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2.xml" ContentType="application/vnd.openxmlformats-officedocument.spreadsheetml.queryTable+xml"/>
  <Override PartName="/xl/comments1.xml" ContentType="application/vnd.openxmlformats-officedocument.spreadsheetml.comments+xml"/>
  <Override PartName="/xl/tables/table6.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C:\Users\sapna mehra\OneDrive\Desktop\"/>
    </mc:Choice>
  </mc:AlternateContent>
  <xr:revisionPtr revIDLastSave="0" documentId="13_ncr:1_{54301CC5-3ACE-47EA-AB8B-BB9AF4AAB001}" xr6:coauthVersionLast="47" xr6:coauthVersionMax="47" xr10:uidLastSave="{00000000-0000-0000-0000-000000000000}"/>
  <bookViews>
    <workbookView xWindow="-110" yWindow="-110" windowWidth="19420" windowHeight="10300" tabRatio="936" firstSheet="4" activeTab="5" xr2:uid="{00000000-000D-0000-FFFF-FFFF00000000}"/>
  </bookViews>
  <sheets>
    <sheet name="Customers_raw " sheetId="1" state="hidden" r:id="rId1"/>
    <sheet name="Products_raw" sheetId="2" state="hidden" r:id="rId2"/>
    <sheet name="Sales_raw" sheetId="3" state="hidden" r:id="rId3"/>
    <sheet name="Campaigns_raw" sheetId="4" state="hidden" r:id="rId4"/>
    <sheet name="Dashboard" sheetId="31" r:id="rId5"/>
    <sheet name="PROJECT REPORT" sheetId="48" r:id="rId6"/>
    <sheet name="KPIs" sheetId="42" r:id="rId7"/>
    <sheet name="sales_cln" sheetId="10" r:id="rId8"/>
    <sheet name="campaign_channel_merged1" sheetId="32" r:id="rId9"/>
    <sheet name="campaign_performance_cln" sheetId="5" r:id="rId10"/>
    <sheet name="customers_cln" sheetId="11" r:id="rId11"/>
    <sheet name="products_cln" sheetId="12" r:id="rId12"/>
    <sheet name="campaign_channel _merged _raw" sheetId="24" state="hidden" r:id="rId13"/>
  </sheets>
  <definedNames>
    <definedName name="_xlnm._FilterDatabase" localSheetId="9" hidden="1">'campaign_performance_cln'!$A$1:$I$1966</definedName>
    <definedName name="_xlnm._FilterDatabase" localSheetId="3" hidden="1">Campaigns_raw!$A$1:$G$21</definedName>
    <definedName name="_xlnm._FilterDatabase" localSheetId="0" hidden="1">'Customers_raw '!$A$1:$H$1001</definedName>
    <definedName name="_xlnm._FilterDatabase" localSheetId="1" hidden="1">Products_raw!$A$1:$F$201</definedName>
    <definedName name="_xlcn.WorksheetConnection_sales_marketing_dataset_messycopyAutoRecovered.xlsxCampaign_performance_cln1" hidden="1">Campaign_performance_cln[]</definedName>
    <definedName name="_xlcn.WorksheetConnection_sales_marketing_dataset_messycopyAutoRecovered.xlsxcustomers_cln1" hidden="1">customers_cln[]</definedName>
    <definedName name="_xlcn.WorksheetConnection_sales_marketing_dataset_messycopyAutoRecovered.xlsxproducts_cln1" hidden="1">products_cln[]</definedName>
    <definedName name="_xlcn.WorksheetConnection_sales_marketing_dataset_messycopyAutoRecovered.xlsxsales_cln1" hidden="1">sales_cln[]</definedName>
    <definedName name="_xlcn.WorksheetConnection_sales_marketing_dataset_messycopybackupwork.xlsxcampaign_channel_merged11" hidden="1">campaign_channel_merged1[]</definedName>
    <definedName name="Channel_list">Campaigns_raw!$M$4:$M$9</definedName>
    <definedName name="Channel_lists">Campaigns_raw!$M$4:$M$9</definedName>
    <definedName name="Channels_list">Campaigns_raw!$M$4:$M$9</definedName>
    <definedName name="ExternalData_3" localSheetId="11" hidden="1">products_cln!$A$1:$F$201</definedName>
    <definedName name="ExternalData_4" localSheetId="12" hidden="1">'campaign_channel _merged _raw'!$A$1:$P$21</definedName>
    <definedName name="ExternalData_5" localSheetId="8" hidden="1">'campaign_channel_merged1'!$A$1:$O$21</definedName>
    <definedName name="Slicer_campaign_date">#N/A</definedName>
    <definedName name="Slicer_category1">#N/A</definedName>
    <definedName name="Slicer_Year">#N/A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s>
  <extLst>
    <ext xmlns:x14="http://schemas.microsoft.com/office/spreadsheetml/2009/9/main" uri="{876F7934-8845-4945-9796-88D515C7AA90}">
      <x14:pivotCaches>
        <pivotCache cacheId="12" r:id="rId26"/>
      </x14:pivotCaches>
    </ext>
    <ext xmlns:x14="http://schemas.microsoft.com/office/spreadsheetml/2009/9/main" uri="{BBE1A952-AA13-448e-AADC-164F8A28A991}">
      <x14:slicerCaches>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ampaign_cln 1_fa154727-1497-4d6f-a0c9-ff0d9431a59b" name="campaign_cln 1" connection="Query - campaign_cln"/>
          <x15:modelTable id="campaign_channelwise_prfmnce_2d54346c-f0ad-4e0b-9b5e-d86a5e565fe6" name="campaign_channelwise_prfmnce" connection="Query - campaign_channelwise_prfmnce"/>
          <x15:modelTable id="campaign_channel _merged_c421ab7b-7a74-4ee3-946b-f07a8429730b" name="campaign_channel _merged" connection="Query - campaign_channel _merged"/>
          <x15:modelTable id="calendar_table_16cb3486-f9fd-41b4-bb86-e38175ec8891" name="calendar_table" connection="Query - calendar_table"/>
          <x15:modelTable id="sales_cln 1_841ccf08-034f-428d-8c5e-0c3cd7a6e09c" name="sales_cln 1" connection="Query - sales_cln"/>
          <x15:modelTable id="sales_cln" name="sales_cln" connection="WorksheetConnection_sales_marketing_dataset_messy -copy(AutoRecovered).xlsx!sales_cln"/>
          <x15:modelTable id="products_cln" name="products_cln" connection="WorksheetConnection_sales_marketing_dataset_messy -copy(AutoRecovered).xlsx!products_cln"/>
          <x15:modelTable id="customers_cln" name="customers_cln" connection="WorksheetConnection_sales_marketing_dataset_messy -copy(AutoRecovered).xlsx!customers_cln"/>
          <x15:modelTable id="Campaign_performance_cln" name="Campaign_performance_cln" connection="WorksheetConnection_sales_marketing_dataset_messy -copy(AutoRecovered).xlsx!Campaign_performance_cln"/>
          <x15:modelTable id="campaign_channel_merged1" name="campaign_channel_merged1" connection="WorksheetConnection_sales_marketing_dataset_messy copy backup work.xlsx!campaign_channel_merged1"/>
        </x15:modelTables>
        <x15:modelRelationships>
          <x15:modelRelationship fromTable="sales_cln" fromColumn="customer_id" toTable="customers_cln" toColumn="customer_id"/>
          <x15:modelRelationship fromTable="sales_cln" fromColumn="product_id" toTable="products_cln" toColumn="product_id"/>
          <x15:modelRelationship fromTable="sales_cln" fromColumn="sale_date" toTable="calendar_table" toColumn="Dates"/>
          <x15:modelRelationship fromTable="Campaign_performance_cln" fromColumn="campaign_id" toTable="campaign_channel_merged1" toColumn="campaign_id"/>
          <x15:modelRelationship fromTable="Campaign_performance_cln" fromColumn="customer_id" toTable="customers_cln" toColumn="customer_id"/>
        </x15:modelRelationships>
        <x15:extLst>
          <ext xmlns:x16="http://schemas.microsoft.com/office/spreadsheetml/2014/11/main" uri="{9835A34E-60A6-4A7C-AAB8-D5F71C897F49}">
            <x16:modelTimeGroupings>
              <x16:modelTimeGrouping tableName="calendar_table" columnName="Dates" columnId="Dates">
                <x16:calculatedTimeColumn columnName="Dates (Year)" columnId="Dates (Year)" contentType="years" isSelected="1"/>
                <x16:calculatedTimeColumn columnName="Dates (Quarter)" columnId="Dates (Quarter)" contentType="quarters" isSelected="1"/>
                <x16:calculatedTimeColumn columnName="Dates (Month Index)" columnId="Dates (Month Index)" contentType="monthsindex" isSelected="1"/>
                <x16:calculatedTimeColumn columnName="Dates (Month)" columnId="Dates (Month)" contentType="months" isSelected="1"/>
              </x16:modelTimeGrouping>
              <x16:modelTimeGrouping tableName="sales_cln" columnName="sale_date" columnId="sale_date">
                <x16:calculatedTimeColumn columnName="sale_date (Year)" columnId="sale_date (Year)" contentType="years" isSelected="1"/>
                <x16:calculatedTimeColumn columnName="sale_date (Quarter)" columnId="sale_date (Quarter)" contentType="quarters" isSelected="1"/>
                <x16:calculatedTimeColumn columnName="sale_date (Month Index)" columnId="sale_date (Month Index)" contentType="monthsindex" isSelected="1"/>
                <x16:calculatedTimeColumn columnName="sale_date (Month)" columnId="sal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966" i="5" l="1"/>
  <c r="H1966" i="5"/>
  <c r="G1966" i="5"/>
  <c r="D1966" i="5"/>
  <c r="C1966" i="5"/>
  <c r="I1965" i="5"/>
  <c r="G1965" i="5"/>
  <c r="D1965" i="5"/>
  <c r="C1965" i="5"/>
  <c r="I1964" i="5"/>
  <c r="G1964" i="5"/>
  <c r="D1964" i="5"/>
  <c r="C1964" i="5"/>
  <c r="I1963" i="5"/>
  <c r="G1963" i="5"/>
  <c r="D1963" i="5"/>
  <c r="C1963" i="5"/>
  <c r="I1962" i="5"/>
  <c r="G1962" i="5"/>
  <c r="D1962" i="5"/>
  <c r="C1962" i="5"/>
  <c r="I1961" i="5"/>
  <c r="G1961" i="5"/>
  <c r="D1961" i="5"/>
  <c r="C1961" i="5"/>
  <c r="I1960" i="5"/>
  <c r="G1960" i="5"/>
  <c r="D1960" i="5"/>
  <c r="C1960" i="5"/>
  <c r="I1959" i="5"/>
  <c r="G1959" i="5"/>
  <c r="D1959" i="5"/>
  <c r="C1959" i="5"/>
  <c r="I1958" i="5"/>
  <c r="G1958" i="5"/>
  <c r="D1958" i="5"/>
  <c r="C1958" i="5"/>
  <c r="I1957" i="5"/>
  <c r="G1957" i="5"/>
  <c r="D1957" i="5"/>
  <c r="C1957" i="5"/>
  <c r="I1956" i="5"/>
  <c r="G1956" i="5"/>
  <c r="D1956" i="5"/>
  <c r="C1956" i="5"/>
  <c r="I1955" i="5"/>
  <c r="G1955" i="5"/>
  <c r="D1955" i="5"/>
  <c r="C1955" i="5"/>
  <c r="I1954" i="5"/>
  <c r="G1954" i="5"/>
  <c r="D1954" i="5"/>
  <c r="C1954" i="5"/>
  <c r="I1953" i="5"/>
  <c r="G1953" i="5"/>
  <c r="D1953" i="5"/>
  <c r="C1953" i="5"/>
  <c r="I1952" i="5"/>
  <c r="G1952" i="5"/>
  <c r="D1952" i="5"/>
  <c r="C1952" i="5"/>
  <c r="I1951" i="5"/>
  <c r="G1951" i="5"/>
  <c r="D1951" i="5"/>
  <c r="C1951" i="5"/>
  <c r="I1950" i="5"/>
  <c r="G1950" i="5"/>
  <c r="D1950" i="5"/>
  <c r="C1950" i="5"/>
  <c r="I1949" i="5"/>
  <c r="G1949" i="5"/>
  <c r="D1949" i="5"/>
  <c r="C1949" i="5"/>
  <c r="I1948" i="5"/>
  <c r="G1948" i="5"/>
  <c r="D1948" i="5"/>
  <c r="C1948" i="5"/>
  <c r="I1947" i="5"/>
  <c r="G1947" i="5"/>
  <c r="D1947" i="5"/>
  <c r="C1947" i="5"/>
  <c r="I1946" i="5"/>
  <c r="G1946" i="5"/>
  <c r="D1946" i="5"/>
  <c r="C1946" i="5"/>
  <c r="I1945" i="5"/>
  <c r="G1945" i="5"/>
  <c r="D1945" i="5"/>
  <c r="C1945" i="5"/>
  <c r="I1944" i="5"/>
  <c r="G1944" i="5"/>
  <c r="D1944" i="5"/>
  <c r="C1944" i="5"/>
  <c r="I1943" i="5"/>
  <c r="G1943" i="5"/>
  <c r="D1943" i="5"/>
  <c r="C1943" i="5"/>
  <c r="I1942" i="5"/>
  <c r="G1942" i="5"/>
  <c r="D1942" i="5"/>
  <c r="C1942" i="5"/>
  <c r="I1941" i="5"/>
  <c r="G1941" i="5"/>
  <c r="D1941" i="5"/>
  <c r="C1941" i="5"/>
  <c r="I1940" i="5"/>
  <c r="G1940" i="5"/>
  <c r="D1940" i="5"/>
  <c r="C1940" i="5"/>
  <c r="I1939" i="5"/>
  <c r="G1939" i="5"/>
  <c r="D1939" i="5"/>
  <c r="C1939" i="5"/>
  <c r="I1938" i="5"/>
  <c r="G1938" i="5"/>
  <c r="D1938" i="5"/>
  <c r="C1938" i="5"/>
  <c r="I1937" i="5"/>
  <c r="G1937" i="5"/>
  <c r="D1937" i="5"/>
  <c r="C1937" i="5"/>
  <c r="I1936" i="5"/>
  <c r="G1936" i="5"/>
  <c r="D1936" i="5"/>
  <c r="C1936" i="5"/>
  <c r="I1935" i="5"/>
  <c r="G1935" i="5"/>
  <c r="D1935" i="5"/>
  <c r="C1935" i="5"/>
  <c r="I1934" i="5"/>
  <c r="G1934" i="5"/>
  <c r="D1934" i="5"/>
  <c r="C1934" i="5"/>
  <c r="I1933" i="5"/>
  <c r="G1933" i="5"/>
  <c r="D1933" i="5"/>
  <c r="C1933" i="5"/>
  <c r="I1932" i="5"/>
  <c r="G1932" i="5"/>
  <c r="D1932" i="5"/>
  <c r="C1932" i="5"/>
  <c r="I1931" i="5"/>
  <c r="G1931" i="5"/>
  <c r="D1931" i="5"/>
  <c r="C1931" i="5"/>
  <c r="I1930" i="5"/>
  <c r="G1930" i="5"/>
  <c r="D1930" i="5"/>
  <c r="C1930" i="5"/>
  <c r="I1929" i="5"/>
  <c r="G1929" i="5"/>
  <c r="D1929" i="5"/>
  <c r="C1929" i="5"/>
  <c r="I1928" i="5"/>
  <c r="G1928" i="5"/>
  <c r="D1928" i="5"/>
  <c r="C1928" i="5"/>
  <c r="I1927" i="5"/>
  <c r="G1927" i="5"/>
  <c r="D1927" i="5"/>
  <c r="C1927" i="5"/>
  <c r="I1926" i="5"/>
  <c r="G1926" i="5"/>
  <c r="D1926" i="5"/>
  <c r="C1926" i="5"/>
  <c r="I1925" i="5"/>
  <c r="G1925" i="5"/>
  <c r="D1925" i="5"/>
  <c r="C1925" i="5"/>
  <c r="I1924" i="5"/>
  <c r="G1924" i="5"/>
  <c r="D1924" i="5"/>
  <c r="C1924" i="5"/>
  <c r="I1923" i="5"/>
  <c r="G1923" i="5"/>
  <c r="D1923" i="5"/>
  <c r="C1923" i="5"/>
  <c r="I1922" i="5"/>
  <c r="G1922" i="5"/>
  <c r="D1922" i="5"/>
  <c r="C1922" i="5"/>
  <c r="I1921" i="5"/>
  <c r="G1921" i="5"/>
  <c r="D1921" i="5"/>
  <c r="C1921" i="5"/>
  <c r="I1920" i="5"/>
  <c r="G1920" i="5"/>
  <c r="D1920" i="5"/>
  <c r="C1920" i="5"/>
  <c r="I1919" i="5"/>
  <c r="G1919" i="5"/>
  <c r="D1919" i="5"/>
  <c r="C1919" i="5"/>
  <c r="I1918" i="5"/>
  <c r="G1918" i="5"/>
  <c r="D1918" i="5"/>
  <c r="C1918" i="5"/>
  <c r="I1917" i="5"/>
  <c r="G1917" i="5"/>
  <c r="D1917" i="5"/>
  <c r="C1917" i="5"/>
  <c r="I1916" i="5"/>
  <c r="G1916" i="5"/>
  <c r="D1916" i="5"/>
  <c r="C1916" i="5"/>
  <c r="I1915" i="5"/>
  <c r="G1915" i="5"/>
  <c r="D1915" i="5"/>
  <c r="C1915" i="5"/>
  <c r="I1914" i="5"/>
  <c r="G1914" i="5"/>
  <c r="D1914" i="5"/>
  <c r="C1914" i="5"/>
  <c r="I1913" i="5"/>
  <c r="G1913" i="5"/>
  <c r="D1913" i="5"/>
  <c r="C1913" i="5"/>
  <c r="I1912" i="5"/>
  <c r="G1912" i="5"/>
  <c r="D1912" i="5"/>
  <c r="C1912" i="5"/>
  <c r="I1911" i="5"/>
  <c r="G1911" i="5"/>
  <c r="D1911" i="5"/>
  <c r="C1911" i="5"/>
  <c r="I1910" i="5"/>
  <c r="G1910" i="5"/>
  <c r="D1910" i="5"/>
  <c r="C1910" i="5"/>
  <c r="I1909" i="5"/>
  <c r="G1909" i="5"/>
  <c r="D1909" i="5"/>
  <c r="C1909" i="5"/>
  <c r="I1908" i="5"/>
  <c r="G1908" i="5"/>
  <c r="D1908" i="5"/>
  <c r="C1908" i="5"/>
  <c r="I1907" i="5"/>
  <c r="G1907" i="5"/>
  <c r="D1907" i="5"/>
  <c r="C1907" i="5"/>
  <c r="I1906" i="5"/>
  <c r="G1906" i="5"/>
  <c r="D1906" i="5"/>
  <c r="C1906" i="5"/>
  <c r="I1905" i="5"/>
  <c r="G1905" i="5"/>
  <c r="D1905" i="5"/>
  <c r="C1905" i="5"/>
  <c r="I1904" i="5"/>
  <c r="G1904" i="5"/>
  <c r="D1904" i="5"/>
  <c r="C1904" i="5"/>
  <c r="I1903" i="5"/>
  <c r="G1903" i="5"/>
  <c r="D1903" i="5"/>
  <c r="C1903" i="5"/>
  <c r="I1902" i="5"/>
  <c r="G1902" i="5"/>
  <c r="D1902" i="5"/>
  <c r="C1902" i="5"/>
  <c r="I1901" i="5"/>
  <c r="G1901" i="5"/>
  <c r="D1901" i="5"/>
  <c r="C1901" i="5"/>
  <c r="I1900" i="5"/>
  <c r="G1900" i="5"/>
  <c r="D1900" i="5"/>
  <c r="C1900" i="5"/>
  <c r="I1899" i="5"/>
  <c r="G1899" i="5"/>
  <c r="D1899" i="5"/>
  <c r="C1899" i="5"/>
  <c r="I1898" i="5"/>
  <c r="G1898" i="5"/>
  <c r="D1898" i="5"/>
  <c r="C1898" i="5"/>
  <c r="I1897" i="5"/>
  <c r="G1897" i="5"/>
  <c r="D1897" i="5"/>
  <c r="C1897" i="5"/>
  <c r="I1896" i="5"/>
  <c r="G1896" i="5"/>
  <c r="D1896" i="5"/>
  <c r="C1896" i="5"/>
  <c r="I1895" i="5"/>
  <c r="G1895" i="5"/>
  <c r="D1895" i="5"/>
  <c r="C1895" i="5"/>
  <c r="I1894" i="5"/>
  <c r="G1894" i="5"/>
  <c r="D1894" i="5"/>
  <c r="C1894" i="5"/>
  <c r="I1893" i="5"/>
  <c r="G1893" i="5"/>
  <c r="D1893" i="5"/>
  <c r="C1893" i="5"/>
  <c r="I1892" i="5"/>
  <c r="G1892" i="5"/>
  <c r="D1892" i="5"/>
  <c r="C1892" i="5"/>
  <c r="I1891" i="5"/>
  <c r="G1891" i="5"/>
  <c r="D1891" i="5"/>
  <c r="C1891" i="5"/>
  <c r="I1890" i="5"/>
  <c r="G1890" i="5"/>
  <c r="D1890" i="5"/>
  <c r="C1890" i="5"/>
  <c r="I1889" i="5"/>
  <c r="G1889" i="5"/>
  <c r="D1889" i="5"/>
  <c r="C1889" i="5"/>
  <c r="I1888" i="5"/>
  <c r="G1888" i="5"/>
  <c r="D1888" i="5"/>
  <c r="C1888" i="5"/>
  <c r="I1887" i="5"/>
  <c r="G1887" i="5"/>
  <c r="D1887" i="5"/>
  <c r="C1887" i="5"/>
  <c r="I1886" i="5"/>
  <c r="G1886" i="5"/>
  <c r="D1886" i="5"/>
  <c r="C1886" i="5"/>
  <c r="I1885" i="5"/>
  <c r="G1885" i="5"/>
  <c r="D1885" i="5"/>
  <c r="C1885" i="5"/>
  <c r="I1884" i="5"/>
  <c r="G1884" i="5"/>
  <c r="D1884" i="5"/>
  <c r="C1884" i="5"/>
  <c r="I1883" i="5"/>
  <c r="G1883" i="5"/>
  <c r="D1883" i="5"/>
  <c r="C1883" i="5"/>
  <c r="I1882" i="5"/>
  <c r="G1882" i="5"/>
  <c r="D1882" i="5"/>
  <c r="C1882" i="5"/>
  <c r="I1881" i="5"/>
  <c r="G1881" i="5"/>
  <c r="D1881" i="5"/>
  <c r="C1881" i="5"/>
  <c r="I1880" i="5"/>
  <c r="G1880" i="5"/>
  <c r="D1880" i="5"/>
  <c r="C1880" i="5"/>
  <c r="I1879" i="5"/>
  <c r="G1879" i="5"/>
  <c r="D1879" i="5"/>
  <c r="C1879" i="5"/>
  <c r="I1878" i="5"/>
  <c r="G1878" i="5"/>
  <c r="D1878" i="5"/>
  <c r="C1878" i="5"/>
  <c r="I1877" i="5"/>
  <c r="G1877" i="5"/>
  <c r="D1877" i="5"/>
  <c r="C1877" i="5"/>
  <c r="I1876" i="5"/>
  <c r="G1876" i="5"/>
  <c r="D1876" i="5"/>
  <c r="C1876" i="5"/>
  <c r="I1875" i="5"/>
  <c r="G1875" i="5"/>
  <c r="D1875" i="5"/>
  <c r="C1875" i="5"/>
  <c r="I1874" i="5"/>
  <c r="G1874" i="5"/>
  <c r="D1874" i="5"/>
  <c r="C1874" i="5"/>
  <c r="I1873" i="5"/>
  <c r="G1873" i="5"/>
  <c r="D1873" i="5"/>
  <c r="C1873" i="5"/>
  <c r="I1872" i="5"/>
  <c r="G1872" i="5"/>
  <c r="D1872" i="5"/>
  <c r="C1872" i="5"/>
  <c r="I1871" i="5"/>
  <c r="G1871" i="5"/>
  <c r="D1871" i="5"/>
  <c r="C1871" i="5"/>
  <c r="I1870" i="5"/>
  <c r="G1870" i="5"/>
  <c r="D1870" i="5"/>
  <c r="C1870" i="5"/>
  <c r="I1869" i="5"/>
  <c r="G1869" i="5"/>
  <c r="D1869" i="5"/>
  <c r="C1869" i="5"/>
  <c r="I1868" i="5"/>
  <c r="G1868" i="5"/>
  <c r="D1868" i="5"/>
  <c r="C1868" i="5"/>
  <c r="I1867" i="5"/>
  <c r="G1867" i="5"/>
  <c r="D1867" i="5"/>
  <c r="C1867" i="5"/>
  <c r="I1866" i="5"/>
  <c r="G1866" i="5"/>
  <c r="D1866" i="5"/>
  <c r="C1866" i="5"/>
  <c r="I1865" i="5"/>
  <c r="G1865" i="5"/>
  <c r="D1865" i="5"/>
  <c r="C1865" i="5"/>
  <c r="I1864" i="5"/>
  <c r="G1864" i="5"/>
  <c r="D1864" i="5"/>
  <c r="C1864" i="5"/>
  <c r="I1863" i="5"/>
  <c r="G1863" i="5"/>
  <c r="D1863" i="5"/>
  <c r="C1863" i="5"/>
  <c r="I1862" i="5"/>
  <c r="G1862" i="5"/>
  <c r="D1862" i="5"/>
  <c r="C1862" i="5"/>
  <c r="I1861" i="5"/>
  <c r="G1861" i="5"/>
  <c r="D1861" i="5"/>
  <c r="C1861" i="5"/>
  <c r="I1860" i="5"/>
  <c r="G1860" i="5"/>
  <c r="D1860" i="5"/>
  <c r="C1860" i="5"/>
  <c r="I1859" i="5"/>
  <c r="G1859" i="5"/>
  <c r="D1859" i="5"/>
  <c r="C1859" i="5"/>
  <c r="I1858" i="5"/>
  <c r="G1858" i="5"/>
  <c r="D1858" i="5"/>
  <c r="C1858" i="5"/>
  <c r="I1857" i="5"/>
  <c r="G1857" i="5"/>
  <c r="D1857" i="5"/>
  <c r="C1857" i="5"/>
  <c r="I1856" i="5"/>
  <c r="G1856" i="5"/>
  <c r="D1856" i="5"/>
  <c r="C1856" i="5"/>
  <c r="I1855" i="5"/>
  <c r="G1855" i="5"/>
  <c r="D1855" i="5"/>
  <c r="C1855" i="5"/>
  <c r="I1854" i="5"/>
  <c r="G1854" i="5"/>
  <c r="D1854" i="5"/>
  <c r="C1854" i="5"/>
  <c r="I1853" i="5"/>
  <c r="G1853" i="5"/>
  <c r="D1853" i="5"/>
  <c r="C1853" i="5"/>
  <c r="I1852" i="5"/>
  <c r="G1852" i="5"/>
  <c r="D1852" i="5"/>
  <c r="C1852" i="5"/>
  <c r="I1851" i="5"/>
  <c r="G1851" i="5"/>
  <c r="D1851" i="5"/>
  <c r="C1851" i="5"/>
  <c r="I1850" i="5"/>
  <c r="G1850" i="5"/>
  <c r="D1850" i="5"/>
  <c r="C1850" i="5"/>
  <c r="I1849" i="5"/>
  <c r="G1849" i="5"/>
  <c r="D1849" i="5"/>
  <c r="C1849" i="5"/>
  <c r="I1848" i="5"/>
  <c r="G1848" i="5"/>
  <c r="D1848" i="5"/>
  <c r="C1848" i="5"/>
  <c r="I1847" i="5"/>
  <c r="G1847" i="5"/>
  <c r="D1847" i="5"/>
  <c r="C1847" i="5"/>
  <c r="I1846" i="5"/>
  <c r="G1846" i="5"/>
  <c r="D1846" i="5"/>
  <c r="C1846" i="5"/>
  <c r="I1845" i="5"/>
  <c r="G1845" i="5"/>
  <c r="D1845" i="5"/>
  <c r="C1845" i="5"/>
  <c r="I1844" i="5"/>
  <c r="G1844" i="5"/>
  <c r="D1844" i="5"/>
  <c r="C1844" i="5"/>
  <c r="I1843" i="5"/>
  <c r="G1843" i="5"/>
  <c r="D1843" i="5"/>
  <c r="C1843" i="5"/>
  <c r="I1842" i="5"/>
  <c r="G1842" i="5"/>
  <c r="D1842" i="5"/>
  <c r="C1842" i="5"/>
  <c r="I1841" i="5"/>
  <c r="G1841" i="5"/>
  <c r="D1841" i="5"/>
  <c r="C1841" i="5"/>
  <c r="I1840" i="5"/>
  <c r="G1840" i="5"/>
  <c r="D1840" i="5"/>
  <c r="C1840" i="5"/>
  <c r="I1839" i="5"/>
  <c r="G1839" i="5"/>
  <c r="D1839" i="5"/>
  <c r="C1839" i="5"/>
  <c r="I1838" i="5"/>
  <c r="G1838" i="5"/>
  <c r="D1838" i="5"/>
  <c r="C1838" i="5"/>
  <c r="I1837" i="5"/>
  <c r="G1837" i="5"/>
  <c r="D1837" i="5"/>
  <c r="C1837" i="5"/>
  <c r="I1836" i="5"/>
  <c r="G1836" i="5"/>
  <c r="D1836" i="5"/>
  <c r="C1836" i="5"/>
  <c r="I1835" i="5"/>
  <c r="G1835" i="5"/>
  <c r="D1835" i="5"/>
  <c r="C1835" i="5"/>
  <c r="I1834" i="5"/>
  <c r="G1834" i="5"/>
  <c r="D1834" i="5"/>
  <c r="C1834" i="5"/>
  <c r="I1833" i="5"/>
  <c r="G1833" i="5"/>
  <c r="D1833" i="5"/>
  <c r="C1833" i="5"/>
  <c r="I1832" i="5"/>
  <c r="G1832" i="5"/>
  <c r="D1832" i="5"/>
  <c r="C1832" i="5"/>
  <c r="I1831" i="5"/>
  <c r="G1831" i="5"/>
  <c r="D1831" i="5"/>
  <c r="C1831" i="5"/>
  <c r="I1830" i="5"/>
  <c r="G1830" i="5"/>
  <c r="D1830" i="5"/>
  <c r="C1830" i="5"/>
  <c r="I1829" i="5"/>
  <c r="G1829" i="5"/>
  <c r="D1829" i="5"/>
  <c r="C1829" i="5"/>
  <c r="I1828" i="5"/>
  <c r="G1828" i="5"/>
  <c r="D1828" i="5"/>
  <c r="C1828" i="5"/>
  <c r="I1827" i="5"/>
  <c r="G1827" i="5"/>
  <c r="D1827" i="5"/>
  <c r="C1827" i="5"/>
  <c r="I1826" i="5"/>
  <c r="G1826" i="5"/>
  <c r="D1826" i="5"/>
  <c r="C1826" i="5"/>
  <c r="I1825" i="5"/>
  <c r="G1825" i="5"/>
  <c r="D1825" i="5"/>
  <c r="C1825" i="5"/>
  <c r="I1824" i="5"/>
  <c r="G1824" i="5"/>
  <c r="D1824" i="5"/>
  <c r="C1824" i="5"/>
  <c r="I1823" i="5"/>
  <c r="G1823" i="5"/>
  <c r="D1823" i="5"/>
  <c r="C1823" i="5"/>
  <c r="I1822" i="5"/>
  <c r="G1822" i="5"/>
  <c r="D1822" i="5"/>
  <c r="C1822" i="5"/>
  <c r="I1821" i="5"/>
  <c r="G1821" i="5"/>
  <c r="D1821" i="5"/>
  <c r="C1821" i="5"/>
  <c r="I1820" i="5"/>
  <c r="G1820" i="5"/>
  <c r="D1820" i="5"/>
  <c r="C1820" i="5"/>
  <c r="I1819" i="5"/>
  <c r="G1819" i="5"/>
  <c r="D1819" i="5"/>
  <c r="C1819" i="5"/>
  <c r="I1818" i="5"/>
  <c r="G1818" i="5"/>
  <c r="D1818" i="5"/>
  <c r="C1818" i="5"/>
  <c r="I1817" i="5"/>
  <c r="G1817" i="5"/>
  <c r="D1817" i="5"/>
  <c r="C1817" i="5"/>
  <c r="I1816" i="5"/>
  <c r="G1816" i="5"/>
  <c r="D1816" i="5"/>
  <c r="C1816" i="5"/>
  <c r="I1815" i="5"/>
  <c r="G1815" i="5"/>
  <c r="D1815" i="5"/>
  <c r="C1815" i="5"/>
  <c r="I1814" i="5"/>
  <c r="G1814" i="5"/>
  <c r="D1814" i="5"/>
  <c r="C1814" i="5"/>
  <c r="I1813" i="5"/>
  <c r="G1813" i="5"/>
  <c r="D1813" i="5"/>
  <c r="C1813" i="5"/>
  <c r="I1812" i="5"/>
  <c r="G1812" i="5"/>
  <c r="D1812" i="5"/>
  <c r="C1812" i="5"/>
  <c r="I1811" i="5"/>
  <c r="G1811" i="5"/>
  <c r="D1811" i="5"/>
  <c r="C1811" i="5"/>
  <c r="I1810" i="5"/>
  <c r="G1810" i="5"/>
  <c r="D1810" i="5"/>
  <c r="C1810" i="5"/>
  <c r="I1809" i="5"/>
  <c r="G1809" i="5"/>
  <c r="D1809" i="5"/>
  <c r="C1809" i="5"/>
  <c r="I1808" i="5"/>
  <c r="G1808" i="5"/>
  <c r="D1808" i="5"/>
  <c r="C1808" i="5"/>
  <c r="I1807" i="5"/>
  <c r="G1807" i="5"/>
  <c r="D1807" i="5"/>
  <c r="C1807" i="5"/>
  <c r="I1806" i="5"/>
  <c r="G1806" i="5"/>
  <c r="D1806" i="5"/>
  <c r="C1806" i="5"/>
  <c r="I1805" i="5"/>
  <c r="G1805" i="5"/>
  <c r="D1805" i="5"/>
  <c r="C1805" i="5"/>
  <c r="I1804" i="5"/>
  <c r="G1804" i="5"/>
  <c r="D1804" i="5"/>
  <c r="C1804" i="5"/>
  <c r="I1803" i="5"/>
  <c r="G1803" i="5"/>
  <c r="D1803" i="5"/>
  <c r="C1803" i="5"/>
  <c r="I1802" i="5"/>
  <c r="G1802" i="5"/>
  <c r="D1802" i="5"/>
  <c r="C1802" i="5"/>
  <c r="I1801" i="5"/>
  <c r="G1801" i="5"/>
  <c r="D1801" i="5"/>
  <c r="C1801" i="5"/>
  <c r="I1800" i="5"/>
  <c r="G1800" i="5"/>
  <c r="D1800" i="5"/>
  <c r="C1800" i="5"/>
  <c r="I1799" i="5"/>
  <c r="G1799" i="5"/>
  <c r="D1799" i="5"/>
  <c r="C1799" i="5"/>
  <c r="I1798" i="5"/>
  <c r="G1798" i="5"/>
  <c r="D1798" i="5"/>
  <c r="C1798" i="5"/>
  <c r="I1797" i="5"/>
  <c r="G1797" i="5"/>
  <c r="D1797" i="5"/>
  <c r="C1797" i="5"/>
  <c r="I1796" i="5"/>
  <c r="G1796" i="5"/>
  <c r="D1796" i="5"/>
  <c r="C1796" i="5"/>
  <c r="I1795" i="5"/>
  <c r="G1795" i="5"/>
  <c r="D1795" i="5"/>
  <c r="C1795" i="5"/>
  <c r="I1794" i="5"/>
  <c r="G1794" i="5"/>
  <c r="D1794" i="5"/>
  <c r="C1794" i="5"/>
  <c r="I1793" i="5"/>
  <c r="G1793" i="5"/>
  <c r="D1793" i="5"/>
  <c r="C1793" i="5"/>
  <c r="I1792" i="5"/>
  <c r="G1792" i="5"/>
  <c r="D1792" i="5"/>
  <c r="C1792" i="5"/>
  <c r="I1791" i="5"/>
  <c r="G1791" i="5"/>
  <c r="D1791" i="5"/>
  <c r="C1791" i="5"/>
  <c r="I1790" i="5"/>
  <c r="G1790" i="5"/>
  <c r="D1790" i="5"/>
  <c r="C1790" i="5"/>
  <c r="I1789" i="5"/>
  <c r="G1789" i="5"/>
  <c r="D1789" i="5"/>
  <c r="C1789" i="5"/>
  <c r="I1788" i="5"/>
  <c r="G1788" i="5"/>
  <c r="D1788" i="5"/>
  <c r="C1788" i="5"/>
  <c r="I1787" i="5"/>
  <c r="G1787" i="5"/>
  <c r="D1787" i="5"/>
  <c r="C1787" i="5"/>
  <c r="I1786" i="5"/>
  <c r="G1786" i="5"/>
  <c r="D1786" i="5"/>
  <c r="C1786" i="5"/>
  <c r="I1785" i="5"/>
  <c r="G1785" i="5"/>
  <c r="D1785" i="5"/>
  <c r="C1785" i="5"/>
  <c r="I1784" i="5"/>
  <c r="G1784" i="5"/>
  <c r="D1784" i="5"/>
  <c r="C1784" i="5"/>
  <c r="I1783" i="5"/>
  <c r="G1783" i="5"/>
  <c r="D1783" i="5"/>
  <c r="C1783" i="5"/>
  <c r="I1782" i="5"/>
  <c r="G1782" i="5"/>
  <c r="D1782" i="5"/>
  <c r="C1782" i="5"/>
  <c r="I1781" i="5"/>
  <c r="G1781" i="5"/>
  <c r="D1781" i="5"/>
  <c r="C1781" i="5"/>
  <c r="I1780" i="5"/>
  <c r="G1780" i="5"/>
  <c r="D1780" i="5"/>
  <c r="C1780" i="5"/>
  <c r="I1779" i="5"/>
  <c r="G1779" i="5"/>
  <c r="D1779" i="5"/>
  <c r="C1779" i="5"/>
  <c r="I1778" i="5"/>
  <c r="G1778" i="5"/>
  <c r="D1778" i="5"/>
  <c r="C1778" i="5"/>
  <c r="I1777" i="5"/>
  <c r="G1777" i="5"/>
  <c r="D1777" i="5"/>
  <c r="C1777" i="5"/>
  <c r="I1776" i="5"/>
  <c r="G1776" i="5"/>
  <c r="D1776" i="5"/>
  <c r="C1776" i="5"/>
  <c r="I1775" i="5"/>
  <c r="G1775" i="5"/>
  <c r="D1775" i="5"/>
  <c r="C1775" i="5"/>
  <c r="I1774" i="5"/>
  <c r="G1774" i="5"/>
  <c r="D1774" i="5"/>
  <c r="C1774" i="5"/>
  <c r="I1773" i="5"/>
  <c r="G1773" i="5"/>
  <c r="D1773" i="5"/>
  <c r="C1773" i="5"/>
  <c r="I1772" i="5"/>
  <c r="G1772" i="5"/>
  <c r="D1772" i="5"/>
  <c r="C1772" i="5"/>
  <c r="I1771" i="5"/>
  <c r="G1771" i="5"/>
  <c r="D1771" i="5"/>
  <c r="C1771" i="5"/>
  <c r="I1770" i="5"/>
  <c r="G1770" i="5"/>
  <c r="D1770" i="5"/>
  <c r="C1770" i="5"/>
  <c r="I1769" i="5"/>
  <c r="G1769" i="5"/>
  <c r="D1769" i="5"/>
  <c r="C1769" i="5"/>
  <c r="I1768" i="5"/>
  <c r="G1768" i="5"/>
  <c r="D1768" i="5"/>
  <c r="C1768" i="5"/>
  <c r="I1767" i="5"/>
  <c r="G1767" i="5"/>
  <c r="D1767" i="5"/>
  <c r="C1767" i="5"/>
  <c r="I1766" i="5"/>
  <c r="G1766" i="5"/>
  <c r="D1766" i="5"/>
  <c r="C1766" i="5"/>
  <c r="I1765" i="5"/>
  <c r="G1765" i="5"/>
  <c r="D1765" i="5"/>
  <c r="C1765" i="5"/>
  <c r="I1764" i="5"/>
  <c r="G1764" i="5"/>
  <c r="D1764" i="5"/>
  <c r="C1764" i="5"/>
  <c r="I1763" i="5"/>
  <c r="G1763" i="5"/>
  <c r="D1763" i="5"/>
  <c r="C1763" i="5"/>
  <c r="I1762" i="5"/>
  <c r="G1762" i="5"/>
  <c r="D1762" i="5"/>
  <c r="C1762" i="5"/>
  <c r="I1761" i="5"/>
  <c r="G1761" i="5"/>
  <c r="D1761" i="5"/>
  <c r="C1761" i="5"/>
  <c r="I1760" i="5"/>
  <c r="G1760" i="5"/>
  <c r="D1760" i="5"/>
  <c r="C1760" i="5"/>
  <c r="I1759" i="5"/>
  <c r="G1759" i="5"/>
  <c r="D1759" i="5"/>
  <c r="C1759" i="5"/>
  <c r="I1758" i="5"/>
  <c r="G1758" i="5"/>
  <c r="D1758" i="5"/>
  <c r="C1758" i="5"/>
  <c r="I1757" i="5"/>
  <c r="G1757" i="5"/>
  <c r="D1757" i="5"/>
  <c r="C1757" i="5"/>
  <c r="I1756" i="5"/>
  <c r="G1756" i="5"/>
  <c r="D1756" i="5"/>
  <c r="C1756" i="5"/>
  <c r="I1755" i="5"/>
  <c r="G1755" i="5"/>
  <c r="D1755" i="5"/>
  <c r="C1755" i="5"/>
  <c r="I1754" i="5"/>
  <c r="G1754" i="5"/>
  <c r="D1754" i="5"/>
  <c r="C1754" i="5"/>
  <c r="I1753" i="5"/>
  <c r="G1753" i="5"/>
  <c r="D1753" i="5"/>
  <c r="C1753" i="5"/>
  <c r="I1752" i="5"/>
  <c r="G1752" i="5"/>
  <c r="D1752" i="5"/>
  <c r="C1752" i="5"/>
  <c r="I1751" i="5"/>
  <c r="G1751" i="5"/>
  <c r="D1751" i="5"/>
  <c r="C1751" i="5"/>
  <c r="I1750" i="5"/>
  <c r="G1750" i="5"/>
  <c r="D1750" i="5"/>
  <c r="C1750" i="5"/>
  <c r="I1749" i="5"/>
  <c r="G1749" i="5"/>
  <c r="D1749" i="5"/>
  <c r="C1749" i="5"/>
  <c r="I1748" i="5"/>
  <c r="G1748" i="5"/>
  <c r="D1748" i="5"/>
  <c r="C1748" i="5"/>
  <c r="I1747" i="5"/>
  <c r="G1747" i="5"/>
  <c r="D1747" i="5"/>
  <c r="C1747" i="5"/>
  <c r="I1746" i="5"/>
  <c r="G1746" i="5"/>
  <c r="D1746" i="5"/>
  <c r="C1746" i="5"/>
  <c r="I1745" i="5"/>
  <c r="G1745" i="5"/>
  <c r="D1745" i="5"/>
  <c r="C1745" i="5"/>
  <c r="I1744" i="5"/>
  <c r="G1744" i="5"/>
  <c r="D1744" i="5"/>
  <c r="C1744" i="5"/>
  <c r="I1743" i="5"/>
  <c r="G1743" i="5"/>
  <c r="D1743" i="5"/>
  <c r="C1743" i="5"/>
  <c r="I1742" i="5"/>
  <c r="G1742" i="5"/>
  <c r="D1742" i="5"/>
  <c r="C1742" i="5"/>
  <c r="I1741" i="5"/>
  <c r="G1741" i="5"/>
  <c r="D1741" i="5"/>
  <c r="C1741" i="5"/>
  <c r="I1740" i="5"/>
  <c r="G1740" i="5"/>
  <c r="D1740" i="5"/>
  <c r="C1740" i="5"/>
  <c r="I1739" i="5"/>
  <c r="G1739" i="5"/>
  <c r="D1739" i="5"/>
  <c r="C1739" i="5"/>
  <c r="I1738" i="5"/>
  <c r="G1738" i="5"/>
  <c r="D1738" i="5"/>
  <c r="C1738" i="5"/>
  <c r="I1737" i="5"/>
  <c r="G1737" i="5"/>
  <c r="D1737" i="5"/>
  <c r="C1737" i="5"/>
  <c r="I1736" i="5"/>
  <c r="G1736" i="5"/>
  <c r="D1736" i="5"/>
  <c r="C1736" i="5"/>
  <c r="I1735" i="5"/>
  <c r="G1735" i="5"/>
  <c r="D1735" i="5"/>
  <c r="C1735" i="5"/>
  <c r="I1734" i="5"/>
  <c r="G1734" i="5"/>
  <c r="D1734" i="5"/>
  <c r="C1734" i="5"/>
  <c r="I1733" i="5"/>
  <c r="G1733" i="5"/>
  <c r="D1733" i="5"/>
  <c r="C1733" i="5"/>
  <c r="I1732" i="5"/>
  <c r="G1732" i="5"/>
  <c r="D1732" i="5"/>
  <c r="C1732" i="5"/>
  <c r="I1731" i="5"/>
  <c r="G1731" i="5"/>
  <c r="D1731" i="5"/>
  <c r="C1731" i="5"/>
  <c r="I1730" i="5"/>
  <c r="G1730" i="5"/>
  <c r="D1730" i="5"/>
  <c r="C1730" i="5"/>
  <c r="I1729" i="5"/>
  <c r="G1729" i="5"/>
  <c r="D1729" i="5"/>
  <c r="C1729" i="5"/>
  <c r="I1728" i="5"/>
  <c r="G1728" i="5"/>
  <c r="D1728" i="5"/>
  <c r="C1728" i="5"/>
  <c r="I1727" i="5"/>
  <c r="G1727" i="5"/>
  <c r="D1727" i="5"/>
  <c r="C1727" i="5"/>
  <c r="I1726" i="5"/>
  <c r="G1726" i="5"/>
  <c r="D1726" i="5"/>
  <c r="C1726" i="5"/>
  <c r="I1725" i="5"/>
  <c r="G1725" i="5"/>
  <c r="D1725" i="5"/>
  <c r="C1725" i="5"/>
  <c r="I1724" i="5"/>
  <c r="G1724" i="5"/>
  <c r="D1724" i="5"/>
  <c r="C1724" i="5"/>
  <c r="I1723" i="5"/>
  <c r="G1723" i="5"/>
  <c r="D1723" i="5"/>
  <c r="C1723" i="5"/>
  <c r="I1722" i="5"/>
  <c r="G1722" i="5"/>
  <c r="D1722" i="5"/>
  <c r="C1722" i="5"/>
  <c r="I1721" i="5"/>
  <c r="G1721" i="5"/>
  <c r="D1721" i="5"/>
  <c r="C1721" i="5"/>
  <c r="I1720" i="5"/>
  <c r="G1720" i="5"/>
  <c r="D1720" i="5"/>
  <c r="C1720" i="5"/>
  <c r="I1719" i="5"/>
  <c r="G1719" i="5"/>
  <c r="D1719" i="5"/>
  <c r="C1719" i="5"/>
  <c r="I1718" i="5"/>
  <c r="G1718" i="5"/>
  <c r="D1718" i="5"/>
  <c r="C1718" i="5"/>
  <c r="I1717" i="5"/>
  <c r="G1717" i="5"/>
  <c r="D1717" i="5"/>
  <c r="C1717" i="5"/>
  <c r="I1716" i="5"/>
  <c r="G1716" i="5"/>
  <c r="D1716" i="5"/>
  <c r="C1716" i="5"/>
  <c r="I1715" i="5"/>
  <c r="G1715" i="5"/>
  <c r="D1715" i="5"/>
  <c r="C1715" i="5"/>
  <c r="I1714" i="5"/>
  <c r="G1714" i="5"/>
  <c r="D1714" i="5"/>
  <c r="C1714" i="5"/>
  <c r="I1713" i="5"/>
  <c r="G1713" i="5"/>
  <c r="D1713" i="5"/>
  <c r="C1713" i="5"/>
  <c r="I1712" i="5"/>
  <c r="G1712" i="5"/>
  <c r="D1712" i="5"/>
  <c r="C1712" i="5"/>
  <c r="I1711" i="5"/>
  <c r="G1711" i="5"/>
  <c r="D1711" i="5"/>
  <c r="C1711" i="5"/>
  <c r="I1710" i="5"/>
  <c r="G1710" i="5"/>
  <c r="D1710" i="5"/>
  <c r="C1710" i="5"/>
  <c r="I1709" i="5"/>
  <c r="G1709" i="5"/>
  <c r="D1709" i="5"/>
  <c r="C1709" i="5"/>
  <c r="I1708" i="5"/>
  <c r="G1708" i="5"/>
  <c r="D1708" i="5"/>
  <c r="C1708" i="5"/>
  <c r="I1707" i="5"/>
  <c r="G1707" i="5"/>
  <c r="D1707" i="5"/>
  <c r="C1707" i="5"/>
  <c r="I1706" i="5"/>
  <c r="G1706" i="5"/>
  <c r="D1706" i="5"/>
  <c r="C1706" i="5"/>
  <c r="I1705" i="5"/>
  <c r="G1705" i="5"/>
  <c r="D1705" i="5"/>
  <c r="C1705" i="5"/>
  <c r="I1704" i="5"/>
  <c r="G1704" i="5"/>
  <c r="D1704" i="5"/>
  <c r="C1704" i="5"/>
  <c r="I1703" i="5"/>
  <c r="G1703" i="5"/>
  <c r="D1703" i="5"/>
  <c r="C1703" i="5"/>
  <c r="I1702" i="5"/>
  <c r="G1702" i="5"/>
  <c r="D1702" i="5"/>
  <c r="C1702" i="5"/>
  <c r="I1701" i="5"/>
  <c r="G1701" i="5"/>
  <c r="D1701" i="5"/>
  <c r="C1701" i="5"/>
  <c r="I1700" i="5"/>
  <c r="G1700" i="5"/>
  <c r="D1700" i="5"/>
  <c r="C1700" i="5"/>
  <c r="I1699" i="5"/>
  <c r="G1699" i="5"/>
  <c r="D1699" i="5"/>
  <c r="C1699" i="5"/>
  <c r="I1698" i="5"/>
  <c r="G1698" i="5"/>
  <c r="D1698" i="5"/>
  <c r="C1698" i="5"/>
  <c r="I1697" i="5"/>
  <c r="G1697" i="5"/>
  <c r="D1697" i="5"/>
  <c r="C1697" i="5"/>
  <c r="I1696" i="5"/>
  <c r="G1696" i="5"/>
  <c r="D1696" i="5"/>
  <c r="C1696" i="5"/>
  <c r="I1695" i="5"/>
  <c r="G1695" i="5"/>
  <c r="D1695" i="5"/>
  <c r="C1695" i="5"/>
  <c r="I1694" i="5"/>
  <c r="G1694" i="5"/>
  <c r="D1694" i="5"/>
  <c r="C1694" i="5"/>
  <c r="I1693" i="5"/>
  <c r="G1693" i="5"/>
  <c r="D1693" i="5"/>
  <c r="C1693" i="5"/>
  <c r="I1692" i="5"/>
  <c r="G1692" i="5"/>
  <c r="D1692" i="5"/>
  <c r="C1692" i="5"/>
  <c r="I1691" i="5"/>
  <c r="G1691" i="5"/>
  <c r="D1691" i="5"/>
  <c r="C1691" i="5"/>
  <c r="I1690" i="5"/>
  <c r="G1690" i="5"/>
  <c r="D1690" i="5"/>
  <c r="C1690" i="5"/>
  <c r="I1689" i="5"/>
  <c r="G1689" i="5"/>
  <c r="D1689" i="5"/>
  <c r="C1689" i="5"/>
  <c r="I1688" i="5"/>
  <c r="G1688" i="5"/>
  <c r="D1688" i="5"/>
  <c r="C1688" i="5"/>
  <c r="I1687" i="5"/>
  <c r="G1687" i="5"/>
  <c r="D1687" i="5"/>
  <c r="C1687" i="5"/>
  <c r="I1686" i="5"/>
  <c r="G1686" i="5"/>
  <c r="D1686" i="5"/>
  <c r="C1686" i="5"/>
  <c r="I1685" i="5"/>
  <c r="G1685" i="5"/>
  <c r="D1685" i="5"/>
  <c r="C1685" i="5"/>
  <c r="I1684" i="5"/>
  <c r="G1684" i="5"/>
  <c r="D1684" i="5"/>
  <c r="C1684" i="5"/>
  <c r="I1683" i="5"/>
  <c r="G1683" i="5"/>
  <c r="D1683" i="5"/>
  <c r="C1683" i="5"/>
  <c r="I1682" i="5"/>
  <c r="G1682" i="5"/>
  <c r="D1682" i="5"/>
  <c r="C1682" i="5"/>
  <c r="I1681" i="5"/>
  <c r="G1681" i="5"/>
  <c r="D1681" i="5"/>
  <c r="C1681" i="5"/>
  <c r="I1680" i="5"/>
  <c r="G1680" i="5"/>
  <c r="D1680" i="5"/>
  <c r="C1680" i="5"/>
  <c r="I1679" i="5"/>
  <c r="G1679" i="5"/>
  <c r="D1679" i="5"/>
  <c r="C1679" i="5"/>
  <c r="I1678" i="5"/>
  <c r="G1678" i="5"/>
  <c r="D1678" i="5"/>
  <c r="C1678" i="5"/>
  <c r="I1677" i="5"/>
  <c r="G1677" i="5"/>
  <c r="D1677" i="5"/>
  <c r="C1677" i="5"/>
  <c r="I1676" i="5"/>
  <c r="G1676" i="5"/>
  <c r="D1676" i="5"/>
  <c r="C1676" i="5"/>
  <c r="I1675" i="5"/>
  <c r="G1675" i="5"/>
  <c r="D1675" i="5"/>
  <c r="C1675" i="5"/>
  <c r="I1674" i="5"/>
  <c r="G1674" i="5"/>
  <c r="D1674" i="5"/>
  <c r="C1674" i="5"/>
  <c r="I1673" i="5"/>
  <c r="G1673" i="5"/>
  <c r="D1673" i="5"/>
  <c r="C1673" i="5"/>
  <c r="I1672" i="5"/>
  <c r="G1672" i="5"/>
  <c r="D1672" i="5"/>
  <c r="C1672" i="5"/>
  <c r="I1671" i="5"/>
  <c r="G1671" i="5"/>
  <c r="D1671" i="5"/>
  <c r="C1671" i="5"/>
  <c r="I1670" i="5"/>
  <c r="G1670" i="5"/>
  <c r="D1670" i="5"/>
  <c r="C1670" i="5"/>
  <c r="I1669" i="5"/>
  <c r="G1669" i="5"/>
  <c r="D1669" i="5"/>
  <c r="C1669" i="5"/>
  <c r="I1668" i="5"/>
  <c r="G1668" i="5"/>
  <c r="D1668" i="5"/>
  <c r="C1668" i="5"/>
  <c r="I1667" i="5"/>
  <c r="G1667" i="5"/>
  <c r="D1667" i="5"/>
  <c r="C1667" i="5"/>
  <c r="I1666" i="5"/>
  <c r="G1666" i="5"/>
  <c r="D1666" i="5"/>
  <c r="C1666" i="5"/>
  <c r="I1665" i="5"/>
  <c r="G1665" i="5"/>
  <c r="D1665" i="5"/>
  <c r="C1665" i="5"/>
  <c r="I1664" i="5"/>
  <c r="G1664" i="5"/>
  <c r="D1664" i="5"/>
  <c r="C1664" i="5"/>
  <c r="I1663" i="5"/>
  <c r="G1663" i="5"/>
  <c r="D1663" i="5"/>
  <c r="C1663" i="5"/>
  <c r="I1662" i="5"/>
  <c r="G1662" i="5"/>
  <c r="D1662" i="5"/>
  <c r="C1662" i="5"/>
  <c r="I1661" i="5"/>
  <c r="G1661" i="5"/>
  <c r="D1661" i="5"/>
  <c r="C1661" i="5"/>
  <c r="I1660" i="5"/>
  <c r="G1660" i="5"/>
  <c r="D1660" i="5"/>
  <c r="C1660" i="5"/>
  <c r="I1659" i="5"/>
  <c r="G1659" i="5"/>
  <c r="D1659" i="5"/>
  <c r="C1659" i="5"/>
  <c r="I1658" i="5"/>
  <c r="G1658" i="5"/>
  <c r="D1658" i="5"/>
  <c r="C1658" i="5"/>
  <c r="I1657" i="5"/>
  <c r="G1657" i="5"/>
  <c r="D1657" i="5"/>
  <c r="C1657" i="5"/>
  <c r="I1656" i="5"/>
  <c r="G1656" i="5"/>
  <c r="D1656" i="5"/>
  <c r="C1656" i="5"/>
  <c r="I1655" i="5"/>
  <c r="G1655" i="5"/>
  <c r="D1655" i="5"/>
  <c r="C1655" i="5"/>
  <c r="I1654" i="5"/>
  <c r="G1654" i="5"/>
  <c r="D1654" i="5"/>
  <c r="C1654" i="5"/>
  <c r="I1653" i="5"/>
  <c r="G1653" i="5"/>
  <c r="D1653" i="5"/>
  <c r="C1653" i="5"/>
  <c r="I1652" i="5"/>
  <c r="G1652" i="5"/>
  <c r="D1652" i="5"/>
  <c r="C1652" i="5"/>
  <c r="I1651" i="5"/>
  <c r="G1651" i="5"/>
  <c r="D1651" i="5"/>
  <c r="C1651" i="5"/>
  <c r="I1650" i="5"/>
  <c r="G1650" i="5"/>
  <c r="D1650" i="5"/>
  <c r="C1650" i="5"/>
  <c r="I1649" i="5"/>
  <c r="G1649" i="5"/>
  <c r="D1649" i="5"/>
  <c r="C1649" i="5"/>
  <c r="I1648" i="5"/>
  <c r="G1648" i="5"/>
  <c r="D1648" i="5"/>
  <c r="C1648" i="5"/>
  <c r="I1647" i="5"/>
  <c r="G1647" i="5"/>
  <c r="D1647" i="5"/>
  <c r="C1647" i="5"/>
  <c r="I1646" i="5"/>
  <c r="G1646" i="5"/>
  <c r="D1646" i="5"/>
  <c r="C1646" i="5"/>
  <c r="I1645" i="5"/>
  <c r="G1645" i="5"/>
  <c r="D1645" i="5"/>
  <c r="C1645" i="5"/>
  <c r="I1644" i="5"/>
  <c r="G1644" i="5"/>
  <c r="D1644" i="5"/>
  <c r="C1644" i="5"/>
  <c r="I1643" i="5"/>
  <c r="G1643" i="5"/>
  <c r="D1643" i="5"/>
  <c r="C1643" i="5"/>
  <c r="I1642" i="5"/>
  <c r="G1642" i="5"/>
  <c r="D1642" i="5"/>
  <c r="C1642" i="5"/>
  <c r="I1641" i="5"/>
  <c r="G1641" i="5"/>
  <c r="D1641" i="5"/>
  <c r="C1641" i="5"/>
  <c r="I1640" i="5"/>
  <c r="G1640" i="5"/>
  <c r="D1640" i="5"/>
  <c r="C1640" i="5"/>
  <c r="I1639" i="5"/>
  <c r="G1639" i="5"/>
  <c r="D1639" i="5"/>
  <c r="C1639" i="5"/>
  <c r="I1638" i="5"/>
  <c r="G1638" i="5"/>
  <c r="D1638" i="5"/>
  <c r="C1638" i="5"/>
  <c r="I1637" i="5"/>
  <c r="G1637" i="5"/>
  <c r="D1637" i="5"/>
  <c r="C1637" i="5"/>
  <c r="I1636" i="5"/>
  <c r="G1636" i="5"/>
  <c r="D1636" i="5"/>
  <c r="C1636" i="5"/>
  <c r="I1635" i="5"/>
  <c r="G1635" i="5"/>
  <c r="D1635" i="5"/>
  <c r="C1635" i="5"/>
  <c r="I1634" i="5"/>
  <c r="G1634" i="5"/>
  <c r="D1634" i="5"/>
  <c r="C1634" i="5"/>
  <c r="I1633" i="5"/>
  <c r="G1633" i="5"/>
  <c r="D1633" i="5"/>
  <c r="C1633" i="5"/>
  <c r="I1632" i="5"/>
  <c r="G1632" i="5"/>
  <c r="D1632" i="5"/>
  <c r="C1632" i="5"/>
  <c r="I1631" i="5"/>
  <c r="G1631" i="5"/>
  <c r="D1631" i="5"/>
  <c r="C1631" i="5"/>
  <c r="I1630" i="5"/>
  <c r="G1630" i="5"/>
  <c r="D1630" i="5"/>
  <c r="C1630" i="5"/>
  <c r="I1629" i="5"/>
  <c r="G1629" i="5"/>
  <c r="D1629" i="5"/>
  <c r="C1629" i="5"/>
  <c r="I1628" i="5"/>
  <c r="G1628" i="5"/>
  <c r="D1628" i="5"/>
  <c r="C1628" i="5"/>
  <c r="I1627" i="5"/>
  <c r="G1627" i="5"/>
  <c r="D1627" i="5"/>
  <c r="C1627" i="5"/>
  <c r="I1626" i="5"/>
  <c r="G1626" i="5"/>
  <c r="D1626" i="5"/>
  <c r="C1626" i="5"/>
  <c r="I1625" i="5"/>
  <c r="G1625" i="5"/>
  <c r="D1625" i="5"/>
  <c r="C1625" i="5"/>
  <c r="I1624" i="5"/>
  <c r="G1624" i="5"/>
  <c r="D1624" i="5"/>
  <c r="C1624" i="5"/>
  <c r="I1623" i="5"/>
  <c r="G1623" i="5"/>
  <c r="D1623" i="5"/>
  <c r="C1623" i="5"/>
  <c r="I1622" i="5"/>
  <c r="G1622" i="5"/>
  <c r="D1622" i="5"/>
  <c r="C1622" i="5"/>
  <c r="I1621" i="5"/>
  <c r="G1621" i="5"/>
  <c r="D1621" i="5"/>
  <c r="C1621" i="5"/>
  <c r="I1620" i="5"/>
  <c r="G1620" i="5"/>
  <c r="D1620" i="5"/>
  <c r="C1620" i="5"/>
  <c r="I1619" i="5"/>
  <c r="G1619" i="5"/>
  <c r="D1619" i="5"/>
  <c r="C1619" i="5"/>
  <c r="I1618" i="5"/>
  <c r="G1618" i="5"/>
  <c r="D1618" i="5"/>
  <c r="C1618" i="5"/>
  <c r="I1617" i="5"/>
  <c r="G1617" i="5"/>
  <c r="D1617" i="5"/>
  <c r="C1617" i="5"/>
  <c r="I1616" i="5"/>
  <c r="G1616" i="5"/>
  <c r="D1616" i="5"/>
  <c r="C1616" i="5"/>
  <c r="I1615" i="5"/>
  <c r="G1615" i="5"/>
  <c r="D1615" i="5"/>
  <c r="C1615" i="5"/>
  <c r="I1614" i="5"/>
  <c r="G1614" i="5"/>
  <c r="D1614" i="5"/>
  <c r="C1614" i="5"/>
  <c r="I1613" i="5"/>
  <c r="G1613" i="5"/>
  <c r="D1613" i="5"/>
  <c r="C1613" i="5"/>
  <c r="I1612" i="5"/>
  <c r="G1612" i="5"/>
  <c r="D1612" i="5"/>
  <c r="C1612" i="5"/>
  <c r="I1611" i="5"/>
  <c r="G1611" i="5"/>
  <c r="D1611" i="5"/>
  <c r="C1611" i="5"/>
  <c r="I1610" i="5"/>
  <c r="G1610" i="5"/>
  <c r="D1610" i="5"/>
  <c r="C1610" i="5"/>
  <c r="I1609" i="5"/>
  <c r="G1609" i="5"/>
  <c r="D1609" i="5"/>
  <c r="C1609" i="5"/>
  <c r="I1608" i="5"/>
  <c r="G1608" i="5"/>
  <c r="D1608" i="5"/>
  <c r="C1608" i="5"/>
  <c r="I1607" i="5"/>
  <c r="G1607" i="5"/>
  <c r="D1607" i="5"/>
  <c r="C1607" i="5"/>
  <c r="I1606" i="5"/>
  <c r="G1606" i="5"/>
  <c r="D1606" i="5"/>
  <c r="C1606" i="5"/>
  <c r="I1605" i="5"/>
  <c r="G1605" i="5"/>
  <c r="D1605" i="5"/>
  <c r="C1605" i="5"/>
  <c r="I1604" i="5"/>
  <c r="G1604" i="5"/>
  <c r="D1604" i="5"/>
  <c r="C1604" i="5"/>
  <c r="I1603" i="5"/>
  <c r="G1603" i="5"/>
  <c r="D1603" i="5"/>
  <c r="C1603" i="5"/>
  <c r="I1602" i="5"/>
  <c r="G1602" i="5"/>
  <c r="D1602" i="5"/>
  <c r="C1602" i="5"/>
  <c r="I1601" i="5"/>
  <c r="G1601" i="5"/>
  <c r="D1601" i="5"/>
  <c r="C1601" i="5"/>
  <c r="I1600" i="5"/>
  <c r="G1600" i="5"/>
  <c r="D1600" i="5"/>
  <c r="C1600" i="5"/>
  <c r="I1599" i="5"/>
  <c r="G1599" i="5"/>
  <c r="D1599" i="5"/>
  <c r="C1599" i="5"/>
  <c r="I1598" i="5"/>
  <c r="G1598" i="5"/>
  <c r="D1598" i="5"/>
  <c r="C1598" i="5"/>
  <c r="I1597" i="5"/>
  <c r="G1597" i="5"/>
  <c r="D1597" i="5"/>
  <c r="C1597" i="5"/>
  <c r="I1596" i="5"/>
  <c r="G1596" i="5"/>
  <c r="D1596" i="5"/>
  <c r="C1596" i="5"/>
  <c r="I1595" i="5"/>
  <c r="G1595" i="5"/>
  <c r="D1595" i="5"/>
  <c r="C1595" i="5"/>
  <c r="I1594" i="5"/>
  <c r="G1594" i="5"/>
  <c r="D1594" i="5"/>
  <c r="C1594" i="5"/>
  <c r="I1593" i="5"/>
  <c r="G1593" i="5"/>
  <c r="D1593" i="5"/>
  <c r="C1593" i="5"/>
  <c r="I1592" i="5"/>
  <c r="G1592" i="5"/>
  <c r="D1592" i="5"/>
  <c r="C1592" i="5"/>
  <c r="I1591" i="5"/>
  <c r="G1591" i="5"/>
  <c r="D1591" i="5"/>
  <c r="C1591" i="5"/>
  <c r="I1590" i="5"/>
  <c r="G1590" i="5"/>
  <c r="D1590" i="5"/>
  <c r="C1590" i="5"/>
  <c r="I1589" i="5"/>
  <c r="G1589" i="5"/>
  <c r="D1589" i="5"/>
  <c r="C1589" i="5"/>
  <c r="I1588" i="5"/>
  <c r="G1588" i="5"/>
  <c r="D1588" i="5"/>
  <c r="C1588" i="5"/>
  <c r="I1587" i="5"/>
  <c r="G1587" i="5"/>
  <c r="D1587" i="5"/>
  <c r="C1587" i="5"/>
  <c r="I1586" i="5"/>
  <c r="G1586" i="5"/>
  <c r="D1586" i="5"/>
  <c r="C1586" i="5"/>
  <c r="I1585" i="5"/>
  <c r="G1585" i="5"/>
  <c r="D1585" i="5"/>
  <c r="C1585" i="5"/>
  <c r="I1584" i="5"/>
  <c r="G1584" i="5"/>
  <c r="D1584" i="5"/>
  <c r="C1584" i="5"/>
  <c r="I1583" i="5"/>
  <c r="G1583" i="5"/>
  <c r="D1583" i="5"/>
  <c r="C1583" i="5"/>
  <c r="I1582" i="5"/>
  <c r="G1582" i="5"/>
  <c r="D1582" i="5"/>
  <c r="C1582" i="5"/>
  <c r="I1581" i="5"/>
  <c r="G1581" i="5"/>
  <c r="D1581" i="5"/>
  <c r="C1581" i="5"/>
  <c r="I1580" i="5"/>
  <c r="G1580" i="5"/>
  <c r="D1580" i="5"/>
  <c r="C1580" i="5"/>
  <c r="I1579" i="5"/>
  <c r="G1579" i="5"/>
  <c r="D1579" i="5"/>
  <c r="C1579" i="5"/>
  <c r="I1578" i="5"/>
  <c r="G1578" i="5"/>
  <c r="D1578" i="5"/>
  <c r="C1578" i="5"/>
  <c r="I1577" i="5"/>
  <c r="G1577" i="5"/>
  <c r="D1577" i="5"/>
  <c r="C1577" i="5"/>
  <c r="I1576" i="5"/>
  <c r="G1576" i="5"/>
  <c r="D1576" i="5"/>
  <c r="C1576" i="5"/>
  <c r="I1575" i="5"/>
  <c r="G1575" i="5"/>
  <c r="D1575" i="5"/>
  <c r="C1575" i="5"/>
  <c r="I1574" i="5"/>
  <c r="G1574" i="5"/>
  <c r="D1574" i="5"/>
  <c r="C1574" i="5"/>
  <c r="I1573" i="5"/>
  <c r="G1573" i="5"/>
  <c r="D1573" i="5"/>
  <c r="C1573" i="5"/>
  <c r="I1572" i="5"/>
  <c r="G1572" i="5"/>
  <c r="D1572" i="5"/>
  <c r="C1572" i="5"/>
  <c r="I1571" i="5"/>
  <c r="G1571" i="5"/>
  <c r="D1571" i="5"/>
  <c r="C1571" i="5"/>
  <c r="I1570" i="5"/>
  <c r="G1570" i="5"/>
  <c r="D1570" i="5"/>
  <c r="C1570" i="5"/>
  <c r="I1569" i="5"/>
  <c r="G1569" i="5"/>
  <c r="D1569" i="5"/>
  <c r="C1569" i="5"/>
  <c r="I1568" i="5"/>
  <c r="G1568" i="5"/>
  <c r="D1568" i="5"/>
  <c r="C1568" i="5"/>
  <c r="I1567" i="5"/>
  <c r="G1567" i="5"/>
  <c r="D1567" i="5"/>
  <c r="C1567" i="5"/>
  <c r="I1566" i="5"/>
  <c r="G1566" i="5"/>
  <c r="D1566" i="5"/>
  <c r="C1566" i="5"/>
  <c r="I1565" i="5"/>
  <c r="G1565" i="5"/>
  <c r="D1565" i="5"/>
  <c r="C1565" i="5"/>
  <c r="I1564" i="5"/>
  <c r="G1564" i="5"/>
  <c r="D1564" i="5"/>
  <c r="C1564" i="5"/>
  <c r="I1563" i="5"/>
  <c r="G1563" i="5"/>
  <c r="D1563" i="5"/>
  <c r="C1563" i="5"/>
  <c r="I1562" i="5"/>
  <c r="G1562" i="5"/>
  <c r="D1562" i="5"/>
  <c r="C1562" i="5"/>
  <c r="I1561" i="5"/>
  <c r="G1561" i="5"/>
  <c r="D1561" i="5"/>
  <c r="C1561" i="5"/>
  <c r="I1560" i="5"/>
  <c r="G1560" i="5"/>
  <c r="D1560" i="5"/>
  <c r="C1560" i="5"/>
  <c r="I1559" i="5"/>
  <c r="G1559" i="5"/>
  <c r="D1559" i="5"/>
  <c r="C1559" i="5"/>
  <c r="I1558" i="5"/>
  <c r="G1558" i="5"/>
  <c r="D1558" i="5"/>
  <c r="C1558" i="5"/>
  <c r="I1557" i="5"/>
  <c r="G1557" i="5"/>
  <c r="D1557" i="5"/>
  <c r="C1557" i="5"/>
  <c r="I1556" i="5"/>
  <c r="G1556" i="5"/>
  <c r="D1556" i="5"/>
  <c r="C1556" i="5"/>
  <c r="I1555" i="5"/>
  <c r="G1555" i="5"/>
  <c r="D1555" i="5"/>
  <c r="C1555" i="5"/>
  <c r="I1554" i="5"/>
  <c r="G1554" i="5"/>
  <c r="D1554" i="5"/>
  <c r="C1554" i="5"/>
  <c r="I1553" i="5"/>
  <c r="G1553" i="5"/>
  <c r="D1553" i="5"/>
  <c r="C1553" i="5"/>
  <c r="I1552" i="5"/>
  <c r="G1552" i="5"/>
  <c r="D1552" i="5"/>
  <c r="C1552" i="5"/>
  <c r="I1551" i="5"/>
  <c r="G1551" i="5"/>
  <c r="D1551" i="5"/>
  <c r="C1551" i="5"/>
  <c r="I1550" i="5"/>
  <c r="G1550" i="5"/>
  <c r="D1550" i="5"/>
  <c r="C1550" i="5"/>
  <c r="I1549" i="5"/>
  <c r="G1549" i="5"/>
  <c r="D1549" i="5"/>
  <c r="C1549" i="5"/>
  <c r="I1548" i="5"/>
  <c r="G1548" i="5"/>
  <c r="D1548" i="5"/>
  <c r="C1548" i="5"/>
  <c r="I1547" i="5"/>
  <c r="G1547" i="5"/>
  <c r="D1547" i="5"/>
  <c r="C1547" i="5"/>
  <c r="I1546" i="5"/>
  <c r="G1546" i="5"/>
  <c r="D1546" i="5"/>
  <c r="C1546" i="5"/>
  <c r="I1545" i="5"/>
  <c r="G1545" i="5"/>
  <c r="D1545" i="5"/>
  <c r="C1545" i="5"/>
  <c r="I1544" i="5"/>
  <c r="G1544" i="5"/>
  <c r="D1544" i="5"/>
  <c r="C1544" i="5"/>
  <c r="I1543" i="5"/>
  <c r="G1543" i="5"/>
  <c r="D1543" i="5"/>
  <c r="C1543" i="5"/>
  <c r="I1542" i="5"/>
  <c r="G1542" i="5"/>
  <c r="D1542" i="5"/>
  <c r="C1542" i="5"/>
  <c r="I1541" i="5"/>
  <c r="G1541" i="5"/>
  <c r="D1541" i="5"/>
  <c r="C1541" i="5"/>
  <c r="I1540" i="5"/>
  <c r="G1540" i="5"/>
  <c r="D1540" i="5"/>
  <c r="C1540" i="5"/>
  <c r="I1539" i="5"/>
  <c r="G1539" i="5"/>
  <c r="D1539" i="5"/>
  <c r="C1539" i="5"/>
  <c r="I1538" i="5"/>
  <c r="G1538" i="5"/>
  <c r="D1538" i="5"/>
  <c r="C1538" i="5"/>
  <c r="I1537" i="5"/>
  <c r="G1537" i="5"/>
  <c r="D1537" i="5"/>
  <c r="C1537" i="5"/>
  <c r="I1536" i="5"/>
  <c r="G1536" i="5"/>
  <c r="D1536" i="5"/>
  <c r="C1536" i="5"/>
  <c r="I1535" i="5"/>
  <c r="G1535" i="5"/>
  <c r="D1535" i="5"/>
  <c r="C1535" i="5"/>
  <c r="I1534" i="5"/>
  <c r="G1534" i="5"/>
  <c r="D1534" i="5"/>
  <c r="C1534" i="5"/>
  <c r="I1533" i="5"/>
  <c r="G1533" i="5"/>
  <c r="D1533" i="5"/>
  <c r="C1533" i="5"/>
  <c r="I1532" i="5"/>
  <c r="G1532" i="5"/>
  <c r="D1532" i="5"/>
  <c r="C1532" i="5"/>
  <c r="I1531" i="5"/>
  <c r="G1531" i="5"/>
  <c r="D1531" i="5"/>
  <c r="C1531" i="5"/>
  <c r="I1530" i="5"/>
  <c r="G1530" i="5"/>
  <c r="D1530" i="5"/>
  <c r="C1530" i="5"/>
  <c r="I1529" i="5"/>
  <c r="G1529" i="5"/>
  <c r="D1529" i="5"/>
  <c r="C1529" i="5"/>
  <c r="I1528" i="5"/>
  <c r="G1528" i="5"/>
  <c r="D1528" i="5"/>
  <c r="C1528" i="5"/>
  <c r="I1527" i="5"/>
  <c r="G1527" i="5"/>
  <c r="D1527" i="5"/>
  <c r="C1527" i="5"/>
  <c r="I1526" i="5"/>
  <c r="G1526" i="5"/>
  <c r="D1526" i="5"/>
  <c r="C1526" i="5"/>
  <c r="I1525" i="5"/>
  <c r="G1525" i="5"/>
  <c r="D1525" i="5"/>
  <c r="C1525" i="5"/>
  <c r="I1524" i="5"/>
  <c r="G1524" i="5"/>
  <c r="D1524" i="5"/>
  <c r="C1524" i="5"/>
  <c r="I1523" i="5"/>
  <c r="G1523" i="5"/>
  <c r="D1523" i="5"/>
  <c r="C1523" i="5"/>
  <c r="I1522" i="5"/>
  <c r="G1522" i="5"/>
  <c r="D1522" i="5"/>
  <c r="C1522" i="5"/>
  <c r="I1521" i="5"/>
  <c r="G1521" i="5"/>
  <c r="D1521" i="5"/>
  <c r="C1521" i="5"/>
  <c r="I1520" i="5"/>
  <c r="G1520" i="5"/>
  <c r="D1520" i="5"/>
  <c r="C1520" i="5"/>
  <c r="I1519" i="5"/>
  <c r="G1519" i="5"/>
  <c r="D1519" i="5"/>
  <c r="C1519" i="5"/>
  <c r="I1518" i="5"/>
  <c r="G1518" i="5"/>
  <c r="D1518" i="5"/>
  <c r="C1518" i="5"/>
  <c r="I1517" i="5"/>
  <c r="G1517" i="5"/>
  <c r="D1517" i="5"/>
  <c r="C1517" i="5"/>
  <c r="I1516" i="5"/>
  <c r="G1516" i="5"/>
  <c r="D1516" i="5"/>
  <c r="C1516" i="5"/>
  <c r="I1515" i="5"/>
  <c r="G1515" i="5"/>
  <c r="D1515" i="5"/>
  <c r="C1515" i="5"/>
  <c r="I1514" i="5"/>
  <c r="G1514" i="5"/>
  <c r="D1514" i="5"/>
  <c r="C1514" i="5"/>
  <c r="I1513" i="5"/>
  <c r="G1513" i="5"/>
  <c r="D1513" i="5"/>
  <c r="C1513" i="5"/>
  <c r="I1512" i="5"/>
  <c r="G1512" i="5"/>
  <c r="D1512" i="5"/>
  <c r="C1512" i="5"/>
  <c r="I1511" i="5"/>
  <c r="G1511" i="5"/>
  <c r="D1511" i="5"/>
  <c r="C1511" i="5"/>
  <c r="I1510" i="5"/>
  <c r="G1510" i="5"/>
  <c r="D1510" i="5"/>
  <c r="C1510" i="5"/>
  <c r="I1509" i="5"/>
  <c r="G1509" i="5"/>
  <c r="D1509" i="5"/>
  <c r="C1509" i="5"/>
  <c r="I1508" i="5"/>
  <c r="G1508" i="5"/>
  <c r="D1508" i="5"/>
  <c r="C1508" i="5"/>
  <c r="I1507" i="5"/>
  <c r="G1507" i="5"/>
  <c r="D1507" i="5"/>
  <c r="C1507" i="5"/>
  <c r="I1506" i="5"/>
  <c r="G1506" i="5"/>
  <c r="D1506" i="5"/>
  <c r="C1506" i="5"/>
  <c r="I1505" i="5"/>
  <c r="G1505" i="5"/>
  <c r="D1505" i="5"/>
  <c r="C1505" i="5"/>
  <c r="I1504" i="5"/>
  <c r="G1504" i="5"/>
  <c r="D1504" i="5"/>
  <c r="C1504" i="5"/>
  <c r="I1503" i="5"/>
  <c r="G1503" i="5"/>
  <c r="D1503" i="5"/>
  <c r="C1503" i="5"/>
  <c r="I1502" i="5"/>
  <c r="G1502" i="5"/>
  <c r="D1502" i="5"/>
  <c r="C1502" i="5"/>
  <c r="I1501" i="5"/>
  <c r="G1501" i="5"/>
  <c r="D1501" i="5"/>
  <c r="C1501" i="5"/>
  <c r="I1500" i="5"/>
  <c r="G1500" i="5"/>
  <c r="D1500" i="5"/>
  <c r="C1500" i="5"/>
  <c r="I1499" i="5"/>
  <c r="G1499" i="5"/>
  <c r="D1499" i="5"/>
  <c r="C1499" i="5"/>
  <c r="I1498" i="5"/>
  <c r="G1498" i="5"/>
  <c r="D1498" i="5"/>
  <c r="C1498" i="5"/>
  <c r="I1497" i="5"/>
  <c r="G1497" i="5"/>
  <c r="D1497" i="5"/>
  <c r="C1497" i="5"/>
  <c r="I1496" i="5"/>
  <c r="G1496" i="5"/>
  <c r="D1496" i="5"/>
  <c r="C1496" i="5"/>
  <c r="I1495" i="5"/>
  <c r="G1495" i="5"/>
  <c r="D1495" i="5"/>
  <c r="C1495" i="5"/>
  <c r="I1494" i="5"/>
  <c r="G1494" i="5"/>
  <c r="D1494" i="5"/>
  <c r="C1494" i="5"/>
  <c r="I1493" i="5"/>
  <c r="G1493" i="5"/>
  <c r="D1493" i="5"/>
  <c r="C1493" i="5"/>
  <c r="I1492" i="5"/>
  <c r="G1492" i="5"/>
  <c r="D1492" i="5"/>
  <c r="C1492" i="5"/>
  <c r="I1491" i="5"/>
  <c r="G1491" i="5"/>
  <c r="D1491" i="5"/>
  <c r="C1491" i="5"/>
  <c r="I1490" i="5"/>
  <c r="G1490" i="5"/>
  <c r="D1490" i="5"/>
  <c r="C1490" i="5"/>
  <c r="I1489" i="5"/>
  <c r="G1489" i="5"/>
  <c r="D1489" i="5"/>
  <c r="C1489" i="5"/>
  <c r="I1488" i="5"/>
  <c r="G1488" i="5"/>
  <c r="D1488" i="5"/>
  <c r="C1488" i="5"/>
  <c r="I1487" i="5"/>
  <c r="G1487" i="5"/>
  <c r="D1487" i="5"/>
  <c r="C1487" i="5"/>
  <c r="I1486" i="5"/>
  <c r="G1486" i="5"/>
  <c r="D1486" i="5"/>
  <c r="C1486" i="5"/>
  <c r="I1485" i="5"/>
  <c r="G1485" i="5"/>
  <c r="D1485" i="5"/>
  <c r="C1485" i="5"/>
  <c r="I1484" i="5"/>
  <c r="G1484" i="5"/>
  <c r="D1484" i="5"/>
  <c r="C1484" i="5"/>
  <c r="I1483" i="5"/>
  <c r="G1483" i="5"/>
  <c r="D1483" i="5"/>
  <c r="C1483" i="5"/>
  <c r="I1482" i="5"/>
  <c r="G1482" i="5"/>
  <c r="D1482" i="5"/>
  <c r="C1482" i="5"/>
  <c r="I1481" i="5"/>
  <c r="G1481" i="5"/>
  <c r="D1481" i="5"/>
  <c r="C1481" i="5"/>
  <c r="I1480" i="5"/>
  <c r="G1480" i="5"/>
  <c r="D1480" i="5"/>
  <c r="C1480" i="5"/>
  <c r="I1479" i="5"/>
  <c r="G1479" i="5"/>
  <c r="D1479" i="5"/>
  <c r="C1479" i="5"/>
  <c r="I1478" i="5"/>
  <c r="G1478" i="5"/>
  <c r="D1478" i="5"/>
  <c r="C1478" i="5"/>
  <c r="I1477" i="5"/>
  <c r="G1477" i="5"/>
  <c r="D1477" i="5"/>
  <c r="C1477" i="5"/>
  <c r="I1476" i="5"/>
  <c r="G1476" i="5"/>
  <c r="D1476" i="5"/>
  <c r="C1476" i="5"/>
  <c r="I1475" i="5"/>
  <c r="G1475" i="5"/>
  <c r="D1475" i="5"/>
  <c r="C1475" i="5"/>
  <c r="I1474" i="5"/>
  <c r="G1474" i="5"/>
  <c r="D1474" i="5"/>
  <c r="C1474" i="5"/>
  <c r="I1473" i="5"/>
  <c r="G1473" i="5"/>
  <c r="D1473" i="5"/>
  <c r="C1473" i="5"/>
  <c r="I1472" i="5"/>
  <c r="G1472" i="5"/>
  <c r="D1472" i="5"/>
  <c r="C1472" i="5"/>
  <c r="I1471" i="5"/>
  <c r="G1471" i="5"/>
  <c r="D1471" i="5"/>
  <c r="C1471" i="5"/>
  <c r="I1470" i="5"/>
  <c r="G1470" i="5"/>
  <c r="D1470" i="5"/>
  <c r="C1470" i="5"/>
  <c r="I1469" i="5"/>
  <c r="G1469" i="5"/>
  <c r="D1469" i="5"/>
  <c r="C1469" i="5"/>
  <c r="I1468" i="5"/>
  <c r="G1468" i="5"/>
  <c r="D1468" i="5"/>
  <c r="C1468" i="5"/>
  <c r="I1467" i="5"/>
  <c r="G1467" i="5"/>
  <c r="D1467" i="5"/>
  <c r="C1467" i="5"/>
  <c r="I1466" i="5"/>
  <c r="G1466" i="5"/>
  <c r="D1466" i="5"/>
  <c r="C1466" i="5"/>
  <c r="I1465" i="5"/>
  <c r="G1465" i="5"/>
  <c r="D1465" i="5"/>
  <c r="C1465" i="5"/>
  <c r="I1464" i="5"/>
  <c r="G1464" i="5"/>
  <c r="D1464" i="5"/>
  <c r="C1464" i="5"/>
  <c r="I1463" i="5"/>
  <c r="G1463" i="5"/>
  <c r="D1463" i="5"/>
  <c r="C1463" i="5"/>
  <c r="I1462" i="5"/>
  <c r="G1462" i="5"/>
  <c r="D1462" i="5"/>
  <c r="C1462" i="5"/>
  <c r="I1461" i="5"/>
  <c r="G1461" i="5"/>
  <c r="D1461" i="5"/>
  <c r="C1461" i="5"/>
  <c r="I1460" i="5"/>
  <c r="G1460" i="5"/>
  <c r="D1460" i="5"/>
  <c r="C1460" i="5"/>
  <c r="I1459" i="5"/>
  <c r="G1459" i="5"/>
  <c r="D1459" i="5"/>
  <c r="C1459" i="5"/>
  <c r="I1458" i="5"/>
  <c r="G1458" i="5"/>
  <c r="D1458" i="5"/>
  <c r="C1458" i="5"/>
  <c r="I1457" i="5"/>
  <c r="G1457" i="5"/>
  <c r="D1457" i="5"/>
  <c r="C1457" i="5"/>
  <c r="I1456" i="5"/>
  <c r="G1456" i="5"/>
  <c r="D1456" i="5"/>
  <c r="C1456" i="5"/>
  <c r="I1455" i="5"/>
  <c r="G1455" i="5"/>
  <c r="D1455" i="5"/>
  <c r="C1455" i="5"/>
  <c r="I1454" i="5"/>
  <c r="G1454" i="5"/>
  <c r="D1454" i="5"/>
  <c r="C1454" i="5"/>
  <c r="I1453" i="5"/>
  <c r="G1453" i="5"/>
  <c r="D1453" i="5"/>
  <c r="C1453" i="5"/>
  <c r="I1452" i="5"/>
  <c r="G1452" i="5"/>
  <c r="D1452" i="5"/>
  <c r="C1452" i="5"/>
  <c r="I1451" i="5"/>
  <c r="G1451" i="5"/>
  <c r="D1451" i="5"/>
  <c r="C1451" i="5"/>
  <c r="I1450" i="5"/>
  <c r="G1450" i="5"/>
  <c r="D1450" i="5"/>
  <c r="C1450" i="5"/>
  <c r="I1449" i="5"/>
  <c r="G1449" i="5"/>
  <c r="D1449" i="5"/>
  <c r="C1449" i="5"/>
  <c r="I1448" i="5"/>
  <c r="G1448" i="5"/>
  <c r="D1448" i="5"/>
  <c r="C1448" i="5"/>
  <c r="I1447" i="5"/>
  <c r="G1447" i="5"/>
  <c r="D1447" i="5"/>
  <c r="C1447" i="5"/>
  <c r="I1446" i="5"/>
  <c r="G1446" i="5"/>
  <c r="D1446" i="5"/>
  <c r="C1446" i="5"/>
  <c r="I1445" i="5"/>
  <c r="G1445" i="5"/>
  <c r="D1445" i="5"/>
  <c r="C1445" i="5"/>
  <c r="I1444" i="5"/>
  <c r="G1444" i="5"/>
  <c r="D1444" i="5"/>
  <c r="C1444" i="5"/>
  <c r="I1443" i="5"/>
  <c r="G1443" i="5"/>
  <c r="D1443" i="5"/>
  <c r="C1443" i="5"/>
  <c r="I1442" i="5"/>
  <c r="G1442" i="5"/>
  <c r="D1442" i="5"/>
  <c r="C1442" i="5"/>
  <c r="I1441" i="5"/>
  <c r="G1441" i="5"/>
  <c r="D1441" i="5"/>
  <c r="C1441" i="5"/>
  <c r="I1440" i="5"/>
  <c r="G1440" i="5"/>
  <c r="D1440" i="5"/>
  <c r="C1440" i="5"/>
  <c r="I1439" i="5"/>
  <c r="G1439" i="5"/>
  <c r="D1439" i="5"/>
  <c r="C1439" i="5"/>
  <c r="I1438" i="5"/>
  <c r="G1438" i="5"/>
  <c r="D1438" i="5"/>
  <c r="C1438" i="5"/>
  <c r="I1437" i="5"/>
  <c r="G1437" i="5"/>
  <c r="D1437" i="5"/>
  <c r="C1437" i="5"/>
  <c r="I1436" i="5"/>
  <c r="G1436" i="5"/>
  <c r="D1436" i="5"/>
  <c r="C1436" i="5"/>
  <c r="I1435" i="5"/>
  <c r="G1435" i="5"/>
  <c r="D1435" i="5"/>
  <c r="C1435" i="5"/>
  <c r="I1434" i="5"/>
  <c r="G1434" i="5"/>
  <c r="D1434" i="5"/>
  <c r="C1434" i="5"/>
  <c r="I1433" i="5"/>
  <c r="G1433" i="5"/>
  <c r="D1433" i="5"/>
  <c r="C1433" i="5"/>
  <c r="I1432" i="5"/>
  <c r="G1432" i="5"/>
  <c r="D1432" i="5"/>
  <c r="C1432" i="5"/>
  <c r="I1431" i="5"/>
  <c r="G1431" i="5"/>
  <c r="D1431" i="5"/>
  <c r="C1431" i="5"/>
  <c r="I1430" i="5"/>
  <c r="G1430" i="5"/>
  <c r="D1430" i="5"/>
  <c r="C1430" i="5"/>
  <c r="I1429" i="5"/>
  <c r="G1429" i="5"/>
  <c r="D1429" i="5"/>
  <c r="C1429" i="5"/>
  <c r="I1428" i="5"/>
  <c r="G1428" i="5"/>
  <c r="D1428" i="5"/>
  <c r="C1428" i="5"/>
  <c r="I1427" i="5"/>
  <c r="G1427" i="5"/>
  <c r="D1427" i="5"/>
  <c r="C1427" i="5"/>
  <c r="I1426" i="5"/>
  <c r="G1426" i="5"/>
  <c r="D1426" i="5"/>
  <c r="C1426" i="5"/>
  <c r="I1425" i="5"/>
  <c r="G1425" i="5"/>
  <c r="D1425" i="5"/>
  <c r="C1425" i="5"/>
  <c r="I1424" i="5"/>
  <c r="G1424" i="5"/>
  <c r="D1424" i="5"/>
  <c r="C1424" i="5"/>
  <c r="I1423" i="5"/>
  <c r="G1423" i="5"/>
  <c r="D1423" i="5"/>
  <c r="C1423" i="5"/>
  <c r="I1422" i="5"/>
  <c r="G1422" i="5"/>
  <c r="D1422" i="5"/>
  <c r="C1422" i="5"/>
  <c r="I1421" i="5"/>
  <c r="G1421" i="5"/>
  <c r="D1421" i="5"/>
  <c r="C1421" i="5"/>
  <c r="I1420" i="5"/>
  <c r="G1420" i="5"/>
  <c r="D1420" i="5"/>
  <c r="C1420" i="5"/>
  <c r="I1419" i="5"/>
  <c r="G1419" i="5"/>
  <c r="D1419" i="5"/>
  <c r="C1419" i="5"/>
  <c r="I1418" i="5"/>
  <c r="G1418" i="5"/>
  <c r="D1418" i="5"/>
  <c r="C1418" i="5"/>
  <c r="I1417" i="5"/>
  <c r="G1417" i="5"/>
  <c r="D1417" i="5"/>
  <c r="C1417" i="5"/>
  <c r="I1416" i="5"/>
  <c r="G1416" i="5"/>
  <c r="D1416" i="5"/>
  <c r="C1416" i="5"/>
  <c r="I1415" i="5"/>
  <c r="G1415" i="5"/>
  <c r="D1415" i="5"/>
  <c r="C1415" i="5"/>
  <c r="I1414" i="5"/>
  <c r="G1414" i="5"/>
  <c r="D1414" i="5"/>
  <c r="C1414" i="5"/>
  <c r="I1413" i="5"/>
  <c r="G1413" i="5"/>
  <c r="D1413" i="5"/>
  <c r="C1413" i="5"/>
  <c r="I1412" i="5"/>
  <c r="G1412" i="5"/>
  <c r="D1412" i="5"/>
  <c r="C1412" i="5"/>
  <c r="I1411" i="5"/>
  <c r="G1411" i="5"/>
  <c r="D1411" i="5"/>
  <c r="C1411" i="5"/>
  <c r="I1410" i="5"/>
  <c r="G1410" i="5"/>
  <c r="D1410" i="5"/>
  <c r="C1410" i="5"/>
  <c r="I1409" i="5"/>
  <c r="G1409" i="5"/>
  <c r="D1409" i="5"/>
  <c r="C1409" i="5"/>
  <c r="I1408" i="5"/>
  <c r="G1408" i="5"/>
  <c r="D1408" i="5"/>
  <c r="C1408" i="5"/>
  <c r="I1407" i="5"/>
  <c r="G1407" i="5"/>
  <c r="D1407" i="5"/>
  <c r="C1407" i="5"/>
  <c r="I1406" i="5"/>
  <c r="G1406" i="5"/>
  <c r="D1406" i="5"/>
  <c r="C1406" i="5"/>
  <c r="I1405" i="5"/>
  <c r="G1405" i="5"/>
  <c r="D1405" i="5"/>
  <c r="C1405" i="5"/>
  <c r="I1404" i="5"/>
  <c r="G1404" i="5"/>
  <c r="D1404" i="5"/>
  <c r="C1404" i="5"/>
  <c r="I1403" i="5"/>
  <c r="G1403" i="5"/>
  <c r="D1403" i="5"/>
  <c r="C1403" i="5"/>
  <c r="I1402" i="5"/>
  <c r="G1402" i="5"/>
  <c r="D1402" i="5"/>
  <c r="C1402" i="5"/>
  <c r="I1401" i="5"/>
  <c r="G1401" i="5"/>
  <c r="D1401" i="5"/>
  <c r="C1401" i="5"/>
  <c r="I1400" i="5"/>
  <c r="G1400" i="5"/>
  <c r="D1400" i="5"/>
  <c r="C1400" i="5"/>
  <c r="I1399" i="5"/>
  <c r="G1399" i="5"/>
  <c r="D1399" i="5"/>
  <c r="C1399" i="5"/>
  <c r="I1398" i="5"/>
  <c r="G1398" i="5"/>
  <c r="D1398" i="5"/>
  <c r="C1398" i="5"/>
  <c r="I1397" i="5"/>
  <c r="G1397" i="5"/>
  <c r="D1397" i="5"/>
  <c r="C1397" i="5"/>
  <c r="I1396" i="5"/>
  <c r="G1396" i="5"/>
  <c r="D1396" i="5"/>
  <c r="C1396" i="5"/>
  <c r="I1395" i="5"/>
  <c r="G1395" i="5"/>
  <c r="D1395" i="5"/>
  <c r="C1395" i="5"/>
  <c r="I1394" i="5"/>
  <c r="G1394" i="5"/>
  <c r="D1394" i="5"/>
  <c r="C1394" i="5"/>
  <c r="I1393" i="5"/>
  <c r="G1393" i="5"/>
  <c r="D1393" i="5"/>
  <c r="C1393" i="5"/>
  <c r="I1392" i="5"/>
  <c r="G1392" i="5"/>
  <c r="D1392" i="5"/>
  <c r="C1392" i="5"/>
  <c r="I1391" i="5"/>
  <c r="G1391" i="5"/>
  <c r="D1391" i="5"/>
  <c r="C1391" i="5"/>
  <c r="I1390" i="5"/>
  <c r="G1390" i="5"/>
  <c r="D1390" i="5"/>
  <c r="C1390" i="5"/>
  <c r="I1389" i="5"/>
  <c r="G1389" i="5"/>
  <c r="D1389" i="5"/>
  <c r="C1389" i="5"/>
  <c r="I1388" i="5"/>
  <c r="G1388" i="5"/>
  <c r="D1388" i="5"/>
  <c r="C1388" i="5"/>
  <c r="I1387" i="5"/>
  <c r="G1387" i="5"/>
  <c r="D1387" i="5"/>
  <c r="C1387" i="5"/>
  <c r="I1386" i="5"/>
  <c r="G1386" i="5"/>
  <c r="D1386" i="5"/>
  <c r="C1386" i="5"/>
  <c r="I1385" i="5"/>
  <c r="G1385" i="5"/>
  <c r="D1385" i="5"/>
  <c r="C1385" i="5"/>
  <c r="I1384" i="5"/>
  <c r="G1384" i="5"/>
  <c r="D1384" i="5"/>
  <c r="C1384" i="5"/>
  <c r="I1383" i="5"/>
  <c r="G1383" i="5"/>
  <c r="D1383" i="5"/>
  <c r="C1383" i="5"/>
  <c r="I1382" i="5"/>
  <c r="G1382" i="5"/>
  <c r="D1382" i="5"/>
  <c r="C1382" i="5"/>
  <c r="I1381" i="5"/>
  <c r="G1381" i="5"/>
  <c r="D1381" i="5"/>
  <c r="C1381" i="5"/>
  <c r="I1380" i="5"/>
  <c r="G1380" i="5"/>
  <c r="D1380" i="5"/>
  <c r="C1380" i="5"/>
  <c r="I1379" i="5"/>
  <c r="G1379" i="5"/>
  <c r="D1379" i="5"/>
  <c r="C1379" i="5"/>
  <c r="I1378" i="5"/>
  <c r="G1378" i="5"/>
  <c r="D1378" i="5"/>
  <c r="C1378" i="5"/>
  <c r="I1377" i="5"/>
  <c r="G1377" i="5"/>
  <c r="D1377" i="5"/>
  <c r="C1377" i="5"/>
  <c r="I1376" i="5"/>
  <c r="G1376" i="5"/>
  <c r="D1376" i="5"/>
  <c r="C1376" i="5"/>
  <c r="I1375" i="5"/>
  <c r="G1375" i="5"/>
  <c r="D1375" i="5"/>
  <c r="C1375" i="5"/>
  <c r="I1374" i="5"/>
  <c r="G1374" i="5"/>
  <c r="D1374" i="5"/>
  <c r="C1374" i="5"/>
  <c r="I1373" i="5"/>
  <c r="G1373" i="5"/>
  <c r="D1373" i="5"/>
  <c r="C1373" i="5"/>
  <c r="I1372" i="5"/>
  <c r="G1372" i="5"/>
  <c r="D1372" i="5"/>
  <c r="C1372" i="5"/>
  <c r="I1371" i="5"/>
  <c r="G1371" i="5"/>
  <c r="D1371" i="5"/>
  <c r="C1371" i="5"/>
  <c r="I1370" i="5"/>
  <c r="G1370" i="5"/>
  <c r="D1370" i="5"/>
  <c r="C1370" i="5"/>
  <c r="I1369" i="5"/>
  <c r="G1369" i="5"/>
  <c r="D1369" i="5"/>
  <c r="C1369" i="5"/>
  <c r="I1368" i="5"/>
  <c r="G1368" i="5"/>
  <c r="D1368" i="5"/>
  <c r="C1368" i="5"/>
  <c r="I1367" i="5"/>
  <c r="G1367" i="5"/>
  <c r="D1367" i="5"/>
  <c r="C1367" i="5"/>
  <c r="I1366" i="5"/>
  <c r="G1366" i="5"/>
  <c r="D1366" i="5"/>
  <c r="C1366" i="5"/>
  <c r="I1365" i="5"/>
  <c r="G1365" i="5"/>
  <c r="D1365" i="5"/>
  <c r="C1365" i="5"/>
  <c r="I1364" i="5"/>
  <c r="G1364" i="5"/>
  <c r="D1364" i="5"/>
  <c r="C1364" i="5"/>
  <c r="I1363" i="5"/>
  <c r="G1363" i="5"/>
  <c r="D1363" i="5"/>
  <c r="C1363" i="5"/>
  <c r="I1362" i="5"/>
  <c r="G1362" i="5"/>
  <c r="D1362" i="5"/>
  <c r="C1362" i="5"/>
  <c r="I1361" i="5"/>
  <c r="G1361" i="5"/>
  <c r="D1361" i="5"/>
  <c r="C1361" i="5"/>
  <c r="I1360" i="5"/>
  <c r="G1360" i="5"/>
  <c r="D1360" i="5"/>
  <c r="C1360" i="5"/>
  <c r="I1359" i="5"/>
  <c r="G1359" i="5"/>
  <c r="D1359" i="5"/>
  <c r="C1359" i="5"/>
  <c r="I1358" i="5"/>
  <c r="G1358" i="5"/>
  <c r="D1358" i="5"/>
  <c r="C1358" i="5"/>
  <c r="I1357" i="5"/>
  <c r="G1357" i="5"/>
  <c r="D1357" i="5"/>
  <c r="C1357" i="5"/>
  <c r="I1356" i="5"/>
  <c r="G1356" i="5"/>
  <c r="D1356" i="5"/>
  <c r="C1356" i="5"/>
  <c r="I1355" i="5"/>
  <c r="G1355" i="5"/>
  <c r="D1355" i="5"/>
  <c r="C1355" i="5"/>
  <c r="I1354" i="5"/>
  <c r="G1354" i="5"/>
  <c r="D1354" i="5"/>
  <c r="C1354" i="5"/>
  <c r="I1353" i="5"/>
  <c r="G1353" i="5"/>
  <c r="D1353" i="5"/>
  <c r="C1353" i="5"/>
  <c r="I1352" i="5"/>
  <c r="G1352" i="5"/>
  <c r="D1352" i="5"/>
  <c r="C1352" i="5"/>
  <c r="I1351" i="5"/>
  <c r="G1351" i="5"/>
  <c r="D1351" i="5"/>
  <c r="C1351" i="5"/>
  <c r="I1350" i="5"/>
  <c r="G1350" i="5"/>
  <c r="D1350" i="5"/>
  <c r="C1350" i="5"/>
  <c r="I1349" i="5"/>
  <c r="G1349" i="5"/>
  <c r="D1349" i="5"/>
  <c r="C1349" i="5"/>
  <c r="I1348" i="5"/>
  <c r="G1348" i="5"/>
  <c r="D1348" i="5"/>
  <c r="C1348" i="5"/>
  <c r="I1347" i="5"/>
  <c r="G1347" i="5"/>
  <c r="D1347" i="5"/>
  <c r="C1347" i="5"/>
  <c r="I1346" i="5"/>
  <c r="G1346" i="5"/>
  <c r="D1346" i="5"/>
  <c r="C1346" i="5"/>
  <c r="I1345" i="5"/>
  <c r="G1345" i="5"/>
  <c r="D1345" i="5"/>
  <c r="C1345" i="5"/>
  <c r="I1344" i="5"/>
  <c r="G1344" i="5"/>
  <c r="D1344" i="5"/>
  <c r="C1344" i="5"/>
  <c r="I1343" i="5"/>
  <c r="G1343" i="5"/>
  <c r="D1343" i="5"/>
  <c r="C1343" i="5"/>
  <c r="I1342" i="5"/>
  <c r="G1342" i="5"/>
  <c r="D1342" i="5"/>
  <c r="C1342" i="5"/>
  <c r="I1341" i="5"/>
  <c r="G1341" i="5"/>
  <c r="D1341" i="5"/>
  <c r="C1341" i="5"/>
  <c r="I1340" i="5"/>
  <c r="G1340" i="5"/>
  <c r="D1340" i="5"/>
  <c r="C1340" i="5"/>
  <c r="I1339" i="5"/>
  <c r="G1339" i="5"/>
  <c r="D1339" i="5"/>
  <c r="C1339" i="5"/>
  <c r="I1338" i="5"/>
  <c r="G1338" i="5"/>
  <c r="D1338" i="5"/>
  <c r="C1338" i="5"/>
  <c r="I1337" i="5"/>
  <c r="G1337" i="5"/>
  <c r="D1337" i="5"/>
  <c r="C1337" i="5"/>
  <c r="I1336" i="5"/>
  <c r="G1336" i="5"/>
  <c r="D1336" i="5"/>
  <c r="C1336" i="5"/>
  <c r="I1335" i="5"/>
  <c r="G1335" i="5"/>
  <c r="D1335" i="5"/>
  <c r="C1335" i="5"/>
  <c r="I1334" i="5"/>
  <c r="G1334" i="5"/>
  <c r="D1334" i="5"/>
  <c r="C1334" i="5"/>
  <c r="I1333" i="5"/>
  <c r="G1333" i="5"/>
  <c r="D1333" i="5"/>
  <c r="C1333" i="5"/>
  <c r="I1332" i="5"/>
  <c r="G1332" i="5"/>
  <c r="D1332" i="5"/>
  <c r="C1332" i="5"/>
  <c r="I1331" i="5"/>
  <c r="G1331" i="5"/>
  <c r="D1331" i="5"/>
  <c r="C1331" i="5"/>
  <c r="I1330" i="5"/>
  <c r="G1330" i="5"/>
  <c r="D1330" i="5"/>
  <c r="C1330" i="5"/>
  <c r="I1329" i="5"/>
  <c r="G1329" i="5"/>
  <c r="D1329" i="5"/>
  <c r="C1329" i="5"/>
  <c r="I1328" i="5"/>
  <c r="G1328" i="5"/>
  <c r="D1328" i="5"/>
  <c r="C1328" i="5"/>
  <c r="I1327" i="5"/>
  <c r="G1327" i="5"/>
  <c r="D1327" i="5"/>
  <c r="C1327" i="5"/>
  <c r="I1326" i="5"/>
  <c r="G1326" i="5"/>
  <c r="D1326" i="5"/>
  <c r="C1326" i="5"/>
  <c r="I1325" i="5"/>
  <c r="G1325" i="5"/>
  <c r="D1325" i="5"/>
  <c r="C1325" i="5"/>
  <c r="I1324" i="5"/>
  <c r="G1324" i="5"/>
  <c r="D1324" i="5"/>
  <c r="C1324" i="5"/>
  <c r="I1323" i="5"/>
  <c r="G1323" i="5"/>
  <c r="D1323" i="5"/>
  <c r="C1323" i="5"/>
  <c r="I1322" i="5"/>
  <c r="G1322" i="5"/>
  <c r="D1322" i="5"/>
  <c r="C1322" i="5"/>
  <c r="I1321" i="5"/>
  <c r="G1321" i="5"/>
  <c r="D1321" i="5"/>
  <c r="C1321" i="5"/>
  <c r="I1320" i="5"/>
  <c r="G1320" i="5"/>
  <c r="D1320" i="5"/>
  <c r="C1320" i="5"/>
  <c r="I1319" i="5"/>
  <c r="G1319" i="5"/>
  <c r="D1319" i="5"/>
  <c r="C1319" i="5"/>
  <c r="I1318" i="5"/>
  <c r="G1318" i="5"/>
  <c r="D1318" i="5"/>
  <c r="C1318" i="5"/>
  <c r="I1317" i="5"/>
  <c r="G1317" i="5"/>
  <c r="D1317" i="5"/>
  <c r="C1317" i="5"/>
  <c r="I1316" i="5"/>
  <c r="G1316" i="5"/>
  <c r="D1316" i="5"/>
  <c r="C1316" i="5"/>
  <c r="I1315" i="5"/>
  <c r="G1315" i="5"/>
  <c r="D1315" i="5"/>
  <c r="C1315" i="5"/>
  <c r="I1314" i="5"/>
  <c r="G1314" i="5"/>
  <c r="D1314" i="5"/>
  <c r="C1314" i="5"/>
  <c r="I1313" i="5"/>
  <c r="G1313" i="5"/>
  <c r="D1313" i="5"/>
  <c r="C1313" i="5"/>
  <c r="I1312" i="5"/>
  <c r="G1312" i="5"/>
  <c r="D1312" i="5"/>
  <c r="C1312" i="5"/>
  <c r="I1311" i="5"/>
  <c r="G1311" i="5"/>
  <c r="D1311" i="5"/>
  <c r="C1311" i="5"/>
  <c r="I1310" i="5"/>
  <c r="G1310" i="5"/>
  <c r="D1310" i="5"/>
  <c r="C1310" i="5"/>
  <c r="I1309" i="5"/>
  <c r="G1309" i="5"/>
  <c r="D1309" i="5"/>
  <c r="C1309" i="5"/>
  <c r="I1308" i="5"/>
  <c r="G1308" i="5"/>
  <c r="D1308" i="5"/>
  <c r="C1308" i="5"/>
  <c r="I1307" i="5"/>
  <c r="G1307" i="5"/>
  <c r="D1307" i="5"/>
  <c r="C1307" i="5"/>
  <c r="I1306" i="5"/>
  <c r="G1306" i="5"/>
  <c r="D1306" i="5"/>
  <c r="C1306" i="5"/>
  <c r="I1305" i="5"/>
  <c r="G1305" i="5"/>
  <c r="D1305" i="5"/>
  <c r="C1305" i="5"/>
  <c r="I1304" i="5"/>
  <c r="G1304" i="5"/>
  <c r="D1304" i="5"/>
  <c r="C1304" i="5"/>
  <c r="I1303" i="5"/>
  <c r="G1303" i="5"/>
  <c r="D1303" i="5"/>
  <c r="C1303" i="5"/>
  <c r="I1302" i="5"/>
  <c r="G1302" i="5"/>
  <c r="D1302" i="5"/>
  <c r="C1302" i="5"/>
  <c r="I1301" i="5"/>
  <c r="G1301" i="5"/>
  <c r="D1301" i="5"/>
  <c r="C1301" i="5"/>
  <c r="I1300" i="5"/>
  <c r="G1300" i="5"/>
  <c r="D1300" i="5"/>
  <c r="C1300" i="5"/>
  <c r="I1299" i="5"/>
  <c r="G1299" i="5"/>
  <c r="D1299" i="5"/>
  <c r="C1299" i="5"/>
  <c r="I1298" i="5"/>
  <c r="G1298" i="5"/>
  <c r="D1298" i="5"/>
  <c r="C1298" i="5"/>
  <c r="I1297" i="5"/>
  <c r="G1297" i="5"/>
  <c r="D1297" i="5"/>
  <c r="C1297" i="5"/>
  <c r="I1296" i="5"/>
  <c r="G1296" i="5"/>
  <c r="D1296" i="5"/>
  <c r="C1296" i="5"/>
  <c r="I1295" i="5"/>
  <c r="G1295" i="5"/>
  <c r="D1295" i="5"/>
  <c r="C1295" i="5"/>
  <c r="I1294" i="5"/>
  <c r="G1294" i="5"/>
  <c r="D1294" i="5"/>
  <c r="C1294" i="5"/>
  <c r="I1293" i="5"/>
  <c r="G1293" i="5"/>
  <c r="D1293" i="5"/>
  <c r="C1293" i="5"/>
  <c r="I1292" i="5"/>
  <c r="G1292" i="5"/>
  <c r="D1292" i="5"/>
  <c r="C1292" i="5"/>
  <c r="I1291" i="5"/>
  <c r="G1291" i="5"/>
  <c r="D1291" i="5"/>
  <c r="C1291" i="5"/>
  <c r="I1290" i="5"/>
  <c r="G1290" i="5"/>
  <c r="D1290" i="5"/>
  <c r="C1290" i="5"/>
  <c r="I1289" i="5"/>
  <c r="G1289" i="5"/>
  <c r="D1289" i="5"/>
  <c r="C1289" i="5"/>
  <c r="I1288" i="5"/>
  <c r="G1288" i="5"/>
  <c r="D1288" i="5"/>
  <c r="C1288" i="5"/>
  <c r="I1287" i="5"/>
  <c r="G1287" i="5"/>
  <c r="D1287" i="5"/>
  <c r="C1287" i="5"/>
  <c r="I1286" i="5"/>
  <c r="G1286" i="5"/>
  <c r="D1286" i="5"/>
  <c r="C1286" i="5"/>
  <c r="I1285" i="5"/>
  <c r="G1285" i="5"/>
  <c r="D1285" i="5"/>
  <c r="C1285" i="5"/>
  <c r="I1284" i="5"/>
  <c r="G1284" i="5"/>
  <c r="D1284" i="5"/>
  <c r="C1284" i="5"/>
  <c r="I1283" i="5"/>
  <c r="G1283" i="5"/>
  <c r="D1283" i="5"/>
  <c r="C1283" i="5"/>
  <c r="I1282" i="5"/>
  <c r="G1282" i="5"/>
  <c r="D1282" i="5"/>
  <c r="C1282" i="5"/>
  <c r="I1281" i="5"/>
  <c r="G1281" i="5"/>
  <c r="D1281" i="5"/>
  <c r="C1281" i="5"/>
  <c r="I1280" i="5"/>
  <c r="G1280" i="5"/>
  <c r="D1280" i="5"/>
  <c r="C1280" i="5"/>
  <c r="I1279" i="5"/>
  <c r="G1279" i="5"/>
  <c r="D1279" i="5"/>
  <c r="C1279" i="5"/>
  <c r="I1278" i="5"/>
  <c r="G1278" i="5"/>
  <c r="D1278" i="5"/>
  <c r="C1278" i="5"/>
  <c r="I1277" i="5"/>
  <c r="G1277" i="5"/>
  <c r="D1277" i="5"/>
  <c r="C1277" i="5"/>
  <c r="I1276" i="5"/>
  <c r="G1276" i="5"/>
  <c r="D1276" i="5"/>
  <c r="C1276" i="5"/>
  <c r="I1275" i="5"/>
  <c r="G1275" i="5"/>
  <c r="D1275" i="5"/>
  <c r="C1275" i="5"/>
  <c r="I1274" i="5"/>
  <c r="G1274" i="5"/>
  <c r="D1274" i="5"/>
  <c r="C1274" i="5"/>
  <c r="I1273" i="5"/>
  <c r="G1273" i="5"/>
  <c r="D1273" i="5"/>
  <c r="C1273" i="5"/>
  <c r="I1272" i="5"/>
  <c r="G1272" i="5"/>
  <c r="D1272" i="5"/>
  <c r="C1272" i="5"/>
  <c r="I1271" i="5"/>
  <c r="G1271" i="5"/>
  <c r="D1271" i="5"/>
  <c r="C1271" i="5"/>
  <c r="I1270" i="5"/>
  <c r="G1270" i="5"/>
  <c r="D1270" i="5"/>
  <c r="C1270" i="5"/>
  <c r="I1269" i="5"/>
  <c r="G1269" i="5"/>
  <c r="D1269" i="5"/>
  <c r="C1269" i="5"/>
  <c r="I1268" i="5"/>
  <c r="G1268" i="5"/>
  <c r="D1268" i="5"/>
  <c r="C1268" i="5"/>
  <c r="I1267" i="5"/>
  <c r="G1267" i="5"/>
  <c r="D1267" i="5"/>
  <c r="C1267" i="5"/>
  <c r="I1266" i="5"/>
  <c r="G1266" i="5"/>
  <c r="D1266" i="5"/>
  <c r="C1266" i="5"/>
  <c r="I1265" i="5"/>
  <c r="G1265" i="5"/>
  <c r="D1265" i="5"/>
  <c r="C1265" i="5"/>
  <c r="I1264" i="5"/>
  <c r="G1264" i="5"/>
  <c r="D1264" i="5"/>
  <c r="C1264" i="5"/>
  <c r="I1263" i="5"/>
  <c r="G1263" i="5"/>
  <c r="D1263" i="5"/>
  <c r="C1263" i="5"/>
  <c r="I1262" i="5"/>
  <c r="G1262" i="5"/>
  <c r="D1262" i="5"/>
  <c r="C1262" i="5"/>
  <c r="I1261" i="5"/>
  <c r="G1261" i="5"/>
  <c r="D1261" i="5"/>
  <c r="C1261" i="5"/>
  <c r="I1260" i="5"/>
  <c r="G1260" i="5"/>
  <c r="D1260" i="5"/>
  <c r="C1260" i="5"/>
  <c r="I1259" i="5"/>
  <c r="G1259" i="5"/>
  <c r="D1259" i="5"/>
  <c r="C1259" i="5"/>
  <c r="I1258" i="5"/>
  <c r="G1258" i="5"/>
  <c r="D1258" i="5"/>
  <c r="C1258" i="5"/>
  <c r="I1257" i="5"/>
  <c r="G1257" i="5"/>
  <c r="D1257" i="5"/>
  <c r="C1257" i="5"/>
  <c r="I1256" i="5"/>
  <c r="G1256" i="5"/>
  <c r="D1256" i="5"/>
  <c r="C1256" i="5"/>
  <c r="I1255" i="5"/>
  <c r="G1255" i="5"/>
  <c r="D1255" i="5"/>
  <c r="C1255" i="5"/>
  <c r="I1254" i="5"/>
  <c r="G1254" i="5"/>
  <c r="D1254" i="5"/>
  <c r="C1254" i="5"/>
  <c r="I1253" i="5"/>
  <c r="G1253" i="5"/>
  <c r="D1253" i="5"/>
  <c r="C1253" i="5"/>
  <c r="I1252" i="5"/>
  <c r="G1252" i="5"/>
  <c r="D1252" i="5"/>
  <c r="C1252" i="5"/>
  <c r="I1251" i="5"/>
  <c r="G1251" i="5"/>
  <c r="D1251" i="5"/>
  <c r="C1251" i="5"/>
  <c r="I1250" i="5"/>
  <c r="G1250" i="5"/>
  <c r="D1250" i="5"/>
  <c r="C1250" i="5"/>
  <c r="I1249" i="5"/>
  <c r="G1249" i="5"/>
  <c r="D1249" i="5"/>
  <c r="C1249" i="5"/>
  <c r="I1248" i="5"/>
  <c r="G1248" i="5"/>
  <c r="D1248" i="5"/>
  <c r="C1248" i="5"/>
  <c r="I1247" i="5"/>
  <c r="G1247" i="5"/>
  <c r="D1247" i="5"/>
  <c r="C1247" i="5"/>
  <c r="I1246" i="5"/>
  <c r="G1246" i="5"/>
  <c r="D1246" i="5"/>
  <c r="C1246" i="5"/>
  <c r="I1245" i="5"/>
  <c r="G1245" i="5"/>
  <c r="D1245" i="5"/>
  <c r="C1245" i="5"/>
  <c r="I1244" i="5"/>
  <c r="G1244" i="5"/>
  <c r="D1244" i="5"/>
  <c r="C1244" i="5"/>
  <c r="I1243" i="5"/>
  <c r="G1243" i="5"/>
  <c r="D1243" i="5"/>
  <c r="C1243" i="5"/>
  <c r="I1242" i="5"/>
  <c r="G1242" i="5"/>
  <c r="D1242" i="5"/>
  <c r="C1242" i="5"/>
  <c r="I1241" i="5"/>
  <c r="G1241" i="5"/>
  <c r="D1241" i="5"/>
  <c r="C1241" i="5"/>
  <c r="I1240" i="5"/>
  <c r="G1240" i="5"/>
  <c r="D1240" i="5"/>
  <c r="C1240" i="5"/>
  <c r="I1239" i="5"/>
  <c r="G1239" i="5"/>
  <c r="D1239" i="5"/>
  <c r="C1239" i="5"/>
  <c r="I1238" i="5"/>
  <c r="G1238" i="5"/>
  <c r="D1238" i="5"/>
  <c r="C1238" i="5"/>
  <c r="I1237" i="5"/>
  <c r="G1237" i="5"/>
  <c r="D1237" i="5"/>
  <c r="C1237" i="5"/>
  <c r="I1236" i="5"/>
  <c r="G1236" i="5"/>
  <c r="D1236" i="5"/>
  <c r="C1236" i="5"/>
  <c r="I1235" i="5"/>
  <c r="G1235" i="5"/>
  <c r="D1235" i="5"/>
  <c r="C1235" i="5"/>
  <c r="I1234" i="5"/>
  <c r="G1234" i="5"/>
  <c r="D1234" i="5"/>
  <c r="C1234" i="5"/>
  <c r="I1233" i="5"/>
  <c r="G1233" i="5"/>
  <c r="D1233" i="5"/>
  <c r="C1233" i="5"/>
  <c r="I1232" i="5"/>
  <c r="G1232" i="5"/>
  <c r="D1232" i="5"/>
  <c r="C1232" i="5"/>
  <c r="I1231" i="5"/>
  <c r="G1231" i="5"/>
  <c r="D1231" i="5"/>
  <c r="C1231" i="5"/>
  <c r="I1230" i="5"/>
  <c r="G1230" i="5"/>
  <c r="D1230" i="5"/>
  <c r="C1230" i="5"/>
  <c r="I1229" i="5"/>
  <c r="G1229" i="5"/>
  <c r="D1229" i="5"/>
  <c r="C1229" i="5"/>
  <c r="I1228" i="5"/>
  <c r="G1228" i="5"/>
  <c r="D1228" i="5"/>
  <c r="C1228" i="5"/>
  <c r="I1227" i="5"/>
  <c r="G1227" i="5"/>
  <c r="D1227" i="5"/>
  <c r="C1227" i="5"/>
  <c r="I1226" i="5"/>
  <c r="G1226" i="5"/>
  <c r="D1226" i="5"/>
  <c r="C1226" i="5"/>
  <c r="I1225" i="5"/>
  <c r="G1225" i="5"/>
  <c r="D1225" i="5"/>
  <c r="C1225" i="5"/>
  <c r="I1224" i="5"/>
  <c r="G1224" i="5"/>
  <c r="D1224" i="5"/>
  <c r="C1224" i="5"/>
  <c r="I1223" i="5"/>
  <c r="G1223" i="5"/>
  <c r="D1223" i="5"/>
  <c r="C1223" i="5"/>
  <c r="I1222" i="5"/>
  <c r="G1222" i="5"/>
  <c r="D1222" i="5"/>
  <c r="C1222" i="5"/>
  <c r="I1221" i="5"/>
  <c r="G1221" i="5"/>
  <c r="D1221" i="5"/>
  <c r="C1221" i="5"/>
  <c r="I1220" i="5"/>
  <c r="G1220" i="5"/>
  <c r="D1220" i="5"/>
  <c r="C1220" i="5"/>
  <c r="I1219" i="5"/>
  <c r="G1219" i="5"/>
  <c r="D1219" i="5"/>
  <c r="C1219" i="5"/>
  <c r="I1218" i="5"/>
  <c r="G1218" i="5"/>
  <c r="D1218" i="5"/>
  <c r="C1218" i="5"/>
  <c r="I1217" i="5"/>
  <c r="G1217" i="5"/>
  <c r="D1217" i="5"/>
  <c r="C1217" i="5"/>
  <c r="I1216" i="5"/>
  <c r="G1216" i="5"/>
  <c r="D1216" i="5"/>
  <c r="C1216" i="5"/>
  <c r="I1215" i="5"/>
  <c r="G1215" i="5"/>
  <c r="D1215" i="5"/>
  <c r="C1215" i="5"/>
  <c r="I1214" i="5"/>
  <c r="G1214" i="5"/>
  <c r="D1214" i="5"/>
  <c r="C1214" i="5"/>
  <c r="I1213" i="5"/>
  <c r="G1213" i="5"/>
  <c r="D1213" i="5"/>
  <c r="C1213" i="5"/>
  <c r="I1212" i="5"/>
  <c r="G1212" i="5"/>
  <c r="D1212" i="5"/>
  <c r="C1212" i="5"/>
  <c r="I1211" i="5"/>
  <c r="G1211" i="5"/>
  <c r="D1211" i="5"/>
  <c r="C1211" i="5"/>
  <c r="I1210" i="5"/>
  <c r="G1210" i="5"/>
  <c r="D1210" i="5"/>
  <c r="C1210" i="5"/>
  <c r="I1209" i="5"/>
  <c r="G1209" i="5"/>
  <c r="D1209" i="5"/>
  <c r="C1209" i="5"/>
  <c r="I1208" i="5"/>
  <c r="G1208" i="5"/>
  <c r="D1208" i="5"/>
  <c r="C1208" i="5"/>
  <c r="I1207" i="5"/>
  <c r="G1207" i="5"/>
  <c r="D1207" i="5"/>
  <c r="C1207" i="5"/>
  <c r="I1206" i="5"/>
  <c r="G1206" i="5"/>
  <c r="D1206" i="5"/>
  <c r="C1206" i="5"/>
  <c r="I1205" i="5"/>
  <c r="G1205" i="5"/>
  <c r="D1205" i="5"/>
  <c r="C1205" i="5"/>
  <c r="I1204" i="5"/>
  <c r="G1204" i="5"/>
  <c r="D1204" i="5"/>
  <c r="C1204" i="5"/>
  <c r="I1203" i="5"/>
  <c r="G1203" i="5"/>
  <c r="D1203" i="5"/>
  <c r="C1203" i="5"/>
  <c r="I1202" i="5"/>
  <c r="G1202" i="5"/>
  <c r="D1202" i="5"/>
  <c r="C1202" i="5"/>
  <c r="I1201" i="5"/>
  <c r="G1201" i="5"/>
  <c r="D1201" i="5"/>
  <c r="C1201" i="5"/>
  <c r="I1200" i="5"/>
  <c r="G1200" i="5"/>
  <c r="D1200" i="5"/>
  <c r="C1200" i="5"/>
  <c r="I1199" i="5"/>
  <c r="G1199" i="5"/>
  <c r="D1199" i="5"/>
  <c r="C1199" i="5"/>
  <c r="I1198" i="5"/>
  <c r="G1198" i="5"/>
  <c r="D1198" i="5"/>
  <c r="C1198" i="5"/>
  <c r="I1197" i="5"/>
  <c r="G1197" i="5"/>
  <c r="D1197" i="5"/>
  <c r="C1197" i="5"/>
  <c r="I1196" i="5"/>
  <c r="G1196" i="5"/>
  <c r="D1196" i="5"/>
  <c r="C1196" i="5"/>
  <c r="I1195" i="5"/>
  <c r="G1195" i="5"/>
  <c r="D1195" i="5"/>
  <c r="C1195" i="5"/>
  <c r="I1194" i="5"/>
  <c r="G1194" i="5"/>
  <c r="D1194" i="5"/>
  <c r="C1194" i="5"/>
  <c r="I1193" i="5"/>
  <c r="G1193" i="5"/>
  <c r="D1193" i="5"/>
  <c r="C1193" i="5"/>
  <c r="I1192" i="5"/>
  <c r="G1192" i="5"/>
  <c r="D1192" i="5"/>
  <c r="C1192" i="5"/>
  <c r="I1191" i="5"/>
  <c r="G1191" i="5"/>
  <c r="D1191" i="5"/>
  <c r="C1191" i="5"/>
  <c r="I1190" i="5"/>
  <c r="G1190" i="5"/>
  <c r="D1190" i="5"/>
  <c r="C1190" i="5"/>
  <c r="I1189" i="5"/>
  <c r="G1189" i="5"/>
  <c r="D1189" i="5"/>
  <c r="C1189" i="5"/>
  <c r="I1188" i="5"/>
  <c r="G1188" i="5"/>
  <c r="D1188" i="5"/>
  <c r="C1188" i="5"/>
  <c r="I1187" i="5"/>
  <c r="G1187" i="5"/>
  <c r="D1187" i="5"/>
  <c r="C1187" i="5"/>
  <c r="I1186" i="5"/>
  <c r="G1186" i="5"/>
  <c r="D1186" i="5"/>
  <c r="C1186" i="5"/>
  <c r="I1185" i="5"/>
  <c r="G1185" i="5"/>
  <c r="D1185" i="5"/>
  <c r="C1185" i="5"/>
  <c r="I1184" i="5"/>
  <c r="G1184" i="5"/>
  <c r="D1184" i="5"/>
  <c r="C1184" i="5"/>
  <c r="I1183" i="5"/>
  <c r="G1183" i="5"/>
  <c r="D1183" i="5"/>
  <c r="C1183" i="5"/>
  <c r="I1182" i="5"/>
  <c r="G1182" i="5"/>
  <c r="D1182" i="5"/>
  <c r="C1182" i="5"/>
  <c r="I1181" i="5"/>
  <c r="G1181" i="5"/>
  <c r="D1181" i="5"/>
  <c r="C1181" i="5"/>
  <c r="I1180" i="5"/>
  <c r="G1180" i="5"/>
  <c r="D1180" i="5"/>
  <c r="C1180" i="5"/>
  <c r="I1179" i="5"/>
  <c r="G1179" i="5"/>
  <c r="D1179" i="5"/>
  <c r="C1179" i="5"/>
  <c r="I1178" i="5"/>
  <c r="G1178" i="5"/>
  <c r="D1178" i="5"/>
  <c r="C1178" i="5"/>
  <c r="I1177" i="5"/>
  <c r="G1177" i="5"/>
  <c r="D1177" i="5"/>
  <c r="C1177" i="5"/>
  <c r="I1176" i="5"/>
  <c r="G1176" i="5"/>
  <c r="D1176" i="5"/>
  <c r="C1176" i="5"/>
  <c r="I1175" i="5"/>
  <c r="G1175" i="5"/>
  <c r="D1175" i="5"/>
  <c r="C1175" i="5"/>
  <c r="I1174" i="5"/>
  <c r="G1174" i="5"/>
  <c r="D1174" i="5"/>
  <c r="C1174" i="5"/>
  <c r="I1173" i="5"/>
  <c r="G1173" i="5"/>
  <c r="D1173" i="5"/>
  <c r="C1173" i="5"/>
  <c r="I1172" i="5"/>
  <c r="G1172" i="5"/>
  <c r="D1172" i="5"/>
  <c r="C1172" i="5"/>
  <c r="I1171" i="5"/>
  <c r="G1171" i="5"/>
  <c r="D1171" i="5"/>
  <c r="C1171" i="5"/>
  <c r="I1170" i="5"/>
  <c r="G1170" i="5"/>
  <c r="D1170" i="5"/>
  <c r="C1170" i="5"/>
  <c r="I1169" i="5"/>
  <c r="G1169" i="5"/>
  <c r="D1169" i="5"/>
  <c r="C1169" i="5"/>
  <c r="I1168" i="5"/>
  <c r="G1168" i="5"/>
  <c r="D1168" i="5"/>
  <c r="C1168" i="5"/>
  <c r="I1167" i="5"/>
  <c r="G1167" i="5"/>
  <c r="D1167" i="5"/>
  <c r="C1167" i="5"/>
  <c r="I1166" i="5"/>
  <c r="G1166" i="5"/>
  <c r="D1166" i="5"/>
  <c r="C1166" i="5"/>
  <c r="I1165" i="5"/>
  <c r="G1165" i="5"/>
  <c r="D1165" i="5"/>
  <c r="C1165" i="5"/>
  <c r="I1164" i="5"/>
  <c r="G1164" i="5"/>
  <c r="D1164" i="5"/>
  <c r="C1164" i="5"/>
  <c r="I1163" i="5"/>
  <c r="G1163" i="5"/>
  <c r="D1163" i="5"/>
  <c r="C1163" i="5"/>
  <c r="I1162" i="5"/>
  <c r="G1162" i="5"/>
  <c r="D1162" i="5"/>
  <c r="C1162" i="5"/>
  <c r="I1161" i="5"/>
  <c r="G1161" i="5"/>
  <c r="D1161" i="5"/>
  <c r="C1161" i="5"/>
  <c r="I1160" i="5"/>
  <c r="G1160" i="5"/>
  <c r="D1160" i="5"/>
  <c r="C1160" i="5"/>
  <c r="I1159" i="5"/>
  <c r="G1159" i="5"/>
  <c r="D1159" i="5"/>
  <c r="C1159" i="5"/>
  <c r="I1158" i="5"/>
  <c r="G1158" i="5"/>
  <c r="D1158" i="5"/>
  <c r="C1158" i="5"/>
  <c r="I1157" i="5"/>
  <c r="G1157" i="5"/>
  <c r="D1157" i="5"/>
  <c r="C1157" i="5"/>
  <c r="I1156" i="5"/>
  <c r="G1156" i="5"/>
  <c r="D1156" i="5"/>
  <c r="C1156" i="5"/>
  <c r="I1155" i="5"/>
  <c r="G1155" i="5"/>
  <c r="D1155" i="5"/>
  <c r="C1155" i="5"/>
  <c r="I1154" i="5"/>
  <c r="G1154" i="5"/>
  <c r="D1154" i="5"/>
  <c r="C1154" i="5"/>
  <c r="I1153" i="5"/>
  <c r="G1153" i="5"/>
  <c r="D1153" i="5"/>
  <c r="C1153" i="5"/>
  <c r="I1152" i="5"/>
  <c r="G1152" i="5"/>
  <c r="D1152" i="5"/>
  <c r="C1152" i="5"/>
  <c r="I1151" i="5"/>
  <c r="G1151" i="5"/>
  <c r="D1151" i="5"/>
  <c r="C1151" i="5"/>
  <c r="I1150" i="5"/>
  <c r="G1150" i="5"/>
  <c r="D1150" i="5"/>
  <c r="C1150" i="5"/>
  <c r="I1149" i="5"/>
  <c r="G1149" i="5"/>
  <c r="D1149" i="5"/>
  <c r="C1149" i="5"/>
  <c r="I1148" i="5"/>
  <c r="G1148" i="5"/>
  <c r="D1148" i="5"/>
  <c r="C1148" i="5"/>
  <c r="I1147" i="5"/>
  <c r="G1147" i="5"/>
  <c r="D1147" i="5"/>
  <c r="C1147" i="5"/>
  <c r="I1146" i="5"/>
  <c r="G1146" i="5"/>
  <c r="D1146" i="5"/>
  <c r="C1146" i="5"/>
  <c r="I1145" i="5"/>
  <c r="G1145" i="5"/>
  <c r="D1145" i="5"/>
  <c r="C1145" i="5"/>
  <c r="I1144" i="5"/>
  <c r="G1144" i="5"/>
  <c r="D1144" i="5"/>
  <c r="C1144" i="5"/>
  <c r="I1143" i="5"/>
  <c r="G1143" i="5"/>
  <c r="D1143" i="5"/>
  <c r="C1143" i="5"/>
  <c r="I1142" i="5"/>
  <c r="G1142" i="5"/>
  <c r="D1142" i="5"/>
  <c r="C1142" i="5"/>
  <c r="I1141" i="5"/>
  <c r="G1141" i="5"/>
  <c r="D1141" i="5"/>
  <c r="C1141" i="5"/>
  <c r="I1140" i="5"/>
  <c r="G1140" i="5"/>
  <c r="D1140" i="5"/>
  <c r="C1140" i="5"/>
  <c r="I1139" i="5"/>
  <c r="G1139" i="5"/>
  <c r="D1139" i="5"/>
  <c r="C1139" i="5"/>
  <c r="I1138" i="5"/>
  <c r="G1138" i="5"/>
  <c r="D1138" i="5"/>
  <c r="C1138" i="5"/>
  <c r="I1137" i="5"/>
  <c r="G1137" i="5"/>
  <c r="D1137" i="5"/>
  <c r="C1137" i="5"/>
  <c r="I1136" i="5"/>
  <c r="G1136" i="5"/>
  <c r="D1136" i="5"/>
  <c r="C1136" i="5"/>
  <c r="I1135" i="5"/>
  <c r="G1135" i="5"/>
  <c r="D1135" i="5"/>
  <c r="C1135" i="5"/>
  <c r="I1134" i="5"/>
  <c r="G1134" i="5"/>
  <c r="D1134" i="5"/>
  <c r="C1134" i="5"/>
  <c r="I1133" i="5"/>
  <c r="G1133" i="5"/>
  <c r="D1133" i="5"/>
  <c r="C1133" i="5"/>
  <c r="I1132" i="5"/>
  <c r="G1132" i="5"/>
  <c r="D1132" i="5"/>
  <c r="C1132" i="5"/>
  <c r="I1131" i="5"/>
  <c r="G1131" i="5"/>
  <c r="D1131" i="5"/>
  <c r="C1131" i="5"/>
  <c r="I1130" i="5"/>
  <c r="G1130" i="5"/>
  <c r="D1130" i="5"/>
  <c r="C1130" i="5"/>
  <c r="I1129" i="5"/>
  <c r="G1129" i="5"/>
  <c r="D1129" i="5"/>
  <c r="C1129" i="5"/>
  <c r="I1128" i="5"/>
  <c r="G1128" i="5"/>
  <c r="D1128" i="5"/>
  <c r="C1128" i="5"/>
  <c r="I1127" i="5"/>
  <c r="G1127" i="5"/>
  <c r="D1127" i="5"/>
  <c r="C1127" i="5"/>
  <c r="I1126" i="5"/>
  <c r="G1126" i="5"/>
  <c r="D1126" i="5"/>
  <c r="C1126" i="5"/>
  <c r="I1125" i="5"/>
  <c r="G1125" i="5"/>
  <c r="D1125" i="5"/>
  <c r="C1125" i="5"/>
  <c r="I1124" i="5"/>
  <c r="G1124" i="5"/>
  <c r="D1124" i="5"/>
  <c r="C1124" i="5"/>
  <c r="I1123" i="5"/>
  <c r="G1123" i="5"/>
  <c r="D1123" i="5"/>
  <c r="C1123" i="5"/>
  <c r="I1122" i="5"/>
  <c r="G1122" i="5"/>
  <c r="D1122" i="5"/>
  <c r="C1122" i="5"/>
  <c r="I1121" i="5"/>
  <c r="G1121" i="5"/>
  <c r="D1121" i="5"/>
  <c r="C1121" i="5"/>
  <c r="I1120" i="5"/>
  <c r="G1120" i="5"/>
  <c r="D1120" i="5"/>
  <c r="C1120" i="5"/>
  <c r="I1119" i="5"/>
  <c r="G1119" i="5"/>
  <c r="D1119" i="5"/>
  <c r="C1119" i="5"/>
  <c r="I1118" i="5"/>
  <c r="G1118" i="5"/>
  <c r="D1118" i="5"/>
  <c r="C1118" i="5"/>
  <c r="I1117" i="5"/>
  <c r="G1117" i="5"/>
  <c r="D1117" i="5"/>
  <c r="C1117" i="5"/>
  <c r="I1116" i="5"/>
  <c r="G1116" i="5"/>
  <c r="D1116" i="5"/>
  <c r="C1116" i="5"/>
  <c r="I1115" i="5"/>
  <c r="G1115" i="5"/>
  <c r="D1115" i="5"/>
  <c r="C1115" i="5"/>
  <c r="I1114" i="5"/>
  <c r="G1114" i="5"/>
  <c r="D1114" i="5"/>
  <c r="C1114" i="5"/>
  <c r="I1113" i="5"/>
  <c r="G1113" i="5"/>
  <c r="D1113" i="5"/>
  <c r="C1113" i="5"/>
  <c r="I1112" i="5"/>
  <c r="G1112" i="5"/>
  <c r="D1112" i="5"/>
  <c r="C1112" i="5"/>
  <c r="I1111" i="5"/>
  <c r="G1111" i="5"/>
  <c r="D1111" i="5"/>
  <c r="C1111" i="5"/>
  <c r="I1110" i="5"/>
  <c r="G1110" i="5"/>
  <c r="D1110" i="5"/>
  <c r="C1110" i="5"/>
  <c r="I1109" i="5"/>
  <c r="G1109" i="5"/>
  <c r="D1109" i="5"/>
  <c r="C1109" i="5"/>
  <c r="I1108" i="5"/>
  <c r="G1108" i="5"/>
  <c r="D1108" i="5"/>
  <c r="C1108" i="5"/>
  <c r="I1107" i="5"/>
  <c r="G1107" i="5"/>
  <c r="D1107" i="5"/>
  <c r="C1107" i="5"/>
  <c r="I1106" i="5"/>
  <c r="G1106" i="5"/>
  <c r="D1106" i="5"/>
  <c r="C1106" i="5"/>
  <c r="I1105" i="5"/>
  <c r="G1105" i="5"/>
  <c r="D1105" i="5"/>
  <c r="C1105" i="5"/>
  <c r="I1104" i="5"/>
  <c r="G1104" i="5"/>
  <c r="D1104" i="5"/>
  <c r="C1104" i="5"/>
  <c r="I1103" i="5"/>
  <c r="G1103" i="5"/>
  <c r="D1103" i="5"/>
  <c r="C1103" i="5"/>
  <c r="I1102" i="5"/>
  <c r="G1102" i="5"/>
  <c r="D1102" i="5"/>
  <c r="C1102" i="5"/>
  <c r="I1101" i="5"/>
  <c r="G1101" i="5"/>
  <c r="D1101" i="5"/>
  <c r="C1101" i="5"/>
  <c r="I1100" i="5"/>
  <c r="G1100" i="5"/>
  <c r="D1100" i="5"/>
  <c r="C1100" i="5"/>
  <c r="I1099" i="5"/>
  <c r="G1099" i="5"/>
  <c r="D1099" i="5"/>
  <c r="C1099" i="5"/>
  <c r="I1098" i="5"/>
  <c r="G1098" i="5"/>
  <c r="D1098" i="5"/>
  <c r="C1098" i="5"/>
  <c r="I1097" i="5"/>
  <c r="G1097" i="5"/>
  <c r="D1097" i="5"/>
  <c r="C1097" i="5"/>
  <c r="I1096" i="5"/>
  <c r="G1096" i="5"/>
  <c r="D1096" i="5"/>
  <c r="C1096" i="5"/>
  <c r="I1095" i="5"/>
  <c r="G1095" i="5"/>
  <c r="D1095" i="5"/>
  <c r="C1095" i="5"/>
  <c r="I1094" i="5"/>
  <c r="G1094" i="5"/>
  <c r="D1094" i="5"/>
  <c r="C1094" i="5"/>
  <c r="I1093" i="5"/>
  <c r="G1093" i="5"/>
  <c r="D1093" i="5"/>
  <c r="C1093" i="5"/>
  <c r="I1092" i="5"/>
  <c r="G1092" i="5"/>
  <c r="D1092" i="5"/>
  <c r="C1092" i="5"/>
  <c r="I1091" i="5"/>
  <c r="G1091" i="5"/>
  <c r="D1091" i="5"/>
  <c r="C1091" i="5"/>
  <c r="I1090" i="5"/>
  <c r="G1090" i="5"/>
  <c r="D1090" i="5"/>
  <c r="C1090" i="5"/>
  <c r="I1089" i="5"/>
  <c r="G1089" i="5"/>
  <c r="D1089" i="5"/>
  <c r="C1089" i="5"/>
  <c r="I1088" i="5"/>
  <c r="G1088" i="5"/>
  <c r="D1088" i="5"/>
  <c r="C1088" i="5"/>
  <c r="I1087" i="5"/>
  <c r="G1087" i="5"/>
  <c r="D1087" i="5"/>
  <c r="C1087" i="5"/>
  <c r="I1086" i="5"/>
  <c r="G1086" i="5"/>
  <c r="D1086" i="5"/>
  <c r="C1086" i="5"/>
  <c r="I1085" i="5"/>
  <c r="G1085" i="5"/>
  <c r="D1085" i="5"/>
  <c r="C1085" i="5"/>
  <c r="I1084" i="5"/>
  <c r="G1084" i="5"/>
  <c r="D1084" i="5"/>
  <c r="C1084" i="5"/>
  <c r="I1083" i="5"/>
  <c r="G1083" i="5"/>
  <c r="D1083" i="5"/>
  <c r="C1083" i="5"/>
  <c r="I1082" i="5"/>
  <c r="G1082" i="5"/>
  <c r="D1082" i="5"/>
  <c r="C1082" i="5"/>
  <c r="I1081" i="5"/>
  <c r="G1081" i="5"/>
  <c r="D1081" i="5"/>
  <c r="C1081" i="5"/>
  <c r="I1080" i="5"/>
  <c r="G1080" i="5"/>
  <c r="D1080" i="5"/>
  <c r="C1080" i="5"/>
  <c r="I1079" i="5"/>
  <c r="G1079" i="5"/>
  <c r="D1079" i="5"/>
  <c r="C1079" i="5"/>
  <c r="I1078" i="5"/>
  <c r="G1078" i="5"/>
  <c r="D1078" i="5"/>
  <c r="C1078" i="5"/>
  <c r="I1077" i="5"/>
  <c r="G1077" i="5"/>
  <c r="D1077" i="5"/>
  <c r="C1077" i="5"/>
  <c r="I1076" i="5"/>
  <c r="G1076" i="5"/>
  <c r="D1076" i="5"/>
  <c r="C1076" i="5"/>
  <c r="I1075" i="5"/>
  <c r="G1075" i="5"/>
  <c r="D1075" i="5"/>
  <c r="C1075" i="5"/>
  <c r="I1074" i="5"/>
  <c r="G1074" i="5"/>
  <c r="D1074" i="5"/>
  <c r="C1074" i="5"/>
  <c r="I1073" i="5"/>
  <c r="G1073" i="5"/>
  <c r="D1073" i="5"/>
  <c r="C1073" i="5"/>
  <c r="I1072" i="5"/>
  <c r="G1072" i="5"/>
  <c r="D1072" i="5"/>
  <c r="C1072" i="5"/>
  <c r="I1071" i="5"/>
  <c r="G1071" i="5"/>
  <c r="D1071" i="5"/>
  <c r="C1071" i="5"/>
  <c r="I1070" i="5"/>
  <c r="G1070" i="5"/>
  <c r="D1070" i="5"/>
  <c r="C1070" i="5"/>
  <c r="I1069" i="5"/>
  <c r="G1069" i="5"/>
  <c r="D1069" i="5"/>
  <c r="C1069" i="5"/>
  <c r="I1068" i="5"/>
  <c r="G1068" i="5"/>
  <c r="D1068" i="5"/>
  <c r="C1068" i="5"/>
  <c r="I1067" i="5"/>
  <c r="G1067" i="5"/>
  <c r="D1067" i="5"/>
  <c r="C1067" i="5"/>
  <c r="I1066" i="5"/>
  <c r="G1066" i="5"/>
  <c r="D1066" i="5"/>
  <c r="C1066" i="5"/>
  <c r="I1065" i="5"/>
  <c r="G1065" i="5"/>
  <c r="D1065" i="5"/>
  <c r="C1065" i="5"/>
  <c r="I1064" i="5"/>
  <c r="G1064" i="5"/>
  <c r="D1064" i="5"/>
  <c r="C1064" i="5"/>
  <c r="I1063" i="5"/>
  <c r="G1063" i="5"/>
  <c r="D1063" i="5"/>
  <c r="C1063" i="5"/>
  <c r="I1062" i="5"/>
  <c r="G1062" i="5"/>
  <c r="D1062" i="5"/>
  <c r="C1062" i="5"/>
  <c r="I1061" i="5"/>
  <c r="G1061" i="5"/>
  <c r="D1061" i="5"/>
  <c r="C1061" i="5"/>
  <c r="I1060" i="5"/>
  <c r="G1060" i="5"/>
  <c r="D1060" i="5"/>
  <c r="C1060" i="5"/>
  <c r="I1059" i="5"/>
  <c r="G1059" i="5"/>
  <c r="D1059" i="5"/>
  <c r="C1059" i="5"/>
  <c r="I1058" i="5"/>
  <c r="G1058" i="5"/>
  <c r="D1058" i="5"/>
  <c r="C1058" i="5"/>
  <c r="I1057" i="5"/>
  <c r="G1057" i="5"/>
  <c r="D1057" i="5"/>
  <c r="C1057" i="5"/>
  <c r="I1056" i="5"/>
  <c r="G1056" i="5"/>
  <c r="D1056" i="5"/>
  <c r="C1056" i="5"/>
  <c r="I1055" i="5"/>
  <c r="G1055" i="5"/>
  <c r="D1055" i="5"/>
  <c r="C1055" i="5"/>
  <c r="I1054" i="5"/>
  <c r="G1054" i="5"/>
  <c r="D1054" i="5"/>
  <c r="C1054" i="5"/>
  <c r="I1053" i="5"/>
  <c r="G1053" i="5"/>
  <c r="D1053" i="5"/>
  <c r="C1053" i="5"/>
  <c r="I1052" i="5"/>
  <c r="G1052" i="5"/>
  <c r="D1052" i="5"/>
  <c r="C1052" i="5"/>
  <c r="I1051" i="5"/>
  <c r="G1051" i="5"/>
  <c r="D1051" i="5"/>
  <c r="C1051" i="5"/>
  <c r="I1050" i="5"/>
  <c r="G1050" i="5"/>
  <c r="D1050" i="5"/>
  <c r="C1050" i="5"/>
  <c r="I1049" i="5"/>
  <c r="G1049" i="5"/>
  <c r="D1049" i="5"/>
  <c r="C1049" i="5"/>
  <c r="I1048" i="5"/>
  <c r="G1048" i="5"/>
  <c r="D1048" i="5"/>
  <c r="C1048" i="5"/>
  <c r="I1047" i="5"/>
  <c r="G1047" i="5"/>
  <c r="D1047" i="5"/>
  <c r="C1047" i="5"/>
  <c r="I1046" i="5"/>
  <c r="G1046" i="5"/>
  <c r="D1046" i="5"/>
  <c r="C1046" i="5"/>
  <c r="I1045" i="5"/>
  <c r="G1045" i="5"/>
  <c r="D1045" i="5"/>
  <c r="C1045" i="5"/>
  <c r="I1044" i="5"/>
  <c r="G1044" i="5"/>
  <c r="D1044" i="5"/>
  <c r="C1044" i="5"/>
  <c r="I1043" i="5"/>
  <c r="G1043" i="5"/>
  <c r="D1043" i="5"/>
  <c r="C1043" i="5"/>
  <c r="I1042" i="5"/>
  <c r="G1042" i="5"/>
  <c r="D1042" i="5"/>
  <c r="C1042" i="5"/>
  <c r="I1041" i="5"/>
  <c r="G1041" i="5"/>
  <c r="D1041" i="5"/>
  <c r="C1041" i="5"/>
  <c r="I1040" i="5"/>
  <c r="G1040" i="5"/>
  <c r="D1040" i="5"/>
  <c r="C1040" i="5"/>
  <c r="I1039" i="5"/>
  <c r="G1039" i="5"/>
  <c r="D1039" i="5"/>
  <c r="C1039" i="5"/>
  <c r="I1038" i="5"/>
  <c r="G1038" i="5"/>
  <c r="D1038" i="5"/>
  <c r="C1038" i="5"/>
  <c r="I1037" i="5"/>
  <c r="G1037" i="5"/>
  <c r="D1037" i="5"/>
  <c r="C1037" i="5"/>
  <c r="I1036" i="5"/>
  <c r="G1036" i="5"/>
  <c r="D1036" i="5"/>
  <c r="C1036" i="5"/>
  <c r="I1035" i="5"/>
  <c r="G1035" i="5"/>
  <c r="D1035" i="5"/>
  <c r="C1035" i="5"/>
  <c r="I1034" i="5"/>
  <c r="G1034" i="5"/>
  <c r="D1034" i="5"/>
  <c r="C1034" i="5"/>
  <c r="I1033" i="5"/>
  <c r="G1033" i="5"/>
  <c r="D1033" i="5"/>
  <c r="C1033" i="5"/>
  <c r="I1032" i="5"/>
  <c r="G1032" i="5"/>
  <c r="D1032" i="5"/>
  <c r="C1032" i="5"/>
  <c r="I1031" i="5"/>
  <c r="G1031" i="5"/>
  <c r="D1031" i="5"/>
  <c r="C1031" i="5"/>
  <c r="I1030" i="5"/>
  <c r="G1030" i="5"/>
  <c r="D1030" i="5"/>
  <c r="C1030" i="5"/>
  <c r="I1029" i="5"/>
  <c r="G1029" i="5"/>
  <c r="D1029" i="5"/>
  <c r="C1029" i="5"/>
  <c r="I1028" i="5"/>
  <c r="G1028" i="5"/>
  <c r="D1028" i="5"/>
  <c r="C1028" i="5"/>
  <c r="I1027" i="5"/>
  <c r="G1027" i="5"/>
  <c r="D1027" i="5"/>
  <c r="C1027" i="5"/>
  <c r="I1026" i="5"/>
  <c r="G1026" i="5"/>
  <c r="D1026" i="5"/>
  <c r="C1026" i="5"/>
  <c r="I1025" i="5"/>
  <c r="G1025" i="5"/>
  <c r="D1025" i="5"/>
  <c r="C1025" i="5"/>
  <c r="I1024" i="5"/>
  <c r="G1024" i="5"/>
  <c r="D1024" i="5"/>
  <c r="C1024" i="5"/>
  <c r="I1023" i="5"/>
  <c r="G1023" i="5"/>
  <c r="D1023" i="5"/>
  <c r="C1023" i="5"/>
  <c r="I1022" i="5"/>
  <c r="G1022" i="5"/>
  <c r="D1022" i="5"/>
  <c r="C1022" i="5"/>
  <c r="I1021" i="5"/>
  <c r="G1021" i="5"/>
  <c r="D1021" i="5"/>
  <c r="C1021" i="5"/>
  <c r="I1020" i="5"/>
  <c r="G1020" i="5"/>
  <c r="D1020" i="5"/>
  <c r="C1020" i="5"/>
  <c r="I1019" i="5"/>
  <c r="G1019" i="5"/>
  <c r="D1019" i="5"/>
  <c r="C1019" i="5"/>
  <c r="I1018" i="5"/>
  <c r="G1018" i="5"/>
  <c r="D1018" i="5"/>
  <c r="C1018" i="5"/>
  <c r="I1017" i="5"/>
  <c r="G1017" i="5"/>
  <c r="D1017" i="5"/>
  <c r="C1017" i="5"/>
  <c r="I1016" i="5"/>
  <c r="G1016" i="5"/>
  <c r="D1016" i="5"/>
  <c r="C1016" i="5"/>
  <c r="I1015" i="5"/>
  <c r="G1015" i="5"/>
  <c r="D1015" i="5"/>
  <c r="C1015" i="5"/>
  <c r="I1014" i="5"/>
  <c r="G1014" i="5"/>
  <c r="D1014" i="5"/>
  <c r="C1014" i="5"/>
  <c r="I1013" i="5"/>
  <c r="G1013" i="5"/>
  <c r="D1013" i="5"/>
  <c r="C1013" i="5"/>
  <c r="I1012" i="5"/>
  <c r="G1012" i="5"/>
  <c r="D1012" i="5"/>
  <c r="C1012" i="5"/>
  <c r="I1011" i="5"/>
  <c r="G1011" i="5"/>
  <c r="D1011" i="5"/>
  <c r="C1011" i="5"/>
  <c r="I1010" i="5"/>
  <c r="G1010" i="5"/>
  <c r="D1010" i="5"/>
  <c r="C1010" i="5"/>
  <c r="I1009" i="5"/>
  <c r="G1009" i="5"/>
  <c r="D1009" i="5"/>
  <c r="C1009" i="5"/>
  <c r="I1008" i="5"/>
  <c r="G1008" i="5"/>
  <c r="D1008" i="5"/>
  <c r="C1008" i="5"/>
  <c r="I1007" i="5"/>
  <c r="G1007" i="5"/>
  <c r="D1007" i="5"/>
  <c r="C1007" i="5"/>
  <c r="I1006" i="5"/>
  <c r="G1006" i="5"/>
  <c r="D1006" i="5"/>
  <c r="C1006" i="5"/>
  <c r="I1005" i="5"/>
  <c r="G1005" i="5"/>
  <c r="D1005" i="5"/>
  <c r="C1005" i="5"/>
  <c r="I1004" i="5"/>
  <c r="G1004" i="5"/>
  <c r="D1004" i="5"/>
  <c r="C1004" i="5"/>
  <c r="I1003" i="5"/>
  <c r="G1003" i="5"/>
  <c r="D1003" i="5"/>
  <c r="C1003" i="5"/>
  <c r="I1002" i="5"/>
  <c r="G1002" i="5"/>
  <c r="D1002" i="5"/>
  <c r="C1002" i="5"/>
  <c r="I1001" i="5"/>
  <c r="G1001" i="5"/>
  <c r="D1001" i="5"/>
  <c r="C1001" i="5"/>
  <c r="I1000" i="5"/>
  <c r="G1000" i="5"/>
  <c r="D1000" i="5"/>
  <c r="C1000" i="5"/>
  <c r="I999" i="5"/>
  <c r="G999" i="5"/>
  <c r="D999" i="5"/>
  <c r="C999" i="5"/>
  <c r="I998" i="5"/>
  <c r="G998" i="5"/>
  <c r="D998" i="5"/>
  <c r="C998" i="5"/>
  <c r="I997" i="5"/>
  <c r="G997" i="5"/>
  <c r="D997" i="5"/>
  <c r="C997" i="5"/>
  <c r="I996" i="5"/>
  <c r="G996" i="5"/>
  <c r="D996" i="5"/>
  <c r="C996" i="5"/>
  <c r="I995" i="5"/>
  <c r="G995" i="5"/>
  <c r="D995" i="5"/>
  <c r="C995" i="5"/>
  <c r="I994" i="5"/>
  <c r="G994" i="5"/>
  <c r="D994" i="5"/>
  <c r="C994" i="5"/>
  <c r="I993" i="5"/>
  <c r="G993" i="5"/>
  <c r="D993" i="5"/>
  <c r="C993" i="5"/>
  <c r="I992" i="5"/>
  <c r="G992" i="5"/>
  <c r="D992" i="5"/>
  <c r="C992" i="5"/>
  <c r="I991" i="5"/>
  <c r="G991" i="5"/>
  <c r="D991" i="5"/>
  <c r="C991" i="5"/>
  <c r="I990" i="5"/>
  <c r="G990" i="5"/>
  <c r="D990" i="5"/>
  <c r="C990" i="5"/>
  <c r="I989" i="5"/>
  <c r="G989" i="5"/>
  <c r="D989" i="5"/>
  <c r="C989" i="5"/>
  <c r="I988" i="5"/>
  <c r="G988" i="5"/>
  <c r="D988" i="5"/>
  <c r="C988" i="5"/>
  <c r="I987" i="5"/>
  <c r="G987" i="5"/>
  <c r="D987" i="5"/>
  <c r="C987" i="5"/>
  <c r="I986" i="5"/>
  <c r="G986" i="5"/>
  <c r="D986" i="5"/>
  <c r="C986" i="5"/>
  <c r="I985" i="5"/>
  <c r="G985" i="5"/>
  <c r="D985" i="5"/>
  <c r="C985" i="5"/>
  <c r="I984" i="5"/>
  <c r="G984" i="5"/>
  <c r="D984" i="5"/>
  <c r="C984" i="5"/>
  <c r="I983" i="5"/>
  <c r="G983" i="5"/>
  <c r="D983" i="5"/>
  <c r="C983" i="5"/>
  <c r="I982" i="5"/>
  <c r="G982" i="5"/>
  <c r="D982" i="5"/>
  <c r="C982" i="5"/>
  <c r="I981" i="5"/>
  <c r="G981" i="5"/>
  <c r="D981" i="5"/>
  <c r="C981" i="5"/>
  <c r="I980" i="5"/>
  <c r="G980" i="5"/>
  <c r="D980" i="5"/>
  <c r="C980" i="5"/>
  <c r="I979" i="5"/>
  <c r="G979" i="5"/>
  <c r="D979" i="5"/>
  <c r="C979" i="5"/>
  <c r="I978" i="5"/>
  <c r="G978" i="5"/>
  <c r="D978" i="5"/>
  <c r="C978" i="5"/>
  <c r="I977" i="5"/>
  <c r="G977" i="5"/>
  <c r="D977" i="5"/>
  <c r="C977" i="5"/>
  <c r="I976" i="5"/>
  <c r="G976" i="5"/>
  <c r="D976" i="5"/>
  <c r="C976" i="5"/>
  <c r="I975" i="5"/>
  <c r="G975" i="5"/>
  <c r="D975" i="5"/>
  <c r="C975" i="5"/>
  <c r="I974" i="5"/>
  <c r="G974" i="5"/>
  <c r="D974" i="5"/>
  <c r="C974" i="5"/>
  <c r="I973" i="5"/>
  <c r="G973" i="5"/>
  <c r="D973" i="5"/>
  <c r="C973" i="5"/>
  <c r="I972" i="5"/>
  <c r="G972" i="5"/>
  <c r="D972" i="5"/>
  <c r="C972" i="5"/>
  <c r="I971" i="5"/>
  <c r="G971" i="5"/>
  <c r="D971" i="5"/>
  <c r="C971" i="5"/>
  <c r="I970" i="5"/>
  <c r="G970" i="5"/>
  <c r="D970" i="5"/>
  <c r="C970" i="5"/>
  <c r="I969" i="5"/>
  <c r="G969" i="5"/>
  <c r="D969" i="5"/>
  <c r="C969" i="5"/>
  <c r="I968" i="5"/>
  <c r="G968" i="5"/>
  <c r="D968" i="5"/>
  <c r="C968" i="5"/>
  <c r="I967" i="5"/>
  <c r="G967" i="5"/>
  <c r="D967" i="5"/>
  <c r="C967" i="5"/>
  <c r="I966" i="5"/>
  <c r="G966" i="5"/>
  <c r="D966" i="5"/>
  <c r="C966" i="5"/>
  <c r="I965" i="5"/>
  <c r="G965" i="5"/>
  <c r="D965" i="5"/>
  <c r="C965" i="5"/>
  <c r="I964" i="5"/>
  <c r="G964" i="5"/>
  <c r="D964" i="5"/>
  <c r="C964" i="5"/>
  <c r="I963" i="5"/>
  <c r="G963" i="5"/>
  <c r="D963" i="5"/>
  <c r="C963" i="5"/>
  <c r="I962" i="5"/>
  <c r="G962" i="5"/>
  <c r="D962" i="5"/>
  <c r="C962" i="5"/>
  <c r="I961" i="5"/>
  <c r="G961" i="5"/>
  <c r="D961" i="5"/>
  <c r="C961" i="5"/>
  <c r="I960" i="5"/>
  <c r="G960" i="5"/>
  <c r="D960" i="5"/>
  <c r="C960" i="5"/>
  <c r="I959" i="5"/>
  <c r="G959" i="5"/>
  <c r="D959" i="5"/>
  <c r="C959" i="5"/>
  <c r="I958" i="5"/>
  <c r="G958" i="5"/>
  <c r="D958" i="5"/>
  <c r="C958" i="5"/>
  <c r="I957" i="5"/>
  <c r="G957" i="5"/>
  <c r="D957" i="5"/>
  <c r="C957" i="5"/>
  <c r="I956" i="5"/>
  <c r="G956" i="5"/>
  <c r="D956" i="5"/>
  <c r="C956" i="5"/>
  <c r="I955" i="5"/>
  <c r="G955" i="5"/>
  <c r="D955" i="5"/>
  <c r="C955" i="5"/>
  <c r="I954" i="5"/>
  <c r="G954" i="5"/>
  <c r="D954" i="5"/>
  <c r="C954" i="5"/>
  <c r="I953" i="5"/>
  <c r="G953" i="5"/>
  <c r="D953" i="5"/>
  <c r="C953" i="5"/>
  <c r="I952" i="5"/>
  <c r="G952" i="5"/>
  <c r="D952" i="5"/>
  <c r="C952" i="5"/>
  <c r="I951" i="5"/>
  <c r="G951" i="5"/>
  <c r="D951" i="5"/>
  <c r="C951" i="5"/>
  <c r="I950" i="5"/>
  <c r="G950" i="5"/>
  <c r="D950" i="5"/>
  <c r="C950" i="5"/>
  <c r="I949" i="5"/>
  <c r="G949" i="5"/>
  <c r="D949" i="5"/>
  <c r="C949" i="5"/>
  <c r="I948" i="5"/>
  <c r="G948" i="5"/>
  <c r="D948" i="5"/>
  <c r="C948" i="5"/>
  <c r="I947" i="5"/>
  <c r="G947" i="5"/>
  <c r="D947" i="5"/>
  <c r="C947" i="5"/>
  <c r="I946" i="5"/>
  <c r="G946" i="5"/>
  <c r="D946" i="5"/>
  <c r="C946" i="5"/>
  <c r="I945" i="5"/>
  <c r="G945" i="5"/>
  <c r="D945" i="5"/>
  <c r="C945" i="5"/>
  <c r="I944" i="5"/>
  <c r="G944" i="5"/>
  <c r="D944" i="5"/>
  <c r="C944" i="5"/>
  <c r="I943" i="5"/>
  <c r="G943" i="5"/>
  <c r="D943" i="5"/>
  <c r="C943" i="5"/>
  <c r="I942" i="5"/>
  <c r="G942" i="5"/>
  <c r="D942" i="5"/>
  <c r="C942" i="5"/>
  <c r="I941" i="5"/>
  <c r="G941" i="5"/>
  <c r="D941" i="5"/>
  <c r="C941" i="5"/>
  <c r="I940" i="5"/>
  <c r="G940" i="5"/>
  <c r="D940" i="5"/>
  <c r="C940" i="5"/>
  <c r="I939" i="5"/>
  <c r="G939" i="5"/>
  <c r="D939" i="5"/>
  <c r="C939" i="5"/>
  <c r="I938" i="5"/>
  <c r="G938" i="5"/>
  <c r="D938" i="5"/>
  <c r="C938" i="5"/>
  <c r="I937" i="5"/>
  <c r="G937" i="5"/>
  <c r="D937" i="5"/>
  <c r="C937" i="5"/>
  <c r="I936" i="5"/>
  <c r="G936" i="5"/>
  <c r="D936" i="5"/>
  <c r="C936" i="5"/>
  <c r="I935" i="5"/>
  <c r="G935" i="5"/>
  <c r="D935" i="5"/>
  <c r="C935" i="5"/>
  <c r="I934" i="5"/>
  <c r="G934" i="5"/>
  <c r="D934" i="5"/>
  <c r="C934" i="5"/>
  <c r="I933" i="5"/>
  <c r="G933" i="5"/>
  <c r="D933" i="5"/>
  <c r="C933" i="5"/>
  <c r="I932" i="5"/>
  <c r="G932" i="5"/>
  <c r="D932" i="5"/>
  <c r="C932" i="5"/>
  <c r="I931" i="5"/>
  <c r="G931" i="5"/>
  <c r="D931" i="5"/>
  <c r="C931" i="5"/>
  <c r="I930" i="5"/>
  <c r="G930" i="5"/>
  <c r="D930" i="5"/>
  <c r="C930" i="5"/>
  <c r="I929" i="5"/>
  <c r="G929" i="5"/>
  <c r="D929" i="5"/>
  <c r="C929" i="5"/>
  <c r="I928" i="5"/>
  <c r="G928" i="5"/>
  <c r="D928" i="5"/>
  <c r="C928" i="5"/>
  <c r="I927" i="5"/>
  <c r="G927" i="5"/>
  <c r="D927" i="5"/>
  <c r="C927" i="5"/>
  <c r="I926" i="5"/>
  <c r="G926" i="5"/>
  <c r="D926" i="5"/>
  <c r="C926" i="5"/>
  <c r="I925" i="5"/>
  <c r="G925" i="5"/>
  <c r="D925" i="5"/>
  <c r="C925" i="5"/>
  <c r="I924" i="5"/>
  <c r="G924" i="5"/>
  <c r="D924" i="5"/>
  <c r="C924" i="5"/>
  <c r="I923" i="5"/>
  <c r="G923" i="5"/>
  <c r="D923" i="5"/>
  <c r="C923" i="5"/>
  <c r="I922" i="5"/>
  <c r="G922" i="5"/>
  <c r="D922" i="5"/>
  <c r="C922" i="5"/>
  <c r="I921" i="5"/>
  <c r="G921" i="5"/>
  <c r="D921" i="5"/>
  <c r="C921" i="5"/>
  <c r="I920" i="5"/>
  <c r="G920" i="5"/>
  <c r="D920" i="5"/>
  <c r="C920" i="5"/>
  <c r="I919" i="5"/>
  <c r="G919" i="5"/>
  <c r="D919" i="5"/>
  <c r="C919" i="5"/>
  <c r="I918" i="5"/>
  <c r="G918" i="5"/>
  <c r="D918" i="5"/>
  <c r="C918" i="5"/>
  <c r="I917" i="5"/>
  <c r="G917" i="5"/>
  <c r="D917" i="5"/>
  <c r="C917" i="5"/>
  <c r="I916" i="5"/>
  <c r="G916" i="5"/>
  <c r="D916" i="5"/>
  <c r="C916" i="5"/>
  <c r="I915" i="5"/>
  <c r="G915" i="5"/>
  <c r="D915" i="5"/>
  <c r="C915" i="5"/>
  <c r="I914" i="5"/>
  <c r="G914" i="5"/>
  <c r="D914" i="5"/>
  <c r="C914" i="5"/>
  <c r="I913" i="5"/>
  <c r="G913" i="5"/>
  <c r="D913" i="5"/>
  <c r="C913" i="5"/>
  <c r="I912" i="5"/>
  <c r="G912" i="5"/>
  <c r="D912" i="5"/>
  <c r="C912" i="5"/>
  <c r="I911" i="5"/>
  <c r="G911" i="5"/>
  <c r="D911" i="5"/>
  <c r="C911" i="5"/>
  <c r="I910" i="5"/>
  <c r="G910" i="5"/>
  <c r="D910" i="5"/>
  <c r="C910" i="5"/>
  <c r="I909" i="5"/>
  <c r="G909" i="5"/>
  <c r="D909" i="5"/>
  <c r="C909" i="5"/>
  <c r="I908" i="5"/>
  <c r="G908" i="5"/>
  <c r="D908" i="5"/>
  <c r="C908" i="5"/>
  <c r="I907" i="5"/>
  <c r="G907" i="5"/>
  <c r="D907" i="5"/>
  <c r="C907" i="5"/>
  <c r="I906" i="5"/>
  <c r="G906" i="5"/>
  <c r="D906" i="5"/>
  <c r="C906" i="5"/>
  <c r="I905" i="5"/>
  <c r="G905" i="5"/>
  <c r="D905" i="5"/>
  <c r="C905" i="5"/>
  <c r="I904" i="5"/>
  <c r="G904" i="5"/>
  <c r="D904" i="5"/>
  <c r="C904" i="5"/>
  <c r="I903" i="5"/>
  <c r="G903" i="5"/>
  <c r="D903" i="5"/>
  <c r="C903" i="5"/>
  <c r="I902" i="5"/>
  <c r="G902" i="5"/>
  <c r="D902" i="5"/>
  <c r="C902" i="5"/>
  <c r="I901" i="5"/>
  <c r="G901" i="5"/>
  <c r="D901" i="5"/>
  <c r="C901" i="5"/>
  <c r="I900" i="5"/>
  <c r="G900" i="5"/>
  <c r="D900" i="5"/>
  <c r="C900" i="5"/>
  <c r="I899" i="5"/>
  <c r="G899" i="5"/>
  <c r="D899" i="5"/>
  <c r="C899" i="5"/>
  <c r="I898" i="5"/>
  <c r="G898" i="5"/>
  <c r="D898" i="5"/>
  <c r="C898" i="5"/>
  <c r="I897" i="5"/>
  <c r="G897" i="5"/>
  <c r="D897" i="5"/>
  <c r="C897" i="5"/>
  <c r="I896" i="5"/>
  <c r="G896" i="5"/>
  <c r="D896" i="5"/>
  <c r="C896" i="5"/>
  <c r="I895" i="5"/>
  <c r="G895" i="5"/>
  <c r="D895" i="5"/>
  <c r="C895" i="5"/>
  <c r="I894" i="5"/>
  <c r="G894" i="5"/>
  <c r="D894" i="5"/>
  <c r="C894" i="5"/>
  <c r="I893" i="5"/>
  <c r="G893" i="5"/>
  <c r="D893" i="5"/>
  <c r="C893" i="5"/>
  <c r="I892" i="5"/>
  <c r="G892" i="5"/>
  <c r="D892" i="5"/>
  <c r="C892" i="5"/>
  <c r="I891" i="5"/>
  <c r="G891" i="5"/>
  <c r="D891" i="5"/>
  <c r="C891" i="5"/>
  <c r="I890" i="5"/>
  <c r="G890" i="5"/>
  <c r="D890" i="5"/>
  <c r="C890" i="5"/>
  <c r="I889" i="5"/>
  <c r="G889" i="5"/>
  <c r="D889" i="5"/>
  <c r="C889" i="5"/>
  <c r="I888" i="5"/>
  <c r="G888" i="5"/>
  <c r="D888" i="5"/>
  <c r="C888" i="5"/>
  <c r="I887" i="5"/>
  <c r="G887" i="5"/>
  <c r="D887" i="5"/>
  <c r="C887" i="5"/>
  <c r="I886" i="5"/>
  <c r="G886" i="5"/>
  <c r="D886" i="5"/>
  <c r="C886" i="5"/>
  <c r="I885" i="5"/>
  <c r="G885" i="5"/>
  <c r="D885" i="5"/>
  <c r="C885" i="5"/>
  <c r="I884" i="5"/>
  <c r="G884" i="5"/>
  <c r="D884" i="5"/>
  <c r="C884" i="5"/>
  <c r="I883" i="5"/>
  <c r="G883" i="5"/>
  <c r="D883" i="5"/>
  <c r="C883" i="5"/>
  <c r="I882" i="5"/>
  <c r="G882" i="5"/>
  <c r="D882" i="5"/>
  <c r="C882" i="5"/>
  <c r="I881" i="5"/>
  <c r="G881" i="5"/>
  <c r="D881" i="5"/>
  <c r="C881" i="5"/>
  <c r="I880" i="5"/>
  <c r="G880" i="5"/>
  <c r="D880" i="5"/>
  <c r="C880" i="5"/>
  <c r="I879" i="5"/>
  <c r="G879" i="5"/>
  <c r="D879" i="5"/>
  <c r="C879" i="5"/>
  <c r="I878" i="5"/>
  <c r="G878" i="5"/>
  <c r="D878" i="5"/>
  <c r="C878" i="5"/>
  <c r="I877" i="5"/>
  <c r="G877" i="5"/>
  <c r="D877" i="5"/>
  <c r="C877" i="5"/>
  <c r="I876" i="5"/>
  <c r="G876" i="5"/>
  <c r="D876" i="5"/>
  <c r="C876" i="5"/>
  <c r="I875" i="5"/>
  <c r="G875" i="5"/>
  <c r="D875" i="5"/>
  <c r="C875" i="5"/>
  <c r="I874" i="5"/>
  <c r="G874" i="5"/>
  <c r="D874" i="5"/>
  <c r="C874" i="5"/>
  <c r="I873" i="5"/>
  <c r="G873" i="5"/>
  <c r="D873" i="5"/>
  <c r="C873" i="5"/>
  <c r="I872" i="5"/>
  <c r="G872" i="5"/>
  <c r="D872" i="5"/>
  <c r="C872" i="5"/>
  <c r="I871" i="5"/>
  <c r="G871" i="5"/>
  <c r="D871" i="5"/>
  <c r="C871" i="5"/>
  <c r="I870" i="5"/>
  <c r="G870" i="5"/>
  <c r="D870" i="5"/>
  <c r="C870" i="5"/>
  <c r="I869" i="5"/>
  <c r="G869" i="5"/>
  <c r="D869" i="5"/>
  <c r="C869" i="5"/>
  <c r="I868" i="5"/>
  <c r="G868" i="5"/>
  <c r="D868" i="5"/>
  <c r="C868" i="5"/>
  <c r="I867" i="5"/>
  <c r="G867" i="5"/>
  <c r="D867" i="5"/>
  <c r="C867" i="5"/>
  <c r="I866" i="5"/>
  <c r="G866" i="5"/>
  <c r="D866" i="5"/>
  <c r="C866" i="5"/>
  <c r="I865" i="5"/>
  <c r="G865" i="5"/>
  <c r="D865" i="5"/>
  <c r="C865" i="5"/>
  <c r="I864" i="5"/>
  <c r="G864" i="5"/>
  <c r="D864" i="5"/>
  <c r="C864" i="5"/>
  <c r="I863" i="5"/>
  <c r="G863" i="5"/>
  <c r="D863" i="5"/>
  <c r="C863" i="5"/>
  <c r="I862" i="5"/>
  <c r="G862" i="5"/>
  <c r="D862" i="5"/>
  <c r="C862" i="5"/>
  <c r="I861" i="5"/>
  <c r="G861" i="5"/>
  <c r="D861" i="5"/>
  <c r="C861" i="5"/>
  <c r="I860" i="5"/>
  <c r="G860" i="5"/>
  <c r="D860" i="5"/>
  <c r="C860" i="5"/>
  <c r="I859" i="5"/>
  <c r="G859" i="5"/>
  <c r="D859" i="5"/>
  <c r="C859" i="5"/>
  <c r="I858" i="5"/>
  <c r="G858" i="5"/>
  <c r="D858" i="5"/>
  <c r="C858" i="5"/>
  <c r="I857" i="5"/>
  <c r="G857" i="5"/>
  <c r="D857" i="5"/>
  <c r="C857" i="5"/>
  <c r="I856" i="5"/>
  <c r="G856" i="5"/>
  <c r="D856" i="5"/>
  <c r="C856" i="5"/>
  <c r="I855" i="5"/>
  <c r="G855" i="5"/>
  <c r="D855" i="5"/>
  <c r="C855" i="5"/>
  <c r="I854" i="5"/>
  <c r="G854" i="5"/>
  <c r="D854" i="5"/>
  <c r="C854" i="5"/>
  <c r="I853" i="5"/>
  <c r="G853" i="5"/>
  <c r="D853" i="5"/>
  <c r="C853" i="5"/>
  <c r="I852" i="5"/>
  <c r="G852" i="5"/>
  <c r="D852" i="5"/>
  <c r="C852" i="5"/>
  <c r="I851" i="5"/>
  <c r="G851" i="5"/>
  <c r="D851" i="5"/>
  <c r="C851" i="5"/>
  <c r="I850" i="5"/>
  <c r="G850" i="5"/>
  <c r="D850" i="5"/>
  <c r="C850" i="5"/>
  <c r="I849" i="5"/>
  <c r="G849" i="5"/>
  <c r="D849" i="5"/>
  <c r="C849" i="5"/>
  <c r="I848" i="5"/>
  <c r="G848" i="5"/>
  <c r="D848" i="5"/>
  <c r="C848" i="5"/>
  <c r="I847" i="5"/>
  <c r="G847" i="5"/>
  <c r="D847" i="5"/>
  <c r="C847" i="5"/>
  <c r="I846" i="5"/>
  <c r="G846" i="5"/>
  <c r="D846" i="5"/>
  <c r="C846" i="5"/>
  <c r="I845" i="5"/>
  <c r="G845" i="5"/>
  <c r="D845" i="5"/>
  <c r="C845" i="5"/>
  <c r="I844" i="5"/>
  <c r="G844" i="5"/>
  <c r="D844" i="5"/>
  <c r="C844" i="5"/>
  <c r="I843" i="5"/>
  <c r="G843" i="5"/>
  <c r="D843" i="5"/>
  <c r="C843" i="5"/>
  <c r="I842" i="5"/>
  <c r="G842" i="5"/>
  <c r="D842" i="5"/>
  <c r="C842" i="5"/>
  <c r="I841" i="5"/>
  <c r="G841" i="5"/>
  <c r="D841" i="5"/>
  <c r="C841" i="5"/>
  <c r="I840" i="5"/>
  <c r="G840" i="5"/>
  <c r="D840" i="5"/>
  <c r="C840" i="5"/>
  <c r="I839" i="5"/>
  <c r="G839" i="5"/>
  <c r="D839" i="5"/>
  <c r="C839" i="5"/>
  <c r="I838" i="5"/>
  <c r="G838" i="5"/>
  <c r="D838" i="5"/>
  <c r="C838" i="5"/>
  <c r="I837" i="5"/>
  <c r="G837" i="5"/>
  <c r="D837" i="5"/>
  <c r="C837" i="5"/>
  <c r="I836" i="5"/>
  <c r="G836" i="5"/>
  <c r="D836" i="5"/>
  <c r="C836" i="5"/>
  <c r="I835" i="5"/>
  <c r="G835" i="5"/>
  <c r="D835" i="5"/>
  <c r="C835" i="5"/>
  <c r="I834" i="5"/>
  <c r="G834" i="5"/>
  <c r="D834" i="5"/>
  <c r="C834" i="5"/>
  <c r="I833" i="5"/>
  <c r="G833" i="5"/>
  <c r="D833" i="5"/>
  <c r="C833" i="5"/>
  <c r="I832" i="5"/>
  <c r="G832" i="5"/>
  <c r="D832" i="5"/>
  <c r="C832" i="5"/>
  <c r="I831" i="5"/>
  <c r="G831" i="5"/>
  <c r="D831" i="5"/>
  <c r="C831" i="5"/>
  <c r="I830" i="5"/>
  <c r="G830" i="5"/>
  <c r="D830" i="5"/>
  <c r="C830" i="5"/>
  <c r="I829" i="5"/>
  <c r="G829" i="5"/>
  <c r="D829" i="5"/>
  <c r="C829" i="5"/>
  <c r="I828" i="5"/>
  <c r="G828" i="5"/>
  <c r="D828" i="5"/>
  <c r="C828" i="5"/>
  <c r="I827" i="5"/>
  <c r="G827" i="5"/>
  <c r="D827" i="5"/>
  <c r="C827" i="5"/>
  <c r="I826" i="5"/>
  <c r="G826" i="5"/>
  <c r="D826" i="5"/>
  <c r="C826" i="5"/>
  <c r="I825" i="5"/>
  <c r="G825" i="5"/>
  <c r="D825" i="5"/>
  <c r="C825" i="5"/>
  <c r="I824" i="5"/>
  <c r="G824" i="5"/>
  <c r="D824" i="5"/>
  <c r="C824" i="5"/>
  <c r="I823" i="5"/>
  <c r="G823" i="5"/>
  <c r="D823" i="5"/>
  <c r="C823" i="5"/>
  <c r="I822" i="5"/>
  <c r="G822" i="5"/>
  <c r="D822" i="5"/>
  <c r="C822" i="5"/>
  <c r="I821" i="5"/>
  <c r="G821" i="5"/>
  <c r="D821" i="5"/>
  <c r="C821" i="5"/>
  <c r="I820" i="5"/>
  <c r="G820" i="5"/>
  <c r="D820" i="5"/>
  <c r="C820" i="5"/>
  <c r="I819" i="5"/>
  <c r="G819" i="5"/>
  <c r="D819" i="5"/>
  <c r="C819" i="5"/>
  <c r="I818" i="5"/>
  <c r="G818" i="5"/>
  <c r="D818" i="5"/>
  <c r="C818" i="5"/>
  <c r="I817" i="5"/>
  <c r="G817" i="5"/>
  <c r="D817" i="5"/>
  <c r="C817" i="5"/>
  <c r="I816" i="5"/>
  <c r="G816" i="5"/>
  <c r="D816" i="5"/>
  <c r="C816" i="5"/>
  <c r="I815" i="5"/>
  <c r="G815" i="5"/>
  <c r="D815" i="5"/>
  <c r="C815" i="5"/>
  <c r="I814" i="5"/>
  <c r="G814" i="5"/>
  <c r="D814" i="5"/>
  <c r="C814" i="5"/>
  <c r="I813" i="5"/>
  <c r="G813" i="5"/>
  <c r="D813" i="5"/>
  <c r="C813" i="5"/>
  <c r="I812" i="5"/>
  <c r="G812" i="5"/>
  <c r="D812" i="5"/>
  <c r="C812" i="5"/>
  <c r="I811" i="5"/>
  <c r="G811" i="5"/>
  <c r="D811" i="5"/>
  <c r="C811" i="5"/>
  <c r="I810" i="5"/>
  <c r="G810" i="5"/>
  <c r="D810" i="5"/>
  <c r="C810" i="5"/>
  <c r="I809" i="5"/>
  <c r="G809" i="5"/>
  <c r="D809" i="5"/>
  <c r="C809" i="5"/>
  <c r="I808" i="5"/>
  <c r="G808" i="5"/>
  <c r="D808" i="5"/>
  <c r="C808" i="5"/>
  <c r="I807" i="5"/>
  <c r="G807" i="5"/>
  <c r="D807" i="5"/>
  <c r="C807" i="5"/>
  <c r="I806" i="5"/>
  <c r="G806" i="5"/>
  <c r="D806" i="5"/>
  <c r="C806" i="5"/>
  <c r="I805" i="5"/>
  <c r="G805" i="5"/>
  <c r="D805" i="5"/>
  <c r="C805" i="5"/>
  <c r="I804" i="5"/>
  <c r="G804" i="5"/>
  <c r="D804" i="5"/>
  <c r="C804" i="5"/>
  <c r="I803" i="5"/>
  <c r="G803" i="5"/>
  <c r="D803" i="5"/>
  <c r="C803" i="5"/>
  <c r="I802" i="5"/>
  <c r="G802" i="5"/>
  <c r="D802" i="5"/>
  <c r="C802" i="5"/>
  <c r="I801" i="5"/>
  <c r="G801" i="5"/>
  <c r="D801" i="5"/>
  <c r="C801" i="5"/>
  <c r="I800" i="5"/>
  <c r="G800" i="5"/>
  <c r="D800" i="5"/>
  <c r="C800" i="5"/>
  <c r="I799" i="5"/>
  <c r="G799" i="5"/>
  <c r="D799" i="5"/>
  <c r="C799" i="5"/>
  <c r="I798" i="5"/>
  <c r="G798" i="5"/>
  <c r="D798" i="5"/>
  <c r="C798" i="5"/>
  <c r="I797" i="5"/>
  <c r="G797" i="5"/>
  <c r="D797" i="5"/>
  <c r="C797" i="5"/>
  <c r="I796" i="5"/>
  <c r="G796" i="5"/>
  <c r="D796" i="5"/>
  <c r="C796" i="5"/>
  <c r="I795" i="5"/>
  <c r="G795" i="5"/>
  <c r="D795" i="5"/>
  <c r="C795" i="5"/>
  <c r="I794" i="5"/>
  <c r="G794" i="5"/>
  <c r="D794" i="5"/>
  <c r="C794" i="5"/>
  <c r="I793" i="5"/>
  <c r="G793" i="5"/>
  <c r="D793" i="5"/>
  <c r="C793" i="5"/>
  <c r="I792" i="5"/>
  <c r="G792" i="5"/>
  <c r="D792" i="5"/>
  <c r="C792" i="5"/>
  <c r="I791" i="5"/>
  <c r="G791" i="5"/>
  <c r="D791" i="5"/>
  <c r="C791" i="5"/>
  <c r="I790" i="5"/>
  <c r="G790" i="5"/>
  <c r="D790" i="5"/>
  <c r="C790" i="5"/>
  <c r="I789" i="5"/>
  <c r="G789" i="5"/>
  <c r="D789" i="5"/>
  <c r="C789" i="5"/>
  <c r="I788" i="5"/>
  <c r="G788" i="5"/>
  <c r="D788" i="5"/>
  <c r="C788" i="5"/>
  <c r="I787" i="5"/>
  <c r="G787" i="5"/>
  <c r="D787" i="5"/>
  <c r="C787" i="5"/>
  <c r="I786" i="5"/>
  <c r="G786" i="5"/>
  <c r="D786" i="5"/>
  <c r="C786" i="5"/>
  <c r="I785" i="5"/>
  <c r="G785" i="5"/>
  <c r="D785" i="5"/>
  <c r="C785" i="5"/>
  <c r="I784" i="5"/>
  <c r="G784" i="5"/>
  <c r="D784" i="5"/>
  <c r="C784" i="5"/>
  <c r="I783" i="5"/>
  <c r="G783" i="5"/>
  <c r="D783" i="5"/>
  <c r="C783" i="5"/>
  <c r="I782" i="5"/>
  <c r="G782" i="5"/>
  <c r="D782" i="5"/>
  <c r="C782" i="5"/>
  <c r="I781" i="5"/>
  <c r="G781" i="5"/>
  <c r="D781" i="5"/>
  <c r="C781" i="5"/>
  <c r="I780" i="5"/>
  <c r="G780" i="5"/>
  <c r="D780" i="5"/>
  <c r="C780" i="5"/>
  <c r="I779" i="5"/>
  <c r="G779" i="5"/>
  <c r="D779" i="5"/>
  <c r="C779" i="5"/>
  <c r="I778" i="5"/>
  <c r="G778" i="5"/>
  <c r="D778" i="5"/>
  <c r="C778" i="5"/>
  <c r="I777" i="5"/>
  <c r="G777" i="5"/>
  <c r="D777" i="5"/>
  <c r="C777" i="5"/>
  <c r="I776" i="5"/>
  <c r="G776" i="5"/>
  <c r="D776" i="5"/>
  <c r="C776" i="5"/>
  <c r="I775" i="5"/>
  <c r="G775" i="5"/>
  <c r="D775" i="5"/>
  <c r="C775" i="5"/>
  <c r="I774" i="5"/>
  <c r="G774" i="5"/>
  <c r="D774" i="5"/>
  <c r="C774" i="5"/>
  <c r="I773" i="5"/>
  <c r="G773" i="5"/>
  <c r="D773" i="5"/>
  <c r="C773" i="5"/>
  <c r="I772" i="5"/>
  <c r="G772" i="5"/>
  <c r="D772" i="5"/>
  <c r="C772" i="5"/>
  <c r="I771" i="5"/>
  <c r="G771" i="5"/>
  <c r="D771" i="5"/>
  <c r="C771" i="5"/>
  <c r="I770" i="5"/>
  <c r="G770" i="5"/>
  <c r="D770" i="5"/>
  <c r="C770" i="5"/>
  <c r="I769" i="5"/>
  <c r="G769" i="5"/>
  <c r="D769" i="5"/>
  <c r="C769" i="5"/>
  <c r="I768" i="5"/>
  <c r="G768" i="5"/>
  <c r="D768" i="5"/>
  <c r="C768" i="5"/>
  <c r="I767" i="5"/>
  <c r="G767" i="5"/>
  <c r="D767" i="5"/>
  <c r="C767" i="5"/>
  <c r="I766" i="5"/>
  <c r="G766" i="5"/>
  <c r="D766" i="5"/>
  <c r="C766" i="5"/>
  <c r="I765" i="5"/>
  <c r="G765" i="5"/>
  <c r="D765" i="5"/>
  <c r="C765" i="5"/>
  <c r="I764" i="5"/>
  <c r="G764" i="5"/>
  <c r="D764" i="5"/>
  <c r="C764" i="5"/>
  <c r="I763" i="5"/>
  <c r="G763" i="5"/>
  <c r="D763" i="5"/>
  <c r="C763" i="5"/>
  <c r="I762" i="5"/>
  <c r="G762" i="5"/>
  <c r="D762" i="5"/>
  <c r="C762" i="5"/>
  <c r="I761" i="5"/>
  <c r="G761" i="5"/>
  <c r="D761" i="5"/>
  <c r="C761" i="5"/>
  <c r="I760" i="5"/>
  <c r="G760" i="5"/>
  <c r="D760" i="5"/>
  <c r="C760" i="5"/>
  <c r="I759" i="5"/>
  <c r="G759" i="5"/>
  <c r="D759" i="5"/>
  <c r="C759" i="5"/>
  <c r="I758" i="5"/>
  <c r="G758" i="5"/>
  <c r="D758" i="5"/>
  <c r="C758" i="5"/>
  <c r="I757" i="5"/>
  <c r="G757" i="5"/>
  <c r="D757" i="5"/>
  <c r="C757" i="5"/>
  <c r="I756" i="5"/>
  <c r="G756" i="5"/>
  <c r="D756" i="5"/>
  <c r="C756" i="5"/>
  <c r="I755" i="5"/>
  <c r="G755" i="5"/>
  <c r="D755" i="5"/>
  <c r="C755" i="5"/>
  <c r="I754" i="5"/>
  <c r="G754" i="5"/>
  <c r="D754" i="5"/>
  <c r="C754" i="5"/>
  <c r="I753" i="5"/>
  <c r="G753" i="5"/>
  <c r="D753" i="5"/>
  <c r="C753" i="5"/>
  <c r="I752" i="5"/>
  <c r="G752" i="5"/>
  <c r="D752" i="5"/>
  <c r="C752" i="5"/>
  <c r="I751" i="5"/>
  <c r="G751" i="5"/>
  <c r="D751" i="5"/>
  <c r="C751" i="5"/>
  <c r="I750" i="5"/>
  <c r="G750" i="5"/>
  <c r="D750" i="5"/>
  <c r="C750" i="5"/>
  <c r="I749" i="5"/>
  <c r="G749" i="5"/>
  <c r="D749" i="5"/>
  <c r="C749" i="5"/>
  <c r="I748" i="5"/>
  <c r="G748" i="5"/>
  <c r="D748" i="5"/>
  <c r="C748" i="5"/>
  <c r="I747" i="5"/>
  <c r="G747" i="5"/>
  <c r="D747" i="5"/>
  <c r="C747" i="5"/>
  <c r="I746" i="5"/>
  <c r="G746" i="5"/>
  <c r="D746" i="5"/>
  <c r="C746" i="5"/>
  <c r="I745" i="5"/>
  <c r="G745" i="5"/>
  <c r="D745" i="5"/>
  <c r="C745" i="5"/>
  <c r="I744" i="5"/>
  <c r="G744" i="5"/>
  <c r="D744" i="5"/>
  <c r="C744" i="5"/>
  <c r="I743" i="5"/>
  <c r="G743" i="5"/>
  <c r="D743" i="5"/>
  <c r="C743" i="5"/>
  <c r="I742" i="5"/>
  <c r="G742" i="5"/>
  <c r="D742" i="5"/>
  <c r="C742" i="5"/>
  <c r="I741" i="5"/>
  <c r="G741" i="5"/>
  <c r="D741" i="5"/>
  <c r="C741" i="5"/>
  <c r="I740" i="5"/>
  <c r="G740" i="5"/>
  <c r="D740" i="5"/>
  <c r="C740" i="5"/>
  <c r="I739" i="5"/>
  <c r="G739" i="5"/>
  <c r="D739" i="5"/>
  <c r="C739" i="5"/>
  <c r="I738" i="5"/>
  <c r="G738" i="5"/>
  <c r="D738" i="5"/>
  <c r="C738" i="5"/>
  <c r="I737" i="5"/>
  <c r="G737" i="5"/>
  <c r="D737" i="5"/>
  <c r="C737" i="5"/>
  <c r="I736" i="5"/>
  <c r="G736" i="5"/>
  <c r="D736" i="5"/>
  <c r="C736" i="5"/>
  <c r="I735" i="5"/>
  <c r="G735" i="5"/>
  <c r="D735" i="5"/>
  <c r="C735" i="5"/>
  <c r="I734" i="5"/>
  <c r="G734" i="5"/>
  <c r="D734" i="5"/>
  <c r="C734" i="5"/>
  <c r="I733" i="5"/>
  <c r="G733" i="5"/>
  <c r="D733" i="5"/>
  <c r="C733" i="5"/>
  <c r="I732" i="5"/>
  <c r="G732" i="5"/>
  <c r="D732" i="5"/>
  <c r="C732" i="5"/>
  <c r="I731" i="5"/>
  <c r="G731" i="5"/>
  <c r="D731" i="5"/>
  <c r="C731" i="5"/>
  <c r="I730" i="5"/>
  <c r="G730" i="5"/>
  <c r="D730" i="5"/>
  <c r="C730" i="5"/>
  <c r="I729" i="5"/>
  <c r="G729" i="5"/>
  <c r="D729" i="5"/>
  <c r="C729" i="5"/>
  <c r="I728" i="5"/>
  <c r="G728" i="5"/>
  <c r="D728" i="5"/>
  <c r="C728" i="5"/>
  <c r="I727" i="5"/>
  <c r="G727" i="5"/>
  <c r="D727" i="5"/>
  <c r="C727" i="5"/>
  <c r="I726" i="5"/>
  <c r="G726" i="5"/>
  <c r="D726" i="5"/>
  <c r="C726" i="5"/>
  <c r="I725" i="5"/>
  <c r="G725" i="5"/>
  <c r="D725" i="5"/>
  <c r="C725" i="5"/>
  <c r="I724" i="5"/>
  <c r="G724" i="5"/>
  <c r="D724" i="5"/>
  <c r="C724" i="5"/>
  <c r="I723" i="5"/>
  <c r="G723" i="5"/>
  <c r="D723" i="5"/>
  <c r="C723" i="5"/>
  <c r="I722" i="5"/>
  <c r="G722" i="5"/>
  <c r="D722" i="5"/>
  <c r="C722" i="5"/>
  <c r="I721" i="5"/>
  <c r="G721" i="5"/>
  <c r="D721" i="5"/>
  <c r="C721" i="5"/>
  <c r="I720" i="5"/>
  <c r="G720" i="5"/>
  <c r="D720" i="5"/>
  <c r="C720" i="5"/>
  <c r="I719" i="5"/>
  <c r="G719" i="5"/>
  <c r="D719" i="5"/>
  <c r="C719" i="5"/>
  <c r="I718" i="5"/>
  <c r="G718" i="5"/>
  <c r="D718" i="5"/>
  <c r="C718" i="5"/>
  <c r="I717" i="5"/>
  <c r="G717" i="5"/>
  <c r="D717" i="5"/>
  <c r="C717" i="5"/>
  <c r="I716" i="5"/>
  <c r="G716" i="5"/>
  <c r="D716" i="5"/>
  <c r="C716" i="5"/>
  <c r="I715" i="5"/>
  <c r="G715" i="5"/>
  <c r="D715" i="5"/>
  <c r="C715" i="5"/>
  <c r="I714" i="5"/>
  <c r="G714" i="5"/>
  <c r="D714" i="5"/>
  <c r="C714" i="5"/>
  <c r="I713" i="5"/>
  <c r="G713" i="5"/>
  <c r="D713" i="5"/>
  <c r="C713" i="5"/>
  <c r="I712" i="5"/>
  <c r="G712" i="5"/>
  <c r="D712" i="5"/>
  <c r="C712" i="5"/>
  <c r="I711" i="5"/>
  <c r="G711" i="5"/>
  <c r="D711" i="5"/>
  <c r="C711" i="5"/>
  <c r="I710" i="5"/>
  <c r="G710" i="5"/>
  <c r="D710" i="5"/>
  <c r="C710" i="5"/>
  <c r="I709" i="5"/>
  <c r="G709" i="5"/>
  <c r="D709" i="5"/>
  <c r="C709" i="5"/>
  <c r="I708" i="5"/>
  <c r="G708" i="5"/>
  <c r="D708" i="5"/>
  <c r="C708" i="5"/>
  <c r="I707" i="5"/>
  <c r="G707" i="5"/>
  <c r="D707" i="5"/>
  <c r="C707" i="5"/>
  <c r="I706" i="5"/>
  <c r="G706" i="5"/>
  <c r="D706" i="5"/>
  <c r="C706" i="5"/>
  <c r="I705" i="5"/>
  <c r="G705" i="5"/>
  <c r="D705" i="5"/>
  <c r="C705" i="5"/>
  <c r="I704" i="5"/>
  <c r="G704" i="5"/>
  <c r="D704" i="5"/>
  <c r="C704" i="5"/>
  <c r="I703" i="5"/>
  <c r="G703" i="5"/>
  <c r="D703" i="5"/>
  <c r="C703" i="5"/>
  <c r="I702" i="5"/>
  <c r="G702" i="5"/>
  <c r="D702" i="5"/>
  <c r="C702" i="5"/>
  <c r="I701" i="5"/>
  <c r="G701" i="5"/>
  <c r="D701" i="5"/>
  <c r="C701" i="5"/>
  <c r="I700" i="5"/>
  <c r="G700" i="5"/>
  <c r="D700" i="5"/>
  <c r="C700" i="5"/>
  <c r="I699" i="5"/>
  <c r="G699" i="5"/>
  <c r="D699" i="5"/>
  <c r="C699" i="5"/>
  <c r="I698" i="5"/>
  <c r="G698" i="5"/>
  <c r="D698" i="5"/>
  <c r="C698" i="5"/>
  <c r="I697" i="5"/>
  <c r="G697" i="5"/>
  <c r="D697" i="5"/>
  <c r="C697" i="5"/>
  <c r="I696" i="5"/>
  <c r="G696" i="5"/>
  <c r="D696" i="5"/>
  <c r="C696" i="5"/>
  <c r="I695" i="5"/>
  <c r="G695" i="5"/>
  <c r="D695" i="5"/>
  <c r="C695" i="5"/>
  <c r="I694" i="5"/>
  <c r="G694" i="5"/>
  <c r="D694" i="5"/>
  <c r="C694" i="5"/>
  <c r="I693" i="5"/>
  <c r="G693" i="5"/>
  <c r="D693" i="5"/>
  <c r="C693" i="5"/>
  <c r="I692" i="5"/>
  <c r="G692" i="5"/>
  <c r="D692" i="5"/>
  <c r="C692" i="5"/>
  <c r="I691" i="5"/>
  <c r="G691" i="5"/>
  <c r="D691" i="5"/>
  <c r="C691" i="5"/>
  <c r="I690" i="5"/>
  <c r="G690" i="5"/>
  <c r="D690" i="5"/>
  <c r="C690" i="5"/>
  <c r="I689" i="5"/>
  <c r="G689" i="5"/>
  <c r="D689" i="5"/>
  <c r="C689" i="5"/>
  <c r="I688" i="5"/>
  <c r="G688" i="5"/>
  <c r="D688" i="5"/>
  <c r="C688" i="5"/>
  <c r="I687" i="5"/>
  <c r="G687" i="5"/>
  <c r="D687" i="5"/>
  <c r="C687" i="5"/>
  <c r="I686" i="5"/>
  <c r="G686" i="5"/>
  <c r="D686" i="5"/>
  <c r="C686" i="5"/>
  <c r="I685" i="5"/>
  <c r="G685" i="5"/>
  <c r="D685" i="5"/>
  <c r="C685" i="5"/>
  <c r="I684" i="5"/>
  <c r="G684" i="5"/>
  <c r="D684" i="5"/>
  <c r="C684" i="5"/>
  <c r="I683" i="5"/>
  <c r="G683" i="5"/>
  <c r="D683" i="5"/>
  <c r="C683" i="5"/>
  <c r="I682" i="5"/>
  <c r="G682" i="5"/>
  <c r="D682" i="5"/>
  <c r="C682" i="5"/>
  <c r="I681" i="5"/>
  <c r="G681" i="5"/>
  <c r="D681" i="5"/>
  <c r="C681" i="5"/>
  <c r="I680" i="5"/>
  <c r="G680" i="5"/>
  <c r="D680" i="5"/>
  <c r="C680" i="5"/>
  <c r="I679" i="5"/>
  <c r="G679" i="5"/>
  <c r="D679" i="5"/>
  <c r="C679" i="5"/>
  <c r="I678" i="5"/>
  <c r="G678" i="5"/>
  <c r="D678" i="5"/>
  <c r="C678" i="5"/>
  <c r="I677" i="5"/>
  <c r="G677" i="5"/>
  <c r="D677" i="5"/>
  <c r="C677" i="5"/>
  <c r="I676" i="5"/>
  <c r="G676" i="5"/>
  <c r="D676" i="5"/>
  <c r="C676" i="5"/>
  <c r="I675" i="5"/>
  <c r="G675" i="5"/>
  <c r="D675" i="5"/>
  <c r="C675" i="5"/>
  <c r="I674" i="5"/>
  <c r="G674" i="5"/>
  <c r="D674" i="5"/>
  <c r="C674" i="5"/>
  <c r="I673" i="5"/>
  <c r="G673" i="5"/>
  <c r="D673" i="5"/>
  <c r="C673" i="5"/>
  <c r="I672" i="5"/>
  <c r="G672" i="5"/>
  <c r="D672" i="5"/>
  <c r="C672" i="5"/>
  <c r="I671" i="5"/>
  <c r="G671" i="5"/>
  <c r="D671" i="5"/>
  <c r="C671" i="5"/>
  <c r="I670" i="5"/>
  <c r="G670" i="5"/>
  <c r="D670" i="5"/>
  <c r="C670" i="5"/>
  <c r="I669" i="5"/>
  <c r="G669" i="5"/>
  <c r="D669" i="5"/>
  <c r="C669" i="5"/>
  <c r="I668" i="5"/>
  <c r="G668" i="5"/>
  <c r="D668" i="5"/>
  <c r="C668" i="5"/>
  <c r="I667" i="5"/>
  <c r="G667" i="5"/>
  <c r="D667" i="5"/>
  <c r="C667" i="5"/>
  <c r="I666" i="5"/>
  <c r="G666" i="5"/>
  <c r="D666" i="5"/>
  <c r="C666" i="5"/>
  <c r="I665" i="5"/>
  <c r="G665" i="5"/>
  <c r="D665" i="5"/>
  <c r="C665" i="5"/>
  <c r="I664" i="5"/>
  <c r="G664" i="5"/>
  <c r="D664" i="5"/>
  <c r="C664" i="5"/>
  <c r="I663" i="5"/>
  <c r="G663" i="5"/>
  <c r="D663" i="5"/>
  <c r="C663" i="5"/>
  <c r="I662" i="5"/>
  <c r="G662" i="5"/>
  <c r="D662" i="5"/>
  <c r="C662" i="5"/>
  <c r="I661" i="5"/>
  <c r="G661" i="5"/>
  <c r="D661" i="5"/>
  <c r="C661" i="5"/>
  <c r="I660" i="5"/>
  <c r="G660" i="5"/>
  <c r="D660" i="5"/>
  <c r="C660" i="5"/>
  <c r="I659" i="5"/>
  <c r="G659" i="5"/>
  <c r="D659" i="5"/>
  <c r="C659" i="5"/>
  <c r="I658" i="5"/>
  <c r="G658" i="5"/>
  <c r="D658" i="5"/>
  <c r="C658" i="5"/>
  <c r="I657" i="5"/>
  <c r="G657" i="5"/>
  <c r="D657" i="5"/>
  <c r="C657" i="5"/>
  <c r="I656" i="5"/>
  <c r="G656" i="5"/>
  <c r="D656" i="5"/>
  <c r="C656" i="5"/>
  <c r="I655" i="5"/>
  <c r="G655" i="5"/>
  <c r="D655" i="5"/>
  <c r="C655" i="5"/>
  <c r="I654" i="5"/>
  <c r="G654" i="5"/>
  <c r="D654" i="5"/>
  <c r="C654" i="5"/>
  <c r="I653" i="5"/>
  <c r="G653" i="5"/>
  <c r="D653" i="5"/>
  <c r="C653" i="5"/>
  <c r="I652" i="5"/>
  <c r="G652" i="5"/>
  <c r="D652" i="5"/>
  <c r="C652" i="5"/>
  <c r="I651" i="5"/>
  <c r="G651" i="5"/>
  <c r="D651" i="5"/>
  <c r="C651" i="5"/>
  <c r="I650" i="5"/>
  <c r="G650" i="5"/>
  <c r="D650" i="5"/>
  <c r="C650" i="5"/>
  <c r="I649" i="5"/>
  <c r="G649" i="5"/>
  <c r="D649" i="5"/>
  <c r="C649" i="5"/>
  <c r="I648" i="5"/>
  <c r="G648" i="5"/>
  <c r="D648" i="5"/>
  <c r="C648" i="5"/>
  <c r="I647" i="5"/>
  <c r="G647" i="5"/>
  <c r="D647" i="5"/>
  <c r="C647" i="5"/>
  <c r="I646" i="5"/>
  <c r="G646" i="5"/>
  <c r="D646" i="5"/>
  <c r="C646" i="5"/>
  <c r="I645" i="5"/>
  <c r="G645" i="5"/>
  <c r="D645" i="5"/>
  <c r="C645" i="5"/>
  <c r="I644" i="5"/>
  <c r="G644" i="5"/>
  <c r="D644" i="5"/>
  <c r="C644" i="5"/>
  <c r="I643" i="5"/>
  <c r="G643" i="5"/>
  <c r="D643" i="5"/>
  <c r="C643" i="5"/>
  <c r="I642" i="5"/>
  <c r="G642" i="5"/>
  <c r="D642" i="5"/>
  <c r="C642" i="5"/>
  <c r="I641" i="5"/>
  <c r="G641" i="5"/>
  <c r="D641" i="5"/>
  <c r="C641" i="5"/>
  <c r="I640" i="5"/>
  <c r="G640" i="5"/>
  <c r="D640" i="5"/>
  <c r="C640" i="5"/>
  <c r="I639" i="5"/>
  <c r="G639" i="5"/>
  <c r="D639" i="5"/>
  <c r="C639" i="5"/>
  <c r="I638" i="5"/>
  <c r="G638" i="5"/>
  <c r="D638" i="5"/>
  <c r="C638" i="5"/>
  <c r="I637" i="5"/>
  <c r="G637" i="5"/>
  <c r="D637" i="5"/>
  <c r="C637" i="5"/>
  <c r="I636" i="5"/>
  <c r="G636" i="5"/>
  <c r="D636" i="5"/>
  <c r="C636" i="5"/>
  <c r="I635" i="5"/>
  <c r="G635" i="5"/>
  <c r="D635" i="5"/>
  <c r="C635" i="5"/>
  <c r="I634" i="5"/>
  <c r="G634" i="5"/>
  <c r="D634" i="5"/>
  <c r="C634" i="5"/>
  <c r="I633" i="5"/>
  <c r="G633" i="5"/>
  <c r="D633" i="5"/>
  <c r="C633" i="5"/>
  <c r="I632" i="5"/>
  <c r="G632" i="5"/>
  <c r="D632" i="5"/>
  <c r="C632" i="5"/>
  <c r="I631" i="5"/>
  <c r="G631" i="5"/>
  <c r="D631" i="5"/>
  <c r="C631" i="5"/>
  <c r="I630" i="5"/>
  <c r="G630" i="5"/>
  <c r="D630" i="5"/>
  <c r="C630" i="5"/>
  <c r="I629" i="5"/>
  <c r="G629" i="5"/>
  <c r="D629" i="5"/>
  <c r="C629" i="5"/>
  <c r="I628" i="5"/>
  <c r="G628" i="5"/>
  <c r="D628" i="5"/>
  <c r="C628" i="5"/>
  <c r="I627" i="5"/>
  <c r="G627" i="5"/>
  <c r="D627" i="5"/>
  <c r="C627" i="5"/>
  <c r="I626" i="5"/>
  <c r="G626" i="5"/>
  <c r="D626" i="5"/>
  <c r="C626" i="5"/>
  <c r="I625" i="5"/>
  <c r="G625" i="5"/>
  <c r="D625" i="5"/>
  <c r="C625" i="5"/>
  <c r="I624" i="5"/>
  <c r="G624" i="5"/>
  <c r="D624" i="5"/>
  <c r="C624" i="5"/>
  <c r="I623" i="5"/>
  <c r="G623" i="5"/>
  <c r="D623" i="5"/>
  <c r="C623" i="5"/>
  <c r="I622" i="5"/>
  <c r="G622" i="5"/>
  <c r="D622" i="5"/>
  <c r="C622" i="5"/>
  <c r="I621" i="5"/>
  <c r="G621" i="5"/>
  <c r="D621" i="5"/>
  <c r="C621" i="5"/>
  <c r="I620" i="5"/>
  <c r="G620" i="5"/>
  <c r="D620" i="5"/>
  <c r="C620" i="5"/>
  <c r="I619" i="5"/>
  <c r="G619" i="5"/>
  <c r="D619" i="5"/>
  <c r="C619" i="5"/>
  <c r="I618" i="5"/>
  <c r="G618" i="5"/>
  <c r="D618" i="5"/>
  <c r="C618" i="5"/>
  <c r="I617" i="5"/>
  <c r="G617" i="5"/>
  <c r="D617" i="5"/>
  <c r="C617" i="5"/>
  <c r="I616" i="5"/>
  <c r="G616" i="5"/>
  <c r="D616" i="5"/>
  <c r="C616" i="5"/>
  <c r="I615" i="5"/>
  <c r="G615" i="5"/>
  <c r="D615" i="5"/>
  <c r="C615" i="5"/>
  <c r="I614" i="5"/>
  <c r="G614" i="5"/>
  <c r="D614" i="5"/>
  <c r="C614" i="5"/>
  <c r="I613" i="5"/>
  <c r="G613" i="5"/>
  <c r="D613" i="5"/>
  <c r="C613" i="5"/>
  <c r="I612" i="5"/>
  <c r="G612" i="5"/>
  <c r="D612" i="5"/>
  <c r="C612" i="5"/>
  <c r="I611" i="5"/>
  <c r="G611" i="5"/>
  <c r="D611" i="5"/>
  <c r="C611" i="5"/>
  <c r="I610" i="5"/>
  <c r="G610" i="5"/>
  <c r="D610" i="5"/>
  <c r="C610" i="5"/>
  <c r="I609" i="5"/>
  <c r="G609" i="5"/>
  <c r="D609" i="5"/>
  <c r="C609" i="5"/>
  <c r="I608" i="5"/>
  <c r="G608" i="5"/>
  <c r="D608" i="5"/>
  <c r="C608" i="5"/>
  <c r="I607" i="5"/>
  <c r="G607" i="5"/>
  <c r="D607" i="5"/>
  <c r="C607" i="5"/>
  <c r="I606" i="5"/>
  <c r="G606" i="5"/>
  <c r="D606" i="5"/>
  <c r="C606" i="5"/>
  <c r="I605" i="5"/>
  <c r="G605" i="5"/>
  <c r="D605" i="5"/>
  <c r="C605" i="5"/>
  <c r="I604" i="5"/>
  <c r="G604" i="5"/>
  <c r="D604" i="5"/>
  <c r="C604" i="5"/>
  <c r="I603" i="5"/>
  <c r="G603" i="5"/>
  <c r="D603" i="5"/>
  <c r="C603" i="5"/>
  <c r="I602" i="5"/>
  <c r="G602" i="5"/>
  <c r="D602" i="5"/>
  <c r="C602" i="5"/>
  <c r="I601" i="5"/>
  <c r="G601" i="5"/>
  <c r="D601" i="5"/>
  <c r="C601" i="5"/>
  <c r="I600" i="5"/>
  <c r="G600" i="5"/>
  <c r="D600" i="5"/>
  <c r="C600" i="5"/>
  <c r="I599" i="5"/>
  <c r="G599" i="5"/>
  <c r="D599" i="5"/>
  <c r="C599" i="5"/>
  <c r="I598" i="5"/>
  <c r="G598" i="5"/>
  <c r="D598" i="5"/>
  <c r="C598" i="5"/>
  <c r="I597" i="5"/>
  <c r="G597" i="5"/>
  <c r="D597" i="5"/>
  <c r="C597" i="5"/>
  <c r="I596" i="5"/>
  <c r="G596" i="5"/>
  <c r="D596" i="5"/>
  <c r="C596" i="5"/>
  <c r="I595" i="5"/>
  <c r="G595" i="5"/>
  <c r="D595" i="5"/>
  <c r="C595" i="5"/>
  <c r="I594" i="5"/>
  <c r="G594" i="5"/>
  <c r="D594" i="5"/>
  <c r="C594" i="5"/>
  <c r="I593" i="5"/>
  <c r="G593" i="5"/>
  <c r="D593" i="5"/>
  <c r="C593" i="5"/>
  <c r="I592" i="5"/>
  <c r="G592" i="5"/>
  <c r="D592" i="5"/>
  <c r="C592" i="5"/>
  <c r="I591" i="5"/>
  <c r="G591" i="5"/>
  <c r="D591" i="5"/>
  <c r="C591" i="5"/>
  <c r="I590" i="5"/>
  <c r="G590" i="5"/>
  <c r="D590" i="5"/>
  <c r="C590" i="5"/>
  <c r="I589" i="5"/>
  <c r="G589" i="5"/>
  <c r="D589" i="5"/>
  <c r="C589" i="5"/>
  <c r="I588" i="5"/>
  <c r="G588" i="5"/>
  <c r="D588" i="5"/>
  <c r="C588" i="5"/>
  <c r="I587" i="5"/>
  <c r="G587" i="5"/>
  <c r="D587" i="5"/>
  <c r="C587" i="5"/>
  <c r="I586" i="5"/>
  <c r="G586" i="5"/>
  <c r="D586" i="5"/>
  <c r="C586" i="5"/>
  <c r="I585" i="5"/>
  <c r="G585" i="5"/>
  <c r="D585" i="5"/>
  <c r="C585" i="5"/>
  <c r="I584" i="5"/>
  <c r="G584" i="5"/>
  <c r="D584" i="5"/>
  <c r="C584" i="5"/>
  <c r="I583" i="5"/>
  <c r="G583" i="5"/>
  <c r="D583" i="5"/>
  <c r="C583" i="5"/>
  <c r="I582" i="5"/>
  <c r="G582" i="5"/>
  <c r="D582" i="5"/>
  <c r="C582" i="5"/>
  <c r="I581" i="5"/>
  <c r="G581" i="5"/>
  <c r="D581" i="5"/>
  <c r="C581" i="5"/>
  <c r="I580" i="5"/>
  <c r="G580" i="5"/>
  <c r="D580" i="5"/>
  <c r="C580" i="5"/>
  <c r="I579" i="5"/>
  <c r="G579" i="5"/>
  <c r="D579" i="5"/>
  <c r="C579" i="5"/>
  <c r="I578" i="5"/>
  <c r="G578" i="5"/>
  <c r="D578" i="5"/>
  <c r="C578" i="5"/>
  <c r="I577" i="5"/>
  <c r="G577" i="5"/>
  <c r="D577" i="5"/>
  <c r="C577" i="5"/>
  <c r="I576" i="5"/>
  <c r="G576" i="5"/>
  <c r="D576" i="5"/>
  <c r="C576" i="5"/>
  <c r="I575" i="5"/>
  <c r="G575" i="5"/>
  <c r="D575" i="5"/>
  <c r="C575" i="5"/>
  <c r="I574" i="5"/>
  <c r="G574" i="5"/>
  <c r="D574" i="5"/>
  <c r="C574" i="5"/>
  <c r="I573" i="5"/>
  <c r="G573" i="5"/>
  <c r="D573" i="5"/>
  <c r="C573" i="5"/>
  <c r="I572" i="5"/>
  <c r="G572" i="5"/>
  <c r="D572" i="5"/>
  <c r="C572" i="5"/>
  <c r="I571" i="5"/>
  <c r="G571" i="5"/>
  <c r="D571" i="5"/>
  <c r="C571" i="5"/>
  <c r="I570" i="5"/>
  <c r="G570" i="5"/>
  <c r="D570" i="5"/>
  <c r="C570" i="5"/>
  <c r="I569" i="5"/>
  <c r="G569" i="5"/>
  <c r="D569" i="5"/>
  <c r="C569" i="5"/>
  <c r="I568" i="5"/>
  <c r="G568" i="5"/>
  <c r="D568" i="5"/>
  <c r="C568" i="5"/>
  <c r="I567" i="5"/>
  <c r="G567" i="5"/>
  <c r="D567" i="5"/>
  <c r="C567" i="5"/>
  <c r="I566" i="5"/>
  <c r="G566" i="5"/>
  <c r="D566" i="5"/>
  <c r="C566" i="5"/>
  <c r="I565" i="5"/>
  <c r="G565" i="5"/>
  <c r="D565" i="5"/>
  <c r="C565" i="5"/>
  <c r="I564" i="5"/>
  <c r="G564" i="5"/>
  <c r="D564" i="5"/>
  <c r="C564" i="5"/>
  <c r="I563" i="5"/>
  <c r="G563" i="5"/>
  <c r="D563" i="5"/>
  <c r="C563" i="5"/>
  <c r="I562" i="5"/>
  <c r="G562" i="5"/>
  <c r="D562" i="5"/>
  <c r="C562" i="5"/>
  <c r="I561" i="5"/>
  <c r="G561" i="5"/>
  <c r="D561" i="5"/>
  <c r="C561" i="5"/>
  <c r="I560" i="5"/>
  <c r="G560" i="5"/>
  <c r="D560" i="5"/>
  <c r="C560" i="5"/>
  <c r="I559" i="5"/>
  <c r="G559" i="5"/>
  <c r="D559" i="5"/>
  <c r="C559" i="5"/>
  <c r="I558" i="5"/>
  <c r="G558" i="5"/>
  <c r="D558" i="5"/>
  <c r="C558" i="5"/>
  <c r="I557" i="5"/>
  <c r="G557" i="5"/>
  <c r="D557" i="5"/>
  <c r="C557" i="5"/>
  <c r="I556" i="5"/>
  <c r="G556" i="5"/>
  <c r="D556" i="5"/>
  <c r="C556" i="5"/>
  <c r="I555" i="5"/>
  <c r="G555" i="5"/>
  <c r="D555" i="5"/>
  <c r="C555" i="5"/>
  <c r="I554" i="5"/>
  <c r="G554" i="5"/>
  <c r="D554" i="5"/>
  <c r="C554" i="5"/>
  <c r="I553" i="5"/>
  <c r="G553" i="5"/>
  <c r="D553" i="5"/>
  <c r="C553" i="5"/>
  <c r="I552" i="5"/>
  <c r="G552" i="5"/>
  <c r="D552" i="5"/>
  <c r="C552" i="5"/>
  <c r="I551" i="5"/>
  <c r="G551" i="5"/>
  <c r="D551" i="5"/>
  <c r="C551" i="5"/>
  <c r="I550" i="5"/>
  <c r="G550" i="5"/>
  <c r="D550" i="5"/>
  <c r="C550" i="5"/>
  <c r="I549" i="5"/>
  <c r="G549" i="5"/>
  <c r="D549" i="5"/>
  <c r="C549" i="5"/>
  <c r="I548" i="5"/>
  <c r="G548" i="5"/>
  <c r="D548" i="5"/>
  <c r="C548" i="5"/>
  <c r="I547" i="5"/>
  <c r="G547" i="5"/>
  <c r="D547" i="5"/>
  <c r="C547" i="5"/>
  <c r="I546" i="5"/>
  <c r="G546" i="5"/>
  <c r="D546" i="5"/>
  <c r="C546" i="5"/>
  <c r="I545" i="5"/>
  <c r="G545" i="5"/>
  <c r="D545" i="5"/>
  <c r="C545" i="5"/>
  <c r="I544" i="5"/>
  <c r="G544" i="5"/>
  <c r="D544" i="5"/>
  <c r="C544" i="5"/>
  <c r="I543" i="5"/>
  <c r="G543" i="5"/>
  <c r="D543" i="5"/>
  <c r="C543" i="5"/>
  <c r="I542" i="5"/>
  <c r="G542" i="5"/>
  <c r="D542" i="5"/>
  <c r="C542" i="5"/>
  <c r="I541" i="5"/>
  <c r="G541" i="5"/>
  <c r="D541" i="5"/>
  <c r="C541" i="5"/>
  <c r="I540" i="5"/>
  <c r="G540" i="5"/>
  <c r="D540" i="5"/>
  <c r="C540" i="5"/>
  <c r="I539" i="5"/>
  <c r="G539" i="5"/>
  <c r="D539" i="5"/>
  <c r="C539" i="5"/>
  <c r="I538" i="5"/>
  <c r="G538" i="5"/>
  <c r="D538" i="5"/>
  <c r="C538" i="5"/>
  <c r="I537" i="5"/>
  <c r="G537" i="5"/>
  <c r="D537" i="5"/>
  <c r="C537" i="5"/>
  <c r="I536" i="5"/>
  <c r="G536" i="5"/>
  <c r="D536" i="5"/>
  <c r="C536" i="5"/>
  <c r="I535" i="5"/>
  <c r="G535" i="5"/>
  <c r="D535" i="5"/>
  <c r="C535" i="5"/>
  <c r="I534" i="5"/>
  <c r="G534" i="5"/>
  <c r="D534" i="5"/>
  <c r="C534" i="5"/>
  <c r="I533" i="5"/>
  <c r="G533" i="5"/>
  <c r="D533" i="5"/>
  <c r="C533" i="5"/>
  <c r="I532" i="5"/>
  <c r="G532" i="5"/>
  <c r="D532" i="5"/>
  <c r="C532" i="5"/>
  <c r="I531" i="5"/>
  <c r="G531" i="5"/>
  <c r="D531" i="5"/>
  <c r="C531" i="5"/>
  <c r="I530" i="5"/>
  <c r="G530" i="5"/>
  <c r="D530" i="5"/>
  <c r="C530" i="5"/>
  <c r="I529" i="5"/>
  <c r="G529" i="5"/>
  <c r="D529" i="5"/>
  <c r="C529" i="5"/>
  <c r="I528" i="5"/>
  <c r="G528" i="5"/>
  <c r="D528" i="5"/>
  <c r="C528" i="5"/>
  <c r="I527" i="5"/>
  <c r="G527" i="5"/>
  <c r="D527" i="5"/>
  <c r="C527" i="5"/>
  <c r="I526" i="5"/>
  <c r="G526" i="5"/>
  <c r="D526" i="5"/>
  <c r="C526" i="5"/>
  <c r="I525" i="5"/>
  <c r="G525" i="5"/>
  <c r="D525" i="5"/>
  <c r="C525" i="5"/>
  <c r="I524" i="5"/>
  <c r="G524" i="5"/>
  <c r="D524" i="5"/>
  <c r="C524" i="5"/>
  <c r="I523" i="5"/>
  <c r="G523" i="5"/>
  <c r="D523" i="5"/>
  <c r="C523" i="5"/>
  <c r="I522" i="5"/>
  <c r="G522" i="5"/>
  <c r="D522" i="5"/>
  <c r="C522" i="5"/>
  <c r="I521" i="5"/>
  <c r="G521" i="5"/>
  <c r="D521" i="5"/>
  <c r="C521" i="5"/>
  <c r="I520" i="5"/>
  <c r="G520" i="5"/>
  <c r="D520" i="5"/>
  <c r="C520" i="5"/>
  <c r="I519" i="5"/>
  <c r="G519" i="5"/>
  <c r="D519" i="5"/>
  <c r="C519" i="5"/>
  <c r="I518" i="5"/>
  <c r="G518" i="5"/>
  <c r="D518" i="5"/>
  <c r="C518" i="5"/>
  <c r="I517" i="5"/>
  <c r="G517" i="5"/>
  <c r="D517" i="5"/>
  <c r="C517" i="5"/>
  <c r="I516" i="5"/>
  <c r="G516" i="5"/>
  <c r="D516" i="5"/>
  <c r="C516" i="5"/>
  <c r="I515" i="5"/>
  <c r="G515" i="5"/>
  <c r="D515" i="5"/>
  <c r="C515" i="5"/>
  <c r="I514" i="5"/>
  <c r="G514" i="5"/>
  <c r="D514" i="5"/>
  <c r="C514" i="5"/>
  <c r="I513" i="5"/>
  <c r="G513" i="5"/>
  <c r="D513" i="5"/>
  <c r="C513" i="5"/>
  <c r="I512" i="5"/>
  <c r="G512" i="5"/>
  <c r="D512" i="5"/>
  <c r="C512" i="5"/>
  <c r="I511" i="5"/>
  <c r="G511" i="5"/>
  <c r="D511" i="5"/>
  <c r="C511" i="5"/>
  <c r="I510" i="5"/>
  <c r="G510" i="5"/>
  <c r="D510" i="5"/>
  <c r="C510" i="5"/>
  <c r="I509" i="5"/>
  <c r="G509" i="5"/>
  <c r="D509" i="5"/>
  <c r="C509" i="5"/>
  <c r="I508" i="5"/>
  <c r="G508" i="5"/>
  <c r="D508" i="5"/>
  <c r="C508" i="5"/>
  <c r="I507" i="5"/>
  <c r="G507" i="5"/>
  <c r="D507" i="5"/>
  <c r="C507" i="5"/>
  <c r="I506" i="5"/>
  <c r="G506" i="5"/>
  <c r="D506" i="5"/>
  <c r="C506" i="5"/>
  <c r="I505" i="5"/>
  <c r="G505" i="5"/>
  <c r="D505" i="5"/>
  <c r="C505" i="5"/>
  <c r="I504" i="5"/>
  <c r="G504" i="5"/>
  <c r="D504" i="5"/>
  <c r="C504" i="5"/>
  <c r="I503" i="5"/>
  <c r="G503" i="5"/>
  <c r="D503" i="5"/>
  <c r="C503" i="5"/>
  <c r="I502" i="5"/>
  <c r="G502" i="5"/>
  <c r="D502" i="5"/>
  <c r="C502" i="5"/>
  <c r="I501" i="5"/>
  <c r="G501" i="5"/>
  <c r="D501" i="5"/>
  <c r="C501" i="5"/>
  <c r="I500" i="5"/>
  <c r="G500" i="5"/>
  <c r="D500" i="5"/>
  <c r="C500" i="5"/>
  <c r="I499" i="5"/>
  <c r="G499" i="5"/>
  <c r="D499" i="5"/>
  <c r="C499" i="5"/>
  <c r="I498" i="5"/>
  <c r="G498" i="5"/>
  <c r="D498" i="5"/>
  <c r="C498" i="5"/>
  <c r="I497" i="5"/>
  <c r="G497" i="5"/>
  <c r="D497" i="5"/>
  <c r="C497" i="5"/>
  <c r="I496" i="5"/>
  <c r="G496" i="5"/>
  <c r="D496" i="5"/>
  <c r="C496" i="5"/>
  <c r="I495" i="5"/>
  <c r="G495" i="5"/>
  <c r="D495" i="5"/>
  <c r="C495" i="5"/>
  <c r="I494" i="5"/>
  <c r="G494" i="5"/>
  <c r="D494" i="5"/>
  <c r="C494" i="5"/>
  <c r="I493" i="5"/>
  <c r="G493" i="5"/>
  <c r="D493" i="5"/>
  <c r="C493" i="5"/>
  <c r="I492" i="5"/>
  <c r="G492" i="5"/>
  <c r="D492" i="5"/>
  <c r="C492" i="5"/>
  <c r="I491" i="5"/>
  <c r="G491" i="5"/>
  <c r="D491" i="5"/>
  <c r="C491" i="5"/>
  <c r="I490" i="5"/>
  <c r="G490" i="5"/>
  <c r="D490" i="5"/>
  <c r="C490" i="5"/>
  <c r="I489" i="5"/>
  <c r="G489" i="5"/>
  <c r="D489" i="5"/>
  <c r="C489" i="5"/>
  <c r="I488" i="5"/>
  <c r="G488" i="5"/>
  <c r="D488" i="5"/>
  <c r="C488" i="5"/>
  <c r="I487" i="5"/>
  <c r="G487" i="5"/>
  <c r="D487" i="5"/>
  <c r="C487" i="5"/>
  <c r="I486" i="5"/>
  <c r="G486" i="5"/>
  <c r="D486" i="5"/>
  <c r="C486" i="5"/>
  <c r="I485" i="5"/>
  <c r="G485" i="5"/>
  <c r="D485" i="5"/>
  <c r="C485" i="5"/>
  <c r="I484" i="5"/>
  <c r="G484" i="5"/>
  <c r="D484" i="5"/>
  <c r="C484" i="5"/>
  <c r="I483" i="5"/>
  <c r="G483" i="5"/>
  <c r="D483" i="5"/>
  <c r="C483" i="5"/>
  <c r="I482" i="5"/>
  <c r="G482" i="5"/>
  <c r="D482" i="5"/>
  <c r="C482" i="5"/>
  <c r="I481" i="5"/>
  <c r="G481" i="5"/>
  <c r="D481" i="5"/>
  <c r="C481" i="5"/>
  <c r="I480" i="5"/>
  <c r="G480" i="5"/>
  <c r="D480" i="5"/>
  <c r="C480" i="5"/>
  <c r="I479" i="5"/>
  <c r="G479" i="5"/>
  <c r="D479" i="5"/>
  <c r="C479" i="5"/>
  <c r="I478" i="5"/>
  <c r="G478" i="5"/>
  <c r="D478" i="5"/>
  <c r="C478" i="5"/>
  <c r="I477" i="5"/>
  <c r="G477" i="5"/>
  <c r="D477" i="5"/>
  <c r="C477" i="5"/>
  <c r="I476" i="5"/>
  <c r="G476" i="5"/>
  <c r="D476" i="5"/>
  <c r="C476" i="5"/>
  <c r="I475" i="5"/>
  <c r="G475" i="5"/>
  <c r="D475" i="5"/>
  <c r="C475" i="5"/>
  <c r="I474" i="5"/>
  <c r="G474" i="5"/>
  <c r="D474" i="5"/>
  <c r="C474" i="5"/>
  <c r="I473" i="5"/>
  <c r="G473" i="5"/>
  <c r="D473" i="5"/>
  <c r="C473" i="5"/>
  <c r="I472" i="5"/>
  <c r="G472" i="5"/>
  <c r="D472" i="5"/>
  <c r="C472" i="5"/>
  <c r="I471" i="5"/>
  <c r="G471" i="5"/>
  <c r="D471" i="5"/>
  <c r="C471" i="5"/>
  <c r="I470" i="5"/>
  <c r="G470" i="5"/>
  <c r="D470" i="5"/>
  <c r="C470" i="5"/>
  <c r="I469" i="5"/>
  <c r="G469" i="5"/>
  <c r="D469" i="5"/>
  <c r="C469" i="5"/>
  <c r="I468" i="5"/>
  <c r="G468" i="5"/>
  <c r="D468" i="5"/>
  <c r="C468" i="5"/>
  <c r="I467" i="5"/>
  <c r="G467" i="5"/>
  <c r="D467" i="5"/>
  <c r="C467" i="5"/>
  <c r="I466" i="5"/>
  <c r="G466" i="5"/>
  <c r="D466" i="5"/>
  <c r="C466" i="5"/>
  <c r="I465" i="5"/>
  <c r="G465" i="5"/>
  <c r="D465" i="5"/>
  <c r="C465" i="5"/>
  <c r="I464" i="5"/>
  <c r="G464" i="5"/>
  <c r="D464" i="5"/>
  <c r="C464" i="5"/>
  <c r="I463" i="5"/>
  <c r="G463" i="5"/>
  <c r="D463" i="5"/>
  <c r="C463" i="5"/>
  <c r="I462" i="5"/>
  <c r="G462" i="5"/>
  <c r="D462" i="5"/>
  <c r="C462" i="5"/>
  <c r="I461" i="5"/>
  <c r="G461" i="5"/>
  <c r="D461" i="5"/>
  <c r="C461" i="5"/>
  <c r="I460" i="5"/>
  <c r="G460" i="5"/>
  <c r="D460" i="5"/>
  <c r="C460" i="5"/>
  <c r="I459" i="5"/>
  <c r="G459" i="5"/>
  <c r="D459" i="5"/>
  <c r="C459" i="5"/>
  <c r="I458" i="5"/>
  <c r="G458" i="5"/>
  <c r="D458" i="5"/>
  <c r="C458" i="5"/>
  <c r="I457" i="5"/>
  <c r="G457" i="5"/>
  <c r="D457" i="5"/>
  <c r="C457" i="5"/>
  <c r="I456" i="5"/>
  <c r="G456" i="5"/>
  <c r="D456" i="5"/>
  <c r="C456" i="5"/>
  <c r="I455" i="5"/>
  <c r="G455" i="5"/>
  <c r="D455" i="5"/>
  <c r="C455" i="5"/>
  <c r="I454" i="5"/>
  <c r="G454" i="5"/>
  <c r="D454" i="5"/>
  <c r="C454" i="5"/>
  <c r="I453" i="5"/>
  <c r="G453" i="5"/>
  <c r="D453" i="5"/>
  <c r="C453" i="5"/>
  <c r="I452" i="5"/>
  <c r="G452" i="5"/>
  <c r="D452" i="5"/>
  <c r="C452" i="5"/>
  <c r="I451" i="5"/>
  <c r="G451" i="5"/>
  <c r="D451" i="5"/>
  <c r="C451" i="5"/>
  <c r="I450" i="5"/>
  <c r="G450" i="5"/>
  <c r="D450" i="5"/>
  <c r="C450" i="5"/>
  <c r="I449" i="5"/>
  <c r="G449" i="5"/>
  <c r="D449" i="5"/>
  <c r="C449" i="5"/>
  <c r="I448" i="5"/>
  <c r="G448" i="5"/>
  <c r="D448" i="5"/>
  <c r="C448" i="5"/>
  <c r="I447" i="5"/>
  <c r="G447" i="5"/>
  <c r="D447" i="5"/>
  <c r="C447" i="5"/>
  <c r="I446" i="5"/>
  <c r="G446" i="5"/>
  <c r="D446" i="5"/>
  <c r="C446" i="5"/>
  <c r="I445" i="5"/>
  <c r="G445" i="5"/>
  <c r="D445" i="5"/>
  <c r="C445" i="5"/>
  <c r="I444" i="5"/>
  <c r="G444" i="5"/>
  <c r="D444" i="5"/>
  <c r="C444" i="5"/>
  <c r="I443" i="5"/>
  <c r="G443" i="5"/>
  <c r="D443" i="5"/>
  <c r="C443" i="5"/>
  <c r="I442" i="5"/>
  <c r="G442" i="5"/>
  <c r="D442" i="5"/>
  <c r="C442" i="5"/>
  <c r="I441" i="5"/>
  <c r="G441" i="5"/>
  <c r="D441" i="5"/>
  <c r="C441" i="5"/>
  <c r="I440" i="5"/>
  <c r="G440" i="5"/>
  <c r="D440" i="5"/>
  <c r="C440" i="5"/>
  <c r="I439" i="5"/>
  <c r="G439" i="5"/>
  <c r="D439" i="5"/>
  <c r="C439" i="5"/>
  <c r="I438" i="5"/>
  <c r="G438" i="5"/>
  <c r="D438" i="5"/>
  <c r="C438" i="5"/>
  <c r="I437" i="5"/>
  <c r="G437" i="5"/>
  <c r="D437" i="5"/>
  <c r="C437" i="5"/>
  <c r="I436" i="5"/>
  <c r="G436" i="5"/>
  <c r="D436" i="5"/>
  <c r="C436" i="5"/>
  <c r="I435" i="5"/>
  <c r="G435" i="5"/>
  <c r="D435" i="5"/>
  <c r="C435" i="5"/>
  <c r="I434" i="5"/>
  <c r="G434" i="5"/>
  <c r="D434" i="5"/>
  <c r="C434" i="5"/>
  <c r="I433" i="5"/>
  <c r="G433" i="5"/>
  <c r="D433" i="5"/>
  <c r="C433" i="5"/>
  <c r="I432" i="5"/>
  <c r="G432" i="5"/>
  <c r="D432" i="5"/>
  <c r="C432" i="5"/>
  <c r="I431" i="5"/>
  <c r="G431" i="5"/>
  <c r="D431" i="5"/>
  <c r="C431" i="5"/>
  <c r="I430" i="5"/>
  <c r="G430" i="5"/>
  <c r="D430" i="5"/>
  <c r="C430" i="5"/>
  <c r="I429" i="5"/>
  <c r="G429" i="5"/>
  <c r="D429" i="5"/>
  <c r="C429" i="5"/>
  <c r="I428" i="5"/>
  <c r="G428" i="5"/>
  <c r="D428" i="5"/>
  <c r="C428" i="5"/>
  <c r="I427" i="5"/>
  <c r="G427" i="5"/>
  <c r="D427" i="5"/>
  <c r="C427" i="5"/>
  <c r="I426" i="5"/>
  <c r="G426" i="5"/>
  <c r="D426" i="5"/>
  <c r="C426" i="5"/>
  <c r="I425" i="5"/>
  <c r="G425" i="5"/>
  <c r="D425" i="5"/>
  <c r="C425" i="5"/>
  <c r="I424" i="5"/>
  <c r="G424" i="5"/>
  <c r="D424" i="5"/>
  <c r="C424" i="5"/>
  <c r="I423" i="5"/>
  <c r="G423" i="5"/>
  <c r="D423" i="5"/>
  <c r="C423" i="5"/>
  <c r="I422" i="5"/>
  <c r="G422" i="5"/>
  <c r="D422" i="5"/>
  <c r="C422" i="5"/>
  <c r="I421" i="5"/>
  <c r="G421" i="5"/>
  <c r="D421" i="5"/>
  <c r="C421" i="5"/>
  <c r="I420" i="5"/>
  <c r="G420" i="5"/>
  <c r="D420" i="5"/>
  <c r="C420" i="5"/>
  <c r="I419" i="5"/>
  <c r="G419" i="5"/>
  <c r="D419" i="5"/>
  <c r="C419" i="5"/>
  <c r="I418" i="5"/>
  <c r="G418" i="5"/>
  <c r="D418" i="5"/>
  <c r="C418" i="5"/>
  <c r="I417" i="5"/>
  <c r="G417" i="5"/>
  <c r="D417" i="5"/>
  <c r="C417" i="5"/>
  <c r="I416" i="5"/>
  <c r="G416" i="5"/>
  <c r="D416" i="5"/>
  <c r="C416" i="5"/>
  <c r="I415" i="5"/>
  <c r="G415" i="5"/>
  <c r="D415" i="5"/>
  <c r="C415" i="5"/>
  <c r="I414" i="5"/>
  <c r="G414" i="5"/>
  <c r="D414" i="5"/>
  <c r="C414" i="5"/>
  <c r="I413" i="5"/>
  <c r="G413" i="5"/>
  <c r="D413" i="5"/>
  <c r="C413" i="5"/>
  <c r="I412" i="5"/>
  <c r="G412" i="5"/>
  <c r="D412" i="5"/>
  <c r="C412" i="5"/>
  <c r="I411" i="5"/>
  <c r="G411" i="5"/>
  <c r="D411" i="5"/>
  <c r="C411" i="5"/>
  <c r="I410" i="5"/>
  <c r="G410" i="5"/>
  <c r="D410" i="5"/>
  <c r="C410" i="5"/>
  <c r="I409" i="5"/>
  <c r="G409" i="5"/>
  <c r="D409" i="5"/>
  <c r="C409" i="5"/>
  <c r="I408" i="5"/>
  <c r="G408" i="5"/>
  <c r="D408" i="5"/>
  <c r="C408" i="5"/>
  <c r="I407" i="5"/>
  <c r="G407" i="5"/>
  <c r="D407" i="5"/>
  <c r="C407" i="5"/>
  <c r="I406" i="5"/>
  <c r="G406" i="5"/>
  <c r="D406" i="5"/>
  <c r="C406" i="5"/>
  <c r="I405" i="5"/>
  <c r="G405" i="5"/>
  <c r="D405" i="5"/>
  <c r="C405" i="5"/>
  <c r="I404" i="5"/>
  <c r="G404" i="5"/>
  <c r="D404" i="5"/>
  <c r="C404" i="5"/>
  <c r="I403" i="5"/>
  <c r="G403" i="5"/>
  <c r="D403" i="5"/>
  <c r="C403" i="5"/>
  <c r="I402" i="5"/>
  <c r="G402" i="5"/>
  <c r="D402" i="5"/>
  <c r="C402" i="5"/>
  <c r="I401" i="5"/>
  <c r="G401" i="5"/>
  <c r="D401" i="5"/>
  <c r="C401" i="5"/>
  <c r="I400" i="5"/>
  <c r="G400" i="5"/>
  <c r="D400" i="5"/>
  <c r="C400" i="5"/>
  <c r="I399" i="5"/>
  <c r="G399" i="5"/>
  <c r="D399" i="5"/>
  <c r="C399" i="5"/>
  <c r="I398" i="5"/>
  <c r="G398" i="5"/>
  <c r="D398" i="5"/>
  <c r="C398" i="5"/>
  <c r="I397" i="5"/>
  <c r="G397" i="5"/>
  <c r="D397" i="5"/>
  <c r="C397" i="5"/>
  <c r="I396" i="5"/>
  <c r="G396" i="5"/>
  <c r="D396" i="5"/>
  <c r="C396" i="5"/>
  <c r="I395" i="5"/>
  <c r="G395" i="5"/>
  <c r="D395" i="5"/>
  <c r="C395" i="5"/>
  <c r="I394" i="5"/>
  <c r="G394" i="5"/>
  <c r="D394" i="5"/>
  <c r="C394" i="5"/>
  <c r="I393" i="5"/>
  <c r="G393" i="5"/>
  <c r="D393" i="5"/>
  <c r="C393" i="5"/>
  <c r="I392" i="5"/>
  <c r="G392" i="5"/>
  <c r="D392" i="5"/>
  <c r="C392" i="5"/>
  <c r="I391" i="5"/>
  <c r="G391" i="5"/>
  <c r="D391" i="5"/>
  <c r="C391" i="5"/>
  <c r="I390" i="5"/>
  <c r="G390" i="5"/>
  <c r="D390" i="5"/>
  <c r="C390" i="5"/>
  <c r="I389" i="5"/>
  <c r="G389" i="5"/>
  <c r="D389" i="5"/>
  <c r="C389" i="5"/>
  <c r="I388" i="5"/>
  <c r="G388" i="5"/>
  <c r="D388" i="5"/>
  <c r="C388" i="5"/>
  <c r="I387" i="5"/>
  <c r="G387" i="5"/>
  <c r="D387" i="5"/>
  <c r="C387" i="5"/>
  <c r="I386" i="5"/>
  <c r="G386" i="5"/>
  <c r="D386" i="5"/>
  <c r="C386" i="5"/>
  <c r="I385" i="5"/>
  <c r="G385" i="5"/>
  <c r="D385" i="5"/>
  <c r="C385" i="5"/>
  <c r="I384" i="5"/>
  <c r="G384" i="5"/>
  <c r="D384" i="5"/>
  <c r="C384" i="5"/>
  <c r="I383" i="5"/>
  <c r="G383" i="5"/>
  <c r="D383" i="5"/>
  <c r="C383" i="5"/>
  <c r="I382" i="5"/>
  <c r="G382" i="5"/>
  <c r="D382" i="5"/>
  <c r="C382" i="5"/>
  <c r="I381" i="5"/>
  <c r="G381" i="5"/>
  <c r="D381" i="5"/>
  <c r="C381" i="5"/>
  <c r="I380" i="5"/>
  <c r="G380" i="5"/>
  <c r="D380" i="5"/>
  <c r="C380" i="5"/>
  <c r="I379" i="5"/>
  <c r="G379" i="5"/>
  <c r="D379" i="5"/>
  <c r="C379" i="5"/>
  <c r="I378" i="5"/>
  <c r="G378" i="5"/>
  <c r="D378" i="5"/>
  <c r="C378" i="5"/>
  <c r="I377" i="5"/>
  <c r="G377" i="5"/>
  <c r="D377" i="5"/>
  <c r="C377" i="5"/>
  <c r="I376" i="5"/>
  <c r="G376" i="5"/>
  <c r="D376" i="5"/>
  <c r="C376" i="5"/>
  <c r="I375" i="5"/>
  <c r="G375" i="5"/>
  <c r="D375" i="5"/>
  <c r="C375" i="5"/>
  <c r="I374" i="5"/>
  <c r="G374" i="5"/>
  <c r="D374" i="5"/>
  <c r="C374" i="5"/>
  <c r="I373" i="5"/>
  <c r="G373" i="5"/>
  <c r="D373" i="5"/>
  <c r="C373" i="5"/>
  <c r="I372" i="5"/>
  <c r="G372" i="5"/>
  <c r="D372" i="5"/>
  <c r="C372" i="5"/>
  <c r="I371" i="5"/>
  <c r="G371" i="5"/>
  <c r="D371" i="5"/>
  <c r="C371" i="5"/>
  <c r="I370" i="5"/>
  <c r="G370" i="5"/>
  <c r="D370" i="5"/>
  <c r="C370" i="5"/>
  <c r="I369" i="5"/>
  <c r="G369" i="5"/>
  <c r="D369" i="5"/>
  <c r="C369" i="5"/>
  <c r="I368" i="5"/>
  <c r="G368" i="5"/>
  <c r="D368" i="5"/>
  <c r="C368" i="5"/>
  <c r="I367" i="5"/>
  <c r="G367" i="5"/>
  <c r="D367" i="5"/>
  <c r="C367" i="5"/>
  <c r="I366" i="5"/>
  <c r="G366" i="5"/>
  <c r="D366" i="5"/>
  <c r="C366" i="5"/>
  <c r="I365" i="5"/>
  <c r="G365" i="5"/>
  <c r="D365" i="5"/>
  <c r="C365" i="5"/>
  <c r="I364" i="5"/>
  <c r="G364" i="5"/>
  <c r="D364" i="5"/>
  <c r="C364" i="5"/>
  <c r="I363" i="5"/>
  <c r="G363" i="5"/>
  <c r="D363" i="5"/>
  <c r="C363" i="5"/>
  <c r="I362" i="5"/>
  <c r="G362" i="5"/>
  <c r="D362" i="5"/>
  <c r="C362" i="5"/>
  <c r="I361" i="5"/>
  <c r="G361" i="5"/>
  <c r="D361" i="5"/>
  <c r="C361" i="5"/>
  <c r="I360" i="5"/>
  <c r="G360" i="5"/>
  <c r="D360" i="5"/>
  <c r="C360" i="5"/>
  <c r="I359" i="5"/>
  <c r="G359" i="5"/>
  <c r="D359" i="5"/>
  <c r="C359" i="5"/>
  <c r="I358" i="5"/>
  <c r="G358" i="5"/>
  <c r="D358" i="5"/>
  <c r="C358" i="5"/>
  <c r="I357" i="5"/>
  <c r="G357" i="5"/>
  <c r="D357" i="5"/>
  <c r="C357" i="5"/>
  <c r="I356" i="5"/>
  <c r="G356" i="5"/>
  <c r="D356" i="5"/>
  <c r="C356" i="5"/>
  <c r="I355" i="5"/>
  <c r="G355" i="5"/>
  <c r="D355" i="5"/>
  <c r="C355" i="5"/>
  <c r="I354" i="5"/>
  <c r="G354" i="5"/>
  <c r="D354" i="5"/>
  <c r="C354" i="5"/>
  <c r="I353" i="5"/>
  <c r="G353" i="5"/>
  <c r="D353" i="5"/>
  <c r="C353" i="5"/>
  <c r="I352" i="5"/>
  <c r="G352" i="5"/>
  <c r="D352" i="5"/>
  <c r="C352" i="5"/>
  <c r="I351" i="5"/>
  <c r="G351" i="5"/>
  <c r="D351" i="5"/>
  <c r="C351" i="5"/>
  <c r="I350" i="5"/>
  <c r="G350" i="5"/>
  <c r="D350" i="5"/>
  <c r="C350" i="5"/>
  <c r="I349" i="5"/>
  <c r="G349" i="5"/>
  <c r="D349" i="5"/>
  <c r="C349" i="5"/>
  <c r="I348" i="5"/>
  <c r="G348" i="5"/>
  <c r="D348" i="5"/>
  <c r="C348" i="5"/>
  <c r="I347" i="5"/>
  <c r="G347" i="5"/>
  <c r="D347" i="5"/>
  <c r="C347" i="5"/>
  <c r="I346" i="5"/>
  <c r="G346" i="5"/>
  <c r="D346" i="5"/>
  <c r="C346" i="5"/>
  <c r="I345" i="5"/>
  <c r="G345" i="5"/>
  <c r="D345" i="5"/>
  <c r="C345" i="5"/>
  <c r="I344" i="5"/>
  <c r="G344" i="5"/>
  <c r="D344" i="5"/>
  <c r="C344" i="5"/>
  <c r="I343" i="5"/>
  <c r="G343" i="5"/>
  <c r="D343" i="5"/>
  <c r="C343" i="5"/>
  <c r="I342" i="5"/>
  <c r="G342" i="5"/>
  <c r="D342" i="5"/>
  <c r="C342" i="5"/>
  <c r="I341" i="5"/>
  <c r="G341" i="5"/>
  <c r="D341" i="5"/>
  <c r="C341" i="5"/>
  <c r="I340" i="5"/>
  <c r="G340" i="5"/>
  <c r="D340" i="5"/>
  <c r="C340" i="5"/>
  <c r="I339" i="5"/>
  <c r="G339" i="5"/>
  <c r="D339" i="5"/>
  <c r="C339" i="5"/>
  <c r="I338" i="5"/>
  <c r="G338" i="5"/>
  <c r="D338" i="5"/>
  <c r="C338" i="5"/>
  <c r="I337" i="5"/>
  <c r="G337" i="5"/>
  <c r="D337" i="5"/>
  <c r="C337" i="5"/>
  <c r="I336" i="5"/>
  <c r="G336" i="5"/>
  <c r="D336" i="5"/>
  <c r="C336" i="5"/>
  <c r="I335" i="5"/>
  <c r="G335" i="5"/>
  <c r="D335" i="5"/>
  <c r="C335" i="5"/>
  <c r="I334" i="5"/>
  <c r="G334" i="5"/>
  <c r="D334" i="5"/>
  <c r="C334" i="5"/>
  <c r="I333" i="5"/>
  <c r="G333" i="5"/>
  <c r="D333" i="5"/>
  <c r="C333" i="5"/>
  <c r="I332" i="5"/>
  <c r="G332" i="5"/>
  <c r="D332" i="5"/>
  <c r="C332" i="5"/>
  <c r="I331" i="5"/>
  <c r="G331" i="5"/>
  <c r="D331" i="5"/>
  <c r="C331" i="5"/>
  <c r="I330" i="5"/>
  <c r="G330" i="5"/>
  <c r="D330" i="5"/>
  <c r="C330" i="5"/>
  <c r="I329" i="5"/>
  <c r="G329" i="5"/>
  <c r="D329" i="5"/>
  <c r="C329" i="5"/>
  <c r="I328" i="5"/>
  <c r="G328" i="5"/>
  <c r="D328" i="5"/>
  <c r="C328" i="5"/>
  <c r="I327" i="5"/>
  <c r="G327" i="5"/>
  <c r="D327" i="5"/>
  <c r="C327" i="5"/>
  <c r="I326" i="5"/>
  <c r="G326" i="5"/>
  <c r="D326" i="5"/>
  <c r="C326" i="5"/>
  <c r="I325" i="5"/>
  <c r="G325" i="5"/>
  <c r="D325" i="5"/>
  <c r="C325" i="5"/>
  <c r="I324" i="5"/>
  <c r="G324" i="5"/>
  <c r="D324" i="5"/>
  <c r="C324" i="5"/>
  <c r="I323" i="5"/>
  <c r="G323" i="5"/>
  <c r="D323" i="5"/>
  <c r="C323" i="5"/>
  <c r="I322" i="5"/>
  <c r="G322" i="5"/>
  <c r="D322" i="5"/>
  <c r="C322" i="5"/>
  <c r="I321" i="5"/>
  <c r="G321" i="5"/>
  <c r="D321" i="5"/>
  <c r="C321" i="5"/>
  <c r="I320" i="5"/>
  <c r="G320" i="5"/>
  <c r="D320" i="5"/>
  <c r="C320" i="5"/>
  <c r="I319" i="5"/>
  <c r="G319" i="5"/>
  <c r="D319" i="5"/>
  <c r="C319" i="5"/>
  <c r="I318" i="5"/>
  <c r="G318" i="5"/>
  <c r="D318" i="5"/>
  <c r="C318" i="5"/>
  <c r="I317" i="5"/>
  <c r="G317" i="5"/>
  <c r="D317" i="5"/>
  <c r="C317" i="5"/>
  <c r="I316" i="5"/>
  <c r="G316" i="5"/>
  <c r="D316" i="5"/>
  <c r="C316" i="5"/>
  <c r="I315" i="5"/>
  <c r="G315" i="5"/>
  <c r="D315" i="5"/>
  <c r="C315" i="5"/>
  <c r="I314" i="5"/>
  <c r="G314" i="5"/>
  <c r="D314" i="5"/>
  <c r="C314" i="5"/>
  <c r="I313" i="5"/>
  <c r="G313" i="5"/>
  <c r="D313" i="5"/>
  <c r="C313" i="5"/>
  <c r="I312" i="5"/>
  <c r="G312" i="5"/>
  <c r="D312" i="5"/>
  <c r="C312" i="5"/>
  <c r="I311" i="5"/>
  <c r="G311" i="5"/>
  <c r="D311" i="5"/>
  <c r="C311" i="5"/>
  <c r="I310" i="5"/>
  <c r="G310" i="5"/>
  <c r="D310" i="5"/>
  <c r="C310" i="5"/>
  <c r="I309" i="5"/>
  <c r="G309" i="5"/>
  <c r="D309" i="5"/>
  <c r="C309" i="5"/>
  <c r="I308" i="5"/>
  <c r="G308" i="5"/>
  <c r="D308" i="5"/>
  <c r="C308" i="5"/>
  <c r="I307" i="5"/>
  <c r="G307" i="5"/>
  <c r="D307" i="5"/>
  <c r="C307" i="5"/>
  <c r="I306" i="5"/>
  <c r="G306" i="5"/>
  <c r="D306" i="5"/>
  <c r="C306" i="5"/>
  <c r="I305" i="5"/>
  <c r="G305" i="5"/>
  <c r="D305" i="5"/>
  <c r="C305" i="5"/>
  <c r="I304" i="5"/>
  <c r="G304" i="5"/>
  <c r="D304" i="5"/>
  <c r="C304" i="5"/>
  <c r="I303" i="5"/>
  <c r="G303" i="5"/>
  <c r="D303" i="5"/>
  <c r="C303" i="5"/>
  <c r="I302" i="5"/>
  <c r="G302" i="5"/>
  <c r="D302" i="5"/>
  <c r="C302" i="5"/>
  <c r="I301" i="5"/>
  <c r="G301" i="5"/>
  <c r="D301" i="5"/>
  <c r="C301" i="5"/>
  <c r="I300" i="5"/>
  <c r="G300" i="5"/>
  <c r="D300" i="5"/>
  <c r="C300" i="5"/>
  <c r="I299" i="5"/>
  <c r="G299" i="5"/>
  <c r="D299" i="5"/>
  <c r="C299" i="5"/>
  <c r="I298" i="5"/>
  <c r="G298" i="5"/>
  <c r="D298" i="5"/>
  <c r="C298" i="5"/>
  <c r="I297" i="5"/>
  <c r="G297" i="5"/>
  <c r="D297" i="5"/>
  <c r="C297" i="5"/>
  <c r="I296" i="5"/>
  <c r="G296" i="5"/>
  <c r="D296" i="5"/>
  <c r="C296" i="5"/>
  <c r="I295" i="5"/>
  <c r="G295" i="5"/>
  <c r="D295" i="5"/>
  <c r="C295" i="5"/>
  <c r="I294" i="5"/>
  <c r="G294" i="5"/>
  <c r="D294" i="5"/>
  <c r="C294" i="5"/>
  <c r="I293" i="5"/>
  <c r="G293" i="5"/>
  <c r="D293" i="5"/>
  <c r="C293" i="5"/>
  <c r="I292" i="5"/>
  <c r="G292" i="5"/>
  <c r="D292" i="5"/>
  <c r="C292" i="5"/>
  <c r="I291" i="5"/>
  <c r="G291" i="5"/>
  <c r="D291" i="5"/>
  <c r="C291" i="5"/>
  <c r="I290" i="5"/>
  <c r="G290" i="5"/>
  <c r="D290" i="5"/>
  <c r="C290" i="5"/>
  <c r="I289" i="5"/>
  <c r="G289" i="5"/>
  <c r="D289" i="5"/>
  <c r="C289" i="5"/>
  <c r="I288" i="5"/>
  <c r="G288" i="5"/>
  <c r="D288" i="5"/>
  <c r="C288" i="5"/>
  <c r="I287" i="5"/>
  <c r="G287" i="5"/>
  <c r="D287" i="5"/>
  <c r="C287" i="5"/>
  <c r="I286" i="5"/>
  <c r="G286" i="5"/>
  <c r="D286" i="5"/>
  <c r="C286" i="5"/>
  <c r="I285" i="5"/>
  <c r="G285" i="5"/>
  <c r="D285" i="5"/>
  <c r="C285" i="5"/>
  <c r="I284" i="5"/>
  <c r="G284" i="5"/>
  <c r="D284" i="5"/>
  <c r="C284" i="5"/>
  <c r="I283" i="5"/>
  <c r="G283" i="5"/>
  <c r="D283" i="5"/>
  <c r="C283" i="5"/>
  <c r="I282" i="5"/>
  <c r="G282" i="5"/>
  <c r="D282" i="5"/>
  <c r="C282" i="5"/>
  <c r="I281" i="5"/>
  <c r="G281" i="5"/>
  <c r="D281" i="5"/>
  <c r="C281" i="5"/>
  <c r="I280" i="5"/>
  <c r="G280" i="5"/>
  <c r="D280" i="5"/>
  <c r="C280" i="5"/>
  <c r="I279" i="5"/>
  <c r="G279" i="5"/>
  <c r="D279" i="5"/>
  <c r="C279" i="5"/>
  <c r="I278" i="5"/>
  <c r="G278" i="5"/>
  <c r="D278" i="5"/>
  <c r="C278" i="5"/>
  <c r="I277" i="5"/>
  <c r="G277" i="5"/>
  <c r="D277" i="5"/>
  <c r="C277" i="5"/>
  <c r="I276" i="5"/>
  <c r="G276" i="5"/>
  <c r="D276" i="5"/>
  <c r="C276" i="5"/>
  <c r="I275" i="5"/>
  <c r="G275" i="5"/>
  <c r="D275" i="5"/>
  <c r="C275" i="5"/>
  <c r="I274" i="5"/>
  <c r="G274" i="5"/>
  <c r="D274" i="5"/>
  <c r="C274" i="5"/>
  <c r="I273" i="5"/>
  <c r="G273" i="5"/>
  <c r="D273" i="5"/>
  <c r="C273" i="5"/>
  <c r="I272" i="5"/>
  <c r="G272" i="5"/>
  <c r="D272" i="5"/>
  <c r="C272" i="5"/>
  <c r="I271" i="5"/>
  <c r="G271" i="5"/>
  <c r="D271" i="5"/>
  <c r="C271" i="5"/>
  <c r="I270" i="5"/>
  <c r="G270" i="5"/>
  <c r="D270" i="5"/>
  <c r="C270" i="5"/>
  <c r="I269" i="5"/>
  <c r="G269" i="5"/>
  <c r="D269" i="5"/>
  <c r="C269" i="5"/>
  <c r="I268" i="5"/>
  <c r="G268" i="5"/>
  <c r="D268" i="5"/>
  <c r="C268" i="5"/>
  <c r="I267" i="5"/>
  <c r="G267" i="5"/>
  <c r="D267" i="5"/>
  <c r="C267" i="5"/>
  <c r="I266" i="5"/>
  <c r="G266" i="5"/>
  <c r="D266" i="5"/>
  <c r="C266" i="5"/>
  <c r="I265" i="5"/>
  <c r="G265" i="5"/>
  <c r="D265" i="5"/>
  <c r="C265" i="5"/>
  <c r="I264" i="5"/>
  <c r="G264" i="5"/>
  <c r="D264" i="5"/>
  <c r="C264" i="5"/>
  <c r="I263" i="5"/>
  <c r="G263" i="5"/>
  <c r="D263" i="5"/>
  <c r="C263" i="5"/>
  <c r="I262" i="5"/>
  <c r="G262" i="5"/>
  <c r="D262" i="5"/>
  <c r="C262" i="5"/>
  <c r="I261" i="5"/>
  <c r="G261" i="5"/>
  <c r="D261" i="5"/>
  <c r="C261" i="5"/>
  <c r="I260" i="5"/>
  <c r="G260" i="5"/>
  <c r="D260" i="5"/>
  <c r="C260" i="5"/>
  <c r="I259" i="5"/>
  <c r="G259" i="5"/>
  <c r="D259" i="5"/>
  <c r="C259" i="5"/>
  <c r="I258" i="5"/>
  <c r="G258" i="5"/>
  <c r="D258" i="5"/>
  <c r="C258" i="5"/>
  <c r="I257" i="5"/>
  <c r="G257" i="5"/>
  <c r="D257" i="5"/>
  <c r="C257" i="5"/>
  <c r="I256" i="5"/>
  <c r="G256" i="5"/>
  <c r="D256" i="5"/>
  <c r="C256" i="5"/>
  <c r="I255" i="5"/>
  <c r="G255" i="5"/>
  <c r="D255" i="5"/>
  <c r="C255" i="5"/>
  <c r="I254" i="5"/>
  <c r="G254" i="5"/>
  <c r="D254" i="5"/>
  <c r="C254" i="5"/>
  <c r="I253" i="5"/>
  <c r="G253" i="5"/>
  <c r="D253" i="5"/>
  <c r="C253" i="5"/>
  <c r="I252" i="5"/>
  <c r="G252" i="5"/>
  <c r="D252" i="5"/>
  <c r="C252" i="5"/>
  <c r="I251" i="5"/>
  <c r="G251" i="5"/>
  <c r="D251" i="5"/>
  <c r="C251" i="5"/>
  <c r="I250" i="5"/>
  <c r="G250" i="5"/>
  <c r="D250" i="5"/>
  <c r="C250" i="5"/>
  <c r="I249" i="5"/>
  <c r="G249" i="5"/>
  <c r="D249" i="5"/>
  <c r="C249" i="5"/>
  <c r="I248" i="5"/>
  <c r="G248" i="5"/>
  <c r="D248" i="5"/>
  <c r="C248" i="5"/>
  <c r="I247" i="5"/>
  <c r="G247" i="5"/>
  <c r="D247" i="5"/>
  <c r="C247" i="5"/>
  <c r="I246" i="5"/>
  <c r="G246" i="5"/>
  <c r="D246" i="5"/>
  <c r="C246" i="5"/>
  <c r="I245" i="5"/>
  <c r="G245" i="5"/>
  <c r="D245" i="5"/>
  <c r="C245" i="5"/>
  <c r="I244" i="5"/>
  <c r="G244" i="5"/>
  <c r="D244" i="5"/>
  <c r="C244" i="5"/>
  <c r="I243" i="5"/>
  <c r="G243" i="5"/>
  <c r="D243" i="5"/>
  <c r="C243" i="5"/>
  <c r="I242" i="5"/>
  <c r="G242" i="5"/>
  <c r="D242" i="5"/>
  <c r="C242" i="5"/>
  <c r="I241" i="5"/>
  <c r="G241" i="5"/>
  <c r="D241" i="5"/>
  <c r="C241" i="5"/>
  <c r="I240" i="5"/>
  <c r="G240" i="5"/>
  <c r="D240" i="5"/>
  <c r="C240" i="5"/>
  <c r="I239" i="5"/>
  <c r="G239" i="5"/>
  <c r="D239" i="5"/>
  <c r="C239" i="5"/>
  <c r="I238" i="5"/>
  <c r="G238" i="5"/>
  <c r="D238" i="5"/>
  <c r="C238" i="5"/>
  <c r="I237" i="5"/>
  <c r="G237" i="5"/>
  <c r="D237" i="5"/>
  <c r="C237" i="5"/>
  <c r="I236" i="5"/>
  <c r="G236" i="5"/>
  <c r="D236" i="5"/>
  <c r="C236" i="5"/>
  <c r="I235" i="5"/>
  <c r="G235" i="5"/>
  <c r="D235" i="5"/>
  <c r="C235" i="5"/>
  <c r="I234" i="5"/>
  <c r="G234" i="5"/>
  <c r="D234" i="5"/>
  <c r="C234" i="5"/>
  <c r="I233" i="5"/>
  <c r="G233" i="5"/>
  <c r="D233" i="5"/>
  <c r="C233" i="5"/>
  <c r="I232" i="5"/>
  <c r="G232" i="5"/>
  <c r="D232" i="5"/>
  <c r="C232" i="5"/>
  <c r="I231" i="5"/>
  <c r="G231" i="5"/>
  <c r="D231" i="5"/>
  <c r="C231" i="5"/>
  <c r="I230" i="5"/>
  <c r="G230" i="5"/>
  <c r="D230" i="5"/>
  <c r="C230" i="5"/>
  <c r="I229" i="5"/>
  <c r="G229" i="5"/>
  <c r="D229" i="5"/>
  <c r="C229" i="5"/>
  <c r="I228" i="5"/>
  <c r="G228" i="5"/>
  <c r="D228" i="5"/>
  <c r="C228" i="5"/>
  <c r="I227" i="5"/>
  <c r="G227" i="5"/>
  <c r="D227" i="5"/>
  <c r="C227" i="5"/>
  <c r="I226" i="5"/>
  <c r="G226" i="5"/>
  <c r="D226" i="5"/>
  <c r="C226" i="5"/>
  <c r="I225" i="5"/>
  <c r="G225" i="5"/>
  <c r="D225" i="5"/>
  <c r="C225" i="5"/>
  <c r="I224" i="5"/>
  <c r="G224" i="5"/>
  <c r="D224" i="5"/>
  <c r="C224" i="5"/>
  <c r="I223" i="5"/>
  <c r="G223" i="5"/>
  <c r="D223" i="5"/>
  <c r="C223" i="5"/>
  <c r="I222" i="5"/>
  <c r="G222" i="5"/>
  <c r="D222" i="5"/>
  <c r="C222" i="5"/>
  <c r="I221" i="5"/>
  <c r="G221" i="5"/>
  <c r="D221" i="5"/>
  <c r="C221" i="5"/>
  <c r="I220" i="5"/>
  <c r="G220" i="5"/>
  <c r="D220" i="5"/>
  <c r="C220" i="5"/>
  <c r="I219" i="5"/>
  <c r="G219" i="5"/>
  <c r="D219" i="5"/>
  <c r="C219" i="5"/>
  <c r="I218" i="5"/>
  <c r="G218" i="5"/>
  <c r="D218" i="5"/>
  <c r="C218" i="5"/>
  <c r="I217" i="5"/>
  <c r="G217" i="5"/>
  <c r="D217" i="5"/>
  <c r="C217" i="5"/>
  <c r="I216" i="5"/>
  <c r="G216" i="5"/>
  <c r="D216" i="5"/>
  <c r="C216" i="5"/>
  <c r="I215" i="5"/>
  <c r="G215" i="5"/>
  <c r="D215" i="5"/>
  <c r="C215" i="5"/>
  <c r="I214" i="5"/>
  <c r="G214" i="5"/>
  <c r="D214" i="5"/>
  <c r="C214" i="5"/>
  <c r="I213" i="5"/>
  <c r="G213" i="5"/>
  <c r="D213" i="5"/>
  <c r="C213" i="5"/>
  <c r="I212" i="5"/>
  <c r="G212" i="5"/>
  <c r="D212" i="5"/>
  <c r="C212" i="5"/>
  <c r="I211" i="5"/>
  <c r="G211" i="5"/>
  <c r="D211" i="5"/>
  <c r="C211" i="5"/>
  <c r="I210" i="5"/>
  <c r="G210" i="5"/>
  <c r="D210" i="5"/>
  <c r="C210" i="5"/>
  <c r="I209" i="5"/>
  <c r="G209" i="5"/>
  <c r="D209" i="5"/>
  <c r="C209" i="5"/>
  <c r="I208" i="5"/>
  <c r="G208" i="5"/>
  <c r="D208" i="5"/>
  <c r="C208" i="5"/>
  <c r="I207" i="5"/>
  <c r="G207" i="5"/>
  <c r="D207" i="5"/>
  <c r="C207" i="5"/>
  <c r="I206" i="5"/>
  <c r="G206" i="5"/>
  <c r="D206" i="5"/>
  <c r="C206" i="5"/>
  <c r="I205" i="5"/>
  <c r="G205" i="5"/>
  <c r="D205" i="5"/>
  <c r="C205" i="5"/>
  <c r="I204" i="5"/>
  <c r="G204" i="5"/>
  <c r="D204" i="5"/>
  <c r="C204" i="5"/>
  <c r="I203" i="5"/>
  <c r="G203" i="5"/>
  <c r="D203" i="5"/>
  <c r="C203" i="5"/>
  <c r="I202" i="5"/>
  <c r="G202" i="5"/>
  <c r="D202" i="5"/>
  <c r="C202" i="5"/>
  <c r="I201" i="5"/>
  <c r="G201" i="5"/>
  <c r="D201" i="5"/>
  <c r="C201" i="5"/>
  <c r="I200" i="5"/>
  <c r="G200" i="5"/>
  <c r="D200" i="5"/>
  <c r="C200" i="5"/>
  <c r="I199" i="5"/>
  <c r="G199" i="5"/>
  <c r="D199" i="5"/>
  <c r="C199" i="5"/>
  <c r="I198" i="5"/>
  <c r="G198" i="5"/>
  <c r="D198" i="5"/>
  <c r="C198" i="5"/>
  <c r="I197" i="5"/>
  <c r="G197" i="5"/>
  <c r="D197" i="5"/>
  <c r="C197" i="5"/>
  <c r="I196" i="5"/>
  <c r="G196" i="5"/>
  <c r="D196" i="5"/>
  <c r="C196" i="5"/>
  <c r="I195" i="5"/>
  <c r="G195" i="5"/>
  <c r="D195" i="5"/>
  <c r="C195" i="5"/>
  <c r="I194" i="5"/>
  <c r="G194" i="5"/>
  <c r="D194" i="5"/>
  <c r="C194" i="5"/>
  <c r="I193" i="5"/>
  <c r="G193" i="5"/>
  <c r="D193" i="5"/>
  <c r="C193" i="5"/>
  <c r="I192" i="5"/>
  <c r="G192" i="5"/>
  <c r="D192" i="5"/>
  <c r="C192" i="5"/>
  <c r="I191" i="5"/>
  <c r="G191" i="5"/>
  <c r="D191" i="5"/>
  <c r="C191" i="5"/>
  <c r="I190" i="5"/>
  <c r="G190" i="5"/>
  <c r="D190" i="5"/>
  <c r="C190" i="5"/>
  <c r="I189" i="5"/>
  <c r="G189" i="5"/>
  <c r="D189" i="5"/>
  <c r="C189" i="5"/>
  <c r="I188" i="5"/>
  <c r="G188" i="5"/>
  <c r="D188" i="5"/>
  <c r="C188" i="5"/>
  <c r="I187" i="5"/>
  <c r="G187" i="5"/>
  <c r="D187" i="5"/>
  <c r="C187" i="5"/>
  <c r="I186" i="5"/>
  <c r="G186" i="5"/>
  <c r="D186" i="5"/>
  <c r="C186" i="5"/>
  <c r="I185" i="5"/>
  <c r="G185" i="5"/>
  <c r="D185" i="5"/>
  <c r="C185" i="5"/>
  <c r="I184" i="5"/>
  <c r="G184" i="5"/>
  <c r="D184" i="5"/>
  <c r="C184" i="5"/>
  <c r="I183" i="5"/>
  <c r="G183" i="5"/>
  <c r="D183" i="5"/>
  <c r="C183" i="5"/>
  <c r="I182" i="5"/>
  <c r="G182" i="5"/>
  <c r="D182" i="5"/>
  <c r="C182" i="5"/>
  <c r="I181" i="5"/>
  <c r="G181" i="5"/>
  <c r="D181" i="5"/>
  <c r="C181" i="5"/>
  <c r="I180" i="5"/>
  <c r="G180" i="5"/>
  <c r="D180" i="5"/>
  <c r="C180" i="5"/>
  <c r="I179" i="5"/>
  <c r="G179" i="5"/>
  <c r="D179" i="5"/>
  <c r="C179" i="5"/>
  <c r="I178" i="5"/>
  <c r="G178" i="5"/>
  <c r="D178" i="5"/>
  <c r="C178" i="5"/>
  <c r="I177" i="5"/>
  <c r="G177" i="5"/>
  <c r="D177" i="5"/>
  <c r="C177" i="5"/>
  <c r="I176" i="5"/>
  <c r="G176" i="5"/>
  <c r="D176" i="5"/>
  <c r="C176" i="5"/>
  <c r="I175" i="5"/>
  <c r="G175" i="5"/>
  <c r="D175" i="5"/>
  <c r="C175" i="5"/>
  <c r="I174" i="5"/>
  <c r="G174" i="5"/>
  <c r="D174" i="5"/>
  <c r="C174" i="5"/>
  <c r="I173" i="5"/>
  <c r="G173" i="5"/>
  <c r="D173" i="5"/>
  <c r="C173" i="5"/>
  <c r="I172" i="5"/>
  <c r="G172" i="5"/>
  <c r="D172" i="5"/>
  <c r="C172" i="5"/>
  <c r="I171" i="5"/>
  <c r="G171" i="5"/>
  <c r="D171" i="5"/>
  <c r="C171" i="5"/>
  <c r="I170" i="5"/>
  <c r="G170" i="5"/>
  <c r="D170" i="5"/>
  <c r="C170" i="5"/>
  <c r="I169" i="5"/>
  <c r="G169" i="5"/>
  <c r="D169" i="5"/>
  <c r="C169" i="5"/>
  <c r="I168" i="5"/>
  <c r="G168" i="5"/>
  <c r="D168" i="5"/>
  <c r="C168" i="5"/>
  <c r="I167" i="5"/>
  <c r="G167" i="5"/>
  <c r="D167" i="5"/>
  <c r="C167" i="5"/>
  <c r="I166" i="5"/>
  <c r="G166" i="5"/>
  <c r="D166" i="5"/>
  <c r="C166" i="5"/>
  <c r="I165" i="5"/>
  <c r="G165" i="5"/>
  <c r="D165" i="5"/>
  <c r="C165" i="5"/>
  <c r="I164" i="5"/>
  <c r="G164" i="5"/>
  <c r="D164" i="5"/>
  <c r="C164" i="5"/>
  <c r="I163" i="5"/>
  <c r="G163" i="5"/>
  <c r="D163" i="5"/>
  <c r="C163" i="5"/>
  <c r="I162" i="5"/>
  <c r="G162" i="5"/>
  <c r="D162" i="5"/>
  <c r="C162" i="5"/>
  <c r="I161" i="5"/>
  <c r="G161" i="5"/>
  <c r="D161" i="5"/>
  <c r="C161" i="5"/>
  <c r="I160" i="5"/>
  <c r="G160" i="5"/>
  <c r="D160" i="5"/>
  <c r="C160" i="5"/>
  <c r="I159" i="5"/>
  <c r="G159" i="5"/>
  <c r="D159" i="5"/>
  <c r="C159" i="5"/>
  <c r="I158" i="5"/>
  <c r="G158" i="5"/>
  <c r="D158" i="5"/>
  <c r="C158" i="5"/>
  <c r="I157" i="5"/>
  <c r="G157" i="5"/>
  <c r="D157" i="5"/>
  <c r="C157" i="5"/>
  <c r="I156" i="5"/>
  <c r="G156" i="5"/>
  <c r="D156" i="5"/>
  <c r="C156" i="5"/>
  <c r="I155" i="5"/>
  <c r="G155" i="5"/>
  <c r="D155" i="5"/>
  <c r="C155" i="5"/>
  <c r="I154" i="5"/>
  <c r="G154" i="5"/>
  <c r="D154" i="5"/>
  <c r="C154" i="5"/>
  <c r="I153" i="5"/>
  <c r="G153" i="5"/>
  <c r="D153" i="5"/>
  <c r="C153" i="5"/>
  <c r="I152" i="5"/>
  <c r="G152" i="5"/>
  <c r="D152" i="5"/>
  <c r="C152" i="5"/>
  <c r="I151" i="5"/>
  <c r="G151" i="5"/>
  <c r="D151" i="5"/>
  <c r="C151" i="5"/>
  <c r="I150" i="5"/>
  <c r="G150" i="5"/>
  <c r="D150" i="5"/>
  <c r="C150" i="5"/>
  <c r="I149" i="5"/>
  <c r="G149" i="5"/>
  <c r="D149" i="5"/>
  <c r="C149" i="5"/>
  <c r="I148" i="5"/>
  <c r="G148" i="5"/>
  <c r="D148" i="5"/>
  <c r="C148" i="5"/>
  <c r="I147" i="5"/>
  <c r="G147" i="5"/>
  <c r="D147" i="5"/>
  <c r="C147" i="5"/>
  <c r="I146" i="5"/>
  <c r="G146" i="5"/>
  <c r="D146" i="5"/>
  <c r="C146" i="5"/>
  <c r="I145" i="5"/>
  <c r="G145" i="5"/>
  <c r="D145" i="5"/>
  <c r="C145" i="5"/>
  <c r="I144" i="5"/>
  <c r="G144" i="5"/>
  <c r="D144" i="5"/>
  <c r="C144" i="5"/>
  <c r="I143" i="5"/>
  <c r="G143" i="5"/>
  <c r="D143" i="5"/>
  <c r="C143" i="5"/>
  <c r="I142" i="5"/>
  <c r="G142" i="5"/>
  <c r="D142" i="5"/>
  <c r="C142" i="5"/>
  <c r="I141" i="5"/>
  <c r="G141" i="5"/>
  <c r="D141" i="5"/>
  <c r="C141" i="5"/>
  <c r="I140" i="5"/>
  <c r="G140" i="5"/>
  <c r="D140" i="5"/>
  <c r="C140" i="5"/>
  <c r="I139" i="5"/>
  <c r="G139" i="5"/>
  <c r="D139" i="5"/>
  <c r="C139" i="5"/>
  <c r="I138" i="5"/>
  <c r="G138" i="5"/>
  <c r="D138" i="5"/>
  <c r="C138" i="5"/>
  <c r="I137" i="5"/>
  <c r="G137" i="5"/>
  <c r="D137" i="5"/>
  <c r="C137" i="5"/>
  <c r="I136" i="5"/>
  <c r="G136" i="5"/>
  <c r="D136" i="5"/>
  <c r="C136" i="5"/>
  <c r="I135" i="5"/>
  <c r="G135" i="5"/>
  <c r="D135" i="5"/>
  <c r="C135" i="5"/>
  <c r="I134" i="5"/>
  <c r="G134" i="5"/>
  <c r="D134" i="5"/>
  <c r="C134" i="5"/>
  <c r="I133" i="5"/>
  <c r="G133" i="5"/>
  <c r="D133" i="5"/>
  <c r="C133" i="5"/>
  <c r="I132" i="5"/>
  <c r="G132" i="5"/>
  <c r="D132" i="5"/>
  <c r="C132" i="5"/>
  <c r="I131" i="5"/>
  <c r="G131" i="5"/>
  <c r="D131" i="5"/>
  <c r="C131" i="5"/>
  <c r="I130" i="5"/>
  <c r="G130" i="5"/>
  <c r="D130" i="5"/>
  <c r="C130" i="5"/>
  <c r="I129" i="5"/>
  <c r="G129" i="5"/>
  <c r="D129" i="5"/>
  <c r="C129" i="5"/>
  <c r="I128" i="5"/>
  <c r="G128" i="5"/>
  <c r="D128" i="5"/>
  <c r="C128" i="5"/>
  <c r="I127" i="5"/>
  <c r="G127" i="5"/>
  <c r="D127" i="5"/>
  <c r="C127" i="5"/>
  <c r="I126" i="5"/>
  <c r="G126" i="5"/>
  <c r="D126" i="5"/>
  <c r="C126" i="5"/>
  <c r="I125" i="5"/>
  <c r="G125" i="5"/>
  <c r="D125" i="5"/>
  <c r="C125" i="5"/>
  <c r="I124" i="5"/>
  <c r="G124" i="5"/>
  <c r="D124" i="5"/>
  <c r="C124" i="5"/>
  <c r="I123" i="5"/>
  <c r="G123" i="5"/>
  <c r="D123" i="5"/>
  <c r="C123" i="5"/>
  <c r="I122" i="5"/>
  <c r="G122" i="5"/>
  <c r="D122" i="5"/>
  <c r="C122" i="5"/>
  <c r="I121" i="5"/>
  <c r="G121" i="5"/>
  <c r="D121" i="5"/>
  <c r="C121" i="5"/>
  <c r="I120" i="5"/>
  <c r="G120" i="5"/>
  <c r="D120" i="5"/>
  <c r="C120" i="5"/>
  <c r="I119" i="5"/>
  <c r="G119" i="5"/>
  <c r="D119" i="5"/>
  <c r="C119" i="5"/>
  <c r="I118" i="5"/>
  <c r="G118" i="5"/>
  <c r="D118" i="5"/>
  <c r="C118" i="5"/>
  <c r="I117" i="5"/>
  <c r="G117" i="5"/>
  <c r="D117" i="5"/>
  <c r="C117" i="5"/>
  <c r="I116" i="5"/>
  <c r="G116" i="5"/>
  <c r="D116" i="5"/>
  <c r="C116" i="5"/>
  <c r="I115" i="5"/>
  <c r="G115" i="5"/>
  <c r="D115" i="5"/>
  <c r="C115" i="5"/>
  <c r="I114" i="5"/>
  <c r="G114" i="5"/>
  <c r="D114" i="5"/>
  <c r="C114" i="5"/>
  <c r="I113" i="5"/>
  <c r="G113" i="5"/>
  <c r="D113" i="5"/>
  <c r="C113" i="5"/>
  <c r="I112" i="5"/>
  <c r="G112" i="5"/>
  <c r="D112" i="5"/>
  <c r="C112" i="5"/>
  <c r="I111" i="5"/>
  <c r="G111" i="5"/>
  <c r="D111" i="5"/>
  <c r="C111" i="5"/>
  <c r="I110" i="5"/>
  <c r="G110" i="5"/>
  <c r="D110" i="5"/>
  <c r="C110" i="5"/>
  <c r="I109" i="5"/>
  <c r="G109" i="5"/>
  <c r="D109" i="5"/>
  <c r="C109" i="5"/>
  <c r="I108" i="5"/>
  <c r="G108" i="5"/>
  <c r="D108" i="5"/>
  <c r="C108" i="5"/>
  <c r="I107" i="5"/>
  <c r="G107" i="5"/>
  <c r="D107" i="5"/>
  <c r="C107" i="5"/>
  <c r="I106" i="5"/>
  <c r="G106" i="5"/>
  <c r="D106" i="5"/>
  <c r="C106" i="5"/>
  <c r="I105" i="5"/>
  <c r="G105" i="5"/>
  <c r="D105" i="5"/>
  <c r="C105" i="5"/>
  <c r="I104" i="5"/>
  <c r="G104" i="5"/>
  <c r="D104" i="5"/>
  <c r="C104" i="5"/>
  <c r="I103" i="5"/>
  <c r="G103" i="5"/>
  <c r="D103" i="5"/>
  <c r="C103" i="5"/>
  <c r="I102" i="5"/>
  <c r="G102" i="5"/>
  <c r="D102" i="5"/>
  <c r="C102" i="5"/>
  <c r="I101" i="5"/>
  <c r="G101" i="5"/>
  <c r="D101" i="5"/>
  <c r="C101" i="5"/>
  <c r="I100" i="5"/>
  <c r="G100" i="5"/>
  <c r="D100" i="5"/>
  <c r="C100" i="5"/>
  <c r="I99" i="5"/>
  <c r="G99" i="5"/>
  <c r="D99" i="5"/>
  <c r="C99" i="5"/>
  <c r="I98" i="5"/>
  <c r="G98" i="5"/>
  <c r="D98" i="5"/>
  <c r="C98" i="5"/>
  <c r="I97" i="5"/>
  <c r="G97" i="5"/>
  <c r="D97" i="5"/>
  <c r="C97" i="5"/>
  <c r="I96" i="5"/>
  <c r="G96" i="5"/>
  <c r="D96" i="5"/>
  <c r="C96" i="5"/>
  <c r="I95" i="5"/>
  <c r="G95" i="5"/>
  <c r="D95" i="5"/>
  <c r="C95" i="5"/>
  <c r="I94" i="5"/>
  <c r="G94" i="5"/>
  <c r="D94" i="5"/>
  <c r="C94" i="5"/>
  <c r="I93" i="5"/>
  <c r="G93" i="5"/>
  <c r="D93" i="5"/>
  <c r="C93" i="5"/>
  <c r="I92" i="5"/>
  <c r="G92" i="5"/>
  <c r="D92" i="5"/>
  <c r="C92" i="5"/>
  <c r="I91" i="5"/>
  <c r="G91" i="5"/>
  <c r="D91" i="5"/>
  <c r="C91" i="5"/>
  <c r="I90" i="5"/>
  <c r="G90" i="5"/>
  <c r="D90" i="5"/>
  <c r="C90" i="5"/>
  <c r="I89" i="5"/>
  <c r="G89" i="5"/>
  <c r="D89" i="5"/>
  <c r="C89" i="5"/>
  <c r="I88" i="5"/>
  <c r="G88" i="5"/>
  <c r="D88" i="5"/>
  <c r="C88" i="5"/>
  <c r="I87" i="5"/>
  <c r="G87" i="5"/>
  <c r="D87" i="5"/>
  <c r="C87" i="5"/>
  <c r="I86" i="5"/>
  <c r="G86" i="5"/>
  <c r="D86" i="5"/>
  <c r="C86" i="5"/>
  <c r="I85" i="5"/>
  <c r="G85" i="5"/>
  <c r="D85" i="5"/>
  <c r="C85" i="5"/>
  <c r="I84" i="5"/>
  <c r="G84" i="5"/>
  <c r="D84" i="5"/>
  <c r="C84" i="5"/>
  <c r="I83" i="5"/>
  <c r="G83" i="5"/>
  <c r="D83" i="5"/>
  <c r="C83" i="5"/>
  <c r="I82" i="5"/>
  <c r="G82" i="5"/>
  <c r="D82" i="5"/>
  <c r="C82" i="5"/>
  <c r="I81" i="5"/>
  <c r="G81" i="5"/>
  <c r="D81" i="5"/>
  <c r="C81" i="5"/>
  <c r="I80" i="5"/>
  <c r="G80" i="5"/>
  <c r="D80" i="5"/>
  <c r="C80" i="5"/>
  <c r="I79" i="5"/>
  <c r="G79" i="5"/>
  <c r="D79" i="5"/>
  <c r="C79" i="5"/>
  <c r="I78" i="5"/>
  <c r="G78" i="5"/>
  <c r="D78" i="5"/>
  <c r="C78" i="5"/>
  <c r="I77" i="5"/>
  <c r="G77" i="5"/>
  <c r="D77" i="5"/>
  <c r="C77" i="5"/>
  <c r="I76" i="5"/>
  <c r="G76" i="5"/>
  <c r="D76" i="5"/>
  <c r="C76" i="5"/>
  <c r="I75" i="5"/>
  <c r="G75" i="5"/>
  <c r="D75" i="5"/>
  <c r="C75" i="5"/>
  <c r="I74" i="5"/>
  <c r="G74" i="5"/>
  <c r="D74" i="5"/>
  <c r="C74" i="5"/>
  <c r="I73" i="5"/>
  <c r="G73" i="5"/>
  <c r="D73" i="5"/>
  <c r="C73" i="5"/>
  <c r="I72" i="5"/>
  <c r="G72" i="5"/>
  <c r="D72" i="5"/>
  <c r="C72" i="5"/>
  <c r="I71" i="5"/>
  <c r="G71" i="5"/>
  <c r="D71" i="5"/>
  <c r="C71" i="5"/>
  <c r="I70" i="5"/>
  <c r="G70" i="5"/>
  <c r="D70" i="5"/>
  <c r="C70" i="5"/>
  <c r="I69" i="5"/>
  <c r="G69" i="5"/>
  <c r="D69" i="5"/>
  <c r="C69" i="5"/>
  <c r="I68" i="5"/>
  <c r="G68" i="5"/>
  <c r="D68" i="5"/>
  <c r="C68" i="5"/>
  <c r="I67" i="5"/>
  <c r="G67" i="5"/>
  <c r="D67" i="5"/>
  <c r="C67" i="5"/>
  <c r="I66" i="5"/>
  <c r="G66" i="5"/>
  <c r="D66" i="5"/>
  <c r="C66" i="5"/>
  <c r="I65" i="5"/>
  <c r="G65" i="5"/>
  <c r="D65" i="5"/>
  <c r="C65" i="5"/>
  <c r="I64" i="5"/>
  <c r="G64" i="5"/>
  <c r="D64" i="5"/>
  <c r="C64" i="5"/>
  <c r="I63" i="5"/>
  <c r="G63" i="5"/>
  <c r="D63" i="5"/>
  <c r="C63" i="5"/>
  <c r="I62" i="5"/>
  <c r="G62" i="5"/>
  <c r="D62" i="5"/>
  <c r="C62" i="5"/>
  <c r="I61" i="5"/>
  <c r="G61" i="5"/>
  <c r="D61" i="5"/>
  <c r="C61" i="5"/>
  <c r="I60" i="5"/>
  <c r="G60" i="5"/>
  <c r="D60" i="5"/>
  <c r="C60" i="5"/>
  <c r="I59" i="5"/>
  <c r="G59" i="5"/>
  <c r="D59" i="5"/>
  <c r="C59" i="5"/>
  <c r="I58" i="5"/>
  <c r="G58" i="5"/>
  <c r="D58" i="5"/>
  <c r="C58" i="5"/>
  <c r="I57" i="5"/>
  <c r="G57" i="5"/>
  <c r="D57" i="5"/>
  <c r="C57" i="5"/>
  <c r="I56" i="5"/>
  <c r="G56" i="5"/>
  <c r="D56" i="5"/>
  <c r="C56" i="5"/>
  <c r="I55" i="5"/>
  <c r="G55" i="5"/>
  <c r="D55" i="5"/>
  <c r="C55" i="5"/>
  <c r="I54" i="5"/>
  <c r="G54" i="5"/>
  <c r="D54" i="5"/>
  <c r="C54" i="5"/>
  <c r="I53" i="5"/>
  <c r="G53" i="5"/>
  <c r="D53" i="5"/>
  <c r="C53" i="5"/>
  <c r="I52" i="5"/>
  <c r="G52" i="5"/>
  <c r="D52" i="5"/>
  <c r="C52" i="5"/>
  <c r="I51" i="5"/>
  <c r="G51" i="5"/>
  <c r="D51" i="5"/>
  <c r="C51" i="5"/>
  <c r="I50" i="5"/>
  <c r="G50" i="5"/>
  <c r="D50" i="5"/>
  <c r="C50" i="5"/>
  <c r="I49" i="5"/>
  <c r="G49" i="5"/>
  <c r="D49" i="5"/>
  <c r="C49" i="5"/>
  <c r="I48" i="5"/>
  <c r="G48" i="5"/>
  <c r="D48" i="5"/>
  <c r="C48" i="5"/>
  <c r="I47" i="5"/>
  <c r="G47" i="5"/>
  <c r="D47" i="5"/>
  <c r="C47" i="5"/>
  <c r="I46" i="5"/>
  <c r="G46" i="5"/>
  <c r="D46" i="5"/>
  <c r="C46" i="5"/>
  <c r="I45" i="5"/>
  <c r="G45" i="5"/>
  <c r="D45" i="5"/>
  <c r="C45" i="5"/>
  <c r="I44" i="5"/>
  <c r="G44" i="5"/>
  <c r="D44" i="5"/>
  <c r="C44" i="5"/>
  <c r="I43" i="5"/>
  <c r="G43" i="5"/>
  <c r="D43" i="5"/>
  <c r="C43" i="5"/>
  <c r="I42" i="5"/>
  <c r="G42" i="5"/>
  <c r="D42" i="5"/>
  <c r="C42" i="5"/>
  <c r="I41" i="5"/>
  <c r="G41" i="5"/>
  <c r="D41" i="5"/>
  <c r="C41" i="5"/>
  <c r="I40" i="5"/>
  <c r="G40" i="5"/>
  <c r="D40" i="5"/>
  <c r="C40" i="5"/>
  <c r="I39" i="5"/>
  <c r="G39" i="5"/>
  <c r="D39" i="5"/>
  <c r="C39" i="5"/>
  <c r="I38" i="5"/>
  <c r="G38" i="5"/>
  <c r="D38" i="5"/>
  <c r="C38" i="5"/>
  <c r="I37" i="5"/>
  <c r="G37" i="5"/>
  <c r="D37" i="5"/>
  <c r="C37" i="5"/>
  <c r="I36" i="5"/>
  <c r="G36" i="5"/>
  <c r="D36" i="5"/>
  <c r="C36" i="5"/>
  <c r="I35" i="5"/>
  <c r="G35" i="5"/>
  <c r="D35" i="5"/>
  <c r="C35" i="5"/>
  <c r="I34" i="5"/>
  <c r="G34" i="5"/>
  <c r="D34" i="5"/>
  <c r="C34" i="5"/>
  <c r="I33" i="5"/>
  <c r="G33" i="5"/>
  <c r="D33" i="5"/>
  <c r="C33" i="5"/>
  <c r="I32" i="5"/>
  <c r="G32" i="5"/>
  <c r="D32" i="5"/>
  <c r="C32" i="5"/>
  <c r="I31" i="5"/>
  <c r="G31" i="5"/>
  <c r="D31" i="5"/>
  <c r="C31" i="5"/>
  <c r="I30" i="5"/>
  <c r="G30" i="5"/>
  <c r="D30" i="5"/>
  <c r="C30" i="5"/>
  <c r="I29" i="5"/>
  <c r="G29" i="5"/>
  <c r="D29" i="5"/>
  <c r="C29" i="5"/>
  <c r="I28" i="5"/>
  <c r="G28" i="5"/>
  <c r="D28" i="5"/>
  <c r="C28" i="5"/>
  <c r="I27" i="5"/>
  <c r="G27" i="5"/>
  <c r="D27" i="5"/>
  <c r="C27" i="5"/>
  <c r="I26" i="5"/>
  <c r="G26" i="5"/>
  <c r="D26" i="5"/>
  <c r="C26" i="5"/>
  <c r="I25" i="5"/>
  <c r="G25" i="5"/>
  <c r="D25" i="5"/>
  <c r="C25" i="5"/>
  <c r="I24" i="5"/>
  <c r="G24" i="5"/>
  <c r="D24" i="5"/>
  <c r="C24" i="5"/>
  <c r="I23" i="5"/>
  <c r="G23" i="5"/>
  <c r="D23" i="5"/>
  <c r="C23" i="5"/>
  <c r="I22" i="5"/>
  <c r="G22" i="5"/>
  <c r="D22" i="5"/>
  <c r="C22" i="5"/>
  <c r="I21" i="5"/>
  <c r="G21" i="5"/>
  <c r="D21" i="5"/>
  <c r="C21" i="5"/>
  <c r="I20" i="5"/>
  <c r="G20" i="5"/>
  <c r="D20" i="5"/>
  <c r="C20" i="5"/>
  <c r="I19" i="5"/>
  <c r="G19" i="5"/>
  <c r="D19" i="5"/>
  <c r="C19" i="5"/>
  <c r="I18" i="5"/>
  <c r="G18" i="5"/>
  <c r="D18" i="5"/>
  <c r="C18" i="5"/>
  <c r="I17" i="5"/>
  <c r="G17" i="5"/>
  <c r="D17" i="5"/>
  <c r="C17" i="5"/>
  <c r="I16" i="5"/>
  <c r="G16" i="5"/>
  <c r="D16" i="5"/>
  <c r="C16" i="5"/>
  <c r="I15" i="5"/>
  <c r="G15" i="5"/>
  <c r="D15" i="5"/>
  <c r="C15" i="5"/>
  <c r="I14" i="5"/>
  <c r="G14" i="5"/>
  <c r="D14" i="5"/>
  <c r="C14" i="5"/>
  <c r="I13" i="5"/>
  <c r="G13" i="5"/>
  <c r="D13" i="5"/>
  <c r="C13" i="5"/>
  <c r="I12" i="5"/>
  <c r="G12" i="5"/>
  <c r="D12" i="5"/>
  <c r="C12" i="5"/>
  <c r="I11" i="5"/>
  <c r="G11" i="5"/>
  <c r="D11" i="5"/>
  <c r="C11" i="5"/>
  <c r="I10" i="5"/>
  <c r="G10" i="5"/>
  <c r="D10" i="5"/>
  <c r="C10" i="5"/>
  <c r="I9" i="5"/>
  <c r="G9" i="5"/>
  <c r="D9" i="5"/>
  <c r="C9" i="5"/>
  <c r="I8" i="5"/>
  <c r="G8" i="5"/>
  <c r="D8" i="5"/>
  <c r="C8" i="5"/>
  <c r="I7" i="5"/>
  <c r="G7" i="5"/>
  <c r="D7" i="5"/>
  <c r="C7" i="5"/>
  <c r="I6" i="5"/>
  <c r="G6" i="5"/>
  <c r="D6" i="5"/>
  <c r="C6" i="5"/>
  <c r="I5" i="5"/>
  <c r="G5" i="5"/>
  <c r="D5" i="5"/>
  <c r="C5" i="5"/>
  <c r="I4" i="5"/>
  <c r="G4" i="5"/>
  <c r="D4" i="5"/>
  <c r="C4" i="5"/>
  <c r="I3" i="5"/>
  <c r="G3" i="5"/>
  <c r="D3" i="5"/>
  <c r="C3" i="5"/>
  <c r="I2" i="5"/>
  <c r="G2" i="5"/>
  <c r="D2" i="5"/>
  <c r="C2" i="5"/>
  <c r="F21" i="4"/>
  <c r="E1001" i="1"/>
  <c r="E1001" i="1" a="1"/>
  <c r="E1000" i="1"/>
  <c r="E1000" i="1" a="1"/>
  <c r="E999" i="1"/>
  <c r="E999" i="1" a="1"/>
  <c r="E998" i="1"/>
  <c r="E998" i="1" a="1"/>
  <c r="E997" i="1"/>
  <c r="E997" i="1" a="1"/>
  <c r="E996" i="1"/>
  <c r="E996" i="1" a="1"/>
  <c r="E995" i="1"/>
  <c r="E995" i="1" a="1"/>
  <c r="E994" i="1"/>
  <c r="E994" i="1" a="1"/>
  <c r="E993" i="1"/>
  <c r="E993" i="1" a="1"/>
  <c r="E992" i="1"/>
  <c r="E992" i="1" a="1"/>
  <c r="E991" i="1"/>
  <c r="E991" i="1" a="1"/>
  <c r="E990" i="1"/>
  <c r="E990" i="1" a="1"/>
  <c r="E989" i="1"/>
  <c r="E989" i="1" a="1"/>
  <c r="E988" i="1"/>
  <c r="E988" i="1" a="1"/>
  <c r="E987" i="1"/>
  <c r="E987" i="1" a="1"/>
  <c r="E986" i="1"/>
  <c r="E986" i="1" a="1"/>
  <c r="E985" i="1"/>
  <c r="E985" i="1" a="1"/>
  <c r="E984" i="1"/>
  <c r="E984" i="1" a="1"/>
  <c r="E983" i="1"/>
  <c r="E983" i="1" a="1"/>
  <c r="E982" i="1"/>
  <c r="E982" i="1" a="1"/>
  <c r="E981" i="1"/>
  <c r="E981" i="1" a="1"/>
  <c r="E980" i="1"/>
  <c r="E980" i="1" a="1"/>
  <c r="E979" i="1"/>
  <c r="E979" i="1" a="1"/>
  <c r="E978" i="1"/>
  <c r="E978" i="1" a="1"/>
  <c r="E977" i="1"/>
  <c r="E977" i="1" a="1"/>
  <c r="E976" i="1"/>
  <c r="E976" i="1" a="1"/>
  <c r="E975" i="1"/>
  <c r="E975" i="1" a="1"/>
  <c r="E974" i="1"/>
  <c r="E974" i="1" a="1"/>
  <c r="E973" i="1"/>
  <c r="E973" i="1" a="1"/>
  <c r="E972" i="1"/>
  <c r="E972" i="1" a="1"/>
  <c r="E971" i="1"/>
  <c r="E971" i="1" a="1"/>
  <c r="E970" i="1"/>
  <c r="E970" i="1" a="1"/>
  <c r="E969" i="1"/>
  <c r="E969" i="1" a="1"/>
  <c r="E968" i="1"/>
  <c r="E968" i="1" a="1"/>
  <c r="E967" i="1"/>
  <c r="E967" i="1" a="1"/>
  <c r="E966" i="1"/>
  <c r="E966" i="1" a="1"/>
  <c r="E965" i="1"/>
  <c r="E965" i="1" a="1"/>
  <c r="E964" i="1"/>
  <c r="E964" i="1" a="1"/>
  <c r="E963" i="1"/>
  <c r="E963" i="1" a="1"/>
  <c r="E962" i="1"/>
  <c r="E962" i="1" a="1"/>
  <c r="E961" i="1"/>
  <c r="E961" i="1" a="1"/>
  <c r="E960" i="1"/>
  <c r="E960" i="1" a="1"/>
  <c r="E959" i="1"/>
  <c r="E959" i="1" a="1"/>
  <c r="E958" i="1"/>
  <c r="E958" i="1" a="1"/>
  <c r="E957" i="1"/>
  <c r="E957" i="1" a="1"/>
  <c r="E956" i="1"/>
  <c r="E956" i="1" a="1"/>
  <c r="E955" i="1"/>
  <c r="E955" i="1" a="1"/>
  <c r="E954" i="1"/>
  <c r="E954" i="1" a="1"/>
  <c r="E953" i="1"/>
  <c r="E953" i="1" a="1"/>
  <c r="E952" i="1"/>
  <c r="E952" i="1" a="1"/>
  <c r="E951" i="1"/>
  <c r="E951" i="1" a="1"/>
  <c r="E950" i="1"/>
  <c r="E950" i="1" a="1"/>
  <c r="E949" i="1"/>
  <c r="E949" i="1" a="1"/>
  <c r="E948" i="1"/>
  <c r="E948" i="1" a="1"/>
  <c r="E947" i="1"/>
  <c r="E947" i="1" a="1"/>
  <c r="E946" i="1"/>
  <c r="E946" i="1" a="1"/>
  <c r="E945" i="1"/>
  <c r="E945" i="1" a="1"/>
  <c r="E944" i="1"/>
  <c r="E944" i="1" a="1"/>
  <c r="E943" i="1"/>
  <c r="E943" i="1" a="1"/>
  <c r="E942" i="1"/>
  <c r="E942" i="1" a="1"/>
  <c r="E941" i="1"/>
  <c r="E941" i="1" a="1"/>
  <c r="E940" i="1"/>
  <c r="E940" i="1" a="1"/>
  <c r="E939" i="1"/>
  <c r="E939" i="1" a="1"/>
  <c r="E938" i="1"/>
  <c r="E938" i="1" a="1"/>
  <c r="E937" i="1"/>
  <c r="E937" i="1" a="1"/>
  <c r="E936" i="1"/>
  <c r="E936" i="1" a="1"/>
  <c r="E935" i="1"/>
  <c r="E935" i="1" a="1"/>
  <c r="E934" i="1"/>
  <c r="E934" i="1" a="1"/>
  <c r="E933" i="1"/>
  <c r="E933" i="1" a="1"/>
  <c r="E932" i="1"/>
  <c r="E932" i="1" a="1"/>
  <c r="E931" i="1"/>
  <c r="E931" i="1" a="1"/>
  <c r="E930" i="1"/>
  <c r="E930" i="1" a="1"/>
  <c r="E929" i="1"/>
  <c r="E929" i="1" a="1"/>
  <c r="E928" i="1"/>
  <c r="E928" i="1" a="1"/>
  <c r="E927" i="1"/>
  <c r="E927" i="1" a="1"/>
  <c r="E926" i="1"/>
  <c r="E926" i="1" a="1"/>
  <c r="E925" i="1"/>
  <c r="E925" i="1" a="1"/>
  <c r="E924" i="1"/>
  <c r="E924" i="1" a="1"/>
  <c r="E923" i="1"/>
  <c r="E923" i="1" a="1"/>
  <c r="E922" i="1"/>
  <c r="E922" i="1" a="1"/>
  <c r="E921" i="1"/>
  <c r="E921" i="1" a="1"/>
  <c r="E920" i="1"/>
  <c r="E920" i="1" a="1"/>
  <c r="E919" i="1"/>
  <c r="E919" i="1" a="1"/>
  <c r="E918" i="1"/>
  <c r="E918" i="1" a="1"/>
  <c r="E917" i="1"/>
  <c r="E917" i="1" a="1"/>
  <c r="E916" i="1"/>
  <c r="E916" i="1" a="1"/>
  <c r="E915" i="1"/>
  <c r="E915" i="1" a="1"/>
  <c r="E914" i="1"/>
  <c r="E914" i="1" a="1"/>
  <c r="E913" i="1"/>
  <c r="E913" i="1" a="1"/>
  <c r="E912" i="1"/>
  <c r="E912" i="1" a="1"/>
  <c r="E911" i="1"/>
  <c r="E911" i="1" a="1"/>
  <c r="E910" i="1"/>
  <c r="E910" i="1" a="1"/>
  <c r="E909" i="1"/>
  <c r="E909" i="1" a="1"/>
  <c r="E908" i="1"/>
  <c r="E908" i="1" a="1"/>
  <c r="E907" i="1"/>
  <c r="E907" i="1" a="1"/>
  <c r="E906" i="1"/>
  <c r="E906" i="1" a="1"/>
  <c r="E905" i="1"/>
  <c r="E905" i="1" a="1"/>
  <c r="E904" i="1"/>
  <c r="E904" i="1" a="1"/>
  <c r="E903" i="1"/>
  <c r="E903" i="1" a="1"/>
  <c r="E902" i="1"/>
  <c r="E902" i="1" a="1"/>
  <c r="E901" i="1"/>
  <c r="E901" i="1" a="1"/>
  <c r="E900" i="1"/>
  <c r="E900" i="1" a="1"/>
  <c r="E899" i="1"/>
  <c r="E899" i="1" a="1"/>
  <c r="E898" i="1"/>
  <c r="E898" i="1" a="1"/>
  <c r="E897" i="1"/>
  <c r="E897" i="1" a="1"/>
  <c r="E896" i="1"/>
  <c r="E896" i="1" a="1"/>
  <c r="E895" i="1"/>
  <c r="E895" i="1" a="1"/>
  <c r="E894" i="1"/>
  <c r="E894" i="1" a="1"/>
  <c r="E893" i="1"/>
  <c r="E893" i="1" a="1"/>
  <c r="E892" i="1"/>
  <c r="E892" i="1" a="1"/>
  <c r="E891" i="1"/>
  <c r="E891" i="1" a="1"/>
  <c r="E890" i="1"/>
  <c r="E890" i="1" a="1"/>
  <c r="E889" i="1"/>
  <c r="E889" i="1" a="1"/>
  <c r="E888" i="1"/>
  <c r="E888" i="1" a="1"/>
  <c r="E887" i="1"/>
  <c r="E887" i="1" a="1"/>
  <c r="E886" i="1"/>
  <c r="E886" i="1" a="1"/>
  <c r="E885" i="1"/>
  <c r="E885" i="1" a="1"/>
  <c r="E884" i="1"/>
  <c r="E884" i="1" a="1"/>
  <c r="E883" i="1"/>
  <c r="E883" i="1" a="1"/>
  <c r="E882" i="1"/>
  <c r="E882" i="1" a="1"/>
  <c r="E881" i="1"/>
  <c r="E881" i="1" a="1"/>
  <c r="E880" i="1"/>
  <c r="E880" i="1" a="1"/>
  <c r="E879" i="1"/>
  <c r="E879" i="1" a="1"/>
  <c r="E878" i="1"/>
  <c r="E878" i="1" a="1"/>
  <c r="E877" i="1"/>
  <c r="E877" i="1" a="1"/>
  <c r="E876" i="1"/>
  <c r="E876" i="1" a="1"/>
  <c r="E875" i="1"/>
  <c r="E875" i="1" a="1"/>
  <c r="E874" i="1"/>
  <c r="E874" i="1" a="1"/>
  <c r="E873" i="1"/>
  <c r="E873" i="1" a="1"/>
  <c r="E872" i="1"/>
  <c r="E872" i="1" a="1"/>
  <c r="E871" i="1"/>
  <c r="E871" i="1" a="1"/>
  <c r="E870" i="1"/>
  <c r="E870" i="1" a="1"/>
  <c r="E869" i="1"/>
  <c r="E869" i="1" a="1"/>
  <c r="E868" i="1"/>
  <c r="E868" i="1" a="1"/>
  <c r="E867" i="1"/>
  <c r="E867" i="1" a="1"/>
  <c r="E866" i="1"/>
  <c r="E866" i="1" a="1"/>
  <c r="E865" i="1"/>
  <c r="E865" i="1" a="1"/>
  <c r="E864" i="1"/>
  <c r="E864" i="1" a="1"/>
  <c r="E863" i="1"/>
  <c r="E863" i="1" a="1"/>
  <c r="E862" i="1"/>
  <c r="E862" i="1" a="1"/>
  <c r="E861" i="1"/>
  <c r="E861" i="1" a="1"/>
  <c r="E860" i="1"/>
  <c r="E860" i="1" a="1"/>
  <c r="E859" i="1"/>
  <c r="E859" i="1" a="1"/>
  <c r="E858" i="1"/>
  <c r="E858" i="1" a="1"/>
  <c r="E857" i="1"/>
  <c r="E857" i="1" a="1"/>
  <c r="E856" i="1"/>
  <c r="E856" i="1" a="1"/>
  <c r="E855" i="1"/>
  <c r="E855" i="1" a="1"/>
  <c r="E854" i="1"/>
  <c r="E854" i="1" a="1"/>
  <c r="E853" i="1"/>
  <c r="E853" i="1" a="1"/>
  <c r="E852" i="1"/>
  <c r="E852" i="1" a="1"/>
  <c r="E851" i="1"/>
  <c r="E851" i="1" a="1"/>
  <c r="E850" i="1"/>
  <c r="E850" i="1" a="1"/>
  <c r="E849" i="1"/>
  <c r="E849" i="1" a="1"/>
  <c r="E848" i="1"/>
  <c r="E848" i="1" a="1"/>
  <c r="E847" i="1"/>
  <c r="E847" i="1" a="1"/>
  <c r="E846" i="1"/>
  <c r="E846" i="1" a="1"/>
  <c r="E845" i="1"/>
  <c r="E845" i="1" a="1"/>
  <c r="E844" i="1"/>
  <c r="E844" i="1" a="1"/>
  <c r="E843" i="1"/>
  <c r="E843" i="1" a="1"/>
  <c r="E842" i="1"/>
  <c r="E842" i="1" a="1"/>
  <c r="E841" i="1"/>
  <c r="E841" i="1" a="1"/>
  <c r="E840" i="1"/>
  <c r="E840" i="1" a="1"/>
  <c r="E839" i="1"/>
  <c r="E839" i="1" a="1"/>
  <c r="E838" i="1"/>
  <c r="E838" i="1" a="1"/>
  <c r="E837" i="1"/>
  <c r="E837" i="1" a="1"/>
  <c r="E836" i="1"/>
  <c r="E836" i="1" a="1"/>
  <c r="E835" i="1"/>
  <c r="E835" i="1" a="1"/>
  <c r="E834" i="1"/>
  <c r="E834" i="1" a="1"/>
  <c r="E833" i="1"/>
  <c r="E833" i="1" a="1"/>
  <c r="E832" i="1"/>
  <c r="E832" i="1" a="1"/>
  <c r="E831" i="1"/>
  <c r="E831" i="1" a="1"/>
  <c r="E830" i="1"/>
  <c r="E830" i="1" a="1"/>
  <c r="E829" i="1"/>
  <c r="E829" i="1" a="1"/>
  <c r="E828" i="1"/>
  <c r="E828" i="1" a="1"/>
  <c r="E827" i="1"/>
  <c r="E827" i="1" a="1"/>
  <c r="E826" i="1"/>
  <c r="E826" i="1" a="1"/>
  <c r="E825" i="1"/>
  <c r="E825" i="1" a="1"/>
  <c r="E824" i="1"/>
  <c r="E824" i="1" a="1"/>
  <c r="E823" i="1"/>
  <c r="E823" i="1" a="1"/>
  <c r="E822" i="1"/>
  <c r="E822" i="1" a="1"/>
  <c r="E821" i="1"/>
  <c r="E821" i="1" a="1"/>
  <c r="E820" i="1"/>
  <c r="E820" i="1" a="1"/>
  <c r="E819" i="1"/>
  <c r="E819" i="1" a="1"/>
  <c r="E818" i="1"/>
  <c r="E818" i="1" a="1"/>
  <c r="E817" i="1"/>
  <c r="E817" i="1" a="1"/>
  <c r="E816" i="1"/>
  <c r="E816" i="1" a="1"/>
  <c r="E815" i="1"/>
  <c r="E815" i="1" a="1"/>
  <c r="E814" i="1"/>
  <c r="E814" i="1" a="1"/>
  <c r="E813" i="1"/>
  <c r="E813" i="1" a="1"/>
  <c r="E812" i="1"/>
  <c r="E812" i="1" a="1"/>
  <c r="E811" i="1"/>
  <c r="E811" i="1" a="1"/>
  <c r="E810" i="1"/>
  <c r="E810" i="1" a="1"/>
  <c r="E809" i="1"/>
  <c r="E809" i="1" a="1"/>
  <c r="E808" i="1"/>
  <c r="E808" i="1" a="1"/>
  <c r="E807" i="1"/>
  <c r="E807" i="1" a="1"/>
  <c r="E806" i="1"/>
  <c r="E806" i="1" a="1"/>
  <c r="E805" i="1"/>
  <c r="E805" i="1" a="1"/>
  <c r="E804" i="1"/>
  <c r="E804" i="1" a="1"/>
  <c r="E803" i="1"/>
  <c r="E803" i="1" a="1"/>
  <c r="E802" i="1"/>
  <c r="E802" i="1" a="1"/>
  <c r="E801" i="1"/>
  <c r="E801" i="1" a="1"/>
  <c r="E800" i="1"/>
  <c r="E800" i="1" a="1"/>
  <c r="E799" i="1"/>
  <c r="E799" i="1" a="1"/>
  <c r="E798" i="1"/>
  <c r="E798" i="1" a="1"/>
  <c r="E797" i="1"/>
  <c r="E797" i="1" a="1"/>
  <c r="E796" i="1"/>
  <c r="E796" i="1" a="1"/>
  <c r="E795" i="1"/>
  <c r="E795" i="1" a="1"/>
  <c r="E794" i="1"/>
  <c r="E794" i="1" a="1"/>
  <c r="E793" i="1"/>
  <c r="E793" i="1" a="1"/>
  <c r="E792" i="1"/>
  <c r="E792" i="1" a="1"/>
  <c r="E791" i="1"/>
  <c r="E791" i="1" a="1"/>
  <c r="E790" i="1"/>
  <c r="E790" i="1" a="1"/>
  <c r="E789" i="1"/>
  <c r="E789" i="1" a="1"/>
  <c r="E788" i="1"/>
  <c r="E788" i="1" a="1"/>
  <c r="E787" i="1"/>
  <c r="E787" i="1" a="1"/>
  <c r="E786" i="1"/>
  <c r="E786" i="1" a="1"/>
  <c r="E785" i="1"/>
  <c r="E785" i="1" a="1"/>
  <c r="E784" i="1"/>
  <c r="E784" i="1" a="1"/>
  <c r="E783" i="1"/>
  <c r="E783" i="1" a="1"/>
  <c r="E782" i="1"/>
  <c r="E782" i="1" a="1"/>
  <c r="E781" i="1"/>
  <c r="E781" i="1" a="1"/>
  <c r="E780" i="1"/>
  <c r="E780" i="1" a="1"/>
  <c r="E779" i="1"/>
  <c r="E779" i="1" a="1"/>
  <c r="E778" i="1"/>
  <c r="E778" i="1" a="1"/>
  <c r="E777" i="1"/>
  <c r="E777" i="1" a="1"/>
  <c r="E776" i="1"/>
  <c r="E776" i="1" a="1"/>
  <c r="E775" i="1"/>
  <c r="E775" i="1" a="1"/>
  <c r="E774" i="1"/>
  <c r="E774" i="1" a="1"/>
  <c r="E773" i="1"/>
  <c r="E773" i="1" a="1"/>
  <c r="E772" i="1"/>
  <c r="E772" i="1" a="1"/>
  <c r="E771" i="1"/>
  <c r="E771" i="1" a="1"/>
  <c r="E770" i="1"/>
  <c r="E770" i="1" a="1"/>
  <c r="E769" i="1"/>
  <c r="E769" i="1" a="1"/>
  <c r="E768" i="1"/>
  <c r="E768" i="1" a="1"/>
  <c r="E767" i="1"/>
  <c r="E767" i="1" a="1"/>
  <c r="E766" i="1"/>
  <c r="E766" i="1" a="1"/>
  <c r="E765" i="1"/>
  <c r="E765" i="1" a="1"/>
  <c r="E764" i="1"/>
  <c r="E764" i="1" a="1"/>
  <c r="E763" i="1"/>
  <c r="E763" i="1" a="1"/>
  <c r="E762" i="1"/>
  <c r="E762" i="1" a="1"/>
  <c r="E761" i="1"/>
  <c r="E761" i="1" a="1"/>
  <c r="E760" i="1"/>
  <c r="E760" i="1" a="1"/>
  <c r="E759" i="1"/>
  <c r="E759" i="1" a="1"/>
  <c r="E758" i="1"/>
  <c r="E758" i="1" a="1"/>
  <c r="E757" i="1"/>
  <c r="E757" i="1" a="1"/>
  <c r="E756" i="1"/>
  <c r="E756" i="1" a="1"/>
  <c r="E755" i="1"/>
  <c r="E755" i="1" a="1"/>
  <c r="E754" i="1"/>
  <c r="E754" i="1" a="1"/>
  <c r="E753" i="1"/>
  <c r="E753" i="1" a="1"/>
  <c r="E752" i="1"/>
  <c r="E752" i="1" a="1"/>
  <c r="E751" i="1"/>
  <c r="E751" i="1" a="1"/>
  <c r="E750" i="1"/>
  <c r="E750" i="1" a="1"/>
  <c r="E749" i="1"/>
  <c r="E749" i="1" a="1"/>
  <c r="E748" i="1"/>
  <c r="E748" i="1" a="1"/>
  <c r="E747" i="1"/>
  <c r="E747" i="1" a="1"/>
  <c r="E746" i="1"/>
  <c r="E746" i="1" a="1"/>
  <c r="E745" i="1"/>
  <c r="E745" i="1" a="1"/>
  <c r="E744" i="1"/>
  <c r="E744" i="1" a="1"/>
  <c r="E743" i="1"/>
  <c r="E743" i="1" a="1"/>
  <c r="E742" i="1"/>
  <c r="E742" i="1" a="1"/>
  <c r="E741" i="1"/>
  <c r="E741" i="1" a="1"/>
  <c r="E740" i="1"/>
  <c r="E740" i="1" a="1"/>
  <c r="E739" i="1"/>
  <c r="E739" i="1" a="1"/>
  <c r="E738" i="1"/>
  <c r="E738" i="1" a="1"/>
  <c r="E737" i="1"/>
  <c r="E737" i="1" a="1"/>
  <c r="E736" i="1"/>
  <c r="E736" i="1" a="1"/>
  <c r="E735" i="1"/>
  <c r="E735" i="1" a="1"/>
  <c r="E734" i="1"/>
  <c r="E734" i="1" a="1"/>
  <c r="E733" i="1"/>
  <c r="E733" i="1" a="1"/>
  <c r="E732" i="1"/>
  <c r="E732" i="1" a="1"/>
  <c r="E731" i="1"/>
  <c r="E731" i="1" a="1"/>
  <c r="E730" i="1"/>
  <c r="E730" i="1" a="1"/>
  <c r="E729" i="1"/>
  <c r="E729" i="1" a="1"/>
  <c r="E728" i="1"/>
  <c r="E728" i="1" a="1"/>
  <c r="E727" i="1"/>
  <c r="E727" i="1" a="1"/>
  <c r="E726" i="1"/>
  <c r="E726" i="1" a="1"/>
  <c r="E725" i="1"/>
  <c r="E725" i="1" a="1"/>
  <c r="E724" i="1"/>
  <c r="E724" i="1" a="1"/>
  <c r="E723" i="1"/>
  <c r="E723" i="1" a="1"/>
  <c r="E722" i="1"/>
  <c r="E722" i="1" a="1"/>
  <c r="E721" i="1"/>
  <c r="E721" i="1" a="1"/>
  <c r="E720" i="1"/>
  <c r="E720" i="1" a="1"/>
  <c r="E719" i="1"/>
  <c r="E719" i="1" a="1"/>
  <c r="E718" i="1"/>
  <c r="E718" i="1" a="1"/>
  <c r="E717" i="1"/>
  <c r="E717" i="1" a="1"/>
  <c r="E716" i="1"/>
  <c r="E716" i="1" a="1"/>
  <c r="E715" i="1"/>
  <c r="E715" i="1" a="1"/>
  <c r="E714" i="1"/>
  <c r="E714" i="1" a="1"/>
  <c r="E713" i="1"/>
  <c r="E713" i="1" a="1"/>
  <c r="E712" i="1"/>
  <c r="E712" i="1" a="1"/>
  <c r="E711" i="1"/>
  <c r="E711" i="1" a="1"/>
  <c r="E710" i="1"/>
  <c r="E710" i="1" a="1"/>
  <c r="E709" i="1"/>
  <c r="E709" i="1" a="1"/>
  <c r="E708" i="1"/>
  <c r="E708" i="1" a="1"/>
  <c r="E707" i="1"/>
  <c r="E707" i="1" a="1"/>
  <c r="E706" i="1"/>
  <c r="E706" i="1" a="1"/>
  <c r="E705" i="1"/>
  <c r="E705" i="1" a="1"/>
  <c r="E704" i="1"/>
  <c r="E704" i="1" a="1"/>
  <c r="E703" i="1"/>
  <c r="E703" i="1" a="1"/>
  <c r="E702" i="1"/>
  <c r="E702" i="1" a="1"/>
  <c r="E701" i="1"/>
  <c r="E701" i="1" a="1"/>
  <c r="E700" i="1"/>
  <c r="E700" i="1" a="1"/>
  <c r="E699" i="1"/>
  <c r="E699" i="1" a="1"/>
  <c r="E698" i="1"/>
  <c r="E698" i="1" a="1"/>
  <c r="E697" i="1"/>
  <c r="E697" i="1" a="1"/>
  <c r="E696" i="1"/>
  <c r="E696" i="1" a="1"/>
  <c r="E695" i="1"/>
  <c r="E695" i="1" a="1"/>
  <c r="E694" i="1"/>
  <c r="E694" i="1" a="1"/>
  <c r="E693" i="1"/>
  <c r="E693" i="1" a="1"/>
  <c r="E692" i="1"/>
  <c r="E692" i="1" a="1"/>
  <c r="E691" i="1"/>
  <c r="E691" i="1" a="1"/>
  <c r="E690" i="1"/>
  <c r="E690" i="1" a="1"/>
  <c r="E689" i="1"/>
  <c r="E689" i="1" a="1"/>
  <c r="E688" i="1"/>
  <c r="E688" i="1" a="1"/>
  <c r="E687" i="1"/>
  <c r="E687" i="1" a="1"/>
  <c r="E686" i="1"/>
  <c r="E686" i="1" a="1"/>
  <c r="E685" i="1"/>
  <c r="E685" i="1" a="1"/>
  <c r="E684" i="1"/>
  <c r="E684" i="1" a="1"/>
  <c r="E683" i="1"/>
  <c r="E683" i="1" a="1"/>
  <c r="E682" i="1"/>
  <c r="E682" i="1" a="1"/>
  <c r="E681" i="1"/>
  <c r="E681" i="1" a="1"/>
  <c r="E680" i="1"/>
  <c r="E680" i="1" a="1"/>
  <c r="E679" i="1"/>
  <c r="E679" i="1" a="1"/>
  <c r="E678" i="1"/>
  <c r="E678" i="1" a="1"/>
  <c r="E677" i="1"/>
  <c r="E677" i="1" a="1"/>
  <c r="E676" i="1"/>
  <c r="E676" i="1" a="1"/>
  <c r="E675" i="1"/>
  <c r="E675" i="1" a="1"/>
  <c r="E674" i="1"/>
  <c r="E674" i="1" a="1"/>
  <c r="E673" i="1"/>
  <c r="E673" i="1" a="1"/>
  <c r="E672" i="1"/>
  <c r="E672" i="1" a="1"/>
  <c r="E671" i="1"/>
  <c r="E671" i="1" a="1"/>
  <c r="E670" i="1"/>
  <c r="E670" i="1" a="1"/>
  <c r="E669" i="1"/>
  <c r="E669" i="1" a="1"/>
  <c r="E668" i="1"/>
  <c r="E668" i="1" a="1"/>
  <c r="E667" i="1"/>
  <c r="E667" i="1" a="1"/>
  <c r="E666" i="1"/>
  <c r="E666" i="1" a="1"/>
  <c r="E665" i="1"/>
  <c r="E665" i="1" a="1"/>
  <c r="E664" i="1"/>
  <c r="E664" i="1" a="1"/>
  <c r="E663" i="1"/>
  <c r="E663" i="1" a="1"/>
  <c r="E662" i="1"/>
  <c r="E662" i="1" a="1"/>
  <c r="E661" i="1"/>
  <c r="E661" i="1" a="1"/>
  <c r="E660" i="1"/>
  <c r="E660" i="1" a="1"/>
  <c r="E659" i="1"/>
  <c r="E659" i="1" a="1"/>
  <c r="E658" i="1"/>
  <c r="E658" i="1" a="1"/>
  <c r="E657" i="1"/>
  <c r="E657" i="1" a="1"/>
  <c r="E656" i="1"/>
  <c r="E656" i="1" a="1"/>
  <c r="E655" i="1"/>
  <c r="E655" i="1" a="1"/>
  <c r="E654" i="1"/>
  <c r="E654" i="1" a="1"/>
  <c r="E653" i="1"/>
  <c r="E653" i="1" a="1"/>
  <c r="E652" i="1"/>
  <c r="E652" i="1" a="1"/>
  <c r="E651" i="1"/>
  <c r="E651" i="1" a="1"/>
  <c r="E650" i="1"/>
  <c r="E650" i="1" a="1"/>
  <c r="E649" i="1"/>
  <c r="E649" i="1" a="1"/>
  <c r="E648" i="1"/>
  <c r="E648" i="1" a="1"/>
  <c r="E647" i="1"/>
  <c r="E647" i="1" a="1"/>
  <c r="E646" i="1"/>
  <c r="E646" i="1" a="1"/>
  <c r="E645" i="1"/>
  <c r="E645" i="1" a="1"/>
  <c r="E644" i="1"/>
  <c r="E644" i="1" a="1"/>
  <c r="E643" i="1"/>
  <c r="E643" i="1" a="1"/>
  <c r="E642" i="1"/>
  <c r="E642" i="1" a="1"/>
  <c r="E641" i="1"/>
  <c r="E641" i="1" a="1"/>
  <c r="E640" i="1"/>
  <c r="E640" i="1" a="1"/>
  <c r="E639" i="1"/>
  <c r="E639" i="1" a="1"/>
  <c r="E638" i="1"/>
  <c r="E638" i="1" a="1"/>
  <c r="E637" i="1"/>
  <c r="E637" i="1" a="1"/>
  <c r="E636" i="1"/>
  <c r="E636" i="1" a="1"/>
  <c r="E635" i="1"/>
  <c r="E635" i="1" a="1"/>
  <c r="E634" i="1"/>
  <c r="E634" i="1" a="1"/>
  <c r="E633" i="1"/>
  <c r="E633" i="1" a="1"/>
  <c r="E632" i="1"/>
  <c r="E632" i="1" a="1"/>
  <c r="E631" i="1"/>
  <c r="E631" i="1" a="1"/>
  <c r="E630" i="1"/>
  <c r="E630" i="1" a="1"/>
  <c r="E629" i="1"/>
  <c r="E629" i="1" a="1"/>
  <c r="E628" i="1"/>
  <c r="E628" i="1" a="1"/>
  <c r="E627" i="1"/>
  <c r="E627" i="1" a="1"/>
  <c r="E626" i="1"/>
  <c r="E626" i="1" a="1"/>
  <c r="E625" i="1"/>
  <c r="E625" i="1" a="1"/>
  <c r="E624" i="1"/>
  <c r="E624" i="1" a="1"/>
  <c r="E623" i="1"/>
  <c r="E623" i="1" a="1"/>
  <c r="E622" i="1"/>
  <c r="E622" i="1" a="1"/>
  <c r="E621" i="1"/>
  <c r="E621" i="1" a="1"/>
  <c r="E620" i="1"/>
  <c r="E620" i="1" a="1"/>
  <c r="E619" i="1"/>
  <c r="E619" i="1" a="1"/>
  <c r="E618" i="1"/>
  <c r="E618" i="1" a="1"/>
  <c r="E617" i="1"/>
  <c r="E617" i="1" a="1"/>
  <c r="E616" i="1"/>
  <c r="E616" i="1" a="1"/>
  <c r="E615" i="1"/>
  <c r="E615" i="1" a="1"/>
  <c r="E614" i="1"/>
  <c r="E614" i="1" a="1"/>
  <c r="E613" i="1"/>
  <c r="E613" i="1" a="1"/>
  <c r="E612" i="1"/>
  <c r="E612" i="1" a="1"/>
  <c r="E611" i="1"/>
  <c r="E611" i="1" a="1"/>
  <c r="E610" i="1"/>
  <c r="E610" i="1" a="1"/>
  <c r="E609" i="1"/>
  <c r="E609" i="1" a="1"/>
  <c r="E608" i="1"/>
  <c r="E608" i="1" a="1"/>
  <c r="E607" i="1"/>
  <c r="E607" i="1" a="1"/>
  <c r="E606" i="1"/>
  <c r="E606" i="1" a="1"/>
  <c r="E605" i="1"/>
  <c r="E605" i="1" a="1"/>
  <c r="E604" i="1"/>
  <c r="E604" i="1" a="1"/>
  <c r="E603" i="1"/>
  <c r="E603" i="1" a="1"/>
  <c r="E602" i="1"/>
  <c r="E602" i="1" a="1"/>
  <c r="E601" i="1"/>
  <c r="E601" i="1" a="1"/>
  <c r="E600" i="1"/>
  <c r="E600" i="1" a="1"/>
  <c r="E599" i="1"/>
  <c r="E599" i="1" a="1"/>
  <c r="E598" i="1"/>
  <c r="E598" i="1" a="1"/>
  <c r="E597" i="1"/>
  <c r="E597" i="1" a="1"/>
  <c r="E596" i="1"/>
  <c r="E596" i="1" a="1"/>
  <c r="E595" i="1"/>
  <c r="E595" i="1" a="1"/>
  <c r="E594" i="1"/>
  <c r="E594" i="1" a="1"/>
  <c r="E593" i="1"/>
  <c r="E593" i="1" a="1"/>
  <c r="E592" i="1"/>
  <c r="E592" i="1" a="1"/>
  <c r="E591" i="1"/>
  <c r="E591" i="1" a="1"/>
  <c r="E590" i="1"/>
  <c r="E590" i="1" a="1"/>
  <c r="E589" i="1"/>
  <c r="E589" i="1" a="1"/>
  <c r="E588" i="1"/>
  <c r="E588" i="1" a="1"/>
  <c r="E587" i="1"/>
  <c r="E587" i="1" a="1"/>
  <c r="E586" i="1"/>
  <c r="E586" i="1" a="1"/>
  <c r="E585" i="1"/>
  <c r="E585" i="1" a="1"/>
  <c r="E584" i="1"/>
  <c r="E584" i="1" a="1"/>
  <c r="E583" i="1"/>
  <c r="E583" i="1" a="1"/>
  <c r="E582" i="1"/>
  <c r="E582" i="1" a="1"/>
  <c r="E581" i="1"/>
  <c r="E581" i="1" a="1"/>
  <c r="E580" i="1"/>
  <c r="E580" i="1" a="1"/>
  <c r="E579" i="1"/>
  <c r="E579" i="1" a="1"/>
  <c r="E578" i="1"/>
  <c r="E578" i="1" a="1"/>
  <c r="E577" i="1"/>
  <c r="E577" i="1" a="1"/>
  <c r="E576" i="1"/>
  <c r="E576" i="1" a="1"/>
  <c r="E575" i="1"/>
  <c r="E575" i="1" a="1"/>
  <c r="E574" i="1"/>
  <c r="E574" i="1" a="1"/>
  <c r="E573" i="1"/>
  <c r="E573" i="1" a="1"/>
  <c r="E572" i="1"/>
  <c r="E572" i="1" a="1"/>
  <c r="E571" i="1"/>
  <c r="E571" i="1" a="1"/>
  <c r="E570" i="1"/>
  <c r="E570" i="1" a="1"/>
  <c r="E569" i="1"/>
  <c r="E569" i="1" a="1"/>
  <c r="E568" i="1"/>
  <c r="E568" i="1" a="1"/>
  <c r="E567" i="1"/>
  <c r="E567" i="1" a="1"/>
  <c r="E566" i="1"/>
  <c r="E566" i="1" a="1"/>
  <c r="E565" i="1"/>
  <c r="E565" i="1" a="1"/>
  <c r="E564" i="1"/>
  <c r="E564" i="1" a="1"/>
  <c r="E563" i="1"/>
  <c r="E563" i="1" a="1"/>
  <c r="E562" i="1"/>
  <c r="E562" i="1" a="1"/>
  <c r="E561" i="1"/>
  <c r="E561" i="1" a="1"/>
  <c r="E560" i="1"/>
  <c r="E560" i="1" a="1"/>
  <c r="E559" i="1"/>
  <c r="E559" i="1" a="1"/>
  <c r="E558" i="1"/>
  <c r="E558" i="1" a="1"/>
  <c r="E557" i="1"/>
  <c r="E557" i="1" a="1"/>
  <c r="E556" i="1"/>
  <c r="E556" i="1" a="1"/>
  <c r="E555" i="1"/>
  <c r="E555" i="1" a="1"/>
  <c r="E554" i="1"/>
  <c r="E554" i="1" a="1"/>
  <c r="E553" i="1"/>
  <c r="E553" i="1" a="1"/>
  <c r="E552" i="1"/>
  <c r="E552" i="1" a="1"/>
  <c r="E551" i="1"/>
  <c r="E551" i="1" a="1"/>
  <c r="E550" i="1"/>
  <c r="E550" i="1" a="1"/>
  <c r="E549" i="1"/>
  <c r="E549" i="1" a="1"/>
  <c r="E548" i="1"/>
  <c r="E548" i="1" a="1"/>
  <c r="E547" i="1"/>
  <c r="E547" i="1" a="1"/>
  <c r="E546" i="1"/>
  <c r="E546" i="1" a="1"/>
  <c r="E545" i="1"/>
  <c r="E545" i="1" a="1"/>
  <c r="E544" i="1"/>
  <c r="E544" i="1" a="1"/>
  <c r="E543" i="1"/>
  <c r="E543" i="1" a="1"/>
  <c r="E542" i="1"/>
  <c r="E542" i="1" a="1"/>
  <c r="E541" i="1"/>
  <c r="E541" i="1" a="1"/>
  <c r="E540" i="1"/>
  <c r="E540" i="1" a="1"/>
  <c r="E539" i="1"/>
  <c r="E539" i="1" a="1"/>
  <c r="E538" i="1"/>
  <c r="E538" i="1" a="1"/>
  <c r="E537" i="1"/>
  <c r="E537" i="1" a="1"/>
  <c r="E536" i="1"/>
  <c r="E536" i="1" a="1"/>
  <c r="E535" i="1"/>
  <c r="E535" i="1" a="1"/>
  <c r="E534" i="1"/>
  <c r="E534" i="1" a="1"/>
  <c r="E533" i="1"/>
  <c r="E533" i="1" a="1"/>
  <c r="E532" i="1"/>
  <c r="E532" i="1" a="1"/>
  <c r="E531" i="1"/>
  <c r="E531" i="1" a="1"/>
  <c r="E530" i="1"/>
  <c r="E530" i="1" a="1"/>
  <c r="E529" i="1"/>
  <c r="E529" i="1" a="1"/>
  <c r="E528" i="1"/>
  <c r="E528" i="1" a="1"/>
  <c r="E527" i="1"/>
  <c r="E527" i="1" a="1"/>
  <c r="E526" i="1"/>
  <c r="E526" i="1" a="1"/>
  <c r="E525" i="1"/>
  <c r="E525" i="1" a="1"/>
  <c r="E524" i="1"/>
  <c r="E524" i="1" a="1"/>
  <c r="E523" i="1"/>
  <c r="E523" i="1" a="1"/>
  <c r="E522" i="1"/>
  <c r="E522" i="1" a="1"/>
  <c r="E521" i="1"/>
  <c r="E521" i="1" a="1"/>
  <c r="E520" i="1"/>
  <c r="E520" i="1" a="1"/>
  <c r="E519" i="1"/>
  <c r="E519" i="1" a="1"/>
  <c r="E518" i="1"/>
  <c r="E518" i="1" a="1"/>
  <c r="E517" i="1"/>
  <c r="E517" i="1" a="1"/>
  <c r="E516" i="1"/>
  <c r="E516" i="1" a="1"/>
  <c r="E515" i="1"/>
  <c r="E515" i="1" a="1"/>
  <c r="E514" i="1"/>
  <c r="E514" i="1" a="1"/>
  <c r="E513" i="1"/>
  <c r="E513" i="1" a="1"/>
  <c r="E512" i="1"/>
  <c r="E512" i="1" a="1"/>
  <c r="E511" i="1"/>
  <c r="E511" i="1" a="1"/>
  <c r="E510" i="1"/>
  <c r="E510" i="1" a="1"/>
  <c r="E509" i="1"/>
  <c r="E509" i="1" a="1"/>
  <c r="E508" i="1"/>
  <c r="E508" i="1" a="1"/>
  <c r="E507" i="1"/>
  <c r="E507" i="1" a="1"/>
  <c r="E506" i="1"/>
  <c r="E506" i="1" a="1"/>
  <c r="E505" i="1"/>
  <c r="E505" i="1" a="1"/>
  <c r="E504" i="1"/>
  <c r="E504" i="1" a="1"/>
  <c r="E503" i="1"/>
  <c r="E503" i="1" a="1"/>
  <c r="E502" i="1"/>
  <c r="E502" i="1" a="1"/>
  <c r="E501" i="1"/>
  <c r="E501" i="1" a="1"/>
  <c r="E500" i="1"/>
  <c r="E500" i="1" a="1"/>
  <c r="E499" i="1"/>
  <c r="E499" i="1" a="1"/>
  <c r="E498" i="1"/>
  <c r="E498" i="1" a="1"/>
  <c r="E497" i="1"/>
  <c r="E497" i="1" a="1"/>
  <c r="E496" i="1"/>
  <c r="E496" i="1" a="1"/>
  <c r="E495" i="1"/>
  <c r="E495" i="1" a="1"/>
  <c r="E494" i="1"/>
  <c r="E494" i="1" a="1"/>
  <c r="E493" i="1"/>
  <c r="E493" i="1" a="1"/>
  <c r="E492" i="1"/>
  <c r="E492" i="1" a="1"/>
  <c r="E491" i="1"/>
  <c r="E491" i="1" a="1"/>
  <c r="E490" i="1"/>
  <c r="E490" i="1" a="1"/>
  <c r="E489" i="1"/>
  <c r="E489" i="1" a="1"/>
  <c r="E488" i="1"/>
  <c r="E488" i="1" a="1"/>
  <c r="E487" i="1"/>
  <c r="E487" i="1" a="1"/>
  <c r="E486" i="1"/>
  <c r="E486" i="1" a="1"/>
  <c r="E485" i="1"/>
  <c r="E485" i="1" a="1"/>
  <c r="E484" i="1"/>
  <c r="E484" i="1" a="1"/>
  <c r="E483" i="1"/>
  <c r="E483" i="1" a="1"/>
  <c r="E482" i="1"/>
  <c r="E482" i="1" a="1"/>
  <c r="E481" i="1"/>
  <c r="E481" i="1" a="1"/>
  <c r="E480" i="1"/>
  <c r="E480" i="1" a="1"/>
  <c r="E479" i="1"/>
  <c r="E479" i="1" a="1"/>
  <c r="E478" i="1"/>
  <c r="E478" i="1" a="1"/>
  <c r="E477" i="1"/>
  <c r="E477" i="1" a="1"/>
  <c r="E476" i="1"/>
  <c r="E476" i="1" a="1"/>
  <c r="E475" i="1"/>
  <c r="E475" i="1" a="1"/>
  <c r="E474" i="1"/>
  <c r="E474" i="1" a="1"/>
  <c r="E473" i="1"/>
  <c r="E473" i="1" a="1"/>
  <c r="E472" i="1"/>
  <c r="E472" i="1" a="1"/>
  <c r="E471" i="1"/>
  <c r="E471" i="1" a="1"/>
  <c r="E470" i="1"/>
  <c r="E470" i="1" a="1"/>
  <c r="E469" i="1"/>
  <c r="E469" i="1" a="1"/>
  <c r="E468" i="1"/>
  <c r="E468" i="1" a="1"/>
  <c r="E467" i="1"/>
  <c r="E467" i="1" a="1"/>
  <c r="E466" i="1"/>
  <c r="E466" i="1" a="1"/>
  <c r="E465" i="1"/>
  <c r="E465" i="1" a="1"/>
  <c r="E464" i="1"/>
  <c r="E464" i="1" a="1"/>
  <c r="E463" i="1"/>
  <c r="E463" i="1" a="1"/>
  <c r="E462" i="1"/>
  <c r="E462" i="1" a="1"/>
  <c r="E461" i="1"/>
  <c r="E461" i="1" a="1"/>
  <c r="E460" i="1"/>
  <c r="E460" i="1" a="1"/>
  <c r="E459" i="1"/>
  <c r="E459" i="1" a="1"/>
  <c r="E458" i="1"/>
  <c r="E458" i="1" a="1"/>
  <c r="E457" i="1"/>
  <c r="E457" i="1" a="1"/>
  <c r="E456" i="1"/>
  <c r="E456" i="1" a="1"/>
  <c r="E455" i="1"/>
  <c r="E455" i="1" a="1"/>
  <c r="E454" i="1"/>
  <c r="E454" i="1" a="1"/>
  <c r="E453" i="1"/>
  <c r="E453" i="1" a="1"/>
  <c r="E452" i="1"/>
  <c r="E452" i="1" a="1"/>
  <c r="E451" i="1"/>
  <c r="E451" i="1" a="1"/>
  <c r="E450" i="1"/>
  <c r="E450" i="1" a="1"/>
  <c r="E449" i="1"/>
  <c r="E449" i="1" a="1"/>
  <c r="E448" i="1"/>
  <c r="E448" i="1" a="1"/>
  <c r="E447" i="1"/>
  <c r="E447" i="1" a="1"/>
  <c r="E446" i="1"/>
  <c r="E446" i="1" a="1"/>
  <c r="E445" i="1"/>
  <c r="E445" i="1" a="1"/>
  <c r="E444" i="1"/>
  <c r="E444" i="1" a="1"/>
  <c r="E443" i="1"/>
  <c r="E443" i="1" a="1"/>
  <c r="E442" i="1"/>
  <c r="E442" i="1" a="1"/>
  <c r="E441" i="1"/>
  <c r="E441" i="1" a="1"/>
  <c r="E440" i="1"/>
  <c r="E440" i="1" a="1"/>
  <c r="E439" i="1"/>
  <c r="E439" i="1" a="1"/>
  <c r="E438" i="1"/>
  <c r="E438" i="1" a="1"/>
  <c r="E437" i="1"/>
  <c r="E437" i="1" a="1"/>
  <c r="E436" i="1"/>
  <c r="E436" i="1" a="1"/>
  <c r="E435" i="1"/>
  <c r="E435" i="1" a="1"/>
  <c r="E434" i="1"/>
  <c r="E434" i="1" a="1"/>
  <c r="E433" i="1"/>
  <c r="E433" i="1" a="1"/>
  <c r="E432" i="1"/>
  <c r="E432" i="1" a="1"/>
  <c r="E431" i="1"/>
  <c r="E431" i="1" a="1"/>
  <c r="E430" i="1"/>
  <c r="E430" i="1" a="1"/>
  <c r="E429" i="1"/>
  <c r="E429" i="1" a="1"/>
  <c r="E428" i="1"/>
  <c r="E428" i="1" a="1"/>
  <c r="E427" i="1"/>
  <c r="E427" i="1" a="1"/>
  <c r="E426" i="1"/>
  <c r="E426" i="1" a="1"/>
  <c r="E425" i="1"/>
  <c r="E425" i="1" a="1"/>
  <c r="E424" i="1"/>
  <c r="E424" i="1" a="1"/>
  <c r="E423" i="1"/>
  <c r="E423" i="1" a="1"/>
  <c r="E422" i="1"/>
  <c r="E422" i="1" a="1"/>
  <c r="E421" i="1"/>
  <c r="E421" i="1" a="1"/>
  <c r="E420" i="1"/>
  <c r="E420" i="1" a="1"/>
  <c r="E419" i="1"/>
  <c r="E419" i="1" a="1"/>
  <c r="E418" i="1"/>
  <c r="E418" i="1" a="1"/>
  <c r="E417" i="1"/>
  <c r="E417" i="1" a="1"/>
  <c r="E416" i="1"/>
  <c r="E416" i="1" a="1"/>
  <c r="E415" i="1"/>
  <c r="E415" i="1" a="1"/>
  <c r="E414" i="1"/>
  <c r="E414" i="1" a="1"/>
  <c r="E413" i="1"/>
  <c r="E413" i="1" a="1"/>
  <c r="E412" i="1"/>
  <c r="E412" i="1" a="1"/>
  <c r="E411" i="1"/>
  <c r="E411" i="1" a="1"/>
  <c r="E410" i="1"/>
  <c r="E410" i="1" a="1"/>
  <c r="E409" i="1"/>
  <c r="E409" i="1" a="1"/>
  <c r="E408" i="1"/>
  <c r="E408" i="1" a="1"/>
  <c r="E407" i="1"/>
  <c r="E407" i="1" a="1"/>
  <c r="E406" i="1"/>
  <c r="E406" i="1" a="1"/>
  <c r="E405" i="1"/>
  <c r="E405" i="1" a="1"/>
  <c r="E404" i="1"/>
  <c r="E404" i="1" a="1"/>
  <c r="E403" i="1"/>
  <c r="E403" i="1" a="1"/>
  <c r="E402" i="1"/>
  <c r="E402" i="1" a="1"/>
  <c r="E401" i="1"/>
  <c r="E401" i="1" a="1"/>
  <c r="E400" i="1"/>
  <c r="E400" i="1" a="1"/>
  <c r="E399" i="1"/>
  <c r="E399" i="1" a="1"/>
  <c r="E398" i="1"/>
  <c r="E398" i="1" a="1"/>
  <c r="E397" i="1"/>
  <c r="E397" i="1" a="1"/>
  <c r="E396" i="1"/>
  <c r="E396" i="1" a="1"/>
  <c r="E395" i="1"/>
  <c r="E395" i="1" a="1"/>
  <c r="E394" i="1"/>
  <c r="E394" i="1" a="1"/>
  <c r="E393" i="1"/>
  <c r="E393" i="1" a="1"/>
  <c r="E392" i="1"/>
  <c r="E392" i="1" a="1"/>
  <c r="E391" i="1"/>
  <c r="E391" i="1" a="1"/>
  <c r="E390" i="1"/>
  <c r="E390" i="1" a="1"/>
  <c r="E389" i="1"/>
  <c r="E389" i="1" a="1"/>
  <c r="E388" i="1"/>
  <c r="E388" i="1" a="1"/>
  <c r="E387" i="1"/>
  <c r="E387" i="1" a="1"/>
  <c r="E386" i="1"/>
  <c r="E386" i="1" a="1"/>
  <c r="E385" i="1"/>
  <c r="E385" i="1" a="1"/>
  <c r="E384" i="1"/>
  <c r="E384" i="1" a="1"/>
  <c r="E383" i="1"/>
  <c r="E383" i="1" a="1"/>
  <c r="E382" i="1"/>
  <c r="E382" i="1" a="1"/>
  <c r="E381" i="1"/>
  <c r="E381" i="1" a="1"/>
  <c r="E380" i="1"/>
  <c r="E380" i="1" a="1"/>
  <c r="E379" i="1"/>
  <c r="E379" i="1" a="1"/>
  <c r="E378" i="1"/>
  <c r="E378" i="1" a="1"/>
  <c r="E377" i="1"/>
  <c r="E377" i="1" a="1"/>
  <c r="E376" i="1"/>
  <c r="E376" i="1" a="1"/>
  <c r="E375" i="1"/>
  <c r="E375" i="1" a="1"/>
  <c r="E374" i="1"/>
  <c r="E374" i="1" a="1"/>
  <c r="E373" i="1"/>
  <c r="E373" i="1" a="1"/>
  <c r="E372" i="1"/>
  <c r="E372" i="1" a="1"/>
  <c r="E371" i="1"/>
  <c r="E371" i="1" a="1"/>
  <c r="E370" i="1"/>
  <c r="E370" i="1" a="1"/>
  <c r="E369" i="1"/>
  <c r="E369" i="1" a="1"/>
  <c r="E368" i="1"/>
  <c r="E368" i="1" a="1"/>
  <c r="E367" i="1"/>
  <c r="E367" i="1" a="1"/>
  <c r="E366" i="1"/>
  <c r="E366" i="1" a="1"/>
  <c r="E365" i="1"/>
  <c r="E365" i="1" a="1"/>
  <c r="E364" i="1"/>
  <c r="E364" i="1" a="1"/>
  <c r="E363" i="1"/>
  <c r="E363" i="1" a="1"/>
  <c r="E362" i="1"/>
  <c r="E362" i="1" a="1"/>
  <c r="E361" i="1"/>
  <c r="E361" i="1" a="1"/>
  <c r="E360" i="1"/>
  <c r="E360" i="1" a="1"/>
  <c r="E359" i="1"/>
  <c r="E359" i="1" a="1"/>
  <c r="E358" i="1"/>
  <c r="E358" i="1" a="1"/>
  <c r="E357" i="1"/>
  <c r="E357" i="1" a="1"/>
  <c r="E356" i="1"/>
  <c r="E356" i="1" a="1"/>
  <c r="E355" i="1"/>
  <c r="E355" i="1" a="1"/>
  <c r="E354" i="1"/>
  <c r="E354" i="1" a="1"/>
  <c r="E353" i="1"/>
  <c r="E353" i="1" a="1"/>
  <c r="E352" i="1"/>
  <c r="E352" i="1" a="1"/>
  <c r="E351" i="1"/>
  <c r="E351" i="1" a="1"/>
  <c r="E350" i="1"/>
  <c r="E350" i="1" a="1"/>
  <c r="E349" i="1"/>
  <c r="E349" i="1" a="1"/>
  <c r="E348" i="1"/>
  <c r="E348" i="1" a="1"/>
  <c r="E347" i="1"/>
  <c r="E347" i="1" a="1"/>
  <c r="E346" i="1"/>
  <c r="E346" i="1" a="1"/>
  <c r="E345" i="1"/>
  <c r="E345" i="1" a="1"/>
  <c r="E344" i="1"/>
  <c r="E344" i="1" a="1"/>
  <c r="E343" i="1"/>
  <c r="E343" i="1" a="1"/>
  <c r="E342" i="1"/>
  <c r="E342" i="1" a="1"/>
  <c r="E341" i="1"/>
  <c r="E341" i="1" a="1"/>
  <c r="E340" i="1"/>
  <c r="E340" i="1" a="1"/>
  <c r="E339" i="1"/>
  <c r="E339" i="1" a="1"/>
  <c r="E338" i="1"/>
  <c r="E338" i="1" a="1"/>
  <c r="E337" i="1"/>
  <c r="E337" i="1" a="1"/>
  <c r="E336" i="1"/>
  <c r="E336" i="1" a="1"/>
  <c r="E335" i="1"/>
  <c r="E335" i="1" a="1"/>
  <c r="E334" i="1"/>
  <c r="E334" i="1" a="1"/>
  <c r="E333" i="1"/>
  <c r="E333" i="1" a="1"/>
  <c r="E332" i="1"/>
  <c r="E332" i="1" a="1"/>
  <c r="E331" i="1"/>
  <c r="E331" i="1" a="1"/>
  <c r="E330" i="1"/>
  <c r="E330" i="1" a="1"/>
  <c r="E329" i="1"/>
  <c r="E329" i="1" a="1"/>
  <c r="E328" i="1"/>
  <c r="E328" i="1" a="1"/>
  <c r="E327" i="1"/>
  <c r="E327" i="1" a="1"/>
  <c r="E326" i="1"/>
  <c r="E326" i="1" a="1"/>
  <c r="E325" i="1"/>
  <c r="E325" i="1" a="1"/>
  <c r="E324" i="1"/>
  <c r="E324" i="1" a="1"/>
  <c r="E323" i="1"/>
  <c r="E323" i="1" a="1"/>
  <c r="E322" i="1"/>
  <c r="E322" i="1" a="1"/>
  <c r="E321" i="1"/>
  <c r="E321" i="1" a="1"/>
  <c r="E320" i="1"/>
  <c r="E320" i="1" a="1"/>
  <c r="E319" i="1"/>
  <c r="E319" i="1" a="1"/>
  <c r="E318" i="1"/>
  <c r="E318" i="1" a="1"/>
  <c r="E317" i="1"/>
  <c r="E317" i="1" a="1"/>
  <c r="E316" i="1"/>
  <c r="E316" i="1" a="1"/>
  <c r="E315" i="1"/>
  <c r="E315" i="1" a="1"/>
  <c r="E314" i="1"/>
  <c r="E314" i="1" a="1"/>
  <c r="E313" i="1"/>
  <c r="E313" i="1" a="1"/>
  <c r="E312" i="1"/>
  <c r="E312" i="1" a="1"/>
  <c r="E311" i="1"/>
  <c r="E311" i="1" a="1"/>
  <c r="E310" i="1"/>
  <c r="E310" i="1" a="1"/>
  <c r="E309" i="1"/>
  <c r="E309" i="1" a="1"/>
  <c r="E308" i="1"/>
  <c r="E308" i="1" a="1"/>
  <c r="E307" i="1"/>
  <c r="E307" i="1" a="1"/>
  <c r="E306" i="1"/>
  <c r="E306" i="1" a="1"/>
  <c r="E305" i="1"/>
  <c r="E305" i="1" a="1"/>
  <c r="E304" i="1"/>
  <c r="E304" i="1" a="1"/>
  <c r="E303" i="1"/>
  <c r="E303" i="1" a="1"/>
  <c r="E302" i="1"/>
  <c r="E302" i="1" a="1"/>
  <c r="E301" i="1"/>
  <c r="E301" i="1" a="1"/>
  <c r="E300" i="1"/>
  <c r="E300" i="1" a="1"/>
  <c r="E299" i="1"/>
  <c r="E299" i="1" a="1"/>
  <c r="E298" i="1"/>
  <c r="E298" i="1" a="1"/>
  <c r="E297" i="1"/>
  <c r="E297" i="1" a="1"/>
  <c r="E296" i="1"/>
  <c r="E296" i="1" a="1"/>
  <c r="E295" i="1"/>
  <c r="E295" i="1" a="1"/>
  <c r="E294" i="1"/>
  <c r="E294" i="1" a="1"/>
  <c r="E293" i="1"/>
  <c r="E293" i="1" a="1"/>
  <c r="E292" i="1"/>
  <c r="E292" i="1" a="1"/>
  <c r="E291" i="1"/>
  <c r="E291" i="1" a="1"/>
  <c r="E290" i="1"/>
  <c r="E290" i="1" a="1"/>
  <c r="E289" i="1"/>
  <c r="E289" i="1" a="1"/>
  <c r="E288" i="1"/>
  <c r="E288" i="1" a="1"/>
  <c r="E287" i="1"/>
  <c r="E287" i="1" a="1"/>
  <c r="E286" i="1"/>
  <c r="E286" i="1" a="1"/>
  <c r="E285" i="1"/>
  <c r="E285" i="1" a="1"/>
  <c r="E284" i="1"/>
  <c r="E284" i="1" a="1"/>
  <c r="E283" i="1"/>
  <c r="E283" i="1" a="1"/>
  <c r="E282" i="1"/>
  <c r="E282" i="1" a="1"/>
  <c r="E281" i="1"/>
  <c r="E281" i="1" a="1"/>
  <c r="E280" i="1"/>
  <c r="E280" i="1" a="1"/>
  <c r="E279" i="1"/>
  <c r="E279" i="1" a="1"/>
  <c r="E278" i="1"/>
  <c r="E278" i="1" a="1"/>
  <c r="E277" i="1"/>
  <c r="E277" i="1" a="1"/>
  <c r="E276" i="1"/>
  <c r="E276" i="1" a="1"/>
  <c r="E275" i="1"/>
  <c r="E275" i="1" a="1"/>
  <c r="E274" i="1"/>
  <c r="E274" i="1" a="1"/>
  <c r="E273" i="1"/>
  <c r="E273" i="1" a="1"/>
  <c r="E272" i="1"/>
  <c r="E272" i="1" a="1"/>
  <c r="E271" i="1"/>
  <c r="E271" i="1" a="1"/>
  <c r="E270" i="1"/>
  <c r="E270" i="1" a="1"/>
  <c r="E269" i="1"/>
  <c r="E269" i="1" a="1"/>
  <c r="E268" i="1"/>
  <c r="E268" i="1" a="1"/>
  <c r="E267" i="1"/>
  <c r="E267" i="1" a="1"/>
  <c r="E266" i="1"/>
  <c r="E266" i="1" a="1"/>
  <c r="E265" i="1"/>
  <c r="E265" i="1" a="1"/>
  <c r="E264" i="1"/>
  <c r="E264" i="1" a="1"/>
  <c r="E263" i="1"/>
  <c r="E263" i="1" a="1"/>
  <c r="E262" i="1"/>
  <c r="E262" i="1" a="1"/>
  <c r="E261" i="1"/>
  <c r="E261" i="1" a="1"/>
  <c r="E260" i="1"/>
  <c r="E260" i="1" a="1"/>
  <c r="E259" i="1"/>
  <c r="E259" i="1" a="1"/>
  <c r="E258" i="1"/>
  <c r="E258" i="1" a="1"/>
  <c r="E257" i="1"/>
  <c r="E257" i="1" a="1"/>
  <c r="E256" i="1"/>
  <c r="E256" i="1" a="1"/>
  <c r="E255" i="1"/>
  <c r="E255" i="1" a="1"/>
  <c r="E254" i="1"/>
  <c r="E254" i="1" a="1"/>
  <c r="E253" i="1"/>
  <c r="E253" i="1" a="1"/>
  <c r="E252" i="1"/>
  <c r="E252" i="1" a="1"/>
  <c r="E251" i="1"/>
  <c r="E251" i="1" a="1"/>
  <c r="E250" i="1"/>
  <c r="E250" i="1" a="1"/>
  <c r="E249" i="1"/>
  <c r="E249" i="1" a="1"/>
  <c r="E248" i="1"/>
  <c r="E248" i="1" a="1"/>
  <c r="E247" i="1"/>
  <c r="E247" i="1" a="1"/>
  <c r="E246" i="1"/>
  <c r="E246" i="1" a="1"/>
  <c r="E245" i="1"/>
  <c r="E245" i="1" a="1"/>
  <c r="E244" i="1"/>
  <c r="E244" i="1" a="1"/>
  <c r="E243" i="1"/>
  <c r="E243" i="1" a="1"/>
  <c r="E242" i="1"/>
  <c r="E242" i="1" a="1"/>
  <c r="E241" i="1"/>
  <c r="E241" i="1" a="1"/>
  <c r="E240" i="1"/>
  <c r="E240" i="1" a="1"/>
  <c r="E239" i="1"/>
  <c r="E239" i="1" a="1"/>
  <c r="E238" i="1"/>
  <c r="E238" i="1" a="1"/>
  <c r="E237" i="1"/>
  <c r="E237" i="1" a="1"/>
  <c r="E236" i="1"/>
  <c r="E236" i="1" a="1"/>
  <c r="E235" i="1"/>
  <c r="E235" i="1" a="1"/>
  <c r="E234" i="1"/>
  <c r="E234" i="1" a="1"/>
  <c r="E233" i="1"/>
  <c r="E233" i="1" a="1"/>
  <c r="E232" i="1"/>
  <c r="E232" i="1" a="1"/>
  <c r="E231" i="1"/>
  <c r="E231" i="1" a="1"/>
  <c r="E230" i="1"/>
  <c r="E230" i="1" a="1"/>
  <c r="E229" i="1"/>
  <c r="E229" i="1" a="1"/>
  <c r="E228" i="1"/>
  <c r="E228" i="1" a="1"/>
  <c r="E227" i="1"/>
  <c r="E227" i="1" a="1"/>
  <c r="E226" i="1"/>
  <c r="E226" i="1" a="1"/>
  <c r="E225" i="1"/>
  <c r="E225" i="1" a="1"/>
  <c r="E224" i="1"/>
  <c r="E224" i="1" a="1"/>
  <c r="E223" i="1"/>
  <c r="E223" i="1" a="1"/>
  <c r="E222" i="1"/>
  <c r="E222" i="1" a="1"/>
  <c r="E221" i="1"/>
  <c r="E221" i="1" a="1"/>
  <c r="E220" i="1"/>
  <c r="E220" i="1" a="1"/>
  <c r="E219" i="1"/>
  <c r="E219" i="1" a="1"/>
  <c r="E218" i="1"/>
  <c r="E218" i="1" a="1"/>
  <c r="E217" i="1"/>
  <c r="E217" i="1" a="1"/>
  <c r="E216" i="1"/>
  <c r="E216" i="1" a="1"/>
  <c r="E215" i="1"/>
  <c r="E215" i="1" a="1"/>
  <c r="E214" i="1"/>
  <c r="E214" i="1" a="1"/>
  <c r="E213" i="1"/>
  <c r="E213" i="1" a="1"/>
  <c r="E212" i="1"/>
  <c r="E212" i="1" a="1"/>
  <c r="E211" i="1"/>
  <c r="E211" i="1" a="1"/>
  <c r="E210" i="1"/>
  <c r="E210" i="1" a="1"/>
  <c r="E209" i="1"/>
  <c r="E209" i="1" a="1"/>
  <c r="E208" i="1"/>
  <c r="E208" i="1" a="1"/>
  <c r="E207" i="1"/>
  <c r="E207" i="1" a="1"/>
  <c r="E206" i="1"/>
  <c r="E206" i="1" a="1"/>
  <c r="E205" i="1"/>
  <c r="E205" i="1" a="1"/>
  <c r="E204" i="1"/>
  <c r="E204" i="1" a="1"/>
  <c r="E203" i="1"/>
  <c r="E203" i="1" a="1"/>
  <c r="E202" i="1"/>
  <c r="E202" i="1" a="1"/>
  <c r="E201" i="1"/>
  <c r="E201" i="1" a="1"/>
  <c r="E200" i="1"/>
  <c r="E200" i="1" a="1"/>
  <c r="E199" i="1"/>
  <c r="E199" i="1" a="1"/>
  <c r="E198" i="1"/>
  <c r="E198" i="1" a="1"/>
  <c r="E197" i="1"/>
  <c r="E197" i="1" a="1"/>
  <c r="E196" i="1"/>
  <c r="E196" i="1" a="1"/>
  <c r="E195" i="1"/>
  <c r="E195" i="1" a="1"/>
  <c r="E194" i="1"/>
  <c r="E194" i="1" a="1"/>
  <c r="E193" i="1"/>
  <c r="E193" i="1" a="1"/>
  <c r="E192" i="1"/>
  <c r="E192" i="1" a="1"/>
  <c r="E191" i="1"/>
  <c r="E191" i="1" a="1"/>
  <c r="E190" i="1"/>
  <c r="E190" i="1" a="1"/>
  <c r="E189" i="1"/>
  <c r="E189" i="1" a="1"/>
  <c r="E188" i="1"/>
  <c r="E188" i="1" a="1"/>
  <c r="E187" i="1"/>
  <c r="E187" i="1" a="1"/>
  <c r="E186" i="1"/>
  <c r="E186" i="1" a="1"/>
  <c r="E185" i="1"/>
  <c r="E185" i="1" a="1"/>
  <c r="E184" i="1"/>
  <c r="E184" i="1" a="1"/>
  <c r="E183" i="1"/>
  <c r="E183" i="1" a="1"/>
  <c r="E182" i="1"/>
  <c r="E182" i="1" a="1"/>
  <c r="E181" i="1"/>
  <c r="E181" i="1" a="1"/>
  <c r="E180" i="1"/>
  <c r="E180" i="1" a="1"/>
  <c r="E179" i="1"/>
  <c r="E179" i="1" a="1"/>
  <c r="E178" i="1"/>
  <c r="E178" i="1" a="1"/>
  <c r="E177" i="1"/>
  <c r="E177" i="1" a="1"/>
  <c r="E176" i="1"/>
  <c r="E176" i="1" a="1"/>
  <c r="E175" i="1"/>
  <c r="E175" i="1" a="1"/>
  <c r="E174" i="1"/>
  <c r="E174" i="1" a="1"/>
  <c r="E173" i="1"/>
  <c r="E173" i="1" a="1"/>
  <c r="E172" i="1"/>
  <c r="E172" i="1" a="1"/>
  <c r="E171" i="1"/>
  <c r="E171" i="1" a="1"/>
  <c r="E170" i="1"/>
  <c r="E170" i="1" a="1"/>
  <c r="E169" i="1"/>
  <c r="E169" i="1" a="1"/>
  <c r="E168" i="1"/>
  <c r="E168" i="1" a="1"/>
  <c r="E167" i="1"/>
  <c r="E167" i="1" a="1"/>
  <c r="E166" i="1"/>
  <c r="E166" i="1" a="1"/>
  <c r="E165" i="1"/>
  <c r="E165" i="1" a="1"/>
  <c r="E164" i="1"/>
  <c r="E164" i="1" a="1"/>
  <c r="E163" i="1"/>
  <c r="E163" i="1" a="1"/>
  <c r="E162" i="1"/>
  <c r="E162" i="1" a="1"/>
  <c r="E161" i="1"/>
  <c r="E161" i="1" a="1"/>
  <c r="E160" i="1"/>
  <c r="E160" i="1" a="1"/>
  <c r="E159" i="1"/>
  <c r="E159" i="1" a="1"/>
  <c r="E158" i="1"/>
  <c r="E158" i="1" a="1"/>
  <c r="E157" i="1"/>
  <c r="E157" i="1" a="1"/>
  <c r="E156" i="1"/>
  <c r="E156" i="1" a="1"/>
  <c r="E155" i="1"/>
  <c r="E155" i="1" a="1"/>
  <c r="E154" i="1"/>
  <c r="E154" i="1" a="1"/>
  <c r="E153" i="1"/>
  <c r="E153" i="1" a="1"/>
  <c r="E152" i="1"/>
  <c r="E152" i="1" a="1"/>
  <c r="E151" i="1"/>
  <c r="E151" i="1" a="1"/>
  <c r="E150" i="1"/>
  <c r="E150" i="1" a="1"/>
  <c r="E149" i="1"/>
  <c r="E149" i="1" a="1"/>
  <c r="E148" i="1"/>
  <c r="E148" i="1" a="1"/>
  <c r="E147" i="1"/>
  <c r="E147" i="1" a="1"/>
  <c r="E146" i="1"/>
  <c r="E146" i="1" a="1"/>
  <c r="E145" i="1"/>
  <c r="E145" i="1" a="1"/>
  <c r="E144" i="1"/>
  <c r="E144" i="1" a="1"/>
  <c r="E143" i="1"/>
  <c r="E143" i="1" a="1"/>
  <c r="E142" i="1"/>
  <c r="E142" i="1" a="1"/>
  <c r="E141" i="1"/>
  <c r="E141" i="1" a="1"/>
  <c r="E140" i="1"/>
  <c r="E140" i="1" a="1"/>
  <c r="E139" i="1"/>
  <c r="E139" i="1" a="1"/>
  <c r="E138" i="1"/>
  <c r="E138" i="1" a="1"/>
  <c r="E137" i="1"/>
  <c r="E137" i="1" a="1"/>
  <c r="E136" i="1"/>
  <c r="E136" i="1" a="1"/>
  <c r="E135" i="1"/>
  <c r="E135" i="1" a="1"/>
  <c r="E134" i="1"/>
  <c r="E134" i="1" a="1"/>
  <c r="E133" i="1"/>
  <c r="E133" i="1" a="1"/>
  <c r="E132" i="1"/>
  <c r="E132" i="1" a="1"/>
  <c r="E131" i="1"/>
  <c r="E131" i="1" a="1"/>
  <c r="E130" i="1"/>
  <c r="E130" i="1" a="1"/>
  <c r="E129" i="1"/>
  <c r="E129" i="1" a="1"/>
  <c r="E128" i="1"/>
  <c r="E128" i="1" a="1"/>
  <c r="E127" i="1"/>
  <c r="E127" i="1" a="1"/>
  <c r="E126" i="1"/>
  <c r="E126" i="1" a="1"/>
  <c r="E125" i="1"/>
  <c r="E125" i="1" a="1"/>
  <c r="E124" i="1"/>
  <c r="E124" i="1" a="1"/>
  <c r="E123" i="1"/>
  <c r="E123" i="1" a="1"/>
  <c r="E122" i="1"/>
  <c r="E122" i="1" a="1"/>
  <c r="E121" i="1"/>
  <c r="E121" i="1" a="1"/>
  <c r="E120" i="1"/>
  <c r="E120" i="1" a="1"/>
  <c r="E119" i="1"/>
  <c r="E119" i="1" a="1"/>
  <c r="E118" i="1"/>
  <c r="E118" i="1" a="1"/>
  <c r="E117" i="1"/>
  <c r="E117" i="1" a="1"/>
  <c r="E116" i="1"/>
  <c r="E116" i="1" a="1"/>
  <c r="E115" i="1"/>
  <c r="E115" i="1" a="1"/>
  <c r="E114" i="1"/>
  <c r="E114" i="1" a="1"/>
  <c r="E113" i="1"/>
  <c r="E113" i="1" a="1"/>
  <c r="E112" i="1"/>
  <c r="E112" i="1" a="1"/>
  <c r="E111" i="1"/>
  <c r="E111" i="1" a="1"/>
  <c r="E110" i="1"/>
  <c r="E110" i="1" a="1"/>
  <c r="E109" i="1"/>
  <c r="E109" i="1" a="1"/>
  <c r="E108" i="1"/>
  <c r="E108" i="1" a="1"/>
  <c r="E107" i="1"/>
  <c r="E107" i="1" a="1"/>
  <c r="E106" i="1"/>
  <c r="E106" i="1" a="1"/>
  <c r="E105" i="1"/>
  <c r="E105" i="1" a="1"/>
  <c r="E104" i="1"/>
  <c r="E104" i="1" a="1"/>
  <c r="E103" i="1"/>
  <c r="E103" i="1" a="1"/>
  <c r="E102" i="1"/>
  <c r="E102" i="1" a="1"/>
  <c r="E101" i="1"/>
  <c r="E101" i="1" a="1"/>
  <c r="E100" i="1"/>
  <c r="E100" i="1" a="1"/>
  <c r="E99" i="1"/>
  <c r="E99" i="1" a="1"/>
  <c r="E98" i="1"/>
  <c r="E98" i="1" a="1"/>
  <c r="E97" i="1"/>
  <c r="E97" i="1" a="1"/>
  <c r="E96" i="1"/>
  <c r="E96" i="1" a="1"/>
  <c r="E95" i="1"/>
  <c r="E95" i="1" a="1"/>
  <c r="E94" i="1"/>
  <c r="E94" i="1" a="1"/>
  <c r="E93" i="1"/>
  <c r="E93" i="1" a="1"/>
  <c r="E92" i="1"/>
  <c r="E92" i="1" a="1"/>
  <c r="E91" i="1"/>
  <c r="E91" i="1" a="1"/>
  <c r="E90" i="1"/>
  <c r="E90" i="1" a="1"/>
  <c r="E89" i="1"/>
  <c r="E89" i="1" a="1"/>
  <c r="E88" i="1"/>
  <c r="E88" i="1" a="1"/>
  <c r="E87" i="1"/>
  <c r="E87" i="1" a="1"/>
  <c r="E86" i="1"/>
  <c r="E86" i="1" a="1"/>
  <c r="E85" i="1"/>
  <c r="E85" i="1" a="1"/>
  <c r="E84" i="1"/>
  <c r="E84" i="1" a="1"/>
  <c r="E83" i="1"/>
  <c r="E83" i="1" a="1"/>
  <c r="E82" i="1"/>
  <c r="E82" i="1" a="1"/>
  <c r="E81" i="1"/>
  <c r="E81" i="1" a="1"/>
  <c r="E80" i="1"/>
  <c r="E80" i="1" a="1"/>
  <c r="E79" i="1"/>
  <c r="E79" i="1" a="1"/>
  <c r="E78" i="1"/>
  <c r="E78" i="1" a="1"/>
  <c r="E77" i="1"/>
  <c r="E77" i="1" a="1"/>
  <c r="E76" i="1"/>
  <c r="E76" i="1" a="1"/>
  <c r="E75" i="1"/>
  <c r="E75" i="1" a="1"/>
  <c r="E74" i="1"/>
  <c r="E74" i="1" a="1"/>
  <c r="E73" i="1"/>
  <c r="E73" i="1" a="1"/>
  <c r="E72" i="1"/>
  <c r="E72" i="1" a="1"/>
  <c r="E71" i="1"/>
  <c r="E71" i="1" a="1"/>
  <c r="E70" i="1"/>
  <c r="E70" i="1" a="1"/>
  <c r="E69" i="1"/>
  <c r="E69" i="1" a="1"/>
  <c r="E68" i="1"/>
  <c r="E68" i="1" a="1"/>
  <c r="E67" i="1"/>
  <c r="E67" i="1" a="1"/>
  <c r="E66" i="1"/>
  <c r="E66" i="1" a="1"/>
  <c r="E65" i="1"/>
  <c r="E65" i="1" a="1"/>
  <c r="E64" i="1"/>
  <c r="E64" i="1" a="1"/>
  <c r="E63" i="1"/>
  <c r="E63" i="1" a="1"/>
  <c r="E62" i="1"/>
  <c r="E62" i="1" a="1"/>
  <c r="E61" i="1"/>
  <c r="E61" i="1" a="1"/>
  <c r="E60" i="1"/>
  <c r="E60" i="1" a="1"/>
  <c r="E59" i="1"/>
  <c r="E59" i="1" a="1"/>
  <c r="E58" i="1"/>
  <c r="E58" i="1" a="1"/>
  <c r="E57" i="1"/>
  <c r="E57" i="1" a="1"/>
  <c r="E56" i="1"/>
  <c r="E56" i="1" a="1"/>
  <c r="E55" i="1"/>
  <c r="E55" i="1" a="1"/>
  <c r="E54" i="1"/>
  <c r="E54" i="1" a="1"/>
  <c r="E53" i="1"/>
  <c r="E53" i="1" a="1"/>
  <c r="E52" i="1"/>
  <c r="E52" i="1" a="1"/>
  <c r="E51" i="1"/>
  <c r="E51" i="1" a="1"/>
  <c r="E50" i="1"/>
  <c r="E50" i="1" a="1"/>
  <c r="E49" i="1"/>
  <c r="E49" i="1" a="1"/>
  <c r="E48" i="1"/>
  <c r="E48" i="1" a="1"/>
  <c r="E47" i="1"/>
  <c r="E47" i="1" a="1"/>
  <c r="E46" i="1"/>
  <c r="E46" i="1" a="1"/>
  <c r="E45" i="1"/>
  <c r="E45" i="1" a="1"/>
  <c r="E44" i="1"/>
  <c r="E44" i="1" a="1"/>
  <c r="E43" i="1"/>
  <c r="E43" i="1" a="1"/>
  <c r="E42" i="1"/>
  <c r="E42" i="1" a="1"/>
  <c r="E41" i="1"/>
  <c r="E41" i="1" a="1"/>
  <c r="E40" i="1"/>
  <c r="E40" i="1" a="1"/>
  <c r="E39" i="1"/>
  <c r="E39" i="1" a="1"/>
  <c r="E38" i="1"/>
  <c r="E38" i="1" a="1"/>
  <c r="E37" i="1"/>
  <c r="E37" i="1" a="1"/>
  <c r="E36" i="1"/>
  <c r="E36" i="1" a="1"/>
  <c r="E35" i="1"/>
  <c r="E35" i="1" a="1"/>
  <c r="E34" i="1"/>
  <c r="E34" i="1" a="1"/>
  <c r="E33" i="1"/>
  <c r="E33" i="1" a="1"/>
  <c r="E32" i="1"/>
  <c r="E32" i="1" a="1"/>
  <c r="E31" i="1"/>
  <c r="E31" i="1" a="1"/>
  <c r="E30" i="1"/>
  <c r="E30" i="1" a="1"/>
  <c r="E29" i="1"/>
  <c r="E29" i="1" a="1"/>
  <c r="E28" i="1"/>
  <c r="E28" i="1" a="1"/>
  <c r="E27" i="1"/>
  <c r="E27" i="1" a="1"/>
  <c r="E26" i="1"/>
  <c r="E26" i="1" a="1"/>
  <c r="E25" i="1"/>
  <c r="E25" i="1" a="1"/>
  <c r="E24" i="1"/>
  <c r="E24" i="1" a="1"/>
  <c r="E23" i="1"/>
  <c r="E23" i="1" a="1"/>
  <c r="E22" i="1"/>
  <c r="E22" i="1" a="1"/>
  <c r="E21" i="1"/>
  <c r="E21" i="1" a="1"/>
  <c r="E20" i="1"/>
  <c r="E20" i="1" a="1"/>
  <c r="E19" i="1"/>
  <c r="E19" i="1" a="1"/>
  <c r="E18" i="1"/>
  <c r="E18" i="1" a="1"/>
  <c r="E17" i="1"/>
  <c r="E17" i="1" a="1"/>
  <c r="E16" i="1"/>
  <c r="E16" i="1" a="1"/>
  <c r="E15" i="1"/>
  <c r="E15" i="1" a="1"/>
  <c r="E14" i="1"/>
  <c r="E14" i="1" a="1"/>
  <c r="E13" i="1"/>
  <c r="E13" i="1" a="1"/>
  <c r="E12" i="1"/>
  <c r="E12" i="1" a="1"/>
  <c r="E11" i="1"/>
  <c r="E11" i="1" a="1"/>
  <c r="E10" i="1"/>
  <c r="E10" i="1" a="1"/>
  <c r="E9" i="1"/>
  <c r="E9" i="1" a="1"/>
  <c r="E8" i="1"/>
  <c r="E8" i="1" a="1"/>
  <c r="E7" i="1"/>
  <c r="E7" i="1" a="1"/>
  <c r="E6" i="1"/>
  <c r="E6" i="1" a="1"/>
  <c r="E5" i="1"/>
  <c r="E5" i="1" a="1"/>
  <c r="E4" i="1"/>
  <c r="E4" i="1" a="1"/>
  <c r="E3" i="1"/>
  <c r="E3" i="1" a="1"/>
  <c r="E2" i="1"/>
  <c r="E2" i="1" a="1"/>
  <c r="K146" i="42"/>
  <c r="H146" i="42"/>
  <c r="D146" i="42"/>
  <c r="A146"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sapna mehra</author>
  </authors>
  <commentList>
    <comment ref="F14" authorId="0" shapeId="0" xr:uid="{B887E7F9-24CE-4598-A69C-026A77A82EC8}">
      <text>
        <r>
          <rPr>
            <b/>
            <sz val="9"/>
            <color indexed="81"/>
            <rFont val="Tahoma"/>
            <family val="2"/>
          </rPr>
          <t>sapna mehra:</t>
        </r>
        <r>
          <rPr>
            <sz val="9"/>
            <color indexed="81"/>
            <rFont val="Tahoma"/>
            <family val="2"/>
          </rPr>
          <t xml:space="preserve">
PLACEHOLDER DATE(DATE NOT AVAILABLE)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D81D8E-BF81-4E74-B85E-7BB94C2E4527}" keepAlive="1" name="ModelConnection_ExternalData_4" description="Data Model" type="5" refreshedVersion="8" minRefreshableVersion="5" saveData="1">
    <dbPr connection="Data Model Connection" command="campaign_channel _merged" commandType="3"/>
    <extLst>
      <ext xmlns:x15="http://schemas.microsoft.com/office/spreadsheetml/2010/11/main" uri="{DE250136-89BD-433C-8126-D09CA5730AF9}">
        <x15:connection id="" model="1"/>
      </ext>
    </extLst>
  </connection>
  <connection id="2" xr16:uid="{F04FF7F3-6740-43AE-A098-7B646F9AA234}" name="Query - calendar_table" description="Connection to the 'calendar_table' query in the workbook." type="100" refreshedVersion="8" minRefreshableVersion="5">
    <extLst>
      <ext xmlns:x15="http://schemas.microsoft.com/office/spreadsheetml/2010/11/main" uri="{DE250136-89BD-433C-8126-D09CA5730AF9}">
        <x15:connection id="9458f4d9-469c-49d4-8f5a-0a94713a2911">
          <x15:oledbPr connection="Provider=Microsoft.Mashup.OleDb.1;Data Source=$Workbook$;Location=calendar_table;Extended Properties=&quot;&quot;">
            <x15:dbTables>
              <x15:dbTable name="calendar_table"/>
            </x15:dbTables>
          </x15:oledbPr>
        </x15:connection>
      </ext>
    </extLst>
  </connection>
  <connection id="3" xr16:uid="{101418B9-4DD4-4A15-8B7C-C50B13D07D89}" name="Query - campaign_channel _merged" description="Connection to the 'campaign_channel _merged' query in the workbook." type="100" refreshedVersion="8" minRefreshableVersion="5">
    <extLst>
      <ext xmlns:x15="http://schemas.microsoft.com/office/spreadsheetml/2010/11/main" uri="{DE250136-89BD-433C-8126-D09CA5730AF9}">
        <x15:connection id="b3808dd6-aa32-45a9-9c7e-dccf9bda6c5f">
          <x15:oledbPr connection="Provider=Microsoft.Mashup.OleDb.1;Data Source=$Workbook$;Location=&quot;campaign_channel _merged&quot;;Extended Properties=&quot;&quot;">
            <x15:dbTables>
              <x15:dbTable name="campaign_channel _merged"/>
            </x15:dbTables>
          </x15:oledbPr>
        </x15:connection>
      </ext>
    </extLst>
  </connection>
  <connection id="4" xr16:uid="{008B7B26-0881-4307-AD83-ADBB70B92CB2}" keepAlive="1" name="Query - campaign_channel_merged1" description="Connection to the 'campaign_channel_merged1' query in the workbook." type="5" refreshedVersion="8" background="1" saveData="1">
    <dbPr connection="Provider=Microsoft.Mashup.OleDb.1;Data Source=$Workbook$;Location=campaign_channel_merged1;Extended Properties=&quot;&quot;" command="SELECT * FROM [campaign_channel_merged1]"/>
  </connection>
  <connection id="5" xr16:uid="{BA4C518E-19BE-4D1A-9137-DC1F07A3F6FD}" name="Query - campaign_channelwise_prfmnce" description="Connection to the 'campaign_channelwise_prfmnce' query in the workbook." type="100" refreshedVersion="8" minRefreshableVersion="5">
    <extLst>
      <ext xmlns:x15="http://schemas.microsoft.com/office/spreadsheetml/2010/11/main" uri="{DE250136-89BD-433C-8126-D09CA5730AF9}">
        <x15:connection id="39060a04-a6a8-4653-bef3-2773c11e7bac">
          <x15:oledbPr connection="Provider=Microsoft.Mashup.OleDb.1;Data Source=$Workbook$;Location=campaign_channelwise_prfmnce;Extended Properties=&quot;&quot;">
            <x15:dbTables>
              <x15:dbTable name="campaign_channelwise_prfmnce"/>
            </x15:dbTables>
          </x15:oledbPr>
        </x15:connection>
      </ext>
    </extLst>
  </connection>
  <connection id="6" xr16:uid="{07F24BB5-8C41-4748-A835-2F3D72E3255E}" name="Query - campaign_cln" description="Connection to the 'campaign_cln' query in the workbook." type="100" refreshedVersion="8" minRefreshableVersion="5">
    <extLst>
      <ext xmlns:x15="http://schemas.microsoft.com/office/spreadsheetml/2010/11/main" uri="{DE250136-89BD-433C-8126-D09CA5730AF9}">
        <x15:connection id="e3768077-48a2-47df-95aa-734ca386d504">
          <x15:oledbPr connection="Provider=Microsoft.Mashup.OleDb.1;Data Source=$Workbook$;Location=campaign_cln;Extended Properties=&quot;&quot;">
            <x15:dbTables>
              <x15:dbTable name="campaign_cln"/>
            </x15:dbTables>
          </x15:oledbPr>
        </x15:connection>
      </ext>
    </extLst>
  </connection>
  <connection id="7" xr16:uid="{230600A6-4E5A-4FC8-88B2-A3A70F047D87}" keepAlive="1" name="Query - products1" description="Connection to the 'products1' query in the workbook." type="5" refreshedVersion="8" background="1" saveData="1">
    <dbPr connection="Provider=Microsoft.Mashup.OleDb.1;Data Source=$Workbook$;Location=products1;Extended Properties=&quot;&quot;" command="SELECT * FROM [products1]"/>
  </connection>
  <connection id="8" xr16:uid="{4DB0D30D-072F-42BB-A0D9-7E6E572CC364}" keepAlive="1" name="Query - sales 1" description="Connection to the 'sales 1' query in the workbook." type="5" refreshedVersion="8" background="1" saveData="1">
    <dbPr connection="Provider=Microsoft.Mashup.OleDb.1;Data Source=$Workbook$;Location=&quot;sales 1&quot;;Extended Properties=&quot;&quot;" command="SELECT * FROM [sales 1]"/>
  </connection>
  <connection id="9" xr16:uid="{8D8D5F28-5C46-4170-929F-76E776D91E92}" name="Query - sales_cln" description="Connection to the 'sales_cln' query in the workbook." type="100" refreshedVersion="8" minRefreshableVersion="5">
    <extLst>
      <ext xmlns:x15="http://schemas.microsoft.com/office/spreadsheetml/2010/11/main" uri="{DE250136-89BD-433C-8126-D09CA5730AF9}">
        <x15:connection id="3d655104-24b0-443c-998a-a68cf751184c">
          <x15:oledbPr connection="Provider=Microsoft.Mashup.OleDb.1;Data Source=$Workbook$;Location=sales_cln;Extended Properties=&quot;&quot;">
            <x15:dbTables>
              <x15:dbTable name="sales_cln"/>
            </x15:dbTables>
          </x15:oledbPr>
        </x15:connection>
      </ext>
    </extLst>
  </connection>
  <connection id="10" xr16:uid="{7BCBB3CE-A519-417B-B503-6CF56CE2B4DF}" keepAlive="1" name="Query - sales2" description="Connection to the 'sales2' query in the workbook." type="5" refreshedVersion="0" background="1">
    <dbPr connection="Provider=Microsoft.Mashup.OleDb.1;Data Source=$Workbook$;Location=sales2;Extended Properties=&quot;&quot;" command="SELECT * FROM [sales2]"/>
  </connection>
  <connection id="11" xr16:uid="{88E42F64-F25E-451E-9FE8-F3A37D0EBF2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2" xr16:uid="{3836F345-939B-4F21-9CD3-989D623A03D3}" name="WorksheetConnection_sales_marketing_dataset_messy copy backup work.xlsx!campaign_channel_merged1" type="102" refreshedVersion="8" minRefreshableVersion="5">
    <extLst>
      <ext xmlns:x15="http://schemas.microsoft.com/office/spreadsheetml/2010/11/main" uri="{DE250136-89BD-433C-8126-D09CA5730AF9}">
        <x15:connection id="campaign_channel_merged1" autoDelete="1">
          <x15:rangePr sourceName="_xlcn.WorksheetConnection_sales_marketing_dataset_messycopybackupwork.xlsxcampaign_channel_merged11"/>
        </x15:connection>
      </ext>
    </extLst>
  </connection>
  <connection id="13" xr16:uid="{E7EE0A13-65A8-4C06-A650-0879C247B26F}" name="WorksheetConnection_sales_marketing_dataset_messy -copy(AutoRecovered).xlsx!Campaign_performance_cln" type="102" refreshedVersion="8" minRefreshableVersion="5">
    <extLst>
      <ext xmlns:x15="http://schemas.microsoft.com/office/spreadsheetml/2010/11/main" uri="{DE250136-89BD-433C-8126-D09CA5730AF9}">
        <x15:connection id="Campaign_performance_cln">
          <x15:rangePr sourceName="_xlcn.WorksheetConnection_sales_marketing_dataset_messycopyAutoRecovered.xlsxCampaign_performance_cln1"/>
        </x15:connection>
      </ext>
    </extLst>
  </connection>
  <connection id="14" xr16:uid="{9E8A4381-CD86-4E41-993C-EB55DBC10D76}" name="WorksheetConnection_sales_marketing_dataset_messy -copy(AutoRecovered).xlsx!customers_cln" type="102" refreshedVersion="8" minRefreshableVersion="5">
    <extLst>
      <ext xmlns:x15="http://schemas.microsoft.com/office/spreadsheetml/2010/11/main" uri="{DE250136-89BD-433C-8126-D09CA5730AF9}">
        <x15:connection id="customers_cln">
          <x15:rangePr sourceName="_xlcn.WorksheetConnection_sales_marketing_dataset_messycopyAutoRecovered.xlsxcustomers_cln1"/>
        </x15:connection>
      </ext>
    </extLst>
  </connection>
  <connection id="15" xr16:uid="{ABEEEA5D-6442-4FEA-B42E-DCCF99BBEC1D}" name="WorksheetConnection_sales_marketing_dataset_messy -copy(AutoRecovered).xlsx!products_cln" type="102" refreshedVersion="8" minRefreshableVersion="5">
    <extLst>
      <ext xmlns:x15="http://schemas.microsoft.com/office/spreadsheetml/2010/11/main" uri="{DE250136-89BD-433C-8126-D09CA5730AF9}">
        <x15:connection id="products_cln">
          <x15:rangePr sourceName="_xlcn.WorksheetConnection_sales_marketing_dataset_messycopyAutoRecovered.xlsxproducts_cln1"/>
        </x15:connection>
      </ext>
    </extLst>
  </connection>
  <connection id="16" xr16:uid="{C7FD6D8D-660D-4A1A-A625-3921B213D898}" name="WorksheetConnection_sales_marketing_dataset_messy -copy(AutoRecovered).xlsx!sales_cln" type="102" refreshedVersion="8" minRefreshableVersion="5">
    <extLst>
      <ext xmlns:x15="http://schemas.microsoft.com/office/spreadsheetml/2010/11/main" uri="{DE250136-89BD-433C-8126-D09CA5730AF9}">
        <x15:connection id="sales_cln">
          <x15:rangePr sourceName="_xlcn.WorksheetConnection_sales_marketing_dataset_messycopyAutoRecovered.xlsxsales_cln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campaign_channel_merged1].[campaign_date].[All]}"/>
    <s v="{[calendar_table].[Year].[All]}"/>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<sst xmlns="http://schemas.openxmlformats.org/spreadsheetml/2006/main" count="96322" uniqueCount="9003">
  <si>
    <t>customer_id</t>
  </si>
  <si>
    <t>name</t>
  </si>
  <si>
    <t>age</t>
  </si>
  <si>
    <t>gender</t>
  </si>
  <si>
    <t>city</t>
  </si>
  <si>
    <t>country</t>
  </si>
  <si>
    <t>signup_date</t>
  </si>
  <si>
    <t>C0001</t>
  </si>
  <si>
    <t>C0002</t>
  </si>
  <si>
    <t>C0003</t>
  </si>
  <si>
    <t>C0004</t>
  </si>
  <si>
    <t>C0005</t>
  </si>
  <si>
    <t>C0006</t>
  </si>
  <si>
    <t>C0007</t>
  </si>
  <si>
    <t>C0008</t>
  </si>
  <si>
    <t>C0009</t>
  </si>
  <si>
    <t>C0010</t>
  </si>
  <si>
    <t>C0011</t>
  </si>
  <si>
    <t>C0012</t>
  </si>
  <si>
    <t>C0013</t>
  </si>
  <si>
    <t>C0014</t>
  </si>
  <si>
    <t>C0015</t>
  </si>
  <si>
    <t>C0016</t>
  </si>
  <si>
    <t>C0017</t>
  </si>
  <si>
    <t>C0018</t>
  </si>
  <si>
    <t>C0019</t>
  </si>
  <si>
    <t>C0020</t>
  </si>
  <si>
    <t>C0021</t>
  </si>
  <si>
    <t>C0022</t>
  </si>
  <si>
    <t>C0023</t>
  </si>
  <si>
    <t>C0024</t>
  </si>
  <si>
    <t>C0025</t>
  </si>
  <si>
    <t>C0026</t>
  </si>
  <si>
    <t>C0027</t>
  </si>
  <si>
    <t>C0028</t>
  </si>
  <si>
    <t>C0029</t>
  </si>
  <si>
    <t>C0030</t>
  </si>
  <si>
    <t>C0031</t>
  </si>
  <si>
    <t>C0032</t>
  </si>
  <si>
    <t>C0033</t>
  </si>
  <si>
    <t>C0034</t>
  </si>
  <si>
    <t>C0035</t>
  </si>
  <si>
    <t>C0036</t>
  </si>
  <si>
    <t>C0037</t>
  </si>
  <si>
    <t>C0038</t>
  </si>
  <si>
    <t>C0039</t>
  </si>
  <si>
    <t>C0040</t>
  </si>
  <si>
    <t>C0041</t>
  </si>
  <si>
    <t>C0042</t>
  </si>
  <si>
    <t>C0043</t>
  </si>
  <si>
    <t>C0044</t>
  </si>
  <si>
    <t>C0045</t>
  </si>
  <si>
    <t>C0046</t>
  </si>
  <si>
    <t>C0047</t>
  </si>
  <si>
    <t>C0048</t>
  </si>
  <si>
    <t>C0049</t>
  </si>
  <si>
    <t>C0050</t>
  </si>
  <si>
    <t>C0051</t>
  </si>
  <si>
    <t>C0052</t>
  </si>
  <si>
    <t>C0053</t>
  </si>
  <si>
    <t>C0054</t>
  </si>
  <si>
    <t>C0055</t>
  </si>
  <si>
    <t>C0056</t>
  </si>
  <si>
    <t>C0057</t>
  </si>
  <si>
    <t>C0058</t>
  </si>
  <si>
    <t>C0059</t>
  </si>
  <si>
    <t>C0060</t>
  </si>
  <si>
    <t>C0061</t>
  </si>
  <si>
    <t>C0062</t>
  </si>
  <si>
    <t>C0063</t>
  </si>
  <si>
    <t>C0064</t>
  </si>
  <si>
    <t>C0065</t>
  </si>
  <si>
    <t>C0066</t>
  </si>
  <si>
    <t>C0067</t>
  </si>
  <si>
    <t>C0068</t>
  </si>
  <si>
    <t>C0069</t>
  </si>
  <si>
    <t>C0070</t>
  </si>
  <si>
    <t>C0071</t>
  </si>
  <si>
    <t>C0072</t>
  </si>
  <si>
    <t>C0073</t>
  </si>
  <si>
    <t>C0074</t>
  </si>
  <si>
    <t>C0075</t>
  </si>
  <si>
    <t>C0076</t>
  </si>
  <si>
    <t>C0077</t>
  </si>
  <si>
    <t>C0078</t>
  </si>
  <si>
    <t>C0079</t>
  </si>
  <si>
    <t>C0080</t>
  </si>
  <si>
    <t>C0081</t>
  </si>
  <si>
    <t>C0082</t>
  </si>
  <si>
    <t>C0083</t>
  </si>
  <si>
    <t>C0084</t>
  </si>
  <si>
    <t>C0085</t>
  </si>
  <si>
    <t>C0086</t>
  </si>
  <si>
    <t>C0087</t>
  </si>
  <si>
    <t>C0088</t>
  </si>
  <si>
    <t>C0089</t>
  </si>
  <si>
    <t>C0090</t>
  </si>
  <si>
    <t>C0091</t>
  </si>
  <si>
    <t>C0092</t>
  </si>
  <si>
    <t>C0093</t>
  </si>
  <si>
    <t>C0094</t>
  </si>
  <si>
    <t>C0095</t>
  </si>
  <si>
    <t>C0096</t>
  </si>
  <si>
    <t>C0097</t>
  </si>
  <si>
    <t>C0098</t>
  </si>
  <si>
    <t>C0099</t>
  </si>
  <si>
    <t>C0100</t>
  </si>
  <si>
    <t>C0101</t>
  </si>
  <si>
    <t>C0102</t>
  </si>
  <si>
    <t>C0103</t>
  </si>
  <si>
    <t>C0104</t>
  </si>
  <si>
    <t>C0105</t>
  </si>
  <si>
    <t>C0106</t>
  </si>
  <si>
    <t>C0107</t>
  </si>
  <si>
    <t>C0108</t>
  </si>
  <si>
    <t>C0109</t>
  </si>
  <si>
    <t>C0110</t>
  </si>
  <si>
    <t>C0111</t>
  </si>
  <si>
    <t>C0112</t>
  </si>
  <si>
    <t>C0113</t>
  </si>
  <si>
    <t>C0114</t>
  </si>
  <si>
    <t>C0115</t>
  </si>
  <si>
    <t>C0116</t>
  </si>
  <si>
    <t>C0117</t>
  </si>
  <si>
    <t>C0118</t>
  </si>
  <si>
    <t>C0119</t>
  </si>
  <si>
    <t>C0120</t>
  </si>
  <si>
    <t>C0121</t>
  </si>
  <si>
    <t>C0122</t>
  </si>
  <si>
    <t>C0123</t>
  </si>
  <si>
    <t>C0124</t>
  </si>
  <si>
    <t>C0125</t>
  </si>
  <si>
    <t>C0126</t>
  </si>
  <si>
    <t>C0127</t>
  </si>
  <si>
    <t>C0128</t>
  </si>
  <si>
    <t>C0129</t>
  </si>
  <si>
    <t>C0130</t>
  </si>
  <si>
    <t>C0131</t>
  </si>
  <si>
    <t>C0132</t>
  </si>
  <si>
    <t>C0133</t>
  </si>
  <si>
    <t>C0134</t>
  </si>
  <si>
    <t>C0135</t>
  </si>
  <si>
    <t>C0136</t>
  </si>
  <si>
    <t>C0137</t>
  </si>
  <si>
    <t>C0138</t>
  </si>
  <si>
    <t>C0139</t>
  </si>
  <si>
    <t>C0140</t>
  </si>
  <si>
    <t>C0141</t>
  </si>
  <si>
    <t>C0142</t>
  </si>
  <si>
    <t>C0143</t>
  </si>
  <si>
    <t>C0144</t>
  </si>
  <si>
    <t>C0145</t>
  </si>
  <si>
    <t>C0146</t>
  </si>
  <si>
    <t>C0147</t>
  </si>
  <si>
    <t>C0148</t>
  </si>
  <si>
    <t>C0149</t>
  </si>
  <si>
    <t>C0150</t>
  </si>
  <si>
    <t>C0151</t>
  </si>
  <si>
    <t>C0152</t>
  </si>
  <si>
    <t>C0153</t>
  </si>
  <si>
    <t>C0154</t>
  </si>
  <si>
    <t>C0155</t>
  </si>
  <si>
    <t>C0156</t>
  </si>
  <si>
    <t>C0157</t>
  </si>
  <si>
    <t>C0158</t>
  </si>
  <si>
    <t>C0159</t>
  </si>
  <si>
    <t>C0160</t>
  </si>
  <si>
    <t>C0161</t>
  </si>
  <si>
    <t>C0162</t>
  </si>
  <si>
    <t>C0163</t>
  </si>
  <si>
    <t>C0164</t>
  </si>
  <si>
    <t>C0165</t>
  </si>
  <si>
    <t>C0166</t>
  </si>
  <si>
    <t>C0167</t>
  </si>
  <si>
    <t>C0168</t>
  </si>
  <si>
    <t>C0169</t>
  </si>
  <si>
    <t>C0170</t>
  </si>
  <si>
    <t>C0171</t>
  </si>
  <si>
    <t>C0172</t>
  </si>
  <si>
    <t>C0173</t>
  </si>
  <si>
    <t>C0174</t>
  </si>
  <si>
    <t>C0175</t>
  </si>
  <si>
    <t>C0176</t>
  </si>
  <si>
    <t>C0177</t>
  </si>
  <si>
    <t>C0178</t>
  </si>
  <si>
    <t>C0179</t>
  </si>
  <si>
    <t>C0180</t>
  </si>
  <si>
    <t>C0181</t>
  </si>
  <si>
    <t>C0182</t>
  </si>
  <si>
    <t>C0183</t>
  </si>
  <si>
    <t>C0184</t>
  </si>
  <si>
    <t>C0185</t>
  </si>
  <si>
    <t>C0186</t>
  </si>
  <si>
    <t>C0187</t>
  </si>
  <si>
    <t>C0188</t>
  </si>
  <si>
    <t>C0189</t>
  </si>
  <si>
    <t>C0190</t>
  </si>
  <si>
    <t>C0191</t>
  </si>
  <si>
    <t>C0192</t>
  </si>
  <si>
    <t>C0193</t>
  </si>
  <si>
    <t>C0194</t>
  </si>
  <si>
    <t>C0195</t>
  </si>
  <si>
    <t>C0196</t>
  </si>
  <si>
    <t>C0197</t>
  </si>
  <si>
    <t>C0198</t>
  </si>
  <si>
    <t>C0199</t>
  </si>
  <si>
    <t>C0200</t>
  </si>
  <si>
    <t>C0201</t>
  </si>
  <si>
    <t>C0202</t>
  </si>
  <si>
    <t>C0203</t>
  </si>
  <si>
    <t>C0204</t>
  </si>
  <si>
    <t>C0205</t>
  </si>
  <si>
    <t>C0206</t>
  </si>
  <si>
    <t>C0207</t>
  </si>
  <si>
    <t>C0208</t>
  </si>
  <si>
    <t>C0209</t>
  </si>
  <si>
    <t>C0210</t>
  </si>
  <si>
    <t>C0211</t>
  </si>
  <si>
    <t>C0212</t>
  </si>
  <si>
    <t>C0213</t>
  </si>
  <si>
    <t>C0214</t>
  </si>
  <si>
    <t>C0215</t>
  </si>
  <si>
    <t>C0216</t>
  </si>
  <si>
    <t>C0217</t>
  </si>
  <si>
    <t>C0218</t>
  </si>
  <si>
    <t>C0219</t>
  </si>
  <si>
    <t>C0220</t>
  </si>
  <si>
    <t>C0221</t>
  </si>
  <si>
    <t>C0222</t>
  </si>
  <si>
    <t>C0223</t>
  </si>
  <si>
    <t>C0224</t>
  </si>
  <si>
    <t>C0225</t>
  </si>
  <si>
    <t>C0226</t>
  </si>
  <si>
    <t>C0227</t>
  </si>
  <si>
    <t>C0228</t>
  </si>
  <si>
    <t>C0229</t>
  </si>
  <si>
    <t>C0230</t>
  </si>
  <si>
    <t>C0231</t>
  </si>
  <si>
    <t>C0232</t>
  </si>
  <si>
    <t>C0233</t>
  </si>
  <si>
    <t>C0234</t>
  </si>
  <si>
    <t>C0235</t>
  </si>
  <si>
    <t>C0236</t>
  </si>
  <si>
    <t>C0237</t>
  </si>
  <si>
    <t>C0238</t>
  </si>
  <si>
    <t>C0239</t>
  </si>
  <si>
    <t>C0240</t>
  </si>
  <si>
    <t>C0241</t>
  </si>
  <si>
    <t>C0242</t>
  </si>
  <si>
    <t>C0243</t>
  </si>
  <si>
    <t>C0244</t>
  </si>
  <si>
    <t>C0245</t>
  </si>
  <si>
    <t>C0246</t>
  </si>
  <si>
    <t>C0247</t>
  </si>
  <si>
    <t>C0248</t>
  </si>
  <si>
    <t>C0249</t>
  </si>
  <si>
    <t>C0250</t>
  </si>
  <si>
    <t>C0251</t>
  </si>
  <si>
    <t>C0252</t>
  </si>
  <si>
    <t>C0253</t>
  </si>
  <si>
    <t>C0254</t>
  </si>
  <si>
    <t>C0255</t>
  </si>
  <si>
    <t>C0256</t>
  </si>
  <si>
    <t>C0257</t>
  </si>
  <si>
    <t>C0258</t>
  </si>
  <si>
    <t>C0259</t>
  </si>
  <si>
    <t>C0260</t>
  </si>
  <si>
    <t>C0261</t>
  </si>
  <si>
    <t>C0262</t>
  </si>
  <si>
    <t>C0263</t>
  </si>
  <si>
    <t>C0264</t>
  </si>
  <si>
    <t>C0265</t>
  </si>
  <si>
    <t>C0266</t>
  </si>
  <si>
    <t>C0267</t>
  </si>
  <si>
    <t>C0268</t>
  </si>
  <si>
    <t>C0269</t>
  </si>
  <si>
    <t>C0270</t>
  </si>
  <si>
    <t>C0271</t>
  </si>
  <si>
    <t>C0272</t>
  </si>
  <si>
    <t>C0273</t>
  </si>
  <si>
    <t>C0274</t>
  </si>
  <si>
    <t>C0275</t>
  </si>
  <si>
    <t>C0276</t>
  </si>
  <si>
    <t>C0277</t>
  </si>
  <si>
    <t>C0278</t>
  </si>
  <si>
    <t>C0279</t>
  </si>
  <si>
    <t>C0280</t>
  </si>
  <si>
    <t>C0281</t>
  </si>
  <si>
    <t>C0282</t>
  </si>
  <si>
    <t>C0283</t>
  </si>
  <si>
    <t>C0284</t>
  </si>
  <si>
    <t>C0285</t>
  </si>
  <si>
    <t>C0286</t>
  </si>
  <si>
    <t>C0287</t>
  </si>
  <si>
    <t>C0288</t>
  </si>
  <si>
    <t>C0289</t>
  </si>
  <si>
    <t>C0290</t>
  </si>
  <si>
    <t>C0291</t>
  </si>
  <si>
    <t>C0292</t>
  </si>
  <si>
    <t>C0293</t>
  </si>
  <si>
    <t>C0294</t>
  </si>
  <si>
    <t>C0295</t>
  </si>
  <si>
    <t>C0296</t>
  </si>
  <si>
    <t>C0297</t>
  </si>
  <si>
    <t>C0298</t>
  </si>
  <si>
    <t>C0299</t>
  </si>
  <si>
    <t>C0300</t>
  </si>
  <si>
    <t>C0301</t>
  </si>
  <si>
    <t>C0302</t>
  </si>
  <si>
    <t>C0303</t>
  </si>
  <si>
    <t>C0304</t>
  </si>
  <si>
    <t>C0305</t>
  </si>
  <si>
    <t>C0306</t>
  </si>
  <si>
    <t>C0307</t>
  </si>
  <si>
    <t>C0308</t>
  </si>
  <si>
    <t>C0309</t>
  </si>
  <si>
    <t>C0310</t>
  </si>
  <si>
    <t>C0311</t>
  </si>
  <si>
    <t>C0312</t>
  </si>
  <si>
    <t>C0313</t>
  </si>
  <si>
    <t>C0314</t>
  </si>
  <si>
    <t>C0315</t>
  </si>
  <si>
    <t>C0316</t>
  </si>
  <si>
    <t>C0317</t>
  </si>
  <si>
    <t>C0318</t>
  </si>
  <si>
    <t>C0319</t>
  </si>
  <si>
    <t>C0320</t>
  </si>
  <si>
    <t>C0321</t>
  </si>
  <si>
    <t>C0322</t>
  </si>
  <si>
    <t>C0323</t>
  </si>
  <si>
    <t>C0324</t>
  </si>
  <si>
    <t>C0325</t>
  </si>
  <si>
    <t>C0326</t>
  </si>
  <si>
    <t>C0327</t>
  </si>
  <si>
    <t>C0328</t>
  </si>
  <si>
    <t>C0329</t>
  </si>
  <si>
    <t>C0330</t>
  </si>
  <si>
    <t>C0331</t>
  </si>
  <si>
    <t>C0332</t>
  </si>
  <si>
    <t>C0333</t>
  </si>
  <si>
    <t>C0334</t>
  </si>
  <si>
    <t>C0335</t>
  </si>
  <si>
    <t>C0336</t>
  </si>
  <si>
    <t>C0337</t>
  </si>
  <si>
    <t>C0338</t>
  </si>
  <si>
    <t>C0339</t>
  </si>
  <si>
    <t>C0340</t>
  </si>
  <si>
    <t>C0341</t>
  </si>
  <si>
    <t>C0342</t>
  </si>
  <si>
    <t>C0343</t>
  </si>
  <si>
    <t>C0344</t>
  </si>
  <si>
    <t>C0345</t>
  </si>
  <si>
    <t>C0346</t>
  </si>
  <si>
    <t>C0347</t>
  </si>
  <si>
    <t>C0348</t>
  </si>
  <si>
    <t>C0349</t>
  </si>
  <si>
    <t>C0350</t>
  </si>
  <si>
    <t>C0351</t>
  </si>
  <si>
    <t>C0352</t>
  </si>
  <si>
    <t>C0353</t>
  </si>
  <si>
    <t>C0354</t>
  </si>
  <si>
    <t>C0355</t>
  </si>
  <si>
    <t>C0356</t>
  </si>
  <si>
    <t>C0357</t>
  </si>
  <si>
    <t>C0358</t>
  </si>
  <si>
    <t>C0359</t>
  </si>
  <si>
    <t>C0360</t>
  </si>
  <si>
    <t>C0361</t>
  </si>
  <si>
    <t>C0362</t>
  </si>
  <si>
    <t>C0363</t>
  </si>
  <si>
    <t>C0364</t>
  </si>
  <si>
    <t>C0365</t>
  </si>
  <si>
    <t>C0366</t>
  </si>
  <si>
    <t>C0367</t>
  </si>
  <si>
    <t>C0368</t>
  </si>
  <si>
    <t>C0369</t>
  </si>
  <si>
    <t>C0370</t>
  </si>
  <si>
    <t>C0371</t>
  </si>
  <si>
    <t>C0372</t>
  </si>
  <si>
    <t>C0373</t>
  </si>
  <si>
    <t>C0374</t>
  </si>
  <si>
    <t>C0375</t>
  </si>
  <si>
    <t>C0376</t>
  </si>
  <si>
    <t>C0377</t>
  </si>
  <si>
    <t>C0378</t>
  </si>
  <si>
    <t>C0379</t>
  </si>
  <si>
    <t>C0380</t>
  </si>
  <si>
    <t>C0381</t>
  </si>
  <si>
    <t>C0382</t>
  </si>
  <si>
    <t>C0383</t>
  </si>
  <si>
    <t>C0384</t>
  </si>
  <si>
    <t>C0385</t>
  </si>
  <si>
    <t>C0386</t>
  </si>
  <si>
    <t>C0387</t>
  </si>
  <si>
    <t>C0388</t>
  </si>
  <si>
    <t>C0389</t>
  </si>
  <si>
    <t>C0390</t>
  </si>
  <si>
    <t>C0391</t>
  </si>
  <si>
    <t>C0392</t>
  </si>
  <si>
    <t>C0393</t>
  </si>
  <si>
    <t>C0394</t>
  </si>
  <si>
    <t>C0395</t>
  </si>
  <si>
    <t>C0396</t>
  </si>
  <si>
    <t>C0397</t>
  </si>
  <si>
    <t>C0398</t>
  </si>
  <si>
    <t>C0399</t>
  </si>
  <si>
    <t>C0400</t>
  </si>
  <si>
    <t>C0401</t>
  </si>
  <si>
    <t>C0402</t>
  </si>
  <si>
    <t>C0403</t>
  </si>
  <si>
    <t>C0404</t>
  </si>
  <si>
    <t>C0405</t>
  </si>
  <si>
    <t>C0406</t>
  </si>
  <si>
    <t>C0407</t>
  </si>
  <si>
    <t>C0408</t>
  </si>
  <si>
    <t>C0409</t>
  </si>
  <si>
    <t>C0410</t>
  </si>
  <si>
    <t>C0411</t>
  </si>
  <si>
    <t>C0412</t>
  </si>
  <si>
    <t>C0413</t>
  </si>
  <si>
    <t>C0414</t>
  </si>
  <si>
    <t>C0415</t>
  </si>
  <si>
    <t>C0416</t>
  </si>
  <si>
    <t>C0417</t>
  </si>
  <si>
    <t>C0418</t>
  </si>
  <si>
    <t>C0419</t>
  </si>
  <si>
    <t>C0420</t>
  </si>
  <si>
    <t>C0421</t>
  </si>
  <si>
    <t>C0422</t>
  </si>
  <si>
    <t>C0423</t>
  </si>
  <si>
    <t>C0424</t>
  </si>
  <si>
    <t>C0425</t>
  </si>
  <si>
    <t>C0426</t>
  </si>
  <si>
    <t>C0427</t>
  </si>
  <si>
    <t>C0428</t>
  </si>
  <si>
    <t>C0429</t>
  </si>
  <si>
    <t>C0430</t>
  </si>
  <si>
    <t>C0431</t>
  </si>
  <si>
    <t>C0432</t>
  </si>
  <si>
    <t>C0433</t>
  </si>
  <si>
    <t>C0434</t>
  </si>
  <si>
    <t>C0435</t>
  </si>
  <si>
    <t>C0436</t>
  </si>
  <si>
    <t>C0437</t>
  </si>
  <si>
    <t>C0438</t>
  </si>
  <si>
    <t>C0439</t>
  </si>
  <si>
    <t>C0440</t>
  </si>
  <si>
    <t>C0441</t>
  </si>
  <si>
    <t>C0442</t>
  </si>
  <si>
    <t>C0443</t>
  </si>
  <si>
    <t>C0444</t>
  </si>
  <si>
    <t>C0445</t>
  </si>
  <si>
    <t>C0446</t>
  </si>
  <si>
    <t>C0447</t>
  </si>
  <si>
    <t>C0448</t>
  </si>
  <si>
    <t>C0449</t>
  </si>
  <si>
    <t>C0450</t>
  </si>
  <si>
    <t>C0451</t>
  </si>
  <si>
    <t>C0452</t>
  </si>
  <si>
    <t>C0453</t>
  </si>
  <si>
    <t>C0454</t>
  </si>
  <si>
    <t>C0455</t>
  </si>
  <si>
    <t>C0456</t>
  </si>
  <si>
    <t>C0457</t>
  </si>
  <si>
    <t>C0458</t>
  </si>
  <si>
    <t>C0459</t>
  </si>
  <si>
    <t>C0460</t>
  </si>
  <si>
    <t>C0461</t>
  </si>
  <si>
    <t>C0462</t>
  </si>
  <si>
    <t>C0463</t>
  </si>
  <si>
    <t>C0464</t>
  </si>
  <si>
    <t>C0465</t>
  </si>
  <si>
    <t>C0466</t>
  </si>
  <si>
    <t>C0467</t>
  </si>
  <si>
    <t>C0468</t>
  </si>
  <si>
    <t>C0469</t>
  </si>
  <si>
    <t>C0470</t>
  </si>
  <si>
    <t>C0471</t>
  </si>
  <si>
    <t>C0472</t>
  </si>
  <si>
    <t>C0473</t>
  </si>
  <si>
    <t>C0474</t>
  </si>
  <si>
    <t>C0475</t>
  </si>
  <si>
    <t>C0476</t>
  </si>
  <si>
    <t>C0477</t>
  </si>
  <si>
    <t>C0478</t>
  </si>
  <si>
    <t>C0479</t>
  </si>
  <si>
    <t>C0480</t>
  </si>
  <si>
    <t>C0481</t>
  </si>
  <si>
    <t>C0482</t>
  </si>
  <si>
    <t>C0483</t>
  </si>
  <si>
    <t>C0484</t>
  </si>
  <si>
    <t>C0485</t>
  </si>
  <si>
    <t>C0486</t>
  </si>
  <si>
    <t>C0487</t>
  </si>
  <si>
    <t>C0488</t>
  </si>
  <si>
    <t>C0489</t>
  </si>
  <si>
    <t>C0490</t>
  </si>
  <si>
    <t>C0491</t>
  </si>
  <si>
    <t>C0492</t>
  </si>
  <si>
    <t>C0493</t>
  </si>
  <si>
    <t>C0494</t>
  </si>
  <si>
    <t>C0495</t>
  </si>
  <si>
    <t>C0496</t>
  </si>
  <si>
    <t>C0497</t>
  </si>
  <si>
    <t>C0498</t>
  </si>
  <si>
    <t>C0499</t>
  </si>
  <si>
    <t>C0500</t>
  </si>
  <si>
    <t>C0501</t>
  </si>
  <si>
    <t>C0502</t>
  </si>
  <si>
    <t>C0503</t>
  </si>
  <si>
    <t>C0504</t>
  </si>
  <si>
    <t>C0505</t>
  </si>
  <si>
    <t>C0506</t>
  </si>
  <si>
    <t>C0507</t>
  </si>
  <si>
    <t>C0508</t>
  </si>
  <si>
    <t>C0509</t>
  </si>
  <si>
    <t>C0510</t>
  </si>
  <si>
    <t>C0511</t>
  </si>
  <si>
    <t>C0512</t>
  </si>
  <si>
    <t>C0513</t>
  </si>
  <si>
    <t>C0514</t>
  </si>
  <si>
    <t>C0515</t>
  </si>
  <si>
    <t>C0516</t>
  </si>
  <si>
    <t>C0517</t>
  </si>
  <si>
    <t>C0518</t>
  </si>
  <si>
    <t>C0519</t>
  </si>
  <si>
    <t>C0520</t>
  </si>
  <si>
    <t>C0521</t>
  </si>
  <si>
    <t>C0522</t>
  </si>
  <si>
    <t>C0523</t>
  </si>
  <si>
    <t>C0524</t>
  </si>
  <si>
    <t>C0525</t>
  </si>
  <si>
    <t>C0526</t>
  </si>
  <si>
    <t>C0527</t>
  </si>
  <si>
    <t>C0528</t>
  </si>
  <si>
    <t>C0529</t>
  </si>
  <si>
    <t>C0530</t>
  </si>
  <si>
    <t>C0531</t>
  </si>
  <si>
    <t>C0532</t>
  </si>
  <si>
    <t>C0533</t>
  </si>
  <si>
    <t>C0534</t>
  </si>
  <si>
    <t>C0535</t>
  </si>
  <si>
    <t>C0536</t>
  </si>
  <si>
    <t>C0537</t>
  </si>
  <si>
    <t>C0538</t>
  </si>
  <si>
    <t>C0539</t>
  </si>
  <si>
    <t>C0540</t>
  </si>
  <si>
    <t>C0541</t>
  </si>
  <si>
    <t>C0542</t>
  </si>
  <si>
    <t>C0543</t>
  </si>
  <si>
    <t>C0544</t>
  </si>
  <si>
    <t>C0545</t>
  </si>
  <si>
    <t>C0546</t>
  </si>
  <si>
    <t>C0547</t>
  </si>
  <si>
    <t>C0548</t>
  </si>
  <si>
    <t>C0549</t>
  </si>
  <si>
    <t>C0550</t>
  </si>
  <si>
    <t>C0551</t>
  </si>
  <si>
    <t>C0552</t>
  </si>
  <si>
    <t>C0553</t>
  </si>
  <si>
    <t>C0554</t>
  </si>
  <si>
    <t>C0555</t>
  </si>
  <si>
    <t>C0556</t>
  </si>
  <si>
    <t>C0557</t>
  </si>
  <si>
    <t>C0558</t>
  </si>
  <si>
    <t>C0559</t>
  </si>
  <si>
    <t>C0560</t>
  </si>
  <si>
    <t>C0561</t>
  </si>
  <si>
    <t>C0562</t>
  </si>
  <si>
    <t>C0563</t>
  </si>
  <si>
    <t>C0564</t>
  </si>
  <si>
    <t>C0565</t>
  </si>
  <si>
    <t>C0566</t>
  </si>
  <si>
    <t>C0567</t>
  </si>
  <si>
    <t>C0568</t>
  </si>
  <si>
    <t>C0569</t>
  </si>
  <si>
    <t>C0570</t>
  </si>
  <si>
    <t>C0571</t>
  </si>
  <si>
    <t>C0572</t>
  </si>
  <si>
    <t>C0573</t>
  </si>
  <si>
    <t>C0574</t>
  </si>
  <si>
    <t>C0575</t>
  </si>
  <si>
    <t>C0576</t>
  </si>
  <si>
    <t>C0577</t>
  </si>
  <si>
    <t>C0578</t>
  </si>
  <si>
    <t>C0579</t>
  </si>
  <si>
    <t>C0580</t>
  </si>
  <si>
    <t>C0581</t>
  </si>
  <si>
    <t>C0582</t>
  </si>
  <si>
    <t>C0583</t>
  </si>
  <si>
    <t>C0584</t>
  </si>
  <si>
    <t>C0585</t>
  </si>
  <si>
    <t>C0586</t>
  </si>
  <si>
    <t>C0587</t>
  </si>
  <si>
    <t>C0588</t>
  </si>
  <si>
    <t>C0589</t>
  </si>
  <si>
    <t>C0590</t>
  </si>
  <si>
    <t>C0591</t>
  </si>
  <si>
    <t>C0592</t>
  </si>
  <si>
    <t>C0593</t>
  </si>
  <si>
    <t>C0594</t>
  </si>
  <si>
    <t>C0595</t>
  </si>
  <si>
    <t>C0596</t>
  </si>
  <si>
    <t>C0597</t>
  </si>
  <si>
    <t>C0598</t>
  </si>
  <si>
    <t>C0599</t>
  </si>
  <si>
    <t>C0600</t>
  </si>
  <si>
    <t>C0601</t>
  </si>
  <si>
    <t>C0602</t>
  </si>
  <si>
    <t>C0603</t>
  </si>
  <si>
    <t>C0604</t>
  </si>
  <si>
    <t>C0605</t>
  </si>
  <si>
    <t>C0606</t>
  </si>
  <si>
    <t>C0607</t>
  </si>
  <si>
    <t>C0608</t>
  </si>
  <si>
    <t>C0609</t>
  </si>
  <si>
    <t>C0610</t>
  </si>
  <si>
    <t>C0611</t>
  </si>
  <si>
    <t>C0612</t>
  </si>
  <si>
    <t>C0613</t>
  </si>
  <si>
    <t>C0614</t>
  </si>
  <si>
    <t>C0615</t>
  </si>
  <si>
    <t>C0616</t>
  </si>
  <si>
    <t>C0617</t>
  </si>
  <si>
    <t>C0618</t>
  </si>
  <si>
    <t>C0619</t>
  </si>
  <si>
    <t>C0620</t>
  </si>
  <si>
    <t>C0621</t>
  </si>
  <si>
    <t>C0622</t>
  </si>
  <si>
    <t>C0623</t>
  </si>
  <si>
    <t>C0624</t>
  </si>
  <si>
    <t>C0625</t>
  </si>
  <si>
    <t>C0626</t>
  </si>
  <si>
    <t>C0627</t>
  </si>
  <si>
    <t>C0628</t>
  </si>
  <si>
    <t>C0629</t>
  </si>
  <si>
    <t>C0630</t>
  </si>
  <si>
    <t>C0631</t>
  </si>
  <si>
    <t>C0632</t>
  </si>
  <si>
    <t>C0633</t>
  </si>
  <si>
    <t>C0634</t>
  </si>
  <si>
    <t>C0635</t>
  </si>
  <si>
    <t>C0636</t>
  </si>
  <si>
    <t>C0637</t>
  </si>
  <si>
    <t>C0638</t>
  </si>
  <si>
    <t>C0639</t>
  </si>
  <si>
    <t>C0640</t>
  </si>
  <si>
    <t>C0641</t>
  </si>
  <si>
    <t>C0642</t>
  </si>
  <si>
    <t>C0643</t>
  </si>
  <si>
    <t>C0644</t>
  </si>
  <si>
    <t>C0645</t>
  </si>
  <si>
    <t>C0646</t>
  </si>
  <si>
    <t>C0647</t>
  </si>
  <si>
    <t>C0648</t>
  </si>
  <si>
    <t>C0649</t>
  </si>
  <si>
    <t>C0650</t>
  </si>
  <si>
    <t>C0651</t>
  </si>
  <si>
    <t>C0652</t>
  </si>
  <si>
    <t>C0653</t>
  </si>
  <si>
    <t>C0654</t>
  </si>
  <si>
    <t>C0655</t>
  </si>
  <si>
    <t>C0656</t>
  </si>
  <si>
    <t>C0657</t>
  </si>
  <si>
    <t>C0658</t>
  </si>
  <si>
    <t>C0659</t>
  </si>
  <si>
    <t>C0660</t>
  </si>
  <si>
    <t>C0661</t>
  </si>
  <si>
    <t>C0662</t>
  </si>
  <si>
    <t>C0663</t>
  </si>
  <si>
    <t>C0664</t>
  </si>
  <si>
    <t>C0665</t>
  </si>
  <si>
    <t>C0666</t>
  </si>
  <si>
    <t>C0667</t>
  </si>
  <si>
    <t>C0668</t>
  </si>
  <si>
    <t>C0669</t>
  </si>
  <si>
    <t>C0670</t>
  </si>
  <si>
    <t>C0671</t>
  </si>
  <si>
    <t>C0672</t>
  </si>
  <si>
    <t>C0673</t>
  </si>
  <si>
    <t>C0674</t>
  </si>
  <si>
    <t>C0675</t>
  </si>
  <si>
    <t>C0676</t>
  </si>
  <si>
    <t>C0677</t>
  </si>
  <si>
    <t>C0678</t>
  </si>
  <si>
    <t>C0679</t>
  </si>
  <si>
    <t>C0680</t>
  </si>
  <si>
    <t>C0681</t>
  </si>
  <si>
    <t>C0682</t>
  </si>
  <si>
    <t>C0683</t>
  </si>
  <si>
    <t>C0684</t>
  </si>
  <si>
    <t>C0685</t>
  </si>
  <si>
    <t>C0686</t>
  </si>
  <si>
    <t>C0687</t>
  </si>
  <si>
    <t>C0688</t>
  </si>
  <si>
    <t>C0689</t>
  </si>
  <si>
    <t>C0690</t>
  </si>
  <si>
    <t>C0691</t>
  </si>
  <si>
    <t>C0692</t>
  </si>
  <si>
    <t>C0693</t>
  </si>
  <si>
    <t>C0694</t>
  </si>
  <si>
    <t>C0695</t>
  </si>
  <si>
    <t>C0696</t>
  </si>
  <si>
    <t>C0697</t>
  </si>
  <si>
    <t>C0698</t>
  </si>
  <si>
    <t>C0699</t>
  </si>
  <si>
    <t>C0700</t>
  </si>
  <si>
    <t>C0701</t>
  </si>
  <si>
    <t>C0702</t>
  </si>
  <si>
    <t>C0703</t>
  </si>
  <si>
    <t>C0704</t>
  </si>
  <si>
    <t>C0705</t>
  </si>
  <si>
    <t>C0706</t>
  </si>
  <si>
    <t>C0707</t>
  </si>
  <si>
    <t>C0708</t>
  </si>
  <si>
    <t>C0709</t>
  </si>
  <si>
    <t>C0710</t>
  </si>
  <si>
    <t>C0711</t>
  </si>
  <si>
    <t>C0712</t>
  </si>
  <si>
    <t>C0713</t>
  </si>
  <si>
    <t>C0714</t>
  </si>
  <si>
    <t>C0715</t>
  </si>
  <si>
    <t>C0716</t>
  </si>
  <si>
    <t>C0717</t>
  </si>
  <si>
    <t>C0718</t>
  </si>
  <si>
    <t>C0719</t>
  </si>
  <si>
    <t>C0720</t>
  </si>
  <si>
    <t>C0721</t>
  </si>
  <si>
    <t>C0722</t>
  </si>
  <si>
    <t>C0723</t>
  </si>
  <si>
    <t>C0724</t>
  </si>
  <si>
    <t>C0725</t>
  </si>
  <si>
    <t>C0726</t>
  </si>
  <si>
    <t>C0727</t>
  </si>
  <si>
    <t>C0728</t>
  </si>
  <si>
    <t>C0729</t>
  </si>
  <si>
    <t>C0730</t>
  </si>
  <si>
    <t>C0731</t>
  </si>
  <si>
    <t>C0732</t>
  </si>
  <si>
    <t>C0733</t>
  </si>
  <si>
    <t>C0734</t>
  </si>
  <si>
    <t>C0735</t>
  </si>
  <si>
    <t>C0736</t>
  </si>
  <si>
    <t>C0737</t>
  </si>
  <si>
    <t>C0738</t>
  </si>
  <si>
    <t>C0739</t>
  </si>
  <si>
    <t>C0740</t>
  </si>
  <si>
    <t>C0741</t>
  </si>
  <si>
    <t>C0742</t>
  </si>
  <si>
    <t>C0743</t>
  </si>
  <si>
    <t>C0744</t>
  </si>
  <si>
    <t>C0745</t>
  </si>
  <si>
    <t>C0746</t>
  </si>
  <si>
    <t>C0747</t>
  </si>
  <si>
    <t>C0748</t>
  </si>
  <si>
    <t>C0749</t>
  </si>
  <si>
    <t>C0750</t>
  </si>
  <si>
    <t>C0751</t>
  </si>
  <si>
    <t>C0752</t>
  </si>
  <si>
    <t>C0753</t>
  </si>
  <si>
    <t>C0754</t>
  </si>
  <si>
    <t>C0755</t>
  </si>
  <si>
    <t>C0756</t>
  </si>
  <si>
    <t>C0757</t>
  </si>
  <si>
    <t>C0758</t>
  </si>
  <si>
    <t>C0759</t>
  </si>
  <si>
    <t>C0760</t>
  </si>
  <si>
    <t>C0761</t>
  </si>
  <si>
    <t>C0762</t>
  </si>
  <si>
    <t>C0763</t>
  </si>
  <si>
    <t>C0764</t>
  </si>
  <si>
    <t>C0765</t>
  </si>
  <si>
    <t>C0766</t>
  </si>
  <si>
    <t>C0767</t>
  </si>
  <si>
    <t>C0768</t>
  </si>
  <si>
    <t>C0769</t>
  </si>
  <si>
    <t>C0770</t>
  </si>
  <si>
    <t>C0771</t>
  </si>
  <si>
    <t>C0772</t>
  </si>
  <si>
    <t>C0773</t>
  </si>
  <si>
    <t>C0774</t>
  </si>
  <si>
    <t>C0775</t>
  </si>
  <si>
    <t>C0776</t>
  </si>
  <si>
    <t>C0777</t>
  </si>
  <si>
    <t>C0778</t>
  </si>
  <si>
    <t>C0779</t>
  </si>
  <si>
    <t>C0780</t>
  </si>
  <si>
    <t>C0781</t>
  </si>
  <si>
    <t>C0782</t>
  </si>
  <si>
    <t>C0783</t>
  </si>
  <si>
    <t>C0784</t>
  </si>
  <si>
    <t>C0785</t>
  </si>
  <si>
    <t>C0786</t>
  </si>
  <si>
    <t>C0787</t>
  </si>
  <si>
    <t>C0788</t>
  </si>
  <si>
    <t>C0789</t>
  </si>
  <si>
    <t>C0790</t>
  </si>
  <si>
    <t>C0791</t>
  </si>
  <si>
    <t>C0792</t>
  </si>
  <si>
    <t>C0793</t>
  </si>
  <si>
    <t>C0794</t>
  </si>
  <si>
    <t>C0795</t>
  </si>
  <si>
    <t>C0796</t>
  </si>
  <si>
    <t>C0797</t>
  </si>
  <si>
    <t>C0798</t>
  </si>
  <si>
    <t>C0799</t>
  </si>
  <si>
    <t>C0800</t>
  </si>
  <si>
    <t>C0801</t>
  </si>
  <si>
    <t>C0802</t>
  </si>
  <si>
    <t>C0803</t>
  </si>
  <si>
    <t>C0804</t>
  </si>
  <si>
    <t>C0805</t>
  </si>
  <si>
    <t>C0806</t>
  </si>
  <si>
    <t>C0807</t>
  </si>
  <si>
    <t>C0808</t>
  </si>
  <si>
    <t>C0809</t>
  </si>
  <si>
    <t>C0810</t>
  </si>
  <si>
    <t>C0811</t>
  </si>
  <si>
    <t>C0812</t>
  </si>
  <si>
    <t>C0813</t>
  </si>
  <si>
    <t>C0814</t>
  </si>
  <si>
    <t>C0815</t>
  </si>
  <si>
    <t>C0816</t>
  </si>
  <si>
    <t>C0817</t>
  </si>
  <si>
    <t>C0818</t>
  </si>
  <si>
    <t>C0819</t>
  </si>
  <si>
    <t>C0820</t>
  </si>
  <si>
    <t>C0821</t>
  </si>
  <si>
    <t>C0822</t>
  </si>
  <si>
    <t>C0823</t>
  </si>
  <si>
    <t>C0824</t>
  </si>
  <si>
    <t>C0825</t>
  </si>
  <si>
    <t>C0826</t>
  </si>
  <si>
    <t>C0827</t>
  </si>
  <si>
    <t>C0828</t>
  </si>
  <si>
    <t>C0829</t>
  </si>
  <si>
    <t>C0830</t>
  </si>
  <si>
    <t>C0831</t>
  </si>
  <si>
    <t>C0832</t>
  </si>
  <si>
    <t>C0833</t>
  </si>
  <si>
    <t>C0834</t>
  </si>
  <si>
    <t>C0835</t>
  </si>
  <si>
    <t>C0836</t>
  </si>
  <si>
    <t>C0837</t>
  </si>
  <si>
    <t>C0838</t>
  </si>
  <si>
    <t>C0839</t>
  </si>
  <si>
    <t>C0840</t>
  </si>
  <si>
    <t>C0841</t>
  </si>
  <si>
    <t>C0842</t>
  </si>
  <si>
    <t>C0843</t>
  </si>
  <si>
    <t>C0844</t>
  </si>
  <si>
    <t>C0845</t>
  </si>
  <si>
    <t>C0846</t>
  </si>
  <si>
    <t>C0847</t>
  </si>
  <si>
    <t>C0848</t>
  </si>
  <si>
    <t>C0849</t>
  </si>
  <si>
    <t>C0850</t>
  </si>
  <si>
    <t>C0851</t>
  </si>
  <si>
    <t>C0852</t>
  </si>
  <si>
    <t>C0853</t>
  </si>
  <si>
    <t>C0854</t>
  </si>
  <si>
    <t>C0855</t>
  </si>
  <si>
    <t>C0856</t>
  </si>
  <si>
    <t>C0857</t>
  </si>
  <si>
    <t>C0858</t>
  </si>
  <si>
    <t>C0859</t>
  </si>
  <si>
    <t>C0860</t>
  </si>
  <si>
    <t>C0861</t>
  </si>
  <si>
    <t>C0862</t>
  </si>
  <si>
    <t>C0863</t>
  </si>
  <si>
    <t>C0864</t>
  </si>
  <si>
    <t>C0865</t>
  </si>
  <si>
    <t>C0866</t>
  </si>
  <si>
    <t>C0867</t>
  </si>
  <si>
    <t>C0868</t>
  </si>
  <si>
    <t>C0869</t>
  </si>
  <si>
    <t>C0870</t>
  </si>
  <si>
    <t>C0871</t>
  </si>
  <si>
    <t>C0872</t>
  </si>
  <si>
    <t>C0873</t>
  </si>
  <si>
    <t>C0874</t>
  </si>
  <si>
    <t>C0875</t>
  </si>
  <si>
    <t>C0876</t>
  </si>
  <si>
    <t>C0877</t>
  </si>
  <si>
    <t>C0878</t>
  </si>
  <si>
    <t>C0879</t>
  </si>
  <si>
    <t>C0880</t>
  </si>
  <si>
    <t>C0881</t>
  </si>
  <si>
    <t>C0882</t>
  </si>
  <si>
    <t>C0883</t>
  </si>
  <si>
    <t>C0884</t>
  </si>
  <si>
    <t>C0885</t>
  </si>
  <si>
    <t>C0886</t>
  </si>
  <si>
    <t>C0887</t>
  </si>
  <si>
    <t>C0888</t>
  </si>
  <si>
    <t>C0889</t>
  </si>
  <si>
    <t>C0890</t>
  </si>
  <si>
    <t>C0891</t>
  </si>
  <si>
    <t>C0892</t>
  </si>
  <si>
    <t>C0893</t>
  </si>
  <si>
    <t>C0894</t>
  </si>
  <si>
    <t>C0895</t>
  </si>
  <si>
    <t>C0896</t>
  </si>
  <si>
    <t>C0897</t>
  </si>
  <si>
    <t>C0898</t>
  </si>
  <si>
    <t>C0899</t>
  </si>
  <si>
    <t>C0900</t>
  </si>
  <si>
    <t>C0901</t>
  </si>
  <si>
    <t>C0902</t>
  </si>
  <si>
    <t>C0903</t>
  </si>
  <si>
    <t>C0904</t>
  </si>
  <si>
    <t>C0905</t>
  </si>
  <si>
    <t>C0906</t>
  </si>
  <si>
    <t>C0907</t>
  </si>
  <si>
    <t>C0908</t>
  </si>
  <si>
    <t>C0909</t>
  </si>
  <si>
    <t>C0910</t>
  </si>
  <si>
    <t>C0911</t>
  </si>
  <si>
    <t>C0912</t>
  </si>
  <si>
    <t>C0913</t>
  </si>
  <si>
    <t>C0914</t>
  </si>
  <si>
    <t>C0915</t>
  </si>
  <si>
    <t>C0916</t>
  </si>
  <si>
    <t>C0917</t>
  </si>
  <si>
    <t>C0918</t>
  </si>
  <si>
    <t>C0919</t>
  </si>
  <si>
    <t>C0920</t>
  </si>
  <si>
    <t>C0921</t>
  </si>
  <si>
    <t>C0922</t>
  </si>
  <si>
    <t>C0923</t>
  </si>
  <si>
    <t>C0924</t>
  </si>
  <si>
    <t>C0925</t>
  </si>
  <si>
    <t>C0926</t>
  </si>
  <si>
    <t>C0927</t>
  </si>
  <si>
    <t>C0928</t>
  </si>
  <si>
    <t>C0929</t>
  </si>
  <si>
    <t>C0930</t>
  </si>
  <si>
    <t>C0931</t>
  </si>
  <si>
    <t>C0932</t>
  </si>
  <si>
    <t>C0933</t>
  </si>
  <si>
    <t>C0934</t>
  </si>
  <si>
    <t>C0935</t>
  </si>
  <si>
    <t>C0936</t>
  </si>
  <si>
    <t>C0937</t>
  </si>
  <si>
    <t>C0938</t>
  </si>
  <si>
    <t>C0939</t>
  </si>
  <si>
    <t>C0940</t>
  </si>
  <si>
    <t>C0941</t>
  </si>
  <si>
    <t>C0942</t>
  </si>
  <si>
    <t>C0943</t>
  </si>
  <si>
    <t>C0944</t>
  </si>
  <si>
    <t>C0945</t>
  </si>
  <si>
    <t>C0946</t>
  </si>
  <si>
    <t>C0947</t>
  </si>
  <si>
    <t>C0948</t>
  </si>
  <si>
    <t>C0949</t>
  </si>
  <si>
    <t>C0950</t>
  </si>
  <si>
    <t>C0951</t>
  </si>
  <si>
    <t>C0952</t>
  </si>
  <si>
    <t>C0953</t>
  </si>
  <si>
    <t>C0954</t>
  </si>
  <si>
    <t>C0955</t>
  </si>
  <si>
    <t>C0956</t>
  </si>
  <si>
    <t>C0957</t>
  </si>
  <si>
    <t>C0958</t>
  </si>
  <si>
    <t>C0959</t>
  </si>
  <si>
    <t>C0960</t>
  </si>
  <si>
    <t>C0961</t>
  </si>
  <si>
    <t>C0962</t>
  </si>
  <si>
    <t>C0963</t>
  </si>
  <si>
    <t>C0964</t>
  </si>
  <si>
    <t>C0965</t>
  </si>
  <si>
    <t>C0966</t>
  </si>
  <si>
    <t>C0967</t>
  </si>
  <si>
    <t>C0968</t>
  </si>
  <si>
    <t>C0969</t>
  </si>
  <si>
    <t>C0970</t>
  </si>
  <si>
    <t>C0971</t>
  </si>
  <si>
    <t>C0972</t>
  </si>
  <si>
    <t>C0973</t>
  </si>
  <si>
    <t>C0974</t>
  </si>
  <si>
    <t>C0975</t>
  </si>
  <si>
    <t>C0976</t>
  </si>
  <si>
    <t>C0977</t>
  </si>
  <si>
    <t>C0978</t>
  </si>
  <si>
    <t>C0979</t>
  </si>
  <si>
    <t>C0980</t>
  </si>
  <si>
    <t>C0981</t>
  </si>
  <si>
    <t>C0982</t>
  </si>
  <si>
    <t>C0983</t>
  </si>
  <si>
    <t>C0984</t>
  </si>
  <si>
    <t>C0985</t>
  </si>
  <si>
    <t>C0986</t>
  </si>
  <si>
    <t>C0987</t>
  </si>
  <si>
    <t>C0988</t>
  </si>
  <si>
    <t>C0989</t>
  </si>
  <si>
    <t>C0990</t>
  </si>
  <si>
    <t>C0991</t>
  </si>
  <si>
    <t>C0992</t>
  </si>
  <si>
    <t>C0993</t>
  </si>
  <si>
    <t>C0994</t>
  </si>
  <si>
    <t>C0995</t>
  </si>
  <si>
    <t>C0996</t>
  </si>
  <si>
    <t>C0997</t>
  </si>
  <si>
    <t>C0998</t>
  </si>
  <si>
    <t>C0999</t>
  </si>
  <si>
    <t>C1000</t>
  </si>
  <si>
    <t>Jill Le</t>
  </si>
  <si>
    <t>Mary Chavez</t>
  </si>
  <si>
    <t>David Pierce</t>
  </si>
  <si>
    <t>Shelly Flowers</t>
  </si>
  <si>
    <t>Sharon Cruz</t>
  </si>
  <si>
    <t>Robert Fernandez</t>
  </si>
  <si>
    <t>Lisa Fields</t>
  </si>
  <si>
    <t>Steve Tucker</t>
  </si>
  <si>
    <t>Tina Richardson</t>
  </si>
  <si>
    <t>Cynthia Smith</t>
  </si>
  <si>
    <t>Jordan Daniels</t>
  </si>
  <si>
    <t>Emma Martin</t>
  </si>
  <si>
    <t>John Donaldson</t>
  </si>
  <si>
    <t>Kaitlin Jimenez</t>
  </si>
  <si>
    <t>Aaron Dawson</t>
  </si>
  <si>
    <t>Travis Williams</t>
  </si>
  <si>
    <t>John Hendricks</t>
  </si>
  <si>
    <t>Adam Robles</t>
  </si>
  <si>
    <t>Jennifer Mendoza</t>
  </si>
  <si>
    <t>Victoria Wallace</t>
  </si>
  <si>
    <t>Sara Brewer</t>
  </si>
  <si>
    <t>Thomas Bright</t>
  </si>
  <si>
    <t>Cindy Robinson MD</t>
  </si>
  <si>
    <t>Sarah Williams</t>
  </si>
  <si>
    <t>Rebecca Thompson</t>
  </si>
  <si>
    <t>Melissa Clark</t>
  </si>
  <si>
    <t>Katherine Smith</t>
  </si>
  <si>
    <t>John Dyer</t>
  </si>
  <si>
    <t>Kelly Allen</t>
  </si>
  <si>
    <t>Steven Long</t>
  </si>
  <si>
    <t>Shane Rodriguez</t>
  </si>
  <si>
    <t>Casey Curtis</t>
  </si>
  <si>
    <t>Daniel Hart</t>
  </si>
  <si>
    <t>Emily Moyer</t>
  </si>
  <si>
    <t>Kimberly Riggs</t>
  </si>
  <si>
    <t>Michael Pena</t>
  </si>
  <si>
    <t>James Sherman</t>
  </si>
  <si>
    <t>Regina Powell</t>
  </si>
  <si>
    <t>Jacob Miller</t>
  </si>
  <si>
    <t>Mary Dean</t>
  </si>
  <si>
    <t>Tiffany Norton</t>
  </si>
  <si>
    <t>Devin Lee</t>
  </si>
  <si>
    <t>Brandy Jones</t>
  </si>
  <si>
    <t>Jennifer Brennan</t>
  </si>
  <si>
    <t>Michael Oneal</t>
  </si>
  <si>
    <t>Bradley Morris</t>
  </si>
  <si>
    <t>Johnathan Russell</t>
  </si>
  <si>
    <t>Barbara Woodward</t>
  </si>
  <si>
    <t>Robert Morton</t>
  </si>
  <si>
    <t>Kaylee Smith</t>
  </si>
  <si>
    <t>Lori Edwards</t>
  </si>
  <si>
    <t>Jackie Hernandez</t>
  </si>
  <si>
    <t>Alice Anderson</t>
  </si>
  <si>
    <t>William Browning</t>
  </si>
  <si>
    <t>Eric Roberts</t>
  </si>
  <si>
    <t>Kelly Brown</t>
  </si>
  <si>
    <t>Jonathan Adams Jr.</t>
  </si>
  <si>
    <t>Tricia Woodward</t>
  </si>
  <si>
    <t>Dale Miles</t>
  </si>
  <si>
    <t>Daniel Stuart</t>
  </si>
  <si>
    <t>Ashley Wade</t>
  </si>
  <si>
    <t>Cassandra Nielsen</t>
  </si>
  <si>
    <t>Taylor Johnson</t>
  </si>
  <si>
    <t>Christine Johnson</t>
  </si>
  <si>
    <t>Abigail Rodriguez</t>
  </si>
  <si>
    <t>Thomas Harrison</t>
  </si>
  <si>
    <t>Kim Smith</t>
  </si>
  <si>
    <t>Gail Murillo</t>
  </si>
  <si>
    <t>Gerald Martinez</t>
  </si>
  <si>
    <t>Linda Randolph</t>
  </si>
  <si>
    <t>Julian Smith</t>
  </si>
  <si>
    <t>David Crosby</t>
  </si>
  <si>
    <t>Erin Cervantes</t>
  </si>
  <si>
    <t>Kristi Jones</t>
  </si>
  <si>
    <t>Jimmy Watson</t>
  </si>
  <si>
    <t>Keith Dixon</t>
  </si>
  <si>
    <t>Bruce Everett</t>
  </si>
  <si>
    <t>Brittany Fox</t>
  </si>
  <si>
    <t>Gregory Young</t>
  </si>
  <si>
    <t>Steve Thompson</t>
  </si>
  <si>
    <t>David Nguyen</t>
  </si>
  <si>
    <t>Tara Owens MD</t>
  </si>
  <si>
    <t>Katie King</t>
  </si>
  <si>
    <t>Jonathan Lawrence</t>
  </si>
  <si>
    <t>Michelle Rose</t>
  </si>
  <si>
    <t>Dr. Adam Harper</t>
  </si>
  <si>
    <t>Jessica Hall</t>
  </si>
  <si>
    <t>Cody Jimenez</t>
  </si>
  <si>
    <t>Jerry Cook</t>
  </si>
  <si>
    <t>Daniel Wheeler II</t>
  </si>
  <si>
    <t>Lindsay Mcbride</t>
  </si>
  <si>
    <t>Richard Sandoval</t>
  </si>
  <si>
    <t>Julie Mcdowell</t>
  </si>
  <si>
    <t>John Rodriguez</t>
  </si>
  <si>
    <t>Tammy Bush</t>
  </si>
  <si>
    <t>Shane Braun</t>
  </si>
  <si>
    <t>Barry Baker</t>
  </si>
  <si>
    <t>Amy Harris</t>
  </si>
  <si>
    <t>Joshua Foster</t>
  </si>
  <si>
    <t>Christopher Hensley</t>
  </si>
  <si>
    <t>Virginia Adkins</t>
  </si>
  <si>
    <t>Christopher Elliott</t>
  </si>
  <si>
    <t>Michael Adams</t>
  </si>
  <si>
    <t>Jacob Heath</t>
  </si>
  <si>
    <t>Lori Galloway</t>
  </si>
  <si>
    <t>Keith Griffith</t>
  </si>
  <si>
    <t>Caitlin Walters</t>
  </si>
  <si>
    <t>Rachel Cooper</t>
  </si>
  <si>
    <t>Scott Davidson</t>
  </si>
  <si>
    <t>Luis Bradley</t>
  </si>
  <si>
    <t>Brandon Robbins</t>
  </si>
  <si>
    <t>Christopher Randall</t>
  </si>
  <si>
    <t>Joyce Parker</t>
  </si>
  <si>
    <t>Wyatt Alvarado</t>
  </si>
  <si>
    <t>Stanley Wagner</t>
  </si>
  <si>
    <t>Kristina Wallace</t>
  </si>
  <si>
    <t>Darrell Montoya</t>
  </si>
  <si>
    <t>Ray Mills</t>
  </si>
  <si>
    <t>Lisa Hudson</t>
  </si>
  <si>
    <t>Joshua Davis</t>
  </si>
  <si>
    <t>Andrea King</t>
  </si>
  <si>
    <t>Kathleen Sandoval</t>
  </si>
  <si>
    <t>Diane Adams</t>
  </si>
  <si>
    <t>Kari Cordova</t>
  </si>
  <si>
    <t>Stephen Woods</t>
  </si>
  <si>
    <t>Sarah Warren</t>
  </si>
  <si>
    <t>Laura Decker</t>
  </si>
  <si>
    <t>Kevin Gutierrez</t>
  </si>
  <si>
    <t>Connie Osborne</t>
  </si>
  <si>
    <t>Tanya Howard</t>
  </si>
  <si>
    <t>Hannah Gonzalez</t>
  </si>
  <si>
    <t>Vanessa Barker</t>
  </si>
  <si>
    <t>Kenneth Smith</t>
  </si>
  <si>
    <t>Jared Mcbride</t>
  </si>
  <si>
    <t>Francisco Davis</t>
  </si>
  <si>
    <t>Kathy Bowman</t>
  </si>
  <si>
    <t>Diana Smith</t>
  </si>
  <si>
    <t>Jacob Warner</t>
  </si>
  <si>
    <t>Lisa Walton</t>
  </si>
  <si>
    <t>Thomas Black</t>
  </si>
  <si>
    <t>Steven Smith</t>
  </si>
  <si>
    <t>Matthew Casey</t>
  </si>
  <si>
    <t>John King</t>
  </si>
  <si>
    <t>Tyler Rodriguez</t>
  </si>
  <si>
    <t>Jennifer Warren</t>
  </si>
  <si>
    <t>Robert Zuniga</t>
  </si>
  <si>
    <t>Sarah Ho</t>
  </si>
  <si>
    <t>Lynn Thompson</t>
  </si>
  <si>
    <t>Tiffany Brown</t>
  </si>
  <si>
    <t>Kelsey Anderson</t>
  </si>
  <si>
    <t>Daniel Johnson</t>
  </si>
  <si>
    <t>Amanda Henderson</t>
  </si>
  <si>
    <t>Jesus Smith</t>
  </si>
  <si>
    <t>Brittany Taylor</t>
  </si>
  <si>
    <t>Michael Clayton</t>
  </si>
  <si>
    <t>Martin Norris</t>
  </si>
  <si>
    <t>Sandra Adams</t>
  </si>
  <si>
    <t>Brittany Wong</t>
  </si>
  <si>
    <t>Lindsay Miller</t>
  </si>
  <si>
    <t>Rebecca Shah</t>
  </si>
  <si>
    <t>Michelle Buchanan</t>
  </si>
  <si>
    <t>Lisa Jones</t>
  </si>
  <si>
    <t>Peter Pearson</t>
  </si>
  <si>
    <t>Nancy Clark</t>
  </si>
  <si>
    <t>Stacy Montgomery</t>
  </si>
  <si>
    <t>Heather Weeks</t>
  </si>
  <si>
    <t>John Gutierrez</t>
  </si>
  <si>
    <t>Tyler Clark</t>
  </si>
  <si>
    <t>Martin Harris</t>
  </si>
  <si>
    <t>Sean Blevins</t>
  </si>
  <si>
    <t>Heather Wu</t>
  </si>
  <si>
    <t>Chad Smith</t>
  </si>
  <si>
    <t>Cindy Wright</t>
  </si>
  <si>
    <t>Christopher Brown</t>
  </si>
  <si>
    <t>Christina Reyes MD</t>
  </si>
  <si>
    <t>Shelley Espinoza</t>
  </si>
  <si>
    <t>Debra Morgan</t>
  </si>
  <si>
    <t>Pamela Jones PhD</t>
  </si>
  <si>
    <t>Tammy Tyler</t>
  </si>
  <si>
    <t>David Perez DVM</t>
  </si>
  <si>
    <t>Brandon Brown</t>
  </si>
  <si>
    <t>Alejandro Peters</t>
  </si>
  <si>
    <t>Kristen Wells</t>
  </si>
  <si>
    <t>Traci Hill</t>
  </si>
  <si>
    <t>Mary Daugherty</t>
  </si>
  <si>
    <t>Ann Myers</t>
  </si>
  <si>
    <t>Eddie Lee</t>
  </si>
  <si>
    <t>James Anderson</t>
  </si>
  <si>
    <t>Tammy Anderson</t>
  </si>
  <si>
    <t>Timothy Willis</t>
  </si>
  <si>
    <t>Ronald Flores</t>
  </si>
  <si>
    <t>Aaron Warren</t>
  </si>
  <si>
    <t>Frank Baker</t>
  </si>
  <si>
    <t>Chase Moore</t>
  </si>
  <si>
    <t>Debbie Lopez</t>
  </si>
  <si>
    <t>Katherine Campbell</t>
  </si>
  <si>
    <t>Kenneth Charles</t>
  </si>
  <si>
    <t>Jeremy Burton</t>
  </si>
  <si>
    <t>Jaime Thomas</t>
  </si>
  <si>
    <t>Jonathan Hunter</t>
  </si>
  <si>
    <t>Susan Horton</t>
  </si>
  <si>
    <t>Carrie Morton</t>
  </si>
  <si>
    <t>Christopher Morris DVM</t>
  </si>
  <si>
    <t>James Williams</t>
  </si>
  <si>
    <t>Eric Guzman</t>
  </si>
  <si>
    <t>Parker Travis</t>
  </si>
  <si>
    <t>Connor Smith</t>
  </si>
  <si>
    <t>Amy Schneider</t>
  </si>
  <si>
    <t>Christopher Barnes</t>
  </si>
  <si>
    <t>Donna Newman</t>
  </si>
  <si>
    <t>Stephanie Gillespie</t>
  </si>
  <si>
    <t>Karen Martin</t>
  </si>
  <si>
    <t>Ray Baker</t>
  </si>
  <si>
    <t>Leslie Curtis</t>
  </si>
  <si>
    <t>Michael Vazquez</t>
  </si>
  <si>
    <t>Kaitlin Cox</t>
  </si>
  <si>
    <t>Joseph Lewis</t>
  </si>
  <si>
    <t>Brian Peters</t>
  </si>
  <si>
    <t>Denise Arnold</t>
  </si>
  <si>
    <t>John Burton</t>
  </si>
  <si>
    <t>Nicholas Henry</t>
  </si>
  <si>
    <t>Mary Ellison</t>
  </si>
  <si>
    <t>Karen Ross</t>
  </si>
  <si>
    <t>Allison Stevens</t>
  </si>
  <si>
    <t>Virginia Wells</t>
  </si>
  <si>
    <t>Alicia Johnson</t>
  </si>
  <si>
    <t>Scott Hughes</t>
  </si>
  <si>
    <t>Heather Robertson</t>
  </si>
  <si>
    <t>Caitlin Romero</t>
  </si>
  <si>
    <t>Stefanie White</t>
  </si>
  <si>
    <t>Donna Davis</t>
  </si>
  <si>
    <t>Jeffery Mason</t>
  </si>
  <si>
    <t>Brittney Berry</t>
  </si>
  <si>
    <t>Sheila Wolfe</t>
  </si>
  <si>
    <t>Robert Lee</t>
  </si>
  <si>
    <t>Leon Mendez</t>
  </si>
  <si>
    <t>Jennifer Sullivan</t>
  </si>
  <si>
    <t>Nancy Lewis</t>
  </si>
  <si>
    <t>Crystal Clark</t>
  </si>
  <si>
    <t>Marcus Mason</t>
  </si>
  <si>
    <t>Micheal Wright</t>
  </si>
  <si>
    <t>Adam Gardner</t>
  </si>
  <si>
    <t>Sandra Smith</t>
  </si>
  <si>
    <t>David Newman</t>
  </si>
  <si>
    <t>Kelsey Nichols</t>
  </si>
  <si>
    <t>Matthew Tucker</t>
  </si>
  <si>
    <t>Tara Crosby</t>
  </si>
  <si>
    <t>John Young</t>
  </si>
  <si>
    <t>Dave Johnson</t>
  </si>
  <si>
    <t>Elizabeth Acevedo</t>
  </si>
  <si>
    <t>Jennifer Hebert</t>
  </si>
  <si>
    <t>Carla Hardin</t>
  </si>
  <si>
    <t>Keith Brown</t>
  </si>
  <si>
    <t>Mary Roy</t>
  </si>
  <si>
    <t>Elizabeth King</t>
  </si>
  <si>
    <t>Stephanie Curry</t>
  </si>
  <si>
    <t>Jennifer Wiley DVM</t>
  </si>
  <si>
    <t>Kevin Flores</t>
  </si>
  <si>
    <t>Preston Holland</t>
  </si>
  <si>
    <t>John Cox</t>
  </si>
  <si>
    <t>Jeffrey Scott</t>
  </si>
  <si>
    <t>Justin Woodward</t>
  </si>
  <si>
    <t>Lisa Simmons</t>
  </si>
  <si>
    <t>Jessica Adams</t>
  </si>
  <si>
    <t>Wyatt Long</t>
  </si>
  <si>
    <t>Anthony Smith</t>
  </si>
  <si>
    <t>Donna Miller</t>
  </si>
  <si>
    <t>Carol Griffin</t>
  </si>
  <si>
    <t>Brianna Lopez</t>
  </si>
  <si>
    <t>Anna Luna</t>
  </si>
  <si>
    <t>Jordan Jefferson</t>
  </si>
  <si>
    <t>Mark Singh</t>
  </si>
  <si>
    <t>Rodney Campbell</t>
  </si>
  <si>
    <t>Shawn Dickerson</t>
  </si>
  <si>
    <t>Greg Lee</t>
  </si>
  <si>
    <t>Tyler Sullivan</t>
  </si>
  <si>
    <t>Andrew Maldonado</t>
  </si>
  <si>
    <t>William Sanchez</t>
  </si>
  <si>
    <t>James Henry</t>
  </si>
  <si>
    <t>Crystal White</t>
  </si>
  <si>
    <t>Joseph Bailey</t>
  </si>
  <si>
    <t>Ian Velazquez</t>
  </si>
  <si>
    <t>Erin Martinez</t>
  </si>
  <si>
    <t>Jay Boyle</t>
  </si>
  <si>
    <t>Joseph Hall</t>
  </si>
  <si>
    <t>Mary Garza</t>
  </si>
  <si>
    <t>Nicole Dyer</t>
  </si>
  <si>
    <t>Laura Evans</t>
  </si>
  <si>
    <t>Linda Johnson</t>
  </si>
  <si>
    <t>Heidi Jackson</t>
  </si>
  <si>
    <t>April Mcbride</t>
  </si>
  <si>
    <t>Emily Mullins</t>
  </si>
  <si>
    <t>Andrew Wilkinson</t>
  </si>
  <si>
    <t>Carl Meyer</t>
  </si>
  <si>
    <t>Victoria Wright</t>
  </si>
  <si>
    <t>Vanessa Williams</t>
  </si>
  <si>
    <t>Teresa Anderson</t>
  </si>
  <si>
    <t>Kevin Brooks</t>
  </si>
  <si>
    <t>Steven Hunter</t>
  </si>
  <si>
    <t>Sara Hayden</t>
  </si>
  <si>
    <t>Edward Gould</t>
  </si>
  <si>
    <t>Kimberly Murphy</t>
  </si>
  <si>
    <t>Kimberly Sampson</t>
  </si>
  <si>
    <t>Shannon Singleton</t>
  </si>
  <si>
    <t>Brooke Stout</t>
  </si>
  <si>
    <t>John Peters</t>
  </si>
  <si>
    <t>Lori Collins</t>
  </si>
  <si>
    <t>James Nash</t>
  </si>
  <si>
    <t>Kevin Martinez</t>
  </si>
  <si>
    <t>Paul Dickerson</t>
  </si>
  <si>
    <t>William Parks</t>
  </si>
  <si>
    <t>Ryan Wright</t>
  </si>
  <si>
    <t>Wanda Richardson</t>
  </si>
  <si>
    <t>Barbara Martinez</t>
  </si>
  <si>
    <t>Matthew Henderson</t>
  </si>
  <si>
    <t>William Brady</t>
  </si>
  <si>
    <t>Andrew Jones</t>
  </si>
  <si>
    <t>Janice Medina</t>
  </si>
  <si>
    <t>Yvonne Ingram</t>
  </si>
  <si>
    <t>Brittany Hamilton</t>
  </si>
  <si>
    <t>Renee Thomas</t>
  </si>
  <si>
    <t>Robert Smith</t>
  </si>
  <si>
    <t>Christopher Nichols</t>
  </si>
  <si>
    <t>Patrick Clark</t>
  </si>
  <si>
    <t>Ann Foley</t>
  </si>
  <si>
    <t>Lori Brown</t>
  </si>
  <si>
    <t>Mr. Brandon Vega</t>
  </si>
  <si>
    <t>Kent Clark</t>
  </si>
  <si>
    <t>Stacy Duncan</t>
  </si>
  <si>
    <t>William Vasquez</t>
  </si>
  <si>
    <t>Mario Shaw</t>
  </si>
  <si>
    <t>Joanna Harper</t>
  </si>
  <si>
    <t>Michael Stevenson</t>
  </si>
  <si>
    <t>Lauren Rivas</t>
  </si>
  <si>
    <t>Johnny Shepard</t>
  </si>
  <si>
    <t>Melissa Brady</t>
  </si>
  <si>
    <t>Michael Price</t>
  </si>
  <si>
    <t>Rodney Coleman</t>
  </si>
  <si>
    <t>Maria Barnes</t>
  </si>
  <si>
    <t>Alicia Ferrell</t>
  </si>
  <si>
    <t>Kari Contreras</t>
  </si>
  <si>
    <t>Sarah Pacheco</t>
  </si>
  <si>
    <t>Christopher Vargas</t>
  </si>
  <si>
    <t>Michael Richard</t>
  </si>
  <si>
    <t>Mark Mason</t>
  </si>
  <si>
    <t>Toni Turner</t>
  </si>
  <si>
    <t>Robert Chang</t>
  </si>
  <si>
    <t>Brandon Owens</t>
  </si>
  <si>
    <t>Kelly Richardson</t>
  </si>
  <si>
    <t>Kathy Thomas</t>
  </si>
  <si>
    <t>Shawn Hardin</t>
  </si>
  <si>
    <t>John Brewer</t>
  </si>
  <si>
    <t>Kristopher Jones</t>
  </si>
  <si>
    <t>Robert Nielsen</t>
  </si>
  <si>
    <t>Ariel Jennings</t>
  </si>
  <si>
    <t>Morgan Holmes</t>
  </si>
  <si>
    <t>Wendy Bell</t>
  </si>
  <si>
    <t>Susan Coleman</t>
  </si>
  <si>
    <t>George Gibson</t>
  </si>
  <si>
    <t>Michael Hale</t>
  </si>
  <si>
    <t>Thomas Brown</t>
  </si>
  <si>
    <t>Michael Madden</t>
  </si>
  <si>
    <t>Lynn Lee</t>
  </si>
  <si>
    <t>Ms. Ashley Mooney</t>
  </si>
  <si>
    <t>Tracy Johnson</t>
  </si>
  <si>
    <t>Sabrina Hurst</t>
  </si>
  <si>
    <t>Anthony Vaughan</t>
  </si>
  <si>
    <t>Kirk Gutierrez</t>
  </si>
  <si>
    <t>Aaron White</t>
  </si>
  <si>
    <t>Keith Grant</t>
  </si>
  <si>
    <t>Michael Jackson</t>
  </si>
  <si>
    <t>James Miller</t>
  </si>
  <si>
    <t>Mark Norton</t>
  </si>
  <si>
    <t>Vincent Chung DDS</t>
  </si>
  <si>
    <t>David King</t>
  </si>
  <si>
    <t>Samuel Hurst</t>
  </si>
  <si>
    <t>David Barron</t>
  </si>
  <si>
    <t>Crystal Daniels</t>
  </si>
  <si>
    <t>Brandon Wilson</t>
  </si>
  <si>
    <t>Cassandra Peterson</t>
  </si>
  <si>
    <t>Joseph Maxwell</t>
  </si>
  <si>
    <t>Amy Sparks</t>
  </si>
  <si>
    <t>Joe Rodriguez</t>
  </si>
  <si>
    <t>Tina Anderson</t>
  </si>
  <si>
    <t>Deborah Santana</t>
  </si>
  <si>
    <t>Rebecca Mcguire</t>
  </si>
  <si>
    <t>Mr. Steven Green</t>
  </si>
  <si>
    <t>Mr. James Parker</t>
  </si>
  <si>
    <t>Diana Nielsen</t>
  </si>
  <si>
    <t>Allen Crane</t>
  </si>
  <si>
    <t>Wanda Wells</t>
  </si>
  <si>
    <t>Rebecca Cuevas</t>
  </si>
  <si>
    <t>Amanda Brown</t>
  </si>
  <si>
    <t>Martin Olson</t>
  </si>
  <si>
    <t>Angela Hudson</t>
  </si>
  <si>
    <t>Blake Stewart</t>
  </si>
  <si>
    <t>Shannon Watson</t>
  </si>
  <si>
    <t>Jordan Harris</t>
  </si>
  <si>
    <t>Antonio Frank</t>
  </si>
  <si>
    <t>Stephanie Mathews</t>
  </si>
  <si>
    <t>Derrick Shah</t>
  </si>
  <si>
    <t>Michaela Barker</t>
  </si>
  <si>
    <t>Dale Robinson</t>
  </si>
  <si>
    <t>Joshua Sanders</t>
  </si>
  <si>
    <t>Dawn Baker</t>
  </si>
  <si>
    <t>Karen Soto</t>
  </si>
  <si>
    <t>Jeffrey Cook</t>
  </si>
  <si>
    <t>Lori Castro</t>
  </si>
  <si>
    <t>Jennifer Barry</t>
  </si>
  <si>
    <t>Zachary Gray</t>
  </si>
  <si>
    <t>Charles Webster</t>
  </si>
  <si>
    <t>Jason Smith</t>
  </si>
  <si>
    <t>Alyssa Butler</t>
  </si>
  <si>
    <t>Jonathan Brown</t>
  </si>
  <si>
    <t>Renee Rodriguez</t>
  </si>
  <si>
    <t>Dawn Torres</t>
  </si>
  <si>
    <t>Andrew Davis</t>
  </si>
  <si>
    <t>Amy Gross</t>
  </si>
  <si>
    <t>Madeline Jones</t>
  </si>
  <si>
    <t>Veronica Johnson</t>
  </si>
  <si>
    <t>Stacy Smith</t>
  </si>
  <si>
    <t>John Martin</t>
  </si>
  <si>
    <t>Dr. Peter Foley</t>
  </si>
  <si>
    <t>Martha Shepard</t>
  </si>
  <si>
    <t>Miguel Glenn</t>
  </si>
  <si>
    <t>Kathleen Brown</t>
  </si>
  <si>
    <t>Holly Butler</t>
  </si>
  <si>
    <t>Christopher Jones</t>
  </si>
  <si>
    <t>Amber Hamilton</t>
  </si>
  <si>
    <t>Jennifer Roberson</t>
  </si>
  <si>
    <t>Erika Williams</t>
  </si>
  <si>
    <t>Joseph Burns</t>
  </si>
  <si>
    <t>Gregory Sanders</t>
  </si>
  <si>
    <t>Brittany Howard</t>
  </si>
  <si>
    <t>Becky Clark</t>
  </si>
  <si>
    <t>Jessica Ryan</t>
  </si>
  <si>
    <t>Shelby Ramirez</t>
  </si>
  <si>
    <t>Ashley Kelly</t>
  </si>
  <si>
    <t>Jeffery Johnson</t>
  </si>
  <si>
    <t>Brian Maynard</t>
  </si>
  <si>
    <t>Alicia Stafford</t>
  </si>
  <si>
    <t>Michael Sherman</t>
  </si>
  <si>
    <t>John Brown</t>
  </si>
  <si>
    <t>Michael Campos</t>
  </si>
  <si>
    <t>Alexander Knight</t>
  </si>
  <si>
    <t>Brian Nguyen</t>
  </si>
  <si>
    <t>Carly Gonzales</t>
  </si>
  <si>
    <t>Brandon Williams</t>
  </si>
  <si>
    <t>Lisa Hicks</t>
  </si>
  <si>
    <t>Jackie Grimes</t>
  </si>
  <si>
    <t>Kevin Shaw</t>
  </si>
  <si>
    <t>Ariel Munoz</t>
  </si>
  <si>
    <t>Erin Ramirez</t>
  </si>
  <si>
    <t>Angela Richardson</t>
  </si>
  <si>
    <t>Carlos Sims</t>
  </si>
  <si>
    <t>John Oliver</t>
  </si>
  <si>
    <t>Ronnie Bradley</t>
  </si>
  <si>
    <t>Ryan Ross</t>
  </si>
  <si>
    <t>Brittany Gomez</t>
  </si>
  <si>
    <t>Jeanne Sawyer</t>
  </si>
  <si>
    <t>Benjamin Larson</t>
  </si>
  <si>
    <t>Kenneth Harvey</t>
  </si>
  <si>
    <t>Pamela Pena</t>
  </si>
  <si>
    <t>Gerald Delgado</t>
  </si>
  <si>
    <t>Kathryn Smith</t>
  </si>
  <si>
    <t>April Larson</t>
  </si>
  <si>
    <t>William Fitzgerald</t>
  </si>
  <si>
    <t>Elizabeth Lopez</t>
  </si>
  <si>
    <t>Jonathan Hill</t>
  </si>
  <si>
    <t>Alan Baker</t>
  </si>
  <si>
    <t>Richard Case</t>
  </si>
  <si>
    <t>Wendy Reed</t>
  </si>
  <si>
    <t>Corey Long</t>
  </si>
  <si>
    <t>Dawn Rice</t>
  </si>
  <si>
    <t>Kristin Scott</t>
  </si>
  <si>
    <t>Anthony Price</t>
  </si>
  <si>
    <t>Michael Perez</t>
  </si>
  <si>
    <t>Kara Watkins</t>
  </si>
  <si>
    <t>Victor Kramer</t>
  </si>
  <si>
    <t>Dana Watson</t>
  </si>
  <si>
    <t>Bradley Nelson</t>
  </si>
  <si>
    <t>Carla Johnson</t>
  </si>
  <si>
    <t>Samuel Marquez</t>
  </si>
  <si>
    <t>William Tran</t>
  </si>
  <si>
    <t>Dr. James Alvarez</t>
  </si>
  <si>
    <t>Dr. Brandon Anderson MD</t>
  </si>
  <si>
    <t>Joshua Garcia</t>
  </si>
  <si>
    <t>Kimberly Stewart</t>
  </si>
  <si>
    <t>Kyle Garcia</t>
  </si>
  <si>
    <t>Sara Long</t>
  </si>
  <si>
    <t>Corey Clements</t>
  </si>
  <si>
    <t>Nathan Mata</t>
  </si>
  <si>
    <t>Terry Wallace</t>
  </si>
  <si>
    <t>Barbara Henderson</t>
  </si>
  <si>
    <t>Kimberly Wood</t>
  </si>
  <si>
    <t>Scott Mccarthy</t>
  </si>
  <si>
    <t>Michael Werner</t>
  </si>
  <si>
    <t>Brianna White</t>
  </si>
  <si>
    <t>Gerald Sutton</t>
  </si>
  <si>
    <t>David Lewis</t>
  </si>
  <si>
    <t>Brian Clay</t>
  </si>
  <si>
    <t>Sheila Gallegos</t>
  </si>
  <si>
    <t>Connie Garcia</t>
  </si>
  <si>
    <t>Jessica Nash</t>
  </si>
  <si>
    <t>Lynn Garcia</t>
  </si>
  <si>
    <t>Danielle Morgan</t>
  </si>
  <si>
    <t>Alan Green</t>
  </si>
  <si>
    <t>David Price</t>
  </si>
  <si>
    <t>Wayne Moran</t>
  </si>
  <si>
    <t>David Cannon</t>
  </si>
  <si>
    <t>Jonathan Gilbert</t>
  </si>
  <si>
    <t>Isaac Valencia</t>
  </si>
  <si>
    <t>Robert Wheeler</t>
  </si>
  <si>
    <t>Nichole Perez</t>
  </si>
  <si>
    <t>Vickie Rodriguez</t>
  </si>
  <si>
    <t>Melissa Frost</t>
  </si>
  <si>
    <t>Julie Brown</t>
  </si>
  <si>
    <t>Kendra Garcia</t>
  </si>
  <si>
    <t>Karl Martinez</t>
  </si>
  <si>
    <t>Kelly Ortega</t>
  </si>
  <si>
    <t>Michael Williams</t>
  </si>
  <si>
    <t>Sandra Gomez</t>
  </si>
  <si>
    <t>Jessica Mccarthy</t>
  </si>
  <si>
    <t>Joel Morris</t>
  </si>
  <si>
    <t>Joan Davis</t>
  </si>
  <si>
    <t>Joshua Gutierrez</t>
  </si>
  <si>
    <t>Amber Miller</t>
  </si>
  <si>
    <t>Scott Clarke</t>
  </si>
  <si>
    <t>Richard Odom</t>
  </si>
  <si>
    <t>Ashley Parker</t>
  </si>
  <si>
    <t>Timothy Smith Jr.</t>
  </si>
  <si>
    <t>Courtney Clark</t>
  </si>
  <si>
    <t>Jacob Barber</t>
  </si>
  <si>
    <t>Lauren Mitchell</t>
  </si>
  <si>
    <t>Angela Boyle</t>
  </si>
  <si>
    <t>Francisco Stewart</t>
  </si>
  <si>
    <t>Stephen Bell</t>
  </si>
  <si>
    <t>Nicole Hernandez</t>
  </si>
  <si>
    <t>Dawn Beck</t>
  </si>
  <si>
    <t>Suzanne Nielsen</t>
  </si>
  <si>
    <t>Meagan Lowery</t>
  </si>
  <si>
    <t>Ashley Hill PhD</t>
  </si>
  <si>
    <t>Kevin Steele</t>
  </si>
  <si>
    <t>Kenneth Mcintyre</t>
  </si>
  <si>
    <t>Tasha Fuentes</t>
  </si>
  <si>
    <t>Jeremy Hall</t>
  </si>
  <si>
    <t>Alexa Green</t>
  </si>
  <si>
    <t>Aaron Eaton</t>
  </si>
  <si>
    <t>Megan Wilson</t>
  </si>
  <si>
    <t>Melissa Steele</t>
  </si>
  <si>
    <t>Kayla Wilson</t>
  </si>
  <si>
    <t>Cathy Butler</t>
  </si>
  <si>
    <t>James Stephens</t>
  </si>
  <si>
    <t>Joy Burns DDS</t>
  </si>
  <si>
    <t>Jessica Mcknight</t>
  </si>
  <si>
    <t>Elizabeth Santos</t>
  </si>
  <si>
    <t>Joseph Colon</t>
  </si>
  <si>
    <t>Caleb Little</t>
  </si>
  <si>
    <t>Carl Myers</t>
  </si>
  <si>
    <t>Amanda Reed</t>
  </si>
  <si>
    <t>Richard Wells</t>
  </si>
  <si>
    <t>Lindsey Martin</t>
  </si>
  <si>
    <t>Taylor Anderson</t>
  </si>
  <si>
    <t>Virginia Martin</t>
  </si>
  <si>
    <t>Aaron Allen</t>
  </si>
  <si>
    <t>Cynthia Clark</t>
  </si>
  <si>
    <t>Tina Collier</t>
  </si>
  <si>
    <t>Leah Thomas</t>
  </si>
  <si>
    <t>Brandy Macias</t>
  </si>
  <si>
    <t>Lori Mckay</t>
  </si>
  <si>
    <t>Tiffany Norris</t>
  </si>
  <si>
    <t>Seth Moody</t>
  </si>
  <si>
    <t>Taylor Smith</t>
  </si>
  <si>
    <t>Tamara Sanders</t>
  </si>
  <si>
    <t>Travis Adams</t>
  </si>
  <si>
    <t>Timothy Kirby</t>
  </si>
  <si>
    <t>Terry Robinson</t>
  </si>
  <si>
    <t>Valerie Wood</t>
  </si>
  <si>
    <t>Roger Hendrix</t>
  </si>
  <si>
    <t>Francisco Rodriguez</t>
  </si>
  <si>
    <t>David Jackson</t>
  </si>
  <si>
    <t>Calvin Robertson</t>
  </si>
  <si>
    <t>Amanda Dixon DVM</t>
  </si>
  <si>
    <t>Daniel Conway</t>
  </si>
  <si>
    <t>James Sanchez</t>
  </si>
  <si>
    <t>Andre Knapp</t>
  </si>
  <si>
    <t>Alicia Garza</t>
  </si>
  <si>
    <t>Jessica Castro</t>
  </si>
  <si>
    <t>Becky Evans</t>
  </si>
  <si>
    <t>Nathaniel Ramirez</t>
  </si>
  <si>
    <t>Judy Ryan</t>
  </si>
  <si>
    <t>David Garcia</t>
  </si>
  <si>
    <t>Thomas Williams</t>
  </si>
  <si>
    <t>Laura Bishop</t>
  </si>
  <si>
    <t>Richard Evans</t>
  </si>
  <si>
    <t>Jordan Simmons</t>
  </si>
  <si>
    <t>Karina Ruiz</t>
  </si>
  <si>
    <t>Emily Coleman</t>
  </si>
  <si>
    <t>Cynthia Manning</t>
  </si>
  <si>
    <t>Allison Stephenson</t>
  </si>
  <si>
    <t>Paul Best</t>
  </si>
  <si>
    <t>Daniel Anderson</t>
  </si>
  <si>
    <t>Sarah Ray</t>
  </si>
  <si>
    <t>Julia Phillips</t>
  </si>
  <si>
    <t>Mr. Roger Harris MD</t>
  </si>
  <si>
    <t>Sharon Villanueva</t>
  </si>
  <si>
    <t>Michael Brown</t>
  </si>
  <si>
    <t>Lynn Howard</t>
  </si>
  <si>
    <t>Emily Lee</t>
  </si>
  <si>
    <t>Mark Johnson</t>
  </si>
  <si>
    <t>Kevin Thomas</t>
  </si>
  <si>
    <t>Hannah Walker</t>
  </si>
  <si>
    <t>Steven Jones</t>
  </si>
  <si>
    <t>Aaron Quinn</t>
  </si>
  <si>
    <t>Travis Martin</t>
  </si>
  <si>
    <t>Michael Hamilton</t>
  </si>
  <si>
    <t>Danny Garrett</t>
  </si>
  <si>
    <t>Rick Foster</t>
  </si>
  <si>
    <t>Erica Jones</t>
  </si>
  <si>
    <t>Christopher Gilmore</t>
  </si>
  <si>
    <t>Erika Cline</t>
  </si>
  <si>
    <t>David Patel</t>
  </si>
  <si>
    <t>Douglas Atkinson MD</t>
  </si>
  <si>
    <t>Edward Blackburn</t>
  </si>
  <si>
    <t>Rodney Byrd</t>
  </si>
  <si>
    <t>Janice Turner</t>
  </si>
  <si>
    <t>Zachary White</t>
  </si>
  <si>
    <t>David Reese IV</t>
  </si>
  <si>
    <t>Hector Sullivan</t>
  </si>
  <si>
    <t>Joseph Lucero</t>
  </si>
  <si>
    <t>Thomas Smith MD</t>
  </si>
  <si>
    <t>Jasmin Martinez</t>
  </si>
  <si>
    <t>Crystal Brown</t>
  </si>
  <si>
    <t>Jonathan Jensen</t>
  </si>
  <si>
    <t>Mindy Ortiz</t>
  </si>
  <si>
    <t>Angela Pierce</t>
  </si>
  <si>
    <t>Ms. Beth Watts MD</t>
  </si>
  <si>
    <t>Larry Reed</t>
  </si>
  <si>
    <t>Amanda Barker</t>
  </si>
  <si>
    <t>Travis Carlson</t>
  </si>
  <si>
    <t>Erika Robertson</t>
  </si>
  <si>
    <t>William Moreno</t>
  </si>
  <si>
    <t>Michael Li</t>
  </si>
  <si>
    <t>David Randall</t>
  </si>
  <si>
    <t>Michelle Vargas</t>
  </si>
  <si>
    <t>Beth Rogers</t>
  </si>
  <si>
    <t>Judith Ferguson</t>
  </si>
  <si>
    <t>Albert Anderson</t>
  </si>
  <si>
    <t>Mark Thompson</t>
  </si>
  <si>
    <t>Benjamin Wall</t>
  </si>
  <si>
    <t>Justin Estrada</t>
  </si>
  <si>
    <t>Mr. Andrew Johnson MD</t>
  </si>
  <si>
    <t>Jordan Collins</t>
  </si>
  <si>
    <t>Jennifer Dixon</t>
  </si>
  <si>
    <t>Mrs. Karen Mitchell</t>
  </si>
  <si>
    <t>Nicholas Hammond</t>
  </si>
  <si>
    <t>Alexis Cole</t>
  </si>
  <si>
    <t>William Hall</t>
  </si>
  <si>
    <t>Brandi Watkins</t>
  </si>
  <si>
    <t>Amanda Wood</t>
  </si>
  <si>
    <t>Amy Todd</t>
  </si>
  <si>
    <t>Katherine Gonzalez</t>
  </si>
  <si>
    <t>Micheal Day</t>
  </si>
  <si>
    <t>Michael Green</t>
  </si>
  <si>
    <t>Christopher Fernandez</t>
  </si>
  <si>
    <t>Hannah Neal</t>
  </si>
  <si>
    <t>James Wilkins</t>
  </si>
  <si>
    <t>Elizabeth Lee</t>
  </si>
  <si>
    <t>Sharon Shannon</t>
  </si>
  <si>
    <t>Kim Meyer</t>
  </si>
  <si>
    <t>Jennifer Moore</t>
  </si>
  <si>
    <t>April Graham</t>
  </si>
  <si>
    <t>Mrs. Wanda Green</t>
  </si>
  <si>
    <t>Rachel Arnold</t>
  </si>
  <si>
    <t>Debra Long</t>
  </si>
  <si>
    <t>Beth Day</t>
  </si>
  <si>
    <t>Sarah Rivers</t>
  </si>
  <si>
    <t>Chelsea Madden</t>
  </si>
  <si>
    <t>Ryan Mcfarland</t>
  </si>
  <si>
    <t>Matthew Jones</t>
  </si>
  <si>
    <t>Timothy Graham</t>
  </si>
  <si>
    <t>Ashley Ferguson</t>
  </si>
  <si>
    <t>Kevin Vargas</t>
  </si>
  <si>
    <t>Jordan Hart</t>
  </si>
  <si>
    <t>Nicholas Ochoa</t>
  </si>
  <si>
    <t>Amanda Jones</t>
  </si>
  <si>
    <t>Mr. Kevin Reilly</t>
  </si>
  <si>
    <t>Mallory Carr</t>
  </si>
  <si>
    <t>Andrew Williams</t>
  </si>
  <si>
    <t>Robert Norton</t>
  </si>
  <si>
    <t>Alexander Johnson</t>
  </si>
  <si>
    <t>Chris Smith</t>
  </si>
  <si>
    <t>Kelsey Peters</t>
  </si>
  <si>
    <t>Susan Sullivan</t>
  </si>
  <si>
    <t>Ronald Trevino</t>
  </si>
  <si>
    <t>Rose Allen</t>
  </si>
  <si>
    <t>Stacie Pearson DVM</t>
  </si>
  <si>
    <t>Daniel Rodriguez</t>
  </si>
  <si>
    <t>Misty Drake</t>
  </si>
  <si>
    <t>David Klein</t>
  </si>
  <si>
    <t>John Medina</t>
  </si>
  <si>
    <t>Travis Ray</t>
  </si>
  <si>
    <t>Mariah Reese</t>
  </si>
  <si>
    <t>Samuel Miller</t>
  </si>
  <si>
    <t>Joseph Smith</t>
  </si>
  <si>
    <t>Nicholas Chandler</t>
  </si>
  <si>
    <t>Jennifer Perez</t>
  </si>
  <si>
    <t>Alan Woods</t>
  </si>
  <si>
    <t>Adam Hall</t>
  </si>
  <si>
    <t>Tyler Peck</t>
  </si>
  <si>
    <t>Rachel Murphy</t>
  </si>
  <si>
    <t>Cody Mccoy</t>
  </si>
  <si>
    <t>Ralph Santiago</t>
  </si>
  <si>
    <t>Brooke Martinez</t>
  </si>
  <si>
    <t>Colton Young</t>
  </si>
  <si>
    <t>Fred Bernard</t>
  </si>
  <si>
    <t>Samuel Lee</t>
  </si>
  <si>
    <t>Lisa Le</t>
  </si>
  <si>
    <t>Gary Baker DDS</t>
  </si>
  <si>
    <t>Howard Bowman</t>
  </si>
  <si>
    <t>Louis Collins</t>
  </si>
  <si>
    <t>Joseph Ramos</t>
  </si>
  <si>
    <t>Rebecca Bridges</t>
  </si>
  <si>
    <t>Sara Hawkins</t>
  </si>
  <si>
    <t>Brian Carey</t>
  </si>
  <si>
    <t>Richard Luna</t>
  </si>
  <si>
    <t>Molly Young</t>
  </si>
  <si>
    <t>Robert Olson</t>
  </si>
  <si>
    <t>Deanna Grant</t>
  </si>
  <si>
    <t>Jane Spencer</t>
  </si>
  <si>
    <t>Neil Washington</t>
  </si>
  <si>
    <t>Mrs. Angela Cantrell</t>
  </si>
  <si>
    <t>Andrew Craig</t>
  </si>
  <si>
    <t>Heather Forbes</t>
  </si>
  <si>
    <t>Randall Gibbs</t>
  </si>
  <si>
    <t>Lucas Orr</t>
  </si>
  <si>
    <t>Lori Boyd</t>
  </si>
  <si>
    <t>Christopher Zhang</t>
  </si>
  <si>
    <t>Katie Delgado</t>
  </si>
  <si>
    <t>Elaine Pena</t>
  </si>
  <si>
    <t>Nathaniel Johnson</t>
  </si>
  <si>
    <t>Kristy Morrison</t>
  </si>
  <si>
    <t>Joseph Valenzuela</t>
  </si>
  <si>
    <t>Thomas Bird</t>
  </si>
  <si>
    <t>Melissa Smith DDS</t>
  </si>
  <si>
    <t>Erika Lee</t>
  </si>
  <si>
    <t>Dr. Mike Gray</t>
  </si>
  <si>
    <t>Elizabeth Casey</t>
  </si>
  <si>
    <t>Adam Espinoza</t>
  </si>
  <si>
    <t>Dillon Mcclure</t>
  </si>
  <si>
    <t>Kaylee Greer</t>
  </si>
  <si>
    <t>Regina Tran</t>
  </si>
  <si>
    <t>Anthony Dalton</t>
  </si>
  <si>
    <t>Jeffrey Harris</t>
  </si>
  <si>
    <t>Paul King</t>
  </si>
  <si>
    <t>Roberto Thompson</t>
  </si>
  <si>
    <t>Brian Powell</t>
  </si>
  <si>
    <t>Kyle Conley</t>
  </si>
  <si>
    <t>Barbara Diaz</t>
  </si>
  <si>
    <t>Tony West</t>
  </si>
  <si>
    <t>Jorge Kirby</t>
  </si>
  <si>
    <t>Olivia Anderson</t>
  </si>
  <si>
    <t>Sandra Gardner</t>
  </si>
  <si>
    <t>Angela Sullivan</t>
  </si>
  <si>
    <t>David Banks</t>
  </si>
  <si>
    <t>Cynthia Rodgers</t>
  </si>
  <si>
    <t>David Frey</t>
  </si>
  <si>
    <t>Michael Sanchez</t>
  </si>
  <si>
    <t>Kylie Hill</t>
  </si>
  <si>
    <t>Patricia Robinson</t>
  </si>
  <si>
    <t>Donna Harrison</t>
  </si>
  <si>
    <t>Brendan Zhang</t>
  </si>
  <si>
    <t>Michelle Gilmore</t>
  </si>
  <si>
    <t>Casey Castillo</t>
  </si>
  <si>
    <t>Aaron West</t>
  </si>
  <si>
    <t>Amanda Nelson</t>
  </si>
  <si>
    <t>Rhonda Craig</t>
  </si>
  <si>
    <t>Margaret Wright</t>
  </si>
  <si>
    <t>Robert Ruiz</t>
  </si>
  <si>
    <t>Randy Franklin</t>
  </si>
  <si>
    <t>Brian Davis</t>
  </si>
  <si>
    <t>Lisa Walker</t>
  </si>
  <si>
    <t>Dawn Lindsey</t>
  </si>
  <si>
    <t>Leslie Sims</t>
  </si>
  <si>
    <t>Joel Myers</t>
  </si>
  <si>
    <t>Melanie Davies</t>
  </si>
  <si>
    <t>Mr. John Cooper</t>
  </si>
  <si>
    <t>Kenneth Sanchez</t>
  </si>
  <si>
    <t>Eric Page</t>
  </si>
  <si>
    <t>Latoya Edwards</t>
  </si>
  <si>
    <t>Denise Taylor</t>
  </si>
  <si>
    <t>Miguel Humphrey</t>
  </si>
  <si>
    <t>Gloria Molina</t>
  </si>
  <si>
    <t>Stacey Garrett</t>
  </si>
  <si>
    <t>Kathy Gonzalez</t>
  </si>
  <si>
    <t>Maria Bryant</t>
  </si>
  <si>
    <t>Jamie Griffith</t>
  </si>
  <si>
    <t>Mr. Andrew Pacheco</t>
  </si>
  <si>
    <t>Gina Rivera</t>
  </si>
  <si>
    <t>Alex Abbott</t>
  </si>
  <si>
    <t>Joshua Clark</t>
  </si>
  <si>
    <t>Sabrina Hernandez</t>
  </si>
  <si>
    <t>Bryan Lawson</t>
  </si>
  <si>
    <t>Rebecca Doyle</t>
  </si>
  <si>
    <t>Shawn Hall</t>
  </si>
  <si>
    <t>Carrie Rodriguez</t>
  </si>
  <si>
    <t>Spencer Hill</t>
  </si>
  <si>
    <t>Bridget Ward</t>
  </si>
  <si>
    <t>Danielle Bowers</t>
  </si>
  <si>
    <t>Laura Weaver</t>
  </si>
  <si>
    <t>Stephen Wyatt</t>
  </si>
  <si>
    <t>Mark Lopez</t>
  </si>
  <si>
    <t>Joshua Mcgrath</t>
  </si>
  <si>
    <t>Lisa Santiago</t>
  </si>
  <si>
    <t>Ashley Mcmahon</t>
  </si>
  <si>
    <t>Miguel Medina</t>
  </si>
  <si>
    <t>Glenn Harris</t>
  </si>
  <si>
    <t>Robert Sanchez</t>
  </si>
  <si>
    <t>Sydney Lane DDS</t>
  </si>
  <si>
    <t>Christine Hodges</t>
  </si>
  <si>
    <t>Ann Reyes</t>
  </si>
  <si>
    <t>Kristen Lee</t>
  </si>
  <si>
    <t>Joel Hernandez</t>
  </si>
  <si>
    <t>Chelsea Adams</t>
  </si>
  <si>
    <t>Teresa Bennett</t>
  </si>
  <si>
    <t>Tabitha Wright</t>
  </si>
  <si>
    <t>Michael Norman</t>
  </si>
  <si>
    <t>Gabrielle Ross</t>
  </si>
  <si>
    <t>Kimberly Edwards</t>
  </si>
  <si>
    <t>Susan Jones</t>
  </si>
  <si>
    <t>Anna Mendoza</t>
  </si>
  <si>
    <t>Jeremy Miller</t>
  </si>
  <si>
    <t>Teresa Fields MD</t>
  </si>
  <si>
    <t>Richard Duncan</t>
  </si>
  <si>
    <t>Morgan Murphy</t>
  </si>
  <si>
    <t>Bryan Scott</t>
  </si>
  <si>
    <t>Blake Obrien</t>
  </si>
  <si>
    <t>Lauren Knight</t>
  </si>
  <si>
    <t>Dave Cook</t>
  </si>
  <si>
    <t>Melissa Harris</t>
  </si>
  <si>
    <t>Vincent Horton</t>
  </si>
  <si>
    <t>Brandon Hammond</t>
  </si>
  <si>
    <t>Edward Reyes</t>
  </si>
  <si>
    <t>Claudia Morales</t>
  </si>
  <si>
    <t>Katherine Hughes</t>
  </si>
  <si>
    <t>Janice Adams</t>
  </si>
  <si>
    <t>Dale Williams</t>
  </si>
  <si>
    <t>Jessica Webb</t>
  </si>
  <si>
    <t>Patricia Cook MD</t>
  </si>
  <si>
    <t>Nancy Aguilar</t>
  </si>
  <si>
    <t>Edwin Santana</t>
  </si>
  <si>
    <t>Brad Bell</t>
  </si>
  <si>
    <t>Mark Maxwell</t>
  </si>
  <si>
    <t>Tara Garcia</t>
  </si>
  <si>
    <t>Jennifer Wyatt</t>
  </si>
  <si>
    <t>Alexandra Miller</t>
  </si>
  <si>
    <t>Marvin Richardson MD</t>
  </si>
  <si>
    <t>Tammy Jensen</t>
  </si>
  <si>
    <t>Leslie Ball</t>
  </si>
  <si>
    <t>Sherry Hall</t>
  </si>
  <si>
    <t>Misty Bernard</t>
  </si>
  <si>
    <t>Zachary Jackson</t>
  </si>
  <si>
    <t>Jennifer Cannon MD</t>
  </si>
  <si>
    <t>Katherine Erickson</t>
  </si>
  <si>
    <t>Jimmy Meyer</t>
  </si>
  <si>
    <t>Matthew Boyle</t>
  </si>
  <si>
    <t>Mark Anderson</t>
  </si>
  <si>
    <t>John Hernandez</t>
  </si>
  <si>
    <t>Emily Rowland</t>
  </si>
  <si>
    <t>Angela Ruiz DDS</t>
  </si>
  <si>
    <t>Gina Conway MD</t>
  </si>
  <si>
    <t>Mary Scott</t>
  </si>
  <si>
    <t>Ariel Allen DDS</t>
  </si>
  <si>
    <t>Danielle Delgado</t>
  </si>
  <si>
    <t>Jacob Schroeder</t>
  </si>
  <si>
    <t>Julie Watson</t>
  </si>
  <si>
    <t>Shelly Shields</t>
  </si>
  <si>
    <t>Jason Burch</t>
  </si>
  <si>
    <t>Johnathan Rogers</t>
  </si>
  <si>
    <t>Christopher Lopez</t>
  </si>
  <si>
    <t>David Barnett</t>
  </si>
  <si>
    <t>Jessica Cox</t>
  </si>
  <si>
    <t>Cynthia Garcia DDS</t>
  </si>
  <si>
    <t>Jordan Gonzalez</t>
  </si>
  <si>
    <t>Mrs. Maria Lee</t>
  </si>
  <si>
    <t>Jacob Olson</t>
  </si>
  <si>
    <t>Sarah Scott</t>
  </si>
  <si>
    <t>Scott Cruz</t>
  </si>
  <si>
    <t>Courtney Gray</t>
  </si>
  <si>
    <t>Joseph Jones</t>
  </si>
  <si>
    <t>Sarah Massey</t>
  </si>
  <si>
    <t>Nathan Moss</t>
  </si>
  <si>
    <t>Matthew Hess</t>
  </si>
  <si>
    <t>Scott Salazar</t>
  </si>
  <si>
    <t>Lisa Blake</t>
  </si>
  <si>
    <t>Belinda Baker</t>
  </si>
  <si>
    <t>Louis Patel</t>
  </si>
  <si>
    <t>Cynthia Mack</t>
  </si>
  <si>
    <t>Paul Taylor</t>
  </si>
  <si>
    <t>Joshua Mathis</t>
  </si>
  <si>
    <t>Cynthia Shannon</t>
  </si>
  <si>
    <t>Elizabeth Cox</t>
  </si>
  <si>
    <t>Tyler Wright</t>
  </si>
  <si>
    <t>April Garcia</t>
  </si>
  <si>
    <t>Stacy Morris</t>
  </si>
  <si>
    <t>Tracy Rodriguez</t>
  </si>
  <si>
    <t>David Lowery</t>
  </si>
  <si>
    <t>Jill Morris</t>
  </si>
  <si>
    <t>Veronica Estes</t>
  </si>
  <si>
    <t>Brenda Lee</t>
  </si>
  <si>
    <t>Jonathan Hays</t>
  </si>
  <si>
    <t>Donald Jones</t>
  </si>
  <si>
    <t>Richard Mann</t>
  </si>
  <si>
    <t>Melanie Russell</t>
  </si>
  <si>
    <t>Harold Henderson</t>
  </si>
  <si>
    <t>Tracy Medina</t>
  </si>
  <si>
    <t>Eric Allen</t>
  </si>
  <si>
    <t>Jonathan Gutierrez</t>
  </si>
  <si>
    <t>Christopher Martin</t>
  </si>
  <si>
    <t>Gloria Steele</t>
  </si>
  <si>
    <t>Douglas Lewis</t>
  </si>
  <si>
    <t>Patricia Boone</t>
  </si>
  <si>
    <t>Wesley Walker</t>
  </si>
  <si>
    <t>Travis Landry</t>
  </si>
  <si>
    <t>Connor Rose</t>
  </si>
  <si>
    <t>Stephanie Jackson</t>
  </si>
  <si>
    <t>Jonathon Morgan</t>
  </si>
  <si>
    <t>Jennifer Perkins</t>
  </si>
  <si>
    <t>Patricia Miller</t>
  </si>
  <si>
    <t>Steve Owens</t>
  </si>
  <si>
    <t>Jane Jacobs</t>
  </si>
  <si>
    <t>Peter Mack</t>
  </si>
  <si>
    <t>Shannon Shelton</t>
  </si>
  <si>
    <t>Lee Liu</t>
  </si>
  <si>
    <t>John Anthony</t>
  </si>
  <si>
    <t>Robert Taylor</t>
  </si>
  <si>
    <t>Chloe Brooks MD</t>
  </si>
  <si>
    <t>Joshua Hodge</t>
  </si>
  <si>
    <t>Brian Ward</t>
  </si>
  <si>
    <t>Maria Thompson</t>
  </si>
  <si>
    <t>Marcus Young</t>
  </si>
  <si>
    <t>David Pollard</t>
  </si>
  <si>
    <t>Tamara Miller</t>
  </si>
  <si>
    <t>Patricia Ferguson</t>
  </si>
  <si>
    <t>Grant Hamilton</t>
  </si>
  <si>
    <t>David Walker</t>
  </si>
  <si>
    <t>Kelly Ashley</t>
  </si>
  <si>
    <t>Peter Harris</t>
  </si>
  <si>
    <t>Ashley Thomas</t>
  </si>
  <si>
    <t>Matthew Weaver</t>
  </si>
  <si>
    <t>Nicole Woodard</t>
  </si>
  <si>
    <t>Courtney Owens</t>
  </si>
  <si>
    <t>Latoya Kim</t>
  </si>
  <si>
    <t>Joshua Brady</t>
  </si>
  <si>
    <t>Tyler Barr</t>
  </si>
  <si>
    <t>Donna Brown</t>
  </si>
  <si>
    <t>Jennifer Montoya</t>
  </si>
  <si>
    <t>Fernando Hill</t>
  </si>
  <si>
    <t>Ronald Crawford</t>
  </si>
  <si>
    <t>Lauren Cohen</t>
  </si>
  <si>
    <t>Patrick Sanchez</t>
  </si>
  <si>
    <t>Stacey Hudson</t>
  </si>
  <si>
    <t>Craig Simmons</t>
  </si>
  <si>
    <t>Heather Wilson</t>
  </si>
  <si>
    <t>Kelsey Soto</t>
  </si>
  <si>
    <t>Melissa Herrera</t>
  </si>
  <si>
    <t>Erica Costa</t>
  </si>
  <si>
    <t>Paul Washington</t>
  </si>
  <si>
    <t>William Thompson</t>
  </si>
  <si>
    <t>Patricia Holland</t>
  </si>
  <si>
    <t>Pamela Forbes</t>
  </si>
  <si>
    <t>Eric Castro</t>
  </si>
  <si>
    <t>Kevin Young</t>
  </si>
  <si>
    <t>Cody Brown</t>
  </si>
  <si>
    <t>Katelyn Hale</t>
  </si>
  <si>
    <t>Nicholas Harrington</t>
  </si>
  <si>
    <t>Candice Fowler</t>
  </si>
  <si>
    <t>Michelle Brown</t>
  </si>
  <si>
    <t>Matthew Carroll</t>
  </si>
  <si>
    <t>Steven Nelson</t>
  </si>
  <si>
    <t>Mark Ibarra</t>
  </si>
  <si>
    <t>Randall Gray</t>
  </si>
  <si>
    <t>Charles White</t>
  </si>
  <si>
    <t>Zachary Ware</t>
  </si>
  <si>
    <t>Melissa Yoder</t>
  </si>
  <si>
    <t>John Burns</t>
  </si>
  <si>
    <t>Andrew Price</t>
  </si>
  <si>
    <t>Krista Hughes</t>
  </si>
  <si>
    <t>Christine Jordan</t>
  </si>
  <si>
    <t>Robert Hill</t>
  </si>
  <si>
    <t>Sarah Anderson</t>
  </si>
  <si>
    <t>M</t>
  </si>
  <si>
    <t>F</t>
  </si>
  <si>
    <t>Mcintoshberg</t>
  </si>
  <si>
    <t>Lake Rebeccachester</t>
  </si>
  <si>
    <t>Lake Dianafort</t>
  </si>
  <si>
    <t>Peggyview</t>
  </si>
  <si>
    <t>Port Charlesmouth</t>
  </si>
  <si>
    <t>Wilsonview</t>
  </si>
  <si>
    <t>South Patrickfort</t>
  </si>
  <si>
    <t>Vanessaton</t>
  </si>
  <si>
    <t>Veronicaborough</t>
  </si>
  <si>
    <t>South Jasmine</t>
  </si>
  <si>
    <t>Bushstad</t>
  </si>
  <si>
    <t>Port Manuel</t>
  </si>
  <si>
    <t>Hannahburgh</t>
  </si>
  <si>
    <t>Benitezburgh</t>
  </si>
  <si>
    <t>Tranfort</t>
  </si>
  <si>
    <t>Danielberg</t>
  </si>
  <si>
    <t>New Williamshire</t>
  </si>
  <si>
    <t>Brandontown</t>
  </si>
  <si>
    <t>Thomasmouth</t>
  </si>
  <si>
    <t>West Kevinshire</t>
  </si>
  <si>
    <t>Johnstad</t>
  </si>
  <si>
    <t>West Debra</t>
  </si>
  <si>
    <t>Brownfurt</t>
  </si>
  <si>
    <t>Paulbury</t>
  </si>
  <si>
    <t>Lake Jeff</t>
  </si>
  <si>
    <t>Port Theodore</t>
  </si>
  <si>
    <t>Richardfurt</t>
  </si>
  <si>
    <t>New Michelle</t>
  </si>
  <si>
    <t>Port Robertburgh</t>
  </si>
  <si>
    <t>Lake Ashleeberg</t>
  </si>
  <si>
    <t>New Holly</t>
  </si>
  <si>
    <t>Smithstad</t>
  </si>
  <si>
    <t>Leeview</t>
  </si>
  <si>
    <t>East Annette</t>
  </si>
  <si>
    <t>West Jennifertown</t>
  </si>
  <si>
    <t>Kruegerton</t>
  </si>
  <si>
    <t>Dickersonfort</t>
  </si>
  <si>
    <t>Allenshire</t>
  </si>
  <si>
    <t>North Charles</t>
  </si>
  <si>
    <t>East Edwardtown</t>
  </si>
  <si>
    <t>Wallside</t>
  </si>
  <si>
    <t>North Erinton</t>
  </si>
  <si>
    <t>Joneshaven</t>
  </si>
  <si>
    <t>Davidmouth</t>
  </si>
  <si>
    <t>Port Travis</t>
  </si>
  <si>
    <t>East Gregoryside</t>
  </si>
  <si>
    <t>Lake John</t>
  </si>
  <si>
    <t>West Timothytown</t>
  </si>
  <si>
    <t>North Stephanie</t>
  </si>
  <si>
    <t>Tracyberg</t>
  </si>
  <si>
    <t>Lake Allenfurt</t>
  </si>
  <si>
    <t>Lake Angelatown</t>
  </si>
  <si>
    <t>Wilsonmouth</t>
  </si>
  <si>
    <t>North Daniel</t>
  </si>
  <si>
    <t>North Vanessa</t>
  </si>
  <si>
    <t>East Sean</t>
  </si>
  <si>
    <t>Jamesstad</t>
  </si>
  <si>
    <t>Christensenmouth</t>
  </si>
  <si>
    <t>Kennethburgh</t>
  </si>
  <si>
    <t>Palmermouth</t>
  </si>
  <si>
    <t>Ramosburgh</t>
  </si>
  <si>
    <t>Mooreland</t>
  </si>
  <si>
    <t>Aliciamouth</t>
  </si>
  <si>
    <t>Lake Katherineberg</t>
  </si>
  <si>
    <t>New Jennifer</t>
  </si>
  <si>
    <t>East Colin</t>
  </si>
  <si>
    <t>Michaelfurt</t>
  </si>
  <si>
    <t>Steveshire</t>
  </si>
  <si>
    <t>Smithton</t>
  </si>
  <si>
    <t>Coleville</t>
  </si>
  <si>
    <t>Cynthiaville</t>
  </si>
  <si>
    <t>West Lindsay</t>
  </si>
  <si>
    <t>West Brian</t>
  </si>
  <si>
    <t>Pennystad</t>
  </si>
  <si>
    <t>Christopherborough</t>
  </si>
  <si>
    <t>Veronicafurt</t>
  </si>
  <si>
    <t>North Victoriafurt</t>
  </si>
  <si>
    <t>Lake Justinbury</t>
  </si>
  <si>
    <t>Lake David</t>
  </si>
  <si>
    <t>East Linda</t>
  </si>
  <si>
    <t>Melissaville</t>
  </si>
  <si>
    <t>New Christopher</t>
  </si>
  <si>
    <t>Georgestad</t>
  </si>
  <si>
    <t>New Julie</t>
  </si>
  <si>
    <t>Lake Tiffanyfurt</t>
  </si>
  <si>
    <t>East Scott</t>
  </si>
  <si>
    <t>West Johntown</t>
  </si>
  <si>
    <t>Raymondburgh</t>
  </si>
  <si>
    <t>Garzaton</t>
  </si>
  <si>
    <t>Coleberg</t>
  </si>
  <si>
    <t>Williamstad</t>
  </si>
  <si>
    <t>Diazfurt</t>
  </si>
  <si>
    <t>East Blake</t>
  </si>
  <si>
    <t>Ashleystad</t>
  </si>
  <si>
    <t>Dianaberg</t>
  </si>
  <si>
    <t>Torresview</t>
  </si>
  <si>
    <t>Erinborough</t>
  </si>
  <si>
    <t>Diazhaven</t>
  </si>
  <si>
    <t>Kruegerside</t>
  </si>
  <si>
    <t>Whitestad</t>
  </si>
  <si>
    <t>Melissahaven</t>
  </si>
  <si>
    <t>Murphyland</t>
  </si>
  <si>
    <t>Lake Johnmouth</t>
  </si>
  <si>
    <t>Pruittbury</t>
  </si>
  <si>
    <t>Teresatown</t>
  </si>
  <si>
    <t>South Josephmouth</t>
  </si>
  <si>
    <t>New Debra</t>
  </si>
  <si>
    <t>North Samantha</t>
  </si>
  <si>
    <t>South Michelle</t>
  </si>
  <si>
    <t>Danielbury</t>
  </si>
  <si>
    <t>New Nicholashaven</t>
  </si>
  <si>
    <t>Port Karenborough</t>
  </si>
  <si>
    <t>Lewistown</t>
  </si>
  <si>
    <t>Paynetown</t>
  </si>
  <si>
    <t>East Donna</t>
  </si>
  <si>
    <t>Martinview</t>
  </si>
  <si>
    <t>West Ericside</t>
  </si>
  <si>
    <t>Padillaland</t>
  </si>
  <si>
    <t>Port Stephen</t>
  </si>
  <si>
    <t>North Wendy</t>
  </si>
  <si>
    <t>West Samantha</t>
  </si>
  <si>
    <t>Burnsbury</t>
  </si>
  <si>
    <t>Lake Meagan</t>
  </si>
  <si>
    <t>South Eugene</t>
  </si>
  <si>
    <t>Burchchester</t>
  </si>
  <si>
    <t>Stephanieburgh</t>
  </si>
  <si>
    <t>New Maria</t>
  </si>
  <si>
    <t>Lopezville</t>
  </si>
  <si>
    <t>East Deborahberg</t>
  </si>
  <si>
    <t>Aliciastad</t>
  </si>
  <si>
    <t>Johnsonmouth</t>
  </si>
  <si>
    <t>Fullerland</t>
  </si>
  <si>
    <t>Perezshire</t>
  </si>
  <si>
    <t>North Kenneth</t>
  </si>
  <si>
    <t>Port Walter</t>
  </si>
  <si>
    <t>Mirandaside</t>
  </si>
  <si>
    <t>Petersonbury</t>
  </si>
  <si>
    <t>West Carlaland</t>
  </si>
  <si>
    <t>Port Oliviafort</t>
  </si>
  <si>
    <t>Prestonborough</t>
  </si>
  <si>
    <t>Lake Christopher</t>
  </si>
  <si>
    <t>West Shannon</t>
  </si>
  <si>
    <t>Georgeport</t>
  </si>
  <si>
    <t>Hinesview</t>
  </si>
  <si>
    <t>Saraview</t>
  </si>
  <si>
    <t>Lake Laurafort</t>
  </si>
  <si>
    <t>New Jeremy</t>
  </si>
  <si>
    <t>West Scottmouth</t>
  </si>
  <si>
    <t>Jeffreyport</t>
  </si>
  <si>
    <t>Patriciamouth</t>
  </si>
  <si>
    <t>Lake Heather</t>
  </si>
  <si>
    <t>South Stevenport</t>
  </si>
  <si>
    <t>West Bryan</t>
  </si>
  <si>
    <t>South Darren</t>
  </si>
  <si>
    <t>Ryanside</t>
  </si>
  <si>
    <t>East Alexander</t>
  </si>
  <si>
    <t>Lisaborough</t>
  </si>
  <si>
    <t>Watersfort</t>
  </si>
  <si>
    <t>Patriciaberg</t>
  </si>
  <si>
    <t>Lake Clairechester</t>
  </si>
  <si>
    <t>West Ryan</t>
  </si>
  <si>
    <t>Feliciaburgh</t>
  </si>
  <si>
    <t>New Janetshire</t>
  </si>
  <si>
    <t>Robinton</t>
  </si>
  <si>
    <t>Jeffreymouth</t>
  </si>
  <si>
    <t>New David</t>
  </si>
  <si>
    <t>Lake Nathan</t>
  </si>
  <si>
    <t>Markfort</t>
  </si>
  <si>
    <t>Port Sandrabury</t>
  </si>
  <si>
    <t>Monroeville</t>
  </si>
  <si>
    <t>Port Nicolefurt</t>
  </si>
  <si>
    <t>Port Justinmouth</t>
  </si>
  <si>
    <t>South Deniseborough</t>
  </si>
  <si>
    <t>Zimmermanfurt</t>
  </si>
  <si>
    <t>Lisaport</t>
  </si>
  <si>
    <t>Smithmouth</t>
  </si>
  <si>
    <t>South Tinaville</t>
  </si>
  <si>
    <t>Lopezfurt</t>
  </si>
  <si>
    <t>New Gabrielle</t>
  </si>
  <si>
    <t>Port Wendy</t>
  </si>
  <si>
    <t>New Harry</t>
  </si>
  <si>
    <t>Lake Breanna</t>
  </si>
  <si>
    <t>Arthurfurt</t>
  </si>
  <si>
    <t>North Leslie</t>
  </si>
  <si>
    <t>North Taylor</t>
  </si>
  <si>
    <t>Lake Paul</t>
  </si>
  <si>
    <t>Darrenmouth</t>
  </si>
  <si>
    <t>Tonyahaven</t>
  </si>
  <si>
    <t>Brockton</t>
  </si>
  <si>
    <t>Shirleyhaven</t>
  </si>
  <si>
    <t>New Karen</t>
  </si>
  <si>
    <t>Rogerfurt</t>
  </si>
  <si>
    <t>Aaronfort</t>
  </si>
  <si>
    <t>Maddenland</t>
  </si>
  <si>
    <t>Ochoaberg</t>
  </si>
  <si>
    <t>Williamsshire</t>
  </si>
  <si>
    <t>Ashleyhaven</t>
  </si>
  <si>
    <t>Ramirezshire</t>
  </si>
  <si>
    <t>East Tylerburgh</t>
  </si>
  <si>
    <t>North Michaelshire</t>
  </si>
  <si>
    <t>West Williamstad</t>
  </si>
  <si>
    <t>Amandaside</t>
  </si>
  <si>
    <t>Chelseafort</t>
  </si>
  <si>
    <t>Sherrymouth</t>
  </si>
  <si>
    <t>Gwendolynport</t>
  </si>
  <si>
    <t>North Brian</t>
  </si>
  <si>
    <t>Lake Luisberg</t>
  </si>
  <si>
    <t>Soniahaven</t>
  </si>
  <si>
    <t>Clarkborough</t>
  </si>
  <si>
    <t>New Sara</t>
  </si>
  <si>
    <t>West Johnport</t>
  </si>
  <si>
    <t>South Stephanie</t>
  </si>
  <si>
    <t>Lake Nancy</t>
  </si>
  <si>
    <t>New Jamesside</t>
  </si>
  <si>
    <t>Ginaville</t>
  </si>
  <si>
    <t>Lake Andrew</t>
  </si>
  <si>
    <t>South Daniel</t>
  </si>
  <si>
    <t>South Tara</t>
  </si>
  <si>
    <t>Lake Brendaberg</t>
  </si>
  <si>
    <t>Patriciashire</t>
  </si>
  <si>
    <t>Hayesville</t>
  </si>
  <si>
    <t>Lake Robintown</t>
  </si>
  <si>
    <t>Masonchester</t>
  </si>
  <si>
    <t>South Jill</t>
  </si>
  <si>
    <t>South Albertstad</t>
  </si>
  <si>
    <t>East Rebeccaview</t>
  </si>
  <si>
    <t>Port Jasmine</t>
  </si>
  <si>
    <t>Markmouth</t>
  </si>
  <si>
    <t>Cunninghamton</t>
  </si>
  <si>
    <t>Lake Jennifer</t>
  </si>
  <si>
    <t>North Regina</t>
  </si>
  <si>
    <t>East Andrewmouth</t>
  </si>
  <si>
    <t>Hayestown</t>
  </si>
  <si>
    <t>Estradafort</t>
  </si>
  <si>
    <t>Samanthachester</t>
  </si>
  <si>
    <t>Petersonview</t>
  </si>
  <si>
    <t>Port Jacobmouth</t>
  </si>
  <si>
    <t>Rodneyland</t>
  </si>
  <si>
    <t>Amandaborough</t>
  </si>
  <si>
    <t>South Tiffany</t>
  </si>
  <si>
    <t>East Marco</t>
  </si>
  <si>
    <t>Jennaborough</t>
  </si>
  <si>
    <t>Amandabury</t>
  </si>
  <si>
    <t>Lake Victoriastad</t>
  </si>
  <si>
    <t>Gabrielmouth</t>
  </si>
  <si>
    <t>Lake Emilyburgh</t>
  </si>
  <si>
    <t>Lake Charlesburgh</t>
  </si>
  <si>
    <t>Lake Kelseyland</t>
  </si>
  <si>
    <t>Nathanielfurt</t>
  </si>
  <si>
    <t>Thompsonmouth</t>
  </si>
  <si>
    <t>Hannahbury</t>
  </si>
  <si>
    <t>Taylormouth</t>
  </si>
  <si>
    <t>Port Ethan</t>
  </si>
  <si>
    <t>West Jenniferfort</t>
  </si>
  <si>
    <t>Cookmouth</t>
  </si>
  <si>
    <t>Greeneburgh</t>
  </si>
  <si>
    <t>Williamhaven</t>
  </si>
  <si>
    <t>Richardchester</t>
  </si>
  <si>
    <t>Hillville</t>
  </si>
  <si>
    <t>Rodneyville</t>
  </si>
  <si>
    <t>Cindyland</t>
  </si>
  <si>
    <t>Hoodview</t>
  </si>
  <si>
    <t>Hallton</t>
  </si>
  <si>
    <t>Lewisshire</t>
  </si>
  <si>
    <t>North Derek</t>
  </si>
  <si>
    <t>Gonzalezchester</t>
  </si>
  <si>
    <t>Lake Daniel</t>
  </si>
  <si>
    <t>North Benjaminberg</t>
  </si>
  <si>
    <t>North Javierview</t>
  </si>
  <si>
    <t>Mckinneyside</t>
  </si>
  <si>
    <t>Ellisberg</t>
  </si>
  <si>
    <t>Powersstad</t>
  </si>
  <si>
    <t>New Michellebury</t>
  </si>
  <si>
    <t>Davidside</t>
  </si>
  <si>
    <t>Delacruzton</t>
  </si>
  <si>
    <t>Amberside</t>
  </si>
  <si>
    <t>Tonyaside</t>
  </si>
  <si>
    <t>Garciamouth</t>
  </si>
  <si>
    <t>South Kyleview</t>
  </si>
  <si>
    <t>Port Geraldtown</t>
  </si>
  <si>
    <t>Velazqueztown</t>
  </si>
  <si>
    <t>Nicholasport</t>
  </si>
  <si>
    <t>South Sandraburgh</t>
  </si>
  <si>
    <t>Rodriguezton</t>
  </si>
  <si>
    <t>Scottville</t>
  </si>
  <si>
    <t>South Michael</t>
  </si>
  <si>
    <t>Hamiltonfurt</t>
  </si>
  <si>
    <t>Johnsonfort</t>
  </si>
  <si>
    <t>Burnsborough</t>
  </si>
  <si>
    <t>Skinnerville</t>
  </si>
  <si>
    <t>Allenberg</t>
  </si>
  <si>
    <t>Brittanychester</t>
  </si>
  <si>
    <t>Simmonston</t>
  </si>
  <si>
    <t>South Deanstad</t>
  </si>
  <si>
    <t>Travisview</t>
  </si>
  <si>
    <t>Rachelmouth</t>
  </si>
  <si>
    <t>New James</t>
  </si>
  <si>
    <t>South Cynthia</t>
  </si>
  <si>
    <t>Kelseybury</t>
  </si>
  <si>
    <t>North David</t>
  </si>
  <si>
    <t>North Albertfurt</t>
  </si>
  <si>
    <t>East Jonathan</t>
  </si>
  <si>
    <t>Lake Amber</t>
  </si>
  <si>
    <t>New Michaelfort</t>
  </si>
  <si>
    <t>Cummingsland</t>
  </si>
  <si>
    <t>Lake Joanna</t>
  </si>
  <si>
    <t>North James</t>
  </si>
  <si>
    <t>Rachaelhaven</t>
  </si>
  <si>
    <t>Bennettmouth</t>
  </si>
  <si>
    <t>Garrettside</t>
  </si>
  <si>
    <t>New Kevin</t>
  </si>
  <si>
    <t>West Tyler</t>
  </si>
  <si>
    <t>West Meghanland</t>
  </si>
  <si>
    <t>Jeffreytown</t>
  </si>
  <si>
    <t>Nathanchester</t>
  </si>
  <si>
    <t>Andersonborough</t>
  </si>
  <si>
    <t>New Bryan</t>
  </si>
  <si>
    <t>West Kimberly</t>
  </si>
  <si>
    <t>North Roberto</t>
  </si>
  <si>
    <t>Goodhaven</t>
  </si>
  <si>
    <t>Lake Melissachester</t>
  </si>
  <si>
    <t>Lake Tyler</t>
  </si>
  <si>
    <t>South Amanda</t>
  </si>
  <si>
    <t>East Paulaville</t>
  </si>
  <si>
    <t>Jonestown</t>
  </si>
  <si>
    <t>Brittanymouth</t>
  </si>
  <si>
    <t>East Krystal</t>
  </si>
  <si>
    <t>Mackenzieton</t>
  </si>
  <si>
    <t>Port Nicolasmouth</t>
  </si>
  <si>
    <t>Guzmanborough</t>
  </si>
  <si>
    <t>New Amberside</t>
  </si>
  <si>
    <t>North Timothy</t>
  </si>
  <si>
    <t>Joyville</t>
  </si>
  <si>
    <t>Gallowayton</t>
  </si>
  <si>
    <t>Hofurt</t>
  </si>
  <si>
    <t>Meltonport</t>
  </si>
  <si>
    <t>East Christopher</t>
  </si>
  <si>
    <t>Caitlintown</t>
  </si>
  <si>
    <t>Michaelchester</t>
  </si>
  <si>
    <t>Lake Dwayneview</t>
  </si>
  <si>
    <t>Rodrigueztown</t>
  </si>
  <si>
    <t>Carolyntown</t>
  </si>
  <si>
    <t>Darrellhaven</t>
  </si>
  <si>
    <t>Adamberg</t>
  </si>
  <si>
    <t>Fullermouth</t>
  </si>
  <si>
    <t>North Anthonyside</t>
  </si>
  <si>
    <t>New Kristi</t>
  </si>
  <si>
    <t>Lake Gary</t>
  </si>
  <si>
    <t>Port Coreyfurt</t>
  </si>
  <si>
    <t>West Johnside</t>
  </si>
  <si>
    <t>Jonesport</t>
  </si>
  <si>
    <t>North Ericfort</t>
  </si>
  <si>
    <t>Lindseyhaven</t>
  </si>
  <si>
    <t>East Patricia</t>
  </si>
  <si>
    <t>Janiceport</t>
  </si>
  <si>
    <t>South Laurashire</t>
  </si>
  <si>
    <t>Austinchester</t>
  </si>
  <si>
    <t>Port Lauraberg</t>
  </si>
  <si>
    <t>Port Raymond</t>
  </si>
  <si>
    <t>East Lisastad</t>
  </si>
  <si>
    <t>Jensenburgh</t>
  </si>
  <si>
    <t>South Robinberg</t>
  </si>
  <si>
    <t>Wigginsfort</t>
  </si>
  <si>
    <t>Davidtown</t>
  </si>
  <si>
    <t>West Sharon</t>
  </si>
  <si>
    <t>New Veronicaside</t>
  </si>
  <si>
    <t>South Christymouth</t>
  </si>
  <si>
    <t>Juliefurt</t>
  </si>
  <si>
    <t>West Meghanbury</t>
  </si>
  <si>
    <t>Lake Kimberly</t>
  </si>
  <si>
    <t>Parkston</t>
  </si>
  <si>
    <t>West Sheri</t>
  </si>
  <si>
    <t>Lisahaven</t>
  </si>
  <si>
    <t>South Denisehaven</t>
  </si>
  <si>
    <t>Olsonchester</t>
  </si>
  <si>
    <t>Port Adamfurt</t>
  </si>
  <si>
    <t>East Jeremiahshire</t>
  </si>
  <si>
    <t>Wardview</t>
  </si>
  <si>
    <t>Wilsontown</t>
  </si>
  <si>
    <t>East Sarachester</t>
  </si>
  <si>
    <t>Jasminetown</t>
  </si>
  <si>
    <t>Angelamouth</t>
  </si>
  <si>
    <t>Smithhaven</t>
  </si>
  <si>
    <t>Robertberg</t>
  </si>
  <si>
    <t>Kellyhaven</t>
  </si>
  <si>
    <t>Davisberg</t>
  </si>
  <si>
    <t>Popeberg</t>
  </si>
  <si>
    <t>Bridgetland</t>
  </si>
  <si>
    <t>Lake Amyhaven</t>
  </si>
  <si>
    <t>Fernandeztown</t>
  </si>
  <si>
    <t>East Wesleybury</t>
  </si>
  <si>
    <t>Lake Kimberlyborough</t>
  </si>
  <si>
    <t>Berryville</t>
  </si>
  <si>
    <t>Port Nicholasshire</t>
  </si>
  <si>
    <t>Port Lacey</t>
  </si>
  <si>
    <t>Boylefurt</t>
  </si>
  <si>
    <t>Donnaberg</t>
  </si>
  <si>
    <t>Adrianton</t>
  </si>
  <si>
    <t>Maryville</t>
  </si>
  <si>
    <t>South Joseph</t>
  </si>
  <si>
    <t>South Brittany</t>
  </si>
  <si>
    <t>New Katelynborough</t>
  </si>
  <si>
    <t>Royfort</t>
  </si>
  <si>
    <t>Ellismouth</t>
  </si>
  <si>
    <t>Michaelton</t>
  </si>
  <si>
    <t>East Barbara</t>
  </si>
  <si>
    <t>Jaimeville</t>
  </si>
  <si>
    <t>Port Timport</t>
  </si>
  <si>
    <t>North Kimland</t>
  </si>
  <si>
    <t>Cynthiaburgh</t>
  </si>
  <si>
    <t>Juanport</t>
  </si>
  <si>
    <t>Port Aliceview</t>
  </si>
  <si>
    <t>Robertshire</t>
  </si>
  <si>
    <t>Heatherville</t>
  </si>
  <si>
    <t>South Veronicastad</t>
  </si>
  <si>
    <t>Henryshire</t>
  </si>
  <si>
    <t>Bellside</t>
  </si>
  <si>
    <t>Meganville</t>
  </si>
  <si>
    <t>Romeroton</t>
  </si>
  <si>
    <t>West Donald</t>
  </si>
  <si>
    <t>Johnsonport</t>
  </si>
  <si>
    <t>Donnafurt</t>
  </si>
  <si>
    <t>Jamesberg</t>
  </si>
  <si>
    <t>East Nicole</t>
  </si>
  <si>
    <t>New Scottview</t>
  </si>
  <si>
    <t>West Jill</t>
  </si>
  <si>
    <t>Ryanberg</t>
  </si>
  <si>
    <t>Port Johnfurt</t>
  </si>
  <si>
    <t>Lake Dianeton</t>
  </si>
  <si>
    <t>Port Jasonside</t>
  </si>
  <si>
    <t>Hawkinsstad</t>
  </si>
  <si>
    <t>Amandaburgh</t>
  </si>
  <si>
    <t>New Philip</t>
  </si>
  <si>
    <t>Lesliefurt</t>
  </si>
  <si>
    <t>East James</t>
  </si>
  <si>
    <t>Lake Amy</t>
  </si>
  <si>
    <t>Morenoshire</t>
  </si>
  <si>
    <t>South Karenport</t>
  </si>
  <si>
    <t>Kylefurt</t>
  </si>
  <si>
    <t>North Lindatown</t>
  </si>
  <si>
    <t>Katiefurt</t>
  </si>
  <si>
    <t>Williemouth</t>
  </si>
  <si>
    <t>Justinville</t>
  </si>
  <si>
    <t>Tylertown</t>
  </si>
  <si>
    <t>South Jeanneborough</t>
  </si>
  <si>
    <t>Hunthaven</t>
  </si>
  <si>
    <t>Bishopborough</t>
  </si>
  <si>
    <t>Richardsonberg</t>
  </si>
  <si>
    <t>Ryanburgh</t>
  </si>
  <si>
    <t>Sarahland</t>
  </si>
  <si>
    <t>Lake Shawnfort</t>
  </si>
  <si>
    <t>Thomasborough</t>
  </si>
  <si>
    <t>East Patrickfort</t>
  </si>
  <si>
    <t>East Stuartfort</t>
  </si>
  <si>
    <t>North Charlesburgh</t>
  </si>
  <si>
    <t>Lake Laura</t>
  </si>
  <si>
    <t>Brownburgh</t>
  </si>
  <si>
    <t>Grayberg</t>
  </si>
  <si>
    <t>Port Jasonview</t>
  </si>
  <si>
    <t>Johnchester</t>
  </si>
  <si>
    <t>East Davidshire</t>
  </si>
  <si>
    <t>Catherinestad</t>
  </si>
  <si>
    <t>Martinhaven</t>
  </si>
  <si>
    <t>Jamesborough</t>
  </si>
  <si>
    <t>New Sydney</t>
  </si>
  <si>
    <t>Michaelmouth</t>
  </si>
  <si>
    <t>Howardberg</t>
  </si>
  <si>
    <t>East Alyssa</t>
  </si>
  <si>
    <t>West Ricardomouth</t>
  </si>
  <si>
    <t>West Shannonport</t>
  </si>
  <si>
    <t>Keyport</t>
  </si>
  <si>
    <t>West Bradley</t>
  </si>
  <si>
    <t>West Nancy</t>
  </si>
  <si>
    <t>Aaronmouth</t>
  </si>
  <si>
    <t>Lindamouth</t>
  </si>
  <si>
    <t>North Katherinemouth</t>
  </si>
  <si>
    <t>East Billy</t>
  </si>
  <si>
    <t>Hughesshire</t>
  </si>
  <si>
    <t>Port Shelby</t>
  </si>
  <si>
    <t>West Jenniferburgh</t>
  </si>
  <si>
    <t>Madisonberg</t>
  </si>
  <si>
    <t>Josemouth</t>
  </si>
  <si>
    <t>Parkburgh</t>
  </si>
  <si>
    <t>Hollyview</t>
  </si>
  <si>
    <t>Port Jeffrey</t>
  </si>
  <si>
    <t>Austinborough</t>
  </si>
  <si>
    <t>Jonesmouth</t>
  </si>
  <si>
    <t>South Ashleyville</t>
  </si>
  <si>
    <t>West Charles</t>
  </si>
  <si>
    <t>Edwardsmouth</t>
  </si>
  <si>
    <t>Scottview</t>
  </si>
  <si>
    <t>Port Jasonchester</t>
  </si>
  <si>
    <t>Ryanmouth</t>
  </si>
  <si>
    <t>Allenville</t>
  </si>
  <si>
    <t>Lorihaven</t>
  </si>
  <si>
    <t>Brandonfort</t>
  </si>
  <si>
    <t>East Gailbury</t>
  </si>
  <si>
    <t>West David</t>
  </si>
  <si>
    <t>Greenborough</t>
  </si>
  <si>
    <t>New Joelside</t>
  </si>
  <si>
    <t>East Kaitlyn</t>
  </si>
  <si>
    <t>Keithfurt</t>
  </si>
  <si>
    <t>North Tamarahaven</t>
  </si>
  <si>
    <t>Carriechester</t>
  </si>
  <si>
    <t>Port Kevinchester</t>
  </si>
  <si>
    <t>Valencialand</t>
  </si>
  <si>
    <t>West Toniview</t>
  </si>
  <si>
    <t>Riveratown</t>
  </si>
  <si>
    <t>Lopezstad</t>
  </si>
  <si>
    <t>Josephside</t>
  </si>
  <si>
    <t>New Ann</t>
  </si>
  <si>
    <t>Sabrinafort</t>
  </si>
  <si>
    <t>North Jenniferfurt</t>
  </si>
  <si>
    <t>East Brad</t>
  </si>
  <si>
    <t>South Angela</t>
  </si>
  <si>
    <t>Cooperstad</t>
  </si>
  <si>
    <t>Russellhaven</t>
  </si>
  <si>
    <t>Jessicaland</t>
  </si>
  <si>
    <t>New Nicole</t>
  </si>
  <si>
    <t>Port Andrewport</t>
  </si>
  <si>
    <t>Port Jakemouth</t>
  </si>
  <si>
    <t>South Johnmouth</t>
  </si>
  <si>
    <t>Vangtown</t>
  </si>
  <si>
    <t>West Jeffreybury</t>
  </si>
  <si>
    <t>Conniechester</t>
  </si>
  <si>
    <t>South Robertview</t>
  </si>
  <si>
    <t>Jeffreybury</t>
  </si>
  <si>
    <t>New Lauraberg</t>
  </si>
  <si>
    <t>Herringshire</t>
  </si>
  <si>
    <t>Estradaton</t>
  </si>
  <si>
    <t>Fitzpatrickstad</t>
  </si>
  <si>
    <t>Butlermouth</t>
  </si>
  <si>
    <t>Lisamouth</t>
  </si>
  <si>
    <t>West Nicole</t>
  </si>
  <si>
    <t>Hancockstad</t>
  </si>
  <si>
    <t>New Nancy</t>
  </si>
  <si>
    <t>Lake Ashleyland</t>
  </si>
  <si>
    <t>Stephaniemouth</t>
  </si>
  <si>
    <t>West Tracy</t>
  </si>
  <si>
    <t>Johnland</t>
  </si>
  <si>
    <t>Lake Lisashire</t>
  </si>
  <si>
    <t>Barryfort</t>
  </si>
  <si>
    <t>Middletonmouth</t>
  </si>
  <si>
    <t>Cainfort</t>
  </si>
  <si>
    <t>Gillhaven</t>
  </si>
  <si>
    <t>New Oliviamouth</t>
  </si>
  <si>
    <t>Brendamouth</t>
  </si>
  <si>
    <t>Rubiostad</t>
  </si>
  <si>
    <t>North Linda</t>
  </si>
  <si>
    <t>Sandersshire</t>
  </si>
  <si>
    <t>Gabriellaborough</t>
  </si>
  <si>
    <t>North Catherine</t>
  </si>
  <si>
    <t>Robertton</t>
  </si>
  <si>
    <t>Lake Phyllisbury</t>
  </si>
  <si>
    <t>Monicaton</t>
  </si>
  <si>
    <t>Markport</t>
  </si>
  <si>
    <t>Martinville</t>
  </si>
  <si>
    <t>Christopherside</t>
  </si>
  <si>
    <t>Port Marissaland</t>
  </si>
  <si>
    <t>Johnsontown</t>
  </si>
  <si>
    <t>Macdonaldborough</t>
  </si>
  <si>
    <t>New Evan</t>
  </si>
  <si>
    <t>New Michael</t>
  </si>
  <si>
    <t>Gardnershire</t>
  </si>
  <si>
    <t>Perezbury</t>
  </si>
  <si>
    <t>Schmidthaven</t>
  </si>
  <si>
    <t>Maryfurt</t>
  </si>
  <si>
    <t>West Alisontown</t>
  </si>
  <si>
    <t>New William</t>
  </si>
  <si>
    <t>Jamesside</t>
  </si>
  <si>
    <t>Birdport</t>
  </si>
  <si>
    <t>New Christina</t>
  </si>
  <si>
    <t>Jenkinsfurt</t>
  </si>
  <si>
    <t>Lake Madison</t>
  </si>
  <si>
    <t>Christinaland</t>
  </si>
  <si>
    <t>Erikahaven</t>
  </si>
  <si>
    <t>New Megan</t>
  </si>
  <si>
    <t>Lake Tashashire</t>
  </si>
  <si>
    <t>Whiteview</t>
  </si>
  <si>
    <t>Brettbury</t>
  </si>
  <si>
    <t>Bryanberg</t>
  </si>
  <si>
    <t>Keithbury</t>
  </si>
  <si>
    <t>Parrishton</t>
  </si>
  <si>
    <t>New Bryanside</t>
  </si>
  <si>
    <t>Port Philip</t>
  </si>
  <si>
    <t>New Emily</t>
  </si>
  <si>
    <t>East Josephview</t>
  </si>
  <si>
    <t>Sherryton</t>
  </si>
  <si>
    <t>Pottshaven</t>
  </si>
  <si>
    <t>Brenttown</t>
  </si>
  <si>
    <t>East Shawn</t>
  </si>
  <si>
    <t>New Brianland</t>
  </si>
  <si>
    <t>Joseshire</t>
  </si>
  <si>
    <t>Lorifurt</t>
  </si>
  <si>
    <t>Lake Nicole</t>
  </si>
  <si>
    <t>Haynesfurt</t>
  </si>
  <si>
    <t>Vanceland</t>
  </si>
  <si>
    <t>Lake Shaneshire</t>
  </si>
  <si>
    <t>Jarvisshire</t>
  </si>
  <si>
    <t>West Rebecca</t>
  </si>
  <si>
    <t>South Melissa</t>
  </si>
  <si>
    <t>Nicoleshire</t>
  </si>
  <si>
    <t>North Kristaburgh</t>
  </si>
  <si>
    <t>North Rebecca</t>
  </si>
  <si>
    <t>Rasmussenfort</t>
  </si>
  <si>
    <t>West Katherine</t>
  </si>
  <si>
    <t>East Richard</t>
  </si>
  <si>
    <t>Reginamouth</t>
  </si>
  <si>
    <t>North Jessicachester</t>
  </si>
  <si>
    <t>Lake Martinmouth</t>
  </si>
  <si>
    <t>Elizabethborough</t>
  </si>
  <si>
    <t>West Ashley</t>
  </si>
  <si>
    <t>New Amyborough</t>
  </si>
  <si>
    <t>Port Timothy</t>
  </si>
  <si>
    <t>East Terranceport</t>
  </si>
  <si>
    <t>Maryport</t>
  </si>
  <si>
    <t>Hallstad</t>
  </si>
  <si>
    <t>North Briannamouth</t>
  </si>
  <si>
    <t>Port David</t>
  </si>
  <si>
    <t>South Saraville</t>
  </si>
  <si>
    <t>East Michellestad</t>
  </si>
  <si>
    <t>Mendozashire</t>
  </si>
  <si>
    <t>Patelchester</t>
  </si>
  <si>
    <t>Margaretfurt</t>
  </si>
  <si>
    <t>New Elizabeth</t>
  </si>
  <si>
    <t>West Andre</t>
  </si>
  <si>
    <t>New Anthonyview</t>
  </si>
  <si>
    <t>Raymondbury</t>
  </si>
  <si>
    <t>Rollinsstad</t>
  </si>
  <si>
    <t>West Marcmouth</t>
  </si>
  <si>
    <t>Barnestown</t>
  </si>
  <si>
    <t>Port Christopher</t>
  </si>
  <si>
    <t>North Andrea</t>
  </si>
  <si>
    <t>North Angela</t>
  </si>
  <si>
    <t>Lake Kristen</t>
  </si>
  <si>
    <t>Juarezshire</t>
  </si>
  <si>
    <t>West William</t>
  </si>
  <si>
    <t>South Holly</t>
  </si>
  <si>
    <t>New Jesse</t>
  </si>
  <si>
    <t>Wallaceburgh</t>
  </si>
  <si>
    <t>Johnsonshire</t>
  </si>
  <si>
    <t>West Scottburgh</t>
  </si>
  <si>
    <t>Andrewshire</t>
  </si>
  <si>
    <t>Hernandezmouth</t>
  </si>
  <si>
    <t>Romanfort</t>
  </si>
  <si>
    <t>New Jill</t>
  </si>
  <si>
    <t>Gilbertville</t>
  </si>
  <si>
    <t>Port Anna</t>
  </si>
  <si>
    <t>West Kiaraview</t>
  </si>
  <si>
    <t>New Laurenbury</t>
  </si>
  <si>
    <t>Anthonyfort</t>
  </si>
  <si>
    <t>New Eric</t>
  </si>
  <si>
    <t>North Gabrielton</t>
  </si>
  <si>
    <t>Theresaport</t>
  </si>
  <si>
    <t>Johnstonmouth</t>
  </si>
  <si>
    <t>Kimberlyborough</t>
  </si>
  <si>
    <t>New Edwardtown</t>
  </si>
  <si>
    <t>Tuckerhaven</t>
  </si>
  <si>
    <t>Rodriguezfurt</t>
  </si>
  <si>
    <t>Moodyton</t>
  </si>
  <si>
    <t>South Russell</t>
  </si>
  <si>
    <t>Lake Aaron</t>
  </si>
  <si>
    <t>Kristinaville</t>
  </si>
  <si>
    <t>East Codytown</t>
  </si>
  <si>
    <t>New Carlberg</t>
  </si>
  <si>
    <t>Port Ronald</t>
  </si>
  <si>
    <t>East Baileyburgh</t>
  </si>
  <si>
    <t>Russellstad</t>
  </si>
  <si>
    <t>West Angela</t>
  </si>
  <si>
    <t>Wendyland</t>
  </si>
  <si>
    <t>Stewartside</t>
  </si>
  <si>
    <t>New Ryanberg</t>
  </si>
  <si>
    <t>Escobarshire</t>
  </si>
  <si>
    <t>North Victorfort</t>
  </si>
  <si>
    <t>Lake Kevin</t>
  </si>
  <si>
    <t>North Jeffburgh</t>
  </si>
  <si>
    <t>Conradberg</t>
  </si>
  <si>
    <t>Rogerborough</t>
  </si>
  <si>
    <t>Lake Carrie</t>
  </si>
  <si>
    <t>East Briantown</t>
  </si>
  <si>
    <t>East Lesliehaven</t>
  </si>
  <si>
    <t>East Latoya</t>
  </si>
  <si>
    <t>Port Donaldborough</t>
  </si>
  <si>
    <t>Matthewbury</t>
  </si>
  <si>
    <t>Reynoldsfort</t>
  </si>
  <si>
    <t>East Meganstad</t>
  </si>
  <si>
    <t>Tannerport</t>
  </si>
  <si>
    <t>South Jakehaven</t>
  </si>
  <si>
    <t>West Johnborough</t>
  </si>
  <si>
    <t>Annahaven</t>
  </si>
  <si>
    <t>South Seanhaven</t>
  </si>
  <si>
    <t>New Alex</t>
  </si>
  <si>
    <t>Edwardville</t>
  </si>
  <si>
    <t>North Ericaport</t>
  </si>
  <si>
    <t>Bestfort</t>
  </si>
  <si>
    <t>Donnaville</t>
  </si>
  <si>
    <t>Ryanfort</t>
  </si>
  <si>
    <t>North Jimmy</t>
  </si>
  <si>
    <t>West Jonathanshire</t>
  </si>
  <si>
    <t>Martinport</t>
  </si>
  <si>
    <t>Sarahhaven</t>
  </si>
  <si>
    <t>North Stephaniefurt</t>
  </si>
  <si>
    <t>Davidport</t>
  </si>
  <si>
    <t>South Brianview</t>
  </si>
  <si>
    <t>Christinashire</t>
  </si>
  <si>
    <t>Laurenside</t>
  </si>
  <si>
    <t>South Dawn</t>
  </si>
  <si>
    <t>South Robertfort</t>
  </si>
  <si>
    <t>Elijahshire</t>
  </si>
  <si>
    <t>Hernandezberg</t>
  </si>
  <si>
    <t>Eddiefurt</t>
  </si>
  <si>
    <t>West Xaviermouth</t>
  </si>
  <si>
    <t>Nicholasbury</t>
  </si>
  <si>
    <t>Goldenborough</t>
  </si>
  <si>
    <t>Collinsmouth</t>
  </si>
  <si>
    <t>North Robertberg</t>
  </si>
  <si>
    <t>Danielstad</t>
  </si>
  <si>
    <t>Fowlerchester</t>
  </si>
  <si>
    <t>Lake Steven</t>
  </si>
  <si>
    <t>Mclaughlinburgh</t>
  </si>
  <si>
    <t>East Sherimouth</t>
  </si>
  <si>
    <t>Annchester</t>
  </si>
  <si>
    <t>South Jesus</t>
  </si>
  <si>
    <t>South Katrina</t>
  </si>
  <si>
    <t>Taylorburgh</t>
  </si>
  <si>
    <t>North Lawrence</t>
  </si>
  <si>
    <t>Antonioland</t>
  </si>
  <si>
    <t>Burgessmouth</t>
  </si>
  <si>
    <t>Piercestad</t>
  </si>
  <si>
    <t>Keithland</t>
  </si>
  <si>
    <t>Port Bruceton</t>
  </si>
  <si>
    <t>Lake Haleybury</t>
  </si>
  <si>
    <t>New Jessicabury</t>
  </si>
  <si>
    <t>East Kathrynberg</t>
  </si>
  <si>
    <t>Brewermouth</t>
  </si>
  <si>
    <t>Josefort</t>
  </si>
  <si>
    <t>East Carlos</t>
  </si>
  <si>
    <t>Jessicaport</t>
  </si>
  <si>
    <t>West Sean</t>
  </si>
  <si>
    <t>Ashleyfurt</t>
  </si>
  <si>
    <t>Port Kennethmouth</t>
  </si>
  <si>
    <t>Port Juliechester</t>
  </si>
  <si>
    <t>Jeffersonfort</t>
  </si>
  <si>
    <t>South Stevenberg</t>
  </si>
  <si>
    <t>North Lisa</t>
  </si>
  <si>
    <t>Travisborough</t>
  </si>
  <si>
    <t>West Anthonyville</t>
  </si>
  <si>
    <t>Lopezmouth</t>
  </si>
  <si>
    <t>Raymondstad</t>
  </si>
  <si>
    <t>New Danastad</t>
  </si>
  <si>
    <t>West Melissa</t>
  </si>
  <si>
    <t>East Cynthiachester</t>
  </si>
  <si>
    <t>West Victoria</t>
  </si>
  <si>
    <t>North Tiffanytown</t>
  </si>
  <si>
    <t>Port Tabithaville</t>
  </si>
  <si>
    <t>Port Jasonburgh</t>
  </si>
  <si>
    <t>Michaelbury</t>
  </si>
  <si>
    <t>West Deniseshire</t>
  </si>
  <si>
    <t>Port Trevorborough</t>
  </si>
  <si>
    <t>West Randy</t>
  </si>
  <si>
    <t>Williamston</t>
  </si>
  <si>
    <t>East Eileen</t>
  </si>
  <si>
    <t>Peckport</t>
  </si>
  <si>
    <t>West Nicholas</t>
  </si>
  <si>
    <t>East Edwardfort</t>
  </si>
  <si>
    <t>Williamsland</t>
  </si>
  <si>
    <t>Devonland</t>
  </si>
  <si>
    <t>Port Markborough</t>
  </si>
  <si>
    <t>Matthewsmouth</t>
  </si>
  <si>
    <t>West Candace</t>
  </si>
  <si>
    <t>Port Thomaschester</t>
  </si>
  <si>
    <t>East Henryside</t>
  </si>
  <si>
    <t>Meganview</t>
  </si>
  <si>
    <t>West Zachary</t>
  </si>
  <si>
    <t>Johnbury</t>
  </si>
  <si>
    <t>East Kennethport</t>
  </si>
  <si>
    <t>Jefferyfurt</t>
  </si>
  <si>
    <t>Rodgersland</t>
  </si>
  <si>
    <t>Michellechester</t>
  </si>
  <si>
    <t>East Matthew</t>
  </si>
  <si>
    <t>West Sierra</t>
  </si>
  <si>
    <t>Courtneychester</t>
  </si>
  <si>
    <t>Lake Diana</t>
  </si>
  <si>
    <t>South Tina</t>
  </si>
  <si>
    <t>North Julianfurt</t>
  </si>
  <si>
    <t>Cindymouth</t>
  </si>
  <si>
    <t>South Charles</t>
  </si>
  <si>
    <t>North Valerie</t>
  </si>
  <si>
    <t>New Andreborough</t>
  </si>
  <si>
    <t>Port Samuel</t>
  </si>
  <si>
    <t>South Amyview</t>
  </si>
  <si>
    <t>Laurafort</t>
  </si>
  <si>
    <t>New Julialand</t>
  </si>
  <si>
    <t>Port Williemouth</t>
  </si>
  <si>
    <t>Glendaview</t>
  </si>
  <si>
    <t>New Brendaview</t>
  </si>
  <si>
    <t>East Todd</t>
  </si>
  <si>
    <t>New Julieborough</t>
  </si>
  <si>
    <t>Rileyburgh</t>
  </si>
  <si>
    <t>South Robin</t>
  </si>
  <si>
    <t>Velazquezchester</t>
  </si>
  <si>
    <t>East Wendyborough</t>
  </si>
  <si>
    <t>Fowlerberg</t>
  </si>
  <si>
    <t>Jonesburgh</t>
  </si>
  <si>
    <t>Mirandaborough</t>
  </si>
  <si>
    <t>Hoffmanborough</t>
  </si>
  <si>
    <t>East Julieton</t>
  </si>
  <si>
    <t>Greenberg</t>
  </si>
  <si>
    <t>West Russell</t>
  </si>
  <si>
    <t>East Laura</t>
  </si>
  <si>
    <t>New Kristaburgh</t>
  </si>
  <si>
    <t>Brianfort</t>
  </si>
  <si>
    <t>Davidchester</t>
  </si>
  <si>
    <t>Port Annetteville</t>
  </si>
  <si>
    <t>Port Glenda</t>
  </si>
  <si>
    <t>Port Austin</t>
  </si>
  <si>
    <t>West Rachel</t>
  </si>
  <si>
    <t>New Mackenziefort</t>
  </si>
  <si>
    <t>Karlview</t>
  </si>
  <si>
    <t>Orrbury</t>
  </si>
  <si>
    <t>Nicoleburgh</t>
  </si>
  <si>
    <t>Jenniferburgh</t>
  </si>
  <si>
    <t>Deborahton</t>
  </si>
  <si>
    <t>Dalestad</t>
  </si>
  <si>
    <t>West Tinafurt</t>
  </si>
  <si>
    <t>Lestertown</t>
  </si>
  <si>
    <t>Laurahaven</t>
  </si>
  <si>
    <t>Martinezmouth</t>
  </si>
  <si>
    <t>West Christopher</t>
  </si>
  <si>
    <t>New Brianmouth</t>
  </si>
  <si>
    <t>New Ryanside</t>
  </si>
  <si>
    <t>North Nancy</t>
  </si>
  <si>
    <t>New Crystal</t>
  </si>
  <si>
    <t>New Michaelfurt</t>
  </si>
  <si>
    <t>East Pamela</t>
  </si>
  <si>
    <t>East Jason</t>
  </si>
  <si>
    <t>Margaretborough</t>
  </si>
  <si>
    <t>Joanchester</t>
  </si>
  <si>
    <t>Lake Kevinton</t>
  </si>
  <si>
    <t>West Stacy</t>
  </si>
  <si>
    <t>Rogersland</t>
  </si>
  <si>
    <t>Robertsborough</t>
  </si>
  <si>
    <t>Bennettside</t>
  </si>
  <si>
    <t>Harrisonton</t>
  </si>
  <si>
    <t>Shellychester</t>
  </si>
  <si>
    <t>Warrenfort</t>
  </si>
  <si>
    <t>Obrienburgh</t>
  </si>
  <si>
    <t>East Tony</t>
  </si>
  <si>
    <t>Lake Sarah</t>
  </si>
  <si>
    <t>East Amberstad</t>
  </si>
  <si>
    <t>Kristinaburgh</t>
  </si>
  <si>
    <t>Fitzpatrickmouth</t>
  </si>
  <si>
    <t>Briggsside</t>
  </si>
  <si>
    <t>North Christine</t>
  </si>
  <si>
    <t>New Sean</t>
  </si>
  <si>
    <t>Hartborough</t>
  </si>
  <si>
    <t>North Kerrymouth</t>
  </si>
  <si>
    <t>Silvaside</t>
  </si>
  <si>
    <t>Lake Alexandria</t>
  </si>
  <si>
    <t>Port Racheltown</t>
  </si>
  <si>
    <t>Nathanhaven</t>
  </si>
  <si>
    <t>Douglasburgh</t>
  </si>
  <si>
    <t>Wernershire</t>
  </si>
  <si>
    <t>Port Daniel</t>
  </si>
  <si>
    <t>Pamelamouth</t>
  </si>
  <si>
    <t>East Kathryn</t>
  </si>
  <si>
    <t>Adamsfurt</t>
  </si>
  <si>
    <t>Brownton</t>
  </si>
  <si>
    <t>East Michael</t>
  </si>
  <si>
    <t>Staceyfort</t>
  </si>
  <si>
    <t>Rowefurt</t>
  </si>
  <si>
    <t>South Jeremiah</t>
  </si>
  <si>
    <t>West Jessicabury</t>
  </si>
  <si>
    <t>Port Ashley</t>
  </si>
  <si>
    <t>New Richard</t>
  </si>
  <si>
    <t>Port Aaron</t>
  </si>
  <si>
    <t>Stephenstad</t>
  </si>
  <si>
    <t>North Peterbury</t>
  </si>
  <si>
    <t>Lake Amanda</t>
  </si>
  <si>
    <t>East Markview</t>
  </si>
  <si>
    <t>Meyersmouth</t>
  </si>
  <si>
    <t>Warrenchester</t>
  </si>
  <si>
    <t>Skinnerborough</t>
  </si>
  <si>
    <t>Valdezborough</t>
  </si>
  <si>
    <t>South Nathan</t>
  </si>
  <si>
    <t>Maxwellberg</t>
  </si>
  <si>
    <t>East Davidville</t>
  </si>
  <si>
    <t>West Collinport</t>
  </si>
  <si>
    <t>West Calebview</t>
  </si>
  <si>
    <t>Katherineside</t>
  </si>
  <si>
    <t>Toddstad</t>
  </si>
  <si>
    <t>North Danielburgh</t>
  </si>
  <si>
    <t>Rayhaven</t>
  </si>
  <si>
    <t>West Steven</t>
  </si>
  <si>
    <t>North Jennifer</t>
  </si>
  <si>
    <t>Robertbury</t>
  </si>
  <si>
    <t>Christopherbury</t>
  </si>
  <si>
    <t>Williamshaven</t>
  </si>
  <si>
    <t>Diazfort</t>
  </si>
  <si>
    <t>South John</t>
  </si>
  <si>
    <t>Farrellbury</t>
  </si>
  <si>
    <t>Stephanieton</t>
  </si>
  <si>
    <t>Hammondhaven</t>
  </si>
  <si>
    <t>East Jamieland</t>
  </si>
  <si>
    <t>West Mariefurt</t>
  </si>
  <si>
    <t>Sanchezburgh</t>
  </si>
  <si>
    <t>Blanchardberg</t>
  </si>
  <si>
    <t>Morashire</t>
  </si>
  <si>
    <t>Hallfort</t>
  </si>
  <si>
    <t>Lake Kathryn</t>
  </si>
  <si>
    <t>New Melissamouth</t>
  </si>
  <si>
    <t>Port Melissaton</t>
  </si>
  <si>
    <t>Kevinchester</t>
  </si>
  <si>
    <t>Kimberlyville</t>
  </si>
  <si>
    <t>Melissamouth</t>
  </si>
  <si>
    <t>Mendozaland</t>
  </si>
  <si>
    <t>Joshuafurt</t>
  </si>
  <si>
    <t>North Gregoryton</t>
  </si>
  <si>
    <t>Patrickmouth</t>
  </si>
  <si>
    <t>Port Kyle</t>
  </si>
  <si>
    <t>Kimberlystad</t>
  </si>
  <si>
    <t>West Anthony</t>
  </si>
  <si>
    <t>Pattersonburgh</t>
  </si>
  <si>
    <t>West Lynnshire</t>
  </si>
  <si>
    <t>New Kirsten</t>
  </si>
  <si>
    <t>Parkerland</t>
  </si>
  <si>
    <t>North Robert</t>
  </si>
  <si>
    <t>Martinezside</t>
  </si>
  <si>
    <t>Richardport</t>
  </si>
  <si>
    <t>South Veronica</t>
  </si>
  <si>
    <t>West Sue</t>
  </si>
  <si>
    <t>Port Matthewport</t>
  </si>
  <si>
    <t>South Peggyfort</t>
  </si>
  <si>
    <t>Hollyside</t>
  </si>
  <si>
    <t>Robinsonmouth</t>
  </si>
  <si>
    <t>Eugeneport</t>
  </si>
  <si>
    <t>North Amber</t>
  </si>
  <si>
    <t>Reneemouth</t>
  </si>
  <si>
    <t>Henryville</t>
  </si>
  <si>
    <t>East Miranda</t>
  </si>
  <si>
    <t>Sheilachester</t>
  </si>
  <si>
    <t>Petersonmouth</t>
  </si>
  <si>
    <t>Aarontown</t>
  </si>
  <si>
    <t>Stacyport</t>
  </si>
  <si>
    <t>North Benjamin</t>
  </si>
  <si>
    <t>North Andrew</t>
  </si>
  <si>
    <t>East Don</t>
  </si>
  <si>
    <t>East Laurenburgh</t>
  </si>
  <si>
    <t>Watsonburgh</t>
  </si>
  <si>
    <t>East Timothyport</t>
  </si>
  <si>
    <t>Hollandfurt</t>
  </si>
  <si>
    <t>North Samanthaton</t>
  </si>
  <si>
    <t>Wileyland</t>
  </si>
  <si>
    <t>West Brittany</t>
  </si>
  <si>
    <t>South Candicechester</t>
  </si>
  <si>
    <t>Sabrinaville</t>
  </si>
  <si>
    <t>West Justinburgh</t>
  </si>
  <si>
    <t>Washingtonshire</t>
  </si>
  <si>
    <t>North Heather</t>
  </si>
  <si>
    <t>Brianmouth</t>
  </si>
  <si>
    <t>Chavezport</t>
  </si>
  <si>
    <t>East Richardshire</t>
  </si>
  <si>
    <t>Woodbury</t>
  </si>
  <si>
    <t>Jefferyport</t>
  </si>
  <si>
    <t>Kristinport</t>
  </si>
  <si>
    <t>Lake Angela</t>
  </si>
  <si>
    <t>East Jamesmouth</t>
  </si>
  <si>
    <t>Lake Mariaborough</t>
  </si>
  <si>
    <t>Vanuatu</t>
  </si>
  <si>
    <t>Portugal</t>
  </si>
  <si>
    <t>Svalbard &amp; Jan Mayen Islands</t>
  </si>
  <si>
    <t>Equatorial Guinea</t>
  </si>
  <si>
    <t>Hong Kong</t>
  </si>
  <si>
    <t>British Indian Ocean Territory (Chagos Archipelago)</t>
  </si>
  <si>
    <t>Guam</t>
  </si>
  <si>
    <t>Netherlands</t>
  </si>
  <si>
    <t>Eritrea</t>
  </si>
  <si>
    <t>Somalia</t>
  </si>
  <si>
    <t>Romania</t>
  </si>
  <si>
    <t>Iran</t>
  </si>
  <si>
    <t>Denmark</t>
  </si>
  <si>
    <t>Cambodia</t>
  </si>
  <si>
    <t>Afghanistan</t>
  </si>
  <si>
    <t>Ireland</t>
  </si>
  <si>
    <t>Faroe Islands</t>
  </si>
  <si>
    <t>Moldova</t>
  </si>
  <si>
    <t>Saint Martin</t>
  </si>
  <si>
    <t>Norfolk Island</t>
  </si>
  <si>
    <t>Belarus</t>
  </si>
  <si>
    <t>Guatemala</t>
  </si>
  <si>
    <t>Sri Lanka</t>
  </si>
  <si>
    <t>Bangladesh</t>
  </si>
  <si>
    <t>Brazil</t>
  </si>
  <si>
    <t>Iraq</t>
  </si>
  <si>
    <t>Lithuania</t>
  </si>
  <si>
    <t>Argentina</t>
  </si>
  <si>
    <t>Mali</t>
  </si>
  <si>
    <t>Australia</t>
  </si>
  <si>
    <t>Barbados</t>
  </si>
  <si>
    <t>Cayman Islands</t>
  </si>
  <si>
    <t>Ecuador</t>
  </si>
  <si>
    <t>Pitcairn Islands</t>
  </si>
  <si>
    <t>Micronesia</t>
  </si>
  <si>
    <t>Italy</t>
  </si>
  <si>
    <t>French Guiana</t>
  </si>
  <si>
    <t>Bhutan</t>
  </si>
  <si>
    <t>Guinea-Bissau</t>
  </si>
  <si>
    <t>Canada</t>
  </si>
  <si>
    <t>South Africa</t>
  </si>
  <si>
    <t>Venezuela</t>
  </si>
  <si>
    <t>French Southern Territories</t>
  </si>
  <si>
    <t>Monaco</t>
  </si>
  <si>
    <t>Greece</t>
  </si>
  <si>
    <t>Jordan</t>
  </si>
  <si>
    <t>Macedonia</t>
  </si>
  <si>
    <t>Jamaica</t>
  </si>
  <si>
    <t>Zambia</t>
  </si>
  <si>
    <t>Bolivia</t>
  </si>
  <si>
    <t>United States Minor Outlying Islands</t>
  </si>
  <si>
    <t>Libyan Arab Jamahiriya</t>
  </si>
  <si>
    <t>Liechtenstein</t>
  </si>
  <si>
    <t>Philippines</t>
  </si>
  <si>
    <t>Rwanda</t>
  </si>
  <si>
    <t>Zimbabwe</t>
  </si>
  <si>
    <t>Western Sahara</t>
  </si>
  <si>
    <t>Costa Rica</t>
  </si>
  <si>
    <t>Mayotte</t>
  </si>
  <si>
    <t>Uzbekistan</t>
  </si>
  <si>
    <t>San Marino</t>
  </si>
  <si>
    <t>Haiti</t>
  </si>
  <si>
    <t>Malaysia</t>
  </si>
  <si>
    <t>Chad</t>
  </si>
  <si>
    <t>Pakistan</t>
  </si>
  <si>
    <t>Mongolia</t>
  </si>
  <si>
    <t>Serbia</t>
  </si>
  <si>
    <t>Sierra Leone</t>
  </si>
  <si>
    <t>Norway</t>
  </si>
  <si>
    <t>Togo</t>
  </si>
  <si>
    <t>Cook Islands</t>
  </si>
  <si>
    <t>Bahamas</t>
  </si>
  <si>
    <t>Saudi Arabia</t>
  </si>
  <si>
    <t>Kenya</t>
  </si>
  <si>
    <t>Korea</t>
  </si>
  <si>
    <t>El Salvador</t>
  </si>
  <si>
    <t>Switzerland</t>
  </si>
  <si>
    <t>Malta</t>
  </si>
  <si>
    <t>New Zealand</t>
  </si>
  <si>
    <t>Burundi</t>
  </si>
  <si>
    <t>Tanzania</t>
  </si>
  <si>
    <t>Reunion</t>
  </si>
  <si>
    <t>Ethiopia</t>
  </si>
  <si>
    <t>Belize</t>
  </si>
  <si>
    <t>Papua New Guinea</t>
  </si>
  <si>
    <t>Andorra</t>
  </si>
  <si>
    <t>Japan</t>
  </si>
  <si>
    <t>Guernsey</t>
  </si>
  <si>
    <t>Montserrat</t>
  </si>
  <si>
    <t>Austria</t>
  </si>
  <si>
    <t>Georgia</t>
  </si>
  <si>
    <t>American Samoa</t>
  </si>
  <si>
    <t>Dominica</t>
  </si>
  <si>
    <t>Malawi</t>
  </si>
  <si>
    <t>Aruba</t>
  </si>
  <si>
    <t>Hungary</t>
  </si>
  <si>
    <t>Lesotho</t>
  </si>
  <si>
    <t>Puerto Rico</t>
  </si>
  <si>
    <t>Holy See (Vatican City State)</t>
  </si>
  <si>
    <t>Burkina Faso</t>
  </si>
  <si>
    <t>Fiji</t>
  </si>
  <si>
    <t>Samoa</t>
  </si>
  <si>
    <t>Slovenia</t>
  </si>
  <si>
    <t>United Arab Emirates</t>
  </si>
  <si>
    <t>Honduras</t>
  </si>
  <si>
    <t>Peru</t>
  </si>
  <si>
    <t>Singapore</t>
  </si>
  <si>
    <t>Indonesia</t>
  </si>
  <si>
    <t>Estonia</t>
  </si>
  <si>
    <t>Comoros</t>
  </si>
  <si>
    <t>Nicaragua</t>
  </si>
  <si>
    <t>Vietnam</t>
  </si>
  <si>
    <t>Gambia</t>
  </si>
  <si>
    <t>Saint Lucia</t>
  </si>
  <si>
    <t>Seychelles</t>
  </si>
  <si>
    <t>Northern Mariana Islands</t>
  </si>
  <si>
    <t>Montenegro</t>
  </si>
  <si>
    <t>Guinea</t>
  </si>
  <si>
    <t>Kiribati</t>
  </si>
  <si>
    <t>Mauritania</t>
  </si>
  <si>
    <t>Cuba</t>
  </si>
  <si>
    <t>Czech Republic</t>
  </si>
  <si>
    <t>Cocos (Keeling) Islands</t>
  </si>
  <si>
    <t>Qatar</t>
  </si>
  <si>
    <t>Congo</t>
  </si>
  <si>
    <t>China</t>
  </si>
  <si>
    <t>Bulgaria</t>
  </si>
  <si>
    <t>Russian Federation</t>
  </si>
  <si>
    <t>Falkland Islands (Malvinas)</t>
  </si>
  <si>
    <t>Djibouti</t>
  </si>
  <si>
    <t>Iceland</t>
  </si>
  <si>
    <t>Germany</t>
  </si>
  <si>
    <t>Ukraine</t>
  </si>
  <si>
    <t>Niue</t>
  </si>
  <si>
    <t>Maldives</t>
  </si>
  <si>
    <t>Poland</t>
  </si>
  <si>
    <t>Tuvalu</t>
  </si>
  <si>
    <t>Israel</t>
  </si>
  <si>
    <t>Grenada</t>
  </si>
  <si>
    <t>Netherlands Antilles</t>
  </si>
  <si>
    <t>Madagascar</t>
  </si>
  <si>
    <t>Panama</t>
  </si>
  <si>
    <t>Azerbaijan</t>
  </si>
  <si>
    <t>Timor-Leste</t>
  </si>
  <si>
    <t>Tunisia</t>
  </si>
  <si>
    <t>Syrian Arab Republic</t>
  </si>
  <si>
    <t>Saint Helena</t>
  </si>
  <si>
    <t>Taiwan</t>
  </si>
  <si>
    <t>Nigeria</t>
  </si>
  <si>
    <t>Latvia</t>
  </si>
  <si>
    <t>United States Virgin Islands</t>
  </si>
  <si>
    <t>Oman</t>
  </si>
  <si>
    <t>Central African Republic</t>
  </si>
  <si>
    <t>Colombia</t>
  </si>
  <si>
    <t>Kuwait</t>
  </si>
  <si>
    <t>Gabon</t>
  </si>
  <si>
    <t>Mozambique</t>
  </si>
  <si>
    <t>Mauritius</t>
  </si>
  <si>
    <t>Greenland</t>
  </si>
  <si>
    <t>Uruguay</t>
  </si>
  <si>
    <t>Bahrain</t>
  </si>
  <si>
    <t>Nauru</t>
  </si>
  <si>
    <t>Tajikistan</t>
  </si>
  <si>
    <t>Cape Verde</t>
  </si>
  <si>
    <t>Spain</t>
  </si>
  <si>
    <t>Brunei Darussalam</t>
  </si>
  <si>
    <t>Marshall Islands</t>
  </si>
  <si>
    <t>Botswana</t>
  </si>
  <si>
    <t>Dominican Republic</t>
  </si>
  <si>
    <t>Guadeloupe</t>
  </si>
  <si>
    <t>Egypt</t>
  </si>
  <si>
    <t>Luxembourg</t>
  </si>
  <si>
    <t>Bermuda</t>
  </si>
  <si>
    <t>Turkey</t>
  </si>
  <si>
    <t>Nepal</t>
  </si>
  <si>
    <t>Christmas Island</t>
  </si>
  <si>
    <t>Martinique</t>
  </si>
  <si>
    <t>Mexico</t>
  </si>
  <si>
    <t>New Caledonia</t>
  </si>
  <si>
    <t>Armenia</t>
  </si>
  <si>
    <t>Sudan</t>
  </si>
  <si>
    <t>Croatia</t>
  </si>
  <si>
    <t>France</t>
  </si>
  <si>
    <t>Anguilla</t>
  </si>
  <si>
    <t>Tonga</t>
  </si>
  <si>
    <t>Gibraltar</t>
  </si>
  <si>
    <t>Bouvet Island (Bouvetoya)</t>
  </si>
  <si>
    <t>Benin</t>
  </si>
  <si>
    <t>India</t>
  </si>
  <si>
    <t>Liberia</t>
  </si>
  <si>
    <t>Lebanon</t>
  </si>
  <si>
    <t>French Polynesia</t>
  </si>
  <si>
    <t>Finland</t>
  </si>
  <si>
    <t>Palestinian Territory</t>
  </si>
  <si>
    <t>Kazakhstan</t>
  </si>
  <si>
    <t>Suriname</t>
  </si>
  <si>
    <t>Swaziland</t>
  </si>
  <si>
    <t>Niger</t>
  </si>
  <si>
    <t>Palau</t>
  </si>
  <si>
    <t>Uganda</t>
  </si>
  <si>
    <t>Senegal</t>
  </si>
  <si>
    <t>Albania</t>
  </si>
  <si>
    <t>Cameroon</t>
  </si>
  <si>
    <t>Tokelau</t>
  </si>
  <si>
    <t>Morocco</t>
  </si>
  <si>
    <t>Slovakia (Slovak Republic)</t>
  </si>
  <si>
    <t>Myanmar</t>
  </si>
  <si>
    <t>Ghana</t>
  </si>
  <si>
    <t>Jersey</t>
  </si>
  <si>
    <t>Angola</t>
  </si>
  <si>
    <t>Paraguay</t>
  </si>
  <si>
    <t>Solomon Islands</t>
  </si>
  <si>
    <t>Cyprus</t>
  </si>
  <si>
    <t>Saint Barthelemy</t>
  </si>
  <si>
    <t>British Virgin Islands</t>
  </si>
  <si>
    <t>Belgium</t>
  </si>
  <si>
    <t>Macao</t>
  </si>
  <si>
    <t>United Kingdom</t>
  </si>
  <si>
    <t>Guyana</t>
  </si>
  <si>
    <t>Yemen</t>
  </si>
  <si>
    <t>Turkmenistan</t>
  </si>
  <si>
    <t>Namibia</t>
  </si>
  <si>
    <t>Chile</t>
  </si>
  <si>
    <t>product_id</t>
  </si>
  <si>
    <t>product_name</t>
  </si>
  <si>
    <t>category</t>
  </si>
  <si>
    <t>sub_category</t>
  </si>
  <si>
    <t>unit_price</t>
  </si>
  <si>
    <t>launch_date</t>
  </si>
  <si>
    <t>P0001</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</si>
  <si>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</si>
  <si>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</si>
  <si>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</si>
  <si>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</si>
  <si>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</si>
  <si>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</si>
  <si>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</si>
  <si>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</si>
  <si>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</si>
  <si>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</si>
  <si>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</si>
  <si>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</si>
  <si>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</si>
  <si>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</si>
  <si>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</si>
  <si>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</si>
  <si>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</si>
  <si>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</si>
  <si>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</si>
  <si>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</si>
  <si>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</si>
  <si>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</si>
  <si>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</si>
  <si>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</si>
  <si>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</si>
  <si>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</si>
  <si>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</si>
  <si>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</si>
  <si>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</si>
  <si>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</si>
  <si>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</si>
  <si>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</si>
  <si>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</si>
  <si>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</si>
  <si>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</si>
  <si>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</si>
  <si>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</si>
  <si>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</si>
  <si>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</si>
  <si>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</si>
  <si>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</si>
  <si>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</si>
  <si>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</si>
  <si>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P0045</t>
  </si>
  <si>
    <t>P0046</t>
  </si>
  <si>
    <t>P0047</t>
  </si>
  <si>
    <t>P0048</t>
  </si>
  <si>
    <t>P0049</t>
  </si>
  <si>
    <t>P0050</t>
  </si>
  <si>
    <t>P0051</t>
  </si>
  <si>
    <t>P0052</t>
  </si>
  <si>
    <t>P0053</t>
  </si>
  <si>
    <t>P0054</t>
  </si>
  <si>
    <t>P0055</t>
  </si>
  <si>
    <t>P0056</t>
  </si>
  <si>
    <t>P0057</t>
  </si>
  <si>
    <t>P0058</t>
  </si>
  <si>
    <t>P0059</t>
  </si>
  <si>
    <t>P0060</t>
  </si>
  <si>
    <t>P0061</t>
  </si>
  <si>
    <t>P0062</t>
  </si>
  <si>
    <t>P0063</t>
  </si>
  <si>
    <t>P0064</t>
  </si>
  <si>
    <t>P0065</t>
  </si>
  <si>
    <t>P0066</t>
  </si>
  <si>
    <t>P0067</t>
  </si>
  <si>
    <t>P0068</t>
  </si>
  <si>
    <t>P0069</t>
  </si>
  <si>
    <t>P0070</t>
  </si>
  <si>
    <t>P0071</t>
  </si>
  <si>
    <t>P0072</t>
  </si>
  <si>
    <t>P0073</t>
  </si>
  <si>
    <t>P0074</t>
  </si>
  <si>
    <t>P0075</t>
  </si>
  <si>
    <t>P0076</t>
  </si>
  <si>
    <t>P0077</t>
  </si>
  <si>
    <t>P0078</t>
  </si>
  <si>
    <t>P0079</t>
  </si>
  <si>
    <t>P0080</t>
  </si>
  <si>
    <t>P0081</t>
  </si>
  <si>
    <t>P0082</t>
  </si>
  <si>
    <t>P0083</t>
  </si>
  <si>
    <t>P0084</t>
  </si>
  <si>
    <t>P0085</t>
  </si>
  <si>
    <t>P0086</t>
  </si>
  <si>
    <t>P0087</t>
  </si>
  <si>
    <t>P0088</t>
  </si>
  <si>
    <t>P0089</t>
  </si>
  <si>
    <t>P0090</t>
  </si>
  <si>
    <t>P0091</t>
  </si>
  <si>
    <t>P0092</t>
  </si>
  <si>
    <t>P0093</t>
  </si>
  <si>
    <t>P0094</t>
  </si>
  <si>
    <t>P0095</t>
  </si>
  <si>
    <t>P0096</t>
  </si>
  <si>
    <t>P0097</t>
  </si>
  <si>
    <t>P0098</t>
  </si>
  <si>
    <t>P0099</t>
  </si>
  <si>
    <t>P0100</t>
  </si>
  <si>
    <t>P0101</t>
  </si>
  <si>
    <t>P0102</t>
  </si>
  <si>
    <t>P0103</t>
  </si>
  <si>
    <t>P0104</t>
  </si>
  <si>
    <t>P0105</t>
  </si>
  <si>
    <t>P0106</t>
  </si>
  <si>
    <t>P0107</t>
  </si>
  <si>
    <t>P0108</t>
  </si>
  <si>
    <t>P0109</t>
  </si>
  <si>
    <t>P0110</t>
  </si>
  <si>
    <t>P0111</t>
  </si>
  <si>
    <t>P0112</t>
  </si>
  <si>
    <t>P0113</t>
  </si>
  <si>
    <t>P0114</t>
  </si>
  <si>
    <t>P0115</t>
  </si>
  <si>
    <t>P0116</t>
  </si>
  <si>
    <t>P0117</t>
  </si>
  <si>
    <t>P0118</t>
  </si>
  <si>
    <t>P0119</t>
  </si>
  <si>
    <t>P0120</t>
  </si>
  <si>
    <t>P0121</t>
  </si>
  <si>
    <t>P0122</t>
  </si>
  <si>
    <t>P0123</t>
  </si>
  <si>
    <t>P0124</t>
  </si>
  <si>
    <t>P0125</t>
  </si>
  <si>
    <t>P0126</t>
  </si>
  <si>
    <t>P0127</t>
  </si>
  <si>
    <t>P0128</t>
  </si>
  <si>
    <t>P0129</t>
  </si>
  <si>
    <t>P0130</t>
  </si>
  <si>
    <t>P0131</t>
  </si>
  <si>
    <t>P0132</t>
  </si>
  <si>
    <t>P0133</t>
  </si>
  <si>
    <t>P0134</t>
  </si>
  <si>
    <t>P0135</t>
  </si>
  <si>
    <t>P0136</t>
  </si>
  <si>
    <t>P0137</t>
  </si>
  <si>
    <t>P0138</t>
  </si>
  <si>
    <t>P0139</t>
  </si>
  <si>
    <t>P0140</t>
  </si>
  <si>
    <t>P0141</t>
  </si>
  <si>
    <t>P0142</t>
  </si>
  <si>
    <t>P0143</t>
  </si>
  <si>
    <t>P0144</t>
  </si>
  <si>
    <t>P0145</t>
  </si>
  <si>
    <t>P0146</t>
  </si>
  <si>
    <t>P0147</t>
  </si>
  <si>
    <t>P0148</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</si>
  <si>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</si>
  <si>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</si>
  <si>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</si>
  <si>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</si>
  <si>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</si>
  <si>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</si>
  <si>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</si>
  <si>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</si>
  <si>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</si>
  <si>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</si>
  <si>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</si>
  <si>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</si>
  <si>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</si>
  <si>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</si>
  <si>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</si>
  <si>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</si>
  <si>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</si>
  <si>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</si>
  <si>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</si>
  <si>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</si>
  <si>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</si>
  <si>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</si>
  <si>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</si>
  <si>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</si>
  <si>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</si>
  <si>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</si>
  <si>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</si>
  <si>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</si>
  <si>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</si>
  <si>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</si>
  <si>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</si>
  <si>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</si>
  <si>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P0181</t>
  </si>
  <si>
    <t>P0182</t>
  </si>
  <si>
    <t>P0183</t>
  </si>
  <si>
    <t>P0184</t>
  </si>
  <si>
    <t>P0185</t>
  </si>
  <si>
    <t>P0186</t>
  </si>
  <si>
    <t>P0187</t>
  </si>
  <si>
    <t>P0188</t>
  </si>
  <si>
    <t>P0189</t>
  </si>
  <si>
    <t>P0190</t>
  </si>
  <si>
    <t>P0191</t>
  </si>
  <si>
    <t>P0192</t>
  </si>
  <si>
    <t>P0193</t>
  </si>
  <si>
    <t>P0194</t>
  </si>
  <si>
    <t>P0195</t>
  </si>
  <si>
    <t>P0196</t>
  </si>
  <si>
    <t>P0197</t>
  </si>
  <si>
    <t>P0198</t>
  </si>
  <si>
    <t>P0199</t>
  </si>
  <si>
    <t>P0200</t>
  </si>
  <si>
    <t>Smartwatch her</t>
  </si>
  <si>
    <t>Laptop improve</t>
  </si>
  <si>
    <t>Smartphone society</t>
  </si>
  <si>
    <t>Smartwatch east</t>
  </si>
  <si>
    <t>Smartwatch play</t>
  </si>
  <si>
    <t>Smartphone cut</t>
  </si>
  <si>
    <t>Tablet act</t>
  </si>
  <si>
    <t>Smartwatch imagine</t>
  </si>
  <si>
    <t>Smartwatch two</t>
  </si>
  <si>
    <t>Laptop sit</t>
  </si>
  <si>
    <t>Tablet executive</t>
  </si>
  <si>
    <t>Smartwatch foreign</t>
  </si>
  <si>
    <t>Tablet blood</t>
  </si>
  <si>
    <t>Smartphone fly</t>
  </si>
  <si>
    <t>Smartphone about</t>
  </si>
  <si>
    <t>Tablet American</t>
  </si>
  <si>
    <t>Tablet response</t>
  </si>
  <si>
    <t>Laptop room</t>
  </si>
  <si>
    <t>Smartwatch teacher</t>
  </si>
  <si>
    <t>Smartphone forget</t>
  </si>
  <si>
    <t>Tablet once</t>
  </si>
  <si>
    <t>Smartwatch election</t>
  </si>
  <si>
    <t>Laptop carry</t>
  </si>
  <si>
    <t>Tablet among</t>
  </si>
  <si>
    <t>Tablet spend</t>
  </si>
  <si>
    <t>Smartwatch involve</t>
  </si>
  <si>
    <t>Tablet woman</t>
  </si>
  <si>
    <t>Smartphone five</t>
  </si>
  <si>
    <t>Smartphone like</t>
  </si>
  <si>
    <t>Tablet base</t>
  </si>
  <si>
    <t>Smartphone care</t>
  </si>
  <si>
    <t>Tablet coach</t>
  </si>
  <si>
    <t>Laptop beyond</t>
  </si>
  <si>
    <t>Smartwatch Mrs</t>
  </si>
  <si>
    <t>Smartwatch program</t>
  </si>
  <si>
    <t>Laptop stage</t>
  </si>
  <si>
    <t>Smartphone fill</t>
  </si>
  <si>
    <t>Smartwatch allow</t>
  </si>
  <si>
    <t>Laptop seat</t>
  </si>
  <si>
    <t>Jacket military</t>
  </si>
  <si>
    <t>Handbag plant</t>
  </si>
  <si>
    <t>Shoes recognize</t>
  </si>
  <si>
    <t>Jacket two</t>
  </si>
  <si>
    <t>Handbag key</t>
  </si>
  <si>
    <t>Jeans popular</t>
  </si>
  <si>
    <t>Handbag mission</t>
  </si>
  <si>
    <t>Jeans moment</t>
  </si>
  <si>
    <t>Jeans simple</t>
  </si>
  <si>
    <t>Jacket source</t>
  </si>
  <si>
    <t>Jeans least</t>
  </si>
  <si>
    <t>Jacket finish</t>
  </si>
  <si>
    <t>Jeans big</t>
  </si>
  <si>
    <t>Jacket understand</t>
  </si>
  <si>
    <t>Handbag little</t>
  </si>
  <si>
    <t>Jeans population</t>
  </si>
  <si>
    <t>Jeans plant</t>
  </si>
  <si>
    <t>Handbag church</t>
  </si>
  <si>
    <t>Handbag project</t>
  </si>
  <si>
    <t>Jacket century</t>
  </si>
  <si>
    <t>Jeans practice</t>
  </si>
  <si>
    <t>Shoes ready</t>
  </si>
  <si>
    <t>Handbag book</t>
  </si>
  <si>
    <t>Handbag movie</t>
  </si>
  <si>
    <t>Jeans it</t>
  </si>
  <si>
    <t>Jacket various</t>
  </si>
  <si>
    <t>Jacket this</t>
  </si>
  <si>
    <t>Shoes hard</t>
  </si>
  <si>
    <t>Shoes west</t>
  </si>
  <si>
    <t>Jacket great</t>
  </si>
  <si>
    <t>Jacket talk</t>
  </si>
  <si>
    <t>Handbag break</t>
  </si>
  <si>
    <t>Jacket inside</t>
  </si>
  <si>
    <t>Jeans issue</t>
  </si>
  <si>
    <t>Shoes reality</t>
  </si>
  <si>
    <t>Shoes really</t>
  </si>
  <si>
    <t>Jacket cup</t>
  </si>
  <si>
    <t>Shoes hour</t>
  </si>
  <si>
    <t>Vacuum Cleaner either</t>
  </si>
  <si>
    <t>Vacuum Cleaner discuss</t>
  </si>
  <si>
    <t>Mixer do</t>
  </si>
  <si>
    <t>Sofa strategy</t>
  </si>
  <si>
    <t>Vacuum Cleaner idea</t>
  </si>
  <si>
    <t>Blender voice</t>
  </si>
  <si>
    <t>Mixer help</t>
  </si>
  <si>
    <t>Mixer range</t>
  </si>
  <si>
    <t>Blender resource</t>
  </si>
  <si>
    <t>Sofa various</t>
  </si>
  <si>
    <t>Vacuum Cleaner series</t>
  </si>
  <si>
    <t>Sofa market</t>
  </si>
  <si>
    <t>Mixer use</t>
  </si>
  <si>
    <t>Sofa other</t>
  </si>
  <si>
    <t>Vacuum Cleaner bit</t>
  </si>
  <si>
    <t>Blender owner</t>
  </si>
  <si>
    <t>Vacuum Cleaner news</t>
  </si>
  <si>
    <t>Sofa environment</t>
  </si>
  <si>
    <t>Blender wish</t>
  </si>
  <si>
    <t>Mixer think</t>
  </si>
  <si>
    <t>Vacuum Cleaner know</t>
  </si>
  <si>
    <t>Vacuum Cleaner simply</t>
  </si>
  <si>
    <t>Sofa right</t>
  </si>
  <si>
    <t>Blender student</t>
  </si>
  <si>
    <t>Blender everything</t>
  </si>
  <si>
    <t>Mixer whole</t>
  </si>
  <si>
    <t>Blender past</t>
  </si>
  <si>
    <t>Mixer prepare</t>
  </si>
  <si>
    <t>Sofa chance</t>
  </si>
  <si>
    <t>Sofa choose</t>
  </si>
  <si>
    <t>Blender understand</t>
  </si>
  <si>
    <t>Blender sister</t>
  </si>
  <si>
    <t>Vacuum Cleaner rich</t>
  </si>
  <si>
    <t>Vacuum Cleaner draw</t>
  </si>
  <si>
    <t>Sofa themselves</t>
  </si>
  <si>
    <t>Blender pick</t>
  </si>
  <si>
    <t>Sofa candidate</t>
  </si>
  <si>
    <t>Vacuum Cleaner short</t>
  </si>
  <si>
    <t>Mixer thousand</t>
  </si>
  <si>
    <t>Blender hundred</t>
  </si>
  <si>
    <t>Football new</t>
  </si>
  <si>
    <t>Tennis Racket continue</t>
  </si>
  <si>
    <t>Tennis Racket although</t>
  </si>
  <si>
    <t>Cricket Bat line</t>
  </si>
  <si>
    <t>Tennis Racket white</t>
  </si>
  <si>
    <t>Cricket Bat along</t>
  </si>
  <si>
    <t>Cricket Bat a</t>
  </si>
  <si>
    <t>Cricket Bat affect</t>
  </si>
  <si>
    <t>Cricket Bat short</t>
  </si>
  <si>
    <t>Football teach</t>
  </si>
  <si>
    <t>Yoga Mat someone</t>
  </si>
  <si>
    <t>Cricket Bat eight</t>
  </si>
  <si>
    <t>Football step</t>
  </si>
  <si>
    <t>Football she</t>
  </si>
  <si>
    <t>Yoga Mat pull</t>
  </si>
  <si>
    <t>Football more</t>
  </si>
  <si>
    <t>Football able</t>
  </si>
  <si>
    <t>Cricket Bat him</t>
  </si>
  <si>
    <t>Cricket Bat perform</t>
  </si>
  <si>
    <t>Tennis Racket easy</t>
  </si>
  <si>
    <t>Cricket Bat do</t>
  </si>
  <si>
    <t>Cricket Bat adult</t>
  </si>
  <si>
    <t>Cricket Bat relate</t>
  </si>
  <si>
    <t>Tennis Racket heavy</t>
  </si>
  <si>
    <t>Yoga Mat provide</t>
  </si>
  <si>
    <t>Cricket Bat grow</t>
  </si>
  <si>
    <t>Tennis Racket or</t>
  </si>
  <si>
    <t>Football town</t>
  </si>
  <si>
    <t>Cricket Bat social</t>
  </si>
  <si>
    <t>Cricket Bat rest</t>
  </si>
  <si>
    <t>Tennis Racket close</t>
  </si>
  <si>
    <t>Yoga Mat party</t>
  </si>
  <si>
    <t>Tennis Racket improve</t>
  </si>
  <si>
    <t>Football put</t>
  </si>
  <si>
    <t>Cricket Bat prove</t>
  </si>
  <si>
    <t>Football theory</t>
  </si>
  <si>
    <t>Football short</t>
  </si>
  <si>
    <t>Football phone</t>
  </si>
  <si>
    <t>Football base</t>
  </si>
  <si>
    <t>Football book</t>
  </si>
  <si>
    <t>Lipstick ability</t>
  </si>
  <si>
    <t>Perfume bag</t>
  </si>
  <si>
    <t>Skincare Kit central</t>
  </si>
  <si>
    <t>Skincare Kit true</t>
  </si>
  <si>
    <t>Skincare Kit forward</t>
  </si>
  <si>
    <t>Lipstick sell</t>
  </si>
  <si>
    <t>Lipstick billion</t>
  </si>
  <si>
    <t>Skincare Kit mission</t>
  </si>
  <si>
    <t>Lipstick increase</t>
  </si>
  <si>
    <t>Shampoo trade</t>
  </si>
  <si>
    <t>Perfume career</t>
  </si>
  <si>
    <t>Shampoo short</t>
  </si>
  <si>
    <t>Skincare Kit particular</t>
  </si>
  <si>
    <t>Shampoo although</t>
  </si>
  <si>
    <t>Shampoo we</t>
  </si>
  <si>
    <t>Lipstick skill</t>
  </si>
  <si>
    <t>Lipstick specific</t>
  </si>
  <si>
    <t>Perfume thing</t>
  </si>
  <si>
    <t>Shampoo image</t>
  </si>
  <si>
    <t>Lipstick us</t>
  </si>
  <si>
    <t>Skincare Kit occur</t>
  </si>
  <si>
    <t>Perfume cup</t>
  </si>
  <si>
    <t>Skincare Kit notice</t>
  </si>
  <si>
    <t>Lipstick mouth</t>
  </si>
  <si>
    <t>Shampoo toward</t>
  </si>
  <si>
    <t>Perfume join</t>
  </si>
  <si>
    <t>Lipstick respond</t>
  </si>
  <si>
    <t>Lipstick month</t>
  </si>
  <si>
    <t>Skincare Kit student</t>
  </si>
  <si>
    <t>Perfume alone</t>
  </si>
  <si>
    <t>Lipstick candidate</t>
  </si>
  <si>
    <t>Perfume forward</t>
  </si>
  <si>
    <t>Shampoo goal</t>
  </si>
  <si>
    <t>Lipstick part</t>
  </si>
  <si>
    <t>Lipstick bring</t>
  </si>
  <si>
    <t>Skincare Kit mean</t>
  </si>
  <si>
    <t>Skincare Kit blue</t>
  </si>
  <si>
    <t>Skincare Kit someone</t>
  </si>
  <si>
    <t>Shampoo test</t>
  </si>
  <si>
    <t>Electronics</t>
  </si>
  <si>
    <t>Fashion</t>
  </si>
  <si>
    <t>Home</t>
  </si>
  <si>
    <t>Sports</t>
  </si>
  <si>
    <t>Beauty</t>
  </si>
  <si>
    <t>Smartwatch</t>
  </si>
  <si>
    <t>Laptop</t>
  </si>
  <si>
    <t>Smartphone</t>
  </si>
  <si>
    <t>Tablet</t>
  </si>
  <si>
    <t>Jacket</t>
  </si>
  <si>
    <t>Handbag</t>
  </si>
  <si>
    <t>Shoes</t>
  </si>
  <si>
    <t>Jeans</t>
  </si>
  <si>
    <t>Vacuum Cleaner</t>
  </si>
  <si>
    <t>Mixer</t>
  </si>
  <si>
    <t>Sofa</t>
  </si>
  <si>
    <t>Blender</t>
  </si>
  <si>
    <t>Football</t>
  </si>
  <si>
    <t>Tennis Racket</t>
  </si>
  <si>
    <t>Cricket Bat</t>
  </si>
  <si>
    <t>Yoga Mat</t>
  </si>
  <si>
    <t>Lipstick</t>
  </si>
  <si>
    <t>Perfume</t>
  </si>
  <si>
    <t>Skincare Kit</t>
  </si>
  <si>
    <t>Shampoo</t>
  </si>
  <si>
    <t>sale_id</t>
  </si>
  <si>
    <t>sale_date</t>
  </si>
  <si>
    <t>quantity</t>
  </si>
  <si>
    <t>discount</t>
  </si>
  <si>
    <t>payment_mode</t>
  </si>
  <si>
    <t>region</t>
  </si>
  <si>
    <t>S00001</t>
  </si>
  <si>
    <t>S00002</t>
  </si>
  <si>
    <t>S00003</t>
  </si>
  <si>
    <t>S00004</t>
  </si>
  <si>
    <t>S00005</t>
  </si>
  <si>
    <t>S00006</t>
  </si>
  <si>
    <t>S00007</t>
  </si>
  <si>
    <t>S00008</t>
  </si>
  <si>
    <t>S00009</t>
  </si>
  <si>
    <t>S00010</t>
  </si>
  <si>
    <t>S00011</t>
  </si>
  <si>
    <t>S00012</t>
  </si>
  <si>
    <t>S00013</t>
  </si>
  <si>
    <t>S00014</t>
  </si>
  <si>
    <t>S00015</t>
  </si>
  <si>
    <t>S00016</t>
  </si>
  <si>
    <t>S00017</t>
  </si>
  <si>
    <t>S00018</t>
  </si>
  <si>
    <t>S00019</t>
  </si>
  <si>
    <t>S00020</t>
  </si>
  <si>
    <t>S00021</t>
  </si>
  <si>
    <t>S00022</t>
  </si>
  <si>
    <t>S00023</t>
  </si>
  <si>
    <t>S00024</t>
  </si>
  <si>
    <t>S00025</t>
  </si>
  <si>
    <t>S00026</t>
  </si>
  <si>
    <t>S00027</t>
  </si>
  <si>
    <t>S00028</t>
  </si>
  <si>
    <t>S00029</t>
  </si>
  <si>
    <t>S00030</t>
  </si>
  <si>
    <t>S00031</t>
  </si>
  <si>
    <t>S00032</t>
  </si>
  <si>
    <t>S00033</t>
  </si>
  <si>
    <t>S00034</t>
  </si>
  <si>
    <t>S00035</t>
  </si>
  <si>
    <t>S00036</t>
  </si>
  <si>
    <t>S00037</t>
  </si>
  <si>
    <t>S00038</t>
  </si>
  <si>
    <t>S00039</t>
  </si>
  <si>
    <t>S00040</t>
  </si>
  <si>
    <t>S00041</t>
  </si>
  <si>
    <t>S00042</t>
  </si>
  <si>
    <t>S00043</t>
  </si>
  <si>
    <t>S00044</t>
  </si>
  <si>
    <t>S00045</t>
  </si>
  <si>
    <t>S00046</t>
  </si>
  <si>
    <t>S00047</t>
  </si>
  <si>
    <t>S00048</t>
  </si>
  <si>
    <t>S00049</t>
  </si>
  <si>
    <t>S00050</t>
  </si>
  <si>
    <t>S00051</t>
  </si>
  <si>
    <t>S00052</t>
  </si>
  <si>
    <t>S00053</t>
  </si>
  <si>
    <t>S00054</t>
  </si>
  <si>
    <t>S00055</t>
  </si>
  <si>
    <t>S00056</t>
  </si>
  <si>
    <t>S00057</t>
  </si>
  <si>
    <t>S00058</t>
  </si>
  <si>
    <t>S00059</t>
  </si>
  <si>
    <t>S00060</t>
  </si>
  <si>
    <t>S00061</t>
  </si>
  <si>
    <t>S00062</t>
  </si>
  <si>
    <t>S00063</t>
  </si>
  <si>
    <t>S00064</t>
  </si>
  <si>
    <t>S00065</t>
  </si>
  <si>
    <t>S00066</t>
  </si>
  <si>
    <t>S00067</t>
  </si>
  <si>
    <t>S00068</t>
  </si>
  <si>
    <t>S00069</t>
  </si>
  <si>
    <t>S00070</t>
  </si>
  <si>
    <t>S00071</t>
  </si>
  <si>
    <t>S00072</t>
  </si>
  <si>
    <t>S00073</t>
  </si>
  <si>
    <t>S00074</t>
  </si>
  <si>
    <t>S00075</t>
  </si>
  <si>
    <t>S00076</t>
  </si>
  <si>
    <t>S00077</t>
  </si>
  <si>
    <t>S00078</t>
  </si>
  <si>
    <t>S00079</t>
  </si>
  <si>
    <t>S00080</t>
  </si>
  <si>
    <t>S00081</t>
  </si>
  <si>
    <t>S00082</t>
  </si>
  <si>
    <t>S00083</t>
  </si>
  <si>
    <t>S00084</t>
  </si>
  <si>
    <t>S00085</t>
  </si>
  <si>
    <t>S00086</t>
  </si>
  <si>
    <t>S00087</t>
  </si>
  <si>
    <t>S00088</t>
  </si>
  <si>
    <t>S00089</t>
  </si>
  <si>
    <t>S00090</t>
  </si>
  <si>
    <t>S00091</t>
  </si>
  <si>
    <t>S00092</t>
  </si>
  <si>
    <t>S00093</t>
  </si>
  <si>
    <t>S00094</t>
  </si>
  <si>
    <t>S00095</t>
  </si>
  <si>
    <t>S00096</t>
  </si>
  <si>
    <t>S00097</t>
  </si>
  <si>
    <t>S00098</t>
  </si>
  <si>
    <t>S00099</t>
  </si>
  <si>
    <t>S00100</t>
  </si>
  <si>
    <t>S00101</t>
  </si>
  <si>
    <t>S00102</t>
  </si>
  <si>
    <t>S00103</t>
  </si>
  <si>
    <t>S00104</t>
  </si>
  <si>
    <t>S00105</t>
  </si>
  <si>
    <t>S00106</t>
  </si>
  <si>
    <t>S00107</t>
  </si>
  <si>
    <t>S00108</t>
  </si>
  <si>
    <t>S00109</t>
  </si>
  <si>
    <t>S00110</t>
  </si>
  <si>
    <t>S00111</t>
  </si>
  <si>
    <t>S00112</t>
  </si>
  <si>
    <t>S00113</t>
  </si>
  <si>
    <t>S00114</t>
  </si>
  <si>
    <t>S00115</t>
  </si>
  <si>
    <t>S00116</t>
  </si>
  <si>
    <t>S00117</t>
  </si>
  <si>
    <t>S00118</t>
  </si>
  <si>
    <t>S00119</t>
  </si>
  <si>
    <t>S00120</t>
  </si>
  <si>
    <t>S00121</t>
  </si>
  <si>
    <t>S00122</t>
  </si>
  <si>
    <t>S00123</t>
  </si>
  <si>
    <t>S00124</t>
  </si>
  <si>
    <t>S00125</t>
  </si>
  <si>
    <t>S00126</t>
  </si>
  <si>
    <t>S00127</t>
  </si>
  <si>
    <t>S00128</t>
  </si>
  <si>
    <t>S00129</t>
  </si>
  <si>
    <t>S00130</t>
  </si>
  <si>
    <t>S00131</t>
  </si>
  <si>
    <t>S00132</t>
  </si>
  <si>
    <t>S00133</t>
  </si>
  <si>
    <t>S00134</t>
  </si>
  <si>
    <t>S00135</t>
  </si>
  <si>
    <t>S00136</t>
  </si>
  <si>
    <t>S00137</t>
  </si>
  <si>
    <t>S00138</t>
  </si>
  <si>
    <t>S00139</t>
  </si>
  <si>
    <t>S00140</t>
  </si>
  <si>
    <t>S00141</t>
  </si>
  <si>
    <t>S00142</t>
  </si>
  <si>
    <t>S00143</t>
  </si>
  <si>
    <t>S00144</t>
  </si>
  <si>
    <t>S00145</t>
  </si>
  <si>
    <t>S00146</t>
  </si>
  <si>
    <t>S00147</t>
  </si>
  <si>
    <t>S00148</t>
  </si>
  <si>
    <t>S00149</t>
  </si>
  <si>
    <t>S00150</t>
  </si>
  <si>
    <t>S00151</t>
  </si>
  <si>
    <t>S00152</t>
  </si>
  <si>
    <t>S00153</t>
  </si>
  <si>
    <t>S00154</t>
  </si>
  <si>
    <t>S00155</t>
  </si>
  <si>
    <t>S00156</t>
  </si>
  <si>
    <t>S00157</t>
  </si>
  <si>
    <t>S00158</t>
  </si>
  <si>
    <t>S00159</t>
  </si>
  <si>
    <t>S00160</t>
  </si>
  <si>
    <t>S00161</t>
  </si>
  <si>
    <t>S00162</t>
  </si>
  <si>
    <t>S00163</t>
  </si>
  <si>
    <t>S00164</t>
  </si>
  <si>
    <t>S00165</t>
  </si>
  <si>
    <t>S00166</t>
  </si>
  <si>
    <t>S00167</t>
  </si>
  <si>
    <t>S00168</t>
  </si>
  <si>
    <t>S00169</t>
  </si>
  <si>
    <t>S00170</t>
  </si>
  <si>
    <t>S00171</t>
  </si>
  <si>
    <t>S00172</t>
  </si>
  <si>
    <t>S00173</t>
  </si>
  <si>
    <t>S00174</t>
  </si>
  <si>
    <t>S00175</t>
  </si>
  <si>
    <t>S00176</t>
  </si>
  <si>
    <t>S00177</t>
  </si>
  <si>
    <t>S00178</t>
  </si>
  <si>
    <t>S00179</t>
  </si>
  <si>
    <t>S00180</t>
  </si>
  <si>
    <t>S00181</t>
  </si>
  <si>
    <t>S00182</t>
  </si>
  <si>
    <t>S00183</t>
  </si>
  <si>
    <t>S00184</t>
  </si>
  <si>
    <t>S00185</t>
  </si>
  <si>
    <t>S00186</t>
  </si>
  <si>
    <t>S00187</t>
  </si>
  <si>
    <t>S00188</t>
  </si>
  <si>
    <t>S00189</t>
  </si>
  <si>
    <t>S00190</t>
  </si>
  <si>
    <t>S00191</t>
  </si>
  <si>
    <t>S00192</t>
  </si>
  <si>
    <t>S00193</t>
  </si>
  <si>
    <t>S00194</t>
  </si>
  <si>
    <t>S00195</t>
  </si>
  <si>
    <t>S00196</t>
  </si>
  <si>
    <t>S00197</t>
  </si>
  <si>
    <t>S00198</t>
  </si>
  <si>
    <t>S00199</t>
  </si>
  <si>
    <t>S00200</t>
  </si>
  <si>
    <t>S00201</t>
  </si>
  <si>
    <t>S00202</t>
  </si>
  <si>
    <t>S00203</t>
  </si>
  <si>
    <t>S00204</t>
  </si>
  <si>
    <t>S00205</t>
  </si>
  <si>
    <t>S00206</t>
  </si>
  <si>
    <t>S00207</t>
  </si>
  <si>
    <t>S00208</t>
  </si>
  <si>
    <t>S00209</t>
  </si>
  <si>
    <t>S00210</t>
  </si>
  <si>
    <t>S00211</t>
  </si>
  <si>
    <t>S00212</t>
  </si>
  <si>
    <t>S00213</t>
  </si>
  <si>
    <t>S00214</t>
  </si>
  <si>
    <t>S00215</t>
  </si>
  <si>
    <t>S00216</t>
  </si>
  <si>
    <t>S00217</t>
  </si>
  <si>
    <t>S00218</t>
  </si>
  <si>
    <t>S00219</t>
  </si>
  <si>
    <t>S00220</t>
  </si>
  <si>
    <t>S00221</t>
  </si>
  <si>
    <t>S00222</t>
  </si>
  <si>
    <t>S00223</t>
  </si>
  <si>
    <t>S00224</t>
  </si>
  <si>
    <t>S00225</t>
  </si>
  <si>
    <t>S00226</t>
  </si>
  <si>
    <t>S00227</t>
  </si>
  <si>
    <t>S00228</t>
  </si>
  <si>
    <t>S00229</t>
  </si>
  <si>
    <t>S00230</t>
  </si>
  <si>
    <t>S00231</t>
  </si>
  <si>
    <t>S00232</t>
  </si>
  <si>
    <t>S00233</t>
  </si>
  <si>
    <t>S00234</t>
  </si>
  <si>
    <t>S00235</t>
  </si>
  <si>
    <t>S00236</t>
  </si>
  <si>
    <t>S00237</t>
  </si>
  <si>
    <t>S00238</t>
  </si>
  <si>
    <t>S00239</t>
  </si>
  <si>
    <t>S00240</t>
  </si>
  <si>
    <t>S00241</t>
  </si>
  <si>
    <t>S00242</t>
  </si>
  <si>
    <t>S00243</t>
  </si>
  <si>
    <t>S00244</t>
  </si>
  <si>
    <t>S00245</t>
  </si>
  <si>
    <t>S00246</t>
  </si>
  <si>
    <t>S00247</t>
  </si>
  <si>
    <t>S00248</t>
  </si>
  <si>
    <t>S00249</t>
  </si>
  <si>
    <t>S00250</t>
  </si>
  <si>
    <t>S00251</t>
  </si>
  <si>
    <t>S00252</t>
  </si>
  <si>
    <t>S00253</t>
  </si>
  <si>
    <t>S00254</t>
  </si>
  <si>
    <t>S00255</t>
  </si>
  <si>
    <t>S00256</t>
  </si>
  <si>
    <t>S00257</t>
  </si>
  <si>
    <t>S00258</t>
  </si>
  <si>
    <t>S00259</t>
  </si>
  <si>
    <t>S00260</t>
  </si>
  <si>
    <t>S00261</t>
  </si>
  <si>
    <t>S00262</t>
  </si>
  <si>
    <t>S00263</t>
  </si>
  <si>
    <t>S00264</t>
  </si>
  <si>
    <t>S00265</t>
  </si>
  <si>
    <t>S00266</t>
  </si>
  <si>
    <t>S00267</t>
  </si>
  <si>
    <t>S00268</t>
  </si>
  <si>
    <t>S00269</t>
  </si>
  <si>
    <t>S00270</t>
  </si>
  <si>
    <t>S00271</t>
  </si>
  <si>
    <t>S00272</t>
  </si>
  <si>
    <t>S00273</t>
  </si>
  <si>
    <t>S00274</t>
  </si>
  <si>
    <t>S00275</t>
  </si>
  <si>
    <t>S00276</t>
  </si>
  <si>
    <t>S00277</t>
  </si>
  <si>
    <t>S00278</t>
  </si>
  <si>
    <t>S00279</t>
  </si>
  <si>
    <t>S00280</t>
  </si>
  <si>
    <t>S00281</t>
  </si>
  <si>
    <t>S00282</t>
  </si>
  <si>
    <t>S00283</t>
  </si>
  <si>
    <t>S00284</t>
  </si>
  <si>
    <t>S00285</t>
  </si>
  <si>
    <t>S00286</t>
  </si>
  <si>
    <t>S00287</t>
  </si>
  <si>
    <t>S00288</t>
  </si>
  <si>
    <t>S00289</t>
  </si>
  <si>
    <t>S00290</t>
  </si>
  <si>
    <t>S00291</t>
  </si>
  <si>
    <t>S00292</t>
  </si>
  <si>
    <t>S00293</t>
  </si>
  <si>
    <t>S00294</t>
  </si>
  <si>
    <t>S00295</t>
  </si>
  <si>
    <t>S00296</t>
  </si>
  <si>
    <t>S00297</t>
  </si>
  <si>
    <t>S00298</t>
  </si>
  <si>
    <t>S00299</t>
  </si>
  <si>
    <t>S00300</t>
  </si>
  <si>
    <t>S00301</t>
  </si>
  <si>
    <t>S00302</t>
  </si>
  <si>
    <t>S00303</t>
  </si>
  <si>
    <t>S00304</t>
  </si>
  <si>
    <t>S00305</t>
  </si>
  <si>
    <t>S00306</t>
  </si>
  <si>
    <t>S00307</t>
  </si>
  <si>
    <t>S00308</t>
  </si>
  <si>
    <t>S00309</t>
  </si>
  <si>
    <t>S00310</t>
  </si>
  <si>
    <t>S00311</t>
  </si>
  <si>
    <t>S00312</t>
  </si>
  <si>
    <t>S00313</t>
  </si>
  <si>
    <t>S00314</t>
  </si>
  <si>
    <t>S00315</t>
  </si>
  <si>
    <t>S00316</t>
  </si>
  <si>
    <t>S00317</t>
  </si>
  <si>
    <t>S00318</t>
  </si>
  <si>
    <t>S00319</t>
  </si>
  <si>
    <t>S00320</t>
  </si>
  <si>
    <t>S00321</t>
  </si>
  <si>
    <t>S00322</t>
  </si>
  <si>
    <t>S00323</t>
  </si>
  <si>
    <t>S00324</t>
  </si>
  <si>
    <t>S00325</t>
  </si>
  <si>
    <t>S00326</t>
  </si>
  <si>
    <t>S00327</t>
  </si>
  <si>
    <t>S00328</t>
  </si>
  <si>
    <t>S00329</t>
  </si>
  <si>
    <t>S00330</t>
  </si>
  <si>
    <t>S00331</t>
  </si>
  <si>
    <t>S00332</t>
  </si>
  <si>
    <t>S00333</t>
  </si>
  <si>
    <t>S00334</t>
  </si>
  <si>
    <t>S00335</t>
  </si>
  <si>
    <t>S00336</t>
  </si>
  <si>
    <t>S00337</t>
  </si>
  <si>
    <t>S00338</t>
  </si>
  <si>
    <t>S00339</t>
  </si>
  <si>
    <t>S00340</t>
  </si>
  <si>
    <t>S00341</t>
  </si>
  <si>
    <t>S00342</t>
  </si>
  <si>
    <t>S00343</t>
  </si>
  <si>
    <t>S00344</t>
  </si>
  <si>
    <t>S00345</t>
  </si>
  <si>
    <t>S00346</t>
  </si>
  <si>
    <t>S00347</t>
  </si>
  <si>
    <t>S00348</t>
  </si>
  <si>
    <t>S00349</t>
  </si>
  <si>
    <t>S00350</t>
  </si>
  <si>
    <t>S00351</t>
  </si>
  <si>
    <t>S00352</t>
  </si>
  <si>
    <t>S00353</t>
  </si>
  <si>
    <t>S00354</t>
  </si>
  <si>
    <t>S00355</t>
  </si>
  <si>
    <t>S00356</t>
  </si>
  <si>
    <t>S00357</t>
  </si>
  <si>
    <t>S00358</t>
  </si>
  <si>
    <t>S00359</t>
  </si>
  <si>
    <t>S00360</t>
  </si>
  <si>
    <t>S00361</t>
  </si>
  <si>
    <t>S00362</t>
  </si>
  <si>
    <t>S00363</t>
  </si>
  <si>
    <t>S00364</t>
  </si>
  <si>
    <t>S00365</t>
  </si>
  <si>
    <t>S00366</t>
  </si>
  <si>
    <t>S00367</t>
  </si>
  <si>
    <t>S00368</t>
  </si>
  <si>
    <t>S00369</t>
  </si>
  <si>
    <t>S00370</t>
  </si>
  <si>
    <t>S00371</t>
  </si>
  <si>
    <t>S00372</t>
  </si>
  <si>
    <t>S00373</t>
  </si>
  <si>
    <t>S00374</t>
  </si>
  <si>
    <t>S00375</t>
  </si>
  <si>
    <t>S00376</t>
  </si>
  <si>
    <t>S00377</t>
  </si>
  <si>
    <t>S00378</t>
  </si>
  <si>
    <t>S00379</t>
  </si>
  <si>
    <t>S00380</t>
  </si>
  <si>
    <t>S00381</t>
  </si>
  <si>
    <t>S00382</t>
  </si>
  <si>
    <t>S00383</t>
  </si>
  <si>
    <t>S00384</t>
  </si>
  <si>
    <t>S00385</t>
  </si>
  <si>
    <t>S00386</t>
  </si>
  <si>
    <t>S00387</t>
  </si>
  <si>
    <t>S00388</t>
  </si>
  <si>
    <t>S00389</t>
  </si>
  <si>
    <t>S00390</t>
  </si>
  <si>
    <t>S00391</t>
  </si>
  <si>
    <t>S00392</t>
  </si>
  <si>
    <t>S00393</t>
  </si>
  <si>
    <t>S00394</t>
  </si>
  <si>
    <t>S00395</t>
  </si>
  <si>
    <t>S00396</t>
  </si>
  <si>
    <t>S00397</t>
  </si>
  <si>
    <t>S00398</t>
  </si>
  <si>
    <t>S00399</t>
  </si>
  <si>
    <t>S00400</t>
  </si>
  <si>
    <t>S00401</t>
  </si>
  <si>
    <t>S00402</t>
  </si>
  <si>
    <t>S00403</t>
  </si>
  <si>
    <t>S00404</t>
  </si>
  <si>
    <t>S00405</t>
  </si>
  <si>
    <t>S00406</t>
  </si>
  <si>
    <t>S00407</t>
  </si>
  <si>
    <t>S00408</t>
  </si>
  <si>
    <t>S00409</t>
  </si>
  <si>
    <t>S00410</t>
  </si>
  <si>
    <t>S00411</t>
  </si>
  <si>
    <t>S00412</t>
  </si>
  <si>
    <t>S00413</t>
  </si>
  <si>
    <t>S00414</t>
  </si>
  <si>
    <t>S00415</t>
  </si>
  <si>
    <t>S00416</t>
  </si>
  <si>
    <t>S00417</t>
  </si>
  <si>
    <t>S00418</t>
  </si>
  <si>
    <t>S00419</t>
  </si>
  <si>
    <t>S00420</t>
  </si>
  <si>
    <t>S00421</t>
  </si>
  <si>
    <t>S00422</t>
  </si>
  <si>
    <t>S00423</t>
  </si>
  <si>
    <t>S00424</t>
  </si>
  <si>
    <t>S00425</t>
  </si>
  <si>
    <t>S00426</t>
  </si>
  <si>
    <t>S00427</t>
  </si>
  <si>
    <t>S00428</t>
  </si>
  <si>
    <t>S00429</t>
  </si>
  <si>
    <t>S00430</t>
  </si>
  <si>
    <t>S00431</t>
  </si>
  <si>
    <t>S00432</t>
  </si>
  <si>
    <t>S00433</t>
  </si>
  <si>
    <t>S00434</t>
  </si>
  <si>
    <t>S00435</t>
  </si>
  <si>
    <t>S00436</t>
  </si>
  <si>
    <t>S00437</t>
  </si>
  <si>
    <t>S00438</t>
  </si>
  <si>
    <t>S00439</t>
  </si>
  <si>
    <t>S00440</t>
  </si>
  <si>
    <t>S00441</t>
  </si>
  <si>
    <t>S00442</t>
  </si>
  <si>
    <t>S00443</t>
  </si>
  <si>
    <t>S00444</t>
  </si>
  <si>
    <t>S00445</t>
  </si>
  <si>
    <t>S00446</t>
  </si>
  <si>
    <t>S00447</t>
  </si>
  <si>
    <t>S00448</t>
  </si>
  <si>
    <t>S00449</t>
  </si>
  <si>
    <t>S00450</t>
  </si>
  <si>
    <t>S00451</t>
  </si>
  <si>
    <t>S00452</t>
  </si>
  <si>
    <t>S00453</t>
  </si>
  <si>
    <t>S00454</t>
  </si>
  <si>
    <t>S00455</t>
  </si>
  <si>
    <t>S00456</t>
  </si>
  <si>
    <t>S00457</t>
  </si>
  <si>
    <t>S00458</t>
  </si>
  <si>
    <t>S00459</t>
  </si>
  <si>
    <t>S00460</t>
  </si>
  <si>
    <t>S00461</t>
  </si>
  <si>
    <t>S00462</t>
  </si>
  <si>
    <t>S00463</t>
  </si>
  <si>
    <t>S00464</t>
  </si>
  <si>
    <t>S00465</t>
  </si>
  <si>
    <t>S00466</t>
  </si>
  <si>
    <t>S00467</t>
  </si>
  <si>
    <t>S00468</t>
  </si>
  <si>
    <t>S00469</t>
  </si>
  <si>
    <t>S00470</t>
  </si>
  <si>
    <t>S00471</t>
  </si>
  <si>
    <t>S00472</t>
  </si>
  <si>
    <t>S00473</t>
  </si>
  <si>
    <t>S00474</t>
  </si>
  <si>
    <t>S00475</t>
  </si>
  <si>
    <t>S00476</t>
  </si>
  <si>
    <t>S00477</t>
  </si>
  <si>
    <t>S00478</t>
  </si>
  <si>
    <t>S00479</t>
  </si>
  <si>
    <t>S00480</t>
  </si>
  <si>
    <t>S00481</t>
  </si>
  <si>
    <t>S00482</t>
  </si>
  <si>
    <t>S00483</t>
  </si>
  <si>
    <t>S00484</t>
  </si>
  <si>
    <t>S00485</t>
  </si>
  <si>
    <t>S00486</t>
  </si>
  <si>
    <t>S00487</t>
  </si>
  <si>
    <t>S00488</t>
  </si>
  <si>
    <t>S00489</t>
  </si>
  <si>
    <t>S00490</t>
  </si>
  <si>
    <t>S00491</t>
  </si>
  <si>
    <t>S00492</t>
  </si>
  <si>
    <t>S00493</t>
  </si>
  <si>
    <t>S00494</t>
  </si>
  <si>
    <t>S00495</t>
  </si>
  <si>
    <t>S00496</t>
  </si>
  <si>
    <t>S00497</t>
  </si>
  <si>
    <t>S00498</t>
  </si>
  <si>
    <t>S00499</t>
  </si>
  <si>
    <t>S00500</t>
  </si>
  <si>
    <t>S00501</t>
  </si>
  <si>
    <t>S00502</t>
  </si>
  <si>
    <t>S00503</t>
  </si>
  <si>
    <t>S00504</t>
  </si>
  <si>
    <t>S00505</t>
  </si>
  <si>
    <t>S00506</t>
  </si>
  <si>
    <t>S00507</t>
  </si>
  <si>
    <t>S00508</t>
  </si>
  <si>
    <t>S00509</t>
  </si>
  <si>
    <t>S00510</t>
  </si>
  <si>
    <t>S00511</t>
  </si>
  <si>
    <t>S00512</t>
  </si>
  <si>
    <t>S00513</t>
  </si>
  <si>
    <t>S00514</t>
  </si>
  <si>
    <t>S00515</t>
  </si>
  <si>
    <t>S00516</t>
  </si>
  <si>
    <t>S00517</t>
  </si>
  <si>
    <t>S00518</t>
  </si>
  <si>
    <t>S00519</t>
  </si>
  <si>
    <t>S00520</t>
  </si>
  <si>
    <t>S00521</t>
  </si>
  <si>
    <t>S00522</t>
  </si>
  <si>
    <t>S00523</t>
  </si>
  <si>
    <t>S00524</t>
  </si>
  <si>
    <t>S00525</t>
  </si>
  <si>
    <t>S00526</t>
  </si>
  <si>
    <t>S00527</t>
  </si>
  <si>
    <t>S00528</t>
  </si>
  <si>
    <t>S00529</t>
  </si>
  <si>
    <t>S00530</t>
  </si>
  <si>
    <t>S00531</t>
  </si>
  <si>
    <t>S00532</t>
  </si>
  <si>
    <t>S00533</t>
  </si>
  <si>
    <t>S00534</t>
  </si>
  <si>
    <t>S00535</t>
  </si>
  <si>
    <t>S00536</t>
  </si>
  <si>
    <t>S00537</t>
  </si>
  <si>
    <t>S00538</t>
  </si>
  <si>
    <t>S00539</t>
  </si>
  <si>
    <t>S00540</t>
  </si>
  <si>
    <t>S00541</t>
  </si>
  <si>
    <t>S00542</t>
  </si>
  <si>
    <t>S00543</t>
  </si>
  <si>
    <t>S00544</t>
  </si>
  <si>
    <t>S00545</t>
  </si>
  <si>
    <t>S00546</t>
  </si>
  <si>
    <t>S00547</t>
  </si>
  <si>
    <t>S00548</t>
  </si>
  <si>
    <t>S00549</t>
  </si>
  <si>
    <t>S00550</t>
  </si>
  <si>
    <t>S00551</t>
  </si>
  <si>
    <t>S00552</t>
  </si>
  <si>
    <t>S00553</t>
  </si>
  <si>
    <t>S00554</t>
  </si>
  <si>
    <t>S00555</t>
  </si>
  <si>
    <t>S00556</t>
  </si>
  <si>
    <t>S00557</t>
  </si>
  <si>
    <t>S00558</t>
  </si>
  <si>
    <t>S00559</t>
  </si>
  <si>
    <t>S00560</t>
  </si>
  <si>
    <t>S00561</t>
  </si>
  <si>
    <t>S00562</t>
  </si>
  <si>
    <t>S00563</t>
  </si>
  <si>
    <t>S00564</t>
  </si>
  <si>
    <t>S00565</t>
  </si>
  <si>
    <t>S00566</t>
  </si>
  <si>
    <t>S00567</t>
  </si>
  <si>
    <t>S00568</t>
  </si>
  <si>
    <t>S00569</t>
  </si>
  <si>
    <t>S00570</t>
  </si>
  <si>
    <t>S00571</t>
  </si>
  <si>
    <t>S00572</t>
  </si>
  <si>
    <t>S00573</t>
  </si>
  <si>
    <t>S00574</t>
  </si>
  <si>
    <t>S00575</t>
  </si>
  <si>
    <t>S00576</t>
  </si>
  <si>
    <t>S00577</t>
  </si>
  <si>
    <t>S00578</t>
  </si>
  <si>
    <t>S00579</t>
  </si>
  <si>
    <t>S00580</t>
  </si>
  <si>
    <t>S00581</t>
  </si>
  <si>
    <t>S00582</t>
  </si>
  <si>
    <t>S00583</t>
  </si>
  <si>
    <t>S00584</t>
  </si>
  <si>
    <t>S00585</t>
  </si>
  <si>
    <t>S00586</t>
  </si>
  <si>
    <t>S00587</t>
  </si>
  <si>
    <t>S00588</t>
  </si>
  <si>
    <t>S00589</t>
  </si>
  <si>
    <t>S00590</t>
  </si>
  <si>
    <t>S00591</t>
  </si>
  <si>
    <t>S00592</t>
  </si>
  <si>
    <t>S00593</t>
  </si>
  <si>
    <t>S00594</t>
  </si>
  <si>
    <t>S00595</t>
  </si>
  <si>
    <t>S00596</t>
  </si>
  <si>
    <t>S00597</t>
  </si>
  <si>
    <t>S00598</t>
  </si>
  <si>
    <t>S00599</t>
  </si>
  <si>
    <t>S00600</t>
  </si>
  <si>
    <t>S00601</t>
  </si>
  <si>
    <t>S00602</t>
  </si>
  <si>
    <t>S00603</t>
  </si>
  <si>
    <t>S00604</t>
  </si>
  <si>
    <t>S00605</t>
  </si>
  <si>
    <t>S00606</t>
  </si>
  <si>
    <t>S00607</t>
  </si>
  <si>
    <t>S00608</t>
  </si>
  <si>
    <t>S00609</t>
  </si>
  <si>
    <t>S00610</t>
  </si>
  <si>
    <t>S00611</t>
  </si>
  <si>
    <t>S00612</t>
  </si>
  <si>
    <t>S00613</t>
  </si>
  <si>
    <t>S00614</t>
  </si>
  <si>
    <t>S00615</t>
  </si>
  <si>
    <t>S00616</t>
  </si>
  <si>
    <t>S00617</t>
  </si>
  <si>
    <t>S00618</t>
  </si>
  <si>
    <t>S00619</t>
  </si>
  <si>
    <t>S00620</t>
  </si>
  <si>
    <t>S00621</t>
  </si>
  <si>
    <t>S00622</t>
  </si>
  <si>
    <t>S00623</t>
  </si>
  <si>
    <t>S00624</t>
  </si>
  <si>
    <t>S00625</t>
  </si>
  <si>
    <t>S00626</t>
  </si>
  <si>
    <t>S00627</t>
  </si>
  <si>
    <t>S00628</t>
  </si>
  <si>
    <t>S00629</t>
  </si>
  <si>
    <t>S00630</t>
  </si>
  <si>
    <t>S00631</t>
  </si>
  <si>
    <t>S00632</t>
  </si>
  <si>
    <t>S00633</t>
  </si>
  <si>
    <t>S00634</t>
  </si>
  <si>
    <t>S00635</t>
  </si>
  <si>
    <t>S00636</t>
  </si>
  <si>
    <t>S00637</t>
  </si>
  <si>
    <t>S00638</t>
  </si>
  <si>
    <t>S00639</t>
  </si>
  <si>
    <t>S00640</t>
  </si>
  <si>
    <t>S00641</t>
  </si>
  <si>
    <t>S00642</t>
  </si>
  <si>
    <t>S00643</t>
  </si>
  <si>
    <t>S00644</t>
  </si>
  <si>
    <t>S00645</t>
  </si>
  <si>
    <t>S00646</t>
  </si>
  <si>
    <t>S00647</t>
  </si>
  <si>
    <t>S00648</t>
  </si>
  <si>
    <t>S00649</t>
  </si>
  <si>
    <t>S00650</t>
  </si>
  <si>
    <t>S00651</t>
  </si>
  <si>
    <t>S00652</t>
  </si>
  <si>
    <t>S00653</t>
  </si>
  <si>
    <t>S00654</t>
  </si>
  <si>
    <t>S00655</t>
  </si>
  <si>
    <t>S00656</t>
  </si>
  <si>
    <t>S00657</t>
  </si>
  <si>
    <t>S00658</t>
  </si>
  <si>
    <t>S00659</t>
  </si>
  <si>
    <t>S00660</t>
  </si>
  <si>
    <t>S00661</t>
  </si>
  <si>
    <t>S00662</t>
  </si>
  <si>
    <t>S00663</t>
  </si>
  <si>
    <t>S00664</t>
  </si>
  <si>
    <t>S00665</t>
  </si>
  <si>
    <t>S00666</t>
  </si>
  <si>
    <t>S00667</t>
  </si>
  <si>
    <t>S00668</t>
  </si>
  <si>
    <t>S00669</t>
  </si>
  <si>
    <t>S00670</t>
  </si>
  <si>
    <t>S00671</t>
  </si>
  <si>
    <t>S00672</t>
  </si>
  <si>
    <t>S00673</t>
  </si>
  <si>
    <t>S00674</t>
  </si>
  <si>
    <t>S00675</t>
  </si>
  <si>
    <t>S00676</t>
  </si>
  <si>
    <t>S00677</t>
  </si>
  <si>
    <t>S00678</t>
  </si>
  <si>
    <t>S00679</t>
  </si>
  <si>
    <t>S00680</t>
  </si>
  <si>
    <t>S00681</t>
  </si>
  <si>
    <t>S00682</t>
  </si>
  <si>
    <t>S00683</t>
  </si>
  <si>
    <t>S00684</t>
  </si>
  <si>
    <t>S00685</t>
  </si>
  <si>
    <t>S00686</t>
  </si>
  <si>
    <t>S00687</t>
  </si>
  <si>
    <t>S00688</t>
  </si>
  <si>
    <t>S00689</t>
  </si>
  <si>
    <t>S00690</t>
  </si>
  <si>
    <t>S00691</t>
  </si>
  <si>
    <t>S00692</t>
  </si>
  <si>
    <t>S00693</t>
  </si>
  <si>
    <t>S00694</t>
  </si>
  <si>
    <t>S00695</t>
  </si>
  <si>
    <t>S00696</t>
  </si>
  <si>
    <t>S00697</t>
  </si>
  <si>
    <t>S00698</t>
  </si>
  <si>
    <t>S00699</t>
  </si>
  <si>
    <t>S00700</t>
  </si>
  <si>
    <t>S00701</t>
  </si>
  <si>
    <t>S00702</t>
  </si>
  <si>
    <t>S00703</t>
  </si>
  <si>
    <t>S00704</t>
  </si>
  <si>
    <t>S00705</t>
  </si>
  <si>
    <t>S00706</t>
  </si>
  <si>
    <t>S00707</t>
  </si>
  <si>
    <t>S00708</t>
  </si>
  <si>
    <t>S00709</t>
  </si>
  <si>
    <t>S00710</t>
  </si>
  <si>
    <t>S00711</t>
  </si>
  <si>
    <t>S00712</t>
  </si>
  <si>
    <t>S00713</t>
  </si>
  <si>
    <t>S00714</t>
  </si>
  <si>
    <t>S00715</t>
  </si>
  <si>
    <t>S00716</t>
  </si>
  <si>
    <t>S00717</t>
  </si>
  <si>
    <t>S00718</t>
  </si>
  <si>
    <t>S00719</t>
  </si>
  <si>
    <t>S00720</t>
  </si>
  <si>
    <t>S00721</t>
  </si>
  <si>
    <t>S00722</t>
  </si>
  <si>
    <t>S00723</t>
  </si>
  <si>
    <t>S00724</t>
  </si>
  <si>
    <t>S00725</t>
  </si>
  <si>
    <t>S00726</t>
  </si>
  <si>
    <t>S00727</t>
  </si>
  <si>
    <t>S00728</t>
  </si>
  <si>
    <t>S00729</t>
  </si>
  <si>
    <t>S00730</t>
  </si>
  <si>
    <t>S00731</t>
  </si>
  <si>
    <t>S00732</t>
  </si>
  <si>
    <t>S00733</t>
  </si>
  <si>
    <t>S00734</t>
  </si>
  <si>
    <t>S00735</t>
  </si>
  <si>
    <t>S00736</t>
  </si>
  <si>
    <t>S00737</t>
  </si>
  <si>
    <t>S00738</t>
  </si>
  <si>
    <t>S00739</t>
  </si>
  <si>
    <t>S00740</t>
  </si>
  <si>
    <t>S00741</t>
  </si>
  <si>
    <t>S00742</t>
  </si>
  <si>
    <t>S00743</t>
  </si>
  <si>
    <t>S00744</t>
  </si>
  <si>
    <t>S00745</t>
  </si>
  <si>
    <t>S00746</t>
  </si>
  <si>
    <t>S00747</t>
  </si>
  <si>
    <t>S00748</t>
  </si>
  <si>
    <t>S00749</t>
  </si>
  <si>
    <t>S00750</t>
  </si>
  <si>
    <t>S00751</t>
  </si>
  <si>
    <t>S00752</t>
  </si>
  <si>
    <t>S00753</t>
  </si>
  <si>
    <t>S00754</t>
  </si>
  <si>
    <t>S00755</t>
  </si>
  <si>
    <t>S00756</t>
  </si>
  <si>
    <t>S00757</t>
  </si>
  <si>
    <t>S00758</t>
  </si>
  <si>
    <t>S00759</t>
  </si>
  <si>
    <t>S00760</t>
  </si>
  <si>
    <t>S00761</t>
  </si>
  <si>
    <t>S00762</t>
  </si>
  <si>
    <t>S00763</t>
  </si>
  <si>
    <t>S00764</t>
  </si>
  <si>
    <t>S00765</t>
  </si>
  <si>
    <t>S00766</t>
  </si>
  <si>
    <t>S00767</t>
  </si>
  <si>
    <t>S00768</t>
  </si>
  <si>
    <t>S00769</t>
  </si>
  <si>
    <t>S00770</t>
  </si>
  <si>
    <t>S00771</t>
  </si>
  <si>
    <t>S00772</t>
  </si>
  <si>
    <t>S00773</t>
  </si>
  <si>
    <t>S00774</t>
  </si>
  <si>
    <t>S00775</t>
  </si>
  <si>
    <t>S00776</t>
  </si>
  <si>
    <t>S00777</t>
  </si>
  <si>
    <t>S00778</t>
  </si>
  <si>
    <t>S00779</t>
  </si>
  <si>
    <t>S00780</t>
  </si>
  <si>
    <t>S00781</t>
  </si>
  <si>
    <t>S00782</t>
  </si>
  <si>
    <t>S00783</t>
  </si>
  <si>
    <t>S00784</t>
  </si>
  <si>
    <t>S00785</t>
  </si>
  <si>
    <t>S00786</t>
  </si>
  <si>
    <t>S00787</t>
  </si>
  <si>
    <t>S00788</t>
  </si>
  <si>
    <t>S00789</t>
  </si>
  <si>
    <t>S00790</t>
  </si>
  <si>
    <t>S00791</t>
  </si>
  <si>
    <t>S00792</t>
  </si>
  <si>
    <t>S00793</t>
  </si>
  <si>
    <t>S00794</t>
  </si>
  <si>
    <t>S00795</t>
  </si>
  <si>
    <t>S00796</t>
  </si>
  <si>
    <t>S00797</t>
  </si>
  <si>
    <t>S00798</t>
  </si>
  <si>
    <t>S00799</t>
  </si>
  <si>
    <t>S00800</t>
  </si>
  <si>
    <t>S00801</t>
  </si>
  <si>
    <t>S00802</t>
  </si>
  <si>
    <t>S00803</t>
  </si>
  <si>
    <t>S00804</t>
  </si>
  <si>
    <t>S00805</t>
  </si>
  <si>
    <t>S00806</t>
  </si>
  <si>
    <t>S00807</t>
  </si>
  <si>
    <t>S00808</t>
  </si>
  <si>
    <t>S00809</t>
  </si>
  <si>
    <t>S00810</t>
  </si>
  <si>
    <t>S00811</t>
  </si>
  <si>
    <t>S00812</t>
  </si>
  <si>
    <t>S00813</t>
  </si>
  <si>
    <t>S00814</t>
  </si>
  <si>
    <t>S00815</t>
  </si>
  <si>
    <t>S00816</t>
  </si>
  <si>
    <t>S00817</t>
  </si>
  <si>
    <t>S00818</t>
  </si>
  <si>
    <t>S00819</t>
  </si>
  <si>
    <t>S00820</t>
  </si>
  <si>
    <t>S00821</t>
  </si>
  <si>
    <t>S00822</t>
  </si>
  <si>
    <t>S00823</t>
  </si>
  <si>
    <t>S00824</t>
  </si>
  <si>
    <t>S00825</t>
  </si>
  <si>
    <t>S00826</t>
  </si>
  <si>
    <t>S00827</t>
  </si>
  <si>
    <t>S00828</t>
  </si>
  <si>
    <t>S00829</t>
  </si>
  <si>
    <t>S00830</t>
  </si>
  <si>
    <t>S00831</t>
  </si>
  <si>
    <t>S00832</t>
  </si>
  <si>
    <t>S00833</t>
  </si>
  <si>
    <t>S00834</t>
  </si>
  <si>
    <t>S00835</t>
  </si>
  <si>
    <t>S00836</t>
  </si>
  <si>
    <t>S00837</t>
  </si>
  <si>
    <t>S00838</t>
  </si>
  <si>
    <t>S00839</t>
  </si>
  <si>
    <t>S00840</t>
  </si>
  <si>
    <t>S00841</t>
  </si>
  <si>
    <t>S00842</t>
  </si>
  <si>
    <t>S00843</t>
  </si>
  <si>
    <t>S00844</t>
  </si>
  <si>
    <t>S00845</t>
  </si>
  <si>
    <t>S00846</t>
  </si>
  <si>
    <t>S00847</t>
  </si>
  <si>
    <t>S00848</t>
  </si>
  <si>
    <t>S00849</t>
  </si>
  <si>
    <t>S00850</t>
  </si>
  <si>
    <t>S00851</t>
  </si>
  <si>
    <t>S00852</t>
  </si>
  <si>
    <t>S00853</t>
  </si>
  <si>
    <t>S00854</t>
  </si>
  <si>
    <t>S00855</t>
  </si>
  <si>
    <t>S00856</t>
  </si>
  <si>
    <t>S00857</t>
  </si>
  <si>
    <t>S00858</t>
  </si>
  <si>
    <t>S00859</t>
  </si>
  <si>
    <t>S00860</t>
  </si>
  <si>
    <t>S00861</t>
  </si>
  <si>
    <t>S00862</t>
  </si>
  <si>
    <t>S00863</t>
  </si>
  <si>
    <t>S00864</t>
  </si>
  <si>
    <t>S00865</t>
  </si>
  <si>
    <t>S00866</t>
  </si>
  <si>
    <t>S00867</t>
  </si>
  <si>
    <t>S00868</t>
  </si>
  <si>
    <t>S00869</t>
  </si>
  <si>
    <t>S00870</t>
  </si>
  <si>
    <t>S00871</t>
  </si>
  <si>
    <t>S00872</t>
  </si>
  <si>
    <t>S00873</t>
  </si>
  <si>
    <t>S00874</t>
  </si>
  <si>
    <t>S00875</t>
  </si>
  <si>
    <t>S00876</t>
  </si>
  <si>
    <t>S00877</t>
  </si>
  <si>
    <t>S00878</t>
  </si>
  <si>
    <t>S00879</t>
  </si>
  <si>
    <t>S00880</t>
  </si>
  <si>
    <t>S00881</t>
  </si>
  <si>
    <t>S00882</t>
  </si>
  <si>
    <t>S00883</t>
  </si>
  <si>
    <t>S00884</t>
  </si>
  <si>
    <t>S00885</t>
  </si>
  <si>
    <t>S00886</t>
  </si>
  <si>
    <t>S00887</t>
  </si>
  <si>
    <t>S00888</t>
  </si>
  <si>
    <t>S00889</t>
  </si>
  <si>
    <t>S00890</t>
  </si>
  <si>
    <t>S00891</t>
  </si>
  <si>
    <t>S00892</t>
  </si>
  <si>
    <t>S00893</t>
  </si>
  <si>
    <t>S00894</t>
  </si>
  <si>
    <t>S00895</t>
  </si>
  <si>
    <t>S00896</t>
  </si>
  <si>
    <t>S00897</t>
  </si>
  <si>
    <t>S00898</t>
  </si>
  <si>
    <t>S00899</t>
  </si>
  <si>
    <t>S00900</t>
  </si>
  <si>
    <t>S00901</t>
  </si>
  <si>
    <t>S00902</t>
  </si>
  <si>
    <t>S00903</t>
  </si>
  <si>
    <t>S00904</t>
  </si>
  <si>
    <t>S00905</t>
  </si>
  <si>
    <t>S00906</t>
  </si>
  <si>
    <t>S00907</t>
  </si>
  <si>
    <t>S00908</t>
  </si>
  <si>
    <t>S00909</t>
  </si>
  <si>
    <t>S00910</t>
  </si>
  <si>
    <t>S00911</t>
  </si>
  <si>
    <t>S00912</t>
  </si>
  <si>
    <t>S00913</t>
  </si>
  <si>
    <t>S00914</t>
  </si>
  <si>
    <t>S00915</t>
  </si>
  <si>
    <t>S00916</t>
  </si>
  <si>
    <t>S00917</t>
  </si>
  <si>
    <t>S00918</t>
  </si>
  <si>
    <t>S00919</t>
  </si>
  <si>
    <t>S00920</t>
  </si>
  <si>
    <t>S00921</t>
  </si>
  <si>
    <t>S00922</t>
  </si>
  <si>
    <t>S00923</t>
  </si>
  <si>
    <t>S00924</t>
  </si>
  <si>
    <t>S00925</t>
  </si>
  <si>
    <t>S00926</t>
  </si>
  <si>
    <t>S00927</t>
  </si>
  <si>
    <t>S00928</t>
  </si>
  <si>
    <t>S00929</t>
  </si>
  <si>
    <t>S00930</t>
  </si>
  <si>
    <t>S00931</t>
  </si>
  <si>
    <t>S00932</t>
  </si>
  <si>
    <t>S00933</t>
  </si>
  <si>
    <t>S00934</t>
  </si>
  <si>
    <t>S00935</t>
  </si>
  <si>
    <t>S00936</t>
  </si>
  <si>
    <t>S00937</t>
  </si>
  <si>
    <t>S00938</t>
  </si>
  <si>
    <t>S00939</t>
  </si>
  <si>
    <t>S00940</t>
  </si>
  <si>
    <t>S00941</t>
  </si>
  <si>
    <t>S00942</t>
  </si>
  <si>
    <t>S00943</t>
  </si>
  <si>
    <t>S00944</t>
  </si>
  <si>
    <t>S00945</t>
  </si>
  <si>
    <t>S00946</t>
  </si>
  <si>
    <t>S00947</t>
  </si>
  <si>
    <t>S00948</t>
  </si>
  <si>
    <t>S00949</t>
  </si>
  <si>
    <t>S00950</t>
  </si>
  <si>
    <t>S00951</t>
  </si>
  <si>
    <t>S00952</t>
  </si>
  <si>
    <t>S00953</t>
  </si>
  <si>
    <t>S00954</t>
  </si>
  <si>
    <t>S00955</t>
  </si>
  <si>
    <t>S00956</t>
  </si>
  <si>
    <t>S00957</t>
  </si>
  <si>
    <t>S00958</t>
  </si>
  <si>
    <t>S00959</t>
  </si>
  <si>
    <t>S00960</t>
  </si>
  <si>
    <t>S00961</t>
  </si>
  <si>
    <t>S00962</t>
  </si>
  <si>
    <t>S00963</t>
  </si>
  <si>
    <t>S00964</t>
  </si>
  <si>
    <t>S00965</t>
  </si>
  <si>
    <t>S00966</t>
  </si>
  <si>
    <t>S00967</t>
  </si>
  <si>
    <t>S00968</t>
  </si>
  <si>
    <t>S00969</t>
  </si>
  <si>
    <t>S00970</t>
  </si>
  <si>
    <t>S00971</t>
  </si>
  <si>
    <t>S00972</t>
  </si>
  <si>
    <t>S00973</t>
  </si>
  <si>
    <t>S00974</t>
  </si>
  <si>
    <t>S00975</t>
  </si>
  <si>
    <t>S00976</t>
  </si>
  <si>
    <t>S00977</t>
  </si>
  <si>
    <t>S00978</t>
  </si>
  <si>
    <t>S00979</t>
  </si>
  <si>
    <t>S00980</t>
  </si>
  <si>
    <t>S00981</t>
  </si>
  <si>
    <t>S00982</t>
  </si>
  <si>
    <t>S00983</t>
  </si>
  <si>
    <t>S00984</t>
  </si>
  <si>
    <t>S00985</t>
  </si>
  <si>
    <t>S00986</t>
  </si>
  <si>
    <t>S00987</t>
  </si>
  <si>
    <t>S00988</t>
  </si>
  <si>
    <t>S00989</t>
  </si>
  <si>
    <t>S00990</t>
  </si>
  <si>
    <t>S00991</t>
  </si>
  <si>
    <t>S00992</t>
  </si>
  <si>
    <t>S00993</t>
  </si>
  <si>
    <t>S00994</t>
  </si>
  <si>
    <t>S00995</t>
  </si>
  <si>
    <t>S00996</t>
  </si>
  <si>
    <t>S00997</t>
  </si>
  <si>
    <t>S00998</t>
  </si>
  <si>
    <t>S00999</t>
  </si>
  <si>
    <t>S01000</t>
  </si>
  <si>
    <t>S01001</t>
  </si>
  <si>
    <t>S01002</t>
  </si>
  <si>
    <t>S01003</t>
  </si>
  <si>
    <t>S01004</t>
  </si>
  <si>
    <t>S01005</t>
  </si>
  <si>
    <t>S01006</t>
  </si>
  <si>
    <t>S01007</t>
  </si>
  <si>
    <t>S01008</t>
  </si>
  <si>
    <t>S01009</t>
  </si>
  <si>
    <t>S01010</t>
  </si>
  <si>
    <t>S01011</t>
  </si>
  <si>
    <t>S01012</t>
  </si>
  <si>
    <t>S01013</t>
  </si>
  <si>
    <t>S01014</t>
  </si>
  <si>
    <t>S01015</t>
  </si>
  <si>
    <t>S01016</t>
  </si>
  <si>
    <t>S01017</t>
  </si>
  <si>
    <t>S01018</t>
  </si>
  <si>
    <t>S01019</t>
  </si>
  <si>
    <t>S01020</t>
  </si>
  <si>
    <t>S01021</t>
  </si>
  <si>
    <t>S01022</t>
  </si>
  <si>
    <t>S01023</t>
  </si>
  <si>
    <t>S01024</t>
  </si>
  <si>
    <t>S01025</t>
  </si>
  <si>
    <t>S01026</t>
  </si>
  <si>
    <t>S01027</t>
  </si>
  <si>
    <t>S01028</t>
  </si>
  <si>
    <t>S01029</t>
  </si>
  <si>
    <t>S01030</t>
  </si>
  <si>
    <t>S01031</t>
  </si>
  <si>
    <t>S01032</t>
  </si>
  <si>
    <t>S01033</t>
  </si>
  <si>
    <t>S01034</t>
  </si>
  <si>
    <t>S01035</t>
  </si>
  <si>
    <t>S01036</t>
  </si>
  <si>
    <t>S01037</t>
  </si>
  <si>
    <t>S01038</t>
  </si>
  <si>
    <t>S01039</t>
  </si>
  <si>
    <t>S01040</t>
  </si>
  <si>
    <t>S01041</t>
  </si>
  <si>
    <t>S01042</t>
  </si>
  <si>
    <t>S01043</t>
  </si>
  <si>
    <t>S01044</t>
  </si>
  <si>
    <t>S01045</t>
  </si>
  <si>
    <t>S01046</t>
  </si>
  <si>
    <t>S01047</t>
  </si>
  <si>
    <t>S01048</t>
  </si>
  <si>
    <t>S01049</t>
  </si>
  <si>
    <t>S01050</t>
  </si>
  <si>
    <t>S01051</t>
  </si>
  <si>
    <t>S01052</t>
  </si>
  <si>
    <t>S01053</t>
  </si>
  <si>
    <t>S01054</t>
  </si>
  <si>
    <t>S01055</t>
  </si>
  <si>
    <t>S01056</t>
  </si>
  <si>
    <t>S01057</t>
  </si>
  <si>
    <t>S01058</t>
  </si>
  <si>
    <t>S01059</t>
  </si>
  <si>
    <t>S01060</t>
  </si>
  <si>
    <t>S01061</t>
  </si>
  <si>
    <t>S01062</t>
  </si>
  <si>
    <t>S01063</t>
  </si>
  <si>
    <t>S01064</t>
  </si>
  <si>
    <t>S01065</t>
  </si>
  <si>
    <t>S01066</t>
  </si>
  <si>
    <t>S01067</t>
  </si>
  <si>
    <t>S01068</t>
  </si>
  <si>
    <t>S01069</t>
  </si>
  <si>
    <t>S01070</t>
  </si>
  <si>
    <t>S01071</t>
  </si>
  <si>
    <t>S01072</t>
  </si>
  <si>
    <t>S01073</t>
  </si>
  <si>
    <t>S01074</t>
  </si>
  <si>
    <t>S01075</t>
  </si>
  <si>
    <t>S01076</t>
  </si>
  <si>
    <t>S01077</t>
  </si>
  <si>
    <t>S01078</t>
  </si>
  <si>
    <t>S01079</t>
  </si>
  <si>
    <t>S01080</t>
  </si>
  <si>
    <t>S01081</t>
  </si>
  <si>
    <t>S01082</t>
  </si>
  <si>
    <t>S01083</t>
  </si>
  <si>
    <t>S01084</t>
  </si>
  <si>
    <t>S01085</t>
  </si>
  <si>
    <t>S01086</t>
  </si>
  <si>
    <t>S01087</t>
  </si>
  <si>
    <t>S01088</t>
  </si>
  <si>
    <t>S01089</t>
  </si>
  <si>
    <t>S01090</t>
  </si>
  <si>
    <t>S01091</t>
  </si>
  <si>
    <t>S01092</t>
  </si>
  <si>
    <t>S01093</t>
  </si>
  <si>
    <t>S01094</t>
  </si>
  <si>
    <t>S01095</t>
  </si>
  <si>
    <t>S01096</t>
  </si>
  <si>
    <t>S01097</t>
  </si>
  <si>
    <t>S01098</t>
  </si>
  <si>
    <t>S01099</t>
  </si>
  <si>
    <t>S01100</t>
  </si>
  <si>
    <t>S01101</t>
  </si>
  <si>
    <t>S01102</t>
  </si>
  <si>
    <t>S01103</t>
  </si>
  <si>
    <t>S01104</t>
  </si>
  <si>
    <t>S01105</t>
  </si>
  <si>
    <t>S01106</t>
  </si>
  <si>
    <t>S01107</t>
  </si>
  <si>
    <t>S01108</t>
  </si>
  <si>
    <t>S01109</t>
  </si>
  <si>
    <t>S01110</t>
  </si>
  <si>
    <t>S01111</t>
  </si>
  <si>
    <t>S01112</t>
  </si>
  <si>
    <t>S01113</t>
  </si>
  <si>
    <t>S01114</t>
  </si>
  <si>
    <t>S01115</t>
  </si>
  <si>
    <t>S01116</t>
  </si>
  <si>
    <t>S01117</t>
  </si>
  <si>
    <t>S01118</t>
  </si>
  <si>
    <t>S01119</t>
  </si>
  <si>
    <t>S01120</t>
  </si>
  <si>
    <t>S01121</t>
  </si>
  <si>
    <t>S01122</t>
  </si>
  <si>
    <t>S01123</t>
  </si>
  <si>
    <t>S01124</t>
  </si>
  <si>
    <t>S01125</t>
  </si>
  <si>
    <t>S01126</t>
  </si>
  <si>
    <t>S01127</t>
  </si>
  <si>
    <t>S01128</t>
  </si>
  <si>
    <t>S01129</t>
  </si>
  <si>
    <t>S01130</t>
  </si>
  <si>
    <t>S01131</t>
  </si>
  <si>
    <t>S01132</t>
  </si>
  <si>
    <t>S01133</t>
  </si>
  <si>
    <t>S01134</t>
  </si>
  <si>
    <t>S01135</t>
  </si>
  <si>
    <t>S01136</t>
  </si>
  <si>
    <t>S01137</t>
  </si>
  <si>
    <t>S01138</t>
  </si>
  <si>
    <t>S01139</t>
  </si>
  <si>
    <t>S01140</t>
  </si>
  <si>
    <t>S01141</t>
  </si>
  <si>
    <t>S01142</t>
  </si>
  <si>
    <t>S01143</t>
  </si>
  <si>
    <t>S01144</t>
  </si>
  <si>
    <t>S01145</t>
  </si>
  <si>
    <t>S01146</t>
  </si>
  <si>
    <t>S01147</t>
  </si>
  <si>
    <t>S01148</t>
  </si>
  <si>
    <t>S01149</t>
  </si>
  <si>
    <t>S01150</t>
  </si>
  <si>
    <t>S01151</t>
  </si>
  <si>
    <t>S01152</t>
  </si>
  <si>
    <t>S01153</t>
  </si>
  <si>
    <t>S01154</t>
  </si>
  <si>
    <t>S01155</t>
  </si>
  <si>
    <t>S01156</t>
  </si>
  <si>
    <t>S01157</t>
  </si>
  <si>
    <t>S01158</t>
  </si>
  <si>
    <t>S01159</t>
  </si>
  <si>
    <t>S01160</t>
  </si>
  <si>
    <t>S01161</t>
  </si>
  <si>
    <t>S01162</t>
  </si>
  <si>
    <t>S01163</t>
  </si>
  <si>
    <t>S01164</t>
  </si>
  <si>
    <t>S01165</t>
  </si>
  <si>
    <t>S01166</t>
  </si>
  <si>
    <t>S01167</t>
  </si>
  <si>
    <t>S01168</t>
  </si>
  <si>
    <t>S01169</t>
  </si>
  <si>
    <t>S01170</t>
  </si>
  <si>
    <t>S01171</t>
  </si>
  <si>
    <t>S01172</t>
  </si>
  <si>
    <t>S01173</t>
  </si>
  <si>
    <t>S01174</t>
  </si>
  <si>
    <t>S01175</t>
  </si>
  <si>
    <t>S01176</t>
  </si>
  <si>
    <t>S01177</t>
  </si>
  <si>
    <t>S01178</t>
  </si>
  <si>
    <t>S01179</t>
  </si>
  <si>
    <t>S01180</t>
  </si>
  <si>
    <t>S01181</t>
  </si>
  <si>
    <t>S01182</t>
  </si>
  <si>
    <t>S01183</t>
  </si>
  <si>
    <t>S01184</t>
  </si>
  <si>
    <t>S01185</t>
  </si>
  <si>
    <t>S01186</t>
  </si>
  <si>
    <t>S01187</t>
  </si>
  <si>
    <t>S01188</t>
  </si>
  <si>
    <t>S01189</t>
  </si>
  <si>
    <t>S01190</t>
  </si>
  <si>
    <t>S01191</t>
  </si>
  <si>
    <t>S01192</t>
  </si>
  <si>
    <t>S01193</t>
  </si>
  <si>
    <t>S01194</t>
  </si>
  <si>
    <t>S01195</t>
  </si>
  <si>
    <t>S01196</t>
  </si>
  <si>
    <t>S01197</t>
  </si>
  <si>
    <t>S01198</t>
  </si>
  <si>
    <t>S01199</t>
  </si>
  <si>
    <t>S01200</t>
  </si>
  <si>
    <t>S01201</t>
  </si>
  <si>
    <t>S01202</t>
  </si>
  <si>
    <t>S01203</t>
  </si>
  <si>
    <t>S01204</t>
  </si>
  <si>
    <t>S01205</t>
  </si>
  <si>
    <t>S01206</t>
  </si>
  <si>
    <t>S01207</t>
  </si>
  <si>
    <t>S01208</t>
  </si>
  <si>
    <t>S01209</t>
  </si>
  <si>
    <t>S01210</t>
  </si>
  <si>
    <t>S01211</t>
  </si>
  <si>
    <t>S01212</t>
  </si>
  <si>
    <t>S01213</t>
  </si>
  <si>
    <t>S01214</t>
  </si>
  <si>
    <t>S01215</t>
  </si>
  <si>
    <t>S01216</t>
  </si>
  <si>
    <t>S01217</t>
  </si>
  <si>
    <t>S01218</t>
  </si>
  <si>
    <t>S01219</t>
  </si>
  <si>
    <t>S01220</t>
  </si>
  <si>
    <t>S01221</t>
  </si>
  <si>
    <t>S01222</t>
  </si>
  <si>
    <t>S01223</t>
  </si>
  <si>
    <t>S01224</t>
  </si>
  <si>
    <t>S01225</t>
  </si>
  <si>
    <t>S01226</t>
  </si>
  <si>
    <t>S01227</t>
  </si>
  <si>
    <t>S01228</t>
  </si>
  <si>
    <t>S01229</t>
  </si>
  <si>
    <t>S01230</t>
  </si>
  <si>
    <t>S01231</t>
  </si>
  <si>
    <t>S01232</t>
  </si>
  <si>
    <t>S01233</t>
  </si>
  <si>
    <t>S01234</t>
  </si>
  <si>
    <t>S01235</t>
  </si>
  <si>
    <t>S01236</t>
  </si>
  <si>
    <t>S01237</t>
  </si>
  <si>
    <t>S01238</t>
  </si>
  <si>
    <t>S01239</t>
  </si>
  <si>
    <t>S01240</t>
  </si>
  <si>
    <t>S01241</t>
  </si>
  <si>
    <t>S01242</t>
  </si>
  <si>
    <t>S01243</t>
  </si>
  <si>
    <t>S01244</t>
  </si>
  <si>
    <t>S01245</t>
  </si>
  <si>
    <t>S01246</t>
  </si>
  <si>
    <t>S01247</t>
  </si>
  <si>
    <t>S01248</t>
  </si>
  <si>
    <t>S01249</t>
  </si>
  <si>
    <t>S01250</t>
  </si>
  <si>
    <t>S01251</t>
  </si>
  <si>
    <t>S01252</t>
  </si>
  <si>
    <t>S01253</t>
  </si>
  <si>
    <t>S01254</t>
  </si>
  <si>
    <t>S01255</t>
  </si>
  <si>
    <t>S01256</t>
  </si>
  <si>
    <t>S01257</t>
  </si>
  <si>
    <t>S01258</t>
  </si>
  <si>
    <t>S01259</t>
  </si>
  <si>
    <t>S01260</t>
  </si>
  <si>
    <t>S01261</t>
  </si>
  <si>
    <t>S01262</t>
  </si>
  <si>
    <t>S01263</t>
  </si>
  <si>
    <t>S01264</t>
  </si>
  <si>
    <t>S01265</t>
  </si>
  <si>
    <t>S01266</t>
  </si>
  <si>
    <t>S01267</t>
  </si>
  <si>
    <t>S01268</t>
  </si>
  <si>
    <t>S01269</t>
  </si>
  <si>
    <t>S01270</t>
  </si>
  <si>
    <t>S01271</t>
  </si>
  <si>
    <t>S01272</t>
  </si>
  <si>
    <t>S01273</t>
  </si>
  <si>
    <t>S01274</t>
  </si>
  <si>
    <t>S01275</t>
  </si>
  <si>
    <t>S01276</t>
  </si>
  <si>
    <t>S01277</t>
  </si>
  <si>
    <t>S01278</t>
  </si>
  <si>
    <t>S01279</t>
  </si>
  <si>
    <t>S01280</t>
  </si>
  <si>
    <t>S01281</t>
  </si>
  <si>
    <t>S01282</t>
  </si>
  <si>
    <t>S01283</t>
  </si>
  <si>
    <t>S01284</t>
  </si>
  <si>
    <t>S01285</t>
  </si>
  <si>
    <t>S01286</t>
  </si>
  <si>
    <t>S01287</t>
  </si>
  <si>
    <t>S01288</t>
  </si>
  <si>
    <t>S01289</t>
  </si>
  <si>
    <t>S01290</t>
  </si>
  <si>
    <t>S01291</t>
  </si>
  <si>
    <t>S01292</t>
  </si>
  <si>
    <t>S01293</t>
  </si>
  <si>
    <t>S01294</t>
  </si>
  <si>
    <t>S01295</t>
  </si>
  <si>
    <t>S01296</t>
  </si>
  <si>
    <t>S01297</t>
  </si>
  <si>
    <t>S01298</t>
  </si>
  <si>
    <t>S01299</t>
  </si>
  <si>
    <t>S01300</t>
  </si>
  <si>
    <t>S01301</t>
  </si>
  <si>
    <t>S01302</t>
  </si>
  <si>
    <t>S01303</t>
  </si>
  <si>
    <t>S01304</t>
  </si>
  <si>
    <t>S01305</t>
  </si>
  <si>
    <t>S01306</t>
  </si>
  <si>
    <t>S01307</t>
  </si>
  <si>
    <t>S01308</t>
  </si>
  <si>
    <t>S01309</t>
  </si>
  <si>
    <t>S01310</t>
  </si>
  <si>
    <t>S01311</t>
  </si>
  <si>
    <t>S01312</t>
  </si>
  <si>
    <t>S01313</t>
  </si>
  <si>
    <t>S01314</t>
  </si>
  <si>
    <t>S01315</t>
  </si>
  <si>
    <t>S01316</t>
  </si>
  <si>
    <t>S01317</t>
  </si>
  <si>
    <t>S01318</t>
  </si>
  <si>
    <t>S01319</t>
  </si>
  <si>
    <t>S01320</t>
  </si>
  <si>
    <t>S01321</t>
  </si>
  <si>
    <t>S01322</t>
  </si>
  <si>
    <t>S01323</t>
  </si>
  <si>
    <t>S01324</t>
  </si>
  <si>
    <t>S01325</t>
  </si>
  <si>
    <t>S01326</t>
  </si>
  <si>
    <t>S01327</t>
  </si>
  <si>
    <t>S01328</t>
  </si>
  <si>
    <t>S01329</t>
  </si>
  <si>
    <t>S01330</t>
  </si>
  <si>
    <t>S01331</t>
  </si>
  <si>
    <t>S01332</t>
  </si>
  <si>
    <t>S01333</t>
  </si>
  <si>
    <t>S01334</t>
  </si>
  <si>
    <t>S01335</t>
  </si>
  <si>
    <t>S01336</t>
  </si>
  <si>
    <t>S01337</t>
  </si>
  <si>
    <t>S01338</t>
  </si>
  <si>
    <t>S01339</t>
  </si>
  <si>
    <t>S01340</t>
  </si>
  <si>
    <t>S01341</t>
  </si>
  <si>
    <t>S01342</t>
  </si>
  <si>
    <t>S01343</t>
  </si>
  <si>
    <t>S01344</t>
  </si>
  <si>
    <t>S01345</t>
  </si>
  <si>
    <t>S01346</t>
  </si>
  <si>
    <t>S01347</t>
  </si>
  <si>
    <t>S01348</t>
  </si>
  <si>
    <t>S01349</t>
  </si>
  <si>
    <t>S01350</t>
  </si>
  <si>
    <t>S01351</t>
  </si>
  <si>
    <t>S01352</t>
  </si>
  <si>
    <t>S01353</t>
  </si>
  <si>
    <t>S01354</t>
  </si>
  <si>
    <t>S01355</t>
  </si>
  <si>
    <t>S01356</t>
  </si>
  <si>
    <t>S01357</t>
  </si>
  <si>
    <t>S01358</t>
  </si>
  <si>
    <t>S01359</t>
  </si>
  <si>
    <t>S01360</t>
  </si>
  <si>
    <t>S01361</t>
  </si>
  <si>
    <t>S01362</t>
  </si>
  <si>
    <t>S01363</t>
  </si>
  <si>
    <t>S01364</t>
  </si>
  <si>
    <t>S01365</t>
  </si>
  <si>
    <t>S01366</t>
  </si>
  <si>
    <t>S01367</t>
  </si>
  <si>
    <t>S01368</t>
  </si>
  <si>
    <t>S01369</t>
  </si>
  <si>
    <t>S01370</t>
  </si>
  <si>
    <t>S01371</t>
  </si>
  <si>
    <t>S01372</t>
  </si>
  <si>
    <t>S01373</t>
  </si>
  <si>
    <t>S01374</t>
  </si>
  <si>
    <t>S01375</t>
  </si>
  <si>
    <t>S01376</t>
  </si>
  <si>
    <t>S01377</t>
  </si>
  <si>
    <t>S01378</t>
  </si>
  <si>
    <t>S01379</t>
  </si>
  <si>
    <t>S01380</t>
  </si>
  <si>
    <t>S01381</t>
  </si>
  <si>
    <t>S01382</t>
  </si>
  <si>
    <t>S01383</t>
  </si>
  <si>
    <t>S01384</t>
  </si>
  <si>
    <t>S01385</t>
  </si>
  <si>
    <t>S01386</t>
  </si>
  <si>
    <t>S01387</t>
  </si>
  <si>
    <t>S01388</t>
  </si>
  <si>
    <t>S01389</t>
  </si>
  <si>
    <t>S01390</t>
  </si>
  <si>
    <t>S01391</t>
  </si>
  <si>
    <t>S01392</t>
  </si>
  <si>
    <t>S01393</t>
  </si>
  <si>
    <t>S01394</t>
  </si>
  <si>
    <t>S01395</t>
  </si>
  <si>
    <t>S01396</t>
  </si>
  <si>
    <t>S01397</t>
  </si>
  <si>
    <t>S01398</t>
  </si>
  <si>
    <t>S01399</t>
  </si>
  <si>
    <t>S01400</t>
  </si>
  <si>
    <t>S01401</t>
  </si>
  <si>
    <t>S01402</t>
  </si>
  <si>
    <t>S01403</t>
  </si>
  <si>
    <t>S01404</t>
  </si>
  <si>
    <t>S01405</t>
  </si>
  <si>
    <t>S01406</t>
  </si>
  <si>
    <t>S01407</t>
  </si>
  <si>
    <t>S01408</t>
  </si>
  <si>
    <t>S01409</t>
  </si>
  <si>
    <t>S01410</t>
  </si>
  <si>
    <t>S01411</t>
  </si>
  <si>
    <t>S01412</t>
  </si>
  <si>
    <t>S01413</t>
  </si>
  <si>
    <t>S01414</t>
  </si>
  <si>
    <t>S01415</t>
  </si>
  <si>
    <t>S01416</t>
  </si>
  <si>
    <t>S01417</t>
  </si>
  <si>
    <t>S01418</t>
  </si>
  <si>
    <t>S01419</t>
  </si>
  <si>
    <t>S01420</t>
  </si>
  <si>
    <t>S01421</t>
  </si>
  <si>
    <t>S01422</t>
  </si>
  <si>
    <t>S01423</t>
  </si>
  <si>
    <t>S01424</t>
  </si>
  <si>
    <t>S01425</t>
  </si>
  <si>
    <t>S01426</t>
  </si>
  <si>
    <t>S01427</t>
  </si>
  <si>
    <t>S01428</t>
  </si>
  <si>
    <t>S01429</t>
  </si>
  <si>
    <t>S01430</t>
  </si>
  <si>
    <t>S01431</t>
  </si>
  <si>
    <t>S01432</t>
  </si>
  <si>
    <t>S01433</t>
  </si>
  <si>
    <t>S01434</t>
  </si>
  <si>
    <t>S01435</t>
  </si>
  <si>
    <t>S01436</t>
  </si>
  <si>
    <t>S01437</t>
  </si>
  <si>
    <t>S01438</t>
  </si>
  <si>
    <t>S01439</t>
  </si>
  <si>
    <t>S01440</t>
  </si>
  <si>
    <t>S01441</t>
  </si>
  <si>
    <t>S01442</t>
  </si>
  <si>
    <t>S01443</t>
  </si>
  <si>
    <t>S01444</t>
  </si>
  <si>
    <t>S01445</t>
  </si>
  <si>
    <t>S01446</t>
  </si>
  <si>
    <t>S01447</t>
  </si>
  <si>
    <t>S01448</t>
  </si>
  <si>
    <t>S01449</t>
  </si>
  <si>
    <t>S01450</t>
  </si>
  <si>
    <t>S01451</t>
  </si>
  <si>
    <t>S01452</t>
  </si>
  <si>
    <t>S01453</t>
  </si>
  <si>
    <t>S01454</t>
  </si>
  <si>
    <t>S01455</t>
  </si>
  <si>
    <t>S01456</t>
  </si>
  <si>
    <t>S01457</t>
  </si>
  <si>
    <t>S01458</t>
  </si>
  <si>
    <t>S01459</t>
  </si>
  <si>
    <t>S01460</t>
  </si>
  <si>
    <t>S01461</t>
  </si>
  <si>
    <t>S01462</t>
  </si>
  <si>
    <t>S01463</t>
  </si>
  <si>
    <t>S01464</t>
  </si>
  <si>
    <t>S01465</t>
  </si>
  <si>
    <t>S01466</t>
  </si>
  <si>
    <t>S01467</t>
  </si>
  <si>
    <t>S01468</t>
  </si>
  <si>
    <t>S01469</t>
  </si>
  <si>
    <t>S01470</t>
  </si>
  <si>
    <t>S01471</t>
  </si>
  <si>
    <t>S01472</t>
  </si>
  <si>
    <t>S01473</t>
  </si>
  <si>
    <t>S01474</t>
  </si>
  <si>
    <t>S01475</t>
  </si>
  <si>
    <t>S01476</t>
  </si>
  <si>
    <t>S01477</t>
  </si>
  <si>
    <t>S01478</t>
  </si>
  <si>
    <t>S01479</t>
  </si>
  <si>
    <t>S01480</t>
  </si>
  <si>
    <t>S01481</t>
  </si>
  <si>
    <t>S01482</t>
  </si>
  <si>
    <t>S01483</t>
  </si>
  <si>
    <t>S01484</t>
  </si>
  <si>
    <t>S01485</t>
  </si>
  <si>
    <t>S01486</t>
  </si>
  <si>
    <t>S01487</t>
  </si>
  <si>
    <t>S01488</t>
  </si>
  <si>
    <t>S01489</t>
  </si>
  <si>
    <t>S01490</t>
  </si>
  <si>
    <t>S01491</t>
  </si>
  <si>
    <t>S01492</t>
  </si>
  <si>
    <t>S01493</t>
  </si>
  <si>
    <t>S01494</t>
  </si>
  <si>
    <t>S01495</t>
  </si>
  <si>
    <t>S01496</t>
  </si>
  <si>
    <t>S01497</t>
  </si>
  <si>
    <t>S01498</t>
  </si>
  <si>
    <t>S01499</t>
  </si>
  <si>
    <t>S01500</t>
  </si>
  <si>
    <t>S01501</t>
  </si>
  <si>
    <t>S01502</t>
  </si>
  <si>
    <t>S01503</t>
  </si>
  <si>
    <t>S01504</t>
  </si>
  <si>
    <t>S01505</t>
  </si>
  <si>
    <t>S01506</t>
  </si>
  <si>
    <t>S01507</t>
  </si>
  <si>
    <t>S01508</t>
  </si>
  <si>
    <t>S01509</t>
  </si>
  <si>
    <t>S01510</t>
  </si>
  <si>
    <t>S01511</t>
  </si>
  <si>
    <t>S01512</t>
  </si>
  <si>
    <t>S01513</t>
  </si>
  <si>
    <t>S01514</t>
  </si>
  <si>
    <t>S01515</t>
  </si>
  <si>
    <t>S01516</t>
  </si>
  <si>
    <t>S01517</t>
  </si>
  <si>
    <t>S01518</t>
  </si>
  <si>
    <t>S01519</t>
  </si>
  <si>
    <t>S01520</t>
  </si>
  <si>
    <t>S01521</t>
  </si>
  <si>
    <t>S01522</t>
  </si>
  <si>
    <t>S01523</t>
  </si>
  <si>
    <t>S01524</t>
  </si>
  <si>
    <t>S01525</t>
  </si>
  <si>
    <t>S01526</t>
  </si>
  <si>
    <t>S01527</t>
  </si>
  <si>
    <t>S01528</t>
  </si>
  <si>
    <t>S01529</t>
  </si>
  <si>
    <t>S01530</t>
  </si>
  <si>
    <t>S01531</t>
  </si>
  <si>
    <t>S01532</t>
  </si>
  <si>
    <t>S01533</t>
  </si>
  <si>
    <t>S01534</t>
  </si>
  <si>
    <t>S01535</t>
  </si>
  <si>
    <t>S01536</t>
  </si>
  <si>
    <t>S01537</t>
  </si>
  <si>
    <t>S01538</t>
  </si>
  <si>
    <t>S01539</t>
  </si>
  <si>
    <t>S01540</t>
  </si>
  <si>
    <t>S01541</t>
  </si>
  <si>
    <t>S01542</t>
  </si>
  <si>
    <t>S01543</t>
  </si>
  <si>
    <t>S01544</t>
  </si>
  <si>
    <t>S01545</t>
  </si>
  <si>
    <t>S01546</t>
  </si>
  <si>
    <t>S01547</t>
  </si>
  <si>
    <t>S01548</t>
  </si>
  <si>
    <t>S01549</t>
  </si>
  <si>
    <t>S01550</t>
  </si>
  <si>
    <t>S01551</t>
  </si>
  <si>
    <t>S01552</t>
  </si>
  <si>
    <t>S01553</t>
  </si>
  <si>
    <t>S01554</t>
  </si>
  <si>
    <t>S01555</t>
  </si>
  <si>
    <t>S01556</t>
  </si>
  <si>
    <t>S01557</t>
  </si>
  <si>
    <t>S01558</t>
  </si>
  <si>
    <t>S01559</t>
  </si>
  <si>
    <t>S01560</t>
  </si>
  <si>
    <t>S01561</t>
  </si>
  <si>
    <t>S01562</t>
  </si>
  <si>
    <t>S01563</t>
  </si>
  <si>
    <t>S01564</t>
  </si>
  <si>
    <t>S01565</t>
  </si>
  <si>
    <t>S01566</t>
  </si>
  <si>
    <t>S01567</t>
  </si>
  <si>
    <t>S01568</t>
  </si>
  <si>
    <t>S01569</t>
  </si>
  <si>
    <t>S01570</t>
  </si>
  <si>
    <t>S01571</t>
  </si>
  <si>
    <t>S01572</t>
  </si>
  <si>
    <t>S01573</t>
  </si>
  <si>
    <t>S01574</t>
  </si>
  <si>
    <t>S01575</t>
  </si>
  <si>
    <t>S01576</t>
  </si>
  <si>
    <t>S01577</t>
  </si>
  <si>
    <t>S01578</t>
  </si>
  <si>
    <t>S01579</t>
  </si>
  <si>
    <t>S01580</t>
  </si>
  <si>
    <t>S01581</t>
  </si>
  <si>
    <t>S01582</t>
  </si>
  <si>
    <t>S01583</t>
  </si>
  <si>
    <t>S01584</t>
  </si>
  <si>
    <t>S01585</t>
  </si>
  <si>
    <t>S01586</t>
  </si>
  <si>
    <t>S01587</t>
  </si>
  <si>
    <t>S01588</t>
  </si>
  <si>
    <t>S01589</t>
  </si>
  <si>
    <t>S01590</t>
  </si>
  <si>
    <t>S01591</t>
  </si>
  <si>
    <t>S01592</t>
  </si>
  <si>
    <t>S01593</t>
  </si>
  <si>
    <t>S01594</t>
  </si>
  <si>
    <t>S01595</t>
  </si>
  <si>
    <t>S01596</t>
  </si>
  <si>
    <t>S01597</t>
  </si>
  <si>
    <t>S01598</t>
  </si>
  <si>
    <t>S01599</t>
  </si>
  <si>
    <t>S01600</t>
  </si>
  <si>
    <t>S01601</t>
  </si>
  <si>
    <t>S01602</t>
  </si>
  <si>
    <t>S01603</t>
  </si>
  <si>
    <t>S01604</t>
  </si>
  <si>
    <t>S01605</t>
  </si>
  <si>
    <t>S01606</t>
  </si>
  <si>
    <t>S01607</t>
  </si>
  <si>
    <t>S01608</t>
  </si>
  <si>
    <t>S01609</t>
  </si>
  <si>
    <t>S01610</t>
  </si>
  <si>
    <t>S01611</t>
  </si>
  <si>
    <t>S01612</t>
  </si>
  <si>
    <t>S01613</t>
  </si>
  <si>
    <t>S01614</t>
  </si>
  <si>
    <t>S01615</t>
  </si>
  <si>
    <t>S01616</t>
  </si>
  <si>
    <t>S01617</t>
  </si>
  <si>
    <t>S01618</t>
  </si>
  <si>
    <t>S01619</t>
  </si>
  <si>
    <t>S01620</t>
  </si>
  <si>
    <t>S01621</t>
  </si>
  <si>
    <t>S01622</t>
  </si>
  <si>
    <t>S01623</t>
  </si>
  <si>
    <t>S01624</t>
  </si>
  <si>
    <t>S01625</t>
  </si>
  <si>
    <t>S01626</t>
  </si>
  <si>
    <t>S01627</t>
  </si>
  <si>
    <t>S01628</t>
  </si>
  <si>
    <t>S01629</t>
  </si>
  <si>
    <t>S01630</t>
  </si>
  <si>
    <t>S01631</t>
  </si>
  <si>
    <t>S01632</t>
  </si>
  <si>
    <t>S01633</t>
  </si>
  <si>
    <t>S01634</t>
  </si>
  <si>
    <t>S01635</t>
  </si>
  <si>
    <t>S01636</t>
  </si>
  <si>
    <t>S01637</t>
  </si>
  <si>
    <t>S01638</t>
  </si>
  <si>
    <t>S01639</t>
  </si>
  <si>
    <t>S01640</t>
  </si>
  <si>
    <t>S01641</t>
  </si>
  <si>
    <t>S01642</t>
  </si>
  <si>
    <t>S01643</t>
  </si>
  <si>
    <t>S01644</t>
  </si>
  <si>
    <t>S01645</t>
  </si>
  <si>
    <t>S01646</t>
  </si>
  <si>
    <t>S01647</t>
  </si>
  <si>
    <t>S01648</t>
  </si>
  <si>
    <t>S01649</t>
  </si>
  <si>
    <t>S01650</t>
  </si>
  <si>
    <t>S01651</t>
  </si>
  <si>
    <t>S01652</t>
  </si>
  <si>
    <t>S01653</t>
  </si>
  <si>
    <t>S01654</t>
  </si>
  <si>
    <t>S01655</t>
  </si>
  <si>
    <t>S01656</t>
  </si>
  <si>
    <t>S01657</t>
  </si>
  <si>
    <t>S01658</t>
  </si>
  <si>
    <t>S01659</t>
  </si>
  <si>
    <t>S01660</t>
  </si>
  <si>
    <t>S01661</t>
  </si>
  <si>
    <t>S01662</t>
  </si>
  <si>
    <t>S01663</t>
  </si>
  <si>
    <t>S01664</t>
  </si>
  <si>
    <t>S01665</t>
  </si>
  <si>
    <t>S01666</t>
  </si>
  <si>
    <t>S01667</t>
  </si>
  <si>
    <t>S01668</t>
  </si>
  <si>
    <t>S01669</t>
  </si>
  <si>
    <t>S01670</t>
  </si>
  <si>
    <t>S01671</t>
  </si>
  <si>
    <t>S01672</t>
  </si>
  <si>
    <t>S01673</t>
  </si>
  <si>
    <t>S01674</t>
  </si>
  <si>
    <t>S01675</t>
  </si>
  <si>
    <t>S01676</t>
  </si>
  <si>
    <t>S01677</t>
  </si>
  <si>
    <t>S01678</t>
  </si>
  <si>
    <t>S01679</t>
  </si>
  <si>
    <t>S01680</t>
  </si>
  <si>
    <t>S01681</t>
  </si>
  <si>
    <t>S01682</t>
  </si>
  <si>
    <t>S01683</t>
  </si>
  <si>
    <t>S01684</t>
  </si>
  <si>
    <t>S01685</t>
  </si>
  <si>
    <t>S01686</t>
  </si>
  <si>
    <t>S01687</t>
  </si>
  <si>
    <t>S01688</t>
  </si>
  <si>
    <t>S01689</t>
  </si>
  <si>
    <t>S01690</t>
  </si>
  <si>
    <t>S01691</t>
  </si>
  <si>
    <t>S01692</t>
  </si>
  <si>
    <t>S01693</t>
  </si>
  <si>
    <t>S01694</t>
  </si>
  <si>
    <t>S01695</t>
  </si>
  <si>
    <t>S01696</t>
  </si>
  <si>
    <t>S01697</t>
  </si>
  <si>
    <t>S01698</t>
  </si>
  <si>
    <t>S01699</t>
  </si>
  <si>
    <t>S01700</t>
  </si>
  <si>
    <t>S01701</t>
  </si>
  <si>
    <t>S01702</t>
  </si>
  <si>
    <t>S01703</t>
  </si>
  <si>
    <t>S01704</t>
  </si>
  <si>
    <t>S01705</t>
  </si>
  <si>
    <t>S01706</t>
  </si>
  <si>
    <t>S01707</t>
  </si>
  <si>
    <t>S01708</t>
  </si>
  <si>
    <t>S01709</t>
  </si>
  <si>
    <t>S01710</t>
  </si>
  <si>
    <t>S01711</t>
  </si>
  <si>
    <t>S01712</t>
  </si>
  <si>
    <t>S01713</t>
  </si>
  <si>
    <t>S01714</t>
  </si>
  <si>
    <t>S01715</t>
  </si>
  <si>
    <t>S01716</t>
  </si>
  <si>
    <t>S01717</t>
  </si>
  <si>
    <t>S01718</t>
  </si>
  <si>
    <t>S01719</t>
  </si>
  <si>
    <t>S01720</t>
  </si>
  <si>
    <t>S01721</t>
  </si>
  <si>
    <t>S01722</t>
  </si>
  <si>
    <t>S01723</t>
  </si>
  <si>
    <t>S01724</t>
  </si>
  <si>
    <t>S01725</t>
  </si>
  <si>
    <t>S01726</t>
  </si>
  <si>
    <t>S01727</t>
  </si>
  <si>
    <t>S01728</t>
  </si>
  <si>
    <t>S01729</t>
  </si>
  <si>
    <t>S01730</t>
  </si>
  <si>
    <t>S01731</t>
  </si>
  <si>
    <t>S01732</t>
  </si>
  <si>
    <t>S01733</t>
  </si>
  <si>
    <t>S01734</t>
  </si>
  <si>
    <t>S01735</t>
  </si>
  <si>
    <t>S01736</t>
  </si>
  <si>
    <t>S01737</t>
  </si>
  <si>
    <t>S01738</t>
  </si>
  <si>
    <t>S01739</t>
  </si>
  <si>
    <t>S01740</t>
  </si>
  <si>
    <t>S01741</t>
  </si>
  <si>
    <t>S01742</t>
  </si>
  <si>
    <t>S01743</t>
  </si>
  <si>
    <t>S01744</t>
  </si>
  <si>
    <t>S01745</t>
  </si>
  <si>
    <t>S01746</t>
  </si>
  <si>
    <t>S01747</t>
  </si>
  <si>
    <t>S01748</t>
  </si>
  <si>
    <t>S01749</t>
  </si>
  <si>
    <t>S01750</t>
  </si>
  <si>
    <t>S01751</t>
  </si>
  <si>
    <t>S01752</t>
  </si>
  <si>
    <t>S01753</t>
  </si>
  <si>
    <t>S01754</t>
  </si>
  <si>
    <t>S01755</t>
  </si>
  <si>
    <t>S01756</t>
  </si>
  <si>
    <t>S01757</t>
  </si>
  <si>
    <t>S01758</t>
  </si>
  <si>
    <t>S01759</t>
  </si>
  <si>
    <t>S01760</t>
  </si>
  <si>
    <t>S01761</t>
  </si>
  <si>
    <t>S01762</t>
  </si>
  <si>
    <t>S01763</t>
  </si>
  <si>
    <t>S01764</t>
  </si>
  <si>
    <t>S01765</t>
  </si>
  <si>
    <t>S01766</t>
  </si>
  <si>
    <t>S01767</t>
  </si>
  <si>
    <t>S01768</t>
  </si>
  <si>
    <t>S01769</t>
  </si>
  <si>
    <t>S01770</t>
  </si>
  <si>
    <t>S01771</t>
  </si>
  <si>
    <t>S01772</t>
  </si>
  <si>
    <t>S01773</t>
  </si>
  <si>
    <t>S01774</t>
  </si>
  <si>
    <t>S01775</t>
  </si>
  <si>
    <t>S01776</t>
  </si>
  <si>
    <t>S01777</t>
  </si>
  <si>
    <t>S01778</t>
  </si>
  <si>
    <t>S01779</t>
  </si>
  <si>
    <t>S01780</t>
  </si>
  <si>
    <t>S01781</t>
  </si>
  <si>
    <t>S01782</t>
  </si>
  <si>
    <t>S01783</t>
  </si>
  <si>
    <t>S01784</t>
  </si>
  <si>
    <t>S01785</t>
  </si>
  <si>
    <t>S01786</t>
  </si>
  <si>
    <t>S01787</t>
  </si>
  <si>
    <t>S01788</t>
  </si>
  <si>
    <t>S01789</t>
  </si>
  <si>
    <t>S01790</t>
  </si>
  <si>
    <t>S01791</t>
  </si>
  <si>
    <t>S01792</t>
  </si>
  <si>
    <t>S01793</t>
  </si>
  <si>
    <t>S01794</t>
  </si>
  <si>
    <t>S01795</t>
  </si>
  <si>
    <t>S01796</t>
  </si>
  <si>
    <t>S01797</t>
  </si>
  <si>
    <t>S01798</t>
  </si>
  <si>
    <t>S01799</t>
  </si>
  <si>
    <t>S01800</t>
  </si>
  <si>
    <t>S01801</t>
  </si>
  <si>
    <t>S01802</t>
  </si>
  <si>
    <t>S01803</t>
  </si>
  <si>
    <t>S01804</t>
  </si>
  <si>
    <t>S01805</t>
  </si>
  <si>
    <t>S01806</t>
  </si>
  <si>
    <t>S01807</t>
  </si>
  <si>
    <t>S01808</t>
  </si>
  <si>
    <t>S01809</t>
  </si>
  <si>
    <t>S01810</t>
  </si>
  <si>
    <t>S01811</t>
  </si>
  <si>
    <t>S01812</t>
  </si>
  <si>
    <t>S01813</t>
  </si>
  <si>
    <t>S01814</t>
  </si>
  <si>
    <t>S01815</t>
  </si>
  <si>
    <t>S01816</t>
  </si>
  <si>
    <t>S01817</t>
  </si>
  <si>
    <t>S01818</t>
  </si>
  <si>
    <t>S01819</t>
  </si>
  <si>
    <t>S01820</t>
  </si>
  <si>
    <t>S01821</t>
  </si>
  <si>
    <t>S01822</t>
  </si>
  <si>
    <t>S01823</t>
  </si>
  <si>
    <t>S01824</t>
  </si>
  <si>
    <t>S01825</t>
  </si>
  <si>
    <t>S01826</t>
  </si>
  <si>
    <t>S01827</t>
  </si>
  <si>
    <t>S01828</t>
  </si>
  <si>
    <t>S01829</t>
  </si>
  <si>
    <t>S01830</t>
  </si>
  <si>
    <t>S01831</t>
  </si>
  <si>
    <t>S01832</t>
  </si>
  <si>
    <t>S01833</t>
  </si>
  <si>
    <t>S01834</t>
  </si>
  <si>
    <t>S01835</t>
  </si>
  <si>
    <t>S01836</t>
  </si>
  <si>
    <t>S01837</t>
  </si>
  <si>
    <t>S01838</t>
  </si>
  <si>
    <t>S01839</t>
  </si>
  <si>
    <t>S01840</t>
  </si>
  <si>
    <t>S01841</t>
  </si>
  <si>
    <t>S01842</t>
  </si>
  <si>
    <t>S01843</t>
  </si>
  <si>
    <t>S01844</t>
  </si>
  <si>
    <t>S01845</t>
  </si>
  <si>
    <t>S01846</t>
  </si>
  <si>
    <t>S01847</t>
  </si>
  <si>
    <t>S01848</t>
  </si>
  <si>
    <t>S01849</t>
  </si>
  <si>
    <t>S01850</t>
  </si>
  <si>
    <t>S01851</t>
  </si>
  <si>
    <t>S01852</t>
  </si>
  <si>
    <t>S01853</t>
  </si>
  <si>
    <t>S01854</t>
  </si>
  <si>
    <t>S01855</t>
  </si>
  <si>
    <t>S01856</t>
  </si>
  <si>
    <t>S01857</t>
  </si>
  <si>
    <t>S01858</t>
  </si>
  <si>
    <t>S01859</t>
  </si>
  <si>
    <t>S01860</t>
  </si>
  <si>
    <t>S01861</t>
  </si>
  <si>
    <t>S01862</t>
  </si>
  <si>
    <t>S01863</t>
  </si>
  <si>
    <t>S01864</t>
  </si>
  <si>
    <t>S01865</t>
  </si>
  <si>
    <t>S01866</t>
  </si>
  <si>
    <t>S01867</t>
  </si>
  <si>
    <t>S01868</t>
  </si>
  <si>
    <t>S01869</t>
  </si>
  <si>
    <t>S01870</t>
  </si>
  <si>
    <t>S01871</t>
  </si>
  <si>
    <t>S01872</t>
  </si>
  <si>
    <t>S01873</t>
  </si>
  <si>
    <t>S01874</t>
  </si>
  <si>
    <t>S01875</t>
  </si>
  <si>
    <t>S01876</t>
  </si>
  <si>
    <t>S01877</t>
  </si>
  <si>
    <t>S01878</t>
  </si>
  <si>
    <t>S01879</t>
  </si>
  <si>
    <t>S01880</t>
  </si>
  <si>
    <t>S01881</t>
  </si>
  <si>
    <t>S01882</t>
  </si>
  <si>
    <t>S01883</t>
  </si>
  <si>
    <t>S01884</t>
  </si>
  <si>
    <t>S01885</t>
  </si>
  <si>
    <t>S01886</t>
  </si>
  <si>
    <t>S01887</t>
  </si>
  <si>
    <t>S01888</t>
  </si>
  <si>
    <t>S01889</t>
  </si>
  <si>
    <t>S01890</t>
  </si>
  <si>
    <t>S01891</t>
  </si>
  <si>
    <t>S01892</t>
  </si>
  <si>
    <t>S01893</t>
  </si>
  <si>
    <t>S01894</t>
  </si>
  <si>
    <t>S01895</t>
  </si>
  <si>
    <t>S01896</t>
  </si>
  <si>
    <t>S01897</t>
  </si>
  <si>
    <t>S01898</t>
  </si>
  <si>
    <t>S01899</t>
  </si>
  <si>
    <t>S01900</t>
  </si>
  <si>
    <t>S01901</t>
  </si>
  <si>
    <t>S01902</t>
  </si>
  <si>
    <t>S01903</t>
  </si>
  <si>
    <t>S01904</t>
  </si>
  <si>
    <t>S01905</t>
  </si>
  <si>
    <t>S01906</t>
  </si>
  <si>
    <t>S01907</t>
  </si>
  <si>
    <t>S01908</t>
  </si>
  <si>
    <t>S01909</t>
  </si>
  <si>
    <t>S01910</t>
  </si>
  <si>
    <t>S01911</t>
  </si>
  <si>
    <t>S01912</t>
  </si>
  <si>
    <t>S01913</t>
  </si>
  <si>
    <t>S01914</t>
  </si>
  <si>
    <t>S01915</t>
  </si>
  <si>
    <t>S01916</t>
  </si>
  <si>
    <t>S01917</t>
  </si>
  <si>
    <t>S01918</t>
  </si>
  <si>
    <t>S01919</t>
  </si>
  <si>
    <t>S01920</t>
  </si>
  <si>
    <t>S01921</t>
  </si>
  <si>
    <t>S01922</t>
  </si>
  <si>
    <t>S01923</t>
  </si>
  <si>
    <t>S01924</t>
  </si>
  <si>
    <t>S01925</t>
  </si>
  <si>
    <t>S01926</t>
  </si>
  <si>
    <t>S01927</t>
  </si>
  <si>
    <t>S01928</t>
  </si>
  <si>
    <t>S01929</t>
  </si>
  <si>
    <t>S01930</t>
  </si>
  <si>
    <t>S01931</t>
  </si>
  <si>
    <t>S01932</t>
  </si>
  <si>
    <t>S01933</t>
  </si>
  <si>
    <t>S01934</t>
  </si>
  <si>
    <t>S01935</t>
  </si>
  <si>
    <t>S01936</t>
  </si>
  <si>
    <t>S01937</t>
  </si>
  <si>
    <t>S01938</t>
  </si>
  <si>
    <t>S01939</t>
  </si>
  <si>
    <t>S01940</t>
  </si>
  <si>
    <t>S01941</t>
  </si>
  <si>
    <t>S01942</t>
  </si>
  <si>
    <t>S01943</t>
  </si>
  <si>
    <t>S01944</t>
  </si>
  <si>
    <t>S01945</t>
  </si>
  <si>
    <t>S01946</t>
  </si>
  <si>
    <t>S01947</t>
  </si>
  <si>
    <t>S01948</t>
  </si>
  <si>
    <t>S01949</t>
  </si>
  <si>
    <t>S01950</t>
  </si>
  <si>
    <t>S01951</t>
  </si>
  <si>
    <t>S01952</t>
  </si>
  <si>
    <t>S01953</t>
  </si>
  <si>
    <t>S01954</t>
  </si>
  <si>
    <t>S01955</t>
  </si>
  <si>
    <t>S01956</t>
  </si>
  <si>
    <t>S01957</t>
  </si>
  <si>
    <t>S01958</t>
  </si>
  <si>
    <t>S01959</t>
  </si>
  <si>
    <t>S01960</t>
  </si>
  <si>
    <t>S01961</t>
  </si>
  <si>
    <t>S01962</t>
  </si>
  <si>
    <t>S01963</t>
  </si>
  <si>
    <t>S01964</t>
  </si>
  <si>
    <t>S01965</t>
  </si>
  <si>
    <t>S01966</t>
  </si>
  <si>
    <t>S01967</t>
  </si>
  <si>
    <t>S01968</t>
  </si>
  <si>
    <t>S01969</t>
  </si>
  <si>
    <t>S01970</t>
  </si>
  <si>
    <t>S01971</t>
  </si>
  <si>
    <t>S01972</t>
  </si>
  <si>
    <t>S01973</t>
  </si>
  <si>
    <t>S01974</t>
  </si>
  <si>
    <t>S01975</t>
  </si>
  <si>
    <t>S01976</t>
  </si>
  <si>
    <t>S01977</t>
  </si>
  <si>
    <t>S01978</t>
  </si>
  <si>
    <t>S01979</t>
  </si>
  <si>
    <t>S01980</t>
  </si>
  <si>
    <t>S01981</t>
  </si>
  <si>
    <t>S01982</t>
  </si>
  <si>
    <t>S01983</t>
  </si>
  <si>
    <t>S01984</t>
  </si>
  <si>
    <t>S01985</t>
  </si>
  <si>
    <t>S01986</t>
  </si>
  <si>
    <t>S01987</t>
  </si>
  <si>
    <t>S01988</t>
  </si>
  <si>
    <t>S01989</t>
  </si>
  <si>
    <t>S01990</t>
  </si>
  <si>
    <t>S01991</t>
  </si>
  <si>
    <t>S01992</t>
  </si>
  <si>
    <t>S01993</t>
  </si>
  <si>
    <t>S01994</t>
  </si>
  <si>
    <t>S01995</t>
  </si>
  <si>
    <t>S01996</t>
  </si>
  <si>
    <t>S01997</t>
  </si>
  <si>
    <t>S01998</t>
  </si>
  <si>
    <t>S01999</t>
  </si>
  <si>
    <t>S02000</t>
  </si>
  <si>
    <t>S02001</t>
  </si>
  <si>
    <t>S02002</t>
  </si>
  <si>
    <t>S02003</t>
  </si>
  <si>
    <t>S02004</t>
  </si>
  <si>
    <t>S02005</t>
  </si>
  <si>
    <t>S02006</t>
  </si>
  <si>
    <t>S02007</t>
  </si>
  <si>
    <t>S02008</t>
  </si>
  <si>
    <t>S02009</t>
  </si>
  <si>
    <t>S02010</t>
  </si>
  <si>
    <t>S02011</t>
  </si>
  <si>
    <t>S02012</t>
  </si>
  <si>
    <t>S02013</t>
  </si>
  <si>
    <t>S02014</t>
  </si>
  <si>
    <t>S02015</t>
  </si>
  <si>
    <t>S02016</t>
  </si>
  <si>
    <t>S02017</t>
  </si>
  <si>
    <t>S02018</t>
  </si>
  <si>
    <t>S02019</t>
  </si>
  <si>
    <t>S02020</t>
  </si>
  <si>
    <t>S02021</t>
  </si>
  <si>
    <t>S02022</t>
  </si>
  <si>
    <t>S02023</t>
  </si>
  <si>
    <t>S02024</t>
  </si>
  <si>
    <t>S02025</t>
  </si>
  <si>
    <t>S02026</t>
  </si>
  <si>
    <t>S02027</t>
  </si>
  <si>
    <t>S02028</t>
  </si>
  <si>
    <t>S02029</t>
  </si>
  <si>
    <t>S02030</t>
  </si>
  <si>
    <t>S02031</t>
  </si>
  <si>
    <t>S02032</t>
  </si>
  <si>
    <t>S02033</t>
  </si>
  <si>
    <t>S02034</t>
  </si>
  <si>
    <t>S02035</t>
  </si>
  <si>
    <t>S02036</t>
  </si>
  <si>
    <t>S02037</t>
  </si>
  <si>
    <t>S02038</t>
  </si>
  <si>
    <t>S02039</t>
  </si>
  <si>
    <t>S02040</t>
  </si>
  <si>
    <t>S02041</t>
  </si>
  <si>
    <t>S02042</t>
  </si>
  <si>
    <t>S02043</t>
  </si>
  <si>
    <t>S02044</t>
  </si>
  <si>
    <t>S02045</t>
  </si>
  <si>
    <t>S02046</t>
  </si>
  <si>
    <t>S02047</t>
  </si>
  <si>
    <t>S02048</t>
  </si>
  <si>
    <t>S02049</t>
  </si>
  <si>
    <t>S02050</t>
  </si>
  <si>
    <t>S02051</t>
  </si>
  <si>
    <t>S02052</t>
  </si>
  <si>
    <t>S02053</t>
  </si>
  <si>
    <t>S02054</t>
  </si>
  <si>
    <t>S02055</t>
  </si>
  <si>
    <t>S02056</t>
  </si>
  <si>
    <t>S02057</t>
  </si>
  <si>
    <t>S02058</t>
  </si>
  <si>
    <t>S02059</t>
  </si>
  <si>
    <t>S02060</t>
  </si>
  <si>
    <t>S02061</t>
  </si>
  <si>
    <t>S02062</t>
  </si>
  <si>
    <t>S02063</t>
  </si>
  <si>
    <t>S02064</t>
  </si>
  <si>
    <t>S02065</t>
  </si>
  <si>
    <t>S02066</t>
  </si>
  <si>
    <t>S02067</t>
  </si>
  <si>
    <t>S02068</t>
  </si>
  <si>
    <t>S02069</t>
  </si>
  <si>
    <t>S02070</t>
  </si>
  <si>
    <t>S02071</t>
  </si>
  <si>
    <t>S02072</t>
  </si>
  <si>
    <t>S02073</t>
  </si>
  <si>
    <t>S02074</t>
  </si>
  <si>
    <t>S02075</t>
  </si>
  <si>
    <t>S02076</t>
  </si>
  <si>
    <t>S02077</t>
  </si>
  <si>
    <t>S02078</t>
  </si>
  <si>
    <t>S02079</t>
  </si>
  <si>
    <t>S02080</t>
  </si>
  <si>
    <t>S02081</t>
  </si>
  <si>
    <t>S02082</t>
  </si>
  <si>
    <t>S02083</t>
  </si>
  <si>
    <t>S02084</t>
  </si>
  <si>
    <t>S02085</t>
  </si>
  <si>
    <t>S02086</t>
  </si>
  <si>
    <t>S02087</t>
  </si>
  <si>
    <t>S02088</t>
  </si>
  <si>
    <t>S02089</t>
  </si>
  <si>
    <t>S02090</t>
  </si>
  <si>
    <t>S02091</t>
  </si>
  <si>
    <t>S02092</t>
  </si>
  <si>
    <t>S02093</t>
  </si>
  <si>
    <t>S02094</t>
  </si>
  <si>
    <t>S02095</t>
  </si>
  <si>
    <t>S02096</t>
  </si>
  <si>
    <t>S02097</t>
  </si>
  <si>
    <t>S02098</t>
  </si>
  <si>
    <t>S02099</t>
  </si>
  <si>
    <t>S02100</t>
  </si>
  <si>
    <t>S02101</t>
  </si>
  <si>
    <t>S02102</t>
  </si>
  <si>
    <t>S02103</t>
  </si>
  <si>
    <t>S02104</t>
  </si>
  <si>
    <t>S02105</t>
  </si>
  <si>
    <t>S02106</t>
  </si>
  <si>
    <t>S02107</t>
  </si>
  <si>
    <t>S02108</t>
  </si>
  <si>
    <t>S02109</t>
  </si>
  <si>
    <t>S02110</t>
  </si>
  <si>
    <t>S02111</t>
  </si>
  <si>
    <t>S02112</t>
  </si>
  <si>
    <t>S02113</t>
  </si>
  <si>
    <t>S02114</t>
  </si>
  <si>
    <t>S02115</t>
  </si>
  <si>
    <t>S02116</t>
  </si>
  <si>
    <t>S02117</t>
  </si>
  <si>
    <t>S02118</t>
  </si>
  <si>
    <t>S02119</t>
  </si>
  <si>
    <t>S02120</t>
  </si>
  <si>
    <t>S02121</t>
  </si>
  <si>
    <t>S02122</t>
  </si>
  <si>
    <t>S02123</t>
  </si>
  <si>
    <t>S02124</t>
  </si>
  <si>
    <t>S02125</t>
  </si>
  <si>
    <t>S02126</t>
  </si>
  <si>
    <t>S02127</t>
  </si>
  <si>
    <t>S02128</t>
  </si>
  <si>
    <t>S02129</t>
  </si>
  <si>
    <t>S02130</t>
  </si>
  <si>
    <t>S02131</t>
  </si>
  <si>
    <t>S02132</t>
  </si>
  <si>
    <t>S02133</t>
  </si>
  <si>
    <t>S02134</t>
  </si>
  <si>
    <t>S02135</t>
  </si>
  <si>
    <t>S02136</t>
  </si>
  <si>
    <t>S02137</t>
  </si>
  <si>
    <t>S02138</t>
  </si>
  <si>
    <t>S02139</t>
  </si>
  <si>
    <t>S02140</t>
  </si>
  <si>
    <t>S02141</t>
  </si>
  <si>
    <t>S02142</t>
  </si>
  <si>
    <t>S02143</t>
  </si>
  <si>
    <t>S02144</t>
  </si>
  <si>
    <t>S02145</t>
  </si>
  <si>
    <t>S02146</t>
  </si>
  <si>
    <t>S02147</t>
  </si>
  <si>
    <t>S02148</t>
  </si>
  <si>
    <t>S02149</t>
  </si>
  <si>
    <t>S02150</t>
  </si>
  <si>
    <t>S02151</t>
  </si>
  <si>
    <t>S02152</t>
  </si>
  <si>
    <t>S02153</t>
  </si>
  <si>
    <t>S02154</t>
  </si>
  <si>
    <t>S02155</t>
  </si>
  <si>
    <t>S02156</t>
  </si>
  <si>
    <t>S02157</t>
  </si>
  <si>
    <t>S02158</t>
  </si>
  <si>
    <t>S02159</t>
  </si>
  <si>
    <t>S02160</t>
  </si>
  <si>
    <t>S02161</t>
  </si>
  <si>
    <t>S02162</t>
  </si>
  <si>
    <t>S02163</t>
  </si>
  <si>
    <t>S02164</t>
  </si>
  <si>
    <t>S02165</t>
  </si>
  <si>
    <t>S02166</t>
  </si>
  <si>
    <t>S02167</t>
  </si>
  <si>
    <t>S02168</t>
  </si>
  <si>
    <t>S02169</t>
  </si>
  <si>
    <t>S02170</t>
  </si>
  <si>
    <t>S02171</t>
  </si>
  <si>
    <t>S02172</t>
  </si>
  <si>
    <t>S02173</t>
  </si>
  <si>
    <t>S02174</t>
  </si>
  <si>
    <t>S02175</t>
  </si>
  <si>
    <t>S02176</t>
  </si>
  <si>
    <t>S02177</t>
  </si>
  <si>
    <t>S02178</t>
  </si>
  <si>
    <t>S02179</t>
  </si>
  <si>
    <t>S02180</t>
  </si>
  <si>
    <t>S02181</t>
  </si>
  <si>
    <t>S02182</t>
  </si>
  <si>
    <t>S02183</t>
  </si>
  <si>
    <t>S02184</t>
  </si>
  <si>
    <t>S02185</t>
  </si>
  <si>
    <t>S02186</t>
  </si>
  <si>
    <t>S02187</t>
  </si>
  <si>
    <t>S02188</t>
  </si>
  <si>
    <t>S02189</t>
  </si>
  <si>
    <t>S02190</t>
  </si>
  <si>
    <t>S02191</t>
  </si>
  <si>
    <t>S02192</t>
  </si>
  <si>
    <t>S02193</t>
  </si>
  <si>
    <t>S02194</t>
  </si>
  <si>
    <t>S02195</t>
  </si>
  <si>
    <t>S02196</t>
  </si>
  <si>
    <t>S02197</t>
  </si>
  <si>
    <t>S02198</t>
  </si>
  <si>
    <t>S02199</t>
  </si>
  <si>
    <t>S02200</t>
  </si>
  <si>
    <t>S02201</t>
  </si>
  <si>
    <t>S02202</t>
  </si>
  <si>
    <t>S02203</t>
  </si>
  <si>
    <t>S02204</t>
  </si>
  <si>
    <t>S02205</t>
  </si>
  <si>
    <t>S02206</t>
  </si>
  <si>
    <t>S02207</t>
  </si>
  <si>
    <t>S02208</t>
  </si>
  <si>
    <t>S02209</t>
  </si>
  <si>
    <t>S02210</t>
  </si>
  <si>
    <t>S02211</t>
  </si>
  <si>
    <t>S02212</t>
  </si>
  <si>
    <t>S02213</t>
  </si>
  <si>
    <t>S02214</t>
  </si>
  <si>
    <t>S02215</t>
  </si>
  <si>
    <t>S02216</t>
  </si>
  <si>
    <t>S02217</t>
  </si>
  <si>
    <t>S02218</t>
  </si>
  <si>
    <t>S02219</t>
  </si>
  <si>
    <t>S02220</t>
  </si>
  <si>
    <t>S02221</t>
  </si>
  <si>
    <t>S02222</t>
  </si>
  <si>
    <t>S02223</t>
  </si>
  <si>
    <t>S02224</t>
  </si>
  <si>
    <t>S02225</t>
  </si>
  <si>
    <t>S02226</t>
  </si>
  <si>
    <t>S02227</t>
  </si>
  <si>
    <t>S02228</t>
  </si>
  <si>
    <t>S02229</t>
  </si>
  <si>
    <t>S02230</t>
  </si>
  <si>
    <t>S02231</t>
  </si>
  <si>
    <t>S02232</t>
  </si>
  <si>
    <t>S02233</t>
  </si>
  <si>
    <t>S02234</t>
  </si>
  <si>
    <t>S02235</t>
  </si>
  <si>
    <t>S02236</t>
  </si>
  <si>
    <t>S02237</t>
  </si>
  <si>
    <t>S02238</t>
  </si>
  <si>
    <t>S02239</t>
  </si>
  <si>
    <t>S02240</t>
  </si>
  <si>
    <t>S02241</t>
  </si>
  <si>
    <t>S02242</t>
  </si>
  <si>
    <t>S02243</t>
  </si>
  <si>
    <t>S02244</t>
  </si>
  <si>
    <t>S02245</t>
  </si>
  <si>
    <t>S02246</t>
  </si>
  <si>
    <t>S02247</t>
  </si>
  <si>
    <t>S02248</t>
  </si>
  <si>
    <t>S02249</t>
  </si>
  <si>
    <t>S02250</t>
  </si>
  <si>
    <t>S02251</t>
  </si>
  <si>
    <t>S02252</t>
  </si>
  <si>
    <t>S02253</t>
  </si>
  <si>
    <t>S02254</t>
  </si>
  <si>
    <t>S02255</t>
  </si>
  <si>
    <t>S02256</t>
  </si>
  <si>
    <t>S02257</t>
  </si>
  <si>
    <t>S02258</t>
  </si>
  <si>
    <t>S02259</t>
  </si>
  <si>
    <t>S02260</t>
  </si>
  <si>
    <t>S02261</t>
  </si>
  <si>
    <t>S02262</t>
  </si>
  <si>
    <t>S02263</t>
  </si>
  <si>
    <t>S02264</t>
  </si>
  <si>
    <t>S02265</t>
  </si>
  <si>
    <t>S02266</t>
  </si>
  <si>
    <t>S02267</t>
  </si>
  <si>
    <t>S02268</t>
  </si>
  <si>
    <t>S02269</t>
  </si>
  <si>
    <t>S02270</t>
  </si>
  <si>
    <t>S02271</t>
  </si>
  <si>
    <t>S02272</t>
  </si>
  <si>
    <t>S02273</t>
  </si>
  <si>
    <t>S02274</t>
  </si>
  <si>
    <t>S02275</t>
  </si>
  <si>
    <t>S02276</t>
  </si>
  <si>
    <t>S02277</t>
  </si>
  <si>
    <t>S02278</t>
  </si>
  <si>
    <t>S02279</t>
  </si>
  <si>
    <t>S02280</t>
  </si>
  <si>
    <t>S02281</t>
  </si>
  <si>
    <t>S02282</t>
  </si>
  <si>
    <t>S02283</t>
  </si>
  <si>
    <t>S02284</t>
  </si>
  <si>
    <t>S02285</t>
  </si>
  <si>
    <t>S02286</t>
  </si>
  <si>
    <t>S02287</t>
  </si>
  <si>
    <t>S02288</t>
  </si>
  <si>
    <t>S02289</t>
  </si>
  <si>
    <t>S02290</t>
  </si>
  <si>
    <t>S02291</t>
  </si>
  <si>
    <t>S02292</t>
  </si>
  <si>
    <t>S02293</t>
  </si>
  <si>
    <t>S02294</t>
  </si>
  <si>
    <t>S02295</t>
  </si>
  <si>
    <t>S02296</t>
  </si>
  <si>
    <t>S02297</t>
  </si>
  <si>
    <t>S02298</t>
  </si>
  <si>
    <t>S02299</t>
  </si>
  <si>
    <t>S02300</t>
  </si>
  <si>
    <t>S02301</t>
  </si>
  <si>
    <t>S02302</t>
  </si>
  <si>
    <t>S02303</t>
  </si>
  <si>
    <t>S02304</t>
  </si>
  <si>
    <t>S02305</t>
  </si>
  <si>
    <t>S02306</t>
  </si>
  <si>
    <t>S02307</t>
  </si>
  <si>
    <t>S02308</t>
  </si>
  <si>
    <t>S02309</t>
  </si>
  <si>
    <t>S02310</t>
  </si>
  <si>
    <t>S02311</t>
  </si>
  <si>
    <t>S02312</t>
  </si>
  <si>
    <t>S02313</t>
  </si>
  <si>
    <t>S02314</t>
  </si>
  <si>
    <t>S02315</t>
  </si>
  <si>
    <t>S02316</t>
  </si>
  <si>
    <t>S02317</t>
  </si>
  <si>
    <t>S02318</t>
  </si>
  <si>
    <t>S02319</t>
  </si>
  <si>
    <t>S02320</t>
  </si>
  <si>
    <t>S02321</t>
  </si>
  <si>
    <t>S02322</t>
  </si>
  <si>
    <t>S02323</t>
  </si>
  <si>
    <t>S02324</t>
  </si>
  <si>
    <t>S02325</t>
  </si>
  <si>
    <t>S02326</t>
  </si>
  <si>
    <t>S02327</t>
  </si>
  <si>
    <t>S02328</t>
  </si>
  <si>
    <t>S02329</t>
  </si>
  <si>
    <t>S02330</t>
  </si>
  <si>
    <t>S02331</t>
  </si>
  <si>
    <t>S02332</t>
  </si>
  <si>
    <t>S02333</t>
  </si>
  <si>
    <t>S02334</t>
  </si>
  <si>
    <t>S02335</t>
  </si>
  <si>
    <t>S02336</t>
  </si>
  <si>
    <t>S02337</t>
  </si>
  <si>
    <t>S02338</t>
  </si>
  <si>
    <t>S02339</t>
  </si>
  <si>
    <t>S02340</t>
  </si>
  <si>
    <t>S02341</t>
  </si>
  <si>
    <t>S02342</t>
  </si>
  <si>
    <t>S02343</t>
  </si>
  <si>
    <t>S02344</t>
  </si>
  <si>
    <t>S02345</t>
  </si>
  <si>
    <t>S02346</t>
  </si>
  <si>
    <t>S02347</t>
  </si>
  <si>
    <t>S02348</t>
  </si>
  <si>
    <t>S02349</t>
  </si>
  <si>
    <t>S02350</t>
  </si>
  <si>
    <t>S02351</t>
  </si>
  <si>
    <t>S02352</t>
  </si>
  <si>
    <t>S02353</t>
  </si>
  <si>
    <t>S02354</t>
  </si>
  <si>
    <t>S02355</t>
  </si>
  <si>
    <t>S02356</t>
  </si>
  <si>
    <t>S02357</t>
  </si>
  <si>
    <t>S02358</t>
  </si>
  <si>
    <t>S02359</t>
  </si>
  <si>
    <t>S02360</t>
  </si>
  <si>
    <t>S02361</t>
  </si>
  <si>
    <t>S02362</t>
  </si>
  <si>
    <t>S02363</t>
  </si>
  <si>
    <t>S02364</t>
  </si>
  <si>
    <t>S02365</t>
  </si>
  <si>
    <t>S02366</t>
  </si>
  <si>
    <t>S02367</t>
  </si>
  <si>
    <t>S02368</t>
  </si>
  <si>
    <t>S02369</t>
  </si>
  <si>
    <t>S02370</t>
  </si>
  <si>
    <t>S02371</t>
  </si>
  <si>
    <t>S02372</t>
  </si>
  <si>
    <t>S02373</t>
  </si>
  <si>
    <t>S02374</t>
  </si>
  <si>
    <t>S02375</t>
  </si>
  <si>
    <t>S02376</t>
  </si>
  <si>
    <t>S02377</t>
  </si>
  <si>
    <t>S02378</t>
  </si>
  <si>
    <t>S02379</t>
  </si>
  <si>
    <t>S02380</t>
  </si>
  <si>
    <t>S02381</t>
  </si>
  <si>
    <t>S02382</t>
  </si>
  <si>
    <t>S02383</t>
  </si>
  <si>
    <t>S02384</t>
  </si>
  <si>
    <t>S02385</t>
  </si>
  <si>
    <t>S02386</t>
  </si>
  <si>
    <t>S02387</t>
  </si>
  <si>
    <t>S02388</t>
  </si>
  <si>
    <t>S02389</t>
  </si>
  <si>
    <t>S02390</t>
  </si>
  <si>
    <t>S02391</t>
  </si>
  <si>
    <t>S02392</t>
  </si>
  <si>
    <t>S02393</t>
  </si>
  <si>
    <t>S02394</t>
  </si>
  <si>
    <t>S02395</t>
  </si>
  <si>
    <t>S02396</t>
  </si>
  <si>
    <t>S02397</t>
  </si>
  <si>
    <t>S02398</t>
  </si>
  <si>
    <t>S02399</t>
  </si>
  <si>
    <t>S02400</t>
  </si>
  <si>
    <t>S02401</t>
  </si>
  <si>
    <t>S02402</t>
  </si>
  <si>
    <t>S02403</t>
  </si>
  <si>
    <t>S02404</t>
  </si>
  <si>
    <t>S02405</t>
  </si>
  <si>
    <t>S02406</t>
  </si>
  <si>
    <t>S02407</t>
  </si>
  <si>
    <t>S02408</t>
  </si>
  <si>
    <t>S02409</t>
  </si>
  <si>
    <t>S02410</t>
  </si>
  <si>
    <t>S02411</t>
  </si>
  <si>
    <t>S02412</t>
  </si>
  <si>
    <t>S02413</t>
  </si>
  <si>
    <t>S02414</t>
  </si>
  <si>
    <t>S02415</t>
  </si>
  <si>
    <t>S02416</t>
  </si>
  <si>
    <t>S02417</t>
  </si>
  <si>
    <t>S02418</t>
  </si>
  <si>
    <t>S02419</t>
  </si>
  <si>
    <t>S02420</t>
  </si>
  <si>
    <t>S02421</t>
  </si>
  <si>
    <t>S02422</t>
  </si>
  <si>
    <t>S02423</t>
  </si>
  <si>
    <t>S02424</t>
  </si>
  <si>
    <t>S02425</t>
  </si>
  <si>
    <t>S02426</t>
  </si>
  <si>
    <t>S02427</t>
  </si>
  <si>
    <t>S02428</t>
  </si>
  <si>
    <t>S02429</t>
  </si>
  <si>
    <t>S02430</t>
  </si>
  <si>
    <t>S02431</t>
  </si>
  <si>
    <t>S02432</t>
  </si>
  <si>
    <t>S02433</t>
  </si>
  <si>
    <t>S02434</t>
  </si>
  <si>
    <t>S02435</t>
  </si>
  <si>
    <t>S02436</t>
  </si>
  <si>
    <t>S02437</t>
  </si>
  <si>
    <t>S02438</t>
  </si>
  <si>
    <t>S02439</t>
  </si>
  <si>
    <t>S02440</t>
  </si>
  <si>
    <t>S02441</t>
  </si>
  <si>
    <t>S02442</t>
  </si>
  <si>
    <t>S02443</t>
  </si>
  <si>
    <t>S02444</t>
  </si>
  <si>
    <t>S02445</t>
  </si>
  <si>
    <t>S02446</t>
  </si>
  <si>
    <t>S02447</t>
  </si>
  <si>
    <t>S02448</t>
  </si>
  <si>
    <t>S02449</t>
  </si>
  <si>
    <t>S02450</t>
  </si>
  <si>
    <t>S02451</t>
  </si>
  <si>
    <t>S02452</t>
  </si>
  <si>
    <t>S02453</t>
  </si>
  <si>
    <t>S02454</t>
  </si>
  <si>
    <t>S02455</t>
  </si>
  <si>
    <t>S02456</t>
  </si>
  <si>
    <t>S02457</t>
  </si>
  <si>
    <t>S02458</t>
  </si>
  <si>
    <t>S02459</t>
  </si>
  <si>
    <t>S02460</t>
  </si>
  <si>
    <t>S02461</t>
  </si>
  <si>
    <t>S02462</t>
  </si>
  <si>
    <t>S02463</t>
  </si>
  <si>
    <t>S02464</t>
  </si>
  <si>
    <t>S02465</t>
  </si>
  <si>
    <t>S02466</t>
  </si>
  <si>
    <t>S02467</t>
  </si>
  <si>
    <t>S02468</t>
  </si>
  <si>
    <t>S02469</t>
  </si>
  <si>
    <t>S02470</t>
  </si>
  <si>
    <t>S02471</t>
  </si>
  <si>
    <t>S02472</t>
  </si>
  <si>
    <t>S02473</t>
  </si>
  <si>
    <t>S02474</t>
  </si>
  <si>
    <t>S02475</t>
  </si>
  <si>
    <t>S02476</t>
  </si>
  <si>
    <t>S02477</t>
  </si>
  <si>
    <t>S02478</t>
  </si>
  <si>
    <t>S02479</t>
  </si>
  <si>
    <t>S02480</t>
  </si>
  <si>
    <t>S02481</t>
  </si>
  <si>
    <t>S02482</t>
  </si>
  <si>
    <t>S02483</t>
  </si>
  <si>
    <t>S02484</t>
  </si>
  <si>
    <t>S02485</t>
  </si>
  <si>
    <t>S02486</t>
  </si>
  <si>
    <t>S02487</t>
  </si>
  <si>
    <t>S02488</t>
  </si>
  <si>
    <t>S02489</t>
  </si>
  <si>
    <t>S02490</t>
  </si>
  <si>
    <t>S02491</t>
  </si>
  <si>
    <t>S02492</t>
  </si>
  <si>
    <t>S02493</t>
  </si>
  <si>
    <t>S02494</t>
  </si>
  <si>
    <t>S02495</t>
  </si>
  <si>
    <t>S02496</t>
  </si>
  <si>
    <t>S02497</t>
  </si>
  <si>
    <t>S02498</t>
  </si>
  <si>
    <t>S02499</t>
  </si>
  <si>
    <t>S02500</t>
  </si>
  <si>
    <t>S02501</t>
  </si>
  <si>
    <t>S02502</t>
  </si>
  <si>
    <t>S02503</t>
  </si>
  <si>
    <t>S02504</t>
  </si>
  <si>
    <t>S02505</t>
  </si>
  <si>
    <t>S02506</t>
  </si>
  <si>
    <t>S02507</t>
  </si>
  <si>
    <t>S02508</t>
  </si>
  <si>
    <t>S02509</t>
  </si>
  <si>
    <t>S02510</t>
  </si>
  <si>
    <t>S02511</t>
  </si>
  <si>
    <t>S02512</t>
  </si>
  <si>
    <t>S02513</t>
  </si>
  <si>
    <t>S02514</t>
  </si>
  <si>
    <t>S02515</t>
  </si>
  <si>
    <t>S02516</t>
  </si>
  <si>
    <t>S02517</t>
  </si>
  <si>
    <t>S02518</t>
  </si>
  <si>
    <t>S02519</t>
  </si>
  <si>
    <t>S02520</t>
  </si>
  <si>
    <t>S02521</t>
  </si>
  <si>
    <t>S02522</t>
  </si>
  <si>
    <t>S02523</t>
  </si>
  <si>
    <t>S02524</t>
  </si>
  <si>
    <t>S02525</t>
  </si>
  <si>
    <t>S02526</t>
  </si>
  <si>
    <t>S02527</t>
  </si>
  <si>
    <t>S02528</t>
  </si>
  <si>
    <t>S02529</t>
  </si>
  <si>
    <t>S02530</t>
  </si>
  <si>
    <t>S02531</t>
  </si>
  <si>
    <t>S02532</t>
  </si>
  <si>
    <t>S02533</t>
  </si>
  <si>
    <t>S02534</t>
  </si>
  <si>
    <t>S02535</t>
  </si>
  <si>
    <t>S02536</t>
  </si>
  <si>
    <t>S02537</t>
  </si>
  <si>
    <t>S02538</t>
  </si>
  <si>
    <t>S02539</t>
  </si>
  <si>
    <t>S02540</t>
  </si>
  <si>
    <t>S02541</t>
  </si>
  <si>
    <t>S02542</t>
  </si>
  <si>
    <t>S02543</t>
  </si>
  <si>
    <t>S02544</t>
  </si>
  <si>
    <t>S02545</t>
  </si>
  <si>
    <t>S02546</t>
  </si>
  <si>
    <t>S02547</t>
  </si>
  <si>
    <t>S02548</t>
  </si>
  <si>
    <t>S02549</t>
  </si>
  <si>
    <t>S02550</t>
  </si>
  <si>
    <t>S02551</t>
  </si>
  <si>
    <t>S02552</t>
  </si>
  <si>
    <t>S02553</t>
  </si>
  <si>
    <t>S02554</t>
  </si>
  <si>
    <t>S02555</t>
  </si>
  <si>
    <t>S02556</t>
  </si>
  <si>
    <t>S02557</t>
  </si>
  <si>
    <t>S02558</t>
  </si>
  <si>
    <t>S02559</t>
  </si>
  <si>
    <t>S02560</t>
  </si>
  <si>
    <t>S02561</t>
  </si>
  <si>
    <t>S02562</t>
  </si>
  <si>
    <t>S02563</t>
  </si>
  <si>
    <t>S02564</t>
  </si>
  <si>
    <t>S02565</t>
  </si>
  <si>
    <t>S02566</t>
  </si>
  <si>
    <t>S02567</t>
  </si>
  <si>
    <t>S02568</t>
  </si>
  <si>
    <t>S02569</t>
  </si>
  <si>
    <t>S02570</t>
  </si>
  <si>
    <t>S02571</t>
  </si>
  <si>
    <t>S02572</t>
  </si>
  <si>
    <t>S02573</t>
  </si>
  <si>
    <t>S02574</t>
  </si>
  <si>
    <t>S02575</t>
  </si>
  <si>
    <t>S02576</t>
  </si>
  <si>
    <t>S02577</t>
  </si>
  <si>
    <t>S02578</t>
  </si>
  <si>
    <t>S02579</t>
  </si>
  <si>
    <t>S02580</t>
  </si>
  <si>
    <t>S02581</t>
  </si>
  <si>
    <t>S02582</t>
  </si>
  <si>
    <t>S02583</t>
  </si>
  <si>
    <t>S02584</t>
  </si>
  <si>
    <t>S02585</t>
  </si>
  <si>
    <t>S02586</t>
  </si>
  <si>
    <t>S02587</t>
  </si>
  <si>
    <t>S02588</t>
  </si>
  <si>
    <t>S02589</t>
  </si>
  <si>
    <t>S02590</t>
  </si>
  <si>
    <t>S02591</t>
  </si>
  <si>
    <t>S02592</t>
  </si>
  <si>
    <t>S02593</t>
  </si>
  <si>
    <t>S02594</t>
  </si>
  <si>
    <t>S02595</t>
  </si>
  <si>
    <t>S02596</t>
  </si>
  <si>
    <t>S02597</t>
  </si>
  <si>
    <t>S02598</t>
  </si>
  <si>
    <t>S02599</t>
  </si>
  <si>
    <t>S02600</t>
  </si>
  <si>
    <t>S02601</t>
  </si>
  <si>
    <t>S02602</t>
  </si>
  <si>
    <t>S02603</t>
  </si>
  <si>
    <t>S02604</t>
  </si>
  <si>
    <t>S02605</t>
  </si>
  <si>
    <t>S02606</t>
  </si>
  <si>
    <t>S02607</t>
  </si>
  <si>
    <t>S02608</t>
  </si>
  <si>
    <t>S02609</t>
  </si>
  <si>
    <t>S02610</t>
  </si>
  <si>
    <t>S02611</t>
  </si>
  <si>
    <t>S02612</t>
  </si>
  <si>
    <t>S02613</t>
  </si>
  <si>
    <t>S02614</t>
  </si>
  <si>
    <t>S02615</t>
  </si>
  <si>
    <t>S02616</t>
  </si>
  <si>
    <t>S02617</t>
  </si>
  <si>
    <t>S02618</t>
  </si>
  <si>
    <t>S02619</t>
  </si>
  <si>
    <t>S02620</t>
  </si>
  <si>
    <t>S02621</t>
  </si>
  <si>
    <t>S02622</t>
  </si>
  <si>
    <t>S02623</t>
  </si>
  <si>
    <t>S02624</t>
  </si>
  <si>
    <t>S02625</t>
  </si>
  <si>
    <t>S02626</t>
  </si>
  <si>
    <t>S02627</t>
  </si>
  <si>
    <t>S02628</t>
  </si>
  <si>
    <t>S02629</t>
  </si>
  <si>
    <t>S02630</t>
  </si>
  <si>
    <t>S02631</t>
  </si>
  <si>
    <t>S02632</t>
  </si>
  <si>
    <t>S02633</t>
  </si>
  <si>
    <t>S02634</t>
  </si>
  <si>
    <t>S02635</t>
  </si>
  <si>
    <t>S02636</t>
  </si>
  <si>
    <t>S02637</t>
  </si>
  <si>
    <t>S02638</t>
  </si>
  <si>
    <t>S02639</t>
  </si>
  <si>
    <t>S02640</t>
  </si>
  <si>
    <t>S02641</t>
  </si>
  <si>
    <t>S02642</t>
  </si>
  <si>
    <t>S02643</t>
  </si>
  <si>
    <t>S02644</t>
  </si>
  <si>
    <t>S02645</t>
  </si>
  <si>
    <t>S02646</t>
  </si>
  <si>
    <t>S02647</t>
  </si>
  <si>
    <t>S02648</t>
  </si>
  <si>
    <t>S02649</t>
  </si>
  <si>
    <t>S02650</t>
  </si>
  <si>
    <t>S02651</t>
  </si>
  <si>
    <t>S02652</t>
  </si>
  <si>
    <t>S02653</t>
  </si>
  <si>
    <t>S02654</t>
  </si>
  <si>
    <t>S02655</t>
  </si>
  <si>
    <t>S02656</t>
  </si>
  <si>
    <t>S02657</t>
  </si>
  <si>
    <t>S02658</t>
  </si>
  <si>
    <t>S02659</t>
  </si>
  <si>
    <t>S02660</t>
  </si>
  <si>
    <t>S02661</t>
  </si>
  <si>
    <t>S02662</t>
  </si>
  <si>
    <t>S02663</t>
  </si>
  <si>
    <t>S02664</t>
  </si>
  <si>
    <t>S02665</t>
  </si>
  <si>
    <t>S02666</t>
  </si>
  <si>
    <t>S02667</t>
  </si>
  <si>
    <t>S02668</t>
  </si>
  <si>
    <t>S02669</t>
  </si>
  <si>
    <t>S02670</t>
  </si>
  <si>
    <t>S02671</t>
  </si>
  <si>
    <t>S02672</t>
  </si>
  <si>
    <t>S02673</t>
  </si>
  <si>
    <t>S02674</t>
  </si>
  <si>
    <t>S02675</t>
  </si>
  <si>
    <t>S02676</t>
  </si>
  <si>
    <t>S02677</t>
  </si>
  <si>
    <t>S02678</t>
  </si>
  <si>
    <t>S02679</t>
  </si>
  <si>
    <t>S02680</t>
  </si>
  <si>
    <t>S02681</t>
  </si>
  <si>
    <t>S02682</t>
  </si>
  <si>
    <t>S02683</t>
  </si>
  <si>
    <t>S02684</t>
  </si>
  <si>
    <t>S02685</t>
  </si>
  <si>
    <t>S02686</t>
  </si>
  <si>
    <t>S02687</t>
  </si>
  <si>
    <t>S02688</t>
  </si>
  <si>
    <t>S02689</t>
  </si>
  <si>
    <t>S02690</t>
  </si>
  <si>
    <t>S02691</t>
  </si>
  <si>
    <t>S02692</t>
  </si>
  <si>
    <t>S02693</t>
  </si>
  <si>
    <t>S02694</t>
  </si>
  <si>
    <t>S02695</t>
  </si>
  <si>
    <t>S02696</t>
  </si>
  <si>
    <t>S02697</t>
  </si>
  <si>
    <t>S02698</t>
  </si>
  <si>
    <t>S02699</t>
  </si>
  <si>
    <t>S02700</t>
  </si>
  <si>
    <t>S02701</t>
  </si>
  <si>
    <t>S02702</t>
  </si>
  <si>
    <t>S02703</t>
  </si>
  <si>
    <t>S02704</t>
  </si>
  <si>
    <t>S02705</t>
  </si>
  <si>
    <t>S02706</t>
  </si>
  <si>
    <t>S02707</t>
  </si>
  <si>
    <t>S02708</t>
  </si>
  <si>
    <t>S02709</t>
  </si>
  <si>
    <t>S02710</t>
  </si>
  <si>
    <t>S02711</t>
  </si>
  <si>
    <t>S02712</t>
  </si>
  <si>
    <t>S02713</t>
  </si>
  <si>
    <t>S02714</t>
  </si>
  <si>
    <t>S02715</t>
  </si>
  <si>
    <t>S02716</t>
  </si>
  <si>
    <t>S02717</t>
  </si>
  <si>
    <t>S02718</t>
  </si>
  <si>
    <t>S02719</t>
  </si>
  <si>
    <t>S02720</t>
  </si>
  <si>
    <t>S02721</t>
  </si>
  <si>
    <t>S02722</t>
  </si>
  <si>
    <t>S02723</t>
  </si>
  <si>
    <t>S02724</t>
  </si>
  <si>
    <t>S02725</t>
  </si>
  <si>
    <t>S02726</t>
  </si>
  <si>
    <t>S02727</t>
  </si>
  <si>
    <t>S02728</t>
  </si>
  <si>
    <t>S02729</t>
  </si>
  <si>
    <t>S02730</t>
  </si>
  <si>
    <t>S02731</t>
  </si>
  <si>
    <t>S02732</t>
  </si>
  <si>
    <t>S02733</t>
  </si>
  <si>
    <t>S02734</t>
  </si>
  <si>
    <t>S02735</t>
  </si>
  <si>
    <t>S02736</t>
  </si>
  <si>
    <t>S02737</t>
  </si>
  <si>
    <t>S02738</t>
  </si>
  <si>
    <t>S02739</t>
  </si>
  <si>
    <t>S02740</t>
  </si>
  <si>
    <t>S02741</t>
  </si>
  <si>
    <t>S02742</t>
  </si>
  <si>
    <t>S02743</t>
  </si>
  <si>
    <t>S02744</t>
  </si>
  <si>
    <t>S02745</t>
  </si>
  <si>
    <t>S02746</t>
  </si>
  <si>
    <t>S02747</t>
  </si>
  <si>
    <t>S02748</t>
  </si>
  <si>
    <t>S02749</t>
  </si>
  <si>
    <t>S02750</t>
  </si>
  <si>
    <t>S02751</t>
  </si>
  <si>
    <t>S02752</t>
  </si>
  <si>
    <t>S02753</t>
  </si>
  <si>
    <t>S02754</t>
  </si>
  <si>
    <t>S02755</t>
  </si>
  <si>
    <t>S02756</t>
  </si>
  <si>
    <t>S02757</t>
  </si>
  <si>
    <t>S02758</t>
  </si>
  <si>
    <t>S02759</t>
  </si>
  <si>
    <t>S02760</t>
  </si>
  <si>
    <t>S02761</t>
  </si>
  <si>
    <t>S02762</t>
  </si>
  <si>
    <t>S02763</t>
  </si>
  <si>
    <t>S02764</t>
  </si>
  <si>
    <t>S02765</t>
  </si>
  <si>
    <t>S02766</t>
  </si>
  <si>
    <t>S02767</t>
  </si>
  <si>
    <t>S02768</t>
  </si>
  <si>
    <t>S02769</t>
  </si>
  <si>
    <t>S02770</t>
  </si>
  <si>
    <t>S02771</t>
  </si>
  <si>
    <t>S02772</t>
  </si>
  <si>
    <t>S02773</t>
  </si>
  <si>
    <t>S02774</t>
  </si>
  <si>
    <t>S02775</t>
  </si>
  <si>
    <t>S02776</t>
  </si>
  <si>
    <t>S02777</t>
  </si>
  <si>
    <t>S02778</t>
  </si>
  <si>
    <t>S02779</t>
  </si>
  <si>
    <t>S02780</t>
  </si>
  <si>
    <t>S02781</t>
  </si>
  <si>
    <t>S02782</t>
  </si>
  <si>
    <t>S02783</t>
  </si>
  <si>
    <t>S02784</t>
  </si>
  <si>
    <t>S02785</t>
  </si>
  <si>
    <t>S02786</t>
  </si>
  <si>
    <t>S02787</t>
  </si>
  <si>
    <t>S02788</t>
  </si>
  <si>
    <t>S02789</t>
  </si>
  <si>
    <t>S02790</t>
  </si>
  <si>
    <t>S02791</t>
  </si>
  <si>
    <t>S02792</t>
  </si>
  <si>
    <t>S02793</t>
  </si>
  <si>
    <t>S02794</t>
  </si>
  <si>
    <t>S02795</t>
  </si>
  <si>
    <t>S02796</t>
  </si>
  <si>
    <t>S02797</t>
  </si>
  <si>
    <t>S02798</t>
  </si>
  <si>
    <t>S02799</t>
  </si>
  <si>
    <t>S02800</t>
  </si>
  <si>
    <t>S02801</t>
  </si>
  <si>
    <t>S02802</t>
  </si>
  <si>
    <t>S02803</t>
  </si>
  <si>
    <t>S02804</t>
  </si>
  <si>
    <t>S02805</t>
  </si>
  <si>
    <t>S02806</t>
  </si>
  <si>
    <t>S02807</t>
  </si>
  <si>
    <t>S02808</t>
  </si>
  <si>
    <t>S02809</t>
  </si>
  <si>
    <t>S02810</t>
  </si>
  <si>
    <t>S02811</t>
  </si>
  <si>
    <t>S02812</t>
  </si>
  <si>
    <t>S02813</t>
  </si>
  <si>
    <t>S02814</t>
  </si>
  <si>
    <t>S02815</t>
  </si>
  <si>
    <t>S02816</t>
  </si>
  <si>
    <t>S02817</t>
  </si>
  <si>
    <t>S02818</t>
  </si>
  <si>
    <t>S02819</t>
  </si>
  <si>
    <t>S02820</t>
  </si>
  <si>
    <t>S02821</t>
  </si>
  <si>
    <t>S02822</t>
  </si>
  <si>
    <t>S02823</t>
  </si>
  <si>
    <t>S02824</t>
  </si>
  <si>
    <t>S02825</t>
  </si>
  <si>
    <t>S02826</t>
  </si>
  <si>
    <t>S02827</t>
  </si>
  <si>
    <t>S02828</t>
  </si>
  <si>
    <t>S02829</t>
  </si>
  <si>
    <t>S02830</t>
  </si>
  <si>
    <t>S02831</t>
  </si>
  <si>
    <t>S02832</t>
  </si>
  <si>
    <t>S02833</t>
  </si>
  <si>
    <t>S02834</t>
  </si>
  <si>
    <t>S02835</t>
  </si>
  <si>
    <t>S02836</t>
  </si>
  <si>
    <t>S02837</t>
  </si>
  <si>
    <t>S02838</t>
  </si>
  <si>
    <t>S02839</t>
  </si>
  <si>
    <t>S02840</t>
  </si>
  <si>
    <t>S02841</t>
  </si>
  <si>
    <t>S02842</t>
  </si>
  <si>
    <t>S02843</t>
  </si>
  <si>
    <t>S02844</t>
  </si>
  <si>
    <t>S02845</t>
  </si>
  <si>
    <t>S02846</t>
  </si>
  <si>
    <t>S02847</t>
  </si>
  <si>
    <t>S02848</t>
  </si>
  <si>
    <t>S02849</t>
  </si>
  <si>
    <t>S02850</t>
  </si>
  <si>
    <t>S02851</t>
  </si>
  <si>
    <t>S02852</t>
  </si>
  <si>
    <t>S02853</t>
  </si>
  <si>
    <t>S02854</t>
  </si>
  <si>
    <t>S02855</t>
  </si>
  <si>
    <t>S02856</t>
  </si>
  <si>
    <t>S02857</t>
  </si>
  <si>
    <t>S02858</t>
  </si>
  <si>
    <t>S02859</t>
  </si>
  <si>
    <t>S02860</t>
  </si>
  <si>
    <t>S02861</t>
  </si>
  <si>
    <t>S02862</t>
  </si>
  <si>
    <t>S02863</t>
  </si>
  <si>
    <t>S02864</t>
  </si>
  <si>
    <t>S02865</t>
  </si>
  <si>
    <t>S02866</t>
  </si>
  <si>
    <t>S02867</t>
  </si>
  <si>
    <t>S02868</t>
  </si>
  <si>
    <t>S02869</t>
  </si>
  <si>
    <t>S02870</t>
  </si>
  <si>
    <t>S02871</t>
  </si>
  <si>
    <t>S02872</t>
  </si>
  <si>
    <t>S02873</t>
  </si>
  <si>
    <t>S02874</t>
  </si>
  <si>
    <t>S02875</t>
  </si>
  <si>
    <t>S02876</t>
  </si>
  <si>
    <t>S02877</t>
  </si>
  <si>
    <t>S02878</t>
  </si>
  <si>
    <t>S02879</t>
  </si>
  <si>
    <t>S02880</t>
  </si>
  <si>
    <t>S02881</t>
  </si>
  <si>
    <t>S02882</t>
  </si>
  <si>
    <t>S02883</t>
  </si>
  <si>
    <t>S02884</t>
  </si>
  <si>
    <t>S02885</t>
  </si>
  <si>
    <t>S02886</t>
  </si>
  <si>
    <t>S02887</t>
  </si>
  <si>
    <t>S02888</t>
  </si>
  <si>
    <t>S02889</t>
  </si>
  <si>
    <t>S02890</t>
  </si>
  <si>
    <t>S02891</t>
  </si>
  <si>
    <t>S02892</t>
  </si>
  <si>
    <t>S02893</t>
  </si>
  <si>
    <t>S02894</t>
  </si>
  <si>
    <t>S02895</t>
  </si>
  <si>
    <t>S02896</t>
  </si>
  <si>
    <t>S02897</t>
  </si>
  <si>
    <t>S02898</t>
  </si>
  <si>
    <t>S02899</t>
  </si>
  <si>
    <t>S02900</t>
  </si>
  <si>
    <t>S02901</t>
  </si>
  <si>
    <t>S02902</t>
  </si>
  <si>
    <t>S02903</t>
  </si>
  <si>
    <t>S02904</t>
  </si>
  <si>
    <t>S02905</t>
  </si>
  <si>
    <t>S02906</t>
  </si>
  <si>
    <t>S02907</t>
  </si>
  <si>
    <t>S02908</t>
  </si>
  <si>
    <t>S02909</t>
  </si>
  <si>
    <t>S02910</t>
  </si>
  <si>
    <t>S02911</t>
  </si>
  <si>
    <t>S02912</t>
  </si>
  <si>
    <t>S02913</t>
  </si>
  <si>
    <t>S02914</t>
  </si>
  <si>
    <t>S02915</t>
  </si>
  <si>
    <t>S02916</t>
  </si>
  <si>
    <t>S02917</t>
  </si>
  <si>
    <t>S02918</t>
  </si>
  <si>
    <t>S02919</t>
  </si>
  <si>
    <t>S02920</t>
  </si>
  <si>
    <t>S02921</t>
  </si>
  <si>
    <t>S02922</t>
  </si>
  <si>
    <t>S02923</t>
  </si>
  <si>
    <t>S02924</t>
  </si>
  <si>
    <t>S02925</t>
  </si>
  <si>
    <t>S02926</t>
  </si>
  <si>
    <t>S02927</t>
  </si>
  <si>
    <t>S02928</t>
  </si>
  <si>
    <t>S02929</t>
  </si>
  <si>
    <t>S02930</t>
  </si>
  <si>
    <t>S02931</t>
  </si>
  <si>
    <t>S02932</t>
  </si>
  <si>
    <t>S02933</t>
  </si>
  <si>
    <t>S02934</t>
  </si>
  <si>
    <t>S02935</t>
  </si>
  <si>
    <t>S02936</t>
  </si>
  <si>
    <t>S02937</t>
  </si>
  <si>
    <t>S02938</t>
  </si>
  <si>
    <t>S02939</t>
  </si>
  <si>
    <t>S02940</t>
  </si>
  <si>
    <t>S02941</t>
  </si>
  <si>
    <t>S02942</t>
  </si>
  <si>
    <t>S02943</t>
  </si>
  <si>
    <t>S02944</t>
  </si>
  <si>
    <t>S02945</t>
  </si>
  <si>
    <t>S02946</t>
  </si>
  <si>
    <t>S02947</t>
  </si>
  <si>
    <t>S02948</t>
  </si>
  <si>
    <t>S02949</t>
  </si>
  <si>
    <t>S02950</t>
  </si>
  <si>
    <t>S02951</t>
  </si>
  <si>
    <t>S02952</t>
  </si>
  <si>
    <t>S02953</t>
  </si>
  <si>
    <t>S02954</t>
  </si>
  <si>
    <t>S02955</t>
  </si>
  <si>
    <t>S02956</t>
  </si>
  <si>
    <t>S02957</t>
  </si>
  <si>
    <t>S02958</t>
  </si>
  <si>
    <t>S02959</t>
  </si>
  <si>
    <t>S02960</t>
  </si>
  <si>
    <t>S02961</t>
  </si>
  <si>
    <t>S02962</t>
  </si>
  <si>
    <t>S02963</t>
  </si>
  <si>
    <t>S02964</t>
  </si>
  <si>
    <t>S02965</t>
  </si>
  <si>
    <t>S02966</t>
  </si>
  <si>
    <t>S02967</t>
  </si>
  <si>
    <t>S02968</t>
  </si>
  <si>
    <t>S02969</t>
  </si>
  <si>
    <t>S02970</t>
  </si>
  <si>
    <t>S02971</t>
  </si>
  <si>
    <t>S02972</t>
  </si>
  <si>
    <t>S02973</t>
  </si>
  <si>
    <t>S02974</t>
  </si>
  <si>
    <t>S02975</t>
  </si>
  <si>
    <t>S02976</t>
  </si>
  <si>
    <t>S02977</t>
  </si>
  <si>
    <t>S02978</t>
  </si>
  <si>
    <t>S02979</t>
  </si>
  <si>
    <t>S02980</t>
  </si>
  <si>
    <t>S02981</t>
  </si>
  <si>
    <t>S02982</t>
  </si>
  <si>
    <t>S02983</t>
  </si>
  <si>
    <t>S02984</t>
  </si>
  <si>
    <t>S02985</t>
  </si>
  <si>
    <t>S02986</t>
  </si>
  <si>
    <t>S02987</t>
  </si>
  <si>
    <t>S02988</t>
  </si>
  <si>
    <t>S02989</t>
  </si>
  <si>
    <t>S02990</t>
  </si>
  <si>
    <t>S02991</t>
  </si>
  <si>
    <t>S02992</t>
  </si>
  <si>
    <t>S02993</t>
  </si>
  <si>
    <t>S02994</t>
  </si>
  <si>
    <t>S02995</t>
  </si>
  <si>
    <t>S02996</t>
  </si>
  <si>
    <t>S02997</t>
  </si>
  <si>
    <t>S02998</t>
  </si>
  <si>
    <t>S02999</t>
  </si>
  <si>
    <t>S03000</t>
  </si>
  <si>
    <t>S03001</t>
  </si>
  <si>
    <t>S03002</t>
  </si>
  <si>
    <t>S03003</t>
  </si>
  <si>
    <t>S03004</t>
  </si>
  <si>
    <t>S03005</t>
  </si>
  <si>
    <t>S03006</t>
  </si>
  <si>
    <t>S03007</t>
  </si>
  <si>
    <t>S03008</t>
  </si>
  <si>
    <t>S03009</t>
  </si>
  <si>
    <t>S03010</t>
  </si>
  <si>
    <t>S03011</t>
  </si>
  <si>
    <t>S03012</t>
  </si>
  <si>
    <t>S03013</t>
  </si>
  <si>
    <t>S03014</t>
  </si>
  <si>
    <t>S03015</t>
  </si>
  <si>
    <t>S03016</t>
  </si>
  <si>
    <t>S03017</t>
  </si>
  <si>
    <t>S03018</t>
  </si>
  <si>
    <t>S03019</t>
  </si>
  <si>
    <t>S03020</t>
  </si>
  <si>
    <t>S03021</t>
  </si>
  <si>
    <t>S03022</t>
  </si>
  <si>
    <t>S03023</t>
  </si>
  <si>
    <t>S03024</t>
  </si>
  <si>
    <t>S03025</t>
  </si>
  <si>
    <t>S03026</t>
  </si>
  <si>
    <t>S03027</t>
  </si>
  <si>
    <t>S03028</t>
  </si>
  <si>
    <t>S03029</t>
  </si>
  <si>
    <t>S03030</t>
  </si>
  <si>
    <t>S03031</t>
  </si>
  <si>
    <t>S03032</t>
  </si>
  <si>
    <t>S03033</t>
  </si>
  <si>
    <t>S03034</t>
  </si>
  <si>
    <t>S03035</t>
  </si>
  <si>
    <t>S03036</t>
  </si>
  <si>
    <t>S03037</t>
  </si>
  <si>
    <t>S03038</t>
  </si>
  <si>
    <t>S03039</t>
  </si>
  <si>
    <t>S03040</t>
  </si>
  <si>
    <t>S03041</t>
  </si>
  <si>
    <t>S03042</t>
  </si>
  <si>
    <t>S03043</t>
  </si>
  <si>
    <t>S03044</t>
  </si>
  <si>
    <t>S03045</t>
  </si>
  <si>
    <t>S03046</t>
  </si>
  <si>
    <t>S03047</t>
  </si>
  <si>
    <t>S03048</t>
  </si>
  <si>
    <t>S03049</t>
  </si>
  <si>
    <t>S03050</t>
  </si>
  <si>
    <t>S03051</t>
  </si>
  <si>
    <t>S03052</t>
  </si>
  <si>
    <t>S03053</t>
  </si>
  <si>
    <t>S03054</t>
  </si>
  <si>
    <t>S03055</t>
  </si>
  <si>
    <t>S03056</t>
  </si>
  <si>
    <t>S03057</t>
  </si>
  <si>
    <t>S03058</t>
  </si>
  <si>
    <t>S03059</t>
  </si>
  <si>
    <t>S03060</t>
  </si>
  <si>
    <t>S03061</t>
  </si>
  <si>
    <t>S03062</t>
  </si>
  <si>
    <t>S03063</t>
  </si>
  <si>
    <t>S03064</t>
  </si>
  <si>
    <t>S03065</t>
  </si>
  <si>
    <t>S03066</t>
  </si>
  <si>
    <t>S03067</t>
  </si>
  <si>
    <t>S03068</t>
  </si>
  <si>
    <t>S03069</t>
  </si>
  <si>
    <t>S03070</t>
  </si>
  <si>
    <t>S03071</t>
  </si>
  <si>
    <t>S03072</t>
  </si>
  <si>
    <t>S03073</t>
  </si>
  <si>
    <t>S03074</t>
  </si>
  <si>
    <t>S03075</t>
  </si>
  <si>
    <t>S03076</t>
  </si>
  <si>
    <t>S03077</t>
  </si>
  <si>
    <t>S03078</t>
  </si>
  <si>
    <t>S03079</t>
  </si>
  <si>
    <t>S03080</t>
  </si>
  <si>
    <t>S03081</t>
  </si>
  <si>
    <t>S03082</t>
  </si>
  <si>
    <t>S03083</t>
  </si>
  <si>
    <t>S03084</t>
  </si>
  <si>
    <t>S03085</t>
  </si>
  <si>
    <t>S03086</t>
  </si>
  <si>
    <t>S03087</t>
  </si>
  <si>
    <t>S03088</t>
  </si>
  <si>
    <t>S03089</t>
  </si>
  <si>
    <t>S03090</t>
  </si>
  <si>
    <t>S03091</t>
  </si>
  <si>
    <t>S03092</t>
  </si>
  <si>
    <t>S03093</t>
  </si>
  <si>
    <t>S03094</t>
  </si>
  <si>
    <t>S03095</t>
  </si>
  <si>
    <t>S03096</t>
  </si>
  <si>
    <t>S03097</t>
  </si>
  <si>
    <t>S03098</t>
  </si>
  <si>
    <t>S03099</t>
  </si>
  <si>
    <t>S03100</t>
  </si>
  <si>
    <t>S03101</t>
  </si>
  <si>
    <t>S03102</t>
  </si>
  <si>
    <t>S03103</t>
  </si>
  <si>
    <t>S03104</t>
  </si>
  <si>
    <t>S03105</t>
  </si>
  <si>
    <t>S03106</t>
  </si>
  <si>
    <t>S03107</t>
  </si>
  <si>
    <t>S03108</t>
  </si>
  <si>
    <t>S03109</t>
  </si>
  <si>
    <t>S03110</t>
  </si>
  <si>
    <t>S03111</t>
  </si>
  <si>
    <t>S03112</t>
  </si>
  <si>
    <t>S03113</t>
  </si>
  <si>
    <t>S03114</t>
  </si>
  <si>
    <t>S03115</t>
  </si>
  <si>
    <t>S03116</t>
  </si>
  <si>
    <t>S03117</t>
  </si>
  <si>
    <t>S03118</t>
  </si>
  <si>
    <t>S03119</t>
  </si>
  <si>
    <t>S03120</t>
  </si>
  <si>
    <t>S03121</t>
  </si>
  <si>
    <t>S03122</t>
  </si>
  <si>
    <t>S03123</t>
  </si>
  <si>
    <t>S03124</t>
  </si>
  <si>
    <t>S03125</t>
  </si>
  <si>
    <t>S03126</t>
  </si>
  <si>
    <t>S03127</t>
  </si>
  <si>
    <t>S03128</t>
  </si>
  <si>
    <t>S03129</t>
  </si>
  <si>
    <t>S03130</t>
  </si>
  <si>
    <t>S03131</t>
  </si>
  <si>
    <t>S03132</t>
  </si>
  <si>
    <t>S03133</t>
  </si>
  <si>
    <t>S03134</t>
  </si>
  <si>
    <t>S03135</t>
  </si>
  <si>
    <t>S03136</t>
  </si>
  <si>
    <t>S03137</t>
  </si>
  <si>
    <t>S03138</t>
  </si>
  <si>
    <t>S03139</t>
  </si>
  <si>
    <t>S03140</t>
  </si>
  <si>
    <t>S03141</t>
  </si>
  <si>
    <t>S03142</t>
  </si>
  <si>
    <t>S03143</t>
  </si>
  <si>
    <t>S03144</t>
  </si>
  <si>
    <t>S03145</t>
  </si>
  <si>
    <t>S03146</t>
  </si>
  <si>
    <t>S03147</t>
  </si>
  <si>
    <t>S03148</t>
  </si>
  <si>
    <t>S03149</t>
  </si>
  <si>
    <t>S03150</t>
  </si>
  <si>
    <t>S03151</t>
  </si>
  <si>
    <t>S03152</t>
  </si>
  <si>
    <t>S03153</t>
  </si>
  <si>
    <t>S03154</t>
  </si>
  <si>
    <t>S03155</t>
  </si>
  <si>
    <t>S03156</t>
  </si>
  <si>
    <t>S03157</t>
  </si>
  <si>
    <t>S03158</t>
  </si>
  <si>
    <t>S03159</t>
  </si>
  <si>
    <t>S03160</t>
  </si>
  <si>
    <t>S03161</t>
  </si>
  <si>
    <t>S03162</t>
  </si>
  <si>
    <t>S03163</t>
  </si>
  <si>
    <t>S03164</t>
  </si>
  <si>
    <t>S03165</t>
  </si>
  <si>
    <t>S03166</t>
  </si>
  <si>
    <t>S03167</t>
  </si>
  <si>
    <t>S03168</t>
  </si>
  <si>
    <t>S03169</t>
  </si>
  <si>
    <t>S03170</t>
  </si>
  <si>
    <t>S03171</t>
  </si>
  <si>
    <t>S03172</t>
  </si>
  <si>
    <t>S03173</t>
  </si>
  <si>
    <t>S03174</t>
  </si>
  <si>
    <t>S03175</t>
  </si>
  <si>
    <t>S03176</t>
  </si>
  <si>
    <t>S03177</t>
  </si>
  <si>
    <t>S03178</t>
  </si>
  <si>
    <t>S03179</t>
  </si>
  <si>
    <t>S03180</t>
  </si>
  <si>
    <t>S03181</t>
  </si>
  <si>
    <t>S03182</t>
  </si>
  <si>
    <t>S03183</t>
  </si>
  <si>
    <t>S03184</t>
  </si>
  <si>
    <t>S03185</t>
  </si>
  <si>
    <t>S03186</t>
  </si>
  <si>
    <t>S03187</t>
  </si>
  <si>
    <t>S03188</t>
  </si>
  <si>
    <t>S03189</t>
  </si>
  <si>
    <t>S03190</t>
  </si>
  <si>
    <t>S03191</t>
  </si>
  <si>
    <t>S03192</t>
  </si>
  <si>
    <t>S03193</t>
  </si>
  <si>
    <t>S03194</t>
  </si>
  <si>
    <t>S03195</t>
  </si>
  <si>
    <t>S03196</t>
  </si>
  <si>
    <t>S03197</t>
  </si>
  <si>
    <t>S03198</t>
  </si>
  <si>
    <t>S03199</t>
  </si>
  <si>
    <t>S03200</t>
  </si>
  <si>
    <t>S03201</t>
  </si>
  <si>
    <t>S03202</t>
  </si>
  <si>
    <t>S03203</t>
  </si>
  <si>
    <t>S03204</t>
  </si>
  <si>
    <t>S03205</t>
  </si>
  <si>
    <t>S03206</t>
  </si>
  <si>
    <t>S03207</t>
  </si>
  <si>
    <t>S03208</t>
  </si>
  <si>
    <t>S03209</t>
  </si>
  <si>
    <t>S03210</t>
  </si>
  <si>
    <t>S03211</t>
  </si>
  <si>
    <t>S03212</t>
  </si>
  <si>
    <t>S03213</t>
  </si>
  <si>
    <t>S03214</t>
  </si>
  <si>
    <t>S03215</t>
  </si>
  <si>
    <t>S03216</t>
  </si>
  <si>
    <t>S03217</t>
  </si>
  <si>
    <t>S03218</t>
  </si>
  <si>
    <t>S03219</t>
  </si>
  <si>
    <t>S03220</t>
  </si>
  <si>
    <t>S03221</t>
  </si>
  <si>
    <t>S03222</t>
  </si>
  <si>
    <t>S03223</t>
  </si>
  <si>
    <t>S03224</t>
  </si>
  <si>
    <t>S03225</t>
  </si>
  <si>
    <t>S03226</t>
  </si>
  <si>
    <t>S03227</t>
  </si>
  <si>
    <t>S03228</t>
  </si>
  <si>
    <t>S03229</t>
  </si>
  <si>
    <t>S03230</t>
  </si>
  <si>
    <t>S03231</t>
  </si>
  <si>
    <t>S03232</t>
  </si>
  <si>
    <t>S03233</t>
  </si>
  <si>
    <t>S03234</t>
  </si>
  <si>
    <t>S03235</t>
  </si>
  <si>
    <t>S03236</t>
  </si>
  <si>
    <t>S03237</t>
  </si>
  <si>
    <t>S03238</t>
  </si>
  <si>
    <t>S03239</t>
  </si>
  <si>
    <t>S03240</t>
  </si>
  <si>
    <t>S03241</t>
  </si>
  <si>
    <t>S03242</t>
  </si>
  <si>
    <t>S03243</t>
  </si>
  <si>
    <t>S03244</t>
  </si>
  <si>
    <t>S03245</t>
  </si>
  <si>
    <t>S03246</t>
  </si>
  <si>
    <t>S03247</t>
  </si>
  <si>
    <t>S03248</t>
  </si>
  <si>
    <t>S03249</t>
  </si>
  <si>
    <t>S03250</t>
  </si>
  <si>
    <t>S03251</t>
  </si>
  <si>
    <t>S03252</t>
  </si>
  <si>
    <t>S03253</t>
  </si>
  <si>
    <t>S03254</t>
  </si>
  <si>
    <t>S03255</t>
  </si>
  <si>
    <t>S03256</t>
  </si>
  <si>
    <t>S03257</t>
  </si>
  <si>
    <t>S03258</t>
  </si>
  <si>
    <t>S03259</t>
  </si>
  <si>
    <t>S03260</t>
  </si>
  <si>
    <t>S03261</t>
  </si>
  <si>
    <t>S03262</t>
  </si>
  <si>
    <t>S03263</t>
  </si>
  <si>
    <t>S03264</t>
  </si>
  <si>
    <t>S03265</t>
  </si>
  <si>
    <t>S03266</t>
  </si>
  <si>
    <t>S03267</t>
  </si>
  <si>
    <t>S03268</t>
  </si>
  <si>
    <t>S03269</t>
  </si>
  <si>
    <t>S03270</t>
  </si>
  <si>
    <t>S03271</t>
  </si>
  <si>
    <t>S03272</t>
  </si>
  <si>
    <t>S03273</t>
  </si>
  <si>
    <t>S03274</t>
  </si>
  <si>
    <t>S03275</t>
  </si>
  <si>
    <t>S03276</t>
  </si>
  <si>
    <t>S03277</t>
  </si>
  <si>
    <t>S03278</t>
  </si>
  <si>
    <t>S03279</t>
  </si>
  <si>
    <t>S03280</t>
  </si>
  <si>
    <t>S03281</t>
  </si>
  <si>
    <t>S03282</t>
  </si>
  <si>
    <t>S03283</t>
  </si>
  <si>
    <t>S03284</t>
  </si>
  <si>
    <t>S03285</t>
  </si>
  <si>
    <t>S03286</t>
  </si>
  <si>
    <t>S03287</t>
  </si>
  <si>
    <t>S03288</t>
  </si>
  <si>
    <t>S03289</t>
  </si>
  <si>
    <t>S03290</t>
  </si>
  <si>
    <t>S03291</t>
  </si>
  <si>
    <t>S03292</t>
  </si>
  <si>
    <t>S03293</t>
  </si>
  <si>
    <t>S03294</t>
  </si>
  <si>
    <t>S03295</t>
  </si>
  <si>
    <t>S03296</t>
  </si>
  <si>
    <t>S03297</t>
  </si>
  <si>
    <t>S03298</t>
  </si>
  <si>
    <t>S03299</t>
  </si>
  <si>
    <t>S03300</t>
  </si>
  <si>
    <t>S03301</t>
  </si>
  <si>
    <t>S03302</t>
  </si>
  <si>
    <t>S03303</t>
  </si>
  <si>
    <t>S03304</t>
  </si>
  <si>
    <t>S03305</t>
  </si>
  <si>
    <t>S03306</t>
  </si>
  <si>
    <t>S03307</t>
  </si>
  <si>
    <t>S03308</t>
  </si>
  <si>
    <t>S03309</t>
  </si>
  <si>
    <t>S03310</t>
  </si>
  <si>
    <t>S03311</t>
  </si>
  <si>
    <t>S03312</t>
  </si>
  <si>
    <t>S03313</t>
  </si>
  <si>
    <t>S03314</t>
  </si>
  <si>
    <t>S03315</t>
  </si>
  <si>
    <t>S03316</t>
  </si>
  <si>
    <t>S03317</t>
  </si>
  <si>
    <t>S03318</t>
  </si>
  <si>
    <t>S03319</t>
  </si>
  <si>
    <t>S03320</t>
  </si>
  <si>
    <t>S03321</t>
  </si>
  <si>
    <t>S03322</t>
  </si>
  <si>
    <t>S03323</t>
  </si>
  <si>
    <t>S03324</t>
  </si>
  <si>
    <t>S03325</t>
  </si>
  <si>
    <t>S03326</t>
  </si>
  <si>
    <t>S03327</t>
  </si>
  <si>
    <t>S03328</t>
  </si>
  <si>
    <t>S03329</t>
  </si>
  <si>
    <t>S03330</t>
  </si>
  <si>
    <t>S03331</t>
  </si>
  <si>
    <t>S03332</t>
  </si>
  <si>
    <t>S03333</t>
  </si>
  <si>
    <t>S03334</t>
  </si>
  <si>
    <t>S03335</t>
  </si>
  <si>
    <t>S03336</t>
  </si>
  <si>
    <t>S03337</t>
  </si>
  <si>
    <t>S03338</t>
  </si>
  <si>
    <t>S03339</t>
  </si>
  <si>
    <t>S03340</t>
  </si>
  <si>
    <t>S03341</t>
  </si>
  <si>
    <t>S03342</t>
  </si>
  <si>
    <t>S03343</t>
  </si>
  <si>
    <t>S03344</t>
  </si>
  <si>
    <t>S03345</t>
  </si>
  <si>
    <t>S03346</t>
  </si>
  <si>
    <t>S03347</t>
  </si>
  <si>
    <t>S03348</t>
  </si>
  <si>
    <t>S03349</t>
  </si>
  <si>
    <t>S03350</t>
  </si>
  <si>
    <t>S03351</t>
  </si>
  <si>
    <t>S03352</t>
  </si>
  <si>
    <t>S03353</t>
  </si>
  <si>
    <t>S03354</t>
  </si>
  <si>
    <t>S03355</t>
  </si>
  <si>
    <t>S03356</t>
  </si>
  <si>
    <t>S03357</t>
  </si>
  <si>
    <t>S03358</t>
  </si>
  <si>
    <t>S03359</t>
  </si>
  <si>
    <t>S03360</t>
  </si>
  <si>
    <t>S03361</t>
  </si>
  <si>
    <t>S03362</t>
  </si>
  <si>
    <t>S03363</t>
  </si>
  <si>
    <t>S03364</t>
  </si>
  <si>
    <t>S03365</t>
  </si>
  <si>
    <t>S03366</t>
  </si>
  <si>
    <t>S03367</t>
  </si>
  <si>
    <t>S03368</t>
  </si>
  <si>
    <t>S03369</t>
  </si>
  <si>
    <t>S03370</t>
  </si>
  <si>
    <t>S03371</t>
  </si>
  <si>
    <t>S03372</t>
  </si>
  <si>
    <t>S03373</t>
  </si>
  <si>
    <t>S03374</t>
  </si>
  <si>
    <t>S03375</t>
  </si>
  <si>
    <t>S03376</t>
  </si>
  <si>
    <t>S03377</t>
  </si>
  <si>
    <t>S03378</t>
  </si>
  <si>
    <t>S03379</t>
  </si>
  <si>
    <t>S03380</t>
  </si>
  <si>
    <t>S03381</t>
  </si>
  <si>
    <t>S03382</t>
  </si>
  <si>
    <t>S03383</t>
  </si>
  <si>
    <t>S03384</t>
  </si>
  <si>
    <t>S03385</t>
  </si>
  <si>
    <t>S03386</t>
  </si>
  <si>
    <t>S03387</t>
  </si>
  <si>
    <t>S03388</t>
  </si>
  <si>
    <t>S03389</t>
  </si>
  <si>
    <t>S03390</t>
  </si>
  <si>
    <t>S03391</t>
  </si>
  <si>
    <t>S03392</t>
  </si>
  <si>
    <t>S03393</t>
  </si>
  <si>
    <t>S03394</t>
  </si>
  <si>
    <t>S03395</t>
  </si>
  <si>
    <t>S03396</t>
  </si>
  <si>
    <t>S03397</t>
  </si>
  <si>
    <t>S03398</t>
  </si>
  <si>
    <t>S03399</t>
  </si>
  <si>
    <t>S03400</t>
  </si>
  <si>
    <t>S03401</t>
  </si>
  <si>
    <t>S03402</t>
  </si>
  <si>
    <t>S03403</t>
  </si>
  <si>
    <t>S03404</t>
  </si>
  <si>
    <t>S03405</t>
  </si>
  <si>
    <t>S03406</t>
  </si>
  <si>
    <t>S03407</t>
  </si>
  <si>
    <t>S03408</t>
  </si>
  <si>
    <t>S03409</t>
  </si>
  <si>
    <t>S03410</t>
  </si>
  <si>
    <t>S03411</t>
  </si>
  <si>
    <t>S03412</t>
  </si>
  <si>
    <t>S03413</t>
  </si>
  <si>
    <t>S03414</t>
  </si>
  <si>
    <t>S03415</t>
  </si>
  <si>
    <t>S03416</t>
  </si>
  <si>
    <t>S03417</t>
  </si>
  <si>
    <t>S03418</t>
  </si>
  <si>
    <t>S03419</t>
  </si>
  <si>
    <t>S03420</t>
  </si>
  <si>
    <t>S03421</t>
  </si>
  <si>
    <t>S03422</t>
  </si>
  <si>
    <t>S03423</t>
  </si>
  <si>
    <t>S03424</t>
  </si>
  <si>
    <t>S03425</t>
  </si>
  <si>
    <t>S03426</t>
  </si>
  <si>
    <t>S03427</t>
  </si>
  <si>
    <t>S03428</t>
  </si>
  <si>
    <t>S03429</t>
  </si>
  <si>
    <t>S03430</t>
  </si>
  <si>
    <t>S03431</t>
  </si>
  <si>
    <t>S03432</t>
  </si>
  <si>
    <t>S03433</t>
  </si>
  <si>
    <t>S03434</t>
  </si>
  <si>
    <t>S03435</t>
  </si>
  <si>
    <t>S03436</t>
  </si>
  <si>
    <t>S03437</t>
  </si>
  <si>
    <t>S03438</t>
  </si>
  <si>
    <t>S03439</t>
  </si>
  <si>
    <t>S03440</t>
  </si>
  <si>
    <t>S03441</t>
  </si>
  <si>
    <t>S03442</t>
  </si>
  <si>
    <t>S03443</t>
  </si>
  <si>
    <t>S03444</t>
  </si>
  <si>
    <t>S03445</t>
  </si>
  <si>
    <t>S03446</t>
  </si>
  <si>
    <t>S03447</t>
  </si>
  <si>
    <t>S03448</t>
  </si>
  <si>
    <t>S03449</t>
  </si>
  <si>
    <t>S03450</t>
  </si>
  <si>
    <t>S03451</t>
  </si>
  <si>
    <t>S03452</t>
  </si>
  <si>
    <t>S03453</t>
  </si>
  <si>
    <t>S03454</t>
  </si>
  <si>
    <t>S03455</t>
  </si>
  <si>
    <t>S03456</t>
  </si>
  <si>
    <t>S03457</t>
  </si>
  <si>
    <t>S03458</t>
  </si>
  <si>
    <t>S03459</t>
  </si>
  <si>
    <t>S03460</t>
  </si>
  <si>
    <t>S03461</t>
  </si>
  <si>
    <t>S03462</t>
  </si>
  <si>
    <t>S03463</t>
  </si>
  <si>
    <t>S03464</t>
  </si>
  <si>
    <t>S03465</t>
  </si>
  <si>
    <t>S03466</t>
  </si>
  <si>
    <t>S03467</t>
  </si>
  <si>
    <t>S03468</t>
  </si>
  <si>
    <t>S03469</t>
  </si>
  <si>
    <t>S03470</t>
  </si>
  <si>
    <t>S03471</t>
  </si>
  <si>
    <t>S03472</t>
  </si>
  <si>
    <t>S03473</t>
  </si>
  <si>
    <t>S03474</t>
  </si>
  <si>
    <t>S03475</t>
  </si>
  <si>
    <t>S03476</t>
  </si>
  <si>
    <t>S03477</t>
  </si>
  <si>
    <t>S03478</t>
  </si>
  <si>
    <t>S03479</t>
  </si>
  <si>
    <t>S03480</t>
  </si>
  <si>
    <t>S03481</t>
  </si>
  <si>
    <t>S03482</t>
  </si>
  <si>
    <t>S03483</t>
  </si>
  <si>
    <t>S03484</t>
  </si>
  <si>
    <t>S03485</t>
  </si>
  <si>
    <t>S03486</t>
  </si>
  <si>
    <t>S03487</t>
  </si>
  <si>
    <t>S03488</t>
  </si>
  <si>
    <t>S03489</t>
  </si>
  <si>
    <t>S03490</t>
  </si>
  <si>
    <t>S03491</t>
  </si>
  <si>
    <t>S03492</t>
  </si>
  <si>
    <t>S03493</t>
  </si>
  <si>
    <t>S03494</t>
  </si>
  <si>
    <t>S03495</t>
  </si>
  <si>
    <t>S03496</t>
  </si>
  <si>
    <t>S03497</t>
  </si>
  <si>
    <t>S03498</t>
  </si>
  <si>
    <t>S03499</t>
  </si>
  <si>
    <t>S03500</t>
  </si>
  <si>
    <t>S03501</t>
  </si>
  <si>
    <t>S03502</t>
  </si>
  <si>
    <t>S03503</t>
  </si>
  <si>
    <t>S03504</t>
  </si>
  <si>
    <t>S03505</t>
  </si>
  <si>
    <t>S03506</t>
  </si>
  <si>
    <t>S03507</t>
  </si>
  <si>
    <t>S03508</t>
  </si>
  <si>
    <t>S03509</t>
  </si>
  <si>
    <t>S03510</t>
  </si>
  <si>
    <t>S03511</t>
  </si>
  <si>
    <t>S03512</t>
  </si>
  <si>
    <t>S03513</t>
  </si>
  <si>
    <t>S03514</t>
  </si>
  <si>
    <t>S03515</t>
  </si>
  <si>
    <t>S03516</t>
  </si>
  <si>
    <t>S03517</t>
  </si>
  <si>
    <t>S03518</t>
  </si>
  <si>
    <t>S03519</t>
  </si>
  <si>
    <t>S03520</t>
  </si>
  <si>
    <t>S03521</t>
  </si>
  <si>
    <t>S03522</t>
  </si>
  <si>
    <t>S03523</t>
  </si>
  <si>
    <t>S03524</t>
  </si>
  <si>
    <t>S03525</t>
  </si>
  <si>
    <t>S03526</t>
  </si>
  <si>
    <t>S03527</t>
  </si>
  <si>
    <t>S03528</t>
  </si>
  <si>
    <t>S03529</t>
  </si>
  <si>
    <t>S03530</t>
  </si>
  <si>
    <t>S03531</t>
  </si>
  <si>
    <t>S03532</t>
  </si>
  <si>
    <t>S03533</t>
  </si>
  <si>
    <t>S03534</t>
  </si>
  <si>
    <t>S03535</t>
  </si>
  <si>
    <t>S03536</t>
  </si>
  <si>
    <t>S03537</t>
  </si>
  <si>
    <t>S03538</t>
  </si>
  <si>
    <t>S03539</t>
  </si>
  <si>
    <t>S03540</t>
  </si>
  <si>
    <t>S03541</t>
  </si>
  <si>
    <t>S03542</t>
  </si>
  <si>
    <t>S03543</t>
  </si>
  <si>
    <t>S03544</t>
  </si>
  <si>
    <t>S03545</t>
  </si>
  <si>
    <t>S03546</t>
  </si>
  <si>
    <t>S03547</t>
  </si>
  <si>
    <t>S03548</t>
  </si>
  <si>
    <t>S03549</t>
  </si>
  <si>
    <t>S03550</t>
  </si>
  <si>
    <t>S03551</t>
  </si>
  <si>
    <t>S03552</t>
  </si>
  <si>
    <t>S03553</t>
  </si>
  <si>
    <t>S03554</t>
  </si>
  <si>
    <t>S03555</t>
  </si>
  <si>
    <t>S03556</t>
  </si>
  <si>
    <t>S03557</t>
  </si>
  <si>
    <t>S03558</t>
  </si>
  <si>
    <t>S03559</t>
  </si>
  <si>
    <t>S03560</t>
  </si>
  <si>
    <t>S03561</t>
  </si>
  <si>
    <t>S03562</t>
  </si>
  <si>
    <t>S03563</t>
  </si>
  <si>
    <t>S03564</t>
  </si>
  <si>
    <t>S03565</t>
  </si>
  <si>
    <t>S03566</t>
  </si>
  <si>
    <t>S03567</t>
  </si>
  <si>
    <t>S03568</t>
  </si>
  <si>
    <t>S03569</t>
  </si>
  <si>
    <t>S03570</t>
  </si>
  <si>
    <t>S03571</t>
  </si>
  <si>
    <t>S03572</t>
  </si>
  <si>
    <t>S03573</t>
  </si>
  <si>
    <t>S03574</t>
  </si>
  <si>
    <t>S03575</t>
  </si>
  <si>
    <t>S03576</t>
  </si>
  <si>
    <t>S03577</t>
  </si>
  <si>
    <t>S03578</t>
  </si>
  <si>
    <t>S03579</t>
  </si>
  <si>
    <t>S03580</t>
  </si>
  <si>
    <t>S03581</t>
  </si>
  <si>
    <t>S03582</t>
  </si>
  <si>
    <t>S03583</t>
  </si>
  <si>
    <t>S03584</t>
  </si>
  <si>
    <t>S03585</t>
  </si>
  <si>
    <t>S03586</t>
  </si>
  <si>
    <t>S03587</t>
  </si>
  <si>
    <t>S03588</t>
  </si>
  <si>
    <t>S03589</t>
  </si>
  <si>
    <t>S03590</t>
  </si>
  <si>
    <t>S03591</t>
  </si>
  <si>
    <t>S03592</t>
  </si>
  <si>
    <t>S03593</t>
  </si>
  <si>
    <t>S03594</t>
  </si>
  <si>
    <t>S03595</t>
  </si>
  <si>
    <t>S03596</t>
  </si>
  <si>
    <t>S03597</t>
  </si>
  <si>
    <t>S03598</t>
  </si>
  <si>
    <t>S03599</t>
  </si>
  <si>
    <t>S03600</t>
  </si>
  <si>
    <t>S03601</t>
  </si>
  <si>
    <t>S03602</t>
  </si>
  <si>
    <t>S03603</t>
  </si>
  <si>
    <t>S03604</t>
  </si>
  <si>
    <t>S03605</t>
  </si>
  <si>
    <t>S03606</t>
  </si>
  <si>
    <t>S03607</t>
  </si>
  <si>
    <t>S03608</t>
  </si>
  <si>
    <t>S03609</t>
  </si>
  <si>
    <t>S03610</t>
  </si>
  <si>
    <t>S03611</t>
  </si>
  <si>
    <t>S03612</t>
  </si>
  <si>
    <t>S03613</t>
  </si>
  <si>
    <t>S03614</t>
  </si>
  <si>
    <t>S03615</t>
  </si>
  <si>
    <t>S03616</t>
  </si>
  <si>
    <t>S03617</t>
  </si>
  <si>
    <t>S03618</t>
  </si>
  <si>
    <t>S03619</t>
  </si>
  <si>
    <t>S03620</t>
  </si>
  <si>
    <t>S03621</t>
  </si>
  <si>
    <t>S03622</t>
  </si>
  <si>
    <t>S03623</t>
  </si>
  <si>
    <t>S03624</t>
  </si>
  <si>
    <t>S03625</t>
  </si>
  <si>
    <t>S03626</t>
  </si>
  <si>
    <t>S03627</t>
  </si>
  <si>
    <t>S03628</t>
  </si>
  <si>
    <t>S03629</t>
  </si>
  <si>
    <t>S03630</t>
  </si>
  <si>
    <t>S03631</t>
  </si>
  <si>
    <t>S03632</t>
  </si>
  <si>
    <t>S03633</t>
  </si>
  <si>
    <t>S03634</t>
  </si>
  <si>
    <t>S03635</t>
  </si>
  <si>
    <t>S03636</t>
  </si>
  <si>
    <t>S03637</t>
  </si>
  <si>
    <t>S03638</t>
  </si>
  <si>
    <t>S03639</t>
  </si>
  <si>
    <t>S03640</t>
  </si>
  <si>
    <t>S03641</t>
  </si>
  <si>
    <t>S03642</t>
  </si>
  <si>
    <t>S03643</t>
  </si>
  <si>
    <t>S03644</t>
  </si>
  <si>
    <t>S03645</t>
  </si>
  <si>
    <t>S03646</t>
  </si>
  <si>
    <t>S03647</t>
  </si>
  <si>
    <t>S03648</t>
  </si>
  <si>
    <t>S03649</t>
  </si>
  <si>
    <t>S03650</t>
  </si>
  <si>
    <t>S03651</t>
  </si>
  <si>
    <t>S03652</t>
  </si>
  <si>
    <t>S03653</t>
  </si>
  <si>
    <t>S03654</t>
  </si>
  <si>
    <t>S03655</t>
  </si>
  <si>
    <t>S03656</t>
  </si>
  <si>
    <t>S03657</t>
  </si>
  <si>
    <t>S03658</t>
  </si>
  <si>
    <t>S03659</t>
  </si>
  <si>
    <t>S03660</t>
  </si>
  <si>
    <t>S03661</t>
  </si>
  <si>
    <t>S03662</t>
  </si>
  <si>
    <t>S03663</t>
  </si>
  <si>
    <t>S03664</t>
  </si>
  <si>
    <t>S03665</t>
  </si>
  <si>
    <t>S03666</t>
  </si>
  <si>
    <t>S03667</t>
  </si>
  <si>
    <t>S03668</t>
  </si>
  <si>
    <t>S03669</t>
  </si>
  <si>
    <t>S03670</t>
  </si>
  <si>
    <t>S03671</t>
  </si>
  <si>
    <t>S03672</t>
  </si>
  <si>
    <t>S03673</t>
  </si>
  <si>
    <t>S03674</t>
  </si>
  <si>
    <t>S03675</t>
  </si>
  <si>
    <t>S03676</t>
  </si>
  <si>
    <t>S03677</t>
  </si>
  <si>
    <t>S03678</t>
  </si>
  <si>
    <t>S03679</t>
  </si>
  <si>
    <t>S03680</t>
  </si>
  <si>
    <t>S03681</t>
  </si>
  <si>
    <t>S03682</t>
  </si>
  <si>
    <t>S03683</t>
  </si>
  <si>
    <t>S03684</t>
  </si>
  <si>
    <t>S03685</t>
  </si>
  <si>
    <t>S03686</t>
  </si>
  <si>
    <t>S03687</t>
  </si>
  <si>
    <t>S03688</t>
  </si>
  <si>
    <t>S03689</t>
  </si>
  <si>
    <t>S03690</t>
  </si>
  <si>
    <t>S03691</t>
  </si>
  <si>
    <t>S03692</t>
  </si>
  <si>
    <t>S03693</t>
  </si>
  <si>
    <t>S03694</t>
  </si>
  <si>
    <t>S03695</t>
  </si>
  <si>
    <t>S03696</t>
  </si>
  <si>
    <t>S03697</t>
  </si>
  <si>
    <t>S03698</t>
  </si>
  <si>
    <t>S03699</t>
  </si>
  <si>
    <t>S03700</t>
  </si>
  <si>
    <t>S03701</t>
  </si>
  <si>
    <t>S03702</t>
  </si>
  <si>
    <t>S03703</t>
  </si>
  <si>
    <t>S03704</t>
  </si>
  <si>
    <t>S03705</t>
  </si>
  <si>
    <t>S03706</t>
  </si>
  <si>
    <t>S03707</t>
  </si>
  <si>
    <t>S03708</t>
  </si>
  <si>
    <t>S03709</t>
  </si>
  <si>
    <t>S03710</t>
  </si>
  <si>
    <t>S03711</t>
  </si>
  <si>
    <t>S03712</t>
  </si>
  <si>
    <t>S03713</t>
  </si>
  <si>
    <t>S03714</t>
  </si>
  <si>
    <t>S03715</t>
  </si>
  <si>
    <t>S03716</t>
  </si>
  <si>
    <t>S03717</t>
  </si>
  <si>
    <t>S03718</t>
  </si>
  <si>
    <t>S03719</t>
  </si>
  <si>
    <t>S03720</t>
  </si>
  <si>
    <t>S03721</t>
  </si>
  <si>
    <t>S03722</t>
  </si>
  <si>
    <t>S03723</t>
  </si>
  <si>
    <t>S03724</t>
  </si>
  <si>
    <t>S03725</t>
  </si>
  <si>
    <t>S03726</t>
  </si>
  <si>
    <t>S03727</t>
  </si>
  <si>
    <t>S03728</t>
  </si>
  <si>
    <t>S03729</t>
  </si>
  <si>
    <t>S03730</t>
  </si>
  <si>
    <t>S03731</t>
  </si>
  <si>
    <t>S03732</t>
  </si>
  <si>
    <t>S03733</t>
  </si>
  <si>
    <t>S03734</t>
  </si>
  <si>
    <t>S03735</t>
  </si>
  <si>
    <t>S03736</t>
  </si>
  <si>
    <t>S03737</t>
  </si>
  <si>
    <t>S03738</t>
  </si>
  <si>
    <t>S03739</t>
  </si>
  <si>
    <t>S03740</t>
  </si>
  <si>
    <t>S03741</t>
  </si>
  <si>
    <t>S03742</t>
  </si>
  <si>
    <t>S03743</t>
  </si>
  <si>
    <t>S03744</t>
  </si>
  <si>
    <t>S03745</t>
  </si>
  <si>
    <t>S03746</t>
  </si>
  <si>
    <t>S03747</t>
  </si>
  <si>
    <t>S03748</t>
  </si>
  <si>
    <t>S03749</t>
  </si>
  <si>
    <t>S03750</t>
  </si>
  <si>
    <t>S03751</t>
  </si>
  <si>
    <t>S03752</t>
  </si>
  <si>
    <t>S03753</t>
  </si>
  <si>
    <t>S03754</t>
  </si>
  <si>
    <t>S03755</t>
  </si>
  <si>
    <t>S03756</t>
  </si>
  <si>
    <t>S03757</t>
  </si>
  <si>
    <t>S03758</t>
  </si>
  <si>
    <t>S03759</t>
  </si>
  <si>
    <t>S03760</t>
  </si>
  <si>
    <t>S03761</t>
  </si>
  <si>
    <t>S03762</t>
  </si>
  <si>
    <t>S03763</t>
  </si>
  <si>
    <t>S03764</t>
  </si>
  <si>
    <t>S03765</t>
  </si>
  <si>
    <t>S03766</t>
  </si>
  <si>
    <t>S03767</t>
  </si>
  <si>
    <t>S03768</t>
  </si>
  <si>
    <t>S03769</t>
  </si>
  <si>
    <t>S03770</t>
  </si>
  <si>
    <t>S03771</t>
  </si>
  <si>
    <t>S03772</t>
  </si>
  <si>
    <t>S03773</t>
  </si>
  <si>
    <t>S03774</t>
  </si>
  <si>
    <t>S03775</t>
  </si>
  <si>
    <t>S03776</t>
  </si>
  <si>
    <t>S03777</t>
  </si>
  <si>
    <t>S03778</t>
  </si>
  <si>
    <t>S03779</t>
  </si>
  <si>
    <t>S03780</t>
  </si>
  <si>
    <t>S03781</t>
  </si>
  <si>
    <t>S03782</t>
  </si>
  <si>
    <t>S03783</t>
  </si>
  <si>
    <t>S03784</t>
  </si>
  <si>
    <t>S03785</t>
  </si>
  <si>
    <t>S03786</t>
  </si>
  <si>
    <t>S03787</t>
  </si>
  <si>
    <t>S03788</t>
  </si>
  <si>
    <t>S03789</t>
  </si>
  <si>
    <t>S03790</t>
  </si>
  <si>
    <t>S03791</t>
  </si>
  <si>
    <t>S03792</t>
  </si>
  <si>
    <t>S03793</t>
  </si>
  <si>
    <t>S03794</t>
  </si>
  <si>
    <t>S03795</t>
  </si>
  <si>
    <t>S03796</t>
  </si>
  <si>
    <t>S03797</t>
  </si>
  <si>
    <t>S03798</t>
  </si>
  <si>
    <t>S03799</t>
  </si>
  <si>
    <t>S03800</t>
  </si>
  <si>
    <t>S03801</t>
  </si>
  <si>
    <t>S03802</t>
  </si>
  <si>
    <t>S03803</t>
  </si>
  <si>
    <t>S03804</t>
  </si>
  <si>
    <t>S03805</t>
  </si>
  <si>
    <t>S03806</t>
  </si>
  <si>
    <t>S03807</t>
  </si>
  <si>
    <t>S03808</t>
  </si>
  <si>
    <t>S03809</t>
  </si>
  <si>
    <t>S03810</t>
  </si>
  <si>
    <t>S03811</t>
  </si>
  <si>
    <t>S03812</t>
  </si>
  <si>
    <t>S03813</t>
  </si>
  <si>
    <t>S03814</t>
  </si>
  <si>
    <t>S03815</t>
  </si>
  <si>
    <t>S03816</t>
  </si>
  <si>
    <t>S03817</t>
  </si>
  <si>
    <t>S03818</t>
  </si>
  <si>
    <t>S03819</t>
  </si>
  <si>
    <t>S03820</t>
  </si>
  <si>
    <t>S03821</t>
  </si>
  <si>
    <t>S03822</t>
  </si>
  <si>
    <t>S03823</t>
  </si>
  <si>
    <t>S03824</t>
  </si>
  <si>
    <t>S03825</t>
  </si>
  <si>
    <t>S03826</t>
  </si>
  <si>
    <t>S03827</t>
  </si>
  <si>
    <t>S03828</t>
  </si>
  <si>
    <t>S03829</t>
  </si>
  <si>
    <t>S03830</t>
  </si>
  <si>
    <t>S03831</t>
  </si>
  <si>
    <t>S03832</t>
  </si>
  <si>
    <t>S03833</t>
  </si>
  <si>
    <t>S03834</t>
  </si>
  <si>
    <t>S03835</t>
  </si>
  <si>
    <t>S03836</t>
  </si>
  <si>
    <t>S03837</t>
  </si>
  <si>
    <t>S03838</t>
  </si>
  <si>
    <t>S03839</t>
  </si>
  <si>
    <t>S03840</t>
  </si>
  <si>
    <t>S03841</t>
  </si>
  <si>
    <t>S03842</t>
  </si>
  <si>
    <t>S03843</t>
  </si>
  <si>
    <t>S03844</t>
  </si>
  <si>
    <t>S03845</t>
  </si>
  <si>
    <t>S03846</t>
  </si>
  <si>
    <t>S03847</t>
  </si>
  <si>
    <t>S03848</t>
  </si>
  <si>
    <t>S03849</t>
  </si>
  <si>
    <t>S03850</t>
  </si>
  <si>
    <t>S03851</t>
  </si>
  <si>
    <t>S03852</t>
  </si>
  <si>
    <t>S03853</t>
  </si>
  <si>
    <t>S03854</t>
  </si>
  <si>
    <t>S03855</t>
  </si>
  <si>
    <t>S03856</t>
  </si>
  <si>
    <t>S03857</t>
  </si>
  <si>
    <t>S03858</t>
  </si>
  <si>
    <t>S03859</t>
  </si>
  <si>
    <t>S03860</t>
  </si>
  <si>
    <t>S03861</t>
  </si>
  <si>
    <t>S03862</t>
  </si>
  <si>
    <t>S03863</t>
  </si>
  <si>
    <t>S03864</t>
  </si>
  <si>
    <t>S03865</t>
  </si>
  <si>
    <t>S03866</t>
  </si>
  <si>
    <t>S03867</t>
  </si>
  <si>
    <t>S03868</t>
  </si>
  <si>
    <t>S03869</t>
  </si>
  <si>
    <t>S03870</t>
  </si>
  <si>
    <t>S03871</t>
  </si>
  <si>
    <t>S03872</t>
  </si>
  <si>
    <t>S03873</t>
  </si>
  <si>
    <t>S03874</t>
  </si>
  <si>
    <t>S03875</t>
  </si>
  <si>
    <t>S03876</t>
  </si>
  <si>
    <t>S03877</t>
  </si>
  <si>
    <t>S03878</t>
  </si>
  <si>
    <t>S03879</t>
  </si>
  <si>
    <t>S03880</t>
  </si>
  <si>
    <t>S03881</t>
  </si>
  <si>
    <t>S03882</t>
  </si>
  <si>
    <t>S03883</t>
  </si>
  <si>
    <t>S03884</t>
  </si>
  <si>
    <t>S03885</t>
  </si>
  <si>
    <t>S03886</t>
  </si>
  <si>
    <t>S03887</t>
  </si>
  <si>
    <t>S03888</t>
  </si>
  <si>
    <t>S03889</t>
  </si>
  <si>
    <t>S03890</t>
  </si>
  <si>
    <t>S03891</t>
  </si>
  <si>
    <t>S03892</t>
  </si>
  <si>
    <t>S03893</t>
  </si>
  <si>
    <t>S03894</t>
  </si>
  <si>
    <t>S03895</t>
  </si>
  <si>
    <t>S03896</t>
  </si>
  <si>
    <t>S03897</t>
  </si>
  <si>
    <t>S03898</t>
  </si>
  <si>
    <t>S03899</t>
  </si>
  <si>
    <t>S03900</t>
  </si>
  <si>
    <t>S03901</t>
  </si>
  <si>
    <t>S03902</t>
  </si>
  <si>
    <t>S03903</t>
  </si>
  <si>
    <t>S03904</t>
  </si>
  <si>
    <t>S03905</t>
  </si>
  <si>
    <t>S03906</t>
  </si>
  <si>
    <t>S03907</t>
  </si>
  <si>
    <t>S03908</t>
  </si>
  <si>
    <t>S03909</t>
  </si>
  <si>
    <t>S03910</t>
  </si>
  <si>
    <t>S03911</t>
  </si>
  <si>
    <t>S03912</t>
  </si>
  <si>
    <t>S03913</t>
  </si>
  <si>
    <t>S03914</t>
  </si>
  <si>
    <t>S03915</t>
  </si>
  <si>
    <t>S03916</t>
  </si>
  <si>
    <t>S03917</t>
  </si>
  <si>
    <t>S03918</t>
  </si>
  <si>
    <t>S03919</t>
  </si>
  <si>
    <t>S03920</t>
  </si>
  <si>
    <t>S03921</t>
  </si>
  <si>
    <t>S03922</t>
  </si>
  <si>
    <t>S03923</t>
  </si>
  <si>
    <t>S03924</t>
  </si>
  <si>
    <t>S03925</t>
  </si>
  <si>
    <t>S03926</t>
  </si>
  <si>
    <t>S03927</t>
  </si>
  <si>
    <t>S03928</t>
  </si>
  <si>
    <t>S03929</t>
  </si>
  <si>
    <t>S03930</t>
  </si>
  <si>
    <t>S03931</t>
  </si>
  <si>
    <t>S03932</t>
  </si>
  <si>
    <t>S03933</t>
  </si>
  <si>
    <t>S03934</t>
  </si>
  <si>
    <t>S03935</t>
  </si>
  <si>
    <t>S03936</t>
  </si>
  <si>
    <t>S03937</t>
  </si>
  <si>
    <t>S03938</t>
  </si>
  <si>
    <t>S03939</t>
  </si>
  <si>
    <t>S03940</t>
  </si>
  <si>
    <t>S03941</t>
  </si>
  <si>
    <t>S03942</t>
  </si>
  <si>
    <t>S03943</t>
  </si>
  <si>
    <t>S03944</t>
  </si>
  <si>
    <t>S03945</t>
  </si>
  <si>
    <t>S03946</t>
  </si>
  <si>
    <t>S03947</t>
  </si>
  <si>
    <t>S03948</t>
  </si>
  <si>
    <t>S03949</t>
  </si>
  <si>
    <t>S03950</t>
  </si>
  <si>
    <t>S03951</t>
  </si>
  <si>
    <t>S03952</t>
  </si>
  <si>
    <t>S03953</t>
  </si>
  <si>
    <t>S03954</t>
  </si>
  <si>
    <t>S03955</t>
  </si>
  <si>
    <t>S03956</t>
  </si>
  <si>
    <t>S03957</t>
  </si>
  <si>
    <t>S03958</t>
  </si>
  <si>
    <t>S03959</t>
  </si>
  <si>
    <t>S03960</t>
  </si>
  <si>
    <t>S03961</t>
  </si>
  <si>
    <t>S03962</t>
  </si>
  <si>
    <t>S03963</t>
  </si>
  <si>
    <t>S03964</t>
  </si>
  <si>
    <t>S03965</t>
  </si>
  <si>
    <t>S03966</t>
  </si>
  <si>
    <t>S03967</t>
  </si>
  <si>
    <t>S03968</t>
  </si>
  <si>
    <t>S03969</t>
  </si>
  <si>
    <t>S03970</t>
  </si>
  <si>
    <t>S03971</t>
  </si>
  <si>
    <t>S03972</t>
  </si>
  <si>
    <t>S03973</t>
  </si>
  <si>
    <t>S03974</t>
  </si>
  <si>
    <t>S03975</t>
  </si>
  <si>
    <t>S03976</t>
  </si>
  <si>
    <t>S03977</t>
  </si>
  <si>
    <t>S03978</t>
  </si>
  <si>
    <t>S03979</t>
  </si>
  <si>
    <t>S03980</t>
  </si>
  <si>
    <t>S03981</t>
  </si>
  <si>
    <t>S03982</t>
  </si>
  <si>
    <t>S03983</t>
  </si>
  <si>
    <t>S03984</t>
  </si>
  <si>
    <t>S03985</t>
  </si>
  <si>
    <t>S03986</t>
  </si>
  <si>
    <t>S03987</t>
  </si>
  <si>
    <t>S03988</t>
  </si>
  <si>
    <t>S03989</t>
  </si>
  <si>
    <t>S03990</t>
  </si>
  <si>
    <t>S03991</t>
  </si>
  <si>
    <t>S03992</t>
  </si>
  <si>
    <t>S03993</t>
  </si>
  <si>
    <t>S03994</t>
  </si>
  <si>
    <t>S03995</t>
  </si>
  <si>
    <t>S03996</t>
  </si>
  <si>
    <t>S03997</t>
  </si>
  <si>
    <t>S03998</t>
  </si>
  <si>
    <t>S03999</t>
  </si>
  <si>
    <t>S04000</t>
  </si>
  <si>
    <t>S04001</t>
  </si>
  <si>
    <t>S04002</t>
  </si>
  <si>
    <t>S04003</t>
  </si>
  <si>
    <t>S04004</t>
  </si>
  <si>
    <t>S04005</t>
  </si>
  <si>
    <t>S04006</t>
  </si>
  <si>
    <t>S04007</t>
  </si>
  <si>
    <t>S04008</t>
  </si>
  <si>
    <t>S04009</t>
  </si>
  <si>
    <t>S04010</t>
  </si>
  <si>
    <t>S04011</t>
  </si>
  <si>
    <t>S04012</t>
  </si>
  <si>
    <t>S04013</t>
  </si>
  <si>
    <t>S04014</t>
  </si>
  <si>
    <t>S04015</t>
  </si>
  <si>
    <t>S04016</t>
  </si>
  <si>
    <t>S04017</t>
  </si>
  <si>
    <t>S04018</t>
  </si>
  <si>
    <t>S04019</t>
  </si>
  <si>
    <t>S04020</t>
  </si>
  <si>
    <t>S04021</t>
  </si>
  <si>
    <t>S04022</t>
  </si>
  <si>
    <t>S04023</t>
  </si>
  <si>
    <t>S04024</t>
  </si>
  <si>
    <t>S04025</t>
  </si>
  <si>
    <t>S04026</t>
  </si>
  <si>
    <t>S04027</t>
  </si>
  <si>
    <t>S04028</t>
  </si>
  <si>
    <t>S04029</t>
  </si>
  <si>
    <t>S04030</t>
  </si>
  <si>
    <t>S04031</t>
  </si>
  <si>
    <t>S04032</t>
  </si>
  <si>
    <t>S04033</t>
  </si>
  <si>
    <t>S04034</t>
  </si>
  <si>
    <t>S04035</t>
  </si>
  <si>
    <t>S04036</t>
  </si>
  <si>
    <t>S04037</t>
  </si>
  <si>
    <t>S04038</t>
  </si>
  <si>
    <t>S04039</t>
  </si>
  <si>
    <t>S04040</t>
  </si>
  <si>
    <t>S04041</t>
  </si>
  <si>
    <t>S04042</t>
  </si>
  <si>
    <t>S04043</t>
  </si>
  <si>
    <t>S04044</t>
  </si>
  <si>
    <t>S04045</t>
  </si>
  <si>
    <t>S04046</t>
  </si>
  <si>
    <t>S04047</t>
  </si>
  <si>
    <t>S04048</t>
  </si>
  <si>
    <t>S04049</t>
  </si>
  <si>
    <t>S04050</t>
  </si>
  <si>
    <t>S04051</t>
  </si>
  <si>
    <t>S04052</t>
  </si>
  <si>
    <t>S04053</t>
  </si>
  <si>
    <t>S04054</t>
  </si>
  <si>
    <t>S04055</t>
  </si>
  <si>
    <t>S04056</t>
  </si>
  <si>
    <t>S04057</t>
  </si>
  <si>
    <t>S04058</t>
  </si>
  <si>
    <t>S04059</t>
  </si>
  <si>
    <t>S04060</t>
  </si>
  <si>
    <t>S04061</t>
  </si>
  <si>
    <t>S04062</t>
  </si>
  <si>
    <t>S04063</t>
  </si>
  <si>
    <t>S04064</t>
  </si>
  <si>
    <t>S04065</t>
  </si>
  <si>
    <t>S04066</t>
  </si>
  <si>
    <t>S04067</t>
  </si>
  <si>
    <t>S04068</t>
  </si>
  <si>
    <t>S04069</t>
  </si>
  <si>
    <t>S04070</t>
  </si>
  <si>
    <t>S04071</t>
  </si>
  <si>
    <t>S04072</t>
  </si>
  <si>
    <t>S04073</t>
  </si>
  <si>
    <t>S04074</t>
  </si>
  <si>
    <t>S04075</t>
  </si>
  <si>
    <t>S04076</t>
  </si>
  <si>
    <t>S04077</t>
  </si>
  <si>
    <t>S04078</t>
  </si>
  <si>
    <t>S04079</t>
  </si>
  <si>
    <t>S04080</t>
  </si>
  <si>
    <t>S04081</t>
  </si>
  <si>
    <t>S04082</t>
  </si>
  <si>
    <t>S04083</t>
  </si>
  <si>
    <t>S04084</t>
  </si>
  <si>
    <t>S04085</t>
  </si>
  <si>
    <t>S04086</t>
  </si>
  <si>
    <t>S04087</t>
  </si>
  <si>
    <t>S04088</t>
  </si>
  <si>
    <t>S04089</t>
  </si>
  <si>
    <t>S04090</t>
  </si>
  <si>
    <t>S04091</t>
  </si>
  <si>
    <t>S04092</t>
  </si>
  <si>
    <t>S04093</t>
  </si>
  <si>
    <t>S04094</t>
  </si>
  <si>
    <t>S04095</t>
  </si>
  <si>
    <t>S04096</t>
  </si>
  <si>
    <t>S04097</t>
  </si>
  <si>
    <t>S04098</t>
  </si>
  <si>
    <t>S04099</t>
  </si>
  <si>
    <t>S04100</t>
  </si>
  <si>
    <t>S04101</t>
  </si>
  <si>
    <t>S04102</t>
  </si>
  <si>
    <t>S04103</t>
  </si>
  <si>
    <t>S04104</t>
  </si>
  <si>
    <t>S04105</t>
  </si>
  <si>
    <t>S04106</t>
  </si>
  <si>
    <t>S04107</t>
  </si>
  <si>
    <t>S04108</t>
  </si>
  <si>
    <t>S04109</t>
  </si>
  <si>
    <t>S04110</t>
  </si>
  <si>
    <t>S04111</t>
  </si>
  <si>
    <t>S04112</t>
  </si>
  <si>
    <t>S04113</t>
  </si>
  <si>
    <t>S04114</t>
  </si>
  <si>
    <t>S04115</t>
  </si>
  <si>
    <t>S04116</t>
  </si>
  <si>
    <t>S04117</t>
  </si>
  <si>
    <t>S04118</t>
  </si>
  <si>
    <t>S04119</t>
  </si>
  <si>
    <t>S04120</t>
  </si>
  <si>
    <t>S04121</t>
  </si>
  <si>
    <t>S04122</t>
  </si>
  <si>
    <t>S04123</t>
  </si>
  <si>
    <t>S04124</t>
  </si>
  <si>
    <t>S04125</t>
  </si>
  <si>
    <t>S04126</t>
  </si>
  <si>
    <t>S04127</t>
  </si>
  <si>
    <t>S04128</t>
  </si>
  <si>
    <t>S04129</t>
  </si>
  <si>
    <t>S04130</t>
  </si>
  <si>
    <t>S04131</t>
  </si>
  <si>
    <t>S04132</t>
  </si>
  <si>
    <t>S04133</t>
  </si>
  <si>
    <t>S04134</t>
  </si>
  <si>
    <t>S04135</t>
  </si>
  <si>
    <t>S04136</t>
  </si>
  <si>
    <t>S04137</t>
  </si>
  <si>
    <t>S04138</t>
  </si>
  <si>
    <t>S04139</t>
  </si>
  <si>
    <t>S04140</t>
  </si>
  <si>
    <t>S04141</t>
  </si>
  <si>
    <t>S04142</t>
  </si>
  <si>
    <t>S04143</t>
  </si>
  <si>
    <t>S04144</t>
  </si>
  <si>
    <t>S04145</t>
  </si>
  <si>
    <t>S04146</t>
  </si>
  <si>
    <t>S04147</t>
  </si>
  <si>
    <t>S04148</t>
  </si>
  <si>
    <t>S04149</t>
  </si>
  <si>
    <t>S04150</t>
  </si>
  <si>
    <t>S04151</t>
  </si>
  <si>
    <t>S04152</t>
  </si>
  <si>
    <t>S04153</t>
  </si>
  <si>
    <t>S04154</t>
  </si>
  <si>
    <t>S04155</t>
  </si>
  <si>
    <t>S04156</t>
  </si>
  <si>
    <t>S04157</t>
  </si>
  <si>
    <t>S04158</t>
  </si>
  <si>
    <t>S04159</t>
  </si>
  <si>
    <t>S04160</t>
  </si>
  <si>
    <t>S04161</t>
  </si>
  <si>
    <t>S04162</t>
  </si>
  <si>
    <t>S04163</t>
  </si>
  <si>
    <t>S04164</t>
  </si>
  <si>
    <t>S04165</t>
  </si>
  <si>
    <t>S04166</t>
  </si>
  <si>
    <t>S04167</t>
  </si>
  <si>
    <t>S04168</t>
  </si>
  <si>
    <t>S04169</t>
  </si>
  <si>
    <t>S04170</t>
  </si>
  <si>
    <t>S04171</t>
  </si>
  <si>
    <t>S04172</t>
  </si>
  <si>
    <t>S04173</t>
  </si>
  <si>
    <t>S04174</t>
  </si>
  <si>
    <t>S04175</t>
  </si>
  <si>
    <t>S04176</t>
  </si>
  <si>
    <t>S04177</t>
  </si>
  <si>
    <t>S04178</t>
  </si>
  <si>
    <t>S04179</t>
  </si>
  <si>
    <t>S04180</t>
  </si>
  <si>
    <t>S04181</t>
  </si>
  <si>
    <t>S04182</t>
  </si>
  <si>
    <t>S04183</t>
  </si>
  <si>
    <t>S04184</t>
  </si>
  <si>
    <t>S04185</t>
  </si>
  <si>
    <t>S04186</t>
  </si>
  <si>
    <t>S04187</t>
  </si>
  <si>
    <t>S04188</t>
  </si>
  <si>
    <t>S04189</t>
  </si>
  <si>
    <t>S04190</t>
  </si>
  <si>
    <t>S04191</t>
  </si>
  <si>
    <t>S04192</t>
  </si>
  <si>
    <t>S04193</t>
  </si>
  <si>
    <t>S04194</t>
  </si>
  <si>
    <t>S04195</t>
  </si>
  <si>
    <t>S04196</t>
  </si>
  <si>
    <t>S04197</t>
  </si>
  <si>
    <t>S04198</t>
  </si>
  <si>
    <t>S04199</t>
  </si>
  <si>
    <t>S04200</t>
  </si>
  <si>
    <t>S04201</t>
  </si>
  <si>
    <t>S04202</t>
  </si>
  <si>
    <t>S04203</t>
  </si>
  <si>
    <t>S04204</t>
  </si>
  <si>
    <t>S04205</t>
  </si>
  <si>
    <t>S04206</t>
  </si>
  <si>
    <t>S04207</t>
  </si>
  <si>
    <t>S04208</t>
  </si>
  <si>
    <t>S04209</t>
  </si>
  <si>
    <t>S04210</t>
  </si>
  <si>
    <t>S04211</t>
  </si>
  <si>
    <t>S04212</t>
  </si>
  <si>
    <t>S04213</t>
  </si>
  <si>
    <t>S04214</t>
  </si>
  <si>
    <t>S04215</t>
  </si>
  <si>
    <t>S04216</t>
  </si>
  <si>
    <t>S04217</t>
  </si>
  <si>
    <t>S04218</t>
  </si>
  <si>
    <t>S04219</t>
  </si>
  <si>
    <t>S04220</t>
  </si>
  <si>
    <t>S04221</t>
  </si>
  <si>
    <t>S04222</t>
  </si>
  <si>
    <t>S04223</t>
  </si>
  <si>
    <t>S04224</t>
  </si>
  <si>
    <t>S04225</t>
  </si>
  <si>
    <t>S04226</t>
  </si>
  <si>
    <t>S04227</t>
  </si>
  <si>
    <t>S04228</t>
  </si>
  <si>
    <t>S04229</t>
  </si>
  <si>
    <t>S04230</t>
  </si>
  <si>
    <t>S04231</t>
  </si>
  <si>
    <t>S04232</t>
  </si>
  <si>
    <t>S04233</t>
  </si>
  <si>
    <t>S04234</t>
  </si>
  <si>
    <t>S04235</t>
  </si>
  <si>
    <t>S04236</t>
  </si>
  <si>
    <t>S04237</t>
  </si>
  <si>
    <t>S04238</t>
  </si>
  <si>
    <t>S04239</t>
  </si>
  <si>
    <t>S04240</t>
  </si>
  <si>
    <t>S04241</t>
  </si>
  <si>
    <t>S04242</t>
  </si>
  <si>
    <t>S04243</t>
  </si>
  <si>
    <t>S04244</t>
  </si>
  <si>
    <t>S04245</t>
  </si>
  <si>
    <t>S04246</t>
  </si>
  <si>
    <t>S04247</t>
  </si>
  <si>
    <t>S04248</t>
  </si>
  <si>
    <t>S04249</t>
  </si>
  <si>
    <t>S04250</t>
  </si>
  <si>
    <t>S04251</t>
  </si>
  <si>
    <t>S04252</t>
  </si>
  <si>
    <t>S04253</t>
  </si>
  <si>
    <t>S04254</t>
  </si>
  <si>
    <t>S04255</t>
  </si>
  <si>
    <t>S04256</t>
  </si>
  <si>
    <t>S04257</t>
  </si>
  <si>
    <t>S04258</t>
  </si>
  <si>
    <t>S04259</t>
  </si>
  <si>
    <t>S04260</t>
  </si>
  <si>
    <t>S04261</t>
  </si>
  <si>
    <t>S04262</t>
  </si>
  <si>
    <t>S04263</t>
  </si>
  <si>
    <t>S04264</t>
  </si>
  <si>
    <t>S04265</t>
  </si>
  <si>
    <t>S04266</t>
  </si>
  <si>
    <t>S04267</t>
  </si>
  <si>
    <t>S04268</t>
  </si>
  <si>
    <t>S04269</t>
  </si>
  <si>
    <t>S04270</t>
  </si>
  <si>
    <t>S04271</t>
  </si>
  <si>
    <t>S04272</t>
  </si>
  <si>
    <t>S04273</t>
  </si>
  <si>
    <t>S04274</t>
  </si>
  <si>
    <t>S04275</t>
  </si>
  <si>
    <t>S04276</t>
  </si>
  <si>
    <t>S04277</t>
  </si>
  <si>
    <t>S04278</t>
  </si>
  <si>
    <t>S04279</t>
  </si>
  <si>
    <t>S04280</t>
  </si>
  <si>
    <t>S04281</t>
  </si>
  <si>
    <t>S04282</t>
  </si>
  <si>
    <t>S04283</t>
  </si>
  <si>
    <t>S04284</t>
  </si>
  <si>
    <t>S04285</t>
  </si>
  <si>
    <t>S04286</t>
  </si>
  <si>
    <t>S04287</t>
  </si>
  <si>
    <t>S04288</t>
  </si>
  <si>
    <t>S04289</t>
  </si>
  <si>
    <t>S04290</t>
  </si>
  <si>
    <t>S04291</t>
  </si>
  <si>
    <t>S04292</t>
  </si>
  <si>
    <t>S04293</t>
  </si>
  <si>
    <t>S04294</t>
  </si>
  <si>
    <t>S04295</t>
  </si>
  <si>
    <t>S04296</t>
  </si>
  <si>
    <t>S04297</t>
  </si>
  <si>
    <t>S04298</t>
  </si>
  <si>
    <t>S04299</t>
  </si>
  <si>
    <t>S04300</t>
  </si>
  <si>
    <t>S04301</t>
  </si>
  <si>
    <t>S04302</t>
  </si>
  <si>
    <t>S04303</t>
  </si>
  <si>
    <t>S04304</t>
  </si>
  <si>
    <t>S04305</t>
  </si>
  <si>
    <t>S04306</t>
  </si>
  <si>
    <t>S04307</t>
  </si>
  <si>
    <t>S04308</t>
  </si>
  <si>
    <t>S04309</t>
  </si>
  <si>
    <t>S04310</t>
  </si>
  <si>
    <t>S04311</t>
  </si>
  <si>
    <t>S04312</t>
  </si>
  <si>
    <t>S04313</t>
  </si>
  <si>
    <t>S04314</t>
  </si>
  <si>
    <t>S04315</t>
  </si>
  <si>
    <t>S04316</t>
  </si>
  <si>
    <t>S04317</t>
  </si>
  <si>
    <t>S04318</t>
  </si>
  <si>
    <t>S04319</t>
  </si>
  <si>
    <t>S04320</t>
  </si>
  <si>
    <t>S04321</t>
  </si>
  <si>
    <t>S04322</t>
  </si>
  <si>
    <t>S04323</t>
  </si>
  <si>
    <t>S04324</t>
  </si>
  <si>
    <t>S04325</t>
  </si>
  <si>
    <t>S04326</t>
  </si>
  <si>
    <t>S04327</t>
  </si>
  <si>
    <t>S04328</t>
  </si>
  <si>
    <t>S04329</t>
  </si>
  <si>
    <t>S04330</t>
  </si>
  <si>
    <t>S04331</t>
  </si>
  <si>
    <t>S04332</t>
  </si>
  <si>
    <t>S04333</t>
  </si>
  <si>
    <t>S04334</t>
  </si>
  <si>
    <t>S04335</t>
  </si>
  <si>
    <t>S04336</t>
  </si>
  <si>
    <t>S04337</t>
  </si>
  <si>
    <t>S04338</t>
  </si>
  <si>
    <t>S04339</t>
  </si>
  <si>
    <t>S04340</t>
  </si>
  <si>
    <t>S04341</t>
  </si>
  <si>
    <t>S04342</t>
  </si>
  <si>
    <t>S04343</t>
  </si>
  <si>
    <t>S04344</t>
  </si>
  <si>
    <t>S04345</t>
  </si>
  <si>
    <t>S04346</t>
  </si>
  <si>
    <t>S04347</t>
  </si>
  <si>
    <t>S04348</t>
  </si>
  <si>
    <t>S04349</t>
  </si>
  <si>
    <t>S04350</t>
  </si>
  <si>
    <t>S04351</t>
  </si>
  <si>
    <t>S04352</t>
  </si>
  <si>
    <t>S04353</t>
  </si>
  <si>
    <t>S04354</t>
  </si>
  <si>
    <t>S04355</t>
  </si>
  <si>
    <t>S04356</t>
  </si>
  <si>
    <t>S04357</t>
  </si>
  <si>
    <t>S04358</t>
  </si>
  <si>
    <t>S04359</t>
  </si>
  <si>
    <t>S04360</t>
  </si>
  <si>
    <t>S04361</t>
  </si>
  <si>
    <t>S04362</t>
  </si>
  <si>
    <t>S04363</t>
  </si>
  <si>
    <t>S04364</t>
  </si>
  <si>
    <t>S04365</t>
  </si>
  <si>
    <t>S04366</t>
  </si>
  <si>
    <t>S04367</t>
  </si>
  <si>
    <t>S04368</t>
  </si>
  <si>
    <t>S04369</t>
  </si>
  <si>
    <t>S04370</t>
  </si>
  <si>
    <t>S04371</t>
  </si>
  <si>
    <t>S04372</t>
  </si>
  <si>
    <t>S04373</t>
  </si>
  <si>
    <t>S04374</t>
  </si>
  <si>
    <t>S04375</t>
  </si>
  <si>
    <t>S04376</t>
  </si>
  <si>
    <t>S04377</t>
  </si>
  <si>
    <t>S04378</t>
  </si>
  <si>
    <t>S04379</t>
  </si>
  <si>
    <t>S04380</t>
  </si>
  <si>
    <t>S04381</t>
  </si>
  <si>
    <t>S04382</t>
  </si>
  <si>
    <t>S04383</t>
  </si>
  <si>
    <t>S04384</t>
  </si>
  <si>
    <t>S04385</t>
  </si>
  <si>
    <t>S04386</t>
  </si>
  <si>
    <t>S04387</t>
  </si>
  <si>
    <t>S04388</t>
  </si>
  <si>
    <t>S04389</t>
  </si>
  <si>
    <t>S04390</t>
  </si>
  <si>
    <t>S04391</t>
  </si>
  <si>
    <t>S04392</t>
  </si>
  <si>
    <t>S04393</t>
  </si>
  <si>
    <t>S04394</t>
  </si>
  <si>
    <t>S04395</t>
  </si>
  <si>
    <t>S04396</t>
  </si>
  <si>
    <t>S04397</t>
  </si>
  <si>
    <t>S04398</t>
  </si>
  <si>
    <t>S04399</t>
  </si>
  <si>
    <t>S04400</t>
  </si>
  <si>
    <t>S04401</t>
  </si>
  <si>
    <t>S04402</t>
  </si>
  <si>
    <t>S04403</t>
  </si>
  <si>
    <t>S04404</t>
  </si>
  <si>
    <t>S04405</t>
  </si>
  <si>
    <t>S04406</t>
  </si>
  <si>
    <t>S04407</t>
  </si>
  <si>
    <t>S04408</t>
  </si>
  <si>
    <t>S04409</t>
  </si>
  <si>
    <t>S04410</t>
  </si>
  <si>
    <t>S04411</t>
  </si>
  <si>
    <t>S04412</t>
  </si>
  <si>
    <t>S04413</t>
  </si>
  <si>
    <t>S04414</t>
  </si>
  <si>
    <t>S04415</t>
  </si>
  <si>
    <t>S04416</t>
  </si>
  <si>
    <t>S04417</t>
  </si>
  <si>
    <t>S04418</t>
  </si>
  <si>
    <t>S04419</t>
  </si>
  <si>
    <t>S04420</t>
  </si>
  <si>
    <t>S04421</t>
  </si>
  <si>
    <t>S04422</t>
  </si>
  <si>
    <t>S04423</t>
  </si>
  <si>
    <t>S04424</t>
  </si>
  <si>
    <t>S04425</t>
  </si>
  <si>
    <t>S04426</t>
  </si>
  <si>
    <t>S04427</t>
  </si>
  <si>
    <t>S04428</t>
  </si>
  <si>
    <t>S04429</t>
  </si>
  <si>
    <t>S04430</t>
  </si>
  <si>
    <t>S04431</t>
  </si>
  <si>
    <t>S04432</t>
  </si>
  <si>
    <t>S04433</t>
  </si>
  <si>
    <t>S04434</t>
  </si>
  <si>
    <t>S04435</t>
  </si>
  <si>
    <t>S04436</t>
  </si>
  <si>
    <t>S04437</t>
  </si>
  <si>
    <t>S04438</t>
  </si>
  <si>
    <t>S04439</t>
  </si>
  <si>
    <t>S04440</t>
  </si>
  <si>
    <t>S04441</t>
  </si>
  <si>
    <t>S04442</t>
  </si>
  <si>
    <t>S04443</t>
  </si>
  <si>
    <t>S04444</t>
  </si>
  <si>
    <t>S04445</t>
  </si>
  <si>
    <t>S04446</t>
  </si>
  <si>
    <t>S04447</t>
  </si>
  <si>
    <t>S04448</t>
  </si>
  <si>
    <t>S04449</t>
  </si>
  <si>
    <t>S04450</t>
  </si>
  <si>
    <t>S04451</t>
  </si>
  <si>
    <t>S04452</t>
  </si>
  <si>
    <t>S04453</t>
  </si>
  <si>
    <t>S04454</t>
  </si>
  <si>
    <t>S04455</t>
  </si>
  <si>
    <t>S04456</t>
  </si>
  <si>
    <t>S04457</t>
  </si>
  <si>
    <t>S04458</t>
  </si>
  <si>
    <t>S04459</t>
  </si>
  <si>
    <t>S04460</t>
  </si>
  <si>
    <t>S04461</t>
  </si>
  <si>
    <t>S04462</t>
  </si>
  <si>
    <t>S04463</t>
  </si>
  <si>
    <t>S04464</t>
  </si>
  <si>
    <t>S04465</t>
  </si>
  <si>
    <t>S04466</t>
  </si>
  <si>
    <t>S04467</t>
  </si>
  <si>
    <t>S04468</t>
  </si>
  <si>
    <t>S04469</t>
  </si>
  <si>
    <t>S04470</t>
  </si>
  <si>
    <t>S04471</t>
  </si>
  <si>
    <t>S04472</t>
  </si>
  <si>
    <t>S04473</t>
  </si>
  <si>
    <t>S04474</t>
  </si>
  <si>
    <t>S04475</t>
  </si>
  <si>
    <t>S04476</t>
  </si>
  <si>
    <t>S04477</t>
  </si>
  <si>
    <t>S04478</t>
  </si>
  <si>
    <t>S04479</t>
  </si>
  <si>
    <t>S04480</t>
  </si>
  <si>
    <t>S04481</t>
  </si>
  <si>
    <t>S04482</t>
  </si>
  <si>
    <t>S04483</t>
  </si>
  <si>
    <t>S04484</t>
  </si>
  <si>
    <t>S04485</t>
  </si>
  <si>
    <t>S04486</t>
  </si>
  <si>
    <t>S04487</t>
  </si>
  <si>
    <t>S04488</t>
  </si>
  <si>
    <t>S04489</t>
  </si>
  <si>
    <t>S04490</t>
  </si>
  <si>
    <t>S04491</t>
  </si>
  <si>
    <t>S04492</t>
  </si>
  <si>
    <t>S04493</t>
  </si>
  <si>
    <t>S04494</t>
  </si>
  <si>
    <t>S04495</t>
  </si>
  <si>
    <t>S04496</t>
  </si>
  <si>
    <t>S04497</t>
  </si>
  <si>
    <t>S04498</t>
  </si>
  <si>
    <t>S04499</t>
  </si>
  <si>
    <t>S04500</t>
  </si>
  <si>
    <t>S04501</t>
  </si>
  <si>
    <t>S04502</t>
  </si>
  <si>
    <t>S04503</t>
  </si>
  <si>
    <t>S04504</t>
  </si>
  <si>
    <t>S04505</t>
  </si>
  <si>
    <t>S04506</t>
  </si>
  <si>
    <t>S04507</t>
  </si>
  <si>
    <t>S04508</t>
  </si>
  <si>
    <t>S04509</t>
  </si>
  <si>
    <t>S04510</t>
  </si>
  <si>
    <t>S04511</t>
  </si>
  <si>
    <t>S04512</t>
  </si>
  <si>
    <t>S04513</t>
  </si>
  <si>
    <t>S04514</t>
  </si>
  <si>
    <t>S04515</t>
  </si>
  <si>
    <t>S04516</t>
  </si>
  <si>
    <t>S04517</t>
  </si>
  <si>
    <t>S04518</t>
  </si>
  <si>
    <t>S04519</t>
  </si>
  <si>
    <t>S04520</t>
  </si>
  <si>
    <t>S04521</t>
  </si>
  <si>
    <t>S04522</t>
  </si>
  <si>
    <t>S04523</t>
  </si>
  <si>
    <t>S04524</t>
  </si>
  <si>
    <t>S04525</t>
  </si>
  <si>
    <t>S04526</t>
  </si>
  <si>
    <t>S04527</t>
  </si>
  <si>
    <t>S04528</t>
  </si>
  <si>
    <t>S04529</t>
  </si>
  <si>
    <t>S04530</t>
  </si>
  <si>
    <t>S04531</t>
  </si>
  <si>
    <t>S04532</t>
  </si>
  <si>
    <t>S04533</t>
  </si>
  <si>
    <t>S04534</t>
  </si>
  <si>
    <t>S04535</t>
  </si>
  <si>
    <t>S04536</t>
  </si>
  <si>
    <t>S04537</t>
  </si>
  <si>
    <t>S04538</t>
  </si>
  <si>
    <t>S04539</t>
  </si>
  <si>
    <t>S04540</t>
  </si>
  <si>
    <t>S04541</t>
  </si>
  <si>
    <t>S04542</t>
  </si>
  <si>
    <t>S04543</t>
  </si>
  <si>
    <t>S04544</t>
  </si>
  <si>
    <t>S04545</t>
  </si>
  <si>
    <t>S04546</t>
  </si>
  <si>
    <t>S04547</t>
  </si>
  <si>
    <t>S04548</t>
  </si>
  <si>
    <t>S04549</t>
  </si>
  <si>
    <t>S04550</t>
  </si>
  <si>
    <t>S04551</t>
  </si>
  <si>
    <t>S04552</t>
  </si>
  <si>
    <t>S04553</t>
  </si>
  <si>
    <t>S04554</t>
  </si>
  <si>
    <t>S04555</t>
  </si>
  <si>
    <t>S04556</t>
  </si>
  <si>
    <t>S04557</t>
  </si>
  <si>
    <t>S04558</t>
  </si>
  <si>
    <t>S04559</t>
  </si>
  <si>
    <t>S04560</t>
  </si>
  <si>
    <t>S04561</t>
  </si>
  <si>
    <t>S04562</t>
  </si>
  <si>
    <t>S04563</t>
  </si>
  <si>
    <t>S04564</t>
  </si>
  <si>
    <t>S04565</t>
  </si>
  <si>
    <t>S04566</t>
  </si>
  <si>
    <t>S04567</t>
  </si>
  <si>
    <t>S04568</t>
  </si>
  <si>
    <t>S04569</t>
  </si>
  <si>
    <t>S04570</t>
  </si>
  <si>
    <t>S04571</t>
  </si>
  <si>
    <t>S04572</t>
  </si>
  <si>
    <t>S04573</t>
  </si>
  <si>
    <t>S04574</t>
  </si>
  <si>
    <t>S04575</t>
  </si>
  <si>
    <t>S04576</t>
  </si>
  <si>
    <t>S04577</t>
  </si>
  <si>
    <t>S04578</t>
  </si>
  <si>
    <t>S04579</t>
  </si>
  <si>
    <t>S04580</t>
  </si>
  <si>
    <t>S04581</t>
  </si>
  <si>
    <t>S04582</t>
  </si>
  <si>
    <t>S04583</t>
  </si>
  <si>
    <t>S04584</t>
  </si>
  <si>
    <t>S04585</t>
  </si>
  <si>
    <t>S04586</t>
  </si>
  <si>
    <t>S04587</t>
  </si>
  <si>
    <t>S04588</t>
  </si>
  <si>
    <t>S04589</t>
  </si>
  <si>
    <t>S04590</t>
  </si>
  <si>
    <t>S04591</t>
  </si>
  <si>
    <t>S04592</t>
  </si>
  <si>
    <t>S04593</t>
  </si>
  <si>
    <t>S04594</t>
  </si>
  <si>
    <t>S04595</t>
  </si>
  <si>
    <t>S04596</t>
  </si>
  <si>
    <t>S04597</t>
  </si>
  <si>
    <t>S04598</t>
  </si>
  <si>
    <t>S04599</t>
  </si>
  <si>
    <t>S04600</t>
  </si>
  <si>
    <t>S04601</t>
  </si>
  <si>
    <t>S04602</t>
  </si>
  <si>
    <t>S04603</t>
  </si>
  <si>
    <t>S04604</t>
  </si>
  <si>
    <t>S04605</t>
  </si>
  <si>
    <t>S04606</t>
  </si>
  <si>
    <t>S04607</t>
  </si>
  <si>
    <t>S04608</t>
  </si>
  <si>
    <t>S04609</t>
  </si>
  <si>
    <t>S04610</t>
  </si>
  <si>
    <t>S04611</t>
  </si>
  <si>
    <t>S04612</t>
  </si>
  <si>
    <t>S04613</t>
  </si>
  <si>
    <t>S04614</t>
  </si>
  <si>
    <t>S04615</t>
  </si>
  <si>
    <t>S04616</t>
  </si>
  <si>
    <t>S04617</t>
  </si>
  <si>
    <t>S04618</t>
  </si>
  <si>
    <t>S04619</t>
  </si>
  <si>
    <t>S04620</t>
  </si>
  <si>
    <t>S04621</t>
  </si>
  <si>
    <t>S04622</t>
  </si>
  <si>
    <t>S04623</t>
  </si>
  <si>
    <t>S04624</t>
  </si>
  <si>
    <t>S04625</t>
  </si>
  <si>
    <t>S04626</t>
  </si>
  <si>
    <t>S04627</t>
  </si>
  <si>
    <t>S04628</t>
  </si>
  <si>
    <t>S04629</t>
  </si>
  <si>
    <t>S04630</t>
  </si>
  <si>
    <t>S04631</t>
  </si>
  <si>
    <t>S04632</t>
  </si>
  <si>
    <t>S04633</t>
  </si>
  <si>
    <t>S04634</t>
  </si>
  <si>
    <t>S04635</t>
  </si>
  <si>
    <t>S04636</t>
  </si>
  <si>
    <t>S04637</t>
  </si>
  <si>
    <t>S04638</t>
  </si>
  <si>
    <t>S04639</t>
  </si>
  <si>
    <t>S04640</t>
  </si>
  <si>
    <t>S04641</t>
  </si>
  <si>
    <t>S04642</t>
  </si>
  <si>
    <t>S04643</t>
  </si>
  <si>
    <t>S04644</t>
  </si>
  <si>
    <t>S04645</t>
  </si>
  <si>
    <t>S04646</t>
  </si>
  <si>
    <t>S04647</t>
  </si>
  <si>
    <t>S04648</t>
  </si>
  <si>
    <t>S04649</t>
  </si>
  <si>
    <t>S04650</t>
  </si>
  <si>
    <t>S04651</t>
  </si>
  <si>
    <t>S04652</t>
  </si>
  <si>
    <t>S04653</t>
  </si>
  <si>
    <t>S04654</t>
  </si>
  <si>
    <t>S04655</t>
  </si>
  <si>
    <t>S04656</t>
  </si>
  <si>
    <t>S04657</t>
  </si>
  <si>
    <t>S04658</t>
  </si>
  <si>
    <t>S04659</t>
  </si>
  <si>
    <t>S04660</t>
  </si>
  <si>
    <t>S04661</t>
  </si>
  <si>
    <t>S04662</t>
  </si>
  <si>
    <t>S04663</t>
  </si>
  <si>
    <t>S04664</t>
  </si>
  <si>
    <t>S04665</t>
  </si>
  <si>
    <t>S04666</t>
  </si>
  <si>
    <t>S04667</t>
  </si>
  <si>
    <t>S04668</t>
  </si>
  <si>
    <t>S04669</t>
  </si>
  <si>
    <t>S04670</t>
  </si>
  <si>
    <t>S04671</t>
  </si>
  <si>
    <t>S04672</t>
  </si>
  <si>
    <t>S04673</t>
  </si>
  <si>
    <t>S04674</t>
  </si>
  <si>
    <t>S04675</t>
  </si>
  <si>
    <t>S04676</t>
  </si>
  <si>
    <t>S04677</t>
  </si>
  <si>
    <t>S04678</t>
  </si>
  <si>
    <t>S04679</t>
  </si>
  <si>
    <t>S04680</t>
  </si>
  <si>
    <t>S04681</t>
  </si>
  <si>
    <t>S04682</t>
  </si>
  <si>
    <t>S04683</t>
  </si>
  <si>
    <t>S04684</t>
  </si>
  <si>
    <t>S04685</t>
  </si>
  <si>
    <t>S04686</t>
  </si>
  <si>
    <t>S04687</t>
  </si>
  <si>
    <t>S04688</t>
  </si>
  <si>
    <t>S04689</t>
  </si>
  <si>
    <t>S04690</t>
  </si>
  <si>
    <t>S04691</t>
  </si>
  <si>
    <t>S04692</t>
  </si>
  <si>
    <t>S04693</t>
  </si>
  <si>
    <t>S04694</t>
  </si>
  <si>
    <t>S04695</t>
  </si>
  <si>
    <t>S04696</t>
  </si>
  <si>
    <t>S04697</t>
  </si>
  <si>
    <t>S04698</t>
  </si>
  <si>
    <t>S04699</t>
  </si>
  <si>
    <t>S04700</t>
  </si>
  <si>
    <t>S04701</t>
  </si>
  <si>
    <t>S04702</t>
  </si>
  <si>
    <t>S04703</t>
  </si>
  <si>
    <t>S04704</t>
  </si>
  <si>
    <t>S04705</t>
  </si>
  <si>
    <t>S04706</t>
  </si>
  <si>
    <t>S04707</t>
  </si>
  <si>
    <t>S04708</t>
  </si>
  <si>
    <t>S04709</t>
  </si>
  <si>
    <t>S04710</t>
  </si>
  <si>
    <t>S04711</t>
  </si>
  <si>
    <t>S04712</t>
  </si>
  <si>
    <t>S04713</t>
  </si>
  <si>
    <t>S04714</t>
  </si>
  <si>
    <t>S04715</t>
  </si>
  <si>
    <t>S04716</t>
  </si>
  <si>
    <t>S04717</t>
  </si>
  <si>
    <t>S04718</t>
  </si>
  <si>
    <t>S04719</t>
  </si>
  <si>
    <t>S04720</t>
  </si>
  <si>
    <t>S04721</t>
  </si>
  <si>
    <t>S04722</t>
  </si>
  <si>
    <t>S04723</t>
  </si>
  <si>
    <t>S04724</t>
  </si>
  <si>
    <t>S04725</t>
  </si>
  <si>
    <t>S04726</t>
  </si>
  <si>
    <t>S04727</t>
  </si>
  <si>
    <t>S04728</t>
  </si>
  <si>
    <t>S04729</t>
  </si>
  <si>
    <t>S04730</t>
  </si>
  <si>
    <t>S04731</t>
  </si>
  <si>
    <t>S04732</t>
  </si>
  <si>
    <t>S04733</t>
  </si>
  <si>
    <t>S04734</t>
  </si>
  <si>
    <t>S04735</t>
  </si>
  <si>
    <t>S04736</t>
  </si>
  <si>
    <t>S04737</t>
  </si>
  <si>
    <t>S04738</t>
  </si>
  <si>
    <t>S04739</t>
  </si>
  <si>
    <t>S04740</t>
  </si>
  <si>
    <t>S04741</t>
  </si>
  <si>
    <t>S04742</t>
  </si>
  <si>
    <t>S04743</t>
  </si>
  <si>
    <t>S04744</t>
  </si>
  <si>
    <t>S04745</t>
  </si>
  <si>
    <t>S04746</t>
  </si>
  <si>
    <t>S04747</t>
  </si>
  <si>
    <t>S04748</t>
  </si>
  <si>
    <t>S04749</t>
  </si>
  <si>
    <t>S04750</t>
  </si>
  <si>
    <t>S04751</t>
  </si>
  <si>
    <t>S04752</t>
  </si>
  <si>
    <t>S04753</t>
  </si>
  <si>
    <t>S04754</t>
  </si>
  <si>
    <t>S04755</t>
  </si>
  <si>
    <t>S04756</t>
  </si>
  <si>
    <t>S04757</t>
  </si>
  <si>
    <t>S04758</t>
  </si>
  <si>
    <t>S04759</t>
  </si>
  <si>
    <t>S04760</t>
  </si>
  <si>
    <t>S04761</t>
  </si>
  <si>
    <t>S04762</t>
  </si>
  <si>
    <t>S04763</t>
  </si>
  <si>
    <t>S04764</t>
  </si>
  <si>
    <t>S04765</t>
  </si>
  <si>
    <t>S04766</t>
  </si>
  <si>
    <t>S04767</t>
  </si>
  <si>
    <t>S04768</t>
  </si>
  <si>
    <t>S04769</t>
  </si>
  <si>
    <t>S04770</t>
  </si>
  <si>
    <t>S04771</t>
  </si>
  <si>
    <t>S04772</t>
  </si>
  <si>
    <t>S04773</t>
  </si>
  <si>
    <t>S04774</t>
  </si>
  <si>
    <t>S04775</t>
  </si>
  <si>
    <t>S04776</t>
  </si>
  <si>
    <t>S04777</t>
  </si>
  <si>
    <t>S04778</t>
  </si>
  <si>
    <t>S04779</t>
  </si>
  <si>
    <t>S04780</t>
  </si>
  <si>
    <t>S04781</t>
  </si>
  <si>
    <t>S04782</t>
  </si>
  <si>
    <t>S04783</t>
  </si>
  <si>
    <t>S04784</t>
  </si>
  <si>
    <t>S04785</t>
  </si>
  <si>
    <t>S04786</t>
  </si>
  <si>
    <t>S04787</t>
  </si>
  <si>
    <t>S04788</t>
  </si>
  <si>
    <t>S04789</t>
  </si>
  <si>
    <t>S04790</t>
  </si>
  <si>
    <t>S04791</t>
  </si>
  <si>
    <t>S04792</t>
  </si>
  <si>
    <t>S04793</t>
  </si>
  <si>
    <t>S04794</t>
  </si>
  <si>
    <t>S04795</t>
  </si>
  <si>
    <t>S04796</t>
  </si>
  <si>
    <t>S04797</t>
  </si>
  <si>
    <t>S04798</t>
  </si>
  <si>
    <t>S04799</t>
  </si>
  <si>
    <t>S04800</t>
  </si>
  <si>
    <t>S04801</t>
  </si>
  <si>
    <t>S04802</t>
  </si>
  <si>
    <t>S04803</t>
  </si>
  <si>
    <t>S04804</t>
  </si>
  <si>
    <t>S04805</t>
  </si>
  <si>
    <t>S04806</t>
  </si>
  <si>
    <t>S04807</t>
  </si>
  <si>
    <t>S04808</t>
  </si>
  <si>
    <t>S04809</t>
  </si>
  <si>
    <t>S04810</t>
  </si>
  <si>
    <t>S04811</t>
  </si>
  <si>
    <t>S04812</t>
  </si>
  <si>
    <t>S04813</t>
  </si>
  <si>
    <t>S04814</t>
  </si>
  <si>
    <t>S04815</t>
  </si>
  <si>
    <t>S04816</t>
  </si>
  <si>
    <t>S04817</t>
  </si>
  <si>
    <t>S04818</t>
  </si>
  <si>
    <t>S04819</t>
  </si>
  <si>
    <t>S04820</t>
  </si>
  <si>
    <t>S04821</t>
  </si>
  <si>
    <t>S04822</t>
  </si>
  <si>
    <t>S04823</t>
  </si>
  <si>
    <t>S04824</t>
  </si>
  <si>
    <t>S04825</t>
  </si>
  <si>
    <t>S04826</t>
  </si>
  <si>
    <t>S04827</t>
  </si>
  <si>
    <t>S04828</t>
  </si>
  <si>
    <t>S04829</t>
  </si>
  <si>
    <t>S04830</t>
  </si>
  <si>
    <t>S04831</t>
  </si>
  <si>
    <t>S04832</t>
  </si>
  <si>
    <t>S04833</t>
  </si>
  <si>
    <t>S04834</t>
  </si>
  <si>
    <t>S04835</t>
  </si>
  <si>
    <t>S04836</t>
  </si>
  <si>
    <t>S04837</t>
  </si>
  <si>
    <t>S04838</t>
  </si>
  <si>
    <t>S04839</t>
  </si>
  <si>
    <t>S04840</t>
  </si>
  <si>
    <t>S04841</t>
  </si>
  <si>
    <t>S04842</t>
  </si>
  <si>
    <t>S04843</t>
  </si>
  <si>
    <t>S04844</t>
  </si>
  <si>
    <t>S04845</t>
  </si>
  <si>
    <t>S04846</t>
  </si>
  <si>
    <t>S04847</t>
  </si>
  <si>
    <t>S04848</t>
  </si>
  <si>
    <t>S04849</t>
  </si>
  <si>
    <t>S04850</t>
  </si>
  <si>
    <t>S04851</t>
  </si>
  <si>
    <t>S04852</t>
  </si>
  <si>
    <t>S04853</t>
  </si>
  <si>
    <t>S04854</t>
  </si>
  <si>
    <t>S04855</t>
  </si>
  <si>
    <t>S04856</t>
  </si>
  <si>
    <t>S04857</t>
  </si>
  <si>
    <t>S04858</t>
  </si>
  <si>
    <t>S04859</t>
  </si>
  <si>
    <t>S04860</t>
  </si>
  <si>
    <t>S04861</t>
  </si>
  <si>
    <t>S04862</t>
  </si>
  <si>
    <t>S04863</t>
  </si>
  <si>
    <t>S04864</t>
  </si>
  <si>
    <t>S04865</t>
  </si>
  <si>
    <t>S04866</t>
  </si>
  <si>
    <t>S04867</t>
  </si>
  <si>
    <t>S04868</t>
  </si>
  <si>
    <t>S04869</t>
  </si>
  <si>
    <t>S04870</t>
  </si>
  <si>
    <t>S04871</t>
  </si>
  <si>
    <t>S04872</t>
  </si>
  <si>
    <t>S04873</t>
  </si>
  <si>
    <t>S04874</t>
  </si>
  <si>
    <t>S04875</t>
  </si>
  <si>
    <t>S04876</t>
  </si>
  <si>
    <t>S04877</t>
  </si>
  <si>
    <t>S04878</t>
  </si>
  <si>
    <t>S04879</t>
  </si>
  <si>
    <t>S04880</t>
  </si>
  <si>
    <t>S04881</t>
  </si>
  <si>
    <t>S04882</t>
  </si>
  <si>
    <t>S04883</t>
  </si>
  <si>
    <t>S04884</t>
  </si>
  <si>
    <t>S04885</t>
  </si>
  <si>
    <t>S04886</t>
  </si>
  <si>
    <t>S04887</t>
  </si>
  <si>
    <t>S04888</t>
  </si>
  <si>
    <t>S04889</t>
  </si>
  <si>
    <t>S04890</t>
  </si>
  <si>
    <t>S04891</t>
  </si>
  <si>
    <t>S04892</t>
  </si>
  <si>
    <t>S04893</t>
  </si>
  <si>
    <t>S04894</t>
  </si>
  <si>
    <t>S04895</t>
  </si>
  <si>
    <t>S04896</t>
  </si>
  <si>
    <t>S04897</t>
  </si>
  <si>
    <t>S04898</t>
  </si>
  <si>
    <t>S04899</t>
  </si>
  <si>
    <t>S04900</t>
  </si>
  <si>
    <t>S04901</t>
  </si>
  <si>
    <t>S04902</t>
  </si>
  <si>
    <t>S04903</t>
  </si>
  <si>
    <t>S04904</t>
  </si>
  <si>
    <t>S04905</t>
  </si>
  <si>
    <t>S04906</t>
  </si>
  <si>
    <t>S04907</t>
  </si>
  <si>
    <t>S04908</t>
  </si>
  <si>
    <t>S04909</t>
  </si>
  <si>
    <t>S04910</t>
  </si>
  <si>
    <t>S04911</t>
  </si>
  <si>
    <t>S04912</t>
  </si>
  <si>
    <t>S04913</t>
  </si>
  <si>
    <t>S04914</t>
  </si>
  <si>
    <t>S04915</t>
  </si>
  <si>
    <t>S04916</t>
  </si>
  <si>
    <t>S04917</t>
  </si>
  <si>
    <t>S04918</t>
  </si>
  <si>
    <t>S04919</t>
  </si>
  <si>
    <t>S04920</t>
  </si>
  <si>
    <t>S04921</t>
  </si>
  <si>
    <t>S04922</t>
  </si>
  <si>
    <t>S04923</t>
  </si>
  <si>
    <t>S04924</t>
  </si>
  <si>
    <t>S04925</t>
  </si>
  <si>
    <t>S04926</t>
  </si>
  <si>
    <t>S04927</t>
  </si>
  <si>
    <t>S04928</t>
  </si>
  <si>
    <t>S04929</t>
  </si>
  <si>
    <t>S04930</t>
  </si>
  <si>
    <t>S04931</t>
  </si>
  <si>
    <t>S04932</t>
  </si>
  <si>
    <t>S04933</t>
  </si>
  <si>
    <t>S04934</t>
  </si>
  <si>
    <t>S04935</t>
  </si>
  <si>
    <t>S04936</t>
  </si>
  <si>
    <t>S04937</t>
  </si>
  <si>
    <t>S04938</t>
  </si>
  <si>
    <t>S04939</t>
  </si>
  <si>
    <t>S04940</t>
  </si>
  <si>
    <t>S04941</t>
  </si>
  <si>
    <t>S04942</t>
  </si>
  <si>
    <t>S04943</t>
  </si>
  <si>
    <t>S04944</t>
  </si>
  <si>
    <t>S04945</t>
  </si>
  <si>
    <t>S04946</t>
  </si>
  <si>
    <t>S04947</t>
  </si>
  <si>
    <t>S04948</t>
  </si>
  <si>
    <t>S04949</t>
  </si>
  <si>
    <t>S04950</t>
  </si>
  <si>
    <t>S04951</t>
  </si>
  <si>
    <t>S04952</t>
  </si>
  <si>
    <t>S04953</t>
  </si>
  <si>
    <t>S04954</t>
  </si>
  <si>
    <t>S04955</t>
  </si>
  <si>
    <t>S04956</t>
  </si>
  <si>
    <t>S04957</t>
  </si>
  <si>
    <t>S04958</t>
  </si>
  <si>
    <t>S04959</t>
  </si>
  <si>
    <t>S04960</t>
  </si>
  <si>
    <t>S04961</t>
  </si>
  <si>
    <t>S04962</t>
  </si>
  <si>
    <t>S04963</t>
  </si>
  <si>
    <t>S04964</t>
  </si>
  <si>
    <t>S04965</t>
  </si>
  <si>
    <t>S04966</t>
  </si>
  <si>
    <t>S04967</t>
  </si>
  <si>
    <t>S04968</t>
  </si>
  <si>
    <t>S04969</t>
  </si>
  <si>
    <t>S04970</t>
  </si>
  <si>
    <t>S04971</t>
  </si>
  <si>
    <t>S04972</t>
  </si>
  <si>
    <t>S04973</t>
  </si>
  <si>
    <t>S04974</t>
  </si>
  <si>
    <t>S04975</t>
  </si>
  <si>
    <t>S04976</t>
  </si>
  <si>
    <t>S04977</t>
  </si>
  <si>
    <t>S04978</t>
  </si>
  <si>
    <t>S04979</t>
  </si>
  <si>
    <t>S04980</t>
  </si>
  <si>
    <t>S04981</t>
  </si>
  <si>
    <t>S04982</t>
  </si>
  <si>
    <t>S04983</t>
  </si>
  <si>
    <t>S04984</t>
  </si>
  <si>
    <t>S04985</t>
  </si>
  <si>
    <t>S04986</t>
  </si>
  <si>
    <t>S04987</t>
  </si>
  <si>
    <t>S04988</t>
  </si>
  <si>
    <t>S04989</t>
  </si>
  <si>
    <t>S04990</t>
  </si>
  <si>
    <t>S04991</t>
  </si>
  <si>
    <t>S04992</t>
  </si>
  <si>
    <t>S04993</t>
  </si>
  <si>
    <t>S04994</t>
  </si>
  <si>
    <t>S04995</t>
  </si>
  <si>
    <t>S04996</t>
  </si>
  <si>
    <t>S04997</t>
  </si>
  <si>
    <t>S04998</t>
  </si>
  <si>
    <t>S04999</t>
  </si>
  <si>
    <t>S05000</t>
  </si>
  <si>
    <t>Cash on Delivery</t>
  </si>
  <si>
    <t>Credit Card</t>
  </si>
  <si>
    <t>Debit Card</t>
  </si>
  <si>
    <t>PayPal</t>
  </si>
  <si>
    <t>UPI</t>
  </si>
  <si>
    <t>Middle East</t>
  </si>
  <si>
    <t>Asia-Pacific</t>
  </si>
  <si>
    <t>Europe</t>
  </si>
  <si>
    <t>South America</t>
  </si>
  <si>
    <t>North America</t>
  </si>
  <si>
    <t>campaign_id</t>
  </si>
  <si>
    <t>campaign_name</t>
  </si>
  <si>
    <t>channel</t>
  </si>
  <si>
    <t>start_date</t>
  </si>
  <si>
    <t>end_date</t>
  </si>
  <si>
    <t>budget</t>
  </si>
  <si>
    <t>target_region</t>
  </si>
  <si>
    <t>M001</t>
  </si>
  <si>
    <t>M002</t>
  </si>
  <si>
    <t>M003</t>
  </si>
  <si>
    <t>M004</t>
  </si>
  <si>
    <t>M005</t>
  </si>
  <si>
    <t>M006</t>
  </si>
  <si>
    <t>M007</t>
  </si>
  <si>
    <t>M008</t>
  </si>
  <si>
    <t>M009</t>
  </si>
  <si>
    <t>M010</t>
  </si>
  <si>
    <t>M011</t>
  </si>
  <si>
    <t>M012</t>
  </si>
  <si>
    <t>M013</t>
  </si>
  <si>
    <t>M014</t>
  </si>
  <si>
    <t>M015</t>
  </si>
  <si>
    <t>M016</t>
  </si>
  <si>
    <t>M017</t>
  </si>
  <si>
    <t>M018</t>
  </si>
  <si>
    <t>M019</t>
  </si>
  <si>
    <t>M020</t>
  </si>
  <si>
    <t>Clearance Campaign 1</t>
  </si>
  <si>
    <t>Festive Campaign 2</t>
  </si>
  <si>
    <t>Winter Campaign 3</t>
  </si>
  <si>
    <t>Launch Campaign 4</t>
  </si>
  <si>
    <t>Festive Campaign 5</t>
  </si>
  <si>
    <t>Winter Campaign 6</t>
  </si>
  <si>
    <t>Clearance Campaign 7</t>
  </si>
  <si>
    <t>Festive Campaign 8</t>
  </si>
  <si>
    <t>Clearance Campaign 9</t>
  </si>
  <si>
    <t>Winter Campaign 10</t>
  </si>
  <si>
    <t>Launch Campaign 11</t>
  </si>
  <si>
    <t>Summer Campaign 12</t>
  </si>
  <si>
    <t>Winter Campaign 13</t>
  </si>
  <si>
    <t>Summer Campaign 14</t>
  </si>
  <si>
    <t>Festive Campaign 15</t>
  </si>
  <si>
    <t>Clearance Campaign 16</t>
  </si>
  <si>
    <t>Launch Campaign 17</t>
  </si>
  <si>
    <t>Summer Campaign 18</t>
  </si>
  <si>
    <t>Launch Campaign 19</t>
  </si>
  <si>
    <t>Clearance Campaign 20</t>
  </si>
  <si>
    <t>Google Ads</t>
  </si>
  <si>
    <t>Influencer</t>
  </si>
  <si>
    <t>Social Media</t>
  </si>
  <si>
    <t>TV Ad</t>
  </si>
  <si>
    <t>Email</t>
  </si>
  <si>
    <t>clicked</t>
  </si>
  <si>
    <t>purchased</t>
  </si>
  <si>
    <t>revenue_generated</t>
  </si>
  <si>
    <t>No</t>
  </si>
  <si>
    <t>Yes</t>
  </si>
  <si>
    <t>yes</t>
  </si>
  <si>
    <t>unknown</t>
  </si>
  <si>
    <t>NA</t>
  </si>
  <si>
    <t>Heard Island And Mcdonald Islands</t>
  </si>
  <si>
    <t>Trinidad And Tobago</t>
  </si>
  <si>
    <t>Saint Kitts And Nevis</t>
  </si>
  <si>
    <t>Turks And Caicos Islands</t>
  </si>
  <si>
    <t>United States Of America</t>
  </si>
  <si>
    <t>Sao Tome And Principe</t>
  </si>
  <si>
    <t>Wallis And Futuna</t>
  </si>
  <si>
    <t>Lao People'S Democratic Republic</t>
  </si>
  <si>
    <t>Isle Of Man</t>
  </si>
  <si>
    <t>Antarctica (The Territory South Of 60 Deg S)</t>
  </si>
  <si>
    <t>Bosnia And Herzegovina</t>
  </si>
  <si>
    <t>Saint Vincent And The Grenadines</t>
  </si>
  <si>
    <t>Saint Pierre And Miquelon</t>
  </si>
  <si>
    <t>Antigua And Barbuda</t>
  </si>
  <si>
    <t>South Georgia And The South Sandwich Islands</t>
  </si>
  <si>
    <t>Cote D'Ivoire</t>
  </si>
  <si>
    <t xml:space="preserve">Electronics </t>
  </si>
  <si>
    <t>age group</t>
  </si>
  <si>
    <t>Emaill</t>
  </si>
  <si>
    <t>Unknown</t>
  </si>
  <si>
    <t>higlight the placeholder dates</t>
  </si>
  <si>
    <t>converted</t>
  </si>
  <si>
    <t>Unit_price</t>
  </si>
  <si>
    <t>Revenue</t>
  </si>
  <si>
    <t>Cash On Delivery</t>
  </si>
  <si>
    <t>Paypal</t>
  </si>
  <si>
    <t>Upi</t>
  </si>
  <si>
    <t>Adult</t>
  </si>
  <si>
    <t>Senior</t>
  </si>
  <si>
    <t>campaign_duration(days)</t>
  </si>
  <si>
    <t>budget_category</t>
  </si>
  <si>
    <t>38</t>
  </si>
  <si>
    <t>medium</t>
  </si>
  <si>
    <t>254</t>
  </si>
  <si>
    <t>low</t>
  </si>
  <si>
    <t>64</t>
  </si>
  <si>
    <t>high</t>
  </si>
  <si>
    <t>693</t>
  </si>
  <si>
    <t>205</t>
  </si>
  <si>
    <t>47</t>
  </si>
  <si>
    <t>276</t>
  </si>
  <si>
    <t>261</t>
  </si>
  <si>
    <t>180</t>
  </si>
  <si>
    <t>360</t>
  </si>
  <si>
    <t>345</t>
  </si>
  <si>
    <t>21</t>
  </si>
  <si>
    <t>137</t>
  </si>
  <si>
    <t>269</t>
  </si>
  <si>
    <t>67</t>
  </si>
  <si>
    <t>222</t>
  </si>
  <si>
    <t>120</t>
  </si>
  <si>
    <t>13</t>
  </si>
  <si>
    <t>19</t>
  </si>
  <si>
    <t>caimpaign_name</t>
  </si>
  <si>
    <t>customer's country</t>
  </si>
  <si>
    <t>total_revenue_per _campaign</t>
  </si>
  <si>
    <t>total_purchases</t>
  </si>
  <si>
    <t>total_quantity</t>
  </si>
  <si>
    <t>revenue_per_customer</t>
  </si>
  <si>
    <t>total_campaign_clicked</t>
  </si>
  <si>
    <t>Row Labels</t>
  </si>
  <si>
    <t>Grand Total</t>
  </si>
  <si>
    <t>Revenue_per_Channel</t>
  </si>
  <si>
    <t>Budget_per_Channel</t>
  </si>
  <si>
    <t>ROI_per_channel(%)</t>
  </si>
  <si>
    <t>Sum of Revenue</t>
  </si>
  <si>
    <t>Vanuatuz</t>
  </si>
  <si>
    <t>ROI_per_Channel</t>
  </si>
  <si>
    <t>360°</t>
  </si>
  <si>
    <t>Clearance  1</t>
  </si>
  <si>
    <t>Festive  2</t>
  </si>
  <si>
    <t>Launch  4</t>
  </si>
  <si>
    <t>Festive  5</t>
  </si>
  <si>
    <t>Winter  6</t>
  </si>
  <si>
    <t>Clearance  7</t>
  </si>
  <si>
    <t>Festive  8</t>
  </si>
  <si>
    <t>Clearance  9</t>
  </si>
  <si>
    <t>Winter  10</t>
  </si>
  <si>
    <t>Launch  11</t>
  </si>
  <si>
    <t>Summer  12</t>
  </si>
  <si>
    <t>Winter  13</t>
  </si>
  <si>
    <t>Summer  14</t>
  </si>
  <si>
    <t>Festive  15</t>
  </si>
  <si>
    <t>Clearance  16</t>
  </si>
  <si>
    <t>Launch  17</t>
  </si>
  <si>
    <t>Summer  18</t>
  </si>
  <si>
    <t>Launch  19</t>
  </si>
  <si>
    <t>Clearance  20</t>
  </si>
  <si>
    <t>Winter  3</t>
  </si>
  <si>
    <t>0.915324336</t>
  </si>
  <si>
    <t>5.534356237</t>
  </si>
  <si>
    <t>-0.515601535</t>
  </si>
  <si>
    <t>0.112407449</t>
  </si>
  <si>
    <t>-0.454329775</t>
  </si>
  <si>
    <t>-0.71640683</t>
  </si>
  <si>
    <t>-0.585997572</t>
  </si>
  <si>
    <t>-0.391015417</t>
  </si>
  <si>
    <t>-0.466915008</t>
  </si>
  <si>
    <t>-0.436198514</t>
  </si>
  <si>
    <t>5.713103448</t>
  </si>
  <si>
    <t>0.80268595</t>
  </si>
  <si>
    <t>-0.586550318</t>
  </si>
  <si>
    <t>-0.406527026</t>
  </si>
  <si>
    <t>5.200220022</t>
  </si>
  <si>
    <t>-0.337285599</t>
  </si>
  <si>
    <t>-0.58091763</t>
  </si>
  <si>
    <t>2.374599787</t>
  </si>
  <si>
    <t>0.750739645</t>
  </si>
  <si>
    <t>0.110137345</t>
  </si>
  <si>
    <t/>
  </si>
  <si>
    <t>0 – 5%</t>
  </si>
  <si>
    <t>10 – 20%</t>
  </si>
  <si>
    <t>5 – 10%</t>
  </si>
  <si>
    <t>Calculated Column 1</t>
  </si>
  <si>
    <t>ROI_per_channel(%)111111</t>
  </si>
  <si>
    <t>Sum of budget</t>
  </si>
  <si>
    <t xml:space="preserve">campaign_roi </t>
  </si>
  <si>
    <t>Average of discount</t>
  </si>
  <si>
    <t>Sept</t>
  </si>
  <si>
    <t>TOTAL REVENUE</t>
  </si>
  <si>
    <t>TOTAL PURCHASES</t>
  </si>
  <si>
    <t xml:space="preserve"> REVENUE PER CHANNEL</t>
  </si>
  <si>
    <t>BUDGET PER CHANNEL</t>
  </si>
  <si>
    <t>REVENUE</t>
  </si>
  <si>
    <t>QUANTITY</t>
  </si>
  <si>
    <t xml:space="preserve">TOTAL REVENUE </t>
  </si>
  <si>
    <t>SALES KPIS</t>
  </si>
  <si>
    <t>CAMPAIGN  CHANNEL RELATED DATA</t>
  </si>
  <si>
    <t xml:space="preserve">        Business Objectives</t>
  </si>
  <si>
    <t xml:space="preserve">       Tools &amp; Techniques Used</t>
  </si>
  <si>
    <t>campaign_date</t>
  </si>
  <si>
    <t>Year</t>
  </si>
  <si>
    <t>Apr</t>
  </si>
  <si>
    <t>Aug</t>
  </si>
  <si>
    <t>Feb</t>
  </si>
  <si>
    <t>Jan</t>
  </si>
  <si>
    <t>Jul</t>
  </si>
  <si>
    <t>Jun</t>
  </si>
  <si>
    <t>Mar</t>
  </si>
  <si>
    <t>May</t>
  </si>
  <si>
    <t>20%+</t>
  </si>
  <si>
    <t>All</t>
  </si>
  <si>
    <t>01-08-2025 00:00:00</t>
  </si>
  <si>
    <t>08-09-2025 00:00:00</t>
  </si>
  <si>
    <t>15312</t>
  </si>
  <si>
    <t>29330</t>
  </si>
  <si>
    <t>8799</t>
  </si>
  <si>
    <t>4594</t>
  </si>
  <si>
    <t>92</t>
  </si>
  <si>
    <t>09-02-2024 00:00:00</t>
  </si>
  <si>
    <t>20-10-2024 00:00:00</t>
  </si>
  <si>
    <t>4996</t>
  </si>
  <si>
    <t>32649</t>
  </si>
  <si>
    <t>9795</t>
  </si>
  <si>
    <t>1499</t>
  </si>
  <si>
    <t>553</t>
  </si>
  <si>
    <t>13-07-2024 00:00:00</t>
  </si>
  <si>
    <t>15-09-2024 00:00:00</t>
  </si>
  <si>
    <t>39954</t>
  </si>
  <si>
    <t>19352</t>
  </si>
  <si>
    <t>5806</t>
  </si>
  <si>
    <t>11986</t>
  </si>
  <si>
    <t>-52</t>
  </si>
  <si>
    <t>26-09-2023 00:00:00</t>
  </si>
  <si>
    <t>19-08-2025 00:00:00</t>
  </si>
  <si>
    <t>14857</t>
  </si>
  <si>
    <t>16527</t>
  </si>
  <si>
    <t>4958</t>
  </si>
  <si>
    <t>4457</t>
  </si>
  <si>
    <t>11</t>
  </si>
  <si>
    <t>01-01-2023 00:00:00</t>
  </si>
  <si>
    <t>15-07-2024 00:00:00</t>
  </si>
  <si>
    <t>39341</t>
  </si>
  <si>
    <t>21467</t>
  </si>
  <si>
    <t>6440</t>
  </si>
  <si>
    <t>11802</t>
  </si>
  <si>
    <t>-45</t>
  </si>
  <si>
    <t>30-12-2024 00:00:00</t>
  </si>
  <si>
    <t>23-07-2025 00:00:00</t>
  </si>
  <si>
    <t>44900</t>
  </si>
  <si>
    <t>12733</t>
  </si>
  <si>
    <t>3820</t>
  </si>
  <si>
    <t>13470</t>
  </si>
  <si>
    <t>-72</t>
  </si>
  <si>
    <t>28-11-2024 00:00:00</t>
  </si>
  <si>
    <t>14-01-2025 00:00:00</t>
  </si>
  <si>
    <t>49419</t>
  </si>
  <si>
    <t>20461</t>
  </si>
  <si>
    <t>6138</t>
  </si>
  <si>
    <t>14826</t>
  </si>
  <si>
    <t>-59</t>
  </si>
  <si>
    <t>24-01-2024 00:00:00</t>
  </si>
  <si>
    <t>26-10-2024 00:00:00</t>
  </si>
  <si>
    <t>25080</t>
  </si>
  <si>
    <t>15272</t>
  </si>
  <si>
    <t>4582</t>
  </si>
  <si>
    <t>7524</t>
  </si>
  <si>
    <t>-39</t>
  </si>
  <si>
    <t>15-12-2023 00:00:00</t>
  </si>
  <si>
    <t>01-09-2024 00:00:00</t>
  </si>
  <si>
    <t>34002</t>
  </si>
  <si>
    <t>18126</t>
  </si>
  <si>
    <t>5438</t>
  </si>
  <si>
    <t>10201</t>
  </si>
  <si>
    <t>-47</t>
  </si>
  <si>
    <t>24-11-2023 00:00:00</t>
  </si>
  <si>
    <t>22-05-2024 00:00:00</t>
  </si>
  <si>
    <t>36337</t>
  </si>
  <si>
    <t>20487</t>
  </si>
  <si>
    <t>6146</t>
  </si>
  <si>
    <t>10901</t>
  </si>
  <si>
    <t>-44</t>
  </si>
  <si>
    <t>11-08-2024 00:00:00</t>
  </si>
  <si>
    <t>06-08-2025 00:00:00</t>
  </si>
  <si>
    <t>2418</t>
  </si>
  <si>
    <t>16223</t>
  </si>
  <si>
    <t>4867</t>
  </si>
  <si>
    <t>725</t>
  </si>
  <si>
    <t>571</t>
  </si>
  <si>
    <t>13-11-2023 00:00:00</t>
  </si>
  <si>
    <t>23-10-2024 00:00:00</t>
  </si>
  <si>
    <t>6454</t>
  </si>
  <si>
    <t>11634</t>
  </si>
  <si>
    <t>3490</t>
  </si>
  <si>
    <t>1936</t>
  </si>
  <si>
    <t>80</t>
  </si>
  <si>
    <t>29-04-2024 00:00:00</t>
  </si>
  <si>
    <t>20-05-2024 00:00:00</t>
  </si>
  <si>
    <t>35143</t>
  </si>
  <si>
    <t>14529</t>
  </si>
  <si>
    <t>4359</t>
  </si>
  <si>
    <t>10543</t>
  </si>
  <si>
    <t>12-03-2025 00:00:00</t>
  </si>
  <si>
    <t>27-07-2025 00:00:00</t>
  </si>
  <si>
    <t>42490</t>
  </si>
  <si>
    <t>25218</t>
  </si>
  <si>
    <t>7565</t>
  </si>
  <si>
    <t>12747</t>
  </si>
  <si>
    <t>-41</t>
  </si>
  <si>
    <t>13-08-2024 00:00:00</t>
  </si>
  <si>
    <t>09-05-2025 00:00:00</t>
  </si>
  <si>
    <t>3030</t>
  </si>
  <si>
    <t>18785</t>
  </si>
  <si>
    <t>5636</t>
  </si>
  <si>
    <t>909</t>
  </si>
  <si>
    <t>520</t>
  </si>
  <si>
    <t>19-12-2024 00:00:00</t>
  </si>
  <si>
    <t>24-02-2025 00:00:00</t>
  </si>
  <si>
    <t>28957</t>
  </si>
  <si>
    <t>19190</t>
  </si>
  <si>
    <t>5757</t>
  </si>
  <si>
    <t>8687</t>
  </si>
  <si>
    <t>-34</t>
  </si>
  <si>
    <t>04-10-2024 00:00:00</t>
  </si>
  <si>
    <t>14-05-2025 00:00:00</t>
  </si>
  <si>
    <t>49329</t>
  </si>
  <si>
    <t>20675</t>
  </si>
  <si>
    <t>6202</t>
  </si>
  <si>
    <t>14799</t>
  </si>
  <si>
    <t>-58</t>
  </si>
  <si>
    <t>23-11-2024 00:00:00</t>
  </si>
  <si>
    <t>23-03-2025 00:00:00</t>
  </si>
  <si>
    <t>3123</t>
  </si>
  <si>
    <t>10540</t>
  </si>
  <si>
    <t>3162</t>
  </si>
  <si>
    <t>937</t>
  </si>
  <si>
    <t>238</t>
  </si>
  <si>
    <t>12-01-2025 00:00:00</t>
  </si>
  <si>
    <t>25-01-2025 00:00:00</t>
  </si>
  <si>
    <t>9013</t>
  </si>
  <si>
    <t>15782</t>
  </si>
  <si>
    <t>4734</t>
  </si>
  <si>
    <t>2704</t>
  </si>
  <si>
    <t>75</t>
  </si>
  <si>
    <t>02-08-2025 00:00:00</t>
  </si>
  <si>
    <t>21-08-2025 00:00:00</t>
  </si>
  <si>
    <t>25482</t>
  </si>
  <si>
    <t>28291</t>
  </si>
  <si>
    <t>8487</t>
  </si>
  <si>
    <t>7645</t>
  </si>
  <si>
    <t>The business generates good revenue, especially during festive seasons, with clear category and channel leaders. However, inefficiencies in campaigns and marketing spend contribute to a negative ROI. Optimizing channel allocation, discount policies, and campaign targeting will significantly improve profitability and future sales planning.</t>
  </si>
  <si>
    <t>This dashboard provides a 360° performance review of company-wide sales, discount impact, product performance, campaign ROI, and customer payment behavior and geographical performance for the years 2023,2024,2025. It enables decision-makers to optimize marketing spend, pricing strategy, and forecasting accuracy.</t>
  </si>
  <si>
    <t xml:space="preserve">        Recommendations</t>
  </si>
  <si>
    <t xml:space="preserve">       Project Overview</t>
  </si>
  <si>
    <r>
      <t>§</t>
    </r>
    <r>
      <rPr>
        <b/>
        <sz val="12"/>
        <color rgb="FF5A0933"/>
        <rFont val="Segoe UI"/>
        <family val="2"/>
      </rPr>
      <t>Excel –</t>
    </r>
    <r>
      <rPr>
        <sz val="12"/>
        <color rgb="FF5A0933"/>
        <rFont val="Segoe UI"/>
        <family val="2"/>
      </rPr>
      <t xml:space="preserve"> </t>
    </r>
    <r>
      <rPr>
        <sz val="12"/>
        <color rgb="FF000000"/>
        <rFont val="Segoe UI"/>
        <family val="2"/>
      </rPr>
      <t>Pivot Tables, Charts &amp; Slicers</t>
    </r>
  </si>
  <si>
    <r>
      <t>§</t>
    </r>
    <r>
      <rPr>
        <b/>
        <sz val="12"/>
        <color rgb="FF5A0933"/>
        <rFont val="Segoe UI"/>
        <family val="2"/>
      </rPr>
      <t xml:space="preserve">Power Query – </t>
    </r>
    <r>
      <rPr>
        <sz val="12"/>
        <color rgb="FF000000"/>
        <rFont val="Segoe UI"/>
        <family val="2"/>
      </rPr>
      <t>Data cleaning &amp; transformation</t>
    </r>
  </si>
  <si>
    <r>
      <t>§</t>
    </r>
    <r>
      <rPr>
        <b/>
        <sz val="12"/>
        <color rgb="FF5A0933"/>
        <rFont val="Segoe UI"/>
        <family val="2"/>
      </rPr>
      <t xml:space="preserve">Power Pivot – </t>
    </r>
    <r>
      <rPr>
        <sz val="12"/>
        <color rgb="FF000000"/>
        <rFont val="Segoe UI"/>
        <family val="2"/>
      </rPr>
      <t>Data modelling (Star Schema)</t>
    </r>
  </si>
  <si>
    <r>
      <t>§</t>
    </r>
    <r>
      <rPr>
        <b/>
        <sz val="12"/>
        <color rgb="FF5A0933"/>
        <rFont val="Segoe UI"/>
        <family val="2"/>
      </rPr>
      <t xml:space="preserve">DAX Measures </t>
    </r>
    <r>
      <rPr>
        <sz val="12"/>
        <color rgb="FF5A0933"/>
        <rFont val="Segoe UI"/>
        <family val="2"/>
      </rPr>
      <t xml:space="preserve">– </t>
    </r>
    <r>
      <rPr>
        <sz val="12"/>
        <color rgb="FF000000"/>
        <rFont val="Segoe UI"/>
        <family val="2"/>
      </rPr>
      <t>KPIs (Total Revenue, Discount %, ROI)</t>
    </r>
  </si>
  <si>
    <r>
      <t>§</t>
    </r>
    <r>
      <rPr>
        <b/>
        <sz val="12"/>
        <color rgb="FF5A0933"/>
        <rFont val="Segoe UI"/>
        <family val="2"/>
      </rPr>
      <t>Interactive Dashboard Design</t>
    </r>
  </si>
  <si>
    <r>
      <t>ü</t>
    </r>
    <r>
      <rPr>
        <sz val="12"/>
        <color rgb="FF000000"/>
        <rFont val="Segoe UI"/>
        <family val="2"/>
      </rPr>
      <t>Track monthly and yearly sales performance</t>
    </r>
  </si>
  <si>
    <r>
      <t>ü</t>
    </r>
    <r>
      <rPr>
        <sz val="12"/>
        <color rgb="FF000000"/>
        <rFont val="Segoe UI"/>
        <family val="2"/>
      </rPr>
      <t>Evaluate discount effectiveness on revenue</t>
    </r>
  </si>
  <si>
    <r>
      <t>ü</t>
    </r>
    <r>
      <rPr>
        <sz val="12"/>
        <color rgb="FF000000"/>
        <rFont val="Segoe UI"/>
        <family val="2"/>
      </rPr>
      <t>Identify top-performing products in each category</t>
    </r>
  </si>
  <si>
    <r>
      <t>ü</t>
    </r>
    <r>
      <rPr>
        <sz val="12"/>
        <color rgb="FF000000"/>
        <rFont val="Segoe UI"/>
        <family val="2"/>
      </rPr>
      <t xml:space="preserve">Analysing campaign performance </t>
    </r>
  </si>
  <si>
    <r>
      <t>ü</t>
    </r>
    <r>
      <rPr>
        <sz val="12"/>
        <color rgb="FF000000"/>
        <rFont val="Segoe UI"/>
        <family val="2"/>
      </rPr>
      <t>Analyze marketing channel ROI</t>
    </r>
  </si>
  <si>
    <r>
      <t>ü</t>
    </r>
    <r>
      <rPr>
        <sz val="12"/>
        <color rgb="FF000000"/>
        <rFont val="Segoe UI"/>
        <family val="2"/>
      </rPr>
      <t>Understand payment method preferences</t>
    </r>
  </si>
  <si>
    <r>
      <t>ü</t>
    </r>
    <r>
      <rPr>
        <sz val="12"/>
        <color rgb="FF000000"/>
        <rFont val="Segoe UI"/>
        <family val="2"/>
      </rPr>
      <t>Assess geographical revenue contribution</t>
    </r>
  </si>
  <si>
    <r>
      <t>Ø</t>
    </r>
    <r>
      <rPr>
        <sz val="12"/>
        <color rgb="FF000000"/>
        <rFont val="Segoe UI"/>
        <family val="2"/>
        <scheme val="minor"/>
      </rPr>
      <t xml:space="preserve">More Focus on </t>
    </r>
    <r>
      <rPr>
        <b/>
        <sz val="12"/>
        <color theme="4" tint="-0.499984740745262"/>
        <rFont val="Segoe UI"/>
        <family val="2"/>
        <scheme val="minor"/>
      </rPr>
      <t>high-ROI marketing channels</t>
    </r>
    <r>
      <rPr>
        <b/>
        <sz val="12"/>
        <color rgb="FF000000"/>
        <rFont val="Segoe UI"/>
        <family val="2"/>
        <scheme val="minor"/>
      </rPr>
      <t xml:space="preserve"> </t>
    </r>
    <r>
      <rPr>
        <sz val="12"/>
        <color rgb="FF000000"/>
        <rFont val="Segoe UI"/>
        <family val="2"/>
        <scheme val="minor"/>
      </rPr>
      <t xml:space="preserve">like </t>
    </r>
    <r>
      <rPr>
        <b/>
        <sz val="12"/>
        <color theme="4" tint="-0.499984740745262"/>
        <rFont val="Segoe UI"/>
        <family val="2"/>
        <scheme val="minor"/>
      </rPr>
      <t>Google Ads</t>
    </r>
    <r>
      <rPr>
        <sz val="12"/>
        <color rgb="FF000000"/>
        <rFont val="Segoe UI"/>
        <family val="2"/>
        <scheme val="minor"/>
      </rPr>
      <t xml:space="preserve"> and take </t>
    </r>
    <r>
      <rPr>
        <b/>
        <sz val="12"/>
        <color theme="4" tint="-0.499984740745262"/>
        <rFont val="Segoe UI"/>
        <family val="2"/>
        <scheme val="minor"/>
      </rPr>
      <t xml:space="preserve">strict action </t>
    </r>
    <r>
      <rPr>
        <sz val="12"/>
        <color theme="1"/>
        <rFont val="Segoe UI"/>
        <family val="2"/>
        <scheme val="minor"/>
      </rPr>
      <t xml:space="preserve">on low performing channels </t>
    </r>
  </si>
  <si>
    <r>
      <t>Ø</t>
    </r>
    <r>
      <rPr>
        <sz val="12"/>
        <color rgb="FF000000"/>
        <rFont val="Segoe UI"/>
        <family val="2"/>
        <scheme val="minor"/>
      </rPr>
      <t xml:space="preserve"> Immediate  action needed on</t>
    </r>
    <r>
      <rPr>
        <b/>
        <sz val="12"/>
        <color theme="4" tint="-0.499984740745262"/>
        <rFont val="Segoe UI"/>
        <family val="2"/>
        <scheme val="minor"/>
      </rPr>
      <t xml:space="preserve"> inefficient channels like Tv ads</t>
    </r>
    <r>
      <rPr>
        <sz val="12"/>
        <color theme="1"/>
        <rFont val="Segoe UI"/>
        <family val="2"/>
        <scheme val="minor"/>
      </rPr>
      <t xml:space="preserve"> to</t>
    </r>
    <r>
      <rPr>
        <b/>
        <sz val="12"/>
        <color theme="4" tint="-0.499984740745262"/>
        <rFont val="Segoe UI"/>
        <family val="2"/>
        <scheme val="minor"/>
      </rPr>
      <t xml:space="preserve"> reduce budget waste</t>
    </r>
  </si>
  <si>
    <r>
      <t>Ø</t>
    </r>
    <r>
      <rPr>
        <sz val="12"/>
        <color theme="1"/>
        <rFont val="Segoe UI"/>
        <family val="2"/>
        <scheme val="minor"/>
      </rPr>
      <t>Expand successful</t>
    </r>
    <r>
      <rPr>
        <b/>
        <sz val="12"/>
        <color theme="4" tint="-0.499984740745262"/>
        <rFont val="Segoe UI"/>
        <family val="2"/>
        <scheme val="minor"/>
      </rPr>
      <t xml:space="preserve"> Festive campaign strategies </t>
    </r>
    <r>
      <rPr>
        <sz val="12"/>
        <color theme="1"/>
        <rFont val="Segoe UI"/>
        <family val="2"/>
        <scheme val="minor"/>
      </rPr>
      <t>across</t>
    </r>
    <r>
      <rPr>
        <sz val="12"/>
        <color rgb="FF000000"/>
        <rFont val="Segoe UI"/>
        <family val="2"/>
        <scheme val="minor"/>
      </rPr>
      <t xml:space="preserve"> other campaigns to maximize performance  </t>
    </r>
  </si>
  <si>
    <r>
      <t>Ø</t>
    </r>
    <r>
      <rPr>
        <sz val="12"/>
        <color rgb="FF000000"/>
        <rFont val="Segoe UI"/>
        <family val="2"/>
        <scheme val="minor"/>
      </rPr>
      <t xml:space="preserve"> </t>
    </r>
    <r>
      <rPr>
        <b/>
        <sz val="12"/>
        <color theme="4" tint="-0.499984740745262"/>
        <rFont val="Segoe UI"/>
        <family val="2"/>
        <scheme val="minor"/>
      </rPr>
      <t>Increase investment</t>
    </r>
    <r>
      <rPr>
        <sz val="12"/>
        <color rgb="FF000000"/>
        <rFont val="Segoe UI"/>
        <family val="2"/>
        <scheme val="minor"/>
      </rPr>
      <t xml:space="preserve"> in best-performing product categories such as</t>
    </r>
    <r>
      <rPr>
        <b/>
        <sz val="12"/>
        <color theme="4" tint="-0.499984740745262"/>
        <rFont val="Segoe UI"/>
        <family val="2"/>
        <scheme val="minor"/>
      </rPr>
      <t xml:space="preserve"> Fashion </t>
    </r>
  </si>
  <si>
    <r>
      <t>Ø</t>
    </r>
    <r>
      <rPr>
        <sz val="12"/>
        <color rgb="FF000000"/>
        <rFont val="Segoe UI"/>
        <family val="2"/>
        <scheme val="minor"/>
      </rPr>
      <t xml:space="preserve"> </t>
    </r>
    <r>
      <rPr>
        <b/>
        <sz val="12"/>
        <color theme="4" tint="-0.499984740745262"/>
        <rFont val="Segoe UI"/>
        <family val="2"/>
        <scheme val="minor"/>
      </rPr>
      <t>Reduce high discount</t>
    </r>
    <r>
      <rPr>
        <sz val="12"/>
        <color rgb="FF000000"/>
        <rFont val="Segoe UI"/>
        <family val="2"/>
        <scheme val="minor"/>
      </rPr>
      <t xml:space="preserve"> ranges that significantly lower ROI; focus on </t>
    </r>
    <r>
      <rPr>
        <b/>
        <sz val="12"/>
        <color theme="4" tint="-0.499984740745262"/>
        <rFont val="Segoe UI"/>
        <family val="2"/>
        <scheme val="minor"/>
      </rPr>
      <t>value driven pricing</t>
    </r>
  </si>
  <si>
    <r>
      <t>Ø</t>
    </r>
    <r>
      <rPr>
        <b/>
        <sz val="12"/>
        <color theme="4" tint="-0.499984740745262"/>
        <rFont val="Segoe UI"/>
        <family val="2"/>
        <scheme val="minor"/>
      </rPr>
      <t xml:space="preserve">Promote prepaid payment </t>
    </r>
    <r>
      <rPr>
        <sz val="12"/>
        <color theme="1"/>
        <rFont val="Segoe UI"/>
        <family val="2"/>
        <scheme val="minor"/>
      </rPr>
      <t>options</t>
    </r>
    <r>
      <rPr>
        <sz val="12"/>
        <color rgb="FF000000"/>
        <rFont val="Segoe UI"/>
        <family val="2"/>
        <scheme val="minor"/>
      </rPr>
      <t xml:space="preserve"> to reduce COD dependency →  offer incentives to </t>
    </r>
    <r>
      <rPr>
        <b/>
        <sz val="12"/>
        <color theme="4" tint="-0.499984740745262"/>
        <rFont val="Segoe UI"/>
        <family val="2"/>
        <scheme val="minor"/>
      </rPr>
      <t xml:space="preserve">encourage prepaid adoption  </t>
    </r>
  </si>
  <si>
    <r>
      <t>Ø</t>
    </r>
    <r>
      <rPr>
        <sz val="12"/>
        <color rgb="FF000000"/>
        <rFont val="Segoe UI"/>
        <family val="2"/>
        <scheme val="minor"/>
      </rPr>
      <t>Serious attention needed for</t>
    </r>
    <r>
      <rPr>
        <b/>
        <sz val="12"/>
        <color theme="4" tint="-0.499984740745262"/>
        <rFont val="Segoe UI"/>
        <family val="2"/>
        <scheme val="minor"/>
      </rPr>
      <t xml:space="preserve"> data quality and collection </t>
    </r>
    <r>
      <rPr>
        <sz val="12"/>
        <color rgb="FF000000"/>
        <rFont val="Segoe UI"/>
        <family val="2"/>
        <scheme val="minor"/>
      </rPr>
      <t xml:space="preserve">processes to support precise decisions and strategies  </t>
    </r>
  </si>
  <si>
    <r>
      <t xml:space="preserve">     </t>
    </r>
    <r>
      <rPr>
        <b/>
        <sz val="14"/>
        <color rgb="FF5A0933"/>
        <rFont val="Segoe UI"/>
        <family val="2"/>
      </rPr>
      <t>Conclusion</t>
    </r>
  </si>
  <si>
    <t>Oct</t>
  </si>
  <si>
    <t>Nov</t>
  </si>
  <si>
    <t>Dec</t>
  </si>
  <si>
    <t>NOTE:1st YEAR SLICER SHOWS DETAILS OF PRODUCT AND SALES ONLY AND 2nd YEAR SLICER SHOWS DETAILS OF CAMPAIGN AND CHANNEL DUE TO LACK OF YEARS RELATION BETWEEN THEM</t>
  </si>
  <si>
    <r>
      <t>Ø</t>
    </r>
    <r>
      <rPr>
        <b/>
        <sz val="12"/>
        <color theme="4" tint="-0.499984740745262"/>
        <rFont val="Segoe UI"/>
        <family val="2"/>
        <scheme val="minor"/>
      </rPr>
      <t>Strengthen and expand market share</t>
    </r>
    <r>
      <rPr>
        <sz val="12"/>
        <color rgb="FF000000"/>
        <rFont val="Segoe UI"/>
        <family val="2"/>
        <scheme val="minor"/>
      </rPr>
      <t xml:space="preserve"> in the </t>
    </r>
    <r>
      <rPr>
        <b/>
        <sz val="12"/>
        <color theme="4" tint="-0.499984740745262"/>
        <rFont val="Segoe UI"/>
        <family val="2"/>
        <scheme val="minor"/>
      </rPr>
      <t>Asia pacific and Middle East regions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</si>
</sst>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
    <numFmt numFmtId="165" formatCode="&quot;₹&quot;\ #,##0.00"/>
    <numFmt numFmtId="166" formatCode="&quot;₹&quot;\ #,##0;#,##0\ \-&quot;₹&quot;;&quot;₹&quot;\ #,##0"/>
  </numFmts>
  <fonts count="25" x14ac:knownFonts="1">
    <font>
      <sz val="11"/>
      <color theme="1"/>
      <name val="Segoe UI"/>
      <family val="2"/>
      <scheme val="minor"/>
    </font>
    <font>
      <b/>
      <sz val="11"/>
      <color theme="1"/>
      <name val="Segoe UI"/>
      <family val="2"/>
      <scheme val="minor"/>
    </font>
    <font>
      <sz val="9"/>
      <color indexed="81"/>
      <name val="Tahoma"/>
      <family val="2"/>
    </font>
    <font>
      <b/>
      <sz val="9"/>
      <color indexed="81"/>
      <name val="Tahoma"/>
      <family val="2"/>
    </font>
    <font>
      <b/>
      <sz val="11"/>
      <color theme="0"/>
      <name val="Segoe UI"/>
      <family val="2"/>
      <scheme val="minor"/>
    </font>
    <font>
      <sz val="8"/>
      <name val="Segoe UI"/>
      <family val="2"/>
      <scheme val="minor"/>
    </font>
    <font>
      <sz val="10"/>
      <color theme="1"/>
      <name val="Segoe UI"/>
      <family val="2"/>
      <scheme val="minor"/>
    </font>
    <font>
      <sz val="6"/>
      <color rgb="FF000000"/>
      <name val="Segoe UI"/>
      <family val="2"/>
    </font>
    <font>
      <sz val="6"/>
      <color theme="1"/>
      <name val="Segoe UI"/>
      <family val="2"/>
      <scheme val="minor"/>
    </font>
    <font>
      <sz val="10"/>
      <color rgb="FF000000"/>
      <name val="Wingdings"/>
      <charset val="2"/>
    </font>
    <font>
      <sz val="6"/>
      <color theme="1"/>
      <name val="Wingdings"/>
      <charset val="2"/>
    </font>
    <font>
      <b/>
      <sz val="14"/>
      <color rgb="FF5A0933"/>
      <name val="Segoe UI"/>
      <family val="2"/>
    </font>
    <font>
      <b/>
      <sz val="14"/>
      <color rgb="FF5A0933"/>
      <name val="Segoe UI"/>
      <family val="2"/>
      <scheme val="minor"/>
    </font>
    <font>
      <sz val="10"/>
      <color theme="1"/>
      <name val="Wingdings"/>
      <charset val="2"/>
    </font>
    <font>
      <b/>
      <sz val="12"/>
      <color theme="4" tint="-0.499984740745262"/>
      <name val="Segoe UI"/>
      <family val="2"/>
      <scheme val="minor"/>
    </font>
    <font>
      <b/>
      <sz val="21"/>
      <color rgb="FF5A0933"/>
      <name val="Segoe UI"/>
      <family val="2"/>
    </font>
    <font>
      <sz val="11"/>
      <color rgb="FF000000"/>
      <name val="Segoe UI"/>
      <family val="2"/>
    </font>
    <font>
      <sz val="12"/>
      <color rgb="FF000000"/>
      <name val="Segoe UI"/>
      <family val="2"/>
    </font>
    <font>
      <sz val="12"/>
      <color rgb="FF000000"/>
      <name val="Wingdings"/>
      <charset val="2"/>
    </font>
    <font>
      <b/>
      <sz val="12"/>
      <color rgb="FF5A0933"/>
      <name val="Segoe UI"/>
      <family val="2"/>
    </font>
    <font>
      <sz val="12"/>
      <color rgb="FF5A0933"/>
      <name val="Segoe UI"/>
      <family val="2"/>
    </font>
    <font>
      <sz val="12"/>
      <color theme="1"/>
      <name val="Segoe UI"/>
      <family val="2"/>
      <scheme val="minor"/>
    </font>
    <font>
      <sz val="12"/>
      <color rgb="FF000000"/>
      <name val="Segoe UI"/>
      <family val="2"/>
      <scheme val="minor"/>
    </font>
    <font>
      <b/>
      <sz val="12"/>
      <color rgb="FF000000"/>
      <name val="Segoe UI"/>
      <family val="2"/>
      <scheme val="minor"/>
    </font>
    <font>
      <sz val="10"/>
      <color theme="0"/>
      <name val="Segoe UI"/>
      <family val="2"/>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5" tint="-0.499984740745262"/>
        <bgColor indexed="64"/>
      </patternFill>
    </fill>
    <fill>
      <patternFill patternType="solid">
        <fgColor theme="0"/>
        <bgColor indexed="64"/>
      </patternFill>
    </fill>
  </fills>
  <borders count="11">
    <border>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diagonal/>
    </border>
    <border>
      <left style="thin">
        <color theme="0"/>
      </left>
      <right/>
      <top style="thin">
        <color theme="0"/>
      </top>
      <bottom/>
      <diagonal/>
    </border>
    <border>
      <left style="thin">
        <color auto="1"/>
      </left>
      <right/>
      <top style="thin">
        <color auto="1"/>
      </top>
      <bottom/>
      <diagonal/>
    </border>
    <border>
      <left style="thin">
        <color auto="1"/>
      </left>
      <right style="thin">
        <color auto="1"/>
      </right>
      <top style="thin">
        <color auto="1"/>
      </top>
      <bottom/>
      <diagonal/>
    </border>
    <border>
      <left style="thin">
        <color theme="0"/>
      </left>
      <right/>
      <top style="thin">
        <color auto="1"/>
      </top>
      <bottom/>
      <diagonal/>
    </border>
    <border>
      <left/>
      <right/>
      <top style="thin">
        <color theme="0"/>
      </top>
      <bottom/>
      <diagonal/>
    </border>
    <border>
      <left style="thin">
        <color auto="1"/>
      </left>
      <right/>
      <top/>
      <bottom/>
      <diagonal/>
    </border>
    <border>
      <left style="thin">
        <color theme="0"/>
      </left>
      <right/>
      <top style="thick">
        <color theme="0"/>
      </top>
      <bottom/>
      <diagonal/>
    </border>
  </borders>
  <cellStyleXfs count="1">
    <xf numFmtId="0" fontId="0" fillId="0" borderId="0"/>
  </cellStyleXfs>
  <cellXfs count="66">
    <xf numFmtId="0" fontId="0" fillId="0" borderId="0" xfId="0"/>
    <xf numFmtId="14" fontId="0" fillId="0" borderId="0" xfId="0" applyNumberFormat="1"/>
    <xf numFmtId="0" fontId="1" fillId="0" borderId="1" xfId="0" applyFont="1" applyBorder="1" applyAlignment="1">
      <alignment horizontal="center" vertical="top"/>
    </xf>
    <xf numFmtId="1" fontId="0" fillId="0" borderId="0" xfId="0" applyNumberFormat="1"/>
    <xf numFmtId="0" fontId="1" fillId="0" borderId="2" xfId="0" applyFont="1" applyBorder="1" applyAlignment="1">
      <alignment horizontal="center" vertical="top"/>
    </xf>
    <xf numFmtId="0" fontId="1" fillId="0" borderId="0" xfId="0" applyFont="1" applyAlignment="1">
      <alignment horizontal="center" vertical="top"/>
    </xf>
    <xf numFmtId="164" fontId="0" fillId="0" borderId="0" xfId="0" applyNumberFormat="1"/>
    <xf numFmtId="49" fontId="1" fillId="0" borderId="2" xfId="0" applyNumberFormat="1" applyFont="1" applyBorder="1" applyAlignment="1">
      <alignment horizontal="center" vertical="top"/>
    </xf>
    <xf numFmtId="49" fontId="0" fillId="0" borderId="0" xfId="0" applyNumberFormat="1"/>
    <xf numFmtId="2" fontId="0" fillId="0" borderId="0" xfId="0" applyNumberFormat="1"/>
    <xf numFmtId="164" fontId="1" fillId="0" borderId="2" xfId="0" applyNumberFormat="1" applyFont="1" applyBorder="1" applyAlignment="1">
      <alignment horizontal="center" vertical="top"/>
    </xf>
    <xf numFmtId="0" fontId="1" fillId="0" borderId="0" xfId="0" applyFont="1"/>
    <xf numFmtId="164" fontId="1" fillId="0" borderId="0" xfId="0" applyNumberFormat="1" applyFont="1"/>
    <xf numFmtId="14" fontId="1" fillId="0" borderId="0" xfId="0" applyNumberFormat="1" applyFont="1"/>
    <xf numFmtId="9" fontId="0" fillId="0" borderId="0" xfId="0" applyNumberFormat="1"/>
    <xf numFmtId="165" fontId="0" fillId="0" borderId="0" xfId="0" applyNumberFormat="1"/>
    <xf numFmtId="0" fontId="0" fillId="4" borderId="4" xfId="0" applyFill="1" applyBorder="1"/>
    <xf numFmtId="0" fontId="4" fillId="2" borderId="5" xfId="0" applyFont="1" applyFill="1" applyBorder="1" applyAlignment="1">
      <alignment horizontal="center" vertical="top"/>
    </xf>
    <xf numFmtId="49" fontId="4" fillId="2" borderId="5" xfId="0" applyNumberFormat="1" applyFont="1" applyFill="1" applyBorder="1" applyAlignment="1">
      <alignment horizontal="center" vertical="top"/>
    </xf>
    <xf numFmtId="2" fontId="4" fillId="2" borderId="5" xfId="0" applyNumberFormat="1" applyFont="1" applyFill="1" applyBorder="1" applyAlignment="1">
      <alignment horizontal="center" vertical="top"/>
    </xf>
    <xf numFmtId="14" fontId="4" fillId="2" borderId="6" xfId="0" applyNumberFormat="1" applyFont="1" applyFill="1" applyBorder="1" applyAlignment="1">
      <alignment horizontal="center" vertical="top"/>
    </xf>
    <xf numFmtId="0" fontId="0" fillId="3" borderId="3" xfId="0" applyFill="1" applyBorder="1"/>
    <xf numFmtId="49" fontId="0" fillId="3" borderId="7" xfId="0" applyNumberFormat="1" applyFill="1" applyBorder="1"/>
    <xf numFmtId="2" fontId="0" fillId="3" borderId="7" xfId="0" applyNumberFormat="1" applyFill="1" applyBorder="1"/>
    <xf numFmtId="0" fontId="0" fillId="3" borderId="7" xfId="0" applyFill="1" applyBorder="1"/>
    <xf numFmtId="14" fontId="0" fillId="3" borderId="7" xfId="0" applyNumberFormat="1" applyFill="1" applyBorder="1"/>
    <xf numFmtId="0" fontId="0" fillId="4" borderId="8" xfId="0" applyFill="1" applyBorder="1"/>
    <xf numFmtId="49" fontId="0" fillId="4" borderId="4" xfId="0" applyNumberFormat="1" applyFill="1" applyBorder="1"/>
    <xf numFmtId="2" fontId="0" fillId="4" borderId="4" xfId="0" applyNumberFormat="1" applyFill="1" applyBorder="1"/>
    <xf numFmtId="14" fontId="0" fillId="4" borderId="4" xfId="0" applyNumberFormat="1" applyFill="1" applyBorder="1"/>
    <xf numFmtId="0" fontId="0" fillId="3" borderId="8" xfId="0" applyFill="1" applyBorder="1"/>
    <xf numFmtId="49" fontId="0" fillId="3" borderId="4" xfId="0" applyNumberFormat="1" applyFill="1" applyBorder="1"/>
    <xf numFmtId="2" fontId="0" fillId="3" borderId="4" xfId="0" applyNumberFormat="1" applyFill="1" applyBorder="1"/>
    <xf numFmtId="0" fontId="0" fillId="3" borderId="4" xfId="0" applyFill="1" applyBorder="1"/>
    <xf numFmtId="14" fontId="0" fillId="3" borderId="4" xfId="0" applyNumberFormat="1" applyFill="1" applyBorder="1"/>
    <xf numFmtId="164" fontId="4" fillId="2" borderId="5" xfId="0" applyNumberFormat="1" applyFont="1" applyFill="1" applyBorder="1" applyAlignment="1">
      <alignment horizontal="center" vertical="top"/>
    </xf>
    <xf numFmtId="164" fontId="0" fillId="3" borderId="7" xfId="0" applyNumberFormat="1" applyFill="1" applyBorder="1"/>
    <xf numFmtId="164" fontId="0" fillId="4" borderId="4" xfId="0" applyNumberFormat="1" applyFill="1" applyBorder="1"/>
    <xf numFmtId="164" fontId="0" fillId="3" borderId="4" xfId="0" applyNumberFormat="1" applyFill="1" applyBorder="1"/>
    <xf numFmtId="0" fontId="4" fillId="2" borderId="6" xfId="0" applyFont="1" applyFill="1" applyBorder="1" applyAlignment="1">
      <alignment horizontal="center" vertical="top"/>
    </xf>
    <xf numFmtId="14" fontId="4" fillId="2" borderId="5" xfId="0" applyNumberFormat="1" applyFont="1" applyFill="1" applyBorder="1" applyAlignment="1">
      <alignment horizontal="center" vertical="top"/>
    </xf>
    <xf numFmtId="0" fontId="4" fillId="2" borderId="9" xfId="0" applyFont="1" applyFill="1" applyBorder="1"/>
    <xf numFmtId="0" fontId="0" fillId="3" borderId="10" xfId="0" applyFill="1" applyBorder="1"/>
    <xf numFmtId="1" fontId="0" fillId="4" borderId="4" xfId="0" applyNumberFormat="1" applyFill="1" applyBorder="1"/>
    <xf numFmtId="0" fontId="0" fillId="0" borderId="0" xfId="0" pivotButton="1"/>
    <xf numFmtId="0" fontId="0" fillId="0" borderId="0" xfId="0" applyAlignment="1">
      <alignment horizontal="left"/>
    </xf>
    <xf numFmtId="0" fontId="0" fillId="5" borderId="0" xfId="0" applyFill="1"/>
    <xf numFmtId="0" fontId="0" fillId="6" borderId="0" xfId="0" applyFill="1"/>
    <xf numFmtId="0" fontId="0" fillId="0" borderId="0" xfId="0" applyAlignment="1">
      <alignment horizontal="left" indent="1"/>
    </xf>
    <xf numFmtId="166" fontId="0" fillId="0" borderId="0" xfId="0" applyNumberFormat="1"/>
    <xf numFmtId="0" fontId="6" fillId="0" borderId="0" xfId="0" applyFont="1"/>
    <xf numFmtId="0" fontId="8" fillId="0" borderId="0" xfId="0" applyFont="1"/>
    <xf numFmtId="0" fontId="9" fillId="0" borderId="0" xfId="0" applyFont="1" applyAlignment="1">
      <alignment horizontal="left" vertical="center" indent="4"/>
    </xf>
    <xf numFmtId="0" fontId="10" fillId="0" borderId="0" xfId="0" applyFont="1" applyAlignment="1">
      <alignment horizontal="left" vertical="center" indent="4"/>
    </xf>
    <xf numFmtId="0" fontId="7" fillId="0" borderId="0" xfId="0" applyFont="1" applyAlignment="1">
      <alignment vertical="top"/>
    </xf>
    <xf numFmtId="0" fontId="11" fillId="0" borderId="0" xfId="0" applyFont="1"/>
    <xf numFmtId="0" fontId="11" fillId="0" borderId="0" xfId="0" applyFont="1" applyAlignment="1">
      <alignment vertical="center"/>
    </xf>
    <xf numFmtId="0" fontId="13" fillId="0" borderId="0" xfId="0" applyFont="1" applyAlignment="1">
      <alignment horizontal="left" vertical="center" indent="4"/>
    </xf>
    <xf numFmtId="0" fontId="15" fillId="0" borderId="0" xfId="0" applyFont="1"/>
    <xf numFmtId="0" fontId="18" fillId="0" borderId="0" xfId="0" applyFont="1" applyAlignment="1">
      <alignment horizontal="left" vertical="center" indent="4"/>
    </xf>
    <xf numFmtId="0" fontId="21" fillId="0" borderId="0" xfId="0" applyFont="1"/>
    <xf numFmtId="0" fontId="18" fillId="0" borderId="0" xfId="0" applyFont="1" applyAlignment="1">
      <alignment horizontal="left" vertical="center" indent="1"/>
    </xf>
    <xf numFmtId="0" fontId="24" fillId="5" borderId="0" xfId="0" applyFont="1" applyFill="1" applyAlignment="1">
      <alignment horizontal="center" vertical="top"/>
    </xf>
    <xf numFmtId="0" fontId="12" fillId="0" borderId="0" xfId="0" applyFont="1"/>
    <xf numFmtId="0" fontId="17" fillId="0" borderId="0" xfId="0" applyFont="1" applyAlignment="1">
      <alignment wrapText="1"/>
    </xf>
    <xf numFmtId="0" fontId="16" fillId="0" borderId="0" xfId="0" applyFont="1" applyAlignment="1">
      <alignment wrapText="1"/>
    </xf>
  </cellXfs>
  <cellStyles count="1">
    <cellStyle name="Normal" xfId="0" builtinId="0"/>
  </cellStyles>
  <dxfs count="81">
    <dxf>
      <fill>
        <patternFill>
          <bgColor rgb="FFFF0000"/>
        </patternFill>
      </fill>
    </dxf>
    <dxf>
      <fill>
        <patternFill>
          <bgColor rgb="FFFF0000"/>
        </patternFill>
      </fill>
    </dxf>
    <dxf>
      <fill>
        <patternFill>
          <bgColor rgb="FFFF0000"/>
        </patternFill>
      </fill>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quot;₹&quot;\ #,##0"/>
    </dxf>
    <dxf>
      <numFmt numFmtId="0" formatCode="General"/>
    </dxf>
    <dxf>
      <numFmt numFmtId="0" formatCode="General"/>
    </dxf>
    <dxf>
      <numFmt numFmtId="0" formatCode="General"/>
    </dxf>
    <dxf>
      <numFmt numFmtId="0" formatCode="General"/>
    </dxf>
    <dxf>
      <font>
        <b/>
      </font>
    </dxf>
    <dxf>
      <numFmt numFmtId="0" formatCode="General"/>
    </dxf>
    <dxf>
      <numFmt numFmtId="165" formatCode="&quot;₹&quot;\ #,##0.00"/>
    </dxf>
    <dxf>
      <numFmt numFmtId="0" formatCode="General"/>
    </dxf>
    <dxf>
      <numFmt numFmtId="0" formatCode="General"/>
    </dxf>
    <dxf>
      <numFmt numFmtId="167" formatCode="m/d/yyyy"/>
    </dxf>
    <dxf>
      <numFmt numFmtId="0" formatCode="General"/>
    </dxf>
    <dxf>
      <numFmt numFmtId="0" formatCode="General"/>
    </dxf>
    <dxf>
      <numFmt numFmtId="0" formatCode="General"/>
    </dxf>
    <dxf>
      <numFmt numFmtId="30" formatCode="@"/>
    </dxf>
    <dxf>
      <numFmt numFmtId="1" formatCode="0"/>
    </dxf>
    <dxf>
      <numFmt numFmtId="0" formatCode="General"/>
    </dxf>
    <dxf>
      <numFmt numFmtId="0" formatCode="General"/>
    </dxf>
    <dxf>
      <numFmt numFmtId="1" formatCode="0"/>
    </dxf>
    <dxf>
      <numFmt numFmtId="0" formatCode="General"/>
    </dxf>
    <dxf>
      <numFmt numFmtId="1" formatCode="0"/>
    </dxf>
    <dxf>
      <numFmt numFmtId="164" formatCode="&quot;₹&quot;\ #,##0"/>
    </dxf>
    <dxf>
      <numFmt numFmtId="30" formatCode="@"/>
    </dxf>
    <dxf>
      <numFmt numFmtId="30" formatCode="@"/>
    </dxf>
    <dxf>
      <numFmt numFmtId="30" formatCode="@"/>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Segoe U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 #,##0"/>
    </dxf>
    <dxf>
      <numFmt numFmtId="164" formatCode="&quot;₹&quot;\ #,##0"/>
    </dxf>
    <dxf>
      <font>
        <b val="0"/>
        <i val="0"/>
        <strike val="0"/>
        <condense val="0"/>
        <extend val="0"/>
        <outline val="0"/>
        <shadow val="0"/>
        <u val="none"/>
        <vertAlign val="baseline"/>
        <sz val="11"/>
        <color theme="1"/>
        <name val="Segoe UI"/>
        <family val="2"/>
        <scheme val="minor"/>
      </font>
      <numFmt numFmtId="13" formatCode="0%"/>
    </dxf>
    <dxf>
      <numFmt numFmtId="0" formatCode="General"/>
    </dxf>
    <dxf>
      <numFmt numFmtId="0" formatCode="General"/>
    </dxf>
    <dxf>
      <numFmt numFmtId="167" formatCode="m/d/yyyy"/>
    </dxf>
    <dxf>
      <numFmt numFmtId="0" formatCode="General"/>
    </dxf>
    <dxf>
      <numFmt numFmtId="0" formatCode="General"/>
    </dxf>
    <dxf>
      <numFmt numFmtId="0" formatCode="General"/>
    </dxf>
    <dxf>
      <numFmt numFmtId="0" formatCode="General"/>
    </dxf>
    <dxf>
      <fill>
        <patternFill>
          <bgColor theme="5" tint="-0.24994659260841701"/>
        </patternFill>
      </fill>
    </dxf>
    <dxf>
      <fill>
        <patternFill>
          <bgColor theme="4" tint="-0.499984740745262"/>
        </patternFill>
      </fill>
    </dxf>
    <dxf>
      <font>
        <b/>
        <color theme="1"/>
      </font>
      <border>
        <bottom style="thin">
          <color theme="4"/>
        </bottom>
        <vertical/>
        <horizontal/>
      </border>
    </dxf>
    <dxf>
      <font>
        <color theme="1"/>
      </font>
      <fill>
        <patternFill>
          <bgColor theme="5" tint="-0.24994659260841701"/>
        </patternFill>
      </fill>
      <border>
        <left style="thin">
          <color theme="4"/>
        </left>
        <right style="thin">
          <color theme="4"/>
        </right>
        <top style="thin">
          <color theme="4"/>
        </top>
        <bottom style="thin">
          <color theme="4"/>
        </bottom>
        <vertical/>
        <horizontal/>
      </border>
    </dxf>
  </dxfs>
  <tableStyles count="5" defaultTableStyle="TableStyleMedium2" defaultPivotStyle="PivotStyleLight16">
    <tableStyle name="D SLICER" pivot="0" table="0" count="10" xr9:uid="{3F4E2B98-9802-45D2-9A29-EEA0BF760D95}">
      <tableStyleElement type="wholeTable" dxfId="80"/>
      <tableStyleElement type="headerRow" dxfId="79"/>
    </tableStyle>
    <tableStyle name="Slicer Style 1" pivot="0" table="0" count="1" xr9:uid="{4C85BD8A-CA13-41A1-B0A9-60232F0483F6}">
      <tableStyleElement type="wholeTable" dxfId="78"/>
    </tableStyle>
    <tableStyle name="Slicer Style 2" pivot="0" table="0" count="1" xr9:uid="{681A3614-6313-4495-A5AD-1E9F400330F0}">
      <tableStyleElement type="wholeTable" dxfId="77"/>
    </tableStyle>
    <tableStyle name="Slicer Style 3" pivot="0" table="0" count="1" xr9:uid="{603A2EB7-8D48-40FD-8802-14FFE94268A0}"/>
    <tableStyle name="Slicer Style 4" pivot="0" table="0" count="1" xr9:uid="{E3D9CABD-72B8-4D0D-B546-3A7625D8FD5F}"/>
  </tableStyles>
  <colors>
    <mruColors>
      <color rgb="FF06C0B8"/>
      <color rgb="FF7D3FAE"/>
      <color rgb="FF00CFC1"/>
      <color rgb="FF00FFE7"/>
      <color rgb="FFFD5200"/>
      <color rgb="FFFFDAB3"/>
      <color rgb="FFFF7F50"/>
      <color rgb="FFFFB200"/>
      <color rgb="FFFE621D"/>
      <color rgb="FFFF9505"/>
    </mruColors>
  </colors>
  <extLst>
    <ext xmlns:x14="http://schemas.microsoft.com/office/spreadsheetml/2009/9/main" uri="{46F421CA-312F-682f-3DD2-61675219B42D}">
      <x14:dxfs count="10">
        <dxf>
          <fill>
            <patternFill>
              <bgColor theme="4" tint="-0.499984740745262"/>
            </patternFill>
          </fill>
        </dxf>
        <dxf>
          <fill>
            <patternFill>
              <bgColor theme="4" tint="-0.499984740745262"/>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 SLICER">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1"/>
        <x14:slicerStyle name="Slicer Style 2"/>
        <x14:slicerStyle name="Slicer Style 3">
          <x14:slicerStyleElements>
            <x14:slicerStyleElement type="selectedItemWithData" dxfId="1"/>
          </x14:slicerStyleElements>
        </x14:slicerStyle>
        <x14:slicerStyle name="Slicer Style 4">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84" Type="http://schemas.openxmlformats.org/officeDocument/2006/relationships/customXml" Target="../customXml/item48.xml"/><Relationship Id="rId89" Type="http://schemas.openxmlformats.org/officeDocument/2006/relationships/customXml" Target="../customXml/item53.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32" Type="http://schemas.openxmlformats.org/officeDocument/2006/relationships/styles" Target="styles.xml"/><Relationship Id="rId37" Type="http://schemas.openxmlformats.org/officeDocument/2006/relationships/customXml" Target="../customXml/item1.xml"/><Relationship Id="rId53" Type="http://schemas.openxmlformats.org/officeDocument/2006/relationships/customXml" Target="../customXml/item17.xml"/><Relationship Id="rId58" Type="http://schemas.openxmlformats.org/officeDocument/2006/relationships/customXml" Target="../customXml/item22.xml"/><Relationship Id="rId74" Type="http://schemas.openxmlformats.org/officeDocument/2006/relationships/customXml" Target="../customXml/item38.xml"/><Relationship Id="rId79" Type="http://schemas.openxmlformats.org/officeDocument/2006/relationships/customXml" Target="../customXml/item43.xml"/><Relationship Id="rId5" Type="http://schemas.openxmlformats.org/officeDocument/2006/relationships/worksheet" Target="worksheets/sheet5.xml"/><Relationship Id="rId90" Type="http://schemas.openxmlformats.org/officeDocument/2006/relationships/customXml" Target="../customXml/item54.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8" Type="http://schemas.openxmlformats.org/officeDocument/2006/relationships/worksheet" Target="worksheets/sheet8.xml"/><Relationship Id="rId51" Type="http://schemas.openxmlformats.org/officeDocument/2006/relationships/customXml" Target="../customXml/item15.xml"/><Relationship Id="rId72" Type="http://schemas.openxmlformats.org/officeDocument/2006/relationships/customXml" Target="../customXml/item36.xml"/><Relationship Id="rId80" Type="http://schemas.openxmlformats.org/officeDocument/2006/relationships/customXml" Target="../customXml/item44.xml"/><Relationship Id="rId85" Type="http://schemas.openxmlformats.org/officeDocument/2006/relationships/customXml" Target="../customXml/item4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7.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83" Type="http://schemas.openxmlformats.org/officeDocument/2006/relationships/customXml" Target="../customXml/item47.xml"/><Relationship Id="rId88" Type="http://schemas.openxmlformats.org/officeDocument/2006/relationships/customXml" Target="../customXml/item52.xml"/><Relationship Id="rId91" Type="http://schemas.openxmlformats.org/officeDocument/2006/relationships/customXml" Target="../customXml/item5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2.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81" Type="http://schemas.openxmlformats.org/officeDocument/2006/relationships/customXml" Target="../customXml/item45.xml"/><Relationship Id="rId86" Type="http://schemas.openxmlformats.org/officeDocument/2006/relationships/customXml" Target="../customXml/item5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customXml" Target="../customXml/item3.xml"/><Relationship Id="rId34" Type="http://schemas.openxmlformats.org/officeDocument/2006/relationships/sheetMetadata" Target="metadata.xml"/><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7" Type="http://schemas.openxmlformats.org/officeDocument/2006/relationships/worksheet" Target="worksheets/sheet7.xml"/><Relationship Id="rId71" Type="http://schemas.openxmlformats.org/officeDocument/2006/relationships/customXml" Target="../customXml/item35.xml"/><Relationship Id="rId2" Type="http://schemas.openxmlformats.org/officeDocument/2006/relationships/worksheet" Target="worksheets/sheet2.xml"/><Relationship Id="rId29" Type="http://schemas.microsoft.com/office/2007/relationships/slicerCache" Target="slicerCaches/slicerCache3.xml"/><Relationship Id="rId24" Type="http://schemas.openxmlformats.org/officeDocument/2006/relationships/pivotCacheDefinition" Target="pivotCache/pivotCacheDefinition11.xml"/><Relationship Id="rId40" Type="http://schemas.openxmlformats.org/officeDocument/2006/relationships/customXml" Target="../customXml/item4.xml"/><Relationship Id="rId45" Type="http://schemas.openxmlformats.org/officeDocument/2006/relationships/customXml" Target="../customXml/item9.xml"/><Relationship Id="rId66" Type="http://schemas.openxmlformats.org/officeDocument/2006/relationships/customXml" Target="../customXml/item30.xml"/><Relationship Id="rId87" Type="http://schemas.openxmlformats.org/officeDocument/2006/relationships/customXml" Target="../customXml/item51.xml"/><Relationship Id="rId61" Type="http://schemas.openxmlformats.org/officeDocument/2006/relationships/customXml" Target="../customXml/item25.xml"/><Relationship Id="rId82" Type="http://schemas.openxmlformats.org/officeDocument/2006/relationships/customXml" Target="../customXml/item46.xml"/><Relationship Id="rId19"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[360° SALES AND MARKETING PERFORMANCE.xlsx]KPIs!PivotTable2</c:name>
    <c:fmtId val="4"/>
  </c:pivotSource>
  <c:chart>
    <c:title>
      <c:tx>
        <c:rich>
          <a:bodyPr rot="0" spcFirstLastPara="1" vertOverflow="ellipsis" vert="horz" wrap="square" anchor="ctr" anchorCtr="1"/>
          <a:lstStyle/>
          <a:p>
            <a:pPr>
              <a:defRPr sz="1200" b="1" i="0" u="none" strike="noStrike" kern="1200" spc="0" baseline="0">
                <a:solidFill>
                  <a:schemeClr val="accent1">
                    <a:lumMod val="50000"/>
                  </a:schemeClr>
                </a:solidFill>
                <a:latin typeface="+mn-lt"/>
                <a:ea typeface="+mn-ea"/>
                <a:cs typeface="+mn-cs"/>
              </a:defRPr>
            </a:pPr>
            <a:r>
              <a:rPr lang="en-US" sz="1000" baseline="0">
                <a:solidFill>
                  <a:schemeClr val="accent1">
                    <a:lumMod val="50000"/>
                  </a:schemeClr>
                </a:solidFill>
              </a:rPr>
              <a:t>PRODUCT PERFORMANCEANALYSIS</a:t>
            </a:r>
            <a:endParaRPr lang="en-IN" sz="1000" baseline="0">
              <a:solidFill>
                <a:schemeClr val="accent1">
                  <a:lumMod val="50000"/>
                </a:schemeClr>
              </a:solidFill>
            </a:endParaRPr>
          </a:p>
        </c:rich>
      </c:tx>
      <c:layout>
        <c:manualLayout>
          <c:xMode val="edge"/>
          <c:yMode val="edge"/>
          <c:x val="0.20131539781563265"/>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1">
                  <a:lumMod val="50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3600288600288"/>
          <c:y val="0.10027834144585757"/>
          <c:w val="0.82544444444444443"/>
          <c:h val="0.72909945014318045"/>
        </c:manualLayout>
      </c:layout>
      <c:barChart>
        <c:barDir val="col"/>
        <c:grouping val="clustered"/>
        <c:varyColors val="0"/>
        <c:ser>
          <c:idx val="0"/>
          <c:order val="0"/>
          <c:tx>
            <c:strRef>
              <c:f>KPIs!$B$86</c:f>
              <c:strCache>
                <c:ptCount val="1"/>
                <c:pt idx="0">
                  <c:v>REVENUE</c:v>
                </c:pt>
              </c:strCache>
            </c:strRef>
          </c:tx>
          <c:spPr>
            <a:solidFill>
              <a:schemeClr val="accent2">
                <a:lumMod val="75000"/>
              </a:schemeClr>
            </a:solidFill>
            <a:ln>
              <a:noFill/>
            </a:ln>
            <a:effectLst/>
          </c:spPr>
          <c:invertIfNegative val="0"/>
          <c:cat>
            <c:strRef>
              <c:f>KPIs!$A$87:$A$92</c:f>
              <c:strCache>
                <c:ptCount val="5"/>
                <c:pt idx="0">
                  <c:v>Handbag mission</c:v>
                </c:pt>
                <c:pt idx="1">
                  <c:v>Jeans practice</c:v>
                </c:pt>
                <c:pt idx="2">
                  <c:v>Lipstick sell</c:v>
                </c:pt>
                <c:pt idx="3">
                  <c:v>Smartphone cut</c:v>
                </c:pt>
                <c:pt idx="4">
                  <c:v>Smartwatch her</c:v>
                </c:pt>
              </c:strCache>
            </c:strRef>
          </c:cat>
          <c:val>
            <c:numRef>
              <c:f>KPIs!$B$87:$B$92</c:f>
              <c:numCache>
                <c:formatCode>"₹"\ #,##0;#,##0\ \-"₹";"₹"\ #,##0</c:formatCode>
                <c:ptCount val="5"/>
                <c:pt idx="0">
                  <c:v>183060</c:v>
                </c:pt>
                <c:pt idx="1">
                  <c:v>188636</c:v>
                </c:pt>
                <c:pt idx="2">
                  <c:v>234416</c:v>
                </c:pt>
                <c:pt idx="3">
                  <c:v>162120</c:v>
                </c:pt>
                <c:pt idx="4">
                  <c:v>162626</c:v>
                </c:pt>
              </c:numCache>
            </c:numRef>
          </c:val>
          <c:extLst>
            <c:ext xmlns:c16="http://schemas.microsoft.com/office/drawing/2014/chart" uri="{C3380CC4-5D6E-409C-BE32-E72D297353CC}">
              <c16:uniqueId val="{00000000-401B-468F-AC55-F2B4F53DB1DE}"/>
            </c:ext>
          </c:extLst>
        </c:ser>
        <c:dLbls>
          <c:showLegendKey val="0"/>
          <c:showVal val="0"/>
          <c:showCatName val="0"/>
          <c:showSerName val="0"/>
          <c:showPercent val="0"/>
          <c:showBubbleSize val="0"/>
        </c:dLbls>
        <c:gapWidth val="219"/>
        <c:axId val="115900384"/>
        <c:axId val="115899424"/>
      </c:barChart>
      <c:lineChart>
        <c:grouping val="standard"/>
        <c:varyColors val="0"/>
        <c:ser>
          <c:idx val="1"/>
          <c:order val="1"/>
          <c:tx>
            <c:strRef>
              <c:f>KPIs!$C$86</c:f>
              <c:strCache>
                <c:ptCount val="1"/>
                <c:pt idx="0">
                  <c:v>QUANTITY</c:v>
                </c:pt>
              </c:strCache>
            </c:strRef>
          </c:tx>
          <c:spPr>
            <a:ln w="25400" cap="rnd">
              <a:solidFill>
                <a:schemeClr val="accent1">
                  <a:lumMod val="50000"/>
                </a:schemeClr>
              </a:solidFill>
              <a:round/>
            </a:ln>
            <a:effectLst/>
          </c:spPr>
          <c:marker>
            <c:symbol val="none"/>
          </c:marker>
          <c:cat>
            <c:strRef>
              <c:f>KPIs!$A$87:$A$92</c:f>
              <c:strCache>
                <c:ptCount val="5"/>
                <c:pt idx="0">
                  <c:v>Handbag mission</c:v>
                </c:pt>
                <c:pt idx="1">
                  <c:v>Jeans practice</c:v>
                </c:pt>
                <c:pt idx="2">
                  <c:v>Lipstick sell</c:v>
                </c:pt>
                <c:pt idx="3">
                  <c:v>Smartphone cut</c:v>
                </c:pt>
                <c:pt idx="4">
                  <c:v>Smartwatch her</c:v>
                </c:pt>
              </c:strCache>
            </c:strRef>
          </c:cat>
          <c:val>
            <c:numRef>
              <c:f>KPIs!$C$87:$C$92</c:f>
              <c:numCache>
                <c:formatCode>0</c:formatCode>
                <c:ptCount val="5"/>
                <c:pt idx="0">
                  <c:v>112</c:v>
                </c:pt>
                <c:pt idx="1">
                  <c:v>122</c:v>
                </c:pt>
                <c:pt idx="2">
                  <c:v>130</c:v>
                </c:pt>
                <c:pt idx="3">
                  <c:v>110</c:v>
                </c:pt>
                <c:pt idx="4">
                  <c:v>94</c:v>
                </c:pt>
              </c:numCache>
            </c:numRef>
          </c:val>
          <c:smooth val="0"/>
          <c:extLst>
            <c:ext xmlns:c16="http://schemas.microsoft.com/office/drawing/2014/chart" uri="{C3380CC4-5D6E-409C-BE32-E72D297353CC}">
              <c16:uniqueId val="{00000001-401B-468F-AC55-F2B4F53DB1DE}"/>
            </c:ext>
          </c:extLst>
        </c:ser>
        <c:dLbls>
          <c:showLegendKey val="0"/>
          <c:showVal val="0"/>
          <c:showCatName val="0"/>
          <c:showSerName val="0"/>
          <c:showPercent val="0"/>
          <c:showBubbleSize val="0"/>
        </c:dLbls>
        <c:marker val="1"/>
        <c:smooth val="0"/>
        <c:axId val="47315616"/>
        <c:axId val="47315136"/>
      </c:lineChart>
      <c:catAx>
        <c:axId val="11590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15899424"/>
        <c:crosses val="autoZero"/>
        <c:auto val="1"/>
        <c:lblAlgn val="ctr"/>
        <c:lblOffset val="100"/>
        <c:noMultiLvlLbl val="0"/>
      </c:catAx>
      <c:valAx>
        <c:axId val="115899424"/>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15900384"/>
        <c:crosses val="autoZero"/>
        <c:crossBetween val="between"/>
      </c:valAx>
      <c:valAx>
        <c:axId val="473151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47315616"/>
        <c:crosses val="max"/>
        <c:crossBetween val="between"/>
      </c:valAx>
      <c:catAx>
        <c:axId val="47315616"/>
        <c:scaling>
          <c:orientation val="minMax"/>
        </c:scaling>
        <c:delete val="1"/>
        <c:axPos val="b"/>
        <c:numFmt formatCode="General" sourceLinked="1"/>
        <c:majorTickMark val="out"/>
        <c:minorTickMark val="none"/>
        <c:tickLblPos val="nextTo"/>
        <c:crossAx val="47315136"/>
        <c:crosses val="autoZero"/>
        <c:auto val="1"/>
        <c:lblAlgn val="ctr"/>
        <c:lblOffset val="100"/>
        <c:noMultiLvlLbl val="0"/>
      </c:catAx>
      <c:spPr>
        <a:noFill/>
        <a:ln>
          <a:noFill/>
        </a:ln>
        <a:effectLst/>
      </c:spPr>
    </c:plotArea>
    <c:legend>
      <c:legendPos val="b"/>
      <c:layout>
        <c:manualLayout>
          <c:xMode val="edge"/>
          <c:yMode val="edge"/>
          <c:x val="5.910234296392123E-3"/>
          <c:y val="0.94866752466589732"/>
          <c:w val="0.99408982683982683"/>
          <c:h val="5.1332539981450272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b="1" i="0" baseline="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[360° SALES AND MARKETING PERFORMANCE.xlsx]KPIs!sales revenue trends</c:name>
    <c:fmtId val="2"/>
  </c:pivotSource>
  <c:chart>
    <c:title>
      <c:tx>
        <c:rich>
          <a:bodyPr rot="0" spcFirstLastPara="1" vertOverflow="ellipsis" vert="horz" wrap="square" anchor="ctr" anchorCtr="1"/>
          <a:lstStyle/>
          <a:p>
            <a:pPr>
              <a:defRPr lang="en-US" sz="950" b="1" i="0" u="none" strike="noStrike" kern="1200" spc="0" baseline="0">
                <a:solidFill>
                  <a:schemeClr val="accent1">
                    <a:lumMod val="50000"/>
                  </a:schemeClr>
                </a:solidFill>
                <a:latin typeface="+mn-lt"/>
                <a:ea typeface="+mn-ea"/>
                <a:cs typeface="+mn-cs"/>
              </a:defRPr>
            </a:pPr>
            <a:r>
              <a:rPr lang="en-US" sz="950" b="1" i="0" u="none" strike="noStrike" kern="1200" spc="0" baseline="0">
                <a:solidFill>
                  <a:schemeClr val="accent1">
                    <a:lumMod val="50000"/>
                  </a:schemeClr>
                </a:solidFill>
              </a:rPr>
              <a:t>SALES TRAJECTORY BY YEARS AND MONTHS</a:t>
            </a:r>
            <a:endParaRPr lang="en-US" sz="950" baseline="0">
              <a:solidFill>
                <a:schemeClr val="accent1">
                  <a:lumMod val="50000"/>
                </a:schemeClr>
              </a:solidFill>
            </a:endParaRPr>
          </a:p>
        </c:rich>
      </c:tx>
      <c:layout>
        <c:manualLayout>
          <c:xMode val="edge"/>
          <c:yMode val="edge"/>
          <c:x val="0.11891186175412687"/>
          <c:y val="0"/>
        </c:manualLayout>
      </c:layout>
      <c:overlay val="0"/>
      <c:spPr>
        <a:noFill/>
        <a:ln>
          <a:noFill/>
        </a:ln>
        <a:effectLst/>
      </c:spPr>
      <c:txPr>
        <a:bodyPr rot="0" spcFirstLastPara="1" vertOverflow="ellipsis" vert="horz" wrap="square" anchor="ctr" anchorCtr="1"/>
        <a:lstStyle/>
        <a:p>
          <a:pPr>
            <a:defRPr lang="en-US" sz="95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6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30022810443566E-2"/>
          <c:y val="9.2810897435897433E-2"/>
          <c:w val="0.89475166389643634"/>
          <c:h val="0.74443696581196583"/>
        </c:manualLayout>
      </c:layout>
      <c:lineChart>
        <c:grouping val="standard"/>
        <c:varyColors val="0"/>
        <c:ser>
          <c:idx val="0"/>
          <c:order val="0"/>
          <c:tx>
            <c:strRef>
              <c:f>KPIs!$B$3</c:f>
              <c:strCache>
                <c:ptCount val="1"/>
                <c:pt idx="0">
                  <c:v>Total</c:v>
                </c:pt>
              </c:strCache>
            </c:strRef>
          </c:tx>
          <c:spPr>
            <a:ln w="25400" cap="rnd">
              <a:solidFill>
                <a:schemeClr val="accent1">
                  <a:lumMod val="50000"/>
                </a:schemeClr>
              </a:solidFill>
              <a:round/>
            </a:ln>
            <a:effectLst/>
          </c:spPr>
          <c:marker>
            <c:symbol val="none"/>
          </c:marker>
          <c:cat>
            <c:multiLvlStrRef>
              <c:f>KPIs!$A$4:$A$32</c:f>
              <c:multiLvlStrCache>
                <c:ptCount val="25"/>
                <c:lvl>
                  <c:pt idx="0">
                    <c:v>Sept</c:v>
                  </c:pt>
                  <c:pt idx="1">
                    <c:v>Oct</c:v>
                  </c:pt>
                  <c:pt idx="2">
                    <c:v>Nov</c:v>
                  </c:pt>
                  <c:pt idx="3">
                    <c:v>Dec</c:v>
                  </c:pt>
                  <c:pt idx="4">
                    <c:v>Jan</c:v>
                  </c:pt>
                  <c:pt idx="5">
                    <c:v>Feb</c:v>
                  </c:pt>
                  <c:pt idx="6">
                    <c:v>Mar</c:v>
                  </c:pt>
                  <c:pt idx="7">
                    <c:v>Apr</c:v>
                  </c:pt>
                  <c:pt idx="8">
                    <c:v>May</c:v>
                  </c:pt>
                  <c:pt idx="9">
                    <c:v>Jun</c:v>
                  </c:pt>
                  <c:pt idx="10">
                    <c:v>Jul</c:v>
                  </c:pt>
                  <c:pt idx="11">
                    <c:v>Aug</c:v>
                  </c:pt>
                  <c:pt idx="12">
                    <c:v>Sept</c:v>
                  </c:pt>
                  <c:pt idx="13">
                    <c:v>Oct</c:v>
                  </c:pt>
                  <c:pt idx="14">
                    <c:v>Nov</c:v>
                  </c:pt>
                  <c:pt idx="15">
                    <c:v>Dec</c:v>
                  </c:pt>
                  <c:pt idx="16">
                    <c:v>Jan</c:v>
                  </c:pt>
                  <c:pt idx="17">
                    <c:v>Feb</c:v>
                  </c:pt>
                  <c:pt idx="18">
                    <c:v>Mar</c:v>
                  </c:pt>
                  <c:pt idx="19">
                    <c:v>Apr</c:v>
                  </c:pt>
                  <c:pt idx="20">
                    <c:v>May</c:v>
                  </c:pt>
                  <c:pt idx="21">
                    <c:v>Jun</c:v>
                  </c:pt>
                  <c:pt idx="22">
                    <c:v>Jul</c:v>
                  </c:pt>
                  <c:pt idx="23">
                    <c:v>Aug</c:v>
                  </c:pt>
                  <c:pt idx="24">
                    <c:v>Sept</c:v>
                  </c:pt>
                </c:lvl>
                <c:lvl>
                  <c:pt idx="0">
                    <c:v>2023</c:v>
                  </c:pt>
                  <c:pt idx="4">
                    <c:v>2024</c:v>
                  </c:pt>
                  <c:pt idx="16">
                    <c:v>2025</c:v>
                  </c:pt>
                </c:lvl>
              </c:multiLvlStrCache>
            </c:multiLvlStrRef>
          </c:cat>
          <c:val>
            <c:numRef>
              <c:f>KPIs!$B$4:$B$32</c:f>
              <c:numCache>
                <c:formatCode>"₹"\ #,##0;#,##0\ \-"₹";"₹"\ #,##0</c:formatCode>
                <c:ptCount val="25"/>
                <c:pt idx="0">
                  <c:v>191098</c:v>
                </c:pt>
                <c:pt idx="1">
                  <c:v>573100</c:v>
                </c:pt>
                <c:pt idx="2">
                  <c:v>542667</c:v>
                </c:pt>
                <c:pt idx="3">
                  <c:v>544579</c:v>
                </c:pt>
                <c:pt idx="4">
                  <c:v>579655</c:v>
                </c:pt>
                <c:pt idx="5">
                  <c:v>503752</c:v>
                </c:pt>
                <c:pt idx="6">
                  <c:v>621956</c:v>
                </c:pt>
                <c:pt idx="7">
                  <c:v>502232</c:v>
                </c:pt>
                <c:pt idx="8">
                  <c:v>525033</c:v>
                </c:pt>
                <c:pt idx="9">
                  <c:v>547182</c:v>
                </c:pt>
                <c:pt idx="10">
                  <c:v>685250</c:v>
                </c:pt>
                <c:pt idx="11">
                  <c:v>674653</c:v>
                </c:pt>
                <c:pt idx="12">
                  <c:v>533319</c:v>
                </c:pt>
                <c:pt idx="13">
                  <c:v>648746</c:v>
                </c:pt>
                <c:pt idx="14">
                  <c:v>606332</c:v>
                </c:pt>
                <c:pt idx="15">
                  <c:v>741863</c:v>
                </c:pt>
                <c:pt idx="16">
                  <c:v>630859</c:v>
                </c:pt>
                <c:pt idx="17">
                  <c:v>479506</c:v>
                </c:pt>
                <c:pt idx="18">
                  <c:v>585038</c:v>
                </c:pt>
                <c:pt idx="19">
                  <c:v>515988</c:v>
                </c:pt>
                <c:pt idx="20">
                  <c:v>619075</c:v>
                </c:pt>
                <c:pt idx="21">
                  <c:v>534710</c:v>
                </c:pt>
                <c:pt idx="22">
                  <c:v>663689</c:v>
                </c:pt>
                <c:pt idx="23">
                  <c:v>626479</c:v>
                </c:pt>
                <c:pt idx="24">
                  <c:v>293544</c:v>
                </c:pt>
              </c:numCache>
            </c:numRef>
          </c:val>
          <c:smooth val="0"/>
          <c:extLst>
            <c:ext xmlns:c16="http://schemas.microsoft.com/office/drawing/2014/chart" uri="{C3380CC4-5D6E-409C-BE32-E72D297353CC}">
              <c16:uniqueId val="{00000000-C0EF-499C-AD8B-1D3405626404}"/>
            </c:ext>
          </c:extLst>
        </c:ser>
        <c:dLbls>
          <c:showLegendKey val="0"/>
          <c:showVal val="0"/>
          <c:showCatName val="0"/>
          <c:showSerName val="0"/>
          <c:showPercent val="0"/>
          <c:showBubbleSize val="0"/>
        </c:dLbls>
        <c:smooth val="0"/>
        <c:axId val="293897839"/>
        <c:axId val="293899279"/>
      </c:lineChart>
      <c:catAx>
        <c:axId val="29389783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500" b="1" i="0" u="none" strike="noStrike" kern="1200" baseline="0">
                <a:solidFill>
                  <a:schemeClr val="tx1"/>
                </a:solidFill>
                <a:latin typeface="+mn-lt"/>
                <a:ea typeface="+mn-ea"/>
                <a:cs typeface="+mn-cs"/>
              </a:defRPr>
            </a:pPr>
            <a:endParaRPr lang="en-US"/>
          </a:p>
        </c:txPr>
        <c:crossAx val="293899279"/>
        <c:crosses val="autoZero"/>
        <c:auto val="1"/>
        <c:lblAlgn val="ctr"/>
        <c:lblOffset val="100"/>
        <c:noMultiLvlLbl val="0"/>
      </c:catAx>
      <c:valAx>
        <c:axId val="293899279"/>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600" b="1" i="0" u="none" strike="noStrike" kern="1200" baseline="0">
                <a:solidFill>
                  <a:schemeClr val="tx1"/>
                </a:solidFill>
                <a:latin typeface="+mn-lt"/>
                <a:ea typeface="+mn-ea"/>
                <a:cs typeface="+mn-cs"/>
              </a:defRPr>
            </a:pPr>
            <a:endParaRPr lang="en-US"/>
          </a:p>
        </c:txPr>
        <c:crossAx val="29389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lang="en-US" sz="6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[360° SALES AND MARKETING PERFORMANCE.xlsx]KPIs!payment mode</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750" b="0" i="0" u="none" strike="noStrike" kern="1200" spc="0" baseline="0">
                <a:solidFill>
                  <a:sysClr val="windowText" lastClr="000000">
                    <a:lumMod val="65000"/>
                    <a:lumOff val="35000"/>
                  </a:sysClr>
                </a:solidFill>
                <a:latin typeface="+mn-lt"/>
                <a:ea typeface="+mn-ea"/>
                <a:cs typeface="+mn-cs"/>
              </a:defRPr>
            </a:pPr>
            <a:r>
              <a:rPr lang="en-IN" sz="750" b="1" i="0" u="none" strike="noStrike" kern="1200" spc="0" baseline="0">
                <a:solidFill>
                  <a:schemeClr val="accent1">
                    <a:lumMod val="50000"/>
                  </a:schemeClr>
                </a:solidFill>
              </a:rPr>
              <a:t>PAYMENT PREFERANCE ANALYSIS</a:t>
            </a:r>
          </a:p>
        </c:rich>
      </c:tx>
      <c:layout>
        <c:manualLayout>
          <c:xMode val="edge"/>
          <c:yMode val="edge"/>
          <c:x val="0.14830303621757437"/>
          <c:y val="3.4858940531763791E-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7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2">
              <a:lumMod val="75000"/>
            </a:schemeClr>
          </a:solidFill>
          <a:ln w="19050">
            <a:solidFill>
              <a:schemeClr val="lt1"/>
            </a:solidFill>
          </a:ln>
          <a:effectLst/>
        </c:spPr>
      </c:pivotFmt>
      <c:pivotFmt>
        <c:idx val="26"/>
        <c:spPr>
          <a:solidFill>
            <a:schemeClr val="accent2">
              <a:lumMod val="50000"/>
            </a:schemeClr>
          </a:solidFill>
          <a:ln w="19050">
            <a:solidFill>
              <a:schemeClr val="lt1"/>
            </a:solidFill>
          </a:ln>
          <a:effectLst/>
        </c:spPr>
      </c:pivotFmt>
      <c:pivotFmt>
        <c:idx val="27"/>
        <c:spPr>
          <a:solidFill>
            <a:schemeClr val="accent2">
              <a:lumMod val="60000"/>
              <a:lumOff val="40000"/>
            </a:schemeClr>
          </a:solidFill>
          <a:ln w="19050">
            <a:solidFill>
              <a:schemeClr val="lt1"/>
            </a:solidFill>
          </a:ln>
          <a:effectLst/>
        </c:spPr>
      </c:pivotFmt>
      <c:pivotFmt>
        <c:idx val="28"/>
        <c:spPr>
          <a:solidFill>
            <a:schemeClr val="accent1">
              <a:lumMod val="75000"/>
            </a:schemeClr>
          </a:solidFill>
          <a:ln w="19050">
            <a:solidFill>
              <a:schemeClr val="lt1"/>
            </a:solidFill>
          </a:ln>
          <a:effectLst/>
        </c:spPr>
      </c:pivotFmt>
      <c:pivotFmt>
        <c:idx val="29"/>
        <c:spPr>
          <a:solidFill>
            <a:schemeClr val="accent1">
              <a:lumMod val="50000"/>
            </a:schemeClr>
          </a:solidFill>
          <a:ln w="19050">
            <a:solidFill>
              <a:schemeClr val="lt1"/>
            </a:solidFill>
          </a:ln>
          <a:effectLst/>
        </c:spPr>
      </c:pivotFmt>
    </c:pivotFmts>
    <c:plotArea>
      <c:layout>
        <c:manualLayout>
          <c:layoutTarget val="inner"/>
          <c:xMode val="edge"/>
          <c:yMode val="edge"/>
          <c:x val="4.4581530129893611E-2"/>
          <c:y val="0.23437639537243757"/>
          <c:w val="0.5240311946137528"/>
          <c:h val="0.59124720925512486"/>
        </c:manualLayout>
      </c:layout>
      <c:doughnutChart>
        <c:varyColors val="1"/>
        <c:ser>
          <c:idx val="0"/>
          <c:order val="0"/>
          <c:tx>
            <c:strRef>
              <c:f>KPIs!$B$52</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56A9-4771-94F8-9BBE3069FB36}"/>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56A9-4771-94F8-9BBE3069FB36}"/>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56A9-4771-94F8-9BBE3069FB36}"/>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56A9-4771-94F8-9BBE3069FB36}"/>
              </c:ext>
            </c:extLst>
          </c:dPt>
          <c:dPt>
            <c:idx val="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9-56A9-4771-94F8-9BBE3069FB36}"/>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KPIs!$A$53:$A$58</c:f>
              <c:strCache>
                <c:ptCount val="5"/>
                <c:pt idx="0">
                  <c:v>Cash On Delivery</c:v>
                </c:pt>
                <c:pt idx="1">
                  <c:v>Credit Card</c:v>
                </c:pt>
                <c:pt idx="2">
                  <c:v>Debit Card</c:v>
                </c:pt>
                <c:pt idx="3">
                  <c:v>Paypal</c:v>
                </c:pt>
                <c:pt idx="4">
                  <c:v>Upi</c:v>
                </c:pt>
              </c:strCache>
            </c:strRef>
          </c:cat>
          <c:val>
            <c:numRef>
              <c:f>KPIs!$B$53:$B$58</c:f>
              <c:numCache>
                <c:formatCode>"₹"\ #,##0;#,##0\ \-"₹";"₹"\ #,##0</c:formatCode>
                <c:ptCount val="5"/>
                <c:pt idx="0">
                  <c:v>2884533</c:v>
                </c:pt>
                <c:pt idx="1">
                  <c:v>2724959</c:v>
                </c:pt>
                <c:pt idx="2">
                  <c:v>2915310</c:v>
                </c:pt>
                <c:pt idx="3">
                  <c:v>2776251</c:v>
                </c:pt>
                <c:pt idx="4">
                  <c:v>2669252</c:v>
                </c:pt>
              </c:numCache>
            </c:numRef>
          </c:val>
          <c:extLst>
            <c:ext xmlns:c16="http://schemas.microsoft.com/office/drawing/2014/chart" uri="{C3380CC4-5D6E-409C-BE32-E72D297353CC}">
              <c16:uniqueId val="{0000000A-56A9-4771-94F8-9BBE3069FB36}"/>
            </c:ext>
          </c:extLst>
        </c:ser>
        <c:dLbls>
          <c:showLegendKey val="0"/>
          <c:showVal val="1"/>
          <c:showCatName val="0"/>
          <c:showSerName val="0"/>
          <c:showPercent val="0"/>
          <c:showBubbleSize val="0"/>
          <c:showLeaderLines val="0"/>
        </c:dLbls>
        <c:firstSliceAng val="0"/>
        <c:holeSize val="54"/>
      </c:doughnutChart>
      <c:spPr>
        <a:noFill/>
        <a:ln>
          <a:noFill/>
        </a:ln>
        <a:effectLst/>
      </c:spPr>
    </c:plotArea>
    <c:legend>
      <c:legendPos val="r"/>
      <c:layout>
        <c:manualLayout>
          <c:xMode val="edge"/>
          <c:yMode val="edge"/>
          <c:x val="0.58594685401911473"/>
          <c:y val="0.15877213064713067"/>
          <c:w val="0.39370060289311182"/>
          <c:h val="0.83345161782661781"/>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[360° SALES AND MARKETING PERFORMANCE.xlsx]KPIs!PivotTable1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750" b="0" i="0" u="none" strike="noStrike" kern="1200" spc="0" baseline="0">
                <a:solidFill>
                  <a:sysClr val="windowText" lastClr="000000">
                    <a:lumMod val="65000"/>
                    <a:lumOff val="35000"/>
                  </a:sysClr>
                </a:solidFill>
                <a:latin typeface="+mn-lt"/>
                <a:ea typeface="+mn-ea"/>
                <a:cs typeface="+mn-cs"/>
              </a:defRPr>
            </a:pPr>
            <a:r>
              <a:rPr lang="en-IN" sz="750" b="1" i="0" baseline="0">
                <a:solidFill>
                  <a:schemeClr val="accent1">
                    <a:lumMod val="50000"/>
                  </a:schemeClr>
                </a:solidFill>
              </a:rPr>
              <a:t>DISCOUNT VS SALES PERFORMANCE</a:t>
            </a:r>
          </a:p>
        </c:rich>
      </c:tx>
      <c:layout>
        <c:manualLayout>
          <c:xMode val="edge"/>
          <c:yMode val="edge"/>
          <c:x val="0.1117411124914340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7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44933909404396"/>
          <c:y val="0.10066323600617068"/>
          <c:w val="0.75838729418835182"/>
          <c:h val="0.71032989141246361"/>
        </c:manualLayout>
      </c:layout>
      <c:barChart>
        <c:barDir val="col"/>
        <c:grouping val="clustered"/>
        <c:varyColors val="0"/>
        <c:ser>
          <c:idx val="0"/>
          <c:order val="0"/>
          <c:tx>
            <c:strRef>
              <c:f>KPIs!$B$126</c:f>
              <c:strCache>
                <c:ptCount val="1"/>
                <c:pt idx="0">
                  <c:v>QUANTITY</c:v>
                </c:pt>
              </c:strCache>
            </c:strRef>
          </c:tx>
          <c:spPr>
            <a:solidFill>
              <a:schemeClr val="accent2">
                <a:lumMod val="75000"/>
              </a:schemeClr>
            </a:solidFill>
            <a:ln>
              <a:noFill/>
            </a:ln>
            <a:effectLst/>
          </c:spPr>
          <c:invertIfNegative val="0"/>
          <c:cat>
            <c:strRef>
              <c:f>KPIs!$A$127:$A$131</c:f>
              <c:strCache>
                <c:ptCount val="4"/>
                <c:pt idx="0">
                  <c:v>0 – 5%</c:v>
                </c:pt>
                <c:pt idx="1">
                  <c:v>5 – 10%</c:v>
                </c:pt>
                <c:pt idx="2">
                  <c:v>10 – 20%</c:v>
                </c:pt>
                <c:pt idx="3">
                  <c:v>20%+</c:v>
                </c:pt>
              </c:strCache>
            </c:strRef>
          </c:cat>
          <c:val>
            <c:numRef>
              <c:f>KPIs!$B$127:$B$131</c:f>
              <c:numCache>
                <c:formatCode>0</c:formatCode>
                <c:ptCount val="4"/>
                <c:pt idx="0">
                  <c:v>6034</c:v>
                </c:pt>
                <c:pt idx="1">
                  <c:v>2833</c:v>
                </c:pt>
                <c:pt idx="2">
                  <c:v>6075</c:v>
                </c:pt>
                <c:pt idx="3">
                  <c:v>5</c:v>
                </c:pt>
              </c:numCache>
            </c:numRef>
          </c:val>
          <c:extLst>
            <c:ext xmlns:c16="http://schemas.microsoft.com/office/drawing/2014/chart" uri="{C3380CC4-5D6E-409C-BE32-E72D297353CC}">
              <c16:uniqueId val="{00000000-2108-4B98-B93C-3DCCE676F5BD}"/>
            </c:ext>
          </c:extLst>
        </c:ser>
        <c:dLbls>
          <c:showLegendKey val="0"/>
          <c:showVal val="0"/>
          <c:showCatName val="0"/>
          <c:showSerName val="0"/>
          <c:showPercent val="0"/>
          <c:showBubbleSize val="0"/>
        </c:dLbls>
        <c:gapWidth val="219"/>
        <c:overlap val="-27"/>
        <c:axId val="167657871"/>
        <c:axId val="167671311"/>
      </c:barChart>
      <c:lineChart>
        <c:grouping val="standard"/>
        <c:varyColors val="0"/>
        <c:ser>
          <c:idx val="1"/>
          <c:order val="1"/>
          <c:tx>
            <c:strRef>
              <c:f>KPIs!$C$126</c:f>
              <c:strCache>
                <c:ptCount val="1"/>
                <c:pt idx="0">
                  <c:v>TOTAL REVENUE</c:v>
                </c:pt>
              </c:strCache>
            </c:strRef>
          </c:tx>
          <c:spPr>
            <a:ln w="25400" cap="rnd">
              <a:solidFill>
                <a:schemeClr val="accent1">
                  <a:lumMod val="50000"/>
                </a:schemeClr>
              </a:solidFill>
              <a:round/>
            </a:ln>
            <a:effectLst/>
          </c:spPr>
          <c:marker>
            <c:symbol val="none"/>
          </c:marker>
          <c:cat>
            <c:strRef>
              <c:f>KPIs!$A$127:$A$131</c:f>
              <c:strCache>
                <c:ptCount val="4"/>
                <c:pt idx="0">
                  <c:v>0 – 5%</c:v>
                </c:pt>
                <c:pt idx="1">
                  <c:v>5 – 10%</c:v>
                </c:pt>
                <c:pt idx="2">
                  <c:v>10 – 20%</c:v>
                </c:pt>
                <c:pt idx="3">
                  <c:v>20%+</c:v>
                </c:pt>
              </c:strCache>
            </c:strRef>
          </c:cat>
          <c:val>
            <c:numRef>
              <c:f>KPIs!$C$127:$C$131</c:f>
              <c:numCache>
                <c:formatCode>"₹"\ #,##0;#,##0\ \-"₹";"₹"\ #,##0</c:formatCode>
                <c:ptCount val="4"/>
                <c:pt idx="0">
                  <c:v>6179364</c:v>
                </c:pt>
                <c:pt idx="1">
                  <c:v>2544414</c:v>
                </c:pt>
                <c:pt idx="2">
                  <c:v>5246527</c:v>
                </c:pt>
                <c:pt idx="3">
                  <c:v>0</c:v>
                </c:pt>
              </c:numCache>
            </c:numRef>
          </c:val>
          <c:smooth val="0"/>
          <c:extLst>
            <c:ext xmlns:c16="http://schemas.microsoft.com/office/drawing/2014/chart" uri="{C3380CC4-5D6E-409C-BE32-E72D297353CC}">
              <c16:uniqueId val="{00000001-2108-4B98-B93C-3DCCE676F5BD}"/>
            </c:ext>
          </c:extLst>
        </c:ser>
        <c:dLbls>
          <c:showLegendKey val="0"/>
          <c:showVal val="0"/>
          <c:showCatName val="0"/>
          <c:showSerName val="0"/>
          <c:showPercent val="0"/>
          <c:showBubbleSize val="0"/>
        </c:dLbls>
        <c:marker val="1"/>
        <c:smooth val="0"/>
        <c:axId val="1127145455"/>
        <c:axId val="1127144495"/>
      </c:lineChart>
      <c:catAx>
        <c:axId val="112714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127144495"/>
        <c:crosses val="autoZero"/>
        <c:auto val="1"/>
        <c:lblAlgn val="ctr"/>
        <c:lblOffset val="100"/>
        <c:noMultiLvlLbl val="0"/>
      </c:catAx>
      <c:valAx>
        <c:axId val="1127144495"/>
        <c:scaling>
          <c:orientation val="minMax"/>
        </c:scaling>
        <c:delete val="0"/>
        <c:axPos val="l"/>
        <c:numFmt formatCode="\ 0.0,,&quot;M&quot;" sourceLinked="0"/>
        <c:majorTickMark val="none"/>
        <c:minorTickMark val="none"/>
        <c:tickLblPos val="nextTo"/>
        <c:spPr>
          <a:noFill/>
          <a:ln>
            <a:noFill/>
          </a:ln>
          <a:effectLst/>
        </c:spPr>
        <c:txPr>
          <a:bodyPr rot="-60000000" spcFirstLastPara="1" vertOverflow="ellipsis" vert="horz" wrap="square" anchor="ctr" anchorCtr="1"/>
          <a:lstStyle/>
          <a:p>
            <a:pPr>
              <a:defRPr sz="550" b="1" i="0" u="none" strike="noStrike" kern="1200" baseline="0">
                <a:solidFill>
                  <a:schemeClr val="tx1"/>
                </a:solidFill>
                <a:latin typeface="+mn-lt"/>
                <a:ea typeface="+mn-ea"/>
                <a:cs typeface="+mn-cs"/>
              </a:defRPr>
            </a:pPr>
            <a:endParaRPr lang="en-US"/>
          </a:p>
        </c:txPr>
        <c:crossAx val="1127145455"/>
        <c:crosses val="autoZero"/>
        <c:crossBetween val="between"/>
      </c:valAx>
      <c:valAx>
        <c:axId val="16767131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550" b="1" i="0" u="none" strike="noStrike" kern="1200" baseline="0">
                <a:solidFill>
                  <a:schemeClr val="tx1"/>
                </a:solidFill>
                <a:latin typeface="+mn-lt"/>
                <a:ea typeface="+mn-ea"/>
                <a:cs typeface="+mn-cs"/>
              </a:defRPr>
            </a:pPr>
            <a:endParaRPr lang="en-US"/>
          </a:p>
        </c:txPr>
        <c:crossAx val="167657871"/>
        <c:crosses val="max"/>
        <c:crossBetween val="between"/>
      </c:valAx>
      <c:catAx>
        <c:axId val="167657871"/>
        <c:scaling>
          <c:orientation val="minMax"/>
        </c:scaling>
        <c:delete val="1"/>
        <c:axPos val="b"/>
        <c:numFmt formatCode="General" sourceLinked="1"/>
        <c:majorTickMark val="out"/>
        <c:minorTickMark val="none"/>
        <c:tickLblPos val="nextTo"/>
        <c:crossAx val="167671311"/>
        <c:crosses val="autoZero"/>
        <c:auto val="1"/>
        <c:lblAlgn val="ctr"/>
        <c:lblOffset val="100"/>
        <c:noMultiLvlLbl val="0"/>
      </c:catAx>
      <c:spPr>
        <a:noFill/>
        <a:ln>
          <a:noFill/>
        </a:ln>
        <a:effectLst/>
      </c:spPr>
    </c:plotArea>
    <c:legend>
      <c:legendPos val="b"/>
      <c:layout>
        <c:manualLayout>
          <c:xMode val="edge"/>
          <c:yMode val="edge"/>
          <c:x val="0"/>
          <c:y val="0.91991472143712394"/>
          <c:w val="0.99514613293082588"/>
          <c:h val="8.0085278562876061E-2"/>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[360° SALES AND MARKETING PERFORMANCE.xlsx]KPIs!channels perf</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r>
              <a:rPr lang="en-IN" sz="1000" b="1" i="0" u="none" strike="noStrike" kern="1200" spc="0" baseline="0">
                <a:solidFill>
                  <a:schemeClr val="accent1">
                    <a:lumMod val="50000"/>
                  </a:schemeClr>
                </a:solidFill>
              </a:rPr>
              <a:t>CHANNEL EFFECTIVENESS ANALYSIS</a:t>
            </a:r>
          </a:p>
        </c:rich>
      </c:tx>
      <c:layout>
        <c:manualLayout>
          <c:xMode val="edge"/>
          <c:yMode val="edge"/>
          <c:x val="0.22134354732331185"/>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0927495291902073E-2"/>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75000"/>
            </a:schemeClr>
          </a:solidFill>
          <a:ln>
            <a:noFill/>
          </a:ln>
          <a:effectLst/>
        </c:spPr>
        <c:dLbl>
          <c:idx val="0"/>
          <c:layout>
            <c:manualLayout>
              <c:x val="-1.195856873822981E-2"/>
              <c:y val="-5.5754464476501343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22852573148946E-2"/>
          <c:y val="8.5366379310344825E-2"/>
          <c:w val="0.93757714742685105"/>
          <c:h val="0.77385632183908049"/>
        </c:manualLayout>
      </c:layout>
      <c:barChart>
        <c:barDir val="col"/>
        <c:grouping val="clustered"/>
        <c:varyColors val="0"/>
        <c:ser>
          <c:idx val="0"/>
          <c:order val="0"/>
          <c:tx>
            <c:strRef>
              <c:f>KPIs!$B$172</c:f>
              <c:strCache>
                <c:ptCount val="1"/>
                <c:pt idx="0">
                  <c:v>BUDGET PER CHANNEL</c:v>
                </c:pt>
              </c:strCache>
            </c:strRef>
          </c:tx>
          <c:spPr>
            <a:solidFill>
              <a:schemeClr val="accent2">
                <a:lumMod val="75000"/>
              </a:schemeClr>
            </a:solidFill>
            <a:ln>
              <a:noFill/>
            </a:ln>
            <a:effectLst/>
          </c:spPr>
          <c:invertIfNegative val="0"/>
          <c:dPt>
            <c:idx val="2"/>
            <c:invertIfNegative val="0"/>
            <c:bubble3D val="0"/>
            <c:extLst>
              <c:ext xmlns:c16="http://schemas.microsoft.com/office/drawing/2014/chart" uri="{C3380CC4-5D6E-409C-BE32-E72D297353CC}">
                <c16:uniqueId val="{00000000-F6CE-4BE7-9388-3C771FF71344}"/>
              </c:ext>
            </c:extLst>
          </c:dPt>
          <c:dLbls>
            <c:dLbl>
              <c:idx val="2"/>
              <c:layout>
                <c:manualLayout>
                  <c:x val="-1.195856873822981E-2"/>
                  <c:y val="-5.575446447650134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CE-4BE7-9388-3C771FF71344}"/>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KPIs!$A$173:$A$179</c:f>
              <c:strCache>
                <c:ptCount val="6"/>
                <c:pt idx="0">
                  <c:v>Email</c:v>
                </c:pt>
                <c:pt idx="1">
                  <c:v>Google Ads</c:v>
                </c:pt>
                <c:pt idx="2">
                  <c:v>Influencer</c:v>
                </c:pt>
                <c:pt idx="3">
                  <c:v>Social Media</c:v>
                </c:pt>
                <c:pt idx="4">
                  <c:v>TV Ad</c:v>
                </c:pt>
                <c:pt idx="5">
                  <c:v>unknown</c:v>
                </c:pt>
              </c:strCache>
            </c:strRef>
          </c:cat>
          <c:val>
            <c:numRef>
              <c:f>KPIs!$B$173:$B$179</c:f>
              <c:numCache>
                <c:formatCode>General</c:formatCode>
                <c:ptCount val="6"/>
                <c:pt idx="0">
                  <c:v>24373</c:v>
                </c:pt>
                <c:pt idx="1">
                  <c:v>5531</c:v>
                </c:pt>
                <c:pt idx="2">
                  <c:v>29036</c:v>
                </c:pt>
                <c:pt idx="3">
                  <c:v>30352</c:v>
                </c:pt>
                <c:pt idx="4">
                  <c:v>59143</c:v>
                </c:pt>
                <c:pt idx="5">
                  <c:v>4457</c:v>
                </c:pt>
              </c:numCache>
            </c:numRef>
          </c:val>
          <c:extLst>
            <c:ext xmlns:c16="http://schemas.microsoft.com/office/drawing/2014/chart" uri="{C3380CC4-5D6E-409C-BE32-E72D297353CC}">
              <c16:uniqueId val="{00000002-7339-407D-AAF6-C923D34A19A8}"/>
            </c:ext>
          </c:extLst>
        </c:ser>
        <c:ser>
          <c:idx val="1"/>
          <c:order val="1"/>
          <c:tx>
            <c:strRef>
              <c:f>KPIs!$C$172</c:f>
              <c:strCache>
                <c:ptCount val="1"/>
                <c:pt idx="0">
                  <c:v> REVENUE PER CHANNEL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KPIs!$A$173:$A$179</c:f>
              <c:strCache>
                <c:ptCount val="6"/>
                <c:pt idx="0">
                  <c:v>Email</c:v>
                </c:pt>
                <c:pt idx="1">
                  <c:v>Google Ads</c:v>
                </c:pt>
                <c:pt idx="2">
                  <c:v>Influencer</c:v>
                </c:pt>
                <c:pt idx="3">
                  <c:v>Social Media</c:v>
                </c:pt>
                <c:pt idx="4">
                  <c:v>TV Ad</c:v>
                </c:pt>
                <c:pt idx="5">
                  <c:v>unknown</c:v>
                </c:pt>
              </c:strCache>
            </c:strRef>
          </c:cat>
          <c:val>
            <c:numRef>
              <c:f>KPIs!$C$173:$C$179</c:f>
              <c:numCache>
                <c:formatCode>General</c:formatCode>
                <c:ptCount val="6"/>
                <c:pt idx="0">
                  <c:v>18578</c:v>
                </c:pt>
                <c:pt idx="1">
                  <c:v>11961</c:v>
                </c:pt>
                <c:pt idx="2">
                  <c:v>28009</c:v>
                </c:pt>
                <c:pt idx="3">
                  <c:v>25652</c:v>
                </c:pt>
                <c:pt idx="4">
                  <c:v>27023</c:v>
                </c:pt>
                <c:pt idx="5">
                  <c:v>4958</c:v>
                </c:pt>
              </c:numCache>
            </c:numRef>
          </c:val>
          <c:extLst>
            <c:ext xmlns:c16="http://schemas.microsoft.com/office/drawing/2014/chart" uri="{C3380CC4-5D6E-409C-BE32-E72D297353CC}">
              <c16:uniqueId val="{00000003-7339-407D-AAF6-C923D34A19A8}"/>
            </c:ext>
          </c:extLst>
        </c:ser>
        <c:dLbls>
          <c:dLblPos val="outEnd"/>
          <c:showLegendKey val="0"/>
          <c:showVal val="1"/>
          <c:showCatName val="0"/>
          <c:showSerName val="0"/>
          <c:showPercent val="0"/>
          <c:showBubbleSize val="0"/>
        </c:dLbls>
        <c:gapWidth val="219"/>
        <c:overlap val="-27"/>
        <c:axId val="162560207"/>
        <c:axId val="162558767"/>
      </c:barChart>
      <c:catAx>
        <c:axId val="16256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62558767"/>
        <c:crosses val="autoZero"/>
        <c:auto val="1"/>
        <c:lblAlgn val="ctr"/>
        <c:lblOffset val="100"/>
        <c:noMultiLvlLbl val="0"/>
      </c:catAx>
      <c:valAx>
        <c:axId val="162558767"/>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62560207"/>
        <c:crosses val="autoZero"/>
        <c:crossBetween val="between"/>
      </c:valAx>
      <c:spPr>
        <a:noFill/>
        <a:ln>
          <a:noFill/>
        </a:ln>
        <a:effectLst/>
      </c:spPr>
    </c:plotArea>
    <c:legend>
      <c:legendPos val="b"/>
      <c:layout>
        <c:manualLayout>
          <c:xMode val="edge"/>
          <c:yMode val="edge"/>
          <c:x val="0"/>
          <c:y val="0.94282471264367818"/>
          <c:w val="0.99378230025322789"/>
          <c:h val="5.7175441693478601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[360° SALES AND MARKETING PERFORMANCE.xlsx]KPIs!campaign revenue and purchases</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r>
              <a:rPr lang="en-IN" sz="1000" b="1" i="0" u="none" strike="noStrike" kern="1200" spc="0" baseline="0">
                <a:solidFill>
                  <a:schemeClr val="accent1">
                    <a:lumMod val="50000"/>
                  </a:schemeClr>
                </a:solidFill>
              </a:rPr>
              <a:t>CAMPAIGN PERFORMANCE ANALYSIS</a:t>
            </a:r>
          </a:p>
        </c:rich>
      </c:tx>
      <c:layout>
        <c:manualLayout>
          <c:xMode val="edge"/>
          <c:yMode val="edge"/>
          <c:x val="0.1512323638836279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5400"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12345679012343E-2"/>
          <c:y val="8.5366379310344825E-2"/>
          <c:w val="0.8703124632569077"/>
          <c:h val="0.75560919540229898"/>
        </c:manualLayout>
      </c:layout>
      <c:barChart>
        <c:barDir val="col"/>
        <c:grouping val="clustered"/>
        <c:varyColors val="0"/>
        <c:ser>
          <c:idx val="0"/>
          <c:order val="0"/>
          <c:tx>
            <c:strRef>
              <c:f>KPIs!$B$151</c:f>
              <c:strCache>
                <c:ptCount val="1"/>
                <c:pt idx="0">
                  <c:v>TOTAL REVENUE </c:v>
                </c:pt>
              </c:strCache>
            </c:strRef>
          </c:tx>
          <c:spPr>
            <a:solidFill>
              <a:schemeClr val="accent2">
                <a:lumMod val="75000"/>
              </a:schemeClr>
            </a:solidFill>
            <a:ln>
              <a:noFill/>
            </a:ln>
            <a:effectLst/>
          </c:spPr>
          <c:invertIfNegative val="0"/>
          <c:cat>
            <c:strRef>
              <c:f>KPIs!$A$152:$A$157</c:f>
              <c:strCache>
                <c:ptCount val="5"/>
                <c:pt idx="0">
                  <c:v>Clearance  1</c:v>
                </c:pt>
                <c:pt idx="1">
                  <c:v>Festive  15</c:v>
                </c:pt>
                <c:pt idx="2">
                  <c:v>Festive  2</c:v>
                </c:pt>
                <c:pt idx="3">
                  <c:v>Winter  3</c:v>
                </c:pt>
                <c:pt idx="4">
                  <c:v>Winter  6</c:v>
                </c:pt>
              </c:strCache>
            </c:strRef>
          </c:cat>
          <c:val>
            <c:numRef>
              <c:f>KPIs!$B$152:$B$157</c:f>
              <c:numCache>
                <c:formatCode>"₹"\ #,##0;#,##0\ \-"₹";"₹"\ #,##0</c:formatCode>
                <c:ptCount val="5"/>
                <c:pt idx="0">
                  <c:v>29330.39</c:v>
                </c:pt>
                <c:pt idx="1">
                  <c:v>25217.989999999998</c:v>
                </c:pt>
                <c:pt idx="2">
                  <c:v>32648.599999999995</c:v>
                </c:pt>
                <c:pt idx="3">
                  <c:v>28290.559999999994</c:v>
                </c:pt>
                <c:pt idx="4">
                  <c:v>21466.911702702702</c:v>
                </c:pt>
              </c:numCache>
            </c:numRef>
          </c:val>
          <c:extLst>
            <c:ext xmlns:c16="http://schemas.microsoft.com/office/drawing/2014/chart" uri="{C3380CC4-5D6E-409C-BE32-E72D297353CC}">
              <c16:uniqueId val="{00000000-08AF-4F11-82AF-21CD042B1506}"/>
            </c:ext>
          </c:extLst>
        </c:ser>
        <c:dLbls>
          <c:showLegendKey val="0"/>
          <c:showVal val="0"/>
          <c:showCatName val="0"/>
          <c:showSerName val="0"/>
          <c:showPercent val="0"/>
          <c:showBubbleSize val="0"/>
        </c:dLbls>
        <c:gapWidth val="219"/>
        <c:overlap val="-27"/>
        <c:axId val="858146799"/>
        <c:axId val="858144879"/>
      </c:barChart>
      <c:lineChart>
        <c:grouping val="standard"/>
        <c:varyColors val="0"/>
        <c:ser>
          <c:idx val="1"/>
          <c:order val="1"/>
          <c:tx>
            <c:strRef>
              <c:f>KPIs!$C$151</c:f>
              <c:strCache>
                <c:ptCount val="1"/>
                <c:pt idx="0">
                  <c:v>TOTAL PURCHASES</c:v>
                </c:pt>
              </c:strCache>
            </c:strRef>
          </c:tx>
          <c:spPr>
            <a:ln w="25400" cap="rnd">
              <a:solidFill>
                <a:schemeClr val="accent1">
                  <a:lumMod val="50000"/>
                </a:schemeClr>
              </a:solidFill>
              <a:round/>
            </a:ln>
            <a:effectLst/>
          </c:spPr>
          <c:marker>
            <c:symbol val="none"/>
          </c:marker>
          <c:cat>
            <c:strRef>
              <c:f>KPIs!$A$152:$A$157</c:f>
              <c:strCache>
                <c:ptCount val="5"/>
                <c:pt idx="0">
                  <c:v>Clearance  1</c:v>
                </c:pt>
                <c:pt idx="1">
                  <c:v>Festive  15</c:v>
                </c:pt>
                <c:pt idx="2">
                  <c:v>Festive  2</c:v>
                </c:pt>
                <c:pt idx="3">
                  <c:v>Winter  3</c:v>
                </c:pt>
                <c:pt idx="4">
                  <c:v>Winter  6</c:v>
                </c:pt>
              </c:strCache>
            </c:strRef>
          </c:cat>
          <c:val>
            <c:numRef>
              <c:f>KPIs!$C$152:$C$157</c:f>
              <c:numCache>
                <c:formatCode>General</c:formatCode>
                <c:ptCount val="5"/>
                <c:pt idx="0">
                  <c:v>25</c:v>
                </c:pt>
                <c:pt idx="1">
                  <c:v>23</c:v>
                </c:pt>
                <c:pt idx="2">
                  <c:v>29</c:v>
                </c:pt>
                <c:pt idx="3">
                  <c:v>24</c:v>
                </c:pt>
                <c:pt idx="4">
                  <c:v>24</c:v>
                </c:pt>
              </c:numCache>
            </c:numRef>
          </c:val>
          <c:smooth val="0"/>
          <c:extLst>
            <c:ext xmlns:c16="http://schemas.microsoft.com/office/drawing/2014/chart" uri="{C3380CC4-5D6E-409C-BE32-E72D297353CC}">
              <c16:uniqueId val="{00000001-08AF-4F11-82AF-21CD042B1506}"/>
            </c:ext>
          </c:extLst>
        </c:ser>
        <c:dLbls>
          <c:showLegendKey val="0"/>
          <c:showVal val="0"/>
          <c:showCatName val="0"/>
          <c:showSerName val="0"/>
          <c:showPercent val="0"/>
          <c:showBubbleSize val="0"/>
        </c:dLbls>
        <c:marker val="1"/>
        <c:smooth val="0"/>
        <c:axId val="162574127"/>
        <c:axId val="162573167"/>
      </c:lineChart>
      <c:catAx>
        <c:axId val="85814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858144879"/>
        <c:crosses val="autoZero"/>
        <c:auto val="1"/>
        <c:lblAlgn val="ctr"/>
        <c:lblOffset val="100"/>
        <c:noMultiLvlLbl val="0"/>
      </c:catAx>
      <c:valAx>
        <c:axId val="858144879"/>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858146799"/>
        <c:crosses val="autoZero"/>
        <c:crossBetween val="between"/>
      </c:valAx>
      <c:valAx>
        <c:axId val="1625731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162574127"/>
        <c:crosses val="max"/>
        <c:crossBetween val="between"/>
      </c:valAx>
      <c:catAx>
        <c:axId val="162574127"/>
        <c:scaling>
          <c:orientation val="minMax"/>
        </c:scaling>
        <c:delete val="1"/>
        <c:axPos val="b"/>
        <c:numFmt formatCode="General" sourceLinked="1"/>
        <c:majorTickMark val="out"/>
        <c:minorTickMark val="none"/>
        <c:tickLblPos val="nextTo"/>
        <c:crossAx val="162573167"/>
        <c:crosses val="autoZero"/>
        <c:auto val="1"/>
        <c:lblAlgn val="ctr"/>
        <c:lblOffset val="100"/>
        <c:noMultiLvlLbl val="0"/>
      </c:catAx>
      <c:spPr>
        <a:noFill/>
        <a:ln>
          <a:noFill/>
        </a:ln>
        <a:effectLst/>
      </c:spPr>
    </c:plotArea>
    <c:legend>
      <c:legendPos val="b"/>
      <c:layout>
        <c:manualLayout>
          <c:xMode val="edge"/>
          <c:yMode val="edge"/>
          <c:x val="8.1324952259950419E-4"/>
          <c:y val="0.93235584291187734"/>
          <c:w val="0.99918675047740035"/>
          <c:h val="6.7644157088122603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[360° SALES AND MARKETING PERFORMANCE.xlsx]KPIs!PivotTable4</c:name>
    <c:fmtId val="1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50" b="0" i="0" u="none" strike="noStrike" kern="1200" spc="0" baseline="0">
                <a:solidFill>
                  <a:sysClr val="windowText" lastClr="000000">
                    <a:lumMod val="65000"/>
                    <a:lumOff val="35000"/>
                  </a:sysClr>
                </a:solidFill>
                <a:latin typeface="+mn-lt"/>
                <a:ea typeface="+mn-ea"/>
                <a:cs typeface="+mn-cs"/>
              </a:defRPr>
            </a:pPr>
            <a:r>
              <a:rPr lang="en-IN" sz="950" b="1" i="0" u="none" strike="noStrike" kern="1200" spc="0" baseline="0">
                <a:solidFill>
                  <a:schemeClr val="accent1">
                    <a:lumMod val="50000"/>
                  </a:schemeClr>
                </a:solidFill>
              </a:rPr>
              <a:t>GEOGRAPHICAL SALES PERFORMANCE</a:t>
            </a:r>
          </a:p>
        </c:rich>
      </c:tx>
      <c:layout>
        <c:manualLayout>
          <c:xMode val="edge"/>
          <c:yMode val="edge"/>
          <c:x val="0.17485489842735205"/>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47929818779275E-2"/>
          <c:y val="0.12543148459571027"/>
          <c:w val="0.82515052356020946"/>
          <c:h val="0.72653069895899725"/>
        </c:manualLayout>
      </c:layout>
      <c:barChart>
        <c:barDir val="col"/>
        <c:grouping val="clustered"/>
        <c:varyColors val="0"/>
        <c:ser>
          <c:idx val="0"/>
          <c:order val="0"/>
          <c:tx>
            <c:strRef>
              <c:f>KPIs!$B$66</c:f>
              <c:strCache>
                <c:ptCount val="1"/>
                <c:pt idx="0">
                  <c:v>TOTAL REVENUE</c:v>
                </c:pt>
              </c:strCache>
            </c:strRef>
          </c:tx>
          <c:spPr>
            <a:solidFill>
              <a:schemeClr val="accent2">
                <a:lumMod val="75000"/>
              </a:schemeClr>
            </a:solidFill>
            <a:ln>
              <a:noFill/>
            </a:ln>
            <a:effectLst/>
          </c:spPr>
          <c:invertIfNegative val="0"/>
          <c:cat>
            <c:strRef>
              <c:f>KPIs!$A$67:$A$72</c:f>
              <c:strCache>
                <c:ptCount val="5"/>
                <c:pt idx="0">
                  <c:v>Asia-Pacific</c:v>
                </c:pt>
                <c:pt idx="1">
                  <c:v>Europe</c:v>
                </c:pt>
                <c:pt idx="2">
                  <c:v>Middle East</c:v>
                </c:pt>
                <c:pt idx="3">
                  <c:v>North America</c:v>
                </c:pt>
                <c:pt idx="4">
                  <c:v>South America</c:v>
                </c:pt>
              </c:strCache>
            </c:strRef>
          </c:cat>
          <c:val>
            <c:numRef>
              <c:f>KPIs!$B$67:$B$72</c:f>
              <c:numCache>
                <c:formatCode>"₹"\ #,##0;#,##0\ \-"₹";"₹"\ #,##0</c:formatCode>
                <c:ptCount val="5"/>
                <c:pt idx="0">
                  <c:v>2675260</c:v>
                </c:pt>
                <c:pt idx="1">
                  <c:v>2866565</c:v>
                </c:pt>
                <c:pt idx="2">
                  <c:v>2744996</c:v>
                </c:pt>
                <c:pt idx="3">
                  <c:v>2852880</c:v>
                </c:pt>
                <c:pt idx="4">
                  <c:v>2828192</c:v>
                </c:pt>
              </c:numCache>
            </c:numRef>
          </c:val>
          <c:extLst>
            <c:ext xmlns:c16="http://schemas.microsoft.com/office/drawing/2014/chart" uri="{C3380CC4-5D6E-409C-BE32-E72D297353CC}">
              <c16:uniqueId val="{00000000-70AC-45B4-A6F2-91B1996910DE}"/>
            </c:ext>
          </c:extLst>
        </c:ser>
        <c:dLbls>
          <c:showLegendKey val="0"/>
          <c:showVal val="0"/>
          <c:showCatName val="0"/>
          <c:showSerName val="0"/>
          <c:showPercent val="0"/>
          <c:showBubbleSize val="0"/>
        </c:dLbls>
        <c:gapWidth val="219"/>
        <c:overlap val="-27"/>
        <c:axId val="293817199"/>
        <c:axId val="293817679"/>
      </c:barChart>
      <c:lineChart>
        <c:grouping val="standard"/>
        <c:varyColors val="0"/>
        <c:ser>
          <c:idx val="1"/>
          <c:order val="1"/>
          <c:tx>
            <c:strRef>
              <c:f>KPIs!$C$66</c:f>
              <c:strCache>
                <c:ptCount val="1"/>
                <c:pt idx="0">
                  <c:v>QUANTITY</c:v>
                </c:pt>
              </c:strCache>
            </c:strRef>
          </c:tx>
          <c:spPr>
            <a:ln w="28575" cap="rnd">
              <a:solidFill>
                <a:schemeClr val="accent1">
                  <a:lumMod val="50000"/>
                </a:schemeClr>
              </a:solidFill>
              <a:round/>
            </a:ln>
            <a:effectLst/>
          </c:spPr>
          <c:marker>
            <c:symbol val="none"/>
          </c:marker>
          <c:cat>
            <c:strRef>
              <c:f>KPIs!$A$67:$A$72</c:f>
              <c:strCache>
                <c:ptCount val="5"/>
                <c:pt idx="0">
                  <c:v>Asia-Pacific</c:v>
                </c:pt>
                <c:pt idx="1">
                  <c:v>Europe</c:v>
                </c:pt>
                <c:pt idx="2">
                  <c:v>Middle East</c:v>
                </c:pt>
                <c:pt idx="3">
                  <c:v>North America</c:v>
                </c:pt>
                <c:pt idx="4">
                  <c:v>South America</c:v>
                </c:pt>
              </c:strCache>
            </c:strRef>
          </c:cat>
          <c:val>
            <c:numRef>
              <c:f>KPIs!$C$67:$C$72</c:f>
              <c:numCache>
                <c:formatCode>0</c:formatCode>
                <c:ptCount val="5"/>
                <c:pt idx="0">
                  <c:v>2853</c:v>
                </c:pt>
                <c:pt idx="1">
                  <c:v>3014</c:v>
                </c:pt>
                <c:pt idx="2">
                  <c:v>2960</c:v>
                </c:pt>
                <c:pt idx="3">
                  <c:v>3082</c:v>
                </c:pt>
                <c:pt idx="4">
                  <c:v>3035</c:v>
                </c:pt>
              </c:numCache>
            </c:numRef>
          </c:val>
          <c:smooth val="0"/>
          <c:extLst>
            <c:ext xmlns:c16="http://schemas.microsoft.com/office/drawing/2014/chart" uri="{C3380CC4-5D6E-409C-BE32-E72D297353CC}">
              <c16:uniqueId val="{00000001-70AC-45B4-A6F2-91B1996910DE}"/>
            </c:ext>
          </c:extLst>
        </c:ser>
        <c:dLbls>
          <c:showLegendKey val="0"/>
          <c:showVal val="0"/>
          <c:showCatName val="0"/>
          <c:showSerName val="0"/>
          <c:showPercent val="0"/>
          <c:showBubbleSize val="0"/>
        </c:dLbls>
        <c:marker val="1"/>
        <c:smooth val="0"/>
        <c:axId val="293821519"/>
        <c:axId val="293821039"/>
      </c:lineChart>
      <c:catAx>
        <c:axId val="29381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solidFill>
                <a:latin typeface="+mn-lt"/>
                <a:ea typeface="+mn-ea"/>
                <a:cs typeface="+mn-cs"/>
              </a:defRPr>
            </a:pPr>
            <a:endParaRPr lang="en-US"/>
          </a:p>
        </c:txPr>
        <c:crossAx val="293817679"/>
        <c:crosses val="autoZero"/>
        <c:auto val="0"/>
        <c:lblAlgn val="ctr"/>
        <c:lblOffset val="100"/>
        <c:noMultiLvlLbl val="0"/>
      </c:catAx>
      <c:valAx>
        <c:axId val="29381767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solidFill>
                <a:latin typeface="+mn-lt"/>
                <a:ea typeface="+mn-ea"/>
                <a:cs typeface="+mn-cs"/>
              </a:defRPr>
            </a:pPr>
            <a:endParaRPr lang="en-US"/>
          </a:p>
        </c:txPr>
        <c:crossAx val="293817199"/>
        <c:crosses val="autoZero"/>
        <c:crossBetween val="between"/>
      </c:valAx>
      <c:valAx>
        <c:axId val="293821039"/>
        <c:scaling>
          <c:orientation val="minMax"/>
          <c:max val="2000"/>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solidFill>
                <a:latin typeface="+mn-lt"/>
                <a:ea typeface="+mn-ea"/>
                <a:cs typeface="+mn-cs"/>
              </a:defRPr>
            </a:pPr>
            <a:endParaRPr lang="en-US"/>
          </a:p>
        </c:txPr>
        <c:crossAx val="293821519"/>
        <c:crosses val="max"/>
        <c:crossBetween val="between"/>
        <c:majorUnit val="400"/>
      </c:valAx>
      <c:catAx>
        <c:axId val="293821519"/>
        <c:scaling>
          <c:orientation val="minMax"/>
        </c:scaling>
        <c:delete val="1"/>
        <c:axPos val="b"/>
        <c:numFmt formatCode="General" sourceLinked="1"/>
        <c:majorTickMark val="out"/>
        <c:minorTickMark val="none"/>
        <c:tickLblPos val="nextTo"/>
        <c:crossAx val="293821039"/>
        <c:crosses val="autoZero"/>
        <c:auto val="1"/>
        <c:lblAlgn val="ctr"/>
        <c:lblOffset val="100"/>
        <c:noMultiLvlLbl val="0"/>
      </c:catAx>
      <c:spPr>
        <a:noFill/>
        <a:ln>
          <a:noFill/>
        </a:ln>
        <a:effectLst/>
      </c:spPr>
    </c:plotArea>
    <c:legend>
      <c:legendPos val="b"/>
      <c:layout>
        <c:manualLayout>
          <c:xMode val="edge"/>
          <c:yMode val="edge"/>
          <c:x val="0"/>
          <c:y val="0.93682839028583698"/>
          <c:w val="0.98308609656777191"/>
          <c:h val="5.6426499032882022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6.png"/><Relationship Id="rId18" Type="http://schemas.openxmlformats.org/officeDocument/2006/relationships/chart" Target="../charts/chart1.xml"/><Relationship Id="rId3" Type="http://schemas.openxmlformats.org/officeDocument/2006/relationships/hyperlink" Target="#'campaign_performance_cln'!A1"/><Relationship Id="rId21" Type="http://schemas.openxmlformats.org/officeDocument/2006/relationships/chart" Target="../charts/chart4.xml"/><Relationship Id="rId7" Type="http://schemas.openxmlformats.org/officeDocument/2006/relationships/image" Target="../media/image4.png"/><Relationship Id="rId12" Type="http://schemas.openxmlformats.org/officeDocument/2006/relationships/hyperlink" Target="#sales_cln!A1"/><Relationship Id="rId17" Type="http://schemas.microsoft.com/office/2007/relationships/hdphoto" Target="../media/hdphoto6.wdp"/><Relationship Id="rId2" Type="http://schemas.microsoft.com/office/2007/relationships/hdphoto" Target="../media/hdphoto1.wdp"/><Relationship Id="rId16" Type="http://schemas.openxmlformats.org/officeDocument/2006/relationships/image" Target="../media/image7.png"/><Relationship Id="rId20" Type="http://schemas.openxmlformats.org/officeDocument/2006/relationships/chart" Target="../charts/chart3.xml"/><Relationship Id="rId1" Type="http://schemas.openxmlformats.org/officeDocument/2006/relationships/image" Target="../media/image2.png"/><Relationship Id="rId6" Type="http://schemas.openxmlformats.org/officeDocument/2006/relationships/hyperlink" Target="#products_cln!A1"/><Relationship Id="rId11" Type="http://schemas.microsoft.com/office/2007/relationships/hdphoto" Target="../media/hdphoto4.wdp"/><Relationship Id="rId24" Type="http://schemas.openxmlformats.org/officeDocument/2006/relationships/chart" Target="../charts/chart7.xml"/><Relationship Id="rId5" Type="http://schemas.microsoft.com/office/2007/relationships/hdphoto" Target="../media/hdphoto2.wdp"/><Relationship Id="rId15" Type="http://schemas.openxmlformats.org/officeDocument/2006/relationships/hyperlink" Target="#'campaign_channel_merged1'!A1"/><Relationship Id="rId23" Type="http://schemas.openxmlformats.org/officeDocument/2006/relationships/chart" Target="../charts/chart6.xml"/><Relationship Id="rId10" Type="http://schemas.openxmlformats.org/officeDocument/2006/relationships/image" Target="../media/image5.png"/><Relationship Id="rId19"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hyperlink" Target="#'customers_cln'!A1"/><Relationship Id="rId14" Type="http://schemas.microsoft.com/office/2007/relationships/hdphoto" Target="../media/hdphoto5.wdp"/><Relationship Id="rId22"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431800</xdr:colOff>
      <xdr:row>26</xdr:row>
      <xdr:rowOff>114300</xdr:rowOff>
    </xdr:to>
    <xdr:sp macro="" textlink="">
      <xdr:nvSpPr>
        <xdr:cNvPr id="4" name="Rectangle 3">
          <a:extLst>
            <a:ext uri="{FF2B5EF4-FFF2-40B4-BE49-F238E27FC236}">
              <a16:creationId xmlns:a16="http://schemas.microsoft.com/office/drawing/2014/main" id="{5F7D8269-F394-8E81-6888-14215D327CE4}"/>
            </a:ext>
          </a:extLst>
        </xdr:cNvPr>
        <xdr:cNvSpPr/>
      </xdr:nvSpPr>
      <xdr:spPr>
        <a:xfrm>
          <a:off x="0" y="0"/>
          <a:ext cx="1092200" cy="4572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469900</xdr:colOff>
      <xdr:row>0</xdr:row>
      <xdr:rowOff>19050</xdr:rowOff>
    </xdr:from>
    <xdr:to>
      <xdr:col>17</xdr:col>
      <xdr:colOff>476250</xdr:colOff>
      <xdr:row>2</xdr:row>
      <xdr:rowOff>165100</xdr:rowOff>
    </xdr:to>
    <xdr:sp macro="" textlink="">
      <xdr:nvSpPr>
        <xdr:cNvPr id="2" name="TextBox 1">
          <a:extLst>
            <a:ext uri="{FF2B5EF4-FFF2-40B4-BE49-F238E27FC236}">
              <a16:creationId xmlns:a16="http://schemas.microsoft.com/office/drawing/2014/main" id="{9F89F493-2756-5563-8DFC-6EC7CDAB1F94}"/>
            </a:ext>
          </a:extLst>
        </xdr:cNvPr>
        <xdr:cNvSpPr txBox="1"/>
      </xdr:nvSpPr>
      <xdr:spPr>
        <a:xfrm>
          <a:off x="1130300" y="19050"/>
          <a:ext cx="10560050" cy="4889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500" b="1" i="0" baseline="0">
              <a:solidFill>
                <a:schemeClr val="tx1"/>
              </a:solidFill>
            </a:rPr>
            <a:t>             </a:t>
          </a:r>
          <a:r>
            <a:rPr lang="en-IN" sz="2500" b="1" i="0" baseline="0">
              <a:solidFill>
                <a:schemeClr val="bg1"/>
              </a:solidFill>
            </a:rPr>
            <a:t>360</a:t>
          </a:r>
          <a:r>
            <a:rPr lang="en-IN" sz="2500" b="0" i="0" baseline="0">
              <a:solidFill>
                <a:schemeClr val="bg1"/>
              </a:solidFill>
            </a:rPr>
            <a:t>° </a:t>
          </a:r>
          <a:r>
            <a:rPr lang="en-IN" sz="2500" b="1" i="0" baseline="0">
              <a:solidFill>
                <a:schemeClr val="bg1"/>
              </a:solidFill>
              <a:effectLst/>
              <a:latin typeface="+mn-lt"/>
              <a:ea typeface="+mn-ea"/>
              <a:cs typeface="+mn-cs"/>
            </a:rPr>
            <a:t>SALES</a:t>
          </a:r>
          <a:r>
            <a:rPr lang="en-IN" sz="2500" b="0" i="0" baseline="0">
              <a:solidFill>
                <a:schemeClr val="bg1"/>
              </a:solidFill>
            </a:rPr>
            <a:t> </a:t>
          </a:r>
          <a:r>
            <a:rPr lang="en-IN" sz="2500" b="1" i="0" baseline="0">
              <a:solidFill>
                <a:schemeClr val="bg1"/>
              </a:solidFill>
            </a:rPr>
            <a:t>AND MARKETING PERFORMANCE DASHBOARD</a:t>
          </a:r>
        </a:p>
      </xdr:txBody>
    </xdr:sp>
    <xdr:clientData/>
  </xdr:twoCellAnchor>
  <xdr:twoCellAnchor>
    <xdr:from>
      <xdr:col>6</xdr:col>
      <xdr:colOff>646226</xdr:colOff>
      <xdr:row>3</xdr:row>
      <xdr:rowOff>38098</xdr:rowOff>
    </xdr:from>
    <xdr:to>
      <xdr:col>13</xdr:col>
      <xdr:colOff>280137</xdr:colOff>
      <xdr:row>6</xdr:row>
      <xdr:rowOff>40315</xdr:rowOff>
    </xdr:to>
    <xdr:grpSp>
      <xdr:nvGrpSpPr>
        <xdr:cNvPr id="8" name="Group 7">
          <a:extLst>
            <a:ext uri="{FF2B5EF4-FFF2-40B4-BE49-F238E27FC236}">
              <a16:creationId xmlns:a16="http://schemas.microsoft.com/office/drawing/2014/main" id="{103C8E0A-6044-37DF-8002-C3DF28E62138}"/>
            </a:ext>
          </a:extLst>
        </xdr:cNvPr>
        <xdr:cNvGrpSpPr/>
      </xdr:nvGrpSpPr>
      <xdr:grpSpPr>
        <a:xfrm>
          <a:off x="4630015" y="659730"/>
          <a:ext cx="4640385" cy="623848"/>
          <a:chOff x="4595926" y="558799"/>
          <a:chExt cx="4256895" cy="516568"/>
        </a:xfrm>
      </xdr:grpSpPr>
      <xdr:sp macro="" textlink="">
        <xdr:nvSpPr>
          <xdr:cNvPr id="5" name="Rectangle 4">
            <a:extLst>
              <a:ext uri="{FF2B5EF4-FFF2-40B4-BE49-F238E27FC236}">
                <a16:creationId xmlns:a16="http://schemas.microsoft.com/office/drawing/2014/main" id="{56B05FF6-6DAA-4730-10BA-FC1087CDA076}"/>
              </a:ext>
            </a:extLst>
          </xdr:cNvPr>
          <xdr:cNvSpPr/>
        </xdr:nvSpPr>
        <xdr:spPr>
          <a:xfrm>
            <a:off x="4595926" y="558799"/>
            <a:ext cx="1031031" cy="516568"/>
          </a:xfrm>
          <a:prstGeom prst="rect">
            <a:avLst/>
          </a:prstGeom>
          <a:solidFill>
            <a:schemeClr val="accent2">
              <a:lumMod val="7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890" b="1">
                <a:solidFill>
                  <a:schemeClr val="bg1"/>
                </a:solidFill>
                <a:latin typeface="+mn-lt"/>
                <a:ea typeface="+mn-ea"/>
                <a:cs typeface="+mn-cs"/>
              </a:rPr>
              <a:t>TOTAL</a:t>
            </a:r>
            <a:r>
              <a:rPr lang="en-IN" sz="890" b="1" baseline="0">
                <a:solidFill>
                  <a:schemeClr val="bg1"/>
                </a:solidFill>
                <a:latin typeface="+mn-lt"/>
                <a:ea typeface="+mn-ea"/>
                <a:cs typeface="+mn-cs"/>
              </a:rPr>
              <a:t> </a:t>
            </a:r>
            <a:r>
              <a:rPr lang="en-IN" sz="890" b="1" baseline="0">
                <a:solidFill>
                  <a:schemeClr val="bg1"/>
                </a:solidFill>
              </a:rPr>
              <a:t>REVENUE</a:t>
            </a:r>
            <a:endParaRPr lang="en-IN" sz="890" b="1">
              <a:solidFill>
                <a:schemeClr val="bg1"/>
              </a:solidFill>
            </a:endParaRPr>
          </a:p>
        </xdr:txBody>
      </xdr:sp>
      <xdr:sp macro="" textlink="">
        <xdr:nvSpPr>
          <xdr:cNvPr id="13" name="Rectangle 12">
            <a:extLst>
              <a:ext uri="{FF2B5EF4-FFF2-40B4-BE49-F238E27FC236}">
                <a16:creationId xmlns:a16="http://schemas.microsoft.com/office/drawing/2014/main" id="{505A3D49-CF0C-B3F2-D14D-B7514AEC4E30}"/>
              </a:ext>
            </a:extLst>
          </xdr:cNvPr>
          <xdr:cNvSpPr/>
        </xdr:nvSpPr>
        <xdr:spPr>
          <a:xfrm>
            <a:off x="5653472" y="558799"/>
            <a:ext cx="1052440" cy="516568"/>
          </a:xfrm>
          <a:prstGeom prst="rect">
            <a:avLst/>
          </a:prstGeom>
          <a:solidFill>
            <a:schemeClr val="accent2">
              <a:lumMod val="7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a:solidFill>
                  <a:schemeClr val="bg1"/>
                </a:solidFill>
              </a:rPr>
              <a:t>AVG</a:t>
            </a:r>
            <a:r>
              <a:rPr lang="en-IN" sz="900" b="1" baseline="0">
                <a:solidFill>
                  <a:schemeClr val="bg1"/>
                </a:solidFill>
              </a:rPr>
              <a:t> DISCOUNT</a:t>
            </a:r>
            <a:endParaRPr lang="en-IN" sz="900" b="1">
              <a:solidFill>
                <a:schemeClr val="bg1"/>
              </a:solidFill>
            </a:endParaRPr>
          </a:p>
        </xdr:txBody>
      </xdr:sp>
      <xdr:sp macro="" textlink="">
        <xdr:nvSpPr>
          <xdr:cNvPr id="14" name="Rectangle 13">
            <a:extLst>
              <a:ext uri="{FF2B5EF4-FFF2-40B4-BE49-F238E27FC236}">
                <a16:creationId xmlns:a16="http://schemas.microsoft.com/office/drawing/2014/main" id="{7C6AD92B-2EFF-600F-4664-EEAD39BEF53B}"/>
              </a:ext>
            </a:extLst>
          </xdr:cNvPr>
          <xdr:cNvSpPr/>
        </xdr:nvSpPr>
        <xdr:spPr>
          <a:xfrm>
            <a:off x="6737531" y="558799"/>
            <a:ext cx="1022625" cy="516568"/>
          </a:xfrm>
          <a:prstGeom prst="rect">
            <a:avLst/>
          </a:prstGeom>
          <a:solidFill>
            <a:schemeClr val="accent2">
              <a:lumMod val="7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900" b="1">
                <a:solidFill>
                  <a:schemeClr val="bg1"/>
                </a:solidFill>
                <a:latin typeface="+mn-lt"/>
                <a:ea typeface="+mn-ea"/>
                <a:cs typeface="+mn-cs"/>
              </a:rPr>
              <a:t>TOTAL BUDGET</a:t>
            </a:r>
          </a:p>
        </xdr:txBody>
      </xdr:sp>
      <xdr:sp macro="" textlink="">
        <xdr:nvSpPr>
          <xdr:cNvPr id="15" name="Rectangle 14">
            <a:extLst>
              <a:ext uri="{FF2B5EF4-FFF2-40B4-BE49-F238E27FC236}">
                <a16:creationId xmlns:a16="http://schemas.microsoft.com/office/drawing/2014/main" id="{288FBD77-2CA0-CF88-F7EA-F603C82D5BFF}"/>
              </a:ext>
            </a:extLst>
          </xdr:cNvPr>
          <xdr:cNvSpPr/>
        </xdr:nvSpPr>
        <xdr:spPr>
          <a:xfrm>
            <a:off x="7790821" y="558799"/>
            <a:ext cx="1062000" cy="516567"/>
          </a:xfrm>
          <a:prstGeom prst="rect">
            <a:avLst/>
          </a:prstGeom>
          <a:solidFill>
            <a:schemeClr val="accent2">
              <a:lumMod val="75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a:solidFill>
                  <a:schemeClr val="bg1"/>
                </a:solidFill>
              </a:rPr>
              <a:t>  CAMPAIGN ROI</a:t>
            </a:r>
          </a:p>
        </xdr:txBody>
      </xdr:sp>
    </xdr:grpSp>
    <xdr:clientData/>
  </xdr:twoCellAnchor>
  <xdr:twoCellAnchor editAs="oneCell">
    <xdr:from>
      <xdr:col>0</xdr:col>
      <xdr:colOff>0</xdr:colOff>
      <xdr:row>0</xdr:row>
      <xdr:rowOff>0</xdr:rowOff>
    </xdr:from>
    <xdr:to>
      <xdr:col>1</xdr:col>
      <xdr:colOff>434400</xdr:colOff>
      <xdr:row>3</xdr:row>
      <xdr:rowOff>153736</xdr:rowOff>
    </xdr:to>
    <xdr:pic>
      <xdr:nvPicPr>
        <xdr:cNvPr id="9" name="Picture 8">
          <a:extLst>
            <a:ext uri="{FF2B5EF4-FFF2-40B4-BE49-F238E27FC236}">
              <a16:creationId xmlns:a16="http://schemas.microsoft.com/office/drawing/2014/main" id="{180259A4-019B-4F7A-94DF-BDFEA026142B}"/>
            </a:ext>
          </a:extLst>
        </xdr:cNvPr>
        <xdr:cNvPicPr>
          <a:picLocks noChangeAspect="1"/>
        </xdr:cNvPicPr>
      </xdr:nvPicPr>
      <xdr:blipFill rotWithShape="1">
        <a:blip xmlns:r="http://schemas.openxmlformats.org/officeDocument/2006/relationships" r:embed="rId1" cstate="print">
          <a:duotone>
            <a:schemeClr val="accent1">
              <a:shade val="45000"/>
              <a:satMod val="135000"/>
            </a:schemeClr>
            <a:prstClr val="white"/>
          </a:duotone>
          <a:extLst>
            <a:ext uri="{BEBA8EAE-BF5A-486C-A8C5-ECC9F3942E4B}">
              <a14:imgProps xmlns:a14="http://schemas.microsoft.com/office/drawing/2010/main">
                <a14:imgLayer r:embed="rId2">
                  <a14:imgEffect>
                    <a14:sharpenSoften amount="100000"/>
                  </a14:imgEffect>
                  <a14:imgEffect>
                    <a14:colorTemperature colorTemp="11400"/>
                  </a14:imgEffect>
                  <a14:imgEffect>
                    <a14:saturation sat="400000"/>
                  </a14:imgEffect>
                  <a14:imgEffect>
                    <a14:brightnessContrast bright="-100000" contrast="100000"/>
                  </a14:imgEffect>
                </a14:imgLayer>
              </a14:imgProps>
            </a:ext>
            <a:ext uri="{28A0092B-C50C-407E-A947-70E740481C1C}">
              <a14:useLocalDpi xmlns:a14="http://schemas.microsoft.com/office/drawing/2010/main" val="0"/>
            </a:ext>
          </a:extLst>
        </a:blip>
        <a:srcRect l="11146" t="9217" r="13130" b="-9217"/>
        <a:stretch>
          <a:fillRect/>
        </a:stretch>
      </xdr:blipFill>
      <xdr:spPr>
        <a:xfrm>
          <a:off x="0" y="0"/>
          <a:ext cx="1096137" cy="775368"/>
        </a:xfrm>
        <a:prstGeom prst="rect">
          <a:avLst/>
        </a:prstGeom>
        <a:solidFill>
          <a:schemeClr val="bg1"/>
        </a:solidFill>
        <a:ln>
          <a:noFill/>
        </a:ln>
      </xdr:spPr>
    </xdr:pic>
    <xdr:clientData/>
  </xdr:twoCellAnchor>
  <xdr:twoCellAnchor editAs="oneCell">
    <xdr:from>
      <xdr:col>0</xdr:col>
      <xdr:colOff>209551</xdr:colOff>
      <xdr:row>8</xdr:row>
      <xdr:rowOff>156749</xdr:rowOff>
    </xdr:from>
    <xdr:to>
      <xdr:col>1</xdr:col>
      <xdr:colOff>67550</xdr:colOff>
      <xdr:row>10</xdr:row>
      <xdr:rowOff>166474</xdr:rowOff>
    </xdr:to>
    <xdr:pic>
      <xdr:nvPicPr>
        <xdr:cNvPr id="18" name="Picture 17">
          <a:hlinkClick xmlns:r="http://schemas.openxmlformats.org/officeDocument/2006/relationships" r:id="rId3"/>
          <a:extLst>
            <a:ext uri="{FF2B5EF4-FFF2-40B4-BE49-F238E27FC236}">
              <a16:creationId xmlns:a16="http://schemas.microsoft.com/office/drawing/2014/main" id="{AF8462B8-1727-4D9B-B96B-94378826DD16}"/>
            </a:ext>
          </a:extLst>
        </xdr:cNvPr>
        <xdr:cNvPicPr>
          <a:picLocks noChangeAspect="1"/>
        </xdr:cNvPicPr>
      </xdr:nvPicPr>
      <xdr:blipFill rotWithShape="1">
        <a:blip xmlns:r="http://schemas.openxmlformats.org/officeDocument/2006/relationships" r:embed="rId4" cstate="print">
          <a:clrChange>
            <a:clrFrom>
              <a:srgbClr val="FFFFFF"/>
            </a:clrFrom>
            <a:clrTo>
              <a:srgbClr val="FFFFFF">
                <a:alpha val="0"/>
              </a:srgbClr>
            </a:clrTo>
          </a:clrChange>
          <a:alphaModFix/>
          <a:duotone>
            <a:prstClr val="black"/>
            <a:schemeClr val="tx1">
              <a:tint val="45000"/>
              <a:satMod val="400000"/>
            </a:schemeClr>
          </a:duotone>
          <a:extLst>
            <a:ext uri="{BEBA8EAE-BF5A-486C-A8C5-ECC9F3942E4B}">
              <a14:imgProps xmlns:a14="http://schemas.microsoft.com/office/drawing/2010/main">
                <a14:imgLayer r:embed="rId5">
                  <a14:imgEffect>
                    <a14:sharpenSoften amount="100000"/>
                  </a14:imgEffect>
                  <a14:imgEffect>
                    <a14:colorTemperature colorTemp="11500"/>
                  </a14:imgEffect>
                  <a14:imgEffect>
                    <a14:saturation sat="400000"/>
                  </a14:imgEffect>
                  <a14:imgEffect>
                    <a14:brightnessContrast bright="68000" contrast="-19000"/>
                  </a14:imgEffect>
                </a14:imgLayer>
              </a14:imgProps>
            </a:ext>
            <a:ext uri="{28A0092B-C50C-407E-A947-70E740481C1C}">
              <a14:useLocalDpi xmlns:a14="http://schemas.microsoft.com/office/drawing/2010/main" val="0"/>
            </a:ext>
          </a:extLst>
        </a:blip>
        <a:srcRect l="30111" t="23751" r="29802" b="12307"/>
        <a:stretch>
          <a:fillRect/>
        </a:stretch>
      </xdr:blipFill>
      <xdr:spPr>
        <a:xfrm>
          <a:off x="209551" y="1814433"/>
          <a:ext cx="519736" cy="424146"/>
        </a:xfrm>
        <a:prstGeom prst="rect">
          <a:avLst/>
        </a:prstGeom>
        <a:noFill/>
      </xdr:spPr>
    </xdr:pic>
    <xdr:clientData/>
  </xdr:twoCellAnchor>
  <xdr:twoCellAnchor editAs="oneCell">
    <xdr:from>
      <xdr:col>0</xdr:col>
      <xdr:colOff>19050</xdr:colOff>
      <xdr:row>3</xdr:row>
      <xdr:rowOff>108618</xdr:rowOff>
    </xdr:from>
    <xdr:to>
      <xdr:col>0</xdr:col>
      <xdr:colOff>472892</xdr:colOff>
      <xdr:row>5</xdr:row>
      <xdr:rowOff>154872</xdr:rowOff>
    </xdr:to>
    <xdr:pic>
      <xdr:nvPicPr>
        <xdr:cNvPr id="39" name="Picture 38">
          <a:hlinkClick xmlns:r="http://schemas.openxmlformats.org/officeDocument/2006/relationships" r:id="rId6"/>
          <a:extLst>
            <a:ext uri="{FF2B5EF4-FFF2-40B4-BE49-F238E27FC236}">
              <a16:creationId xmlns:a16="http://schemas.microsoft.com/office/drawing/2014/main" id="{D63AAD23-5C34-4F67-8807-76081C91CA0B}"/>
            </a:ext>
          </a:extLst>
        </xdr:cNvPr>
        <xdr:cNvPicPr>
          <a:picLocks noChangeAspect="1"/>
        </xdr:cNvPicPr>
      </xdr:nvPicPr>
      <xdr:blipFill>
        <a:blip xmlns:r="http://schemas.openxmlformats.org/officeDocument/2006/relationships" r:embed="rId7" cstate="print">
          <a:duotone>
            <a:prstClr val="black"/>
            <a:schemeClr val="tx1">
              <a:tint val="45000"/>
              <a:satMod val="400000"/>
            </a:schemeClr>
          </a:duotone>
          <a:extLst>
            <a:ext uri="{BEBA8EAE-BF5A-486C-A8C5-ECC9F3942E4B}">
              <a14:imgProps xmlns:a14="http://schemas.microsoft.com/office/drawing/2010/main">
                <a14:imgLayer r:embed="rId8">
                  <a14:imgEffect>
                    <a14:sharpenSoften amount="100000"/>
                  </a14:imgEffect>
                  <a14:imgEffect>
                    <a14:colorTemperature colorTemp="11500"/>
                  </a14:imgEffect>
                  <a14:imgEffect>
                    <a14:saturation sat="395000"/>
                  </a14:imgEffect>
                  <a14:imgEffect>
                    <a14:brightnessContrast bright="69000" contrast="100000"/>
                  </a14:imgEffect>
                </a14:imgLayer>
              </a14:imgProps>
            </a:ext>
            <a:ext uri="{28A0092B-C50C-407E-A947-70E740481C1C}">
              <a14:useLocalDpi xmlns:a14="http://schemas.microsoft.com/office/drawing/2010/main" val="0"/>
            </a:ext>
          </a:extLst>
        </a:blip>
        <a:stretch>
          <a:fillRect/>
        </a:stretch>
      </xdr:blipFill>
      <xdr:spPr>
        <a:xfrm>
          <a:off x="19050" y="730250"/>
          <a:ext cx="453842" cy="460675"/>
        </a:xfrm>
        <a:prstGeom prst="rect">
          <a:avLst/>
        </a:prstGeom>
      </xdr:spPr>
    </xdr:pic>
    <xdr:clientData/>
  </xdr:twoCellAnchor>
  <xdr:twoCellAnchor editAs="oneCell">
    <xdr:from>
      <xdr:col>0</xdr:col>
      <xdr:colOff>44450</xdr:colOff>
      <xdr:row>6</xdr:row>
      <xdr:rowOff>46792</xdr:rowOff>
    </xdr:from>
    <xdr:to>
      <xdr:col>0</xdr:col>
      <xdr:colOff>413498</xdr:colOff>
      <xdr:row>8</xdr:row>
      <xdr:rowOff>57047</xdr:rowOff>
    </xdr:to>
    <xdr:pic>
      <xdr:nvPicPr>
        <xdr:cNvPr id="41" name="Picture 40">
          <a:hlinkClick xmlns:r="http://schemas.openxmlformats.org/officeDocument/2006/relationships" r:id="rId9"/>
          <a:extLst>
            <a:ext uri="{FF2B5EF4-FFF2-40B4-BE49-F238E27FC236}">
              <a16:creationId xmlns:a16="http://schemas.microsoft.com/office/drawing/2014/main" id="{A25CC66E-E93C-42E6-A44E-16945450485D}"/>
            </a:ext>
          </a:extLst>
        </xdr:cNvPr>
        <xdr:cNvPicPr>
          <a:picLocks noChangeAspect="1"/>
        </xdr:cNvPicPr>
      </xdr:nvPicPr>
      <xdr:blipFill>
        <a:blip xmlns:r="http://schemas.openxmlformats.org/officeDocument/2006/relationships" r:embed="rId10" cstate="print">
          <a:clrChange>
            <a:clrFrom>
              <a:srgbClr val="FFFFFF"/>
            </a:clrFrom>
            <a:clrTo>
              <a:srgbClr val="FFFFFF">
                <a:alpha val="0"/>
              </a:srgbClr>
            </a:clrTo>
          </a:clrChange>
          <a:alphaModFix/>
          <a:duotone>
            <a:prstClr val="black"/>
            <a:schemeClr val="tx1">
              <a:tint val="45000"/>
              <a:satMod val="400000"/>
            </a:schemeClr>
          </a:duotone>
          <a:extLst>
            <a:ext uri="{BEBA8EAE-BF5A-486C-A8C5-ECC9F3942E4B}">
              <a14:imgProps xmlns:a14="http://schemas.microsoft.com/office/drawing/2010/main">
                <a14:imgLayer r:embed="rId11">
                  <a14:imgEffect>
                    <a14:sharpenSoften amount="100000"/>
                  </a14:imgEffect>
                  <a14:imgEffect>
                    <a14:colorTemperature colorTemp="11500"/>
                  </a14:imgEffect>
                  <a14:imgEffect>
                    <a14:saturation sat="400000"/>
                  </a14:imgEffect>
                  <a14:imgEffect>
                    <a14:brightnessContrast bright="36000" contrast="100000"/>
                  </a14:imgEffect>
                </a14:imgLayer>
              </a14:imgProps>
            </a:ext>
            <a:ext uri="{28A0092B-C50C-407E-A947-70E740481C1C}">
              <a14:useLocalDpi xmlns:a14="http://schemas.microsoft.com/office/drawing/2010/main" val="0"/>
            </a:ext>
          </a:extLst>
        </a:blip>
        <a:stretch>
          <a:fillRect/>
        </a:stretch>
      </xdr:blipFill>
      <xdr:spPr>
        <a:xfrm>
          <a:off x="44450" y="1290055"/>
          <a:ext cx="369048" cy="424676"/>
        </a:xfrm>
        <a:prstGeom prst="rect">
          <a:avLst/>
        </a:prstGeom>
        <a:noFill/>
      </xdr:spPr>
    </xdr:pic>
    <xdr:clientData/>
  </xdr:twoCellAnchor>
  <xdr:twoCellAnchor editAs="oneCell">
    <xdr:from>
      <xdr:col>0</xdr:col>
      <xdr:colOff>596901</xdr:colOff>
      <xdr:row>3</xdr:row>
      <xdr:rowOff>121318</xdr:rowOff>
    </xdr:from>
    <xdr:to>
      <xdr:col>1</xdr:col>
      <xdr:colOff>371648</xdr:colOff>
      <xdr:row>5</xdr:row>
      <xdr:rowOff>131572</xdr:rowOff>
    </xdr:to>
    <xdr:pic>
      <xdr:nvPicPr>
        <xdr:cNvPr id="42" name="Picture 41">
          <a:hlinkClick xmlns:r="http://schemas.openxmlformats.org/officeDocument/2006/relationships" r:id="rId12"/>
          <a:extLst>
            <a:ext uri="{FF2B5EF4-FFF2-40B4-BE49-F238E27FC236}">
              <a16:creationId xmlns:a16="http://schemas.microsoft.com/office/drawing/2014/main" id="{A82BED9E-612D-459A-9A7F-9EFEB70DE8EA}"/>
            </a:ext>
          </a:extLst>
        </xdr:cNvPr>
        <xdr:cNvPicPr>
          <a:picLocks noChangeAspect="1"/>
        </xdr:cNvPicPr>
      </xdr:nvPicPr>
      <xdr:blipFill>
        <a:blip xmlns:r="http://schemas.openxmlformats.org/officeDocument/2006/relationships" r:embed="rId13" cstate="print">
          <a:duotone>
            <a:prstClr val="black"/>
            <a:schemeClr val="tx1">
              <a:tint val="45000"/>
              <a:satMod val="400000"/>
            </a:schemeClr>
          </a:duotone>
          <a:extLst>
            <a:ext uri="{BEBA8EAE-BF5A-486C-A8C5-ECC9F3942E4B}">
              <a14:imgProps xmlns:a14="http://schemas.microsoft.com/office/drawing/2010/main">
                <a14:imgLayer r:embed="rId14">
                  <a14:imgEffect>
                    <a14:sharpenSoften amount="100000"/>
                  </a14:imgEffect>
                  <a14:imgEffect>
                    <a14:colorTemperature colorTemp="11500"/>
                  </a14:imgEffect>
                  <a14:imgEffect>
                    <a14:saturation sat="400000"/>
                  </a14:imgEffect>
                  <a14:imgEffect>
                    <a14:brightnessContrast bright="79000" contrast="100000"/>
                  </a14:imgEffect>
                </a14:imgLayer>
              </a14:imgProps>
            </a:ext>
            <a:ext uri="{28A0092B-C50C-407E-A947-70E740481C1C}">
              <a14:useLocalDpi xmlns:a14="http://schemas.microsoft.com/office/drawing/2010/main" val="0"/>
            </a:ext>
          </a:extLst>
        </a:blip>
        <a:stretch>
          <a:fillRect/>
        </a:stretch>
      </xdr:blipFill>
      <xdr:spPr>
        <a:xfrm>
          <a:off x="596901" y="742950"/>
          <a:ext cx="436484" cy="424675"/>
        </a:xfrm>
        <a:prstGeom prst="rect">
          <a:avLst/>
        </a:prstGeom>
      </xdr:spPr>
    </xdr:pic>
    <xdr:clientData/>
  </xdr:twoCellAnchor>
  <xdr:twoCellAnchor editAs="oneCell">
    <xdr:from>
      <xdr:col>0</xdr:col>
      <xdr:colOff>546101</xdr:colOff>
      <xdr:row>6</xdr:row>
      <xdr:rowOff>72526</xdr:rowOff>
    </xdr:from>
    <xdr:to>
      <xdr:col>1</xdr:col>
      <xdr:colOff>316038</xdr:colOff>
      <xdr:row>8</xdr:row>
      <xdr:rowOff>46781</xdr:rowOff>
    </xdr:to>
    <xdr:pic>
      <xdr:nvPicPr>
        <xdr:cNvPr id="43" name="Picture 42">
          <a:hlinkClick xmlns:r="http://schemas.openxmlformats.org/officeDocument/2006/relationships" r:id="rId15"/>
          <a:extLst>
            <a:ext uri="{FF2B5EF4-FFF2-40B4-BE49-F238E27FC236}">
              <a16:creationId xmlns:a16="http://schemas.microsoft.com/office/drawing/2014/main" id="{B09B8B16-6374-4CC4-81F1-1347B2416778}"/>
            </a:ext>
          </a:extLst>
        </xdr:cNvPr>
        <xdr:cNvPicPr>
          <a:picLocks noChangeAspect="1"/>
        </xdr:cNvPicPr>
      </xdr:nvPicPr>
      <xdr:blipFill>
        <a:blip xmlns:r="http://schemas.openxmlformats.org/officeDocument/2006/relationships" r:embed="rId16" cstate="print">
          <a:duotone>
            <a:prstClr val="black"/>
            <a:schemeClr val="tx1">
              <a:tint val="45000"/>
              <a:satMod val="400000"/>
            </a:schemeClr>
          </a:duotone>
          <a:extLst>
            <a:ext uri="{BEBA8EAE-BF5A-486C-A8C5-ECC9F3942E4B}">
              <a14:imgProps xmlns:a14="http://schemas.microsoft.com/office/drawing/2010/main">
                <a14:imgLayer r:embed="rId17">
                  <a14:imgEffect>
                    <a14:sharpenSoften amount="100000"/>
                  </a14:imgEffect>
                  <a14:imgEffect>
                    <a14:colorTemperature colorTemp="11500"/>
                  </a14:imgEffect>
                  <a14:imgEffect>
                    <a14:saturation sat="400000"/>
                  </a14:imgEffect>
                  <a14:imgEffect>
                    <a14:brightnessContrast bright="80000" contrast="100000"/>
                  </a14:imgEffect>
                </a14:imgLayer>
              </a14:imgProps>
            </a:ext>
            <a:ext uri="{28A0092B-C50C-407E-A947-70E740481C1C}">
              <a14:useLocalDpi xmlns:a14="http://schemas.microsoft.com/office/drawing/2010/main" val="0"/>
            </a:ext>
          </a:extLst>
        </a:blip>
        <a:stretch>
          <a:fillRect/>
        </a:stretch>
      </xdr:blipFill>
      <xdr:spPr>
        <a:xfrm>
          <a:off x="546101" y="1315789"/>
          <a:ext cx="431674" cy="388676"/>
        </a:xfrm>
        <a:prstGeom prst="rect">
          <a:avLst/>
        </a:prstGeom>
        <a:ln>
          <a:noFill/>
        </a:ln>
      </xdr:spPr>
    </xdr:pic>
    <xdr:clientData/>
  </xdr:twoCellAnchor>
  <xdr:twoCellAnchor>
    <xdr:from>
      <xdr:col>13</xdr:col>
      <xdr:colOff>334922</xdr:colOff>
      <xdr:row>14</xdr:row>
      <xdr:rowOff>76790</xdr:rowOff>
    </xdr:from>
    <xdr:to>
      <xdr:col>17</xdr:col>
      <xdr:colOff>465322</xdr:colOff>
      <xdr:row>26</xdr:row>
      <xdr:rowOff>114299</xdr:rowOff>
    </xdr:to>
    <xdr:graphicFrame macro="">
      <xdr:nvGraphicFramePr>
        <xdr:cNvPr id="3" name="product c">
          <a:extLst>
            <a:ext uri="{FF2B5EF4-FFF2-40B4-BE49-F238E27FC236}">
              <a16:creationId xmlns:a16="http://schemas.microsoft.com/office/drawing/2014/main" id="{6AE40762-E33A-4BCA-813A-A4E0F29A1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487096</xdr:colOff>
      <xdr:row>3</xdr:row>
      <xdr:rowOff>50800</xdr:rowOff>
    </xdr:from>
    <xdr:to>
      <xdr:col>6</xdr:col>
      <xdr:colOff>610268</xdr:colOff>
      <xdr:row>14</xdr:row>
      <xdr:rowOff>36850</xdr:rowOff>
    </xdr:to>
    <xdr:graphicFrame macro="">
      <xdr:nvGraphicFramePr>
        <xdr:cNvPr id="6" name="sales and revenue c">
          <a:extLst>
            <a:ext uri="{FF2B5EF4-FFF2-40B4-BE49-F238E27FC236}">
              <a16:creationId xmlns:a16="http://schemas.microsoft.com/office/drawing/2014/main" id="{68E9B44B-9ED4-49A4-A86C-05EF3CF4F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18716</xdr:colOff>
      <xdr:row>11</xdr:row>
      <xdr:rowOff>6022</xdr:rowOff>
    </xdr:from>
    <xdr:to>
      <xdr:col>1</xdr:col>
      <xdr:colOff>429766</xdr:colOff>
      <xdr:row>14</xdr:row>
      <xdr:rowOff>18075</xdr:rowOff>
    </xdr:to>
    <mc:AlternateContent xmlns:mc="http://schemas.openxmlformats.org/markup-compatibility/2006" xmlns:a14="http://schemas.microsoft.com/office/drawing/2010/main">
      <mc:Choice Requires="a14">
        <xdr:graphicFrame macro="">
          <xdr:nvGraphicFramePr>
            <xdr:cNvPr id="19" name="sales years calendar date">
              <a:extLst>
                <a:ext uri="{FF2B5EF4-FFF2-40B4-BE49-F238E27FC236}">
                  <a16:creationId xmlns:a16="http://schemas.microsoft.com/office/drawing/2014/main" id="{4F29EE9B-948E-404D-A0E6-B3543A56986B}"/>
                </a:ext>
              </a:extLst>
            </xdr:cNvPr>
            <xdr:cNvGraphicFramePr/>
          </xdr:nvGraphicFramePr>
          <xdr:xfrm>
            <a:off x="0" y="0"/>
            <a:ext cx="0" cy="0"/>
          </xdr:xfrm>
          <a:graphic>
            <a:graphicData uri="http://schemas.microsoft.com/office/drawing/2010/slicer">
              <sle:slicer xmlns:sle="http://schemas.microsoft.com/office/drawing/2010/slicer" name="sales years calendar date"/>
            </a:graphicData>
          </a:graphic>
        </xdr:graphicFrame>
      </mc:Choice>
      <mc:Fallback xmlns="">
        <xdr:sp macro="" textlink="">
          <xdr:nvSpPr>
            <xdr:cNvPr id="0" name=""/>
            <xdr:cNvSpPr>
              <a:spLocks noTextEdit="1"/>
            </xdr:cNvSpPr>
          </xdr:nvSpPr>
          <xdr:spPr>
            <a:xfrm>
              <a:off x="18716" y="2285338"/>
              <a:ext cx="1072787" cy="100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21</xdr:row>
      <xdr:rowOff>187158</xdr:rowOff>
    </xdr:from>
    <xdr:to>
      <xdr:col>1</xdr:col>
      <xdr:colOff>438150</xdr:colOff>
      <xdr:row>26</xdr:row>
      <xdr:rowOff>120315</xdr:rowOff>
    </xdr:to>
    <mc:AlternateContent xmlns:mc="http://schemas.openxmlformats.org/markup-compatibility/2006" xmlns:a14="http://schemas.microsoft.com/office/drawing/2010/main">
      <mc:Choice Requires="a14">
        <xdr:graphicFrame macro="">
          <xdr:nvGraphicFramePr>
            <xdr:cNvPr id="23" name="campaign and channel_years">
              <a:extLst>
                <a:ext uri="{FF2B5EF4-FFF2-40B4-BE49-F238E27FC236}">
                  <a16:creationId xmlns:a16="http://schemas.microsoft.com/office/drawing/2014/main" id="{EB014F6F-E0FD-4D78-A5CE-493AB4D581FB}"/>
                </a:ext>
              </a:extLst>
            </xdr:cNvPr>
            <xdr:cNvGraphicFramePr/>
          </xdr:nvGraphicFramePr>
          <xdr:xfrm>
            <a:off x="0" y="0"/>
            <a:ext cx="0" cy="0"/>
          </xdr:xfrm>
          <a:graphic>
            <a:graphicData uri="http://schemas.microsoft.com/office/drawing/2010/slicer">
              <sle:slicer xmlns:sle="http://schemas.microsoft.com/office/drawing/2010/slicer" name="campaign and channel_years"/>
            </a:graphicData>
          </a:graphic>
        </xdr:graphicFrame>
      </mc:Choice>
      <mc:Fallback xmlns="">
        <xdr:sp macro="" textlink="">
          <xdr:nvSpPr>
            <xdr:cNvPr id="0" name=""/>
            <xdr:cNvSpPr>
              <a:spLocks noTextEdit="1"/>
            </xdr:cNvSpPr>
          </xdr:nvSpPr>
          <xdr:spPr>
            <a:xfrm>
              <a:off x="25400" y="4912895"/>
              <a:ext cx="1074487" cy="10026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366378</xdr:colOff>
      <xdr:row>4</xdr:row>
      <xdr:rowOff>106106</xdr:rowOff>
    </xdr:from>
    <xdr:to>
      <xdr:col>9</xdr:col>
      <xdr:colOff>337917</xdr:colOff>
      <xdr:row>5</xdr:row>
      <xdr:rowOff>158492</xdr:rowOff>
    </xdr:to>
    <xdr:sp macro="" textlink="KPIs!$D$146">
      <xdr:nvSpPr>
        <xdr:cNvPr id="31" name="TextBox 30">
          <a:extLst>
            <a:ext uri="{FF2B5EF4-FFF2-40B4-BE49-F238E27FC236}">
              <a16:creationId xmlns:a16="http://schemas.microsoft.com/office/drawing/2014/main" id="{429E1342-1522-4152-BB1D-C99431271022}"/>
            </a:ext>
          </a:extLst>
        </xdr:cNvPr>
        <xdr:cNvSpPr txBox="1"/>
      </xdr:nvSpPr>
      <xdr:spPr>
        <a:xfrm>
          <a:off x="6161589" y="934948"/>
          <a:ext cx="633275" cy="259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4AC35E-2510-43F5-A2D5-FF4C7F2A4BD4}" type="TxLink">
            <a:rPr lang="en-US" sz="1200" b="1" i="0" u="none" strike="noStrike">
              <a:solidFill>
                <a:schemeClr val="bg1"/>
              </a:solidFill>
              <a:latin typeface="Century Gothic"/>
            </a:rPr>
            <a:pPr/>
            <a:t>10%</a:t>
          </a:fld>
          <a:endParaRPr lang="en-IN" sz="1200" b="1">
            <a:solidFill>
              <a:schemeClr val="bg1"/>
            </a:solidFill>
          </a:endParaRPr>
        </a:p>
      </xdr:txBody>
    </xdr:sp>
    <xdr:clientData/>
  </xdr:twoCellAnchor>
  <xdr:twoCellAnchor>
    <xdr:from>
      <xdr:col>10</xdr:col>
      <xdr:colOff>196605</xdr:colOff>
      <xdr:row>4</xdr:row>
      <xdr:rowOff>114043</xdr:rowOff>
    </xdr:from>
    <xdr:to>
      <xdr:col>11</xdr:col>
      <xdr:colOff>193841</xdr:colOff>
      <xdr:row>6</xdr:row>
      <xdr:rowOff>66419</xdr:rowOff>
    </xdr:to>
    <xdr:sp macro="" textlink="KPIs!$H$146">
      <xdr:nvSpPr>
        <xdr:cNvPr id="32" name="TextBox 31">
          <a:extLst>
            <a:ext uri="{FF2B5EF4-FFF2-40B4-BE49-F238E27FC236}">
              <a16:creationId xmlns:a16="http://schemas.microsoft.com/office/drawing/2014/main" id="{5640D895-08D6-4902-A9F6-1E5855EEFA3E}"/>
            </a:ext>
          </a:extLst>
        </xdr:cNvPr>
        <xdr:cNvSpPr txBox="1"/>
      </xdr:nvSpPr>
      <xdr:spPr>
        <a:xfrm>
          <a:off x="7188289" y="942885"/>
          <a:ext cx="806026" cy="366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85A021-6A03-4FFE-899E-16E422B8DA8C}" type="TxLink">
            <a:rPr lang="en-US" sz="1200" b="1" i="0" u="none" strike="noStrike">
              <a:solidFill>
                <a:schemeClr val="bg1"/>
              </a:solidFill>
              <a:latin typeface="Century Gothic"/>
            </a:rPr>
            <a:pPr/>
            <a:t>509637</a:t>
          </a:fld>
          <a:endParaRPr lang="en-IN" sz="1200" b="1">
            <a:solidFill>
              <a:schemeClr val="bg1"/>
            </a:solidFill>
          </a:endParaRPr>
        </a:p>
      </xdr:txBody>
    </xdr:sp>
    <xdr:clientData/>
  </xdr:twoCellAnchor>
  <xdr:twoCellAnchor>
    <xdr:from>
      <xdr:col>11</xdr:col>
      <xdr:colOff>623891</xdr:colOff>
      <xdr:row>4</xdr:row>
      <xdr:rowOff>122315</xdr:rowOff>
    </xdr:from>
    <xdr:to>
      <xdr:col>13</xdr:col>
      <xdr:colOff>6684</xdr:colOff>
      <xdr:row>6</xdr:row>
      <xdr:rowOff>66752</xdr:rowOff>
    </xdr:to>
    <xdr:sp macro="" textlink="KPIs!$K$146">
      <xdr:nvSpPr>
        <xdr:cNvPr id="34" name="TextBox 33">
          <a:extLst>
            <a:ext uri="{FF2B5EF4-FFF2-40B4-BE49-F238E27FC236}">
              <a16:creationId xmlns:a16="http://schemas.microsoft.com/office/drawing/2014/main" id="{C477ABC3-0444-4EE7-86C9-676E84241D19}"/>
            </a:ext>
          </a:extLst>
        </xdr:cNvPr>
        <xdr:cNvSpPr txBox="1"/>
      </xdr:nvSpPr>
      <xdr:spPr>
        <a:xfrm>
          <a:off x="8424365" y="951157"/>
          <a:ext cx="572582" cy="358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86BB81-E51C-406C-A0D4-925E4ACB1A37}" type="TxLink">
            <a:rPr lang="en-US" sz="1200" b="1" i="0" u="none" strike="noStrike">
              <a:solidFill>
                <a:schemeClr val="bg1"/>
              </a:solidFill>
              <a:latin typeface="Century Gothic"/>
            </a:rPr>
            <a:pPr/>
            <a:t>-24%</a:t>
          </a:fld>
          <a:endParaRPr lang="en-IN" sz="1200" b="1">
            <a:solidFill>
              <a:schemeClr val="bg1"/>
            </a:solidFill>
          </a:endParaRPr>
        </a:p>
      </xdr:txBody>
    </xdr:sp>
    <xdr:clientData/>
  </xdr:twoCellAnchor>
  <xdr:twoCellAnchor>
    <xdr:from>
      <xdr:col>6</xdr:col>
      <xdr:colOff>660734</xdr:colOff>
      <xdr:row>6</xdr:row>
      <xdr:rowOff>95250</xdr:rowOff>
    </xdr:from>
    <xdr:to>
      <xdr:col>9</xdr:col>
      <xdr:colOff>551534</xdr:colOff>
      <xdr:row>14</xdr:row>
      <xdr:rowOff>34050</xdr:rowOff>
    </xdr:to>
    <xdr:graphicFrame macro="">
      <xdr:nvGraphicFramePr>
        <xdr:cNvPr id="27" name="payment method c">
          <a:extLst>
            <a:ext uri="{FF2B5EF4-FFF2-40B4-BE49-F238E27FC236}">
              <a16:creationId xmlns:a16="http://schemas.microsoft.com/office/drawing/2014/main" id="{7147E0D1-0271-404D-97BD-86F2396B5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609600</xdr:colOff>
      <xdr:row>6</xdr:row>
      <xdr:rowOff>95250</xdr:rowOff>
    </xdr:from>
    <xdr:to>
      <xdr:col>13</xdr:col>
      <xdr:colOff>279400</xdr:colOff>
      <xdr:row>14</xdr:row>
      <xdr:rowOff>31750</xdr:rowOff>
    </xdr:to>
    <xdr:graphicFrame macro="">
      <xdr:nvGraphicFramePr>
        <xdr:cNvPr id="30" name="discount c">
          <a:extLst>
            <a:ext uri="{FF2B5EF4-FFF2-40B4-BE49-F238E27FC236}">
              <a16:creationId xmlns:a16="http://schemas.microsoft.com/office/drawing/2014/main" id="{6631B715-1961-47EC-8C01-EFDDE48E3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654050</xdr:colOff>
      <xdr:row>14</xdr:row>
      <xdr:rowOff>82550</xdr:rowOff>
    </xdr:from>
    <xdr:to>
      <xdr:col>13</xdr:col>
      <xdr:colOff>279250</xdr:colOff>
      <xdr:row>26</xdr:row>
      <xdr:rowOff>113150</xdr:rowOff>
    </xdr:to>
    <xdr:graphicFrame macro="">
      <xdr:nvGraphicFramePr>
        <xdr:cNvPr id="36" name="channel performnce c">
          <a:extLst>
            <a:ext uri="{FF2B5EF4-FFF2-40B4-BE49-F238E27FC236}">
              <a16:creationId xmlns:a16="http://schemas.microsoft.com/office/drawing/2014/main" id="{66B04214-345C-4FD9-96A5-72FB094E2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25400</xdr:colOff>
      <xdr:row>14</xdr:row>
      <xdr:rowOff>53480</xdr:rowOff>
    </xdr:from>
    <xdr:to>
      <xdr:col>1</xdr:col>
      <xdr:colOff>438150</xdr:colOff>
      <xdr:row>21</xdr:row>
      <xdr:rowOff>151006</xdr:rowOff>
    </xdr:to>
    <mc:AlternateContent xmlns:mc="http://schemas.openxmlformats.org/markup-compatibility/2006" xmlns:a14="http://schemas.microsoft.com/office/drawing/2010/main">
      <mc:Choice Requires="a14">
        <xdr:graphicFrame macro="">
          <xdr:nvGraphicFramePr>
            <xdr:cNvPr id="7" name="category s">
              <a:extLst>
                <a:ext uri="{FF2B5EF4-FFF2-40B4-BE49-F238E27FC236}">
                  <a16:creationId xmlns:a16="http://schemas.microsoft.com/office/drawing/2014/main" id="{90572BBC-03AE-4E09-BAE2-ADA9F83674A2}"/>
                </a:ext>
              </a:extLst>
            </xdr:cNvPr>
            <xdr:cNvGraphicFramePr/>
          </xdr:nvGraphicFramePr>
          <xdr:xfrm>
            <a:off x="0" y="0"/>
            <a:ext cx="0" cy="0"/>
          </xdr:xfrm>
          <a:graphic>
            <a:graphicData uri="http://schemas.microsoft.com/office/drawing/2010/slicer">
              <sle:slicer xmlns:sle="http://schemas.microsoft.com/office/drawing/2010/slicer" name="category s"/>
            </a:graphicData>
          </a:graphic>
        </xdr:graphicFrame>
      </mc:Choice>
      <mc:Fallback xmlns="">
        <xdr:sp macro="" textlink="">
          <xdr:nvSpPr>
            <xdr:cNvPr id="0" name=""/>
            <xdr:cNvSpPr>
              <a:spLocks noTextEdit="1"/>
            </xdr:cNvSpPr>
          </xdr:nvSpPr>
          <xdr:spPr>
            <a:xfrm>
              <a:off x="25400" y="3328743"/>
              <a:ext cx="1074487" cy="15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489284</xdr:colOff>
      <xdr:row>14</xdr:row>
      <xdr:rowOff>82550</xdr:rowOff>
    </xdr:from>
    <xdr:to>
      <xdr:col>6</xdr:col>
      <xdr:colOff>601984</xdr:colOff>
      <xdr:row>26</xdr:row>
      <xdr:rowOff>113150</xdr:rowOff>
    </xdr:to>
    <xdr:graphicFrame macro="">
      <xdr:nvGraphicFramePr>
        <xdr:cNvPr id="12" name="Chart 11">
          <a:extLst>
            <a:ext uri="{FF2B5EF4-FFF2-40B4-BE49-F238E27FC236}">
              <a16:creationId xmlns:a16="http://schemas.microsoft.com/office/drawing/2014/main" id="{114EBFFF-E709-4188-BD55-58553831F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6</xdr:col>
      <xdr:colOff>741946</xdr:colOff>
      <xdr:row>4</xdr:row>
      <xdr:rowOff>108617</xdr:rowOff>
    </xdr:from>
    <xdr:to>
      <xdr:col>8</xdr:col>
      <xdr:colOff>22726</xdr:colOff>
      <xdr:row>6</xdr:row>
      <xdr:rowOff>45117</xdr:rowOff>
    </xdr:to>
    <xdr:sp macro="" textlink="KPIs!A146">
      <xdr:nvSpPr>
        <xdr:cNvPr id="10" name="TextBox 9">
          <a:extLst>
            <a:ext uri="{FF2B5EF4-FFF2-40B4-BE49-F238E27FC236}">
              <a16:creationId xmlns:a16="http://schemas.microsoft.com/office/drawing/2014/main" id="{7BE17C56-CEE8-77FA-3D31-5A50190F0280}"/>
            </a:ext>
          </a:extLst>
        </xdr:cNvPr>
        <xdr:cNvSpPr txBox="1"/>
      </xdr:nvSpPr>
      <xdr:spPr>
        <a:xfrm>
          <a:off x="4866104" y="937459"/>
          <a:ext cx="951833" cy="3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031825-BB41-49DA-AFFA-46811463CC32}" type="TxLink">
            <a:rPr lang="en-US" sz="1200" b="1" i="0" u="none" strike="noStrike">
              <a:solidFill>
                <a:schemeClr val="bg1"/>
              </a:solidFill>
              <a:latin typeface="Century Gothic"/>
            </a:rPr>
            <a:pPr/>
            <a:t>13970305</a:t>
          </a:fld>
          <a:endParaRPr lang="en-IN" sz="1200" b="1">
            <a:solidFill>
              <a:schemeClr val="bg1"/>
            </a:solidFill>
          </a:endParaRPr>
        </a:p>
      </xdr:txBody>
    </xdr:sp>
    <xdr:clientData/>
  </xdr:twoCellAnchor>
  <xdr:twoCellAnchor>
    <xdr:from>
      <xdr:col>13</xdr:col>
      <xdr:colOff>336176</xdr:colOff>
      <xdr:row>3</xdr:row>
      <xdr:rowOff>49430</xdr:rowOff>
    </xdr:from>
    <xdr:to>
      <xdr:col>17</xdr:col>
      <xdr:colOff>466576</xdr:colOff>
      <xdr:row>14</xdr:row>
      <xdr:rowOff>28280</xdr:rowOff>
    </xdr:to>
    <xdr:graphicFrame macro="">
      <xdr:nvGraphicFramePr>
        <xdr:cNvPr id="11" name="Chart 10">
          <a:extLst>
            <a:ext uri="{FF2B5EF4-FFF2-40B4-BE49-F238E27FC236}">
              <a16:creationId xmlns:a16="http://schemas.microsoft.com/office/drawing/2014/main" id="{649F94EA-44C3-4867-8A66-A80E4A7D4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1848</xdr:colOff>
      <xdr:row>0</xdr:row>
      <xdr:rowOff>5</xdr:rowOff>
    </xdr:from>
    <xdr:to>
      <xdr:col>6</xdr:col>
      <xdr:colOff>0</xdr:colOff>
      <xdr:row>7</xdr:row>
      <xdr:rowOff>110755</xdr:rowOff>
    </xdr:to>
    <xdr:sp macro="" textlink="">
      <xdr:nvSpPr>
        <xdr:cNvPr id="2" name="Rectangle 1">
          <a:extLst>
            <a:ext uri="{FF2B5EF4-FFF2-40B4-BE49-F238E27FC236}">
              <a16:creationId xmlns:a16="http://schemas.microsoft.com/office/drawing/2014/main" id="{ECD5DD15-8760-67DD-7AE3-778983F18725}"/>
            </a:ext>
          </a:extLst>
        </xdr:cNvPr>
        <xdr:cNvSpPr/>
      </xdr:nvSpPr>
      <xdr:spPr>
        <a:xfrm>
          <a:off x="658999" y="5"/>
          <a:ext cx="7861815" cy="1314297"/>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500">
              <a:solidFill>
                <a:schemeClr val="lt1"/>
              </a:solidFill>
              <a:effectLst/>
              <a:latin typeface="+mn-lt"/>
              <a:ea typeface="+mn-ea"/>
              <a:cs typeface="+mn-cs"/>
            </a:rPr>
            <a:t>360°  SALES</a:t>
          </a:r>
          <a:r>
            <a:rPr lang="en-IN" sz="2500" baseline="0">
              <a:solidFill>
                <a:schemeClr val="lt1"/>
              </a:solidFill>
              <a:effectLst/>
              <a:latin typeface="+mn-lt"/>
              <a:ea typeface="+mn-ea"/>
              <a:cs typeface="+mn-cs"/>
            </a:rPr>
            <a:t> AND MARKETING PERFORMANCE                                             DASHBOARD REPORT</a:t>
          </a:r>
        </a:p>
        <a:p>
          <a:pPr algn="l"/>
          <a:endParaRPr lang="en-IN" sz="700" baseline="0">
            <a:solidFill>
              <a:schemeClr val="lt1"/>
            </a:solidFill>
            <a:effectLst/>
            <a:latin typeface="+mn-lt"/>
            <a:ea typeface="+mn-ea"/>
            <a:cs typeface="+mn-cs"/>
          </a:endParaRPr>
        </a:p>
        <a:p>
          <a:pPr algn="l"/>
          <a:endParaRPr lang="en-IN" sz="600" baseline="0">
            <a:solidFill>
              <a:schemeClr val="lt1"/>
            </a:solidFill>
            <a:effectLst/>
            <a:latin typeface="+mn-lt"/>
            <a:ea typeface="+mn-ea"/>
            <a:cs typeface="+mn-cs"/>
          </a:endParaRPr>
        </a:p>
        <a:p>
          <a:pPr algn="l"/>
          <a:r>
            <a:rPr lang="en-IN" sz="1400" baseline="0">
              <a:solidFill>
                <a:schemeClr val="lt1"/>
              </a:solidFill>
              <a:effectLst/>
              <a:latin typeface="+mn-lt"/>
              <a:ea typeface="+mn-ea"/>
              <a:cs typeface="+mn-cs"/>
            </a:rPr>
            <a:t>CREATED BY |  SAPNA MEHRA |  DATA ANALYST</a:t>
          </a:r>
        </a:p>
      </xdr:txBody>
    </xdr:sp>
    <xdr:clientData/>
  </xdr:twoCellAnchor>
  <xdr:twoCellAnchor>
    <xdr:from>
      <xdr:col>3</xdr:col>
      <xdr:colOff>838201</xdr:colOff>
      <xdr:row>4</xdr:row>
      <xdr:rowOff>88900</xdr:rowOff>
    </xdr:from>
    <xdr:to>
      <xdr:col>5</xdr:col>
      <xdr:colOff>1111250</xdr:colOff>
      <xdr:row>6</xdr:row>
      <xdr:rowOff>171141</xdr:rowOff>
    </xdr:to>
    <xdr:grpSp>
      <xdr:nvGrpSpPr>
        <xdr:cNvPr id="6" name="Group 5">
          <a:extLst>
            <a:ext uri="{FF2B5EF4-FFF2-40B4-BE49-F238E27FC236}">
              <a16:creationId xmlns:a16="http://schemas.microsoft.com/office/drawing/2014/main" id="{69DE7C7E-5488-4918-9A77-2FE2B3244A83}"/>
            </a:ext>
          </a:extLst>
        </xdr:cNvPr>
        <xdr:cNvGrpSpPr/>
      </xdr:nvGrpSpPr>
      <xdr:grpSpPr>
        <a:xfrm>
          <a:off x="7397751" y="927100"/>
          <a:ext cx="1847849" cy="469591"/>
          <a:chOff x="17497819" y="3613951"/>
          <a:chExt cx="4397092" cy="1140266"/>
        </a:xfrm>
      </xdr:grpSpPr>
      <xdr:pic>
        <xdr:nvPicPr>
          <xdr:cNvPr id="7" name="Picture 6">
            <a:extLst>
              <a:ext uri="{FF2B5EF4-FFF2-40B4-BE49-F238E27FC236}">
                <a16:creationId xmlns:a16="http://schemas.microsoft.com/office/drawing/2014/main" id="{2BBAB658-23AE-0AA7-7DC2-9211189381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97819" y="3648823"/>
            <a:ext cx="1226823" cy="1080001"/>
          </a:xfrm>
          <a:prstGeom prst="rect">
            <a:avLst/>
          </a:prstGeom>
        </xdr:spPr>
      </xdr:pic>
      <xdr:pic>
        <xdr:nvPicPr>
          <xdr:cNvPr id="8" name="Picture 7">
            <a:extLst>
              <a:ext uri="{FF2B5EF4-FFF2-40B4-BE49-F238E27FC236}">
                <a16:creationId xmlns:a16="http://schemas.microsoft.com/office/drawing/2014/main" id="{A44B3FF0-85FB-79B3-9961-8A0A6E1F7B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626" y="3613951"/>
            <a:ext cx="1076538" cy="1137222"/>
          </a:xfrm>
          <a:prstGeom prst="rect">
            <a:avLst/>
          </a:prstGeom>
        </xdr:spPr>
      </xdr:pic>
      <xdr:pic>
        <xdr:nvPicPr>
          <xdr:cNvPr id="9" name="Picture 8">
            <a:extLst>
              <a:ext uri="{FF2B5EF4-FFF2-40B4-BE49-F238E27FC236}">
                <a16:creationId xmlns:a16="http://schemas.microsoft.com/office/drawing/2014/main" id="{F98C6F15-364C-50CD-4648-423981D404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2954" y="3617576"/>
            <a:ext cx="1131957" cy="1136641"/>
          </a:xfrm>
          <a:prstGeom prst="rect">
            <a:avLst/>
          </a:prstGeom>
        </xdr:spPr>
      </xdr:pic>
    </xdr:grpSp>
    <xdr:clientData/>
  </xdr:twoCellAnchor>
  <xdr:twoCellAnchor editAs="oneCell">
    <xdr:from>
      <xdr:col>1</xdr:col>
      <xdr:colOff>0</xdr:colOff>
      <xdr:row>7</xdr:row>
      <xdr:rowOff>304800</xdr:rowOff>
    </xdr:from>
    <xdr:to>
      <xdr:col>1</xdr:col>
      <xdr:colOff>374650</xdr:colOff>
      <xdr:row>9</xdr:row>
      <xdr:rowOff>35313</xdr:rowOff>
    </xdr:to>
    <xdr:pic>
      <xdr:nvPicPr>
        <xdr:cNvPr id="10" name="Picture 9">
          <a:extLst>
            <a:ext uri="{FF2B5EF4-FFF2-40B4-BE49-F238E27FC236}">
              <a16:creationId xmlns:a16="http://schemas.microsoft.com/office/drawing/2014/main" id="{EC7B0903-6B9E-4FAD-82BC-4F150D68C4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1708150"/>
          <a:ext cx="374650" cy="359163"/>
        </a:xfrm>
        <a:prstGeom prst="rect">
          <a:avLst/>
        </a:prstGeom>
      </xdr:spPr>
    </xdr:pic>
    <xdr:clientData/>
  </xdr:twoCellAnchor>
  <xdr:twoCellAnchor>
    <xdr:from>
      <xdr:col>2</xdr:col>
      <xdr:colOff>61961</xdr:colOff>
      <xdr:row>10</xdr:row>
      <xdr:rowOff>177801</xdr:rowOff>
    </xdr:from>
    <xdr:to>
      <xdr:col>2</xdr:col>
      <xdr:colOff>384175</xdr:colOff>
      <xdr:row>12</xdr:row>
      <xdr:rowOff>52303</xdr:rowOff>
    </xdr:to>
    <xdr:pic>
      <xdr:nvPicPr>
        <xdr:cNvPr id="11" name="Picture 10">
          <a:extLst>
            <a:ext uri="{FF2B5EF4-FFF2-40B4-BE49-F238E27FC236}">
              <a16:creationId xmlns:a16="http://schemas.microsoft.com/office/drawing/2014/main" id="{23A5A638-9EC2-4A3F-9C24-2689D8F393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72024" y="2868614"/>
          <a:ext cx="322214" cy="342814"/>
        </a:xfrm>
        <a:prstGeom prst="rect">
          <a:avLst/>
        </a:prstGeom>
      </xdr:spPr>
    </xdr:pic>
    <xdr:clientData/>
  </xdr:twoCellAnchor>
  <xdr:twoCellAnchor>
    <xdr:from>
      <xdr:col>1</xdr:col>
      <xdr:colOff>57150</xdr:colOff>
      <xdr:row>10</xdr:row>
      <xdr:rowOff>184150</xdr:rowOff>
    </xdr:from>
    <xdr:to>
      <xdr:col>1</xdr:col>
      <xdr:colOff>322593</xdr:colOff>
      <xdr:row>12</xdr:row>
      <xdr:rowOff>15170</xdr:rowOff>
    </xdr:to>
    <xdr:pic>
      <xdr:nvPicPr>
        <xdr:cNvPr id="12" name="Picture 11">
          <a:extLst>
            <a:ext uri="{FF2B5EF4-FFF2-40B4-BE49-F238E27FC236}">
              <a16:creationId xmlns:a16="http://schemas.microsoft.com/office/drawing/2014/main" id="{4F1F45A1-ADC6-494E-B52C-FFE40D5BC9B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66750" y="3105150"/>
          <a:ext cx="265443" cy="294570"/>
        </a:xfrm>
        <a:prstGeom prst="rect">
          <a:avLst/>
        </a:prstGeom>
      </xdr:spPr>
    </xdr:pic>
    <xdr:clientData/>
  </xdr:twoCellAnchor>
  <xdr:twoCellAnchor>
    <xdr:from>
      <xdr:col>1</xdr:col>
      <xdr:colOff>6541</xdr:colOff>
      <xdr:row>30</xdr:row>
      <xdr:rowOff>527051</xdr:rowOff>
    </xdr:from>
    <xdr:to>
      <xdr:col>1</xdr:col>
      <xdr:colOff>410128</xdr:colOff>
      <xdr:row>32</xdr:row>
      <xdr:rowOff>40241</xdr:rowOff>
    </xdr:to>
    <xdr:pic>
      <xdr:nvPicPr>
        <xdr:cNvPr id="13" name="Picture 12">
          <a:extLst>
            <a:ext uri="{FF2B5EF4-FFF2-40B4-BE49-F238E27FC236}">
              <a16:creationId xmlns:a16="http://schemas.microsoft.com/office/drawing/2014/main" id="{31CBFBA9-6F44-410F-B62A-946D33AD6F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6141" y="7493001"/>
          <a:ext cx="403587" cy="370440"/>
        </a:xfrm>
        <a:prstGeom prst="rect">
          <a:avLst/>
        </a:prstGeom>
      </xdr:spPr>
    </xdr:pic>
    <xdr:clientData/>
  </xdr:twoCellAnchor>
  <xdr:twoCellAnchor>
    <xdr:from>
      <xdr:col>0</xdr:col>
      <xdr:colOff>574522</xdr:colOff>
      <xdr:row>41</xdr:row>
      <xdr:rowOff>43328</xdr:rowOff>
    </xdr:from>
    <xdr:to>
      <xdr:col>1</xdr:col>
      <xdr:colOff>413251</xdr:colOff>
      <xdr:row>41</xdr:row>
      <xdr:rowOff>424299</xdr:rowOff>
    </xdr:to>
    <xdr:pic>
      <xdr:nvPicPr>
        <xdr:cNvPr id="17" name="Picture 16">
          <a:extLst>
            <a:ext uri="{FF2B5EF4-FFF2-40B4-BE49-F238E27FC236}">
              <a16:creationId xmlns:a16="http://schemas.microsoft.com/office/drawing/2014/main" id="{9F0B503E-539A-4C89-B843-B26392B843D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4522" y="9892178"/>
          <a:ext cx="448329" cy="380971"/>
        </a:xfrm>
        <a:prstGeom prst="rect">
          <a:avLst/>
        </a:prstGeom>
      </xdr:spPr>
    </xdr:pic>
    <xdr:clientData/>
  </xdr:twoCellAnchor>
  <xdr:twoCellAnchor>
    <xdr:from>
      <xdr:col>1</xdr:col>
      <xdr:colOff>0</xdr:colOff>
      <xdr:row>20</xdr:row>
      <xdr:rowOff>0</xdr:rowOff>
    </xdr:from>
    <xdr:to>
      <xdr:col>5</xdr:col>
      <xdr:colOff>1314450</xdr:colOff>
      <xdr:row>30</xdr:row>
      <xdr:rowOff>368300</xdr:rowOff>
    </xdr:to>
    <xdr:sp macro="" textlink="">
      <xdr:nvSpPr>
        <xdr:cNvPr id="3" name="TextBox 2">
          <a:extLst>
            <a:ext uri="{FF2B5EF4-FFF2-40B4-BE49-F238E27FC236}">
              <a16:creationId xmlns:a16="http://schemas.microsoft.com/office/drawing/2014/main" id="{31E9AA5A-9FF4-45F3-8452-AEE9F5189842}"/>
            </a:ext>
          </a:extLst>
        </xdr:cNvPr>
        <xdr:cNvSpPr txBox="1"/>
      </xdr:nvSpPr>
      <xdr:spPr>
        <a:xfrm>
          <a:off x="609600" y="5041900"/>
          <a:ext cx="7842250" cy="2292350"/>
        </a:xfrm>
        <a:prstGeom prst="rect">
          <a:avLst/>
        </a:prstGeom>
        <a:solidFill>
          <a:schemeClr val="lt1"/>
        </a:solidFill>
        <a:ln w="38100"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ctr"/>
          <a:r>
            <a:rPr lang="en-IN" sz="1500" b="1" i="0" u="none" strike="noStrike">
              <a:solidFill>
                <a:schemeClr val="dk1"/>
              </a:solidFill>
              <a:effectLst/>
              <a:latin typeface="+mn-lt"/>
              <a:ea typeface="+mn-ea"/>
              <a:cs typeface="+mn-cs"/>
            </a:rPr>
            <a:t>  </a:t>
          </a:r>
          <a:r>
            <a:rPr lang="en-IN" sz="1500" b="1" i="0" u="none" strike="noStrike" baseline="0">
              <a:solidFill>
                <a:schemeClr val="dk1"/>
              </a:solidFill>
              <a:effectLst/>
              <a:latin typeface="+mn-lt"/>
              <a:ea typeface="+mn-ea"/>
              <a:cs typeface="+mn-cs"/>
            </a:rPr>
            <a:t>  </a:t>
          </a:r>
          <a:r>
            <a:rPr lang="en-IN" sz="1500" b="1" i="0" u="none" strike="noStrike">
              <a:solidFill>
                <a:schemeClr val="dk1"/>
              </a:solidFill>
              <a:effectLst/>
              <a:latin typeface="Segoe UI" panose="020B0502040204020203" pitchFamily="34" charset="0"/>
              <a:ea typeface="+mn-ea"/>
              <a:cs typeface="Segoe UI" panose="020B0502040204020203" pitchFamily="34" charset="0"/>
            </a:rPr>
            <a:t>KEY</a:t>
          </a:r>
          <a:r>
            <a:rPr lang="en-IN" sz="1500" b="1" i="0" u="none" strike="noStrike" baseline="0">
              <a:solidFill>
                <a:schemeClr val="dk1"/>
              </a:solidFill>
              <a:effectLst/>
              <a:latin typeface="Segoe UI" panose="020B0502040204020203" pitchFamily="34" charset="0"/>
              <a:ea typeface="+mn-ea"/>
              <a:cs typeface="Segoe UI" panose="020B0502040204020203" pitchFamily="34" charset="0"/>
            </a:rPr>
            <a:t> INSIGHTS</a:t>
          </a:r>
        </a:p>
        <a:p>
          <a:pPr marL="171450" indent="-171450" fontAlgn="ctr">
            <a:buClr>
              <a:schemeClr val="tx1"/>
            </a:buClr>
            <a:buSzPct val="150000"/>
            <a:buFont typeface="Wingdings" panose="05000000000000000000" pitchFamily="2" charset="2"/>
            <a:buChar char="q"/>
          </a:pPr>
          <a:r>
            <a:rPr lang="en-IN" sz="1200" b="0">
              <a:latin typeface="Segoe UI" panose="020B0502040204020203" pitchFamily="34" charset="0"/>
              <a:cs typeface="Segoe UI" panose="020B0502040204020203" pitchFamily="34" charset="0"/>
            </a:rPr>
            <a:t>Sales increased gradually from 2023 </a:t>
          </a:r>
          <a:r>
            <a:rPr lang="en-IN" sz="1200">
              <a:latin typeface="Segoe UI" panose="020B0502040204020203" pitchFamily="34" charset="0"/>
              <a:cs typeface="Segoe UI" panose="020B0502040204020203" pitchFamily="34" charset="0"/>
            </a:rPr>
            <a:t>to mid-2025 with </a:t>
          </a:r>
          <a:r>
            <a:rPr lang="en-IN" sz="1200" b="1" i="0">
              <a:solidFill>
                <a:schemeClr val="accent1">
                  <a:lumMod val="50000"/>
                </a:schemeClr>
              </a:solidFill>
              <a:effectLst/>
              <a:latin typeface="Segoe UI" panose="020B0502040204020203" pitchFamily="34" charset="0"/>
              <a:ea typeface="+mn-ea"/>
              <a:cs typeface="Segoe UI" panose="020B0502040204020203" pitchFamily="34" charset="0"/>
            </a:rPr>
            <a:t>strong seasonality</a:t>
          </a:r>
          <a:r>
            <a:rPr lang="en-IN" sz="1200" b="1" i="0" baseline="0">
              <a:solidFill>
                <a:schemeClr val="accent1">
                  <a:lumMod val="50000"/>
                </a:schemeClr>
              </a:solidFill>
              <a:effectLst/>
              <a:latin typeface="Segoe UI" panose="020B0502040204020203" pitchFamily="34" charset="0"/>
              <a:ea typeface="+mn-ea"/>
              <a:cs typeface="Segoe UI" panose="020B0502040204020203" pitchFamily="34" charset="0"/>
            </a:rPr>
            <a:t> </a:t>
          </a:r>
          <a:r>
            <a:rPr lang="en-IN" sz="1200" b="0" i="0">
              <a:solidFill>
                <a:schemeClr val="dk1"/>
              </a:solidFill>
              <a:effectLst/>
              <a:latin typeface="Segoe UI" panose="020B0502040204020203" pitchFamily="34" charset="0"/>
              <a:ea typeface="+mn-ea"/>
              <a:cs typeface="Segoe UI" panose="020B0502040204020203" pitchFamily="34" charset="0"/>
            </a:rPr>
            <a:t>peaking during festive periods</a:t>
          </a:r>
          <a:endParaRPr lang="en-IN" sz="1200" b="0" i="0" u="none" strike="noStrike">
            <a:solidFill>
              <a:schemeClr val="dk1"/>
            </a:solidFill>
            <a:effectLst/>
            <a:latin typeface="Segoe UI" panose="020B0502040204020203" pitchFamily="34" charset="0"/>
            <a:ea typeface="+mn-ea"/>
            <a:cs typeface="Segoe UI" panose="020B0502040204020203" pitchFamily="34" charset="0"/>
          </a:endParaRPr>
        </a:p>
        <a:p>
          <a:pPr marL="171450" indent="-171450" fontAlgn="ctr">
            <a:buClr>
              <a:schemeClr val="tx1"/>
            </a:buClr>
            <a:buSzPct val="150000"/>
            <a:buFont typeface="Wingdings" panose="05000000000000000000" pitchFamily="2" charset="2"/>
            <a:buChar char="q"/>
          </a:pPr>
          <a:r>
            <a:rPr lang="en-IN" sz="1200" b="1">
              <a:solidFill>
                <a:schemeClr val="accent1">
                  <a:lumMod val="50000"/>
                </a:schemeClr>
              </a:solidFill>
              <a:latin typeface="Segoe UI" panose="020B0502040204020203" pitchFamily="34" charset="0"/>
              <a:cs typeface="Segoe UI" panose="020B0502040204020203" pitchFamily="34" charset="0"/>
            </a:rPr>
            <a:t>0–5%</a:t>
          </a:r>
          <a:r>
            <a:rPr lang="en-IN" sz="1200">
              <a:latin typeface="Segoe UI" panose="020B0502040204020203" pitchFamily="34" charset="0"/>
              <a:cs typeface="Segoe UI" panose="020B0502040204020203" pitchFamily="34" charset="0"/>
            </a:rPr>
            <a:t> discount</a:t>
          </a:r>
          <a:r>
            <a:rPr lang="en-IN" sz="1200" baseline="0">
              <a:latin typeface="Segoe UI" panose="020B0502040204020203" pitchFamily="34" charset="0"/>
              <a:cs typeface="Segoe UI" panose="020B0502040204020203" pitchFamily="34" charset="0"/>
            </a:rPr>
            <a:t> range</a:t>
          </a:r>
          <a:r>
            <a:rPr lang="en-IN" sz="1200">
              <a:latin typeface="Segoe UI" panose="020B0502040204020203" pitchFamily="34" charset="0"/>
              <a:cs typeface="Segoe UI" panose="020B0502040204020203" pitchFamily="34" charset="0"/>
            </a:rPr>
            <a:t> brings highest</a:t>
          </a:r>
          <a:r>
            <a:rPr lang="en-IN" sz="1200" baseline="0">
              <a:latin typeface="Segoe UI" panose="020B0502040204020203" pitchFamily="34" charset="0"/>
              <a:cs typeface="Segoe UI" panose="020B0502040204020203" pitchFamily="34" charset="0"/>
            </a:rPr>
            <a:t> Revenue</a:t>
          </a:r>
          <a:endParaRPr lang="en-IN" sz="1200">
            <a:latin typeface="Segoe UI" panose="020B0502040204020203" pitchFamily="34" charset="0"/>
            <a:cs typeface="Segoe UI" panose="020B0502040204020203" pitchFamily="34" charset="0"/>
          </a:endParaRPr>
        </a:p>
        <a:p>
          <a:pPr marL="171450" indent="-171450" fontAlgn="ctr">
            <a:buClr>
              <a:schemeClr val="tx1"/>
            </a:buClr>
            <a:buSzPct val="150000"/>
            <a:buFont typeface="Wingdings" panose="05000000000000000000" pitchFamily="2" charset="2"/>
            <a:buChar char="q"/>
          </a:pPr>
          <a:r>
            <a:rPr lang="en-IN" sz="1200" b="1" i="0" u="none" strike="noStrike">
              <a:solidFill>
                <a:schemeClr val="accent1">
                  <a:lumMod val="50000"/>
                </a:schemeClr>
              </a:solidFill>
              <a:effectLst/>
              <a:latin typeface="Segoe UI" panose="020B0502040204020203" pitchFamily="34" charset="0"/>
              <a:ea typeface="+mn-ea"/>
              <a:cs typeface="Segoe UI" panose="020B0502040204020203" pitchFamily="34" charset="0"/>
            </a:rPr>
            <a:t>Fashion &amp; Home categories </a:t>
          </a:r>
          <a:r>
            <a:rPr lang="en-IN" sz="1200" b="0" i="0" u="none" strike="noStrike">
              <a:solidFill>
                <a:schemeClr val="dk1"/>
              </a:solidFill>
              <a:effectLst/>
              <a:latin typeface="Segoe UI" panose="020B0502040204020203" pitchFamily="34" charset="0"/>
              <a:ea typeface="+mn-ea"/>
              <a:cs typeface="Segoe UI" panose="020B0502040204020203" pitchFamily="34" charset="0"/>
            </a:rPr>
            <a:t>dominate sales</a:t>
          </a:r>
          <a:r>
            <a:rPr lang="en-IN" sz="1200" b="0" i="0" u="none" strike="noStrike" baseline="0">
              <a:solidFill>
                <a:schemeClr val="dk1"/>
              </a:solidFill>
              <a:effectLst/>
              <a:latin typeface="Segoe UI" panose="020B0502040204020203" pitchFamily="34" charset="0"/>
              <a:ea typeface="+mn-ea"/>
              <a:cs typeface="Segoe UI" panose="020B0502040204020203" pitchFamily="34" charset="0"/>
            </a:rPr>
            <a:t> and lipstick sell is the top revenue product </a:t>
          </a:r>
          <a:endParaRPr lang="en-IN" sz="1200" b="0" i="0" u="none" strike="noStrike">
            <a:solidFill>
              <a:schemeClr val="dk1"/>
            </a:solidFill>
            <a:effectLst/>
            <a:latin typeface="Segoe UI" panose="020B0502040204020203" pitchFamily="34" charset="0"/>
            <a:ea typeface="+mn-ea"/>
            <a:cs typeface="Segoe UI" panose="020B0502040204020203" pitchFamily="34" charset="0"/>
          </a:endParaRPr>
        </a:p>
        <a:p>
          <a:pPr marL="171450" indent="-171450" fontAlgn="ctr">
            <a:buClr>
              <a:schemeClr val="tx1"/>
            </a:buClr>
            <a:buSzPct val="150000"/>
            <a:buFont typeface="Wingdings" panose="05000000000000000000" pitchFamily="2" charset="2"/>
            <a:buChar char="q"/>
          </a:pPr>
          <a:r>
            <a:rPr lang="en-IN" sz="1200" b="1" i="0" u="none" strike="noStrike">
              <a:solidFill>
                <a:schemeClr val="accent1">
                  <a:lumMod val="50000"/>
                </a:schemeClr>
              </a:solidFill>
              <a:effectLst/>
              <a:latin typeface="Segoe UI" panose="020B0502040204020203" pitchFamily="34" charset="0"/>
              <a:ea typeface="+mn-ea"/>
              <a:cs typeface="Segoe UI" panose="020B0502040204020203" pitchFamily="34" charset="0"/>
            </a:rPr>
            <a:t>Goggle</a:t>
          </a:r>
          <a:r>
            <a:rPr lang="en-IN" sz="1200" b="1" i="0" u="none" strike="noStrike" baseline="0">
              <a:solidFill>
                <a:schemeClr val="accent1">
                  <a:lumMod val="50000"/>
                </a:schemeClr>
              </a:solidFill>
              <a:effectLst/>
              <a:latin typeface="Segoe UI" panose="020B0502040204020203" pitchFamily="34" charset="0"/>
              <a:ea typeface="+mn-ea"/>
              <a:cs typeface="Segoe UI" panose="020B0502040204020203" pitchFamily="34" charset="0"/>
            </a:rPr>
            <a:t> ads </a:t>
          </a:r>
          <a:r>
            <a:rPr lang="en-IN" sz="1200" b="0" i="0" u="none" strike="noStrike" baseline="0">
              <a:solidFill>
                <a:schemeClr val="dk1"/>
              </a:solidFill>
              <a:effectLst/>
              <a:latin typeface="Segoe UI" panose="020B0502040204020203" pitchFamily="34" charset="0"/>
              <a:ea typeface="+mn-ea"/>
              <a:cs typeface="Segoe UI" panose="020B0502040204020203" pitchFamily="34" charset="0"/>
            </a:rPr>
            <a:t>best converting channel - overall highest revenue</a:t>
          </a:r>
          <a:endParaRPr lang="en-IN" sz="1200" b="0" i="0" u="none" strike="noStrike">
            <a:solidFill>
              <a:schemeClr val="dk1"/>
            </a:solidFill>
            <a:effectLst/>
            <a:latin typeface="Segoe UI" panose="020B0502040204020203" pitchFamily="34" charset="0"/>
            <a:ea typeface="+mn-ea"/>
            <a:cs typeface="Segoe UI" panose="020B0502040204020203" pitchFamily="34" charset="0"/>
          </a:endParaRPr>
        </a:p>
        <a:p>
          <a:pPr marL="171450" indent="-171450" fontAlgn="ctr">
            <a:buClr>
              <a:schemeClr val="tx1"/>
            </a:buClr>
            <a:buSzPct val="150000"/>
            <a:buFont typeface="Wingdings" panose="05000000000000000000" pitchFamily="2" charset="2"/>
            <a:buChar char="q"/>
          </a:pPr>
          <a:r>
            <a:rPr lang="en-IN" sz="1200" b="1" i="0" u="none" strike="noStrike">
              <a:solidFill>
                <a:schemeClr val="accent1">
                  <a:lumMod val="50000"/>
                </a:schemeClr>
              </a:solidFill>
              <a:effectLst/>
              <a:latin typeface="Segoe UI" panose="020B0502040204020203" pitchFamily="34" charset="0"/>
              <a:ea typeface="+mn-ea"/>
              <a:cs typeface="Segoe UI" panose="020B0502040204020203" pitchFamily="34" charset="0"/>
            </a:rPr>
            <a:t>Europe </a:t>
          </a:r>
          <a:r>
            <a:rPr lang="en-IN" sz="1200" b="0" i="0" u="none" strike="noStrike">
              <a:solidFill>
                <a:schemeClr val="dk1"/>
              </a:solidFill>
              <a:effectLst/>
              <a:latin typeface="Segoe UI" panose="020B0502040204020203" pitchFamily="34" charset="0"/>
              <a:ea typeface="+mn-ea"/>
              <a:cs typeface="Segoe UI" panose="020B0502040204020203" pitchFamily="34" charset="0"/>
            </a:rPr>
            <a:t>generat</a:t>
          </a:r>
          <a:r>
            <a:rPr lang="en-IN" sz="1200" b="0" i="0" u="none" strike="noStrike" baseline="0">
              <a:solidFill>
                <a:schemeClr val="dk1"/>
              </a:solidFill>
              <a:effectLst/>
              <a:latin typeface="Segoe UI" panose="020B0502040204020203" pitchFamily="34" charset="0"/>
              <a:ea typeface="+mn-ea"/>
              <a:cs typeface="Segoe UI" panose="020B0502040204020203" pitchFamily="34" charset="0"/>
            </a:rPr>
            <a:t>ing</a:t>
          </a:r>
          <a:r>
            <a:rPr lang="en-IN" sz="1200" b="0" i="0" u="none" strike="noStrike">
              <a:solidFill>
                <a:schemeClr val="dk1"/>
              </a:solidFill>
              <a:effectLst/>
              <a:latin typeface="Segoe UI" panose="020B0502040204020203" pitchFamily="34" charset="0"/>
              <a:ea typeface="+mn-ea"/>
              <a:cs typeface="Segoe UI" panose="020B0502040204020203" pitchFamily="34" charset="0"/>
            </a:rPr>
            <a:t> highest revenue followed</a:t>
          </a:r>
          <a:r>
            <a:rPr lang="en-IN" sz="1200" b="0" i="0" u="none" strike="noStrike" baseline="0">
              <a:solidFill>
                <a:schemeClr val="dk1"/>
              </a:solidFill>
              <a:effectLst/>
              <a:latin typeface="Segoe UI" panose="020B0502040204020203" pitchFamily="34" charset="0"/>
              <a:ea typeface="+mn-ea"/>
              <a:cs typeface="Segoe UI" panose="020B0502040204020203" pitchFamily="34" charset="0"/>
            </a:rPr>
            <a:t> by North America and South America</a:t>
          </a:r>
          <a:endParaRPr lang="en-IN" sz="1200" b="0" i="0" u="none" strike="noStrike">
            <a:solidFill>
              <a:schemeClr val="dk1"/>
            </a:solidFill>
            <a:effectLst/>
            <a:latin typeface="Segoe UI" panose="020B0502040204020203" pitchFamily="34" charset="0"/>
            <a:ea typeface="+mn-ea"/>
            <a:cs typeface="Segoe UI" panose="020B0502040204020203" pitchFamily="34" charset="0"/>
          </a:endParaRPr>
        </a:p>
        <a:p>
          <a:pPr marL="171450" indent="-171450" fontAlgn="ctr">
            <a:buClr>
              <a:schemeClr val="tx1"/>
            </a:buClr>
            <a:buSzPct val="150000"/>
            <a:buFont typeface="Wingdings" panose="05000000000000000000" pitchFamily="2" charset="2"/>
            <a:buChar char="q"/>
          </a:pPr>
          <a:r>
            <a:rPr lang="en-IN" sz="1200">
              <a:latin typeface="Segoe UI" panose="020B0502040204020203" pitchFamily="34" charset="0"/>
              <a:cs typeface="Segoe UI" panose="020B0502040204020203" pitchFamily="34" charset="0"/>
            </a:rPr>
            <a:t>Payments are distributed evenly across multiple mode preferring more </a:t>
          </a:r>
          <a:r>
            <a:rPr lang="en-IN" sz="1200">
              <a:solidFill>
                <a:schemeClr val="accent1">
                  <a:lumMod val="50000"/>
                </a:schemeClr>
              </a:solidFill>
              <a:latin typeface="Segoe UI" panose="020B0502040204020203" pitchFamily="34" charset="0"/>
              <a:cs typeface="Segoe UI" panose="020B0502040204020203" pitchFamily="34" charset="0"/>
            </a:rPr>
            <a:t>to </a:t>
          </a:r>
          <a:r>
            <a:rPr lang="en-IN" sz="1200" b="1" i="0">
              <a:solidFill>
                <a:schemeClr val="accent1">
                  <a:lumMod val="50000"/>
                </a:schemeClr>
              </a:solidFill>
              <a:effectLst/>
              <a:latin typeface="Segoe UI" panose="020B0502040204020203" pitchFamily="34" charset="0"/>
              <a:ea typeface="+mn-ea"/>
              <a:cs typeface="Segoe UI" panose="020B0502040204020203" pitchFamily="34" charset="0"/>
            </a:rPr>
            <a:t> COD + Debit</a:t>
          </a:r>
          <a:r>
            <a:rPr lang="en-IN" sz="1200" b="1" i="0" baseline="0">
              <a:solidFill>
                <a:schemeClr val="accent1">
                  <a:lumMod val="50000"/>
                </a:schemeClr>
              </a:solidFill>
              <a:effectLst/>
              <a:latin typeface="Segoe UI" panose="020B0502040204020203" pitchFamily="34" charset="0"/>
              <a:ea typeface="+mn-ea"/>
              <a:cs typeface="Segoe UI" panose="020B0502040204020203" pitchFamily="34" charset="0"/>
            </a:rPr>
            <a:t> </a:t>
          </a:r>
          <a:r>
            <a:rPr lang="en-IN" sz="1200" b="1" i="0">
              <a:solidFill>
                <a:schemeClr val="accent1">
                  <a:lumMod val="50000"/>
                </a:schemeClr>
              </a:solidFill>
              <a:effectLst/>
              <a:latin typeface="Segoe UI" panose="020B0502040204020203" pitchFamily="34" charset="0"/>
              <a:ea typeface="+mn-ea"/>
              <a:cs typeface="Segoe UI" panose="020B0502040204020203" pitchFamily="34" charset="0"/>
            </a:rPr>
            <a:t>Card </a:t>
          </a:r>
          <a:endParaRPr lang="en-IN" sz="1200" b="0" i="0" u="none" strike="noStrike">
            <a:solidFill>
              <a:schemeClr val="accent1">
                <a:lumMod val="50000"/>
              </a:schemeClr>
            </a:solidFill>
            <a:effectLst/>
            <a:latin typeface="Segoe UI" panose="020B0502040204020203" pitchFamily="34" charset="0"/>
            <a:ea typeface="+mn-ea"/>
            <a:cs typeface="Segoe UI" panose="020B0502040204020203" pitchFamily="34" charset="0"/>
          </a:endParaRPr>
        </a:p>
        <a:p>
          <a:pPr marL="171450" indent="-171450" fontAlgn="ctr">
            <a:buClr>
              <a:schemeClr val="tx1"/>
            </a:buClr>
            <a:buSzPct val="150000"/>
            <a:buFont typeface="Wingdings" panose="05000000000000000000" pitchFamily="2" charset="2"/>
            <a:buChar char="q"/>
          </a:pPr>
          <a:r>
            <a:rPr lang="en-IN" sz="1200" b="0" i="0" u="none" strike="noStrike">
              <a:solidFill>
                <a:schemeClr val="dk1"/>
              </a:solidFill>
              <a:effectLst/>
              <a:latin typeface="Segoe UI" panose="020B0502040204020203" pitchFamily="34" charset="0"/>
              <a:ea typeface="+mn-ea"/>
              <a:cs typeface="Segoe UI" panose="020B0502040204020203" pitchFamily="34" charset="0"/>
            </a:rPr>
            <a:t>Most</a:t>
          </a:r>
          <a:r>
            <a:rPr lang="en-IN" sz="1200" b="0" i="0" u="none" strike="noStrike" baseline="0">
              <a:solidFill>
                <a:schemeClr val="dk1"/>
              </a:solidFill>
              <a:effectLst/>
              <a:latin typeface="Segoe UI" panose="020B0502040204020203" pitchFamily="34" charset="0"/>
              <a:ea typeface="+mn-ea"/>
              <a:cs typeface="Segoe UI" panose="020B0502040204020203" pitchFamily="34" charset="0"/>
            </a:rPr>
            <a:t> </a:t>
          </a:r>
          <a:r>
            <a:rPr lang="en-IN" sz="1200" b="0" i="0" u="none" strike="noStrike">
              <a:solidFill>
                <a:schemeClr val="dk1"/>
              </a:solidFill>
              <a:effectLst/>
              <a:latin typeface="Segoe UI" panose="020B0502040204020203" pitchFamily="34" charset="0"/>
              <a:ea typeface="+mn-ea"/>
              <a:cs typeface="Segoe UI" panose="020B0502040204020203" pitchFamily="34" charset="0"/>
            </a:rPr>
            <a:t>campaigns show </a:t>
          </a:r>
          <a:r>
            <a:rPr lang="en-IN" sz="1200" b="1" i="0" u="none" strike="noStrike">
              <a:solidFill>
                <a:schemeClr val="accent1">
                  <a:lumMod val="50000"/>
                </a:schemeClr>
              </a:solidFill>
              <a:effectLst/>
              <a:latin typeface="Segoe UI" panose="020B0502040204020203" pitchFamily="34" charset="0"/>
              <a:ea typeface="+mn-ea"/>
              <a:cs typeface="Segoe UI" panose="020B0502040204020203" pitchFamily="34" charset="0"/>
            </a:rPr>
            <a:t>high budget but low revenue </a:t>
          </a:r>
          <a:r>
            <a:rPr lang="en-IN" sz="1200" b="0" i="0" u="none" strike="noStrike">
              <a:solidFill>
                <a:schemeClr val="dk1"/>
              </a:solidFill>
              <a:effectLst/>
              <a:latin typeface="Segoe UI" panose="020B0502040204020203" pitchFamily="34" charset="0"/>
              <a:ea typeface="+mn-ea"/>
              <a:cs typeface="Segoe UI" panose="020B0502040204020203" pitchFamily="34" charset="0"/>
            </a:rPr>
            <a:t>→ targeting issues and wrong</a:t>
          </a:r>
          <a:r>
            <a:rPr lang="en-IN" sz="1200" b="0" i="0" u="none" strike="noStrike" baseline="0">
              <a:solidFill>
                <a:schemeClr val="dk1"/>
              </a:solidFill>
              <a:effectLst/>
              <a:latin typeface="Segoe UI" panose="020B0502040204020203" pitchFamily="34" charset="0"/>
              <a:ea typeface="+mn-ea"/>
              <a:cs typeface="Segoe UI" panose="020B0502040204020203" pitchFamily="34" charset="0"/>
            </a:rPr>
            <a:t> strategies</a:t>
          </a:r>
          <a:endParaRPr lang="en-IN" sz="1200" b="0" i="0" u="none" strike="noStrike">
            <a:solidFill>
              <a:schemeClr val="dk1"/>
            </a:solidFill>
            <a:effectLst/>
            <a:latin typeface="Segoe UI" panose="020B0502040204020203" pitchFamily="34" charset="0"/>
            <a:ea typeface="+mn-ea"/>
            <a:cs typeface="Segoe UI" panose="020B0502040204020203" pitchFamily="34" charset="0"/>
          </a:endParaRPr>
        </a:p>
        <a:p>
          <a:pPr marL="171450" marR="0" lvl="0" indent="-171450" defTabSz="914400" eaLnBrk="1" fontAlgn="ctr" latinLnBrk="0" hangingPunct="1">
            <a:lnSpc>
              <a:spcPct val="100000"/>
            </a:lnSpc>
            <a:spcBef>
              <a:spcPts val="0"/>
            </a:spcBef>
            <a:spcAft>
              <a:spcPts val="0"/>
            </a:spcAft>
            <a:buClr>
              <a:schemeClr val="tx1"/>
            </a:buClr>
            <a:buSzPct val="150000"/>
            <a:buFont typeface="Wingdings" panose="05000000000000000000" pitchFamily="2" charset="2"/>
            <a:buChar char="q"/>
            <a:tabLst/>
            <a:defRPr/>
          </a:pPr>
          <a:r>
            <a:rPr lang="en-IN" sz="1200" b="1" i="0">
              <a:solidFill>
                <a:schemeClr val="accent1">
                  <a:lumMod val="50000"/>
                </a:schemeClr>
              </a:solidFill>
              <a:effectLst/>
              <a:latin typeface="Segoe UI" panose="020B0502040204020203" pitchFamily="34" charset="0"/>
              <a:ea typeface="+mn-ea"/>
              <a:cs typeface="Segoe UI" panose="020B0502040204020203" pitchFamily="34" charset="0"/>
            </a:rPr>
            <a:t>Tv</a:t>
          </a:r>
          <a:r>
            <a:rPr lang="en-IN" sz="1200" b="1" i="0" baseline="0">
              <a:solidFill>
                <a:schemeClr val="accent1">
                  <a:lumMod val="50000"/>
                </a:schemeClr>
              </a:solidFill>
              <a:effectLst/>
              <a:latin typeface="Segoe UI" panose="020B0502040204020203" pitchFamily="34" charset="0"/>
              <a:ea typeface="+mn-ea"/>
              <a:cs typeface="Segoe UI" panose="020B0502040204020203" pitchFamily="34" charset="0"/>
            </a:rPr>
            <a:t> ads worst performing channel </a:t>
          </a:r>
          <a:r>
            <a:rPr lang="en-IN" sz="1200" b="0" i="0" baseline="0">
              <a:solidFill>
                <a:schemeClr val="tx1"/>
              </a:solidFill>
              <a:effectLst/>
              <a:latin typeface="Segoe UI" panose="020B0502040204020203" pitchFamily="34" charset="0"/>
              <a:ea typeface="+mn-ea"/>
              <a:cs typeface="Segoe UI" panose="020B0502040204020203" pitchFamily="34" charset="0"/>
            </a:rPr>
            <a:t>giving highest cost and very low revenue</a:t>
          </a:r>
          <a:endParaRPr lang="en-IN" sz="1200" b="0" i="0">
            <a:solidFill>
              <a:schemeClr val="tx1"/>
            </a:solidFill>
            <a:effectLst/>
            <a:latin typeface="Segoe UI" panose="020B0502040204020203" pitchFamily="34" charset="0"/>
            <a:ea typeface="+mn-ea"/>
            <a:cs typeface="Segoe UI" panose="020B0502040204020203" pitchFamily="34" charset="0"/>
          </a:endParaRPr>
        </a:p>
        <a:p>
          <a:pPr marL="171450" marR="0" lvl="0" indent="-171450" defTabSz="914400" eaLnBrk="1" fontAlgn="ctr" latinLnBrk="0" hangingPunct="1">
            <a:lnSpc>
              <a:spcPct val="100000"/>
            </a:lnSpc>
            <a:spcBef>
              <a:spcPts val="0"/>
            </a:spcBef>
            <a:spcAft>
              <a:spcPts val="0"/>
            </a:spcAft>
            <a:buClr>
              <a:schemeClr val="tx1"/>
            </a:buClr>
            <a:buSzPct val="150000"/>
            <a:buFont typeface="Wingdings" panose="05000000000000000000" pitchFamily="2" charset="2"/>
            <a:buChar char="q"/>
            <a:tabLst/>
            <a:defRPr/>
          </a:pPr>
          <a:r>
            <a:rPr lang="en-IN" sz="1200" b="1">
              <a:solidFill>
                <a:schemeClr val="accent1">
                  <a:lumMod val="50000"/>
                </a:schemeClr>
              </a:solidFill>
              <a:latin typeface="Segoe UI" panose="020B0502040204020203" pitchFamily="34" charset="0"/>
              <a:cs typeface="Segoe UI" panose="020B0502040204020203" pitchFamily="34" charset="0"/>
            </a:rPr>
            <a:t>Festive Campaigns</a:t>
          </a:r>
          <a:r>
            <a:rPr lang="en-IN" sz="1200">
              <a:solidFill>
                <a:schemeClr val="accent1">
                  <a:lumMod val="50000"/>
                </a:schemeClr>
              </a:solidFill>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delivered the </a:t>
          </a:r>
          <a:r>
            <a:rPr lang="en-IN" sz="1200" b="0">
              <a:solidFill>
                <a:schemeClr val="tx1"/>
              </a:solidFill>
              <a:latin typeface="Segoe UI" panose="020B0502040204020203" pitchFamily="34" charset="0"/>
              <a:cs typeface="Segoe UI" panose="020B0502040204020203" pitchFamily="34" charset="0"/>
            </a:rPr>
            <a:t>highest revenue + purchase volume</a:t>
          </a:r>
          <a:endParaRPr lang="en-IN" sz="1200" b="0" i="0" u="none" strike="noStrike">
            <a:solidFill>
              <a:schemeClr val="tx1"/>
            </a:solidFill>
            <a:effectLst/>
            <a:latin typeface="Segoe UI" panose="020B0502040204020203" pitchFamily="34" charset="0"/>
            <a:ea typeface="+mn-ea"/>
            <a:cs typeface="Segoe UI" panose="020B0502040204020203" pitchFamily="34" charset="0"/>
          </a:endParaRPr>
        </a:p>
        <a:p>
          <a:endParaRPr lang="en-IN" sz="1100"/>
        </a:p>
      </xdr:txBody>
    </xdr:sp>
    <xdr:clientData/>
  </xdr:twoCellAnchor>
  <xdr:twoCellAnchor editAs="oneCell">
    <xdr:from>
      <xdr:col>0</xdr:col>
      <xdr:colOff>365375</xdr:colOff>
      <xdr:row>18</xdr:row>
      <xdr:rowOff>222250</xdr:rowOff>
    </xdr:from>
    <xdr:to>
      <xdr:col>1</xdr:col>
      <xdr:colOff>244005</xdr:colOff>
      <xdr:row>21</xdr:row>
      <xdr:rowOff>55775</xdr:rowOff>
    </xdr:to>
    <xdr:pic>
      <xdr:nvPicPr>
        <xdr:cNvPr id="15" name="Picture 14">
          <a:extLst>
            <a:ext uri="{FF2B5EF4-FFF2-40B4-BE49-F238E27FC236}">
              <a16:creationId xmlns:a16="http://schemas.microsoft.com/office/drawing/2014/main" id="{71456142-9BC7-48A4-B7C1-E63CE84DC77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5375" y="4845050"/>
          <a:ext cx="488230" cy="4431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5996.525180439814" createdVersion="5" refreshedVersion="8" minRefreshableVersion="3" recordCount="0" supportSubquery="1" supportAdvancedDrill="1" xr:uid="{89459EB4-5486-4D1A-BC3B-81632A434A1A}">
  <cacheSource type="external" connectionId="11"/>
  <cacheFields count="3">
    <cacheField name="[products_cln].[category].[category]" caption="category" numFmtId="0" hierarchy="93" level="1">
      <sharedItems count="5">
        <s v="Beauty"/>
        <s v="Electronics"/>
        <s v="Fashion"/>
        <s v="Home"/>
        <s v="Sports"/>
      </sharedItems>
    </cacheField>
    <cacheField name="[Measures].[Sum of Revenue]" caption="Sum of Revenue" numFmtId="0" hierarchy="153" level="32767"/>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2"/>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0"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fieldsUsage count="2">
        <fieldUsage x="-1"/>
        <fieldUsage x="0"/>
      </fieldsUsage>
    </cacheHierarchy>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1"/>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09143518" createdVersion="5" refreshedVersion="8" minRefreshableVersion="3" recordCount="0" supportSubquery="1" supportAdvancedDrill="1" xr:uid="{8835AABF-CA12-447E-8B38-6A92264334BE}">
  <cacheSource type="external" connectionId="11"/>
  <cacheFields count="3">
    <cacheField name="[calendar_table].[Year].[Year]" caption="Year" numFmtId="0" hierarchy="1" level="1">
      <sharedItems containsSemiMixedTypes="0" containsNonDate="0" containsString="0"/>
    </cacheField>
    <cacheField name="[Measures].[campaign_roi ]" caption="campaign_roi " numFmtId="0" hierarchy="141" level="32767"/>
    <cacheField name="[campaign_channel_merged1].[campaign_date].[campaign_date]" caption="campaign_date" numFmtId="0" hierarchy="37"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fieldsUsage count="2">
        <fieldUsage x="-1"/>
        <fieldUsage x="2"/>
      </fieldsUsage>
    </cacheHierarchy>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oneField="1">
      <fieldsUsage count="1">
        <fieldUsage x="1"/>
      </fieldsUsage>
    </cacheHierarchy>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hidden="1">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4444444" createdVersion="5" refreshedVersion="8" minRefreshableVersion="3" recordCount="0" supportSubquery="1" supportAdvancedDrill="1" xr:uid="{9F03A427-AC47-419B-AA08-4EA7E337E145}">
  <cacheSource type="external" connectionId="11"/>
  <cacheFields count="4">
    <cacheField name="[Measures].[Sum of quantity]" caption="Sum of quantity" numFmtId="0" hierarchy="164" level="32767"/>
    <cacheField name="[Measures].[Sum of Revenue]" caption="Sum of Revenue" numFmtId="0" hierarchy="153" level="32767"/>
    <cacheField name="[sales_cln].[discount_slab].[discount_slab]" caption="discount_slab" numFmtId="0" hierarchy="118" level="1">
      <sharedItems count="4">
        <s v="0 – 5%"/>
        <s v="10 – 20%"/>
        <s v="20%+"/>
        <s v="5 – 10%"/>
      </sharedItems>
    </cacheField>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3"/>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2" memberValueDatatype="130" unbalanced="0">
      <fieldsUsage count="2">
        <fieldUsage x="-1"/>
        <fieldUsage x="2"/>
      </fieldsUsage>
    </cacheHierarchy>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1"/>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oneField="1" hidden="1">
      <fieldsUsage count="1">
        <fieldUsage x="0"/>
      </fieldsUsage>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5023145" createdVersion="5" refreshedVersion="8" minRefreshableVersion="3" recordCount="0" supportSubquery="1" supportAdvancedDrill="1" xr:uid="{B6584669-F92A-42F8-83EC-0DC8EF9F6681}">
  <cacheSource type="external" connectionId="11"/>
  <cacheFields count="2">
    <cacheField name="[Measures].[Sum of Revenue]" caption="Sum of Revenue" numFmtId="0" hierarchy="153" level="32767"/>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1"/>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0"/>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5370368" createdVersion="5" refreshedVersion="8" minRefreshableVersion="3" recordCount="0" supportSubquery="1" supportAdvancedDrill="1" xr:uid="{08342674-EE4A-4933-8886-F47897078042}">
  <cacheSource type="external" connectionId="11"/>
  <cacheFields count="2">
    <cacheField name="[Measures].[Average of discount]" caption="Average of discount" numFmtId="0" hierarchy="163" level="32767"/>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1"/>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hidden="1">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oneField="1" hidden="1">
      <fieldsUsage count="1">
        <fieldUsage x="0"/>
      </fieldsUsage>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5949076" createdVersion="5" refreshedVersion="8" minRefreshableVersion="3" recordCount="0" supportSubquery="1" supportAdvancedDrill="1" xr:uid="{4F3BAC1A-8279-457E-B9B7-3976F55AFC31}">
  <cacheSource type="external" connectionId="11"/>
  <cacheFields count="2">
    <cacheField name="[Measures].[Sum of budget]" caption="Sum of budget" numFmtId="0" hierarchy="168" level="32767"/>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1"/>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hidden="1">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6759261" createdVersion="5" refreshedVersion="8" minRefreshableVersion="3" recordCount="0" supportSubquery="1" supportAdvancedDrill="1" xr:uid="{7F44857A-63BB-41A3-AC93-27659FFFF78B}">
  <cacheSource type="external" connectionId="11"/>
  <cacheFields count="3">
    <cacheField name="[Measures].[Sum of Revenue]" caption="Sum of Revenue" numFmtId="0" hierarchy="153" level="32767"/>
    <cacheField name="[calendar_table].[Year].[Year]" caption="Year" numFmtId="0" hierarchy="1" level="1">
      <sharedItems containsSemiMixedTypes="0" containsString="0" containsNumber="1" containsInteger="1" minValue="2023" maxValue="2025" count="3">
        <n v="2023"/>
        <n v="2024"/>
        <n v="2025"/>
      </sharedItems>
      <extLst>
        <ext xmlns:x15="http://schemas.microsoft.com/office/spreadsheetml/2010/11/main" uri="{4F2E5C28-24EA-4eb8-9CBF-B6C8F9C3D259}">
          <x15:cachedUniqueNames>
            <x15:cachedUniqueName index="0" name="[calendar_table].[Year].&amp;[2023]"/>
            <x15:cachedUniqueName index="1" name="[calendar_table].[Year].&amp;[2024]"/>
            <x15:cachedUniqueName index="2" name="[calendar_table].[Year].&amp;[2025]"/>
          </x15:cachedUniqueNames>
        </ext>
      </extLst>
    </cacheField>
    <cacheField name="[calendar_table].[short monthname].[short monthname]" caption="short monthname" numFmtId="0" hierarchy="6" level="1">
      <sharedItems count="12">
        <s v="Sept"/>
        <s v="Oct"/>
        <s v="Nov"/>
        <s v="Dec"/>
        <s v="Jan"/>
        <s v="Feb"/>
        <s v="Mar"/>
        <s v="Apr"/>
        <s v="May"/>
        <s v="Jun"/>
        <s v="Jul"/>
        <s v="Aug"/>
      </sharedItems>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1"/>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2" memberValueDatatype="130" unbalanced="0">
      <fieldsUsage count="2">
        <fieldUsage x="-1"/>
        <fieldUsage x="2"/>
      </fieldsUsage>
    </cacheHierarchy>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0"/>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7337961" createdVersion="5" refreshedVersion="8" minRefreshableVersion="3" recordCount="0" supportSubquery="1" supportAdvancedDrill="1" xr:uid="{243B0D41-4FC2-45E8-B0E1-1C56A612A489}">
  <cacheSource type="external" connectionId="11"/>
  <cacheFields count="3">
    <cacheField name="[Measures].[Sum of Revenue]" caption="Sum of Revenue" numFmtId="0" hierarchy="153" level="32767"/>
    <cacheField name="[sales_cln].[payment_mode].[payment_mode]" caption="payment_mode" numFmtId="0" hierarchy="103" level="1">
      <sharedItems count="5">
        <s v="Cash On Delivery"/>
        <s v="Credit Card"/>
        <s v="Debit Card"/>
        <s v="Paypal"/>
        <s v="Upi"/>
      </sharedItems>
    </cacheField>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2"/>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2" memberValueDatatype="130" unbalanced="0">
      <fieldsUsage count="2">
        <fieldUsage x="-1"/>
        <fieldUsage x="1"/>
      </fieldsUsage>
    </cacheHierarchy>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0"/>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8032408" createdVersion="5" refreshedVersion="8" minRefreshableVersion="3" recordCount="0" supportSubquery="1" supportAdvancedDrill="1" xr:uid="{258DDE57-6189-4274-B8B6-A6321611005A}">
  <cacheSource type="external" connectionId="11"/>
  <cacheFields count="4">
    <cacheField name="[Measures].[Sum of Revenue]" caption="Sum of Revenue" numFmtId="0" hierarchy="153" level="32767"/>
    <cacheField name="[Measures].[Sum of quantity]" caption="Sum of quantity" numFmtId="0" hierarchy="164" level="32767"/>
    <cacheField name="[sales_cln].[region].[region]" caption="region" numFmtId="0" hierarchy="104" level="1">
      <sharedItems count="5">
        <s v="Asia-Pacific"/>
        <s v="Europe"/>
        <s v="Middle East"/>
        <s v="North America"/>
        <s v="South America"/>
      </sharedItems>
    </cacheField>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3"/>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2" memberValueDatatype="130" unbalanced="0">
      <fieldsUsage count="2">
        <fieldUsage x="-1"/>
        <fieldUsage x="2"/>
      </fieldsUsage>
    </cacheHierarchy>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0"/>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oneField="1" hidden="1">
      <fieldsUsage count="1">
        <fieldUsage x="1"/>
      </fieldsUsage>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799074078" createdVersion="5" refreshedVersion="8" minRefreshableVersion="3" recordCount="0" supportSubquery="1" supportAdvancedDrill="1" xr:uid="{CCA09E50-F021-419F-A7C0-2A301B9AC985}">
  <cacheSource type="external" connectionId="11"/>
  <cacheFields count="4">
    <cacheField name="[sales_cln].[product_name].[product_name]" caption="product_name" numFmtId="0" hierarchy="101" level="1">
      <sharedItems count="5">
        <s v="Handbag mission"/>
        <s v="Jeans practice"/>
        <s v="Lipstick sell"/>
        <s v="Smartphone cut"/>
        <s v="Smartwatch her"/>
      </sharedItems>
    </cacheField>
    <cacheField name="[Measures].[Sum of quantity]" caption="Sum of quantity" numFmtId="0" hierarchy="164" level="32767"/>
    <cacheField name="[Measures].[Sum of Revenue]" caption="Sum of Revenue" numFmtId="0" hierarchy="153" level="32767"/>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3"/>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2" memberValueDatatype="130" unbalanced="0">
      <fieldsUsage count="2">
        <fieldUsage x="-1"/>
        <fieldUsage x="0"/>
      </fieldsUsage>
    </cacheHierarchy>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oneField="1" hidden="1">
      <fieldsUsage count="1">
        <fieldUsage x="2"/>
      </fieldsUsage>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oneField="1" hidden="1">
      <fieldsUsage count="1">
        <fieldUsage x="1"/>
      </fieldsUsage>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800000001" createdVersion="5" refreshedVersion="8" minRefreshableVersion="3" recordCount="0" supportSubquery="1" supportAdvancedDrill="1" xr:uid="{8A26122A-0D39-4246-B383-47847826D3C5}">
  <cacheSource type="external" connectionId="11"/>
  <cacheFields count="4">
    <cacheField name="[Campaign_performance_cln].[caimpaign_name].[caimpaign_name]" caption="caimpaign_name" numFmtId="0" hierarchy="68" level="1">
      <sharedItems count="5">
        <s v="Clearance  1"/>
        <s v="Festive  15"/>
        <s v="Festive  2"/>
        <s v="Winter  3"/>
        <s v="Winter  6"/>
      </sharedItems>
    </cacheField>
    <cacheField name="[Measures].[Sum of revenue_generated]" caption="Sum of revenue_generated" numFmtId="0" hierarchy="155" level="32767"/>
    <cacheField name="[Measures].[Sum of purchased_numeric]" caption="Sum of purchased_numeric" numFmtId="0" hierarchy="158" level="32767"/>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3"/>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2" memberValueDatatype="130" unbalanced="0">
      <fieldsUsage count="2">
        <fieldUsage x="-1"/>
        <fieldUsage x="0"/>
      </fieldsUsage>
    </cacheHierarchy>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hidden="1">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oneField="1" hidden="1">
      <fieldsUsage count="1">
        <fieldUsage x="1"/>
      </fieldsUsage>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oneField="1" hidden="1">
      <fieldsUsage count="1">
        <fieldUsage x="2"/>
      </fieldsUsage>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6002.856800694448" createdVersion="5" refreshedVersion="8" minRefreshableVersion="3" recordCount="0" supportSubquery="1" supportAdvancedDrill="1" xr:uid="{5244814A-58EA-4839-9D08-3071DC0DCB83}">
  <cacheSource type="external" connectionId="11"/>
  <cacheFields count="6">
    <cacheField name="[Campaign_performance_cln].[caimpaign_name].[caimpaign_name]" caption="caimpaign_name" numFmtId="0" hierarchy="68" level="1">
      <sharedItems count="7">
        <s v="Clearance  1"/>
        <s v="Festive  15"/>
        <s v="Festive  2"/>
        <s v="Launch  11"/>
        <s v="Summer  18"/>
        <s v="Winter  3"/>
        <s v="Winter  6"/>
      </sharedItems>
    </cacheField>
    <cacheField name="[Measures].[Sum of Budget_per_Channel]" caption="Sum of Budget_per_Channel" numFmtId="0" hierarchy="160" level="32767"/>
    <cacheField name="[Measures].[Sum of Revenue_per_Channel]" caption="Sum of Revenue_per_Channel" numFmtId="0" hierarchy="161" level="32767"/>
    <cacheField name="[campaign_channel_merged1].[campaign_date].[campaign_date]" caption="campaign_date" numFmtId="0" hierarchy="37" level="1">
      <sharedItems containsSemiMixedTypes="0" containsNonDate="0" containsString="0"/>
    </cacheField>
    <cacheField name="[campaign_channel_merged1].[channel].[channel]" caption="channel" numFmtId="0" hierarchy="25" level="1">
      <sharedItems count="6">
        <s v="Email"/>
        <s v="Google Ads"/>
        <s v="Influencer"/>
        <s v="Social Media"/>
        <s v="TV Ad"/>
        <s v="unknown"/>
      </sharedItems>
    </cacheField>
    <cacheField name="[calendar_table].[Year].[Year]" caption="Year" numFmtId="0" hierarchy="1" level="1">
      <sharedItems containsSemiMixedTypes="0" containsNonDate="0" containsString="0"/>
    </cacheField>
  </cacheFields>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5"/>
      </fieldsUsage>
    </cacheHierarchy>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2" memberValueDatatype="130" unbalanced="0">
      <fieldsUsage count="2">
        <fieldUsage x="-1"/>
        <fieldUsage x="4"/>
      </fieldsUsage>
    </cacheHierarchy>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fieldsUsage count="2">
        <fieldUsage x="-1"/>
        <fieldUsage x="3"/>
      </fieldsUsage>
    </cacheHierarchy>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2" memberValueDatatype="130" unbalanced="0">
      <fieldsUsage count="2">
        <fieldUsage x="-1"/>
        <fieldUsage x="0"/>
      </fieldsUsage>
    </cacheHierarchy>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hidden="1">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dimensions count="11">
    <dimension name="calendar_table" uniqueName="[calendar_table]" caption="calendar_table"/>
    <dimension name="campaign_channel _merged" uniqueName="[campaign_channel _merged]" caption="campaign_channel _merged"/>
    <dimension name="campaign_channel_merged1" uniqueName="[campaign_channel_merged1]" caption="campaign_channel_merged1"/>
    <dimension name="campaign_channelwise_prfmnce" uniqueName="[campaign_channelwise_prfmnce]" caption="campaign_channelwise_prfmnce"/>
    <dimension name="campaign_cln 1" uniqueName="[campaign_cln 1]" caption="campaign_cln 1"/>
    <dimension name="Campaign_performance_cln" uniqueName="[Campaign_performance_cln]" caption="Campaign_performance_cln"/>
    <dimension name="customers_cln" uniqueName="[customers_cln]" caption="customers_cln"/>
    <dimension measure="1" name="Measures" uniqueName="[Measures]" caption="Measures"/>
    <dimension name="products_cln" uniqueName="[products_cln]" caption="products_cln"/>
    <dimension name="sales_cln" uniqueName="[sales_cln]" caption="sales_cln"/>
    <dimension name="sales_cln 1" uniqueName="[sales_cln 1]" caption="sales_cln 1"/>
  </dimensions>
  <measureGroups count="10">
    <measureGroup name="calendar_table" caption="calendar_table"/>
    <measureGroup name="campaign_channel _merged" caption="campaign_channel _merged"/>
    <measureGroup name="campaign_channel_merged1" caption="campaign_channel_merged1"/>
    <measureGroup name="campaign_channelwise_prfmnce" caption="campaign_channelwise_prfmnce"/>
    <measureGroup name="campaign_cln 1" caption="campaign_cln 1"/>
    <measureGroup name="Campaign_performance_cln" caption="Campaign_performance_cln"/>
    <measureGroup name="customers_cln" caption="customers_cln"/>
    <measureGroup name="products_cln" caption="products_cln"/>
    <measureGroup name="sales_cln" caption="sales_cln"/>
    <measureGroup name="sales_cln 1" caption="sales_cln 1"/>
  </measureGroups>
  <maps count="15">
    <map measureGroup="0" dimension="0"/>
    <map measureGroup="1" dimension="1"/>
    <map measureGroup="2" dimension="2"/>
    <map measureGroup="3" dimension="3"/>
    <map measureGroup="4" dimension="4"/>
    <map measureGroup="5" dimension="2"/>
    <map measureGroup="5" dimension="5"/>
    <map measureGroup="5" dimension="6"/>
    <map measureGroup="6" dimension="6"/>
    <map measureGroup="7" dimension="8"/>
    <map measureGroup="8" dimension="0"/>
    <map measureGroup="8" dimension="6"/>
    <map measureGroup="8" dimension="8"/>
    <map measureGroup="8" dimension="9"/>
    <map measureGroup="9"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pna mehra" refreshedDate="45996.525159375" createdVersion="3" refreshedVersion="8" minRefreshableVersion="3" recordCount="0" supportSubquery="1" supportAdvancedDrill="1" xr:uid="{0CF91949-3CBE-40D3-8272-F156F8A5E1A6}">
  <cacheSource type="external" connectionId="11">
    <extLst>
      <ext xmlns:x14="http://schemas.microsoft.com/office/spreadsheetml/2009/9/main" uri="{F057638F-6D5F-4e77-A914-E7F072B9BCA8}">
        <x14:sourceConnection name="ThisWorkbookDataModel"/>
      </ext>
    </extLst>
  </cacheSource>
  <cacheFields count="0"/>
  <cacheHierarchies count="171">
    <cacheHierarchy uniqueName="[calendar_table].[Dates]" caption="Dates" attribute="1" time="1" defaultMemberUniqueName="[calendar_table].[Dates].[All]" allUniqueName="[calendar_table].[Dates].[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Quarter]" caption="Quarter" attribute="1" defaultMemberUniqueName="[calendar_table].[Quarter].[All]" allUniqueName="[calendar_table].[Quarter].[All]" dimensionUniqueName="[calendar_table]" displayFolder="" count="0" memberValueDatatype="20" unbalanced="0"/>
    <cacheHierarchy uniqueName="[calendar_table].[Month]" caption="Month" attribute="1" defaultMemberUniqueName="[calendar_table].[Month].[All]" allUniqueName="[calendar_table].[Month].[All]" dimensionUniqueName="[calendar_table]" displayFolder="" count="0"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Day]" caption="Day" attribute="1" defaultMemberUniqueName="[calendar_table].[Day].[All]" allUniqueName="[calendar_table].[Day].[All]" dimensionUniqueName="[calendar_table]" displayFolder="" count="0" memberValueDatatype="20" unbalanced="0"/>
    <cacheHierarchy uniqueName="[calendar_table].[short monthname]" caption="short monthname" attribute="1" defaultMemberUniqueName="[calendar_table].[short monthname].[All]" allUniqueName="[calendar_table].[short monthname].[All]" dimensionUniqueName="[calendar_table]" displayFolder="" count="0" memberValueDatatype="130" unbalanced="0"/>
    <cacheHierarchy uniqueName="[campaign_channel _merged].[campaign_id]" caption="campaign_id" attribute="1" defaultMemberUniqueName="[campaign_channel _merged].[campaign_id].[All]" allUniqueName="[campaign_channel _merged].[campaign_id].[All]" dimensionUniqueName="[campaign_channel _merged]" displayFolder="" count="0" memberValueDatatype="130" unbalanced="0"/>
    <cacheHierarchy uniqueName="[campaign_channel _merged].[campaign_name]" caption="campaign_name" attribute="1" defaultMemberUniqueName="[campaign_channel _merged].[campaign_name].[All]" allUniqueName="[campaign_channel _merged].[campaign_name].[All]" dimensionUniqueName="[campaign_channel _merged]" displayFolder="" count="0" memberValueDatatype="130" unbalanced="0"/>
    <cacheHierarchy uniqueName="[campaign_channel _merged].[channel]" caption="channel" attribute="1" defaultMemberUniqueName="[campaign_channel _merged].[channel].[All]" allUniqueName="[campaign_channel _merged].[channel].[All]" dimensionUniqueName="[campaign_channel _merged]" displayFolder="" count="0" memberValueDatatype="130" unbalanced="0"/>
    <cacheHierarchy uniqueName="[campaign_channel _merged].[start_date]" caption="start_date" attribute="1" defaultMemberUniqueName="[campaign_channel _merged].[start_date].[All]" allUniqueName="[campaign_channel _merged].[start_date].[All]" dimensionUniqueName="[campaign_channel _merged]" displayFolder="" count="0" memberValueDatatype="130" unbalanced="0"/>
    <cacheHierarchy uniqueName="[campaign_channel _merged].[end_date]" caption="end_date" attribute="1" defaultMemberUniqueName="[campaign_channel _merged].[end_date].[All]" allUniqueName="[campaign_channel _merged].[end_date].[All]" dimensionUniqueName="[campaign_channel _merged]" displayFolder="" count="0" memberValueDatatype="130" unbalanced="0"/>
    <cacheHierarchy uniqueName="[campaign_channel _merged].[budget]" caption="budget" attribute="1" defaultMemberUniqueName="[campaign_channel _merged].[budget].[All]" allUniqueName="[campaign_channel _merged].[budget].[All]" dimensionUniqueName="[campaign_channel _merged]" displayFolder="" count="0" memberValueDatatype="130" unbalanced="0"/>
    <cacheHierarchy uniqueName="[campaign_channel _merged].[target_region]" caption="target_region" attribute="1" defaultMemberUniqueName="[campaign_channel _merged].[target_region].[All]" allUniqueName="[campaign_channel _merged].[target_region].[All]" dimensionUniqueName="[campaign_channel _merged]" displayFolder="" count="0" memberValueDatatype="130" unbalanced="0"/>
    <cacheHierarchy uniqueName="[campaign_channel _merged].[campaign_duration(days)]" caption="campaign_duration(days)" attribute="1" defaultMemberUniqueName="[campaign_channel _merged].[campaign_duration(days)].[All]" allUniqueName="[campaign_channel _merged].[campaign_duration(days)].[All]" dimensionUniqueName="[campaign_channel _merged]" displayFolder="" count="0" memberValueDatatype="130" unbalanced="0"/>
    <cacheHierarchy uniqueName="[campaign_channel _merged].[budget_category]" caption="budget_category" attribute="1" defaultMemberUniqueName="[campaign_channel _merged].[budget_category].[All]" allUniqueName="[campaign_channel _merged].[budget_category].[All]" dimensionUniqueName="[campaign_channel _merged]" displayFolder="" count="0" memberValueDatatype="130" unbalanced="0"/>
    <cacheHierarchy uniqueName="[campaign_channel _merged].[total_revenue_per _campaign]" caption="total_revenue_per _campaign" attribute="1" defaultMemberUniqueName="[campaign_channel _merged].[total_revenue_per _campaign].[All]" allUniqueName="[campaign_channel _merged].[total_revenue_per _campaign].[All]" dimensionUniqueName="[campaign_channel _merged]" displayFolder="" count="0" memberValueDatatype="130" unbalanced="0"/>
    <cacheHierarchy uniqueName="[campaign_channel _merged].[Revenue_per_Channel]" caption="Revenue_per_Channel" attribute="1" defaultMemberUniqueName="[campaign_channel _merged].[Revenue_per_Channel].[All]" allUniqueName="[campaign_channel _merged].[Revenue_per_Channel].[All]" dimensionUniqueName="[campaign_channel _merged]" displayFolder="" count="0" memberValueDatatype="130" unbalanced="0"/>
    <cacheHierarchy uniqueName="[campaign_channel _merged].[Budget_per_Channel]" caption="Budget_per_Channel" attribute="1" defaultMemberUniqueName="[campaign_channel _merged].[Budget_per_Channel].[All]" allUniqueName="[campaign_channel _merged].[Budget_per_Channel].[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130" unbalanced="0"/>
    <cacheHierarchy uniqueName="[campaign_channel _merged].[ROI_per_channel(%)111111]" caption="ROI_per_channel(%)111111" attribute="1" defaultMemberUniqueName="[campaign_channel _merged].[ROI_per_channel(%)111111].[All]" allUniqueName="[campaign_channel _merged].[ROI_per_channel(%)111111].[All]" dimensionUniqueName="[campaign_channel _merged]" displayFolder="" count="0" memberValueDatatype="130" unbalanced="0"/>
    <cacheHierarchy uniqueName="[campaign_channel _merged].[ROI_per_channel(%)]" caption="ROI_per_channel(%)" attribute="1" defaultMemberUniqueName="[campaign_channel _merged].[ROI_per_channel(%)].[All]" allUniqueName="[campaign_channel _merged].[ROI_per_channel(%)].[All]" dimensionUniqueName="[campaign_channel _merged]" displayFolder="" count="0" memberValueDatatype="5" unbalanced="0"/>
    <cacheHierarchy uniqueName="[campaign_channel _merged].[Calculated Column 1]" caption="Calculated Column 1" attribute="1" defaultMemberUniqueName="[campaign_channel _merged].[Calculated Column 1].[All]" allUniqueName="[campaign_channel _merged].[Calculated Column 1].[All]" dimensionUniqueName="[campaign_channel _merged]" displayFolder="" count="0" memberValueDatatype="20" unbalanced="0"/>
    <cacheHierarchy uniqueName="[campaign_channel_merged1].[campaign_id]" caption="campaign_id" attribute="1" defaultMemberUniqueName="[campaign_channel_merged1].[campaign_id].[All]" allUniqueName="[campaign_channel_merged1].[campaign_id].[All]" dimensionUniqueName="[campaign_channel_merged1]" displayFolder="" count="0" memberValueDatatype="130" unbalanced="0"/>
    <cacheHierarchy uniqueName="[campaign_channel_merged1].[campaign_name]" caption="campaign_name" attribute="1" defaultMemberUniqueName="[campaign_channel_merged1].[campaign_name].[All]" allUniqueName="[campaign_channel_merged1].[campaign_name].[All]" dimensionUniqueName="[campaign_channel_merged1]" displayFolder="" count="0" memberValueDatatype="130" unbalanced="0"/>
    <cacheHierarchy uniqueName="[campaign_channel_merged1].[channel]" caption="channel" attribute="1" defaultMemberUniqueName="[campaign_channel_merged1].[channel].[All]" allUniqueName="[campaign_channel_merged1].[channel].[All]" dimensionUniqueName="[campaign_channel_merged1]" displayFolder="" count="0" memberValueDatatype="130" unbalanced="0"/>
    <cacheHierarchy uniqueName="[campaign_channel_merged1].[start_date]" caption="start_date" attribute="1" time="1" defaultMemberUniqueName="[campaign_channel_merged1].[start_date].[All]" allUniqueName="[campaign_channel_merged1].[start_date].[All]" dimensionUniqueName="[campaign_channel_merged1]" displayFolder="" count="0" memberValueDatatype="7" unbalanced="0"/>
    <cacheHierarchy uniqueName="[campaign_channel_merged1].[end_date]" caption="end_date" attribute="1" time="1" defaultMemberUniqueName="[campaign_channel_merged1].[end_date].[All]" allUniqueName="[campaign_channel_merged1].[end_date].[All]" dimensionUniqueName="[campaign_channel_merged1]" displayFolder="" count="0" memberValueDatatype="7" unbalanced="0"/>
    <cacheHierarchy uniqueName="[campaign_channel_merged1].[budget]" caption="budget" attribute="1" defaultMemberUniqueName="[campaign_channel_merged1].[budget].[All]" allUniqueName="[campaign_channel_merged1].[budget].[All]" dimensionUniqueName="[campaign_channel_merged1]" displayFolder="" count="0" memberValueDatatype="20" unbalanced="0"/>
    <cacheHierarchy uniqueName="[campaign_channel_merged1].[target_region]" caption="target_region" attribute="1" defaultMemberUniqueName="[campaign_channel_merged1].[target_region].[All]" allUniqueName="[campaign_channel_merged1].[target_region].[All]" dimensionUniqueName="[campaign_channel_merged1]" displayFolder="" count="0" memberValueDatatype="130" unbalanced="0"/>
    <cacheHierarchy uniqueName="[campaign_channel_merged1].[campaign_duration(days)]" caption="campaign_duration(days)" attribute="1" defaultMemberUniqueName="[campaign_channel_merged1].[campaign_duration(days)].[All]" allUniqueName="[campaign_channel_merged1].[campaign_duration(days)].[All]" dimensionUniqueName="[campaign_channel_merged1]" displayFolder="" count="0" memberValueDatatype="130" unbalanced="0"/>
    <cacheHierarchy uniqueName="[campaign_channel_merged1].[budget_category]" caption="budget_category" attribute="1" defaultMemberUniqueName="[campaign_channel_merged1].[budget_category].[All]" allUniqueName="[campaign_channel_merged1].[budget_category].[All]" dimensionUniqueName="[campaign_channel_merged1]" displayFolder="" count="0" memberValueDatatype="130" unbalanced="0"/>
    <cacheHierarchy uniqueName="[campaign_channel_merged1].[total_revenue_per _campaign]" caption="total_revenue_per _campaign" attribute="1" defaultMemberUniqueName="[campaign_channel_merged1].[total_revenue_per _campaign].[All]" allUniqueName="[campaign_channel_merged1].[total_revenue_per _campaign].[All]" dimensionUniqueName="[campaign_channel_merged1]" displayFolder="" count="0" memberValueDatatype="20" unbalanced="0"/>
    <cacheHierarchy uniqueName="[campaign_channel_merged1].[Revenue_per_Channel]" caption="Revenue_per_Channel" attribute="1" defaultMemberUniqueName="[campaign_channel_merged1].[Revenue_per_Channel].[All]" allUniqueName="[campaign_channel_merged1].[Revenue_per_Channel].[All]" dimensionUniqueName="[campaign_channel_merged1]" displayFolder="" count="0" memberValueDatatype="20" unbalanced="0"/>
    <cacheHierarchy uniqueName="[campaign_channel_merged1].[Budget_per_Channel]" caption="Budget_per_Channel" attribute="1" defaultMemberUniqueName="[campaign_channel_merged1].[Budget_per_Channel].[All]" allUniqueName="[campaign_channel_merged1].[Budget_per_Channel].[All]" dimensionUniqueName="[campaign_channel_merged1]" displayFolder="" count="0" memberValueDatatype="20" unbalanced="0"/>
    <cacheHierarchy uniqueName="[campaign_channel_merged1].[ROI_per_Channel]" caption="ROI_per_Channel" attribute="1" defaultMemberUniqueName="[campaign_channel_merged1].[ROI_per_Channel].[All]" allUniqueName="[campaign_channel_merged1].[ROI_per_Channel].[All]" dimensionUniqueName="[campaign_channel_merged1]" displayFolder="" count="0" memberValueDatatype="20" unbalanced="0"/>
    <cacheHierarchy uniqueName="[campaign_channel_merged1].[ROI_per_channel(%)111111]" caption="ROI_per_channel(%)111111" attribute="1" defaultMemberUniqueName="[campaign_channel_merged1].[ROI_per_channel(%)111111].[All]" allUniqueName="[campaign_channel_merged1].[ROI_per_channel(%)111111].[All]" dimensionUniqueName="[campaign_channel_merged1]" displayFolder="" count="0" memberValueDatatype="130" unbalanced="0"/>
    <cacheHierarchy uniqueName="[campaign_channel_merged1].[campaign_date]" caption="campaign_date" attribute="1" defaultMemberUniqueName="[campaign_channel_merged1].[campaign_date].[All]" allUniqueName="[campaign_channel_merged1].[campaign_date].[All]" dimensionUniqueName="[campaign_channel_merged1]" displayFolder="" count="2" memberValueDatatype="20" unbalanced="0"/>
    <cacheHierarchy uniqueName="[campaign_channelwise_prfmnce].[campaign_id]" caption="campaign_id" attribute="1" defaultMemberUniqueName="[campaign_channelwise_prfmnce].[campaign_id].[All]" allUniqueName="[campaign_channelwise_prfmnce].[campaign_id].[All]" dimensionUniqueName="[campaign_channelwise_prfmnce]" displayFolder="" count="0" memberValueDatatype="130" unbalanced="0"/>
    <cacheHierarchy uniqueName="[campaign_channelwise_prfmnce].[campaign_name]" caption="campaign_name" attribute="1" defaultMemberUniqueName="[campaign_channelwise_prfmnce].[campaign_name].[All]" allUniqueName="[campaign_channelwise_prfmnce].[campaign_name].[All]" dimensionUniqueName="[campaign_channelwise_prfmnce]" displayFolder="" count="0" memberValueDatatype="130" unbalanced="0"/>
    <cacheHierarchy uniqueName="[campaign_channelwise_prfmnce].[channel]" caption="channel" attribute="1" defaultMemberUniqueName="[campaign_channelwise_prfmnce].[channel].[All]" allUniqueName="[campaign_channelwise_prfmnce].[channel].[All]" dimensionUniqueName="[campaign_channelwise_prfmnce]" displayFolder="" count="0" memberValueDatatype="130" unbalanced="0"/>
    <cacheHierarchy uniqueName="[campaign_channelwise_prfmnce].[start_date]" caption="start_date" attribute="1" defaultMemberUniqueName="[campaign_channelwise_prfmnce].[start_date].[All]" allUniqueName="[campaign_channelwise_prfmnce].[start_date].[All]" dimensionUniqueName="[campaign_channelwise_prfmnce]" displayFolder="" count="0" memberValueDatatype="130" unbalanced="0"/>
    <cacheHierarchy uniqueName="[campaign_channelwise_prfmnce].[end_date]" caption="end_date" attribute="1" defaultMemberUniqueName="[campaign_channelwise_prfmnce].[end_date].[All]" allUniqueName="[campaign_channelwise_prfmnce].[end_date].[All]" dimensionUniqueName="[campaign_channelwise_prfmnce]" displayFolder="" count="0" memberValueDatatype="130" unbalanced="0"/>
    <cacheHierarchy uniqueName="[campaign_channelwise_prfmnce].[budget]" caption="budget" attribute="1" defaultMemberUniqueName="[campaign_channelwise_prfmnce].[budget].[All]" allUniqueName="[campaign_channelwise_prfmnce].[budget].[All]" dimensionUniqueName="[campaign_channelwise_prfmnce]" displayFolder="" count="0" memberValueDatatype="130" unbalanced="0"/>
    <cacheHierarchy uniqueName="[campaign_channelwise_prfmnce].[target_region]" caption="target_region" attribute="1" defaultMemberUniqueName="[campaign_channelwise_prfmnce].[target_region].[All]" allUniqueName="[campaign_channelwise_prfmnce].[target_region].[All]" dimensionUniqueName="[campaign_channelwise_prfmnce]" displayFolder="" count="0" memberValueDatatype="130" unbalanced="0"/>
    <cacheHierarchy uniqueName="[campaign_channelwise_prfmnce].[campaign_duration(days)]" caption="campaign_duration(days)" attribute="1" defaultMemberUniqueName="[campaign_channelwise_prfmnce].[campaign_duration(days)].[All]" allUniqueName="[campaign_channelwise_prfmnce].[campaign_duration(days)].[All]" dimensionUniqueName="[campaign_channelwise_prfmnce]" displayFolder="" count="0" memberValueDatatype="130" unbalanced="0"/>
    <cacheHierarchy uniqueName="[campaign_channelwise_prfmnce].[budget_category]" caption="budget_category" attribute="1" defaultMemberUniqueName="[campaign_channelwise_prfmnce].[budget_category].[All]" allUniqueName="[campaign_channelwise_prfmnce].[budget_category].[All]" dimensionUniqueName="[campaign_channelwise_prfmnce]" displayFolder="" count="0" memberValueDatatype="130" unbalanced="0"/>
    <cacheHierarchy uniqueName="[campaign_channelwise_prfmnce].[total_revenue_per _campaign]" caption="total_revenue_per _campaign" attribute="1" defaultMemberUniqueName="[campaign_channelwise_prfmnce].[total_revenue_per _campaign].[All]" allUniqueName="[campaign_channelwise_prfmnce].[total_revenue_per _campaign].[All]" dimensionUniqueName="[campaign_channelwise_prfmnce]" displayFolder="" count="0" memberValueDatatype="130" unbalanced="0"/>
    <cacheHierarchy uniqueName="[campaign_channelwise_prfmnce].[Revenue_per_Channel]" caption="Revenue_per_Channel" attribute="1" defaultMemberUniqueName="[campaign_channelwise_prfmnce].[Revenue_per_Channel].[All]" allUniqueName="[campaign_channelwise_prfmnce].[Revenue_per_Channel].[All]" dimensionUniqueName="[campaign_channelwise_prfmnce]" displayFolder="" count="0" memberValueDatatype="130" unbalanced="0"/>
    <cacheHierarchy uniqueName="[campaign_channelwise_prfmnce].[Budget_per_Channel]" caption="Budget_per_Channel" attribute="1" defaultMemberUniqueName="[campaign_channelwise_prfmnce].[Budget_per_Channel].[All]" allUniqueName="[campaign_channelwise_prfmnce].[Budget_per_Channel].[All]" dimensionUniqueName="[campaign_channelwise_prfmnce]" displayFolder="" count="0" memberValueDatatype="130" unbalanced="0"/>
    <cacheHierarchy uniqueName="[campaign_channelwise_prfmnce].[ROI_per_Channel]" caption="ROI_per_Channel" attribute="1" defaultMemberUniqueName="[campaign_channelwise_prfmnce].[ROI_per_Channel].[All]" allUniqueName="[campaign_channelwise_prfmnce].[ROI_per_Channel].[All]" dimensionUniqueName="[campaign_channelwise_prfmnce]" displayFolder="" count="0" memberValueDatatype="130" unbalanced="0"/>
    <cacheHierarchy uniqueName="[campaign_channelwise_prfmnce].[ROI_per_channel(%)111111]" caption="ROI_per_channel(%)111111" attribute="1" defaultMemberUniqueName="[campaign_channelwise_prfmnce].[ROI_per_channel(%)111111].[All]" allUniqueName="[campaign_channelwise_prfmnce].[ROI_per_channel(%)111111].[All]" dimensionUniqueName="[campaign_channelwise_prfmnce]" displayFolder="" count="0" memberValueDatatype="130" unbalanced="0"/>
    <cacheHierarchy uniqueName="[campaign_cln 1].[campaign_id]" caption="campaign_id" attribute="1" defaultMemberUniqueName="[campaign_cln 1].[campaign_id].[All]" allUniqueName="[campaign_cln 1].[campaign_id].[All]" dimensionUniqueName="[campaign_cln 1]" displayFolder="" count="0" memberValueDatatype="130" unbalanced="0"/>
    <cacheHierarchy uniqueName="[campaign_cln 1].[campaign_name]" caption="campaign_name" attribute="1" defaultMemberUniqueName="[campaign_cln 1].[campaign_name].[All]" allUniqueName="[campaign_cln 1].[campaign_name].[All]" dimensionUniqueName="[campaign_cln 1]" displayFolder="" count="0" memberValueDatatype="130" unbalanced="0"/>
    <cacheHierarchy uniqueName="[campaign_cln 1].[channel]" caption="channel" attribute="1" defaultMemberUniqueName="[campaign_cln 1].[channel].[All]" allUniqueName="[campaign_cln 1].[channel].[All]" dimensionUniqueName="[campaign_cln 1]" displayFolder="" count="0" memberValueDatatype="130" unbalanced="0"/>
    <cacheHierarchy uniqueName="[campaign_cln 1].[start_date]" caption="start_date" attribute="1" defaultMemberUniqueName="[campaign_cln 1].[start_date].[All]" allUniqueName="[campaign_cln 1].[start_date].[All]" dimensionUniqueName="[campaign_cln 1]" displayFolder="" count="0" memberValueDatatype="130" unbalanced="0"/>
    <cacheHierarchy uniqueName="[campaign_cln 1].[end_date]" caption="end_date" attribute="1" defaultMemberUniqueName="[campaign_cln 1].[end_date].[All]" allUniqueName="[campaign_cln 1].[end_date].[All]" dimensionUniqueName="[campaign_cln 1]" displayFolder="" count="0" memberValueDatatype="130" unbalanced="0"/>
    <cacheHierarchy uniqueName="[campaign_cln 1].[budget]" caption="budget" attribute="1" defaultMemberUniqueName="[campaign_cln 1].[budget].[All]" allUniqueName="[campaign_cln 1].[budget].[All]" dimensionUniqueName="[campaign_cln 1]" displayFolder="" count="0" memberValueDatatype="130" unbalanced="0"/>
    <cacheHierarchy uniqueName="[campaign_cln 1].[target_region]" caption="target_region" attribute="1" defaultMemberUniqueName="[campaign_cln 1].[target_region].[All]" allUniqueName="[campaign_cln 1].[target_region].[All]" dimensionUniqueName="[campaign_cln 1]" displayFolder="" count="0" memberValueDatatype="130" unbalanced="0"/>
    <cacheHierarchy uniqueName="[campaign_cln 1].[campaign_duration(days)]" caption="campaign_duration(days)" attribute="1" defaultMemberUniqueName="[campaign_cln 1].[campaign_duration(days)].[All]" allUniqueName="[campaign_cln 1].[campaign_duration(days)].[All]" dimensionUniqueName="[campaign_cln 1]" displayFolder="" count="0" memberValueDatatype="130" unbalanced="0"/>
    <cacheHierarchy uniqueName="[campaign_cln 1].[budget_category]" caption="budget_category" attribute="1" defaultMemberUniqueName="[campaign_cln 1].[budget_category].[All]" allUniqueName="[campaign_cln 1].[budget_category].[All]" dimensionUniqueName="[campaign_cln 1]" displayFolder="" count="0" memberValueDatatype="130" unbalanced="0"/>
    <cacheHierarchy uniqueName="[campaign_cln 1].[total_revenue_per _campaign]" caption="total_revenue_per _campaign" attribute="1" defaultMemberUniqueName="[campaign_cln 1].[total_revenue_per _campaign].[All]" allUniqueName="[campaign_cln 1].[total_revenue_per _campaign].[All]" dimensionUniqueName="[campaign_cln 1]" displayFolder="" count="0" memberValueDatatype="130" unbalanced="0"/>
    <cacheHierarchy uniqueName="[campaign_cln 1].[Revenue_per_Channel]" caption="Revenue_per_Channel" attribute="1" defaultMemberUniqueName="[campaign_cln 1].[Revenue_per_Channel].[All]" allUniqueName="[campaign_cln 1].[Revenue_per_Channel].[All]" dimensionUniqueName="[campaign_cln 1]" displayFolder="" count="0" memberValueDatatype="130" unbalanced="0"/>
    <cacheHierarchy uniqueName="[campaign_cln 1].[Budget_per_Channel]" caption="Budget_per_Channel" attribute="1" defaultMemberUniqueName="[campaign_cln 1].[Budget_per_Channel].[All]" allUniqueName="[campaign_cln 1].[Budget_per_Channel].[All]" dimensionUniqueName="[campaign_cln 1]" displayFolder="" count="0" memberValueDatatype="130" unbalanced="0"/>
    <cacheHierarchy uniqueName="[campaign_cln 1].[ROI_per_Channel]" caption="ROI_per_Channel" attribute="1" defaultMemberUniqueName="[campaign_cln 1].[ROI_per_Channel].[All]" allUniqueName="[campaign_cln 1].[ROI_per_Channel].[All]" dimensionUniqueName="[campaign_cln 1]" displayFolder="" count="0" memberValueDatatype="130" unbalanced="0"/>
    <cacheHierarchy uniqueName="[campaign_cln 1].[ROI_per_channel(%)111111]" caption="ROI_per_channel(%)111111" attribute="1" defaultMemberUniqueName="[campaign_cln 1].[ROI_per_channel(%)111111].[All]" allUniqueName="[campaign_cln 1].[ROI_per_channel(%)111111].[All]" dimensionUniqueName="[campaign_cln 1]" displayFolder="" count="0" memberValueDatatype="130" unbalanced="0"/>
    <cacheHierarchy uniqueName="[Campaign_performance_cln].[campaign_id]" caption="campaign_id" attribute="1" defaultMemberUniqueName="[Campaign_performance_cln].[campaign_id].[All]" allUniqueName="[Campaign_performance_cln].[campaign_id].[All]" dimensionUniqueName="[Campaign_performance_cln]" displayFolder="" count="0" memberValueDatatype="130" unbalanced="0"/>
    <cacheHierarchy uniqueName="[Campaign_performance_cln].[customer_id]" caption="customer_id" attribute="1" defaultMemberUniqueName="[Campaign_performance_cln].[customer_id].[All]" allUniqueName="[Campaign_performance_cln].[customer_id].[All]" dimensionUniqueName="[Campaign_performance_cln]" displayFolder="" count="0" memberValueDatatype="130" unbalanced="0"/>
    <cacheHierarchy uniqueName="[Campaign_performance_cln].[caimpaign_name]" caption="caimpaign_name" attribute="1" defaultMemberUniqueName="[Campaign_performance_cln].[caimpaign_name].[All]" allUniqueName="[Campaign_performance_cln].[caimpaign_name].[All]" dimensionUniqueName="[Campaign_performance_cln]" displayFolder="" count="0" memberValueDatatype="130" unbalanced="0"/>
    <cacheHierarchy uniqueName="[Campaign_performance_cln].[channel]" caption="channel" attribute="1" defaultMemberUniqueName="[Campaign_performance_cln].[channel].[All]" allUniqueName="[Campaign_performance_cln].[channel].[All]" dimensionUniqueName="[Campaign_performance_cln]" displayFolder="" count="0" memberValueDatatype="130" unbalanced="0"/>
    <cacheHierarchy uniqueName="[Campaign_performance_cln].[clicked]" caption="clicked" attribute="1" defaultMemberUniqueName="[Campaign_performance_cln].[clicked].[All]" allUniqueName="[Campaign_performance_cln].[clicked].[All]" dimensionUniqueName="[Campaign_performance_cln]" displayFolder="" count="0" memberValueDatatype="130" unbalanced="0"/>
    <cacheHierarchy uniqueName="[Campaign_performance_cln].[purchased]" caption="purchased" attribute="1" defaultMemberUniqueName="[Campaign_performance_cln].[purchased].[All]" allUniqueName="[Campaign_performance_cln].[purchased].[All]" dimensionUniqueName="[Campaign_performance_cln]" displayFolder="" count="0" memberValueDatatype="130" unbalanced="0"/>
    <cacheHierarchy uniqueName="[Campaign_performance_cln].[converted]" caption="converted" attribute="1" defaultMemberUniqueName="[Campaign_performance_cln].[converted].[All]" allUniqueName="[Campaign_performance_cln].[converted].[All]" dimensionUniqueName="[Campaign_performance_cln]" displayFolder="" count="0" memberValueDatatype="130" unbalanced="0"/>
    <cacheHierarchy uniqueName="[Campaign_performance_cln].[revenue_generated]" caption="revenue_generated" attribute="1" defaultMemberUniqueName="[Campaign_performance_cln].[revenue_generated].[All]" allUniqueName="[Campaign_performance_cln].[revenue_generated].[All]" dimensionUniqueName="[Campaign_performance_cln]" displayFolder="" count="0" memberValueDatatype="5" unbalanced="0"/>
    <cacheHierarchy uniqueName="[Campaign_performance_cln].[customer's country]" caption="customer's country" attribute="1" defaultMemberUniqueName="[Campaign_performance_cln].[customer's country].[All]" allUniqueName="[Campaign_performance_cln].[customer's country].[All]" dimensionUniqueName="[Campaign_performance_cln]" displayFolder="" count="0" memberValueDatatype="130" unbalanced="0"/>
    <cacheHierarchy uniqueName="[Campaign_performance_cln].[clicked_numeric]" caption="clicked_numeric" attribute="1" defaultMemberUniqueName="[Campaign_performance_cln].[clicked_numeric].[All]" allUniqueName="[Campaign_performance_cln].[clicked_numeric].[All]" dimensionUniqueName="[Campaign_performance_cln]" displayFolder="" count="0" memberValueDatatype="20" unbalanced="0"/>
    <cacheHierarchy uniqueName="[Campaign_performance_cln].[purchased_numeric]" caption="purchased_numeric" attribute="1" defaultMemberUniqueName="[Campaign_performance_cln].[purchased_numeric].[All]" allUniqueName="[Campaign_performance_cln].[purchased_numeric].[All]" dimensionUniqueName="[Campaign_performance_cln]" displayFolder="" count="0" memberValueDatatype="20" unbalanced="0"/>
    <cacheHierarchy uniqueName="[Campaign_performance_cln].[conversion_rate]" caption="conversion_rate" attribute="1" defaultMemberUniqueName="[Campaign_performance_cln].[conversion_rate].[All]" allUniqueName="[Campaign_performance_cln].[conversion_rate].[All]" dimensionUniqueName="[Campaign_performance_cln]" displayFolder="" count="0" memberValueDatatype="5" unbalanced="0"/>
    <cacheHierarchy uniqueName="[customers_cln].[customer_id]" caption="customer_id" attribute="1" defaultMemberUniqueName="[customers_cln].[customer_id].[All]" allUniqueName="[customers_cln].[customer_id].[All]" dimensionUniqueName="[customers_cln]" displayFolder="" count="0" memberValueDatatype="130" unbalanced="0"/>
    <cacheHierarchy uniqueName="[customers_cln].[name]" caption="name" attribute="1" defaultMemberUniqueName="[customers_cln].[name].[All]" allUniqueName="[customers_cln].[name].[All]" dimensionUniqueName="[customers_cln]" displayFolder="" count="0" memberValueDatatype="130" unbalanced="0"/>
    <cacheHierarchy uniqueName="[customers_cln].[age]" caption="age" attribute="1" defaultMemberUniqueName="[customers_cln].[age].[All]" allUniqueName="[customers_cln].[age].[All]" dimensionUniqueName="[customers_cln]" displayFolder="" count="0" memberValueDatatype="20" unbalanced="0"/>
    <cacheHierarchy uniqueName="[customers_cln].[gender]" caption="gender" attribute="1" defaultMemberUniqueName="[customers_cln].[gender].[All]" allUniqueName="[customers_cln].[gender].[All]" dimensionUniqueName="[customers_cln]" displayFolder="" count="0" memberValueDatatype="130" unbalanced="0"/>
    <cacheHierarchy uniqueName="[customers_cln].[age group]" caption="age group" attribute="1" defaultMemberUniqueName="[customers_cln].[age group].[All]" allUniqueName="[customers_cln].[age group].[All]" dimensionUniqueName="[customers_cln]" displayFolder="" count="0" memberValueDatatype="130" unbalanced="0"/>
    <cacheHierarchy uniqueName="[customers_cln].[city]" caption="city" attribute="1" defaultMemberUniqueName="[customers_cln].[city].[All]" allUniqueName="[customers_cln].[city].[All]" dimensionUniqueName="[customers_cln]" displayFolder="" count="0" memberValueDatatype="130" unbalanced="0"/>
    <cacheHierarchy uniqueName="[customers_cln].[country]" caption="country" attribute="1" defaultMemberUniqueName="[customers_cln].[country].[All]" allUniqueName="[customers_cln].[country].[All]" dimensionUniqueName="[customers_cln]" displayFolder="" count="0" memberValueDatatype="130" unbalanced="0"/>
    <cacheHierarchy uniqueName="[customers_cln].[signup_date]" caption="signup_date" attribute="1" time="1" defaultMemberUniqueName="[customers_cln].[signup_date].[All]" allUniqueName="[customers_cln].[signup_date].[All]" dimensionUniqueName="[customers_cln]" displayFolder="" count="0" memberValueDatatype="7" unbalanced="0"/>
    <cacheHierarchy uniqueName="[customers_cln].[total_purchases]" caption="total_purchases" attribute="1" defaultMemberUniqueName="[customers_cln].[total_purchases].[All]" allUniqueName="[customers_cln].[total_purchases].[All]" dimensionUniqueName="[customers_cln]" displayFolder="" count="0" memberValueDatatype="20" unbalanced="0"/>
    <cacheHierarchy uniqueName="[customers_cln].[total_quantity]" caption="total_quantity" attribute="1" defaultMemberUniqueName="[customers_cln].[total_quantity].[All]" allUniqueName="[customers_cln].[total_quantity].[All]" dimensionUniqueName="[customers_cln]" displayFolder="" count="0" memberValueDatatype="20" unbalanced="0"/>
    <cacheHierarchy uniqueName="[customers_cln].[revenue_per_customer]" caption="revenue_per_customer" attribute="1" defaultMemberUniqueName="[customers_cln].[revenue_per_customer].[All]" allUniqueName="[customers_cln].[revenue_per_customer].[All]" dimensionUniqueName="[customers_cln]" displayFolder="" count="0" memberValueDatatype="20" unbalanced="0"/>
    <cacheHierarchy uniqueName="[customers_cln].[total_campaign_clicked]" caption="total_campaign_clicked" attribute="1" defaultMemberUniqueName="[customers_cln].[total_campaign_clicked].[All]" allUniqueName="[customers_cln].[total_campaign_clicked].[All]" dimensionUniqueName="[customers_cln]" displayFolder="" count="0" memberValueDatatype="20" unbalanced="0"/>
    <cacheHierarchy uniqueName="[customers_cln].[customer_category]" caption="customer_category" attribute="1" defaultMemberUniqueName="[customers_cln].[customer_category].[All]" allUniqueName="[customers_cln].[customer_category].[All]" dimensionUniqueName="[customers_cln]" displayFolder="" count="0" memberValueDatatype="130" unbalanced="0"/>
    <cacheHierarchy uniqueName="[products_cln].[product_id]" caption="product_id" attribute="1" defaultMemberUniqueName="[products_cln].[product_id].[All]" allUniqueName="[products_cln].[product_id].[All]" dimensionUniqueName="[products_cln]" displayFolder="" count="0" memberValueDatatype="130" unbalanced="0"/>
    <cacheHierarchy uniqueName="[products_cln].[product_name]" caption="product_name" attribute="1" defaultMemberUniqueName="[products_cln].[product_name].[All]" allUniqueName="[products_cln].[product_name].[All]" dimensionUniqueName="[products_cln]" displayFolder="" count="0" memberValueDatatype="130" unbalanced="0"/>
    <cacheHierarchy uniqueName="[products_cln].[category]" caption="category" attribute="1" defaultMemberUniqueName="[products_cln].[category].[All]" allUniqueName="[products_cln].[category].[All]" dimensionUniqueName="[products_cln]" displayFolder="" count="2" memberValueDatatype="130" unbalanced="0"/>
    <cacheHierarchy uniqueName="[products_cln].[sub_category]" caption="sub_category" attribute="1" defaultMemberUniqueName="[products_cln].[sub_category].[All]" allUniqueName="[products_cln].[sub_category].[All]" dimensionUniqueName="[products_cln]" displayFolder="" count="0" memberValueDatatype="130" unbalanced="0"/>
    <cacheHierarchy uniqueName="[products_cln].[unit_price]" caption="unit_price" attribute="1" defaultMemberUniqueName="[products_cln].[unit_price].[All]" allUniqueName="[products_cln].[unit_price].[All]" dimensionUniqueName="[products_cln]" displayFolder="" count="0" memberValueDatatype="5" unbalanced="0"/>
    <cacheHierarchy uniqueName="[products_cln].[launch_date]" caption="launch_date" attribute="1" time="1" defaultMemberUniqueName="[products_cln].[launch_date].[All]" allUniqueName="[products_cln].[launch_date].[All]" dimensionUniqueName="[products_cln]" displayFolder="" count="0" memberValueDatatype="7" unbalanced="0"/>
    <cacheHierarchy uniqueName="[products_cln].[product_type]" caption="product_type" attribute="1" defaultMemberUniqueName="[products_cln].[product_type].[All]" allUniqueName="[products_cln].[product_type].[All]" dimensionUniqueName="[products_cln]" displayFolder="" count="0" memberValueDatatype="130" unbalanced="0"/>
    <cacheHierarchy uniqueName="[sales_cln].[sale_id]" caption="sale_id" attribute="1" defaultMemberUniqueName="[sales_cln].[sale_id].[All]" allUniqueName="[sales_cln].[sale_id].[All]" dimensionUniqueName="[sales_cln]" displayFolder="" count="0" memberValueDatatype="130" unbalanced="0"/>
    <cacheHierarchy uniqueName="[sales_cln].[customer_id]" caption="customer_id" attribute="1" defaultMemberUniqueName="[sales_cln].[customer_id].[All]" allUniqueName="[sales_cln].[customer_id].[All]" dimensionUniqueName="[sales_cln]" displayFolder="" count="0" memberValueDatatype="130" unbalanced="0"/>
    <cacheHierarchy uniqueName="[sales_cln].[product_id]" caption="product_id" attribute="1" defaultMemberUniqueName="[sales_cln].[product_id].[All]" allUniqueName="[sales_cln].[product_id].[All]" dimensionUniqueName="[sales_cln]" displayFolder="" count="0" memberValueDatatype="130" unbalanced="0"/>
    <cacheHierarchy uniqueName="[sales_cln].[product_name]" caption="product_name" attribute="1" defaultMemberUniqueName="[sales_cln].[product_name].[All]" allUniqueName="[sales_cln].[product_name].[All]" dimensionUniqueName="[sales_cln]" displayFolder="" count="0" memberValueDatatype="130" unbalanced="0"/>
    <cacheHierarchy uniqueName="[sales_cln].[sale_date]" caption="sale_date" attribute="1" time="1" defaultMemberUniqueName="[sales_cln].[sale_date].[All]" allUniqueName="[sales_cln].[sale_date].[All]" dimensionUniqueName="[sales_cln]" displayFolder="" count="0" memberValueDatatype="7" unbalanced="0"/>
    <cacheHierarchy uniqueName="[sales_cln].[payment_mode]" caption="payment_mode" attribute="1" defaultMemberUniqueName="[sales_cln].[payment_mode].[All]" allUniqueName="[sales_cln].[payment_mode].[All]" dimensionUniqueName="[sales_cln]" displayFolder="" count="0" memberValueDatatype="130" unbalanced="0"/>
    <cacheHierarchy uniqueName="[sales_cln].[region]" caption="region" attribute="1" defaultMemberUniqueName="[sales_cln].[region].[All]" allUniqueName="[sales_cln].[region].[All]" dimensionUniqueName="[sales_cln]" displayFolder="" count="0" memberValueDatatype="130" unbalanced="0"/>
    <cacheHierarchy uniqueName="[sales_cln].[quantity]" caption="quantity" attribute="1" defaultMemberUniqueName="[sales_cln].[quantity].[All]" allUniqueName="[sales_cln].[quantity].[All]" dimensionUniqueName="[sales_cln]" displayFolder="" count="0" memberValueDatatype="20" unbalanced="0"/>
    <cacheHierarchy uniqueName="[sales_cln].[discount]" caption="discount" attribute="1" defaultMemberUniqueName="[sales_cln].[discount].[All]" allUniqueName="[sales_cln].[discount].[All]" dimensionUniqueName="[sales_cln]" displayFolder="" count="0" memberValueDatatype="5" unbalanced="0"/>
    <cacheHierarchy uniqueName="[sales_cln].[Unit_price]" caption="Unit_price" attribute="1" defaultMemberUniqueName="[sales_cln].[Unit_price].[All]" allUniqueName="[sales_cln].[Unit_price].[All]" dimensionUniqueName="[sales_cln]" displayFolder="" count="0" memberValueDatatype="20" unbalanced="0"/>
    <cacheHierarchy uniqueName="[sales_cln].[Revenue]" caption="Revenue" attribute="1" defaultMemberUniqueName="[sales_cln].[Revenue].[All]" allUniqueName="[sales_cln].[Revenue].[All]" dimensionUniqueName="[sales_cln]" displayFolder="" count="0" memberValueDatatype="20" unbalanced="0"/>
    <cacheHierarchy uniqueName="[sales_cln].[name]" caption="name" attribute="1" defaultMemberUniqueName="[sales_cln].[name].[All]" allUniqueName="[sales_cln].[name].[All]" dimensionUniqueName="[sales_cln]" displayFolder="" count="0" memberValueDatatype="130" unbalanced="0"/>
    <cacheHierarchy uniqueName="[sales_cln].[age]" caption="age" attribute="1" defaultMemberUniqueName="[sales_cln].[age].[All]" allUniqueName="[sales_cln].[age].[All]" dimensionUniqueName="[sales_cln]" displayFolder="" count="0" memberValueDatatype="20" unbalanced="0"/>
    <cacheHierarchy uniqueName="[sales_cln].[gender]" caption="gender" attribute="1" defaultMemberUniqueName="[sales_cln].[gender].[All]" allUniqueName="[sales_cln].[gender].[All]" dimensionUniqueName="[sales_cln]" displayFolder="" count="0" memberValueDatatype="130" unbalanced="0"/>
    <cacheHierarchy uniqueName="[sales_cln].[city]" caption="city" attribute="1" defaultMemberUniqueName="[sales_cln].[city].[All]" allUniqueName="[sales_cln].[city].[All]" dimensionUniqueName="[sales_cln]" displayFolder="" count="0" memberValueDatatype="130" unbalanced="0"/>
    <cacheHierarchy uniqueName="[sales_cln].[country]" caption="country" attribute="1" defaultMemberUniqueName="[sales_cln].[country].[All]" allUniqueName="[sales_cln].[country].[All]" dimensionUniqueName="[sales_cln]" displayFolder="" count="0" memberValueDatatype="130" unbalanced="0"/>
    <cacheHierarchy uniqueName="[sales_cln].[sale_month]" caption="sale_month" attribute="1" defaultMemberUniqueName="[sales_cln].[sale_month].[All]" allUniqueName="[sales_cln].[sale_month].[All]" dimensionUniqueName="[sales_cln]" displayFolder="" count="0" memberValueDatatype="130" unbalanced="0"/>
    <cacheHierarchy uniqueName="[sales_cln].[sale_date (Year)]" caption="sale_date (Year)" attribute="1" defaultMemberUniqueName="[sales_cln].[sale_date (Year)].[All]" allUniqueName="[sales_cln].[sale_date (Year)].[All]" dimensionUniqueName="[sales_cln]" displayFolder="" count="0" memberValueDatatype="130" unbalanced="0"/>
    <cacheHierarchy uniqueName="[sales_cln].[sale_date (Quarter)]" caption="sale_date (Quarter)" attribute="1" defaultMemberUniqueName="[sales_cln].[sale_date (Quarter)].[All]" allUniqueName="[sales_cln].[sale_date (Quarter)].[All]" dimensionUniqueName="[sales_cln]" displayFolder="" count="0" memberValueDatatype="130" unbalanced="0"/>
    <cacheHierarchy uniqueName="[sales_cln].[sale_date (Month)]" caption="sale_date (Month)" attribute="1" defaultMemberUniqueName="[sales_cln].[sale_date (Month)].[All]" allUniqueName="[sales_cln].[sale_date (Month)].[All]" dimensionUniqueName="[sales_cln]" displayFolder="" count="0" memberValueDatatype="130" unbalanced="0"/>
    <cacheHierarchy uniqueName="[sales_cln].[discount_slab]" caption="discount_slab" attribute="1" defaultMemberUniqueName="[sales_cln].[discount_slab].[All]" allUniqueName="[sales_cln].[discount_slab].[All]" dimensionUniqueName="[sales_cln]" displayFolder="" count="0" memberValueDatatype="130" unbalanced="0"/>
    <cacheHierarchy uniqueName="[sales_cln 1].[sale_id]" caption="sale_id" attribute="1" defaultMemberUniqueName="[sales_cln 1].[sale_id].[All]" allUniqueName="[sales_cln 1].[sale_id].[All]" dimensionUniqueName="[sales_cln 1]" displayFolder="" count="0" memberValueDatatype="130" unbalanced="0"/>
    <cacheHierarchy uniqueName="[sales_cln 1].[customer_id]" caption="customer_id" attribute="1" defaultMemberUniqueName="[sales_cln 1].[customer_id].[All]" allUniqueName="[sales_cln 1].[customer_id].[All]" dimensionUniqueName="[sales_cln 1]" displayFolder="" count="0" memberValueDatatype="130" unbalanced="0"/>
    <cacheHierarchy uniqueName="[sales_cln 1].[product_id]" caption="product_id" attribute="1" defaultMemberUniqueName="[sales_cln 1].[product_id].[All]" allUniqueName="[sales_cln 1].[product_id].[All]" dimensionUniqueName="[sales_cln 1]" displayFolder="" count="0" memberValueDatatype="130" unbalanced="0"/>
    <cacheHierarchy uniqueName="[sales_cln 1].[product_name]" caption="product_name" attribute="1" defaultMemberUniqueName="[sales_cln 1].[product_name].[All]" allUniqueName="[sales_cln 1].[product_name].[All]" dimensionUniqueName="[sales_cln 1]" displayFolder="" count="0" memberValueDatatype="130" unbalanced="0"/>
    <cacheHierarchy uniqueName="[sales_cln 1].[sale_date]" caption="sale_date" attribute="1" defaultMemberUniqueName="[sales_cln 1].[sale_date].[All]" allUniqueName="[sales_cln 1].[sale_date].[All]" dimensionUniqueName="[sales_cln 1]" displayFolder="" count="0" memberValueDatatype="130" unbalanced="0"/>
    <cacheHierarchy uniqueName="[sales_cln 1].[payment_mode]" caption="payment_mode" attribute="1" defaultMemberUniqueName="[sales_cln 1].[payment_mode].[All]" allUniqueName="[sales_cln 1].[payment_mode].[All]" dimensionUniqueName="[sales_cln 1]" displayFolder="" count="0" memberValueDatatype="130" unbalanced="0"/>
    <cacheHierarchy uniqueName="[sales_cln 1].[region]" caption="region" attribute="1" defaultMemberUniqueName="[sales_cln 1].[region].[All]" allUniqueName="[sales_cln 1].[region].[All]" dimensionUniqueName="[sales_cln 1]" displayFolder="" count="0" memberValueDatatype="130" unbalanced="0"/>
    <cacheHierarchy uniqueName="[sales_cln 1].[quantity]" caption="quantity" attribute="1" defaultMemberUniqueName="[sales_cln 1].[quantity].[All]" allUniqueName="[sales_cln 1].[quantity].[All]" dimensionUniqueName="[sales_cln 1]" displayFolder="" count="0" memberValueDatatype="130" unbalanced="0"/>
    <cacheHierarchy uniqueName="[sales_cln 1].[discount]" caption="discount" attribute="1" defaultMemberUniqueName="[sales_cln 1].[discount].[All]" allUniqueName="[sales_cln 1].[discount].[All]" dimensionUniqueName="[sales_cln 1]" displayFolder="" count="0" memberValueDatatype="5" unbalanced="0"/>
    <cacheHierarchy uniqueName="[sales_cln 1].[Unit_price]" caption="Unit_price" attribute="1" defaultMemberUniqueName="[sales_cln 1].[Unit_price].[All]" allUniqueName="[sales_cln 1].[Unit_price].[All]" dimensionUniqueName="[sales_cln 1]" displayFolder="" count="0" memberValueDatatype="130" unbalanced="0"/>
    <cacheHierarchy uniqueName="[sales_cln 1].[Revenue]" caption="Revenue" attribute="1" defaultMemberUniqueName="[sales_cln 1].[Revenue].[All]" allUniqueName="[sales_cln 1].[Revenue].[All]" dimensionUniqueName="[sales_cln 1]" displayFolder="" count="0" memberValueDatatype="130" unbalanced="0"/>
    <cacheHierarchy uniqueName="[sales_cln 1].[name]" caption="name" attribute="1" defaultMemberUniqueName="[sales_cln 1].[name].[All]" allUniqueName="[sales_cln 1].[name].[All]" dimensionUniqueName="[sales_cln 1]" displayFolder="" count="0" memberValueDatatype="130" unbalanced="0"/>
    <cacheHierarchy uniqueName="[sales_cln 1].[age]" caption="age" attribute="1" defaultMemberUniqueName="[sales_cln 1].[age].[All]" allUniqueName="[sales_cln 1].[age].[All]" dimensionUniqueName="[sales_cln 1]" displayFolder="" count="0" memberValueDatatype="130" unbalanced="0"/>
    <cacheHierarchy uniqueName="[sales_cln 1].[gender]" caption="gender" attribute="1" defaultMemberUniqueName="[sales_cln 1].[gender].[All]" allUniqueName="[sales_cln 1].[gender].[All]" dimensionUniqueName="[sales_cln 1]" displayFolder="" count="0" memberValueDatatype="130" unbalanced="0"/>
    <cacheHierarchy uniqueName="[sales_cln 1].[city]" caption="city" attribute="1" defaultMemberUniqueName="[sales_cln 1].[city].[All]" allUniqueName="[sales_cln 1].[city].[All]" dimensionUniqueName="[sales_cln 1]" displayFolder="" count="0" memberValueDatatype="130" unbalanced="0"/>
    <cacheHierarchy uniqueName="[sales_cln 1].[country]" caption="country" attribute="1" defaultMemberUniqueName="[sales_cln 1].[country].[All]" allUniqueName="[sales_cln 1].[country].[All]" dimensionUniqueName="[sales_cln 1]" displayFolder="" count="0" memberValueDatatype="130" unbalanced="0"/>
    <cacheHierarchy uniqueName="[sales_cln].[sale_date (Month Index)]" caption="sale_date (Month Index)" attribute="1" defaultMemberUniqueName="[sales_cln].[sale_date (Month Index)].[All]" allUniqueName="[sales_cln].[sale_date (Month Index)].[All]" dimensionUniqueName="[sales_cln]" displayFolder="" count="0" memberValueDatatype="20" unbalanced="0" hidden="1"/>
    <cacheHierarchy uniqueName="[Measures].[total_revenue]" caption="total_revenue" measure="1" displayFolder="" measureGroup="sales_cln" count="0"/>
    <cacheHierarchy uniqueName="[Measures].[total_quantity_sold]" caption="total_quantity_sold" measure="1" displayFolder="" measureGroup="sales_cln" count="0"/>
    <cacheHierarchy uniqueName="[Measures].[unique_customers]" caption="unique_customers" measure="1" displayFolder="" measureGroup="customers_cln" count="0"/>
    <cacheHierarchy uniqueName="[Measures].[conversion_rate(%)]" caption="conversion_rate(%)" measure="1" displayFolder="" measureGroup="Campaign_performance_cln" count="0"/>
    <cacheHierarchy uniqueName="[Measures].[Discount %]" caption="Discount %" measure="1" displayFolder="" measureGroup="sales_cln" count="0"/>
    <cacheHierarchy uniqueName="[Measures].[campaign_roi ]" caption="campaign_roi " measure="1" displayFolder="" measureGroup="campaign_channel_merged1" count="0"/>
    <cacheHierarchy uniqueName="[Measures].[__XL_Count products_cln]" caption="__XL_Count products_cln" measure="1" displayFolder="" measureGroup="products_cln" count="0" hidden="1"/>
    <cacheHierarchy uniqueName="[Measures].[__XL_Count sales_cln]" caption="__XL_Count sales_cln" measure="1" displayFolder="" measureGroup="sales_cln" count="0" hidden="1"/>
    <cacheHierarchy uniqueName="[Measures].[__XL_Count customers_cln]" caption="__XL_Count customers_cln" measure="1" displayFolder="" measureGroup="customers_cln" count="0" hidden="1"/>
    <cacheHierarchy uniqueName="[Measures].[__XL_Count Campaign_performance_cln]" caption="__XL_Count Campaign_performance_cln" measure="1" displayFolder="" measureGroup="Campaign_performance_cln" count="0" hidden="1"/>
    <cacheHierarchy uniqueName="[Measures].[__XL_Count campaign_cln 1]" caption="__XL_Count campaign_cln 1" measure="1" displayFolder="" measureGroup="campaign_cln 1" count="0" hidden="1"/>
    <cacheHierarchy uniqueName="[Measures].[__XL_Count campaign_channelwise_prfmnce]" caption="__XL_Count campaign_channelwise_prfmnce" measure="1" displayFolder="" measureGroup="campaign_channelwise_prfmnce" count="0" hidden="1"/>
    <cacheHierarchy uniqueName="[Measures].[__XL_Count campaign_channel _merged]" caption="__XL_Count campaign_channel _merged" measure="1" displayFolder="" measureGroup="campaign_channel _merged" count="0" hidden="1"/>
    <cacheHierarchy uniqueName="[Measures].[__XL_Count campaign_channel_merged1]" caption="__XL_Count campaign_channel_merged1" measure="1" displayFolder="" measureGroup="campaign_channel_merged1" count="0" hidden="1"/>
    <cacheHierarchy uniqueName="[Measures].[__XL_Count calendar_table]" caption="__XL_Count calendar_table" measure="1" displayFolder="" measureGroup="calendar_table" count="0" hidden="1"/>
    <cacheHierarchy uniqueName="[Measures].[__XL_Count sales_cln 1]" caption="__XL_Count sales_cln 1" measure="1" displayFolder="" measureGroup="sales_cln 1" count="0" hidden="1"/>
    <cacheHierarchy uniqueName="[Measures].[__No measures defined]" caption="__No measures defined" measure="1" displayFolder="" count="0" hidden="1"/>
    <cacheHierarchy uniqueName="[Measures].[Sum of Revenue]" caption="Sum of Revenue" measure="1" displayFolder="" measureGroup="sales_cln" count="0" hidden="1">
      <extLst>
        <ext xmlns:x15="http://schemas.microsoft.com/office/spreadsheetml/2010/11/main" uri="{B97F6D7D-B522-45F9-BDA1-12C45D357490}">
          <x15:cacheHierarchy aggregatedColumn="108"/>
        </ext>
      </extLst>
    </cacheHierarchy>
    <cacheHierarchy uniqueName="[Measures].[Count of category]" caption="Count of category" measure="1" displayFolder="" measureGroup="products_cln" count="0" hidden="1">
      <extLst>
        <ext xmlns:x15="http://schemas.microsoft.com/office/spreadsheetml/2010/11/main" uri="{B97F6D7D-B522-45F9-BDA1-12C45D357490}">
          <x15:cacheHierarchy aggregatedColumn="93"/>
        </ext>
      </extLst>
    </cacheHierarchy>
    <cacheHierarchy uniqueName="[Measures].[Sum of revenue_generated]" caption="Sum of revenue_generated" measure="1" displayFolder="" measureGroup="Campaign_performance_cln" count="0" hidden="1">
      <extLst>
        <ext xmlns:x15="http://schemas.microsoft.com/office/spreadsheetml/2010/11/main" uri="{B97F6D7D-B522-45F9-BDA1-12C45D357490}">
          <x15:cacheHierarchy aggregatedColumn="73"/>
        </ext>
      </extLst>
    </cacheHierarchy>
    <cacheHierarchy uniqueName="[Measures].[Count of clicked]" caption="Count of clicked" measure="1" displayFolder="" measureGroup="Campaign_performance_cln" count="0" hidden="1">
      <extLst>
        <ext xmlns:x15="http://schemas.microsoft.com/office/spreadsheetml/2010/11/main" uri="{B97F6D7D-B522-45F9-BDA1-12C45D357490}">
          <x15:cacheHierarchy aggregatedColumn="70"/>
        </ext>
      </extLst>
    </cacheHierarchy>
    <cacheHierarchy uniqueName="[Measures].[Sum of clicked_numeric]" caption="Sum of clicked_numeric" measure="1" displayFolder="" measureGroup="Campaign_performance_cln" count="0" hidden="1">
      <extLst>
        <ext xmlns:x15="http://schemas.microsoft.com/office/spreadsheetml/2010/11/main" uri="{B97F6D7D-B522-45F9-BDA1-12C45D357490}">
          <x15:cacheHierarchy aggregatedColumn="75"/>
        </ext>
      </extLst>
    </cacheHierarchy>
    <cacheHierarchy uniqueName="[Measures].[Sum of purchased_numeric]" caption="Sum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Count of purchased_numeric]" caption="Count of purchased_numeric" measure="1" displayFolder="" measureGroup="Campaign_performance_cln" count="0" hidden="1">
      <extLst>
        <ext xmlns:x15="http://schemas.microsoft.com/office/spreadsheetml/2010/11/main" uri="{B97F6D7D-B522-45F9-BDA1-12C45D357490}">
          <x15:cacheHierarchy aggregatedColumn="76"/>
        </ext>
      </extLst>
    </cacheHierarchy>
    <cacheHierarchy uniqueName="[Measures].[Sum of Budget_per_Channel]" caption="Sum of Budget_per_Channel" measure="1" displayFolder="" measureGroup="campaign_channel_merged1" count="0" hidden="1">
      <extLst>
        <ext xmlns:x15="http://schemas.microsoft.com/office/spreadsheetml/2010/11/main" uri="{B97F6D7D-B522-45F9-BDA1-12C45D357490}">
          <x15:cacheHierarchy aggregatedColumn="34"/>
        </ext>
      </extLst>
    </cacheHierarchy>
    <cacheHierarchy uniqueName="[Measures].[Sum of Revenue_per_Channel]" caption="Sum of Revenue_per_Channel" measure="1" displayFolder="" measureGroup="campaign_channel_merged1" count="0" hidden="1">
      <extLst>
        <ext xmlns:x15="http://schemas.microsoft.com/office/spreadsheetml/2010/11/main" uri="{B97F6D7D-B522-45F9-BDA1-12C45D357490}">
          <x15:cacheHierarchy aggregatedColumn="33"/>
        </ext>
      </extLst>
    </cacheHierarchy>
    <cacheHierarchy uniqueName="[Measures].[Sum of discount]" caption="Sum of discount" measure="1" displayFolder="" measureGroup="sales_cln" count="0" hidden="1">
      <extLst>
        <ext xmlns:x15="http://schemas.microsoft.com/office/spreadsheetml/2010/11/main" uri="{B97F6D7D-B522-45F9-BDA1-12C45D357490}">
          <x15:cacheHierarchy aggregatedColumn="106"/>
        </ext>
      </extLst>
    </cacheHierarchy>
    <cacheHierarchy uniqueName="[Measures].[Average of discount]" caption="Average of discount" measure="1" displayFolder="" measureGroup="sales_cln" count="0" hidden="1">
      <extLst>
        <ext xmlns:x15="http://schemas.microsoft.com/office/spreadsheetml/2010/11/main" uri="{B97F6D7D-B522-45F9-BDA1-12C45D357490}">
          <x15:cacheHierarchy aggregatedColumn="106"/>
        </ext>
      </extLst>
    </cacheHierarchy>
    <cacheHierarchy uniqueName="[Measures].[Sum of quantity]" caption="Sum of quantity" measure="1" displayFolder="" measureGroup="sales_cln" count="0" hidden="1">
      <extLst>
        <ext xmlns:x15="http://schemas.microsoft.com/office/spreadsheetml/2010/11/main" uri="{B97F6D7D-B522-45F9-BDA1-12C45D357490}">
          <x15:cacheHierarchy aggregatedColumn="105"/>
        </ext>
      </extLst>
    </cacheHierarchy>
    <cacheHierarchy uniqueName="[Measures].[Count of discount_slab]" caption="Count of discount_slab" measure="1" displayFolder="" measureGroup="sales_cln" count="0" hidden="1">
      <extLst>
        <ext xmlns:x15="http://schemas.microsoft.com/office/spreadsheetml/2010/11/main" uri="{B97F6D7D-B522-45F9-BDA1-12C45D357490}">
          <x15:cacheHierarchy aggregatedColumn="118"/>
        </ext>
      </extLst>
    </cacheHierarchy>
    <cacheHierarchy uniqueName="[Measures].[Count of Month Name]" caption="Count of Month Name" measure="1" displayFolder="" measureGroup="calendar_table" count="0" hidden="1">
      <extLst>
        <ext xmlns:x15="http://schemas.microsoft.com/office/spreadsheetml/2010/11/main" uri="{B97F6D7D-B522-45F9-BDA1-12C45D357490}">
          <x15:cacheHierarchy aggregatedColumn="4"/>
        </ext>
      </extLst>
    </cacheHierarchy>
    <cacheHierarchy uniqueName="[Measures].[Count of purchased]" caption="Count of purchased" measure="1" displayFolder="" measureGroup="Campaign_performance_cln" count="0" hidden="1">
      <extLst>
        <ext xmlns:x15="http://schemas.microsoft.com/office/spreadsheetml/2010/11/main" uri="{B97F6D7D-B522-45F9-BDA1-12C45D357490}">
          <x15:cacheHierarchy aggregatedColumn="71"/>
        </ext>
      </extLst>
    </cacheHierarchy>
    <cacheHierarchy uniqueName="[Measures].[Sum of budget]" caption="Sum of budget" measure="1" displayFolder="" measureGroup="campaign_channel_merged1" count="0" hidden="1">
      <extLst>
        <ext xmlns:x15="http://schemas.microsoft.com/office/spreadsheetml/2010/11/main" uri="{B97F6D7D-B522-45F9-BDA1-12C45D357490}">
          <x15:cacheHierarchy aggregatedColumn="28"/>
        </ext>
      </extLst>
    </cacheHierarchy>
    <cacheHierarchy uniqueName="[Measures].[Sum of total_revenue_per _campaign]" caption="Sum of total_revenue_per _campaign" measure="1" displayFolder="" measureGroup="campaign_channel_merged1" count="0" hidden="1">
      <extLst>
        <ext xmlns:x15="http://schemas.microsoft.com/office/spreadsheetml/2010/11/main" uri="{B97F6D7D-B522-45F9-BDA1-12C45D357490}">
          <x15:cacheHierarchy aggregatedColumn="32"/>
        </ext>
      </extLst>
    </cacheHierarchy>
    <cacheHierarchy uniqueName="[Measures].[Sum of Year]" caption="Sum of Year" measure="1" displayFolder="" measureGroup="calendar_tabl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8098280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FEAE1B-17FD-45E3-888C-BE923CAC63F6}" name="PivotTable3" cacheId="0" applyNumberFormats="0" applyBorderFormats="0" applyFontFormats="0" applyPatternFormats="0" applyAlignmentFormats="0" applyWidthHeightFormats="1" dataCaption="Values" tag="3ed51679-7b42-455f-ae2b-f1afb2294254" updatedVersion="8" minRefreshableVersion="3" useAutoFormatting="1" itemPrintTitles="1" createdVersion="5" indent="0" outline="1" outlineData="1" multipleFieldFilters="0">
  <location ref="E1:F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dataFields>
  <pivotHierarchies count="171">
    <pivotHierarchy dragToData="1"/>
    <pivotHierarchy multipleItemSelectionAllowed="1" dragToData="1">
      <members count="1" level="1">
        <member name="[calendar_table].[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cln]"/>
        <x15:activeTabTopLevelEntity name="[sales_cln]"/>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C824D3-80B5-43A1-B3CE-4A30E2BB549A}" name="campaign budget kpi" cacheId="5" applyNumberFormats="0" applyBorderFormats="0" applyFontFormats="0" applyPatternFormats="0" applyAlignmentFormats="0" applyWidthHeightFormats="1" dataCaption="Values" tag="959fe30f-0dca-4ba0-820d-87ac101dcd56" updatedVersion="8" minRefreshableVersion="3" useAutoFormatting="1" subtotalHiddenItems="1" itemPrintTitles="1" createdVersion="5" indent="0" outline="1" outlineData="1" multipleFieldFilters="0" chartFormat="3">
  <location ref="H142:H14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budget" fld="0" baseField="0" baseItem="0"/>
  </dataField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ln]"/>
        <x15:activeTabTopLevelEntity name="[products_cln]"/>
        <x15:activeTabTopLevelEntity name="[calendar_table]"/>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D095C7-80A4-46A2-9A5D-1C545B259016}" name="PivotTable1" cacheId="2" applyNumberFormats="0" applyBorderFormats="0" applyFontFormats="0" applyPatternFormats="0" applyAlignmentFormats="0" applyWidthHeightFormats="1" dataCaption="Values" tag="970c9355-1a6b-4f2d-8e71-98fd1836d8c1" updatedVersion="8" minRefreshableVersion="3" useAutoFormatting="1" subtotalHiddenItems="1" itemPrintTitles="1" createdVersion="5" indent="0" outline="1" outlineData="1" multipleFieldFilters="0" chartFormat="5">
  <location ref="A126:C131" firstHeaderRow="0" firstDataRow="1" firstDataCol="1"/>
  <pivotFields count="4">
    <pivotField dataField="1" subtotalTop="0" showAll="0" defaultSubtotal="0"/>
    <pivotField dataField="1" subtotalTop="0" showAll="0" defaultSubtotal="0"/>
    <pivotField axis="axisRow" allDrilled="1" subtotalTop="0" showAll="0" defaultSubtotal="0" defaultAttributeDrillState="1">
      <items count="4">
        <item x="0"/>
        <item x="3"/>
        <item x="1"/>
        <item x="2"/>
      </items>
    </pivotField>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QUANTITY" fld="0" baseField="2" baseItem="0"/>
    <dataField name="TOTAL REVENUE" fld="1" baseField="2"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caption="QUANT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ln]"/>
        <x15:activeTabTopLevelEntity name="[products_cln]"/>
        <x15:activeTabTopLevelEntity name="[calendar_table]"/>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BA490F-C60B-455C-8CC8-E96CF461AFA2}" name="sales revenue trends" cacheId="6" applyNumberFormats="0" applyBorderFormats="0" applyFontFormats="0" applyPatternFormats="0" applyAlignmentFormats="0" applyWidthHeightFormats="1" dataCaption="Values" tag="86c43f51-7255-4d14-acce-2378d194a68e" updatedVersion="8" minRefreshableVersion="3" useAutoFormatting="1" subtotalHiddenItems="1" itemPrintTitles="1" createdVersion="5" indent="0" outline="1" outlineData="1" multipleFieldFilters="0" chartFormat="7" rowHeaderCaption="">
  <location ref="A3:B3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29">
    <i>
      <x/>
    </i>
    <i r="1">
      <x/>
    </i>
    <i r="1">
      <x v="1"/>
    </i>
    <i r="1">
      <x v="2"/>
    </i>
    <i r="1">
      <x v="3"/>
    </i>
    <i>
      <x v="1"/>
    </i>
    <i r="1">
      <x v="4"/>
    </i>
    <i r="1">
      <x v="5"/>
    </i>
    <i r="1">
      <x v="6"/>
    </i>
    <i r="1">
      <x v="7"/>
    </i>
    <i r="1">
      <x v="8"/>
    </i>
    <i r="1">
      <x v="9"/>
    </i>
    <i r="1">
      <x v="10"/>
    </i>
    <i r="1">
      <x v="11"/>
    </i>
    <i r="1">
      <x/>
    </i>
    <i r="1">
      <x v="1"/>
    </i>
    <i r="1">
      <x v="2"/>
    </i>
    <i r="1">
      <x v="3"/>
    </i>
    <i>
      <x v="2"/>
    </i>
    <i r="1">
      <x v="4"/>
    </i>
    <i r="1">
      <x v="5"/>
    </i>
    <i r="1">
      <x v="6"/>
    </i>
    <i r="1">
      <x v="7"/>
    </i>
    <i r="1">
      <x v="8"/>
    </i>
    <i r="1">
      <x v="9"/>
    </i>
    <i r="1">
      <x v="10"/>
    </i>
    <i r="1">
      <x v="11"/>
    </i>
    <i r="1">
      <x/>
    </i>
    <i t="grand">
      <x/>
    </i>
  </rowItems>
  <colItems count="1">
    <i/>
  </colItems>
  <dataFields count="1">
    <dataField name="TOTAL REVENUE" fld="0" baseField="1" baseItem="0"/>
  </dataFields>
  <chartFormats count="1">
    <chartFormat chart="2" format="3" series="1">
      <pivotArea type="data" outline="0" fieldPosition="0">
        <references count="1">
          <reference field="4294967294" count="1" selected="0">
            <x v="0"/>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_table]"/>
        <x15:activeTabTopLevelEntity name="[sales_cln]"/>
        <x15:activeTabTopLevelEntity name="[products_cln]"/>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586382-843F-4793-B303-6B9FE6EC7FFF}" name="PivotTable4" cacheId="8" applyNumberFormats="0" applyBorderFormats="0" applyFontFormats="0" applyPatternFormats="0" applyAlignmentFormats="0" applyWidthHeightFormats="1" dataCaption="Values" tag="e20c61fe-d699-43b6-b942-db278004b8f2" updatedVersion="8" minRefreshableVersion="3" useAutoFormatting="1" subtotalHiddenItems="1" itemPrintTitles="1" createdVersion="5" indent="0" outline="1" outlineData="1" multipleFieldFilters="0" chartFormat="20" rowHeaderCaption="">
  <location ref="A66:C72" firstHeaderRow="0" firstDataRow="1" firstDataCol="1" rowPageCount="1" colPageCount="1"/>
  <pivotFields count="4">
    <pivotField dataField="1" subtotalTop="0" showAll="0" defaultSubtotal="0"/>
    <pivotField dataField="1" subtotalTop="0" showAll="0" defaultSubtotal="0"/>
    <pivotField axis="axisRow" allDrilled="1" subtotalTop="0" showAll="0" dataSourceSort="1" defaultSubtotal="0" defaultAttributeDrillState="1">
      <items count="5">
        <item s="1" x="0"/>
        <item s="1" x="1"/>
        <item s="1" x="2"/>
        <item s="1" x="3"/>
        <item s="1" x="4"/>
      </items>
    </pivotField>
    <pivotField axis="axisPage"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pageFields count="1">
    <pageField fld="3" hier="1" name="[calendar_table].[Year].[All]" cap="All"/>
  </pageFields>
  <dataFields count="2">
    <dataField name="TOTAL REVENUE" fld="0" baseField="2" baseItem="0"/>
    <dataField name="QUANTITY" fld="1" baseField="2" baseItem="0"/>
  </dataFields>
  <chartFormats count="6">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8" format="10" series="1">
      <pivotArea type="data" outline="0" fieldPosition="0">
        <references count="1">
          <reference field="4294967294" count="1" selected="0">
            <x v="0"/>
          </reference>
        </references>
      </pivotArea>
    </chartFormat>
    <chartFormat chart="18" format="11" series="1">
      <pivotArea type="data" outline="0" fieldPosition="0">
        <references count="1">
          <reference field="4294967294" count="1" selected="0">
            <x v="1"/>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caption="Sum of discount"/>
    <pivotHierarchy dragToData="1" caption="Average of discount"/>
    <pivotHierarchy dragToData="1" caption="QUANT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_table]"/>
        <x15:activeTabTopLevelEntity name="[sales_cln]"/>
        <x15:activeTabTopLevelEntity name="[products_cln]"/>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FDE4B4-330B-459B-A6EE-8F8E8F0D8FAC}" name="sales revenue kpi" cacheId="3" applyNumberFormats="0" applyBorderFormats="0" applyFontFormats="0" applyPatternFormats="0" applyAlignmentFormats="0" applyWidthHeightFormats="1" dataCaption="Values" tag="acf0109e-725e-4829-ba1f-9b15ab20eaa3" updatedVersion="8" minRefreshableVersion="3" useAutoFormatting="1" subtotalHiddenItems="1" itemPrintTitles="1" createdVersion="5" indent="0" outline="1" outlineData="1" multipleFieldFilters="0" chartFormat="3">
  <location ref="A142:A14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 fld="0" baseField="0" baseItem="0"/>
  </dataFields>
  <chartFormats count="2">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ln]"/>
        <x15:activeTabTopLevelEntity name="[products_cln]"/>
        <x15:activeTabTopLevelEntity name="[calendar_table]"/>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798AFA-7ED7-4CD8-975D-9D43524FAE28}" name="campaign revenue and purchases" cacheId="10" applyNumberFormats="0" applyBorderFormats="0" applyFontFormats="0" applyPatternFormats="0" applyAlignmentFormats="0" applyWidthHeightFormats="1" dataCaption="Values" tag="09e5459d-72f3-4d1d-9e91-347910169e59" updatedVersion="8" minRefreshableVersion="3" useAutoFormatting="1" subtotalHiddenItems="1" itemPrintTitles="1" createdVersion="5" indent="0" outline="1" outlineData="1" multipleFieldFilters="0" chartFormat="10">
  <location ref="A151:C157" firstHeaderRow="0"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TOTAL REVENUE " fld="1" baseField="0" baseItem="0"/>
    <dataField name="TOTAL PURCHASES" fld="2" baseField="0" baseItem="0"/>
  </dataFields>
  <chartFormats count="2">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REVENUE "/>
    <pivotHierarchy dragToData="1"/>
    <pivotHierarchy dragToData="1"/>
    <pivotHierarchy dragToData="1" caption="TOTAL PURCH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55">
      <autoFilter ref="A1">
        <filterColumn colId="0">
          <top10 val="5" filterVal="5"/>
        </filterColumn>
      </autoFilter>
    </filter>
  </filters>
  <rowHierarchiesUsage count="1">
    <rowHierarchyUsage hierarchyUsage="6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mpaign_performance_cln]"/>
        <x15:activeTabTopLevelEntity name="[products_cln]"/>
        <x15:activeTabTopLevelEntity name="[calendar_table]"/>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101ED9-0429-4939-BBB5-4D19985BB3EF}" name="channels perf" cacheId="11" applyNumberFormats="0" applyBorderFormats="0" applyFontFormats="0" applyPatternFormats="0" applyAlignmentFormats="0" applyWidthHeightFormats="1" dataCaption="Values" tag="aabd138b-bfaa-40ac-8826-a11843ad6fa5" updatedVersion="8" minRefreshableVersion="3" useAutoFormatting="1" subtotalHiddenItems="1" itemPrintTitles="1" createdVersion="5" indent="0" outline="1" outlineData="1" multipleFieldFilters="0" chartFormat="10">
  <location ref="A172:C179" firstHeaderRow="0" firstDataRow="1" firstDataCol="1" rowPageCount="1" colPageCount="1"/>
  <pivotFields count="6">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4"/>
  </rowFields>
  <rowItems count="7">
    <i>
      <x/>
    </i>
    <i>
      <x v="1"/>
    </i>
    <i>
      <x v="2"/>
    </i>
    <i>
      <x v="3"/>
    </i>
    <i>
      <x v="4"/>
    </i>
    <i>
      <x v="5"/>
    </i>
    <i t="grand">
      <x/>
    </i>
  </rowItems>
  <colFields count="1">
    <field x="-2"/>
  </colFields>
  <colItems count="2">
    <i>
      <x/>
    </i>
    <i i="1">
      <x v="1"/>
    </i>
  </colItems>
  <pageFields count="1">
    <pageField fld="3" hier="37" name="[campaign_channel_merged1].[campaign_date].[All]" cap="All"/>
  </pageFields>
  <dataFields count="2">
    <dataField name="BUDGET PER CHANNEL" fld="1" baseField="0" baseItem="0"/>
    <dataField name=" REVENUE PER CHANNEL" fld="2" baseField="0" baseItem="0"/>
  </dataFields>
  <chartFormats count="3">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2">
      <pivotArea type="data" outline="0" fieldPosition="0">
        <references count="2">
          <reference field="4294967294" count="1" selected="0">
            <x v="0"/>
          </reference>
          <reference field="4" count="1" selected="0">
            <x v="2"/>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BUDGET PER CHANNEL"/>
    <pivotHierarchy dragToData="1" caption=" REVENUE PER CHANNEL"/>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55">
      <autoFilter ref="A1">
        <filterColumn colId="0">
          <top10 val="7" filterVal="7"/>
        </filterColumn>
      </autoFilter>
    </filter>
  </filters>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mpaign_performance_cln]"/>
        <x15:activeTabTopLevelEntity name="[campaign_channel_merged1]"/>
        <x15:activeTabTopLevelEntity name="[products_cln]"/>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383D18-CF69-4512-87D7-A495ABE5752E}" name="payment mode" cacheId="7" applyNumberFormats="0" applyBorderFormats="0" applyFontFormats="0" applyPatternFormats="0" applyAlignmentFormats="0" applyWidthHeightFormats="1" dataCaption="Values" tag="66b16d06-034d-4437-9c52-1baaad25610d" updatedVersion="8" minRefreshableVersion="3" useAutoFormatting="1" subtotalHiddenItems="1" itemPrintTitles="1" createdVersion="5" indent="0" outline="1" outlineData="1" multipleFieldFilters="0" chartFormat="16" rowHeaderCaption="">
  <location ref="A52:B5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REVENUE" fld="0" baseField="1" baseItem="0"/>
  </dataFields>
  <chartFormats count="7">
    <chartFormat chart="0" format="0" series="1">
      <pivotArea type="data" outline="0" fieldPosition="0">
        <references count="1">
          <reference field="4294967294" count="1" selected="0">
            <x v="0"/>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 count="1" selected="0">
            <x v="0"/>
          </reference>
        </references>
      </pivotArea>
    </chartFormat>
    <chartFormat chart="5" format="26">
      <pivotArea type="data" outline="0" fieldPosition="0">
        <references count="2">
          <reference field="4294967294" count="1" selected="0">
            <x v="0"/>
          </reference>
          <reference field="1" count="1" selected="0">
            <x v="1"/>
          </reference>
        </references>
      </pivotArea>
    </chartFormat>
    <chartFormat chart="5" format="27">
      <pivotArea type="data" outline="0" fieldPosition="0">
        <references count="2">
          <reference field="4294967294" count="1" selected="0">
            <x v="0"/>
          </reference>
          <reference field="1" count="1" selected="0">
            <x v="2"/>
          </reference>
        </references>
      </pivotArea>
    </chartFormat>
    <chartFormat chart="5" format="28">
      <pivotArea type="data" outline="0" fieldPosition="0">
        <references count="2">
          <reference field="4294967294" count="1" selected="0">
            <x v="0"/>
          </reference>
          <reference field="1" count="1" selected="0">
            <x v="3"/>
          </reference>
        </references>
      </pivotArea>
    </chartFormat>
    <chartFormat chart="5" format="29">
      <pivotArea type="data" outline="0" fieldPosition="0">
        <references count="2">
          <reference field="4294967294" count="1" selected="0">
            <x v="0"/>
          </reference>
          <reference field="1" count="1" selected="0">
            <x v="4"/>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_table]"/>
        <x15:activeTabTopLevelEntity name="[sales_cln]"/>
        <x15:activeTabTopLevelEntity name="[products_cln]"/>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357BDF-B11D-41A7-8DA5-0F269B0F04E0}" name="PivotTable2" cacheId="9" applyNumberFormats="0" applyBorderFormats="0" applyFontFormats="0" applyPatternFormats="0" applyAlignmentFormats="0" applyWidthHeightFormats="1" dataCaption="Values" tag="689a10a6-0627-4f9a-a2e6-5ce7b2b6430a" updatedVersion="8" minRefreshableVersion="3" useAutoFormatting="1" subtotalHiddenItems="1" itemPrintTitles="1" createdVersion="5" indent="0" outline="1" outlineData="1" multipleFieldFilters="0" chartFormat="15">
  <location ref="A86:C92" firstHeaderRow="0"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REVENUE" fld="2" baseField="0" baseItem="0"/>
    <dataField name="QUANTITY" fld="1"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53">
      <autoFilter ref="A1">
        <filterColumn colId="0">
          <top10 val="5" filterVal="5"/>
        </filterColumn>
      </autoFilter>
    </filter>
  </filters>
  <rowHierarchiesUsage count="1">
    <rowHierarchyUsage hierarchyUsage="10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products_cln]"/>
        <x15:activeTabTopLevelEntity name="[sales_cln]"/>
        <x15:activeTabTopLevelEntity name="[campaign_channel_merged1]"/>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EE29EC-BBB4-4FC2-ACDA-FF965F35DD0A}" name="discount kpi" cacheId="4" applyNumberFormats="0" applyBorderFormats="0" applyFontFormats="0" applyPatternFormats="0" applyAlignmentFormats="0" applyWidthHeightFormats="1" dataCaption="Values" tag="839cc9a9-a9d7-47bf-a15f-b6ce5223ee83" updatedVersion="8" minRefreshableVersion="3" useAutoFormatting="1" subtotalHiddenItems="1" itemPrintTitles="1" createdVersion="5" indent="0" outline="1" outlineData="1" multipleFieldFilters="0" chartFormat="3">
  <location ref="D142:D14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scount" fld="0" subtotal="average" baseField="0" baseItem="0" numFmtId="9"/>
  </dataFields>
  <pivotHierarchies count="17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ln]"/>
        <x15:activeTabTopLevelEntity name="[products_cln]"/>
        <x15:activeTabTopLevelEntity name="[calendar_table]"/>
        <x15:activeTabTopLevelEntity name="[campaign_channel_merge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C76B6E-5417-4EF6-99A7-72CFE35AE3D9}" name="campaign roi kpi" cacheId="1" applyNumberFormats="0" applyBorderFormats="0" applyFontFormats="0" applyPatternFormats="0" applyAlignmentFormats="0" applyWidthHeightFormats="1" dataCaption="Values" tag="ebd61d2c-841b-4d72-87c0-f267b947140e" updatedVersion="8" minRefreshableVersion="3" useAutoFormatting="1" subtotalHiddenItems="1" itemPrintTitles="1" createdVersion="5" indent="0" outline="1" outlineData="1" multipleFieldFilters="0" chartFormat="3">
  <location ref="K142:K143" firstHeaderRow="1" firstDataRow="1" firstDataCol="0"/>
  <pivotFields count="3">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numFmtId="9"/>
  </dataFields>
  <pivotHierarchies count="171">
    <pivotHierarchy dragToData="1"/>
    <pivotHierarchy multipleItemSelectionAllowed="1" dragToData="1">
      <members count="1" level="1">
        <member name="[calendar_table].[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ln]"/>
        <x15:activeTabTopLevelEntity name="[products_cln]"/>
        <x15:activeTabTopLevelEntity name="[calendar_table]"/>
        <x15:activeTabTopLevelEntity name="[campaign_channel_merged1]"/>
        <x15:activeTabTopLevelEntity name="[Campaign_performance_cl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4" xr16:uid="{D66BB2E1-3DF1-4B29-93E6-09788B447612}" autoFormatId="16" applyNumberFormats="0" applyBorderFormats="0" applyFontFormats="0" applyPatternFormats="0" applyAlignmentFormats="0" applyWidthHeightFormats="0">
  <queryTableRefresh nextId="36">
    <queryTableFields count="15">
      <queryTableField id="1" name="campaign_id" tableColumnId="1"/>
      <queryTableField id="2" name="campaign_name" tableColumnId="2"/>
      <queryTableField id="3" name="channel" tableColumnId="3"/>
      <queryTableField id="4" name="start_date" tableColumnId="4"/>
      <queryTableField id="5" name="end_date" tableColumnId="5"/>
      <queryTableField id="6" name="budget" tableColumnId="6"/>
      <queryTableField id="7" name="target_region" tableColumnId="7"/>
      <queryTableField id="8" name="campaign_duration(days)" tableColumnId="8"/>
      <queryTableField id="9" name="budget_category" tableColumnId="9"/>
      <queryTableField id="10" name="total_revenue_per _campaign" tableColumnId="10"/>
      <queryTableField id="11" name="Revenue_per_Channel" tableColumnId="11"/>
      <queryTableField id="12" name="Budget_per_Channel" tableColumnId="12"/>
      <queryTableField id="19" name="ROI_per_Channel" tableColumnId="13"/>
      <queryTableField id="34" name="ROI_per_channel(%)" tableColumnId="14"/>
      <queryTableField id="35" name="Calculated Column 1" tableColumnId="15"/>
    </queryTableFields>
    <queryTableDeletedFields count="3">
      <deletedField name="ROI_per_Channel"/>
      <deletedField name="ROI_per_channel(%)"/>
      <deletedField name="ROI_per_Channel"/>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7" xr16:uid="{31A5D7AB-0CA0-45AA-B3FC-DA2CD5B85212}" autoFormatId="16" applyNumberFormats="0" applyBorderFormats="0" applyFontFormats="0" applyPatternFormats="0" applyAlignmentFormats="0" applyWidthHeightFormats="0">
  <queryTableRefresh nextId="11">
    <queryTableFields count="6">
      <queryTableField id="1" name="product_id" tableColumnId="1"/>
      <queryTableField id="2" name="product_name" tableColumnId="2"/>
      <queryTableField id="3" name="category" tableColumnId="3"/>
      <queryTableField id="4" name="sub_category" tableColumnId="4"/>
      <queryTableField id="5" name="unit_price" tableColumnId="5"/>
      <queryTableField id="6" name="launch_dat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1" xr16:uid="{EC05CA7D-39F5-499E-B418-527C8C80C1FA}" autoFormatId="16" applyNumberFormats="0" applyBorderFormats="0" applyFontFormats="0" applyPatternFormats="0" applyAlignmentFormats="0" applyWidthHeightFormats="0">
  <queryTableRefresh nextId="33">
    <queryTableFields count="16">
      <queryTableField id="1" name="campaign_id" tableColumnId="1"/>
      <queryTableField id="2" name="campaign_name" tableColumnId="2"/>
      <queryTableField id="3" name="channel" tableColumnId="3"/>
      <queryTableField id="4" name="start_date" tableColumnId="4"/>
      <queryTableField id="5" name="end_date" tableColumnId="5"/>
      <queryTableField id="6" name="budget" tableColumnId="6"/>
      <queryTableField id="7" name="target_region" tableColumnId="7"/>
      <queryTableField id="8" name="campaign_duration(days)" tableColumnId="8"/>
      <queryTableField id="9" name="budget_category" tableColumnId="9"/>
      <queryTableField id="10" name="total_revenue_per _campaign" tableColumnId="10"/>
      <queryTableField id="11" name="Revenue_per_Channel" tableColumnId="11"/>
      <queryTableField id="12" name="Budget_per_Channel" tableColumnId="12"/>
      <queryTableField id="16" name="ROI_per_Channel" tableColumnId="13"/>
      <queryTableField id="29" name="ROI_per_channel(%)111111" tableColumnId="21"/>
      <queryTableField id="15" name="ROI_per_channel(%)" tableColumnId="15"/>
      <queryTableField id="28" name="Calculated Column 1" tableColumnId="20"/>
    </queryTableFields>
    <queryTableDeletedFields count="1">
      <deletedField name="ROI_per_Channel"/>
    </queryTableDeletedFields>
  </queryTableRefresh>
  <extLst>
    <ext xmlns:x15="http://schemas.microsoft.com/office/spreadsheetml/2010/11/main" uri="{883FBD77-0823-4a55-B5E3-86C4891E6966}">
      <x15:queryTable sourceDataName="Query - campaign_channel _merged"/>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B5B1357-B543-4DD8-993D-50D8C3896D74}" sourceName="[calendar_table].[Year]">
  <pivotTables>
    <pivotTable tabId="42" name="PivotTable1"/>
    <pivotTable tabId="42" name="sales revenue kpi"/>
    <pivotTable tabId="42" name="discount kpi"/>
    <pivotTable tabId="42" name="campaign budget kpi"/>
    <pivotTable tabId="42" name="sales revenue trends"/>
    <pivotTable tabId="42" name="payment mode"/>
    <pivotTable tabId="42" name="PivotTable4"/>
    <pivotTable tabId="42" name="PivotTable2"/>
    <pivotTable tabId="42" name="campaign revenue and purchases"/>
    <pivotTable tabId="42" name="channels perf"/>
  </pivotTables>
  <data>
    <olap pivotCacheId="809828015">
      <levels count="2">
        <level uniqueName="[calendar_table].[Year].[(All)]" sourceCaption="(All)" count="0"/>
        <level uniqueName="[calendar_table].[Year].[Year]" sourceCaption="Year" count="3">
          <ranges>
            <range startItem="0">
              <i n="[calendar_table].[Year].&amp;[2023]" c="2023"/>
              <i n="[calendar_table].[Year].&amp;[2024]" c="2024"/>
              <i n="[calendar_table].[Year].&amp;[2025]" c="2025"/>
            </range>
          </ranges>
        </level>
      </levels>
      <selections count="1">
        <selection n="[calendar_tabl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date" xr10:uid="{0B1FCCE4-F944-49EA-8C70-86DB308C8DA3}" sourceName="[campaign_channel_merged1].[campaign_date]">
  <pivotTables>
    <pivotTable tabId="42" name="PivotTable1"/>
    <pivotTable tabId="42" name="sales revenue kpi"/>
    <pivotTable tabId="42" name="discount kpi"/>
    <pivotTable tabId="42" name="campaign budget kpi"/>
    <pivotTable tabId="42" name="sales revenue trends"/>
    <pivotTable tabId="42" name="payment mode"/>
    <pivotTable tabId="42" name="PivotTable4"/>
    <pivotTable tabId="42" name="PivotTable2"/>
    <pivotTable tabId="42" name="campaign revenue and purchases"/>
    <pivotTable tabId="42" name="channels perf"/>
    <pivotTable tabId="42" name="campaign roi kpi"/>
  </pivotTables>
  <data>
    <olap pivotCacheId="809828015">
      <levels count="2">
        <level uniqueName="[campaign_channel_merged1].[campaign_date].[(All)]" sourceCaption="(All)" count="0"/>
        <level uniqueName="[campaign_channel_merged1].[campaign_date].[campaign_date]" sourceCaption="campaign_date" count="3">
          <ranges>
            <range startItem="0">
              <i n="[campaign_channel_merged1].[campaign_date].&amp;[2023]" c="2023"/>
              <i n="[campaign_channel_merged1].[campaign_date].&amp;[2024]" c="2024"/>
              <i n="[campaign_channel_merged1].[campaign_date].&amp;[2025]" c="2025"/>
            </range>
          </ranges>
        </level>
      </levels>
      <selections count="1">
        <selection n="[campaign_channel_merged1].[campaign_d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195C0F8-5987-4638-8C7F-4AE4AD7EA312}" sourceName="[products_cln].[category]">
  <pivotTables>
    <pivotTable tabId="42" name="discount kpi"/>
    <pivotTable tabId="42" name="PivotTable4"/>
    <pivotTable tabId="42" name="campaign budget kpi"/>
    <pivotTable tabId="42" name="campaign revenue and purchases"/>
    <pivotTable tabId="42" name="campaign roi kpi"/>
    <pivotTable tabId="42" name="channels perf"/>
    <pivotTable tabId="42" name="payment mode"/>
    <pivotTable tabId="42" name="PivotTable1"/>
    <pivotTable tabId="42" name="PivotTable2"/>
    <pivotTable tabId="42" name="sales revenue kpi"/>
    <pivotTable tabId="42" name="sales revenue trends"/>
  </pivotTables>
  <data>
    <olap pivotCacheId="809828015">
      <levels count="2">
        <level uniqueName="[products_cln].[category].[(All)]" sourceCaption="(All)" count="0"/>
        <level uniqueName="[products_cln].[category].[category]" sourceCaption="category" count="5">
          <ranges>
            <range startItem="0">
              <i n="[products_cln].[category].&amp;[Beauty]" c="Beauty"/>
              <i n="[products_cln].[category].&amp;[Electronics]" c="Electronics"/>
              <i n="[products_cln].[category].&amp;[Fashion]" c="Fashion"/>
              <i n="[products_cln].[category].&amp;[Home]" c="Home"/>
              <i n="[products_cln].[category].&amp;[Sports]" c="Sports"/>
            </range>
          </ranges>
        </level>
      </levels>
      <selections count="1">
        <selection n="[products_cl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years calendar date" xr10:uid="{360191CC-DBD4-4982-AA20-0203618B1E57}" cache="Slicer_Year" showCaption="0" level="1" style="D SLICER" rowHeight="252000"/>
  <slicer name="campaign and channel_years" xr10:uid="{B3AF0BC7-8744-4ED6-8245-A9EFCD17551A}" cache="Slicer_campaign_date" caption="CAMPAIGN YEARS" showCaption="0" level="1" style="D SLICER" rowHeight="252000"/>
  <slicer name="category s" xr10:uid="{581598BA-41EE-4697-9468-5FB5A501F3F5}" cache="Slicer_category1" showCaption="0" level="1" style="D SLICER" rowHeight="252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850696D-1165-45AB-96F2-B2C59C8FC5D3}" name="sales_cln" displayName="sales_cln" ref="A1:P5001" totalsRowShown="0">
  <autoFilter ref="A1:P5001" xr:uid="{9850696D-1165-45AB-96F2-B2C59C8FC5D3}">
    <filterColumn colId="15">
      <customFilters>
        <customFilter operator="notEqual" val=" "/>
      </customFilters>
    </filterColumn>
  </autoFilter>
  <tableColumns count="16">
    <tableColumn id="1" xr3:uid="{5B0DDBF4-F7D5-4D1E-81D0-0711D9A624C8}" name="sale_id" dataDxfId="76"/>
    <tableColumn id="2" xr3:uid="{6E524101-26F7-42B0-8C13-4D269C94DED9}" name="customer_id" dataDxfId="75"/>
    <tableColumn id="3" xr3:uid="{AC0C121C-25A2-44A4-ADB6-1A14827320AE}" name="product_id" dataDxfId="74"/>
    <tableColumn id="17" xr3:uid="{3F2E43EC-A61A-429F-B90A-7A73BAF6D493}" name="product_name" dataDxfId="73"/>
    <tableColumn id="4" xr3:uid="{BC26C5BE-A2D0-4C98-BBE1-FA543B74127F}" name="sale_date" dataDxfId="72"/>
    <tableColumn id="5" xr3:uid="{E66BD106-0D84-443A-8A1B-09D513BCC0D4}" name="payment_mode" dataDxfId="71"/>
    <tableColumn id="6" xr3:uid="{4EE5B25C-816F-410D-9567-8444FD2C85DC}" name="region" dataDxfId="70"/>
    <tableColumn id="7" xr3:uid="{3D9BF210-3CDC-4AD7-8E5C-7DA5055343F2}" name="quantity"/>
    <tableColumn id="8" xr3:uid="{CFE7B655-8FF5-4B3D-9FB6-0CF52901B356}" name="discount" dataDxfId="69"/>
    <tableColumn id="9" xr3:uid="{CF64CBA6-CD98-4AB7-A150-32F7167E2A3C}" name="Unit_price" dataDxfId="68"/>
    <tableColumn id="10" xr3:uid="{B93FD12D-DB30-4BCC-AB2D-51AEB3389035}" name="Revenue" dataDxfId="67"/>
    <tableColumn id="11" xr3:uid="{CC981878-8166-4F9F-BD6F-F5EFF8E9D290}" name="name" dataDxfId="66"/>
    <tableColumn id="12" xr3:uid="{E3AC91C4-6AE4-4B97-87B7-969EE816C55F}" name="age"/>
    <tableColumn id="13" xr3:uid="{3DECD895-A675-42EB-8B68-2B62CCCEB482}" name="gender" dataDxfId="65"/>
    <tableColumn id="14" xr3:uid="{6D44B31F-1703-41F9-86CC-9FA5677B99DC}" name="city" dataDxfId="64"/>
    <tableColumn id="15" xr3:uid="{B4E52EAC-BE5C-423E-986E-2DFB0A75B474}" name="country" dataDxfId="63"/>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BCC144-2E2C-4BB7-AC25-01D312A0A993}" name="campaign_channel_merged1" displayName="campaign_channel_merged1" ref="A1:O21" tableType="queryTable" totalsRowShown="0">
  <autoFilter ref="A1:O21" xr:uid="{59BCC144-2E2C-4BB7-AC25-01D312A0A993}"/>
  <tableColumns count="15">
    <tableColumn id="1" xr3:uid="{A673B15D-8F38-4103-A7F3-DB9F4EDD819A}" uniqueName="1" name="campaign_id" queryTableFieldId="1" dataDxfId="62"/>
    <tableColumn id="2" xr3:uid="{CA7B2190-8DE7-4E8C-BC23-FD90737E5A76}" uniqueName="2" name="campaign_name" queryTableFieldId="2" dataDxfId="61"/>
    <tableColumn id="3" xr3:uid="{681F0E13-3B20-4A04-A50E-F68276C1EB43}" uniqueName="3" name="channel" queryTableFieldId="3" dataDxfId="60"/>
    <tableColumn id="4" xr3:uid="{6F8C630F-C188-4678-A849-8A96CA49A260}" uniqueName="4" name="start_date" queryTableFieldId="4" dataDxfId="59"/>
    <tableColumn id="5" xr3:uid="{84CFA173-D632-4548-8C9F-E34B6EA223CC}" uniqueName="5" name="end_date" queryTableFieldId="5" dataDxfId="58"/>
    <tableColumn id="6" xr3:uid="{43E80DDA-22C7-4B6B-92D1-C24728D5FDDD}" uniqueName="6" name="budget" queryTableFieldId="6" dataDxfId="57"/>
    <tableColumn id="7" xr3:uid="{E6967E1E-9851-4D95-80DB-A0405B397F49}" uniqueName="7" name="target_region" queryTableFieldId="7" dataDxfId="56"/>
    <tableColumn id="8" xr3:uid="{E6C34B11-D714-43C0-A7B6-D21977148D20}" uniqueName="8" name="campaign_duration(days)" queryTableFieldId="8" dataDxfId="55"/>
    <tableColumn id="9" xr3:uid="{135019FD-8A55-49B3-B560-96ACBE90C0F6}" uniqueName="9" name="budget_category" queryTableFieldId="9" dataDxfId="54"/>
    <tableColumn id="10" xr3:uid="{2DBD59CD-0BAF-4015-B836-FA94F804ECAE}" uniqueName="10" name="total_revenue_per _campaign" queryTableFieldId="10" dataDxfId="53"/>
    <tableColumn id="11" xr3:uid="{B36CDC5F-707F-47CF-A390-1D56E0CC1D5B}" uniqueName="11" name="Revenue_per_Channel" queryTableFieldId="11" dataDxfId="52"/>
    <tableColumn id="12" xr3:uid="{6AF5B9EF-1F11-4FFA-AE36-2CB1234A64A4}" uniqueName="12" name="Budget_per_Channel" queryTableFieldId="12" dataDxfId="51"/>
    <tableColumn id="13" xr3:uid="{A7B6A6A1-D736-4287-8AB0-9A0D8A42BAB5}" uniqueName="13" name="ROI_per_Channel" queryTableFieldId="19" dataDxfId="50"/>
    <tableColumn id="14" xr3:uid="{3C921840-D01D-49C5-9665-B8259F788136}" uniqueName="14" name="ROI_per_channel(%)" queryTableFieldId="34" dataDxfId="49"/>
    <tableColumn id="15" xr3:uid="{197168DA-94D7-4182-9A81-46FA3D87B504}" uniqueName="15" name="Calculated Column 1" queryTableFieldId="35"/>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6EAC5A3-B4C4-4B24-AD0B-831EA6877577}" name="Campaign_performance_cln" displayName="Campaign_performance_cln" ref="A1:I1966" totalsRowShown="0" headerRowDxfId="48" headerRowBorderDxfId="47" tableBorderDxfId="46">
  <autoFilter ref="A1:I1966" xr:uid="{96EAC5A3-B4C4-4B24-AD0B-831EA6877577}"/>
  <tableColumns count="9">
    <tableColumn id="1" xr3:uid="{AE2D54AE-ED0F-4324-BDD1-C3148A89E192}" name="campaign_id"/>
    <tableColumn id="2" xr3:uid="{17F00FC6-1232-46D3-AD30-D199F47A4B26}" name="customer_id"/>
    <tableColumn id="3" xr3:uid="{60EDF34B-2A62-4A20-9BD5-D15EA0EFEB96}" name="caimpaign_name" dataDxfId="45">
      <calculatedColumnFormula>_xlfn.XLOOKUP(Campaign_performance_cln[[#This Row],[campaign_id]],campaign_channel_merged[campaign_id],campaign_channel_merged[campaign_name],"Not Found")</calculatedColumnFormula>
    </tableColumn>
    <tableColumn id="8" xr3:uid="{0F089104-FC1D-433B-ABD4-56EAE40905E3}" name="channel" dataDxfId="44">
      <calculatedColumnFormula>_xlfn.XLOOKUP(Campaign_performance_cln[[#This Row],[campaign_id]],campaign_channel_merged[campaign_id],campaign_channel_merged[channel],"Not Found",0)</calculatedColumnFormula>
    </tableColumn>
    <tableColumn id="4" xr3:uid="{CCE4882F-A3BD-4920-A0D5-629552A6E3DF}" name="clicked" dataDxfId="43"/>
    <tableColumn id="5" xr3:uid="{0244B8B5-CEEE-4E72-ADC7-6910FF7B7C76}" name="purchased" dataDxfId="42"/>
    <tableColumn id="6" xr3:uid="{103BCB70-166C-4A5E-AE1A-9311FDF290C9}" name="converted" dataDxfId="41">
      <calculatedColumnFormula>IF(AND(E2="yes",F2="yes"),"converted","not converted")</calculatedColumnFormula>
    </tableColumn>
    <tableColumn id="7" xr3:uid="{1B831814-C35F-4A98-ACED-88AD3206EA76}" name="revenue_generated" dataDxfId="40" totalsRowDxfId="39"/>
    <tableColumn id="9" xr3:uid="{15F855E6-145B-4396-8E58-FBBD60638A91}" name="customer's country" dataDxfId="38" totalsRowDxfId="37">
      <calculatedColumnFormula>_xlfn.XLOOKUP(Campaign_performance_cln[[#This Row],[customer_id]],customers_cln[customer_id],customers_cln[country],"Not Found",0)</calculatedColumnFormula>
    </tableColumn>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14660B-612C-4904-BCEC-D40A37BDA809}" name="customers_cln" displayName="customers_cln" ref="A1:L1001" totalsRowShown="0">
  <autoFilter ref="A1:L1001" xr:uid="{1114660B-612C-4904-BCEC-D40A37BDA809}"/>
  <tableColumns count="12">
    <tableColumn id="1" xr3:uid="{DEB6C49C-4904-41C1-84A2-B98060A48E23}" name="customer_id" dataDxfId="36"/>
    <tableColumn id="2" xr3:uid="{BC09AF40-91D7-4880-A97E-FB503E96D2CE}" name="name" dataDxfId="35"/>
    <tableColumn id="3" xr3:uid="{A6349BDD-5F5A-4AED-9FEF-D470EA5A0789}" name="age" dataDxfId="34"/>
    <tableColumn id="4" xr3:uid="{E0AA5414-7D2F-461E-B477-423408D9CA9A}" name="gender" dataDxfId="33"/>
    <tableColumn id="5" xr3:uid="{57B87FF4-F5F6-4DF4-BE94-E8003E185F84}" name="age group" dataDxfId="32"/>
    <tableColumn id="6" xr3:uid="{E82E2F17-9048-4045-B977-0712E8012DEF}" name="city" dataDxfId="31"/>
    <tableColumn id="7" xr3:uid="{C6DC049C-4524-4C8F-90C4-2BD8FBC6E12B}" name="country" dataDxfId="30"/>
    <tableColumn id="8" xr3:uid="{895DAE63-8E3E-4497-BD0A-18F3E0D60BE8}" name="signup_date" dataDxfId="29"/>
    <tableColumn id="9" xr3:uid="{6AF5990A-2A70-476E-B74F-3B91760513E9}" name="total_purchases" dataDxfId="28"/>
    <tableColumn id="10" xr3:uid="{841D042A-EBF5-4E7D-B003-D83B893743F0}" name="total_quantity" dataDxfId="27"/>
    <tableColumn id="11" xr3:uid="{60BBD57B-D26D-44C1-B99B-4A05A02E8F09}" name="revenue_per_customer" dataDxfId="26"/>
    <tableColumn id="12" xr3:uid="{B53F469E-CA09-4B73-BD0F-68EA6FC1EAAE}" name="total_campaign_clicked" dataDxfId="25"/>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90E8922-7768-49C0-B366-406E1ECF8532}" name="products_cln" displayName="products_cln" ref="A1:F201" tableType="queryTable" totalsRowShown="0" headerRowDxfId="24">
  <autoFilter ref="A1:F201" xr:uid="{B90E8922-7768-49C0-B366-406E1ECF8532}"/>
  <tableColumns count="6">
    <tableColumn id="1" xr3:uid="{CF2EB97B-5647-4446-887A-B2E344210FAE}" uniqueName="1" name="product_id" queryTableFieldId="1" dataDxfId="23"/>
    <tableColumn id="2" xr3:uid="{CDCE1861-535D-4AE8-B27D-6075B2C8A20B}" uniqueName="2" name="product_name" queryTableFieldId="2" dataDxfId="22"/>
    <tableColumn id="3" xr3:uid="{A202F5ED-AEA3-4844-9801-20D4D80F6F2C}" uniqueName="3" name="category" queryTableFieldId="3" dataDxfId="21"/>
    <tableColumn id="4" xr3:uid="{922A0AE5-C6F4-46CE-B1DB-07D17E7BB1E2}" uniqueName="4" name="sub_category" queryTableFieldId="4" dataDxfId="20"/>
    <tableColumn id="5" xr3:uid="{098D7ADE-C20D-4D99-B08F-CA38EE2851F4}" uniqueName="5" name="unit_price" queryTableFieldId="5" dataDxfId="19"/>
    <tableColumn id="6" xr3:uid="{D777BC33-4107-4BE7-BEA4-357DB800FC03}" uniqueName="6" name="launch_date" queryTableFieldId="6" dataDxfId="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528B38-4763-4C2A-95BC-CE5B4F60DC32}" name="campaign_channel_merged" displayName="campaign_channel_merged" ref="A1:P21" tableType="queryTable" totalsRowShown="0">
  <autoFilter ref="A1:P21" xr:uid="{C7528B38-4763-4C2A-95BC-CE5B4F60DC32}"/>
  <tableColumns count="16">
    <tableColumn id="1" xr3:uid="{EF94C99A-7BE9-46FD-BBEE-881CC45E97F9}" uniqueName="1" name="campaign_id" queryTableFieldId="1" dataDxfId="17"/>
    <tableColumn id="2" xr3:uid="{3F9E8E08-C71A-4141-9AEA-80EDCAD5486D}" uniqueName="2" name="campaign_name" queryTableFieldId="2" dataDxfId="16"/>
    <tableColumn id="3" xr3:uid="{5FF07074-9015-48F6-9EBE-634EC087BB49}" uniqueName="3" name="channel" queryTableFieldId="3" dataDxfId="15"/>
    <tableColumn id="4" xr3:uid="{F9C2A3BF-66AF-4FCC-9733-99C9393C4C5B}" uniqueName="4" name="start_date" queryTableFieldId="4" dataDxfId="14"/>
    <tableColumn id="5" xr3:uid="{1AB5612F-3D59-4352-AA4A-0FAFC93D32AC}" uniqueName="5" name="end_date" queryTableFieldId="5" dataDxfId="13"/>
    <tableColumn id="6" xr3:uid="{EDFC92A2-186E-4136-BA76-FB2145C04F53}" uniqueName="6" name="budget" queryTableFieldId="6" dataDxfId="12"/>
    <tableColumn id="7" xr3:uid="{FBDBF9C6-CE98-4F04-8527-07D3FE18ECED}" uniqueName="7" name="target_region" queryTableFieldId="7" dataDxfId="11"/>
    <tableColumn id="8" xr3:uid="{9E261DE0-7AB1-4C45-A729-8FFC639F96E7}" uniqueName="8" name="campaign_duration(days)" queryTableFieldId="8" dataDxfId="10"/>
    <tableColumn id="9" xr3:uid="{8402E262-E1E5-467F-B413-3527D3608D66}" uniqueName="9" name="budget_category" queryTableFieldId="9" dataDxfId="9"/>
    <tableColumn id="10" xr3:uid="{1B11DC67-8FC2-4E58-AAD0-A37ED6093B9B}" uniqueName="10" name="total_revenue_per _campaign" queryTableFieldId="10" dataDxfId="8"/>
    <tableColumn id="11" xr3:uid="{F4D6DBA2-DF15-4522-9D79-90A017565635}" uniqueName="11" name="Revenue_per_Channel" queryTableFieldId="11" dataDxfId="7"/>
    <tableColumn id="12" xr3:uid="{69FEDF9A-C1C2-45E2-939D-4084D165711D}" uniqueName="12" name="Budget_per_Channel" queryTableFieldId="12" dataDxfId="6"/>
    <tableColumn id="13" xr3:uid="{0A454ADF-AA14-4640-B74D-A8A5B72DFB31}" uniqueName="13" name="ROI_per_Channel" queryTableFieldId="16" dataDxfId="5"/>
    <tableColumn id="21" xr3:uid="{1211D919-6192-4D09-96DB-C75FB3D4DA42}" uniqueName="21" name="ROI_per_channel(%)111111" queryTableFieldId="29" dataDxfId="4"/>
    <tableColumn id="15" xr3:uid="{4AB82FBA-5306-43D7-874B-679BC4493C80}" uniqueName="15" name="ROI_per_channel(%)" queryTableFieldId="15" dataDxfId="3"/>
    <tableColumn id="20" xr3:uid="{07FC4D7C-717A-422D-A8F9-D0D552082527}" uniqueName="20" name="Calculated Column 1" queryTableFieldId="28"/>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SEGOE UI SAPNA">
      <a:majorFont>
        <a:latin typeface="Segoe UI"/>
        <a:ea typeface=""/>
        <a:cs typeface=""/>
      </a:majorFont>
      <a:minorFont>
        <a:latin typeface="Segoe UI"/>
        <a:ea typeface=""/>
        <a:cs typeface=""/>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5.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
  <sheetViews>
    <sheetView workbookViewId="0">
      <selection activeCell="D11" sqref="D11"/>
    </sheetView>
  </sheetViews>
  <sheetFormatPr defaultRowHeight="16.5" x14ac:dyDescent="0.45"/>
  <cols>
    <col min="1" max="1" width="15.75" customWidth="1"/>
    <col min="2" max="2" width="23.25" style="8" customWidth="1"/>
    <col min="3" max="3" width="8.25" style="9" customWidth="1"/>
    <col min="4" max="5" width="11.1640625" customWidth="1"/>
    <col min="6" max="6" width="19.75" style="8" customWidth="1"/>
    <col min="7" max="7" width="43.9140625" customWidth="1"/>
    <col min="8" max="8" width="17.75" style="1" customWidth="1"/>
  </cols>
  <sheetData>
    <row r="1" spans="1:9" x14ac:dyDescent="0.45">
      <c r="A1" s="17" t="s">
        <v>0</v>
      </c>
      <c r="B1" s="18" t="s">
        <v>1</v>
      </c>
      <c r="C1" s="19" t="s">
        <v>2</v>
      </c>
      <c r="D1" s="17" t="s">
        <v>3</v>
      </c>
      <c r="E1" s="17" t="s">
        <v>8711</v>
      </c>
      <c r="F1" s="18" t="s">
        <v>4</v>
      </c>
      <c r="G1" s="17" t="s">
        <v>5</v>
      </c>
      <c r="H1" s="20" t="s">
        <v>6</v>
      </c>
      <c r="I1" s="2"/>
    </row>
    <row r="2" spans="1:9" x14ac:dyDescent="0.45">
      <c r="A2" s="21" t="s">
        <v>7</v>
      </c>
      <c r="B2" s="22" t="s">
        <v>1007</v>
      </c>
      <c r="C2" s="23">
        <v>58</v>
      </c>
      <c r="D2" s="24" t="s">
        <v>1998</v>
      </c>
      <c r="E2" s="24" t="str" cm="1">
        <f t="array" ref="E2">_xlfn.IFS(C2&lt;18,"Youth",C2&lt;60,"Adult",C2&gt;=60,"Senior")</f>
        <v>Adult</v>
      </c>
      <c r="F2" s="22" t="s">
        <v>2000</v>
      </c>
      <c r="G2" s="24" t="s">
        <v>2968</v>
      </c>
      <c r="H2" s="25">
        <v>44963</v>
      </c>
    </row>
    <row r="3" spans="1:9" x14ac:dyDescent="0.45">
      <c r="A3" s="26" t="s">
        <v>8</v>
      </c>
      <c r="B3" s="27" t="s">
        <v>1008</v>
      </c>
      <c r="C3" s="28">
        <v>19</v>
      </c>
      <c r="D3" s="16" t="s">
        <v>1999</v>
      </c>
      <c r="E3" s="16" t="str" cm="1">
        <f t="array" ref="E3">_xlfn.IFS(C3&lt;18,"Youth",C3&lt;60,"Adult",C3&gt;=60,"Senior")</f>
        <v>Adult</v>
      </c>
      <c r="F3" s="27" t="s">
        <v>2001</v>
      </c>
      <c r="G3" s="16" t="s">
        <v>2969</v>
      </c>
      <c r="H3" s="29">
        <v>45035</v>
      </c>
    </row>
    <row r="4" spans="1:9" x14ac:dyDescent="0.45">
      <c r="A4" s="30" t="s">
        <v>9</v>
      </c>
      <c r="B4" s="31" t="s">
        <v>8692</v>
      </c>
      <c r="C4" s="32">
        <v>33</v>
      </c>
      <c r="D4" s="33" t="s">
        <v>1998</v>
      </c>
      <c r="E4" s="33" t="str" cm="1">
        <f t="array" ref="E4">_xlfn.IFS(C4&lt;18,"Youth",C4&lt;60,"Adult",C4&gt;=60,"Senior")</f>
        <v>Adult</v>
      </c>
      <c r="F4" s="31" t="s">
        <v>2002</v>
      </c>
      <c r="G4" s="33" t="s">
        <v>2970</v>
      </c>
      <c r="H4" s="34">
        <v>45078</v>
      </c>
    </row>
    <row r="5" spans="1:9" x14ac:dyDescent="0.45">
      <c r="A5" s="26" t="s">
        <v>10</v>
      </c>
      <c r="B5" s="27" t="s">
        <v>1009</v>
      </c>
      <c r="C5" s="28">
        <v>26</v>
      </c>
      <c r="D5" s="16" t="s">
        <v>1998</v>
      </c>
      <c r="E5" s="16" t="str" cm="1">
        <f t="array" ref="E5">_xlfn.IFS(C5&lt;18,"Youth",C5&lt;60,"Adult",C5&gt;=60,"Senior")</f>
        <v>Adult</v>
      </c>
      <c r="F5" s="27" t="s">
        <v>2003</v>
      </c>
      <c r="G5" s="16" t="s">
        <v>2971</v>
      </c>
      <c r="H5" s="29">
        <v>45645</v>
      </c>
    </row>
    <row r="6" spans="1:9" x14ac:dyDescent="0.45">
      <c r="A6" s="30" t="s">
        <v>11</v>
      </c>
      <c r="B6" s="31" t="s">
        <v>1010</v>
      </c>
      <c r="C6" s="32">
        <v>61</v>
      </c>
      <c r="D6" s="33" t="s">
        <v>1998</v>
      </c>
      <c r="E6" s="33" t="str" cm="1">
        <f t="array" ref="E6">_xlfn.IFS(C6&lt;18,"Youth",C6&lt;60,"Adult",C6&gt;=60,"Senior")</f>
        <v>Senior</v>
      </c>
      <c r="F6" s="31" t="s">
        <v>2004</v>
      </c>
      <c r="G6" s="33" t="s">
        <v>2972</v>
      </c>
      <c r="H6" s="34">
        <v>45282</v>
      </c>
    </row>
    <row r="7" spans="1:9" x14ac:dyDescent="0.45">
      <c r="A7" s="26" t="s">
        <v>12</v>
      </c>
      <c r="B7" s="27" t="s">
        <v>1011</v>
      </c>
      <c r="C7" s="28">
        <v>25</v>
      </c>
      <c r="D7" s="16" t="s">
        <v>1999</v>
      </c>
      <c r="E7" s="16" t="str" cm="1">
        <f t="array" ref="E7">_xlfn.IFS(C7&lt;18,"Youth",C7&lt;60,"Adult",C7&gt;=60,"Senior")</f>
        <v>Adult</v>
      </c>
      <c r="F7" s="27" t="s">
        <v>2005</v>
      </c>
      <c r="G7" s="16" t="s">
        <v>2973</v>
      </c>
      <c r="H7" s="29">
        <v>45491</v>
      </c>
    </row>
    <row r="8" spans="1:9" x14ac:dyDescent="0.45">
      <c r="A8" s="30" t="s">
        <v>13</v>
      </c>
      <c r="B8" s="31" t="s">
        <v>1012</v>
      </c>
      <c r="C8" s="32">
        <v>20</v>
      </c>
      <c r="D8" s="33" t="s">
        <v>1998</v>
      </c>
      <c r="E8" s="33" t="str" cm="1">
        <f t="array" ref="E8">_xlfn.IFS(C8&lt;18,"Youth",C8&lt;60,"Adult",C8&gt;=60,"Senior")</f>
        <v>Adult</v>
      </c>
      <c r="F8" s="31" t="s">
        <v>2006</v>
      </c>
      <c r="G8" s="33" t="s">
        <v>2974</v>
      </c>
      <c r="H8" s="34">
        <v>45912</v>
      </c>
    </row>
    <row r="9" spans="1:9" x14ac:dyDescent="0.45">
      <c r="A9" s="26" t="s">
        <v>14</v>
      </c>
      <c r="B9" s="27" t="s">
        <v>1013</v>
      </c>
      <c r="C9" s="28">
        <v>23</v>
      </c>
      <c r="D9" s="16" t="s">
        <v>1998</v>
      </c>
      <c r="E9" s="16" t="str" cm="1">
        <f t="array" ref="E9">_xlfn.IFS(C9&lt;18,"Youth",C9&lt;60,"Adult",C9&gt;=60,"Senior")</f>
        <v>Adult</v>
      </c>
      <c r="F9" s="27" t="s">
        <v>2007</v>
      </c>
      <c r="G9" s="16" t="s">
        <v>2975</v>
      </c>
      <c r="H9" s="29">
        <v>45512</v>
      </c>
    </row>
    <row r="10" spans="1:9" x14ac:dyDescent="0.45">
      <c r="A10" s="30" t="s">
        <v>15</v>
      </c>
      <c r="B10" s="31" t="s">
        <v>1014</v>
      </c>
      <c r="C10" s="32">
        <v>32</v>
      </c>
      <c r="D10" s="33" t="s">
        <v>1998</v>
      </c>
      <c r="E10" s="33" t="str" cm="1">
        <f t="array" ref="E10">_xlfn.IFS(C10&lt;18,"Youth",C10&lt;60,"Adult",C10&gt;=60,"Senior")</f>
        <v>Adult</v>
      </c>
      <c r="F10" s="31" t="s">
        <v>2008</v>
      </c>
      <c r="G10" s="33" t="s">
        <v>2976</v>
      </c>
      <c r="H10" s="34">
        <v>45047</v>
      </c>
    </row>
    <row r="11" spans="1:9" x14ac:dyDescent="0.45">
      <c r="A11" s="26" t="s">
        <v>16</v>
      </c>
      <c r="B11" s="27" t="s">
        <v>1015</v>
      </c>
      <c r="C11" s="28">
        <v>53</v>
      </c>
      <c r="D11" s="16" t="s">
        <v>1998</v>
      </c>
      <c r="E11" s="16" t="str" cm="1">
        <f t="array" ref="E11">_xlfn.IFS(C11&lt;18,"Youth",C11&lt;60,"Adult",C11&gt;=60,"Senior")</f>
        <v>Adult</v>
      </c>
      <c r="F11" s="27" t="s">
        <v>2009</v>
      </c>
      <c r="G11" s="16" t="s">
        <v>2977</v>
      </c>
      <c r="H11" s="29">
        <v>44858</v>
      </c>
    </row>
    <row r="12" spans="1:9" x14ac:dyDescent="0.45">
      <c r="A12" s="30" t="s">
        <v>17</v>
      </c>
      <c r="B12" s="31" t="s">
        <v>1016</v>
      </c>
      <c r="C12" s="32">
        <v>63</v>
      </c>
      <c r="D12" s="33" t="s">
        <v>1999</v>
      </c>
      <c r="E12" s="33" t="str" cm="1">
        <f t="array" ref="E12">_xlfn.IFS(C12&lt;18,"Youth",C12&lt;60,"Adult",C12&gt;=60,"Senior")</f>
        <v>Senior</v>
      </c>
      <c r="F12" s="31" t="s">
        <v>8693</v>
      </c>
      <c r="G12" s="33" t="s">
        <v>2978</v>
      </c>
      <c r="H12" s="34">
        <v>45830</v>
      </c>
    </row>
    <row r="13" spans="1:9" x14ac:dyDescent="0.45">
      <c r="A13" s="26" t="s">
        <v>18</v>
      </c>
      <c r="B13" s="27" t="s">
        <v>1017</v>
      </c>
      <c r="C13" s="28">
        <v>32</v>
      </c>
      <c r="D13" s="16" t="s">
        <v>1999</v>
      </c>
      <c r="E13" s="16" t="str" cm="1">
        <f t="array" ref="E13">_xlfn.IFS(C13&lt;18,"Youth",C13&lt;60,"Adult",C13&gt;=60,"Senior")</f>
        <v>Adult</v>
      </c>
      <c r="F13" s="27" t="s">
        <v>2010</v>
      </c>
      <c r="G13" s="16" t="s">
        <v>2979</v>
      </c>
      <c r="H13" s="29">
        <v>45380</v>
      </c>
    </row>
    <row r="14" spans="1:9" x14ac:dyDescent="0.45">
      <c r="A14" s="30" t="s">
        <v>19</v>
      </c>
      <c r="B14" s="31" t="s">
        <v>1018</v>
      </c>
      <c r="C14" s="32">
        <v>55</v>
      </c>
      <c r="D14" s="33" t="s">
        <v>1999</v>
      </c>
      <c r="E14" s="33" t="str" cm="1">
        <f t="array" ref="E14">_xlfn.IFS(C14&lt;18,"Youth",C14&lt;60,"Adult",C14&gt;=60,"Senior")</f>
        <v>Adult</v>
      </c>
      <c r="F14" s="31" t="s">
        <v>2011</v>
      </c>
      <c r="G14" s="33" t="s">
        <v>2980</v>
      </c>
      <c r="H14" s="34">
        <v>45792</v>
      </c>
    </row>
    <row r="15" spans="1:9" x14ac:dyDescent="0.45">
      <c r="A15" s="26" t="s">
        <v>20</v>
      </c>
      <c r="B15" s="27" t="s">
        <v>1019</v>
      </c>
      <c r="C15" s="28">
        <v>18</v>
      </c>
      <c r="D15" s="16" t="s">
        <v>1998</v>
      </c>
      <c r="E15" s="16" t="str" cm="1">
        <f t="array" ref="E15">_xlfn.IFS(C15&lt;18,"Youth",C15&lt;60,"Adult",C15&gt;=60,"Senior")</f>
        <v>Adult</v>
      </c>
      <c r="F15" s="27" t="s">
        <v>2012</v>
      </c>
      <c r="G15" s="16" t="s">
        <v>2981</v>
      </c>
      <c r="H15" s="29">
        <v>45325</v>
      </c>
    </row>
    <row r="16" spans="1:9" x14ac:dyDescent="0.45">
      <c r="A16" s="30" t="s">
        <v>21</v>
      </c>
      <c r="B16" s="31" t="s">
        <v>1020</v>
      </c>
      <c r="C16" s="32">
        <v>62</v>
      </c>
      <c r="D16" s="33" t="s">
        <v>1999</v>
      </c>
      <c r="E16" s="33" t="str" cm="1">
        <f t="array" ref="E16">_xlfn.IFS(C16&lt;18,"Youth",C16&lt;60,"Adult",C16&gt;=60,"Senior")</f>
        <v>Senior</v>
      </c>
      <c r="F16" s="31" t="s">
        <v>2013</v>
      </c>
      <c r="G16" s="33" t="s">
        <v>2982</v>
      </c>
      <c r="H16" s="34">
        <v>45069</v>
      </c>
    </row>
    <row r="17" spans="1:8" x14ac:dyDescent="0.45">
      <c r="A17" s="26" t="s">
        <v>22</v>
      </c>
      <c r="B17" s="27" t="s">
        <v>1021</v>
      </c>
      <c r="C17" s="28">
        <v>39</v>
      </c>
      <c r="D17" s="16" t="s">
        <v>1999</v>
      </c>
      <c r="E17" s="16" t="str" cm="1">
        <f t="array" ref="E17">_xlfn.IFS(C17&lt;18,"Youth",C17&lt;60,"Adult",C17&gt;=60,"Senior")</f>
        <v>Adult</v>
      </c>
      <c r="F17" s="27" t="s">
        <v>2014</v>
      </c>
      <c r="G17" s="16" t="s">
        <v>3156</v>
      </c>
      <c r="H17" s="29">
        <v>45644</v>
      </c>
    </row>
    <row r="18" spans="1:8" x14ac:dyDescent="0.45">
      <c r="A18" s="30" t="s">
        <v>23</v>
      </c>
      <c r="B18" s="31" t="s">
        <v>1022</v>
      </c>
      <c r="C18" s="32">
        <v>27</v>
      </c>
      <c r="D18" s="33" t="s">
        <v>1998</v>
      </c>
      <c r="E18" s="33" t="str" cm="1">
        <f t="array" ref="E18">_xlfn.IFS(C18&lt;18,"Youth",C18&lt;60,"Adult",C18&gt;=60,"Senior")</f>
        <v>Adult</v>
      </c>
      <c r="F18" s="31" t="s">
        <v>2015</v>
      </c>
      <c r="G18" s="33" t="s">
        <v>2983</v>
      </c>
      <c r="H18" s="34">
        <v>45055</v>
      </c>
    </row>
    <row r="19" spans="1:8" x14ac:dyDescent="0.45">
      <c r="A19" s="26" t="s">
        <v>24</v>
      </c>
      <c r="B19" s="27" t="s">
        <v>1023</v>
      </c>
      <c r="C19" s="28">
        <v>39</v>
      </c>
      <c r="D19" s="16" t="s">
        <v>1998</v>
      </c>
      <c r="E19" s="16" t="str" cm="1">
        <f t="array" ref="E19">_xlfn.IFS(C19&lt;18,"Youth",C19&lt;60,"Adult",C19&gt;=60,"Senior")</f>
        <v>Adult</v>
      </c>
      <c r="F19" s="27" t="s">
        <v>2016</v>
      </c>
      <c r="G19" s="16" t="s">
        <v>2984</v>
      </c>
      <c r="H19" s="29">
        <v>45887</v>
      </c>
    </row>
    <row r="20" spans="1:8" x14ac:dyDescent="0.45">
      <c r="A20" s="30" t="s">
        <v>25</v>
      </c>
      <c r="B20" s="31" t="s">
        <v>1024</v>
      </c>
      <c r="C20" s="32">
        <v>23</v>
      </c>
      <c r="D20" s="33" t="s">
        <v>1999</v>
      </c>
      <c r="E20" s="33" t="str" cm="1">
        <f t="array" ref="E20">_xlfn.IFS(C20&lt;18,"Youth",C20&lt;60,"Adult",C20&gt;=60,"Senior")</f>
        <v>Adult</v>
      </c>
      <c r="F20" s="31" t="s">
        <v>2017</v>
      </c>
      <c r="G20" s="33" t="s">
        <v>2972</v>
      </c>
      <c r="H20" s="34">
        <v>45517</v>
      </c>
    </row>
    <row r="21" spans="1:8" x14ac:dyDescent="0.45">
      <c r="A21" s="26" t="s">
        <v>26</v>
      </c>
      <c r="B21" s="27" t="s">
        <v>1025</v>
      </c>
      <c r="C21" s="28">
        <v>24</v>
      </c>
      <c r="D21" s="16" t="s">
        <v>1999</v>
      </c>
      <c r="E21" s="16" t="str" cm="1">
        <f t="array" ref="E21">_xlfn.IFS(C21&lt;18,"Youth",C21&lt;60,"Adult",C21&gt;=60,"Senior")</f>
        <v>Adult</v>
      </c>
      <c r="F21" s="27" t="s">
        <v>2018</v>
      </c>
      <c r="G21" s="16" t="s">
        <v>2985</v>
      </c>
      <c r="H21" s="29">
        <v>45075</v>
      </c>
    </row>
    <row r="22" spans="1:8" x14ac:dyDescent="0.45">
      <c r="A22" s="30" t="s">
        <v>27</v>
      </c>
      <c r="B22" s="31" t="s">
        <v>1026</v>
      </c>
      <c r="C22" s="32">
        <v>40</v>
      </c>
      <c r="D22" s="33" t="s">
        <v>1999</v>
      </c>
      <c r="E22" s="33" t="str" cm="1">
        <f t="array" ref="E22">_xlfn.IFS(C22&lt;18,"Youth",C22&lt;60,"Adult",C22&gt;=60,"Senior")</f>
        <v>Adult</v>
      </c>
      <c r="F22" s="31" t="s">
        <v>2019</v>
      </c>
      <c r="G22" s="33" t="s">
        <v>2986</v>
      </c>
      <c r="H22" s="34">
        <v>44961</v>
      </c>
    </row>
    <row r="23" spans="1:8" x14ac:dyDescent="0.45">
      <c r="A23" s="26" t="s">
        <v>28</v>
      </c>
      <c r="B23" s="27" t="s">
        <v>1027</v>
      </c>
      <c r="C23" s="28">
        <v>20</v>
      </c>
      <c r="D23" s="16" t="s">
        <v>1999</v>
      </c>
      <c r="E23" s="16" t="str" cm="1">
        <f t="array" ref="E23">_xlfn.IFS(C23&lt;18,"Youth",C23&lt;60,"Adult",C23&gt;=60,"Senior")</f>
        <v>Adult</v>
      </c>
      <c r="F23" s="27" t="s">
        <v>2020</v>
      </c>
      <c r="G23" s="16" t="s">
        <v>2987</v>
      </c>
      <c r="H23" s="29">
        <v>44944</v>
      </c>
    </row>
    <row r="24" spans="1:8" x14ac:dyDescent="0.45">
      <c r="A24" s="30" t="s">
        <v>29</v>
      </c>
      <c r="B24" s="31" t="s">
        <v>1028</v>
      </c>
      <c r="C24" s="32">
        <v>52</v>
      </c>
      <c r="D24" s="33" t="s">
        <v>1998</v>
      </c>
      <c r="E24" s="33" t="str" cm="1">
        <f t="array" ref="E24">_xlfn.IFS(C24&lt;18,"Youth",C24&lt;60,"Adult",C24&gt;=60,"Senior")</f>
        <v>Adult</v>
      </c>
      <c r="F24" s="31" t="s">
        <v>2021</v>
      </c>
      <c r="G24" s="33" t="s">
        <v>2988</v>
      </c>
      <c r="H24" s="34">
        <v>45498</v>
      </c>
    </row>
    <row r="25" spans="1:8" x14ac:dyDescent="0.45">
      <c r="A25" s="26" t="s">
        <v>30</v>
      </c>
      <c r="B25" s="27" t="s">
        <v>1029</v>
      </c>
      <c r="C25" s="28">
        <v>42</v>
      </c>
      <c r="D25" s="16" t="s">
        <v>1998</v>
      </c>
      <c r="E25" s="16" t="str" cm="1">
        <f t="array" ref="E25">_xlfn.IFS(C25&lt;18,"Youth",C25&lt;60,"Adult",C25&gt;=60,"Senior")</f>
        <v>Adult</v>
      </c>
      <c r="F25" s="27" t="s">
        <v>2022</v>
      </c>
      <c r="G25" s="16" t="s">
        <v>2989</v>
      </c>
      <c r="H25" s="29">
        <v>45738</v>
      </c>
    </row>
    <row r="26" spans="1:8" x14ac:dyDescent="0.45">
      <c r="A26" s="30" t="s">
        <v>31</v>
      </c>
      <c r="B26" s="31" t="s">
        <v>1030</v>
      </c>
      <c r="C26" s="32">
        <v>53</v>
      </c>
      <c r="D26" s="33" t="s">
        <v>1999</v>
      </c>
      <c r="E26" s="33" t="str" cm="1">
        <f t="array" ref="E26">_xlfn.IFS(C26&lt;18,"Youth",C26&lt;60,"Adult",C26&gt;=60,"Senior")</f>
        <v>Adult</v>
      </c>
      <c r="F26" s="31" t="s">
        <v>2023</v>
      </c>
      <c r="G26" s="33" t="s">
        <v>2990</v>
      </c>
      <c r="H26" s="34">
        <v>45383</v>
      </c>
    </row>
    <row r="27" spans="1:8" x14ac:dyDescent="0.45">
      <c r="A27" s="26" t="s">
        <v>32</v>
      </c>
      <c r="B27" s="27" t="s">
        <v>1031</v>
      </c>
      <c r="C27" s="28">
        <v>58</v>
      </c>
      <c r="D27" s="16" t="s">
        <v>1999</v>
      </c>
      <c r="E27" s="16" t="str" cm="1">
        <f t="array" ref="E27">_xlfn.IFS(C27&lt;18,"Youth",C27&lt;60,"Adult",C27&gt;=60,"Senior")</f>
        <v>Adult</v>
      </c>
      <c r="F27" s="27" t="s">
        <v>2024</v>
      </c>
      <c r="G27" s="16" t="s">
        <v>2991</v>
      </c>
      <c r="H27" s="29">
        <v>45493</v>
      </c>
    </row>
    <row r="28" spans="1:8" x14ac:dyDescent="0.45">
      <c r="A28" s="30" t="s">
        <v>33</v>
      </c>
      <c r="B28" s="31" t="s">
        <v>1032</v>
      </c>
      <c r="C28" s="32">
        <v>54</v>
      </c>
      <c r="D28" s="33" t="s">
        <v>1998</v>
      </c>
      <c r="E28" s="33" t="str" cm="1">
        <f t="array" ref="E28">_xlfn.IFS(C28&lt;18,"Youth",C28&lt;60,"Adult",C28&gt;=60,"Senior")</f>
        <v>Adult</v>
      </c>
      <c r="F28" s="31" t="s">
        <v>2025</v>
      </c>
      <c r="G28" s="33" t="s">
        <v>2992</v>
      </c>
      <c r="H28" s="34">
        <v>45427</v>
      </c>
    </row>
    <row r="29" spans="1:8" x14ac:dyDescent="0.45">
      <c r="A29" s="26" t="s">
        <v>34</v>
      </c>
      <c r="B29" s="27" t="s">
        <v>1033</v>
      </c>
      <c r="C29" s="28">
        <v>63</v>
      </c>
      <c r="D29" s="16" t="s">
        <v>1998</v>
      </c>
      <c r="E29" s="16" t="str" cm="1">
        <f t="array" ref="E29">_xlfn.IFS(C29&lt;18,"Youth",C29&lt;60,"Adult",C29&gt;=60,"Senior")</f>
        <v>Senior</v>
      </c>
      <c r="F29" s="27" t="s">
        <v>2026</v>
      </c>
      <c r="G29" s="16" t="s">
        <v>2993</v>
      </c>
      <c r="H29" s="29">
        <v>45161</v>
      </c>
    </row>
    <row r="30" spans="1:8" x14ac:dyDescent="0.45">
      <c r="A30" s="30" t="s">
        <v>35</v>
      </c>
      <c r="B30" s="31" t="s">
        <v>1034</v>
      </c>
      <c r="C30" s="32">
        <v>20</v>
      </c>
      <c r="D30" s="33" t="s">
        <v>1998</v>
      </c>
      <c r="E30" s="33" t="str" cm="1">
        <f t="array" ref="E30">_xlfn.IFS(C30&lt;18,"Youth",C30&lt;60,"Adult",C30&gt;=60,"Senior")</f>
        <v>Adult</v>
      </c>
      <c r="F30" s="31" t="s">
        <v>2027</v>
      </c>
      <c r="G30" s="33" t="s">
        <v>2994</v>
      </c>
      <c r="H30" s="34">
        <v>45762</v>
      </c>
    </row>
    <row r="31" spans="1:8" x14ac:dyDescent="0.45">
      <c r="A31" s="26" t="s">
        <v>36</v>
      </c>
      <c r="B31" s="27" t="s">
        <v>1035</v>
      </c>
      <c r="C31" s="28">
        <v>36</v>
      </c>
      <c r="D31" s="16" t="s">
        <v>1998</v>
      </c>
      <c r="E31" s="16" t="str" cm="1">
        <f t="array" ref="E31">_xlfn.IFS(C31&lt;18,"Youth",C31&lt;60,"Adult",C31&gt;=60,"Senior")</f>
        <v>Adult</v>
      </c>
      <c r="F31" s="27" t="s">
        <v>2028</v>
      </c>
      <c r="G31" s="16" t="s">
        <v>2995</v>
      </c>
      <c r="H31" s="29">
        <v>45559</v>
      </c>
    </row>
    <row r="32" spans="1:8" x14ac:dyDescent="0.45">
      <c r="A32" s="30" t="s">
        <v>37</v>
      </c>
      <c r="B32" s="31" t="s">
        <v>1036</v>
      </c>
      <c r="C32" s="32">
        <v>32</v>
      </c>
      <c r="D32" s="33" t="s">
        <v>1998</v>
      </c>
      <c r="E32" s="33" t="str" cm="1">
        <f t="array" ref="E32">_xlfn.IFS(C32&lt;18,"Youth",C32&lt;60,"Adult",C32&gt;=60,"Senior")</f>
        <v>Adult</v>
      </c>
      <c r="F32" s="31" t="s">
        <v>2029</v>
      </c>
      <c r="G32" s="33" t="s">
        <v>2996</v>
      </c>
      <c r="H32" s="34">
        <v>45763</v>
      </c>
    </row>
    <row r="33" spans="1:8" x14ac:dyDescent="0.45">
      <c r="A33" s="26" t="s">
        <v>38</v>
      </c>
      <c r="B33" s="27" t="s">
        <v>1037</v>
      </c>
      <c r="C33" s="28">
        <v>42</v>
      </c>
      <c r="D33" s="16" t="s">
        <v>1999</v>
      </c>
      <c r="E33" s="16" t="str" cm="1">
        <f t="array" ref="E33">_xlfn.IFS(C33&lt;18,"Youth",C33&lt;60,"Adult",C33&gt;=60,"Senior")</f>
        <v>Adult</v>
      </c>
      <c r="F33" s="27" t="s">
        <v>2030</v>
      </c>
      <c r="G33" s="16" t="s">
        <v>2997</v>
      </c>
      <c r="H33" s="29">
        <v>45465</v>
      </c>
    </row>
    <row r="34" spans="1:8" x14ac:dyDescent="0.45">
      <c r="A34" s="30" t="s">
        <v>39</v>
      </c>
      <c r="B34" s="31" t="s">
        <v>1038</v>
      </c>
      <c r="C34" s="32">
        <v>47</v>
      </c>
      <c r="D34" s="33" t="s">
        <v>1999</v>
      </c>
      <c r="E34" s="33" t="str" cm="1">
        <f t="array" ref="E34">_xlfn.IFS(C34&lt;18,"Youth",C34&lt;60,"Adult",C34&gt;=60,"Senior")</f>
        <v>Adult</v>
      </c>
      <c r="F34" s="31" t="s">
        <v>2031</v>
      </c>
      <c r="G34" s="33" t="s">
        <v>2998</v>
      </c>
      <c r="H34" s="34">
        <v>45183</v>
      </c>
    </row>
    <row r="35" spans="1:8" x14ac:dyDescent="0.45">
      <c r="A35" s="26" t="s">
        <v>40</v>
      </c>
      <c r="B35" s="27" t="s">
        <v>1039</v>
      </c>
      <c r="C35" s="28">
        <v>28</v>
      </c>
      <c r="D35" s="16" t="s">
        <v>1999</v>
      </c>
      <c r="E35" s="16" t="str" cm="1">
        <f t="array" ref="E35">_xlfn.IFS(C35&lt;18,"Youth",C35&lt;60,"Adult",C35&gt;=60,"Senior")</f>
        <v>Adult</v>
      </c>
      <c r="F35" s="27" t="s">
        <v>2032</v>
      </c>
      <c r="G35" s="16" t="s">
        <v>2999</v>
      </c>
      <c r="H35" s="29">
        <v>45386</v>
      </c>
    </row>
    <row r="36" spans="1:8" x14ac:dyDescent="0.45">
      <c r="A36" s="30" t="s">
        <v>41</v>
      </c>
      <c r="B36" s="31" t="s">
        <v>1040</v>
      </c>
      <c r="C36" s="32">
        <v>40</v>
      </c>
      <c r="D36" s="33" t="s">
        <v>1998</v>
      </c>
      <c r="E36" s="33" t="str" cm="1">
        <f t="array" ref="E36">_xlfn.IFS(C36&lt;18,"Youth",C36&lt;60,"Adult",C36&gt;=60,"Senior")</f>
        <v>Adult</v>
      </c>
      <c r="F36" s="31" t="s">
        <v>2033</v>
      </c>
      <c r="G36" s="33" t="s">
        <v>3000</v>
      </c>
      <c r="H36" s="34">
        <v>45477</v>
      </c>
    </row>
    <row r="37" spans="1:8" x14ac:dyDescent="0.45">
      <c r="A37" s="26" t="s">
        <v>42</v>
      </c>
      <c r="B37" s="27" t="s">
        <v>1041</v>
      </c>
      <c r="C37" s="28">
        <v>60</v>
      </c>
      <c r="D37" s="16" t="s">
        <v>1999</v>
      </c>
      <c r="E37" s="16" t="str" cm="1">
        <f t="array" ref="E37">_xlfn.IFS(C37&lt;18,"Youth",C37&lt;60,"Adult",C37&gt;=60,"Senior")</f>
        <v>Senior</v>
      </c>
      <c r="F37" s="27" t="s">
        <v>2034</v>
      </c>
      <c r="G37" s="16" t="s">
        <v>3001</v>
      </c>
      <c r="H37" s="29">
        <v>45506</v>
      </c>
    </row>
    <row r="38" spans="1:8" x14ac:dyDescent="0.45">
      <c r="A38" s="30" t="s">
        <v>43</v>
      </c>
      <c r="B38" s="31" t="s">
        <v>1042</v>
      </c>
      <c r="C38" s="32">
        <v>62</v>
      </c>
      <c r="D38" s="33" t="s">
        <v>1998</v>
      </c>
      <c r="E38" s="33" t="str" cm="1">
        <f t="array" ref="E38">_xlfn.IFS(C38&lt;18,"Youth",C38&lt;60,"Adult",C38&gt;=60,"Senior")</f>
        <v>Senior</v>
      </c>
      <c r="F38" s="31" t="s">
        <v>2035</v>
      </c>
      <c r="G38" s="33" t="s">
        <v>3002</v>
      </c>
      <c r="H38" s="34">
        <v>44974</v>
      </c>
    </row>
    <row r="39" spans="1:8" x14ac:dyDescent="0.45">
      <c r="A39" s="26" t="s">
        <v>44</v>
      </c>
      <c r="B39" s="27" t="s">
        <v>1043</v>
      </c>
      <c r="C39" s="28">
        <v>56</v>
      </c>
      <c r="D39" s="16" t="s">
        <v>1998</v>
      </c>
      <c r="E39" s="16" t="str" cm="1">
        <f t="array" ref="E39">_xlfn.IFS(C39&lt;18,"Youth",C39&lt;60,"Adult",C39&gt;=60,"Senior")</f>
        <v>Adult</v>
      </c>
      <c r="F39" s="27" t="s">
        <v>2036</v>
      </c>
      <c r="G39" s="16" t="s">
        <v>3003</v>
      </c>
      <c r="H39" s="29">
        <v>45479</v>
      </c>
    </row>
    <row r="40" spans="1:8" x14ac:dyDescent="0.45">
      <c r="A40" s="30" t="s">
        <v>45</v>
      </c>
      <c r="B40" s="31" t="s">
        <v>1044</v>
      </c>
      <c r="C40" s="32">
        <v>52</v>
      </c>
      <c r="D40" s="33" t="s">
        <v>1998</v>
      </c>
      <c r="E40" s="33" t="str" cm="1">
        <f t="array" ref="E40">_xlfn.IFS(C40&lt;18,"Youth",C40&lt;60,"Adult",C40&gt;=60,"Senior")</f>
        <v>Adult</v>
      </c>
      <c r="F40" s="31" t="s">
        <v>2037</v>
      </c>
      <c r="G40" s="33" t="s">
        <v>3004</v>
      </c>
      <c r="H40" s="34">
        <v>45493</v>
      </c>
    </row>
    <row r="41" spans="1:8" x14ac:dyDescent="0.45">
      <c r="A41" s="26" t="s">
        <v>46</v>
      </c>
      <c r="B41" s="27" t="s">
        <v>1045</v>
      </c>
      <c r="C41" s="28">
        <v>28</v>
      </c>
      <c r="D41" s="16" t="s">
        <v>1999</v>
      </c>
      <c r="E41" s="16" t="str" cm="1">
        <f t="array" ref="E41">_xlfn.IFS(C41&lt;18,"Youth",C41&lt;60,"Adult",C41&gt;=60,"Senior")</f>
        <v>Adult</v>
      </c>
      <c r="F41" s="27" t="s">
        <v>2038</v>
      </c>
      <c r="G41" s="16" t="s">
        <v>3005</v>
      </c>
      <c r="H41" s="29">
        <v>44920</v>
      </c>
    </row>
    <row r="42" spans="1:8" x14ac:dyDescent="0.45">
      <c r="A42" s="30" t="s">
        <v>47</v>
      </c>
      <c r="B42" s="31" t="s">
        <v>1046</v>
      </c>
      <c r="C42" s="32">
        <v>42</v>
      </c>
      <c r="D42" s="33" t="s">
        <v>1999</v>
      </c>
      <c r="E42" s="33" t="str" cm="1">
        <f t="array" ref="E42">_xlfn.IFS(C42&lt;18,"Youth",C42&lt;60,"Adult",C42&gt;=60,"Senior")</f>
        <v>Adult</v>
      </c>
      <c r="F42" s="31" t="s">
        <v>2039</v>
      </c>
      <c r="G42" s="33" t="s">
        <v>3006</v>
      </c>
      <c r="H42" s="34">
        <v>45839</v>
      </c>
    </row>
    <row r="43" spans="1:8" x14ac:dyDescent="0.45">
      <c r="A43" s="26" t="s">
        <v>48</v>
      </c>
      <c r="B43" s="27" t="s">
        <v>1047</v>
      </c>
      <c r="C43" s="28">
        <v>58</v>
      </c>
      <c r="D43" s="16" t="s">
        <v>1998</v>
      </c>
      <c r="E43" s="16" t="str" cm="1">
        <f t="array" ref="E43">_xlfn.IFS(C43&lt;18,"Youth",C43&lt;60,"Adult",C43&gt;=60,"Senior")</f>
        <v>Adult</v>
      </c>
      <c r="F43" s="27" t="s">
        <v>2040</v>
      </c>
      <c r="G43" s="16" t="s">
        <v>3007</v>
      </c>
      <c r="H43" s="29">
        <v>45325</v>
      </c>
    </row>
    <row r="44" spans="1:8" x14ac:dyDescent="0.45">
      <c r="A44" s="30" t="s">
        <v>49</v>
      </c>
      <c r="B44" s="31" t="s">
        <v>1048</v>
      </c>
      <c r="C44" s="32">
        <v>61</v>
      </c>
      <c r="D44" s="33" t="s">
        <v>1999</v>
      </c>
      <c r="E44" s="33" t="str" cm="1">
        <f t="array" ref="E44">_xlfn.IFS(C44&lt;18,"Youth",C44&lt;60,"Adult",C44&gt;=60,"Senior")</f>
        <v>Senior</v>
      </c>
      <c r="F44" s="31" t="s">
        <v>2041</v>
      </c>
      <c r="G44" s="33" t="s">
        <v>3008</v>
      </c>
      <c r="H44" s="34">
        <v>44893</v>
      </c>
    </row>
    <row r="45" spans="1:8" x14ac:dyDescent="0.45">
      <c r="A45" s="26" t="s">
        <v>50</v>
      </c>
      <c r="B45" s="27" t="s">
        <v>1049</v>
      </c>
      <c r="C45" s="28">
        <v>21</v>
      </c>
      <c r="D45" s="16" t="s">
        <v>1998</v>
      </c>
      <c r="E45" s="16" t="str" cm="1">
        <f t="array" ref="E45">_xlfn.IFS(C45&lt;18,"Youth",C45&lt;60,"Adult",C45&gt;=60,"Senior")</f>
        <v>Adult</v>
      </c>
      <c r="F45" s="27" t="s">
        <v>2042</v>
      </c>
      <c r="G45" s="16" t="s">
        <v>3009</v>
      </c>
      <c r="H45" s="29">
        <v>45573</v>
      </c>
    </row>
    <row r="46" spans="1:8" x14ac:dyDescent="0.45">
      <c r="A46" s="30" t="s">
        <v>51</v>
      </c>
      <c r="B46" s="31" t="s">
        <v>1050</v>
      </c>
      <c r="C46" s="32">
        <v>20</v>
      </c>
      <c r="D46" s="33" t="s">
        <v>1999</v>
      </c>
      <c r="E46" s="33" t="str" cm="1">
        <f t="array" ref="E46">_xlfn.IFS(C46&lt;18,"Youth",C46&lt;60,"Adult",C46&gt;=60,"Senior")</f>
        <v>Adult</v>
      </c>
      <c r="F46" s="31" t="s">
        <v>2043</v>
      </c>
      <c r="G46" s="33" t="s">
        <v>8694</v>
      </c>
      <c r="H46" s="34">
        <v>45140</v>
      </c>
    </row>
    <row r="47" spans="1:8" x14ac:dyDescent="0.45">
      <c r="A47" s="26" t="s">
        <v>52</v>
      </c>
      <c r="B47" s="27" t="s">
        <v>1051</v>
      </c>
      <c r="C47" s="28">
        <v>43</v>
      </c>
      <c r="D47" s="16" t="s">
        <v>1999</v>
      </c>
      <c r="E47" s="16" t="str" cm="1">
        <f t="array" ref="E47">_xlfn.IFS(C47&lt;18,"Youth",C47&lt;60,"Adult",C47&gt;=60,"Senior")</f>
        <v>Adult</v>
      </c>
      <c r="F47" s="27" t="s">
        <v>2044</v>
      </c>
      <c r="G47" s="16" t="s">
        <v>3010</v>
      </c>
      <c r="H47" s="29">
        <v>44847</v>
      </c>
    </row>
    <row r="48" spans="1:8" x14ac:dyDescent="0.45">
      <c r="A48" s="30" t="s">
        <v>53</v>
      </c>
      <c r="B48" s="31" t="s">
        <v>1052</v>
      </c>
      <c r="C48" s="32">
        <v>22</v>
      </c>
      <c r="D48" s="33" t="s">
        <v>1998</v>
      </c>
      <c r="E48" s="33" t="str" cm="1">
        <f t="array" ref="E48">_xlfn.IFS(C48&lt;18,"Youth",C48&lt;60,"Adult",C48&gt;=60,"Senior")</f>
        <v>Adult</v>
      </c>
      <c r="F48" s="31" t="s">
        <v>2045</v>
      </c>
      <c r="G48" s="33" t="s">
        <v>3009</v>
      </c>
      <c r="H48" s="34">
        <v>45504</v>
      </c>
    </row>
    <row r="49" spans="1:8" x14ac:dyDescent="0.45">
      <c r="A49" s="26" t="s">
        <v>54</v>
      </c>
      <c r="B49" s="27" t="s">
        <v>1053</v>
      </c>
      <c r="C49" s="28">
        <v>54</v>
      </c>
      <c r="D49" s="16" t="s">
        <v>1999</v>
      </c>
      <c r="E49" s="16" t="str" cm="1">
        <f t="array" ref="E49">_xlfn.IFS(C49&lt;18,"Youth",C49&lt;60,"Adult",C49&gt;=60,"Senior")</f>
        <v>Adult</v>
      </c>
      <c r="F49" s="27" t="s">
        <v>2046</v>
      </c>
      <c r="G49" s="16" t="s">
        <v>3011</v>
      </c>
      <c r="H49" s="29">
        <v>45050</v>
      </c>
    </row>
    <row r="50" spans="1:8" x14ac:dyDescent="0.45">
      <c r="A50" s="30" t="s">
        <v>55</v>
      </c>
      <c r="B50" s="31" t="s">
        <v>1054</v>
      </c>
      <c r="C50" s="32">
        <v>31</v>
      </c>
      <c r="D50" s="33" t="s">
        <v>1999</v>
      </c>
      <c r="E50" s="33" t="str" cm="1">
        <f t="array" ref="E50">_xlfn.IFS(C50&lt;18,"Youth",C50&lt;60,"Adult",C50&gt;=60,"Senior")</f>
        <v>Adult</v>
      </c>
      <c r="F50" s="31" t="s">
        <v>2047</v>
      </c>
      <c r="G50" s="33" t="s">
        <v>3012</v>
      </c>
      <c r="H50" s="34">
        <v>45288</v>
      </c>
    </row>
    <row r="51" spans="1:8" x14ac:dyDescent="0.45">
      <c r="A51" s="26" t="s">
        <v>56</v>
      </c>
      <c r="B51" s="27" t="s">
        <v>1055</v>
      </c>
      <c r="C51" s="28">
        <v>43</v>
      </c>
      <c r="D51" s="16" t="s">
        <v>1999</v>
      </c>
      <c r="E51" s="16" t="str" cm="1">
        <f t="array" ref="E51">_xlfn.IFS(C51&lt;18,"Youth",C51&lt;60,"Adult",C51&gt;=60,"Senior")</f>
        <v>Adult</v>
      </c>
      <c r="F51" s="27" t="s">
        <v>2048</v>
      </c>
      <c r="G51" s="16" t="s">
        <v>2983</v>
      </c>
      <c r="H51" s="29">
        <v>45551</v>
      </c>
    </row>
    <row r="52" spans="1:8" x14ac:dyDescent="0.45">
      <c r="A52" s="30" t="s">
        <v>57</v>
      </c>
      <c r="B52" s="31" t="s">
        <v>1056</v>
      </c>
      <c r="C52" s="32">
        <v>27</v>
      </c>
      <c r="D52" s="33" t="s">
        <v>1999</v>
      </c>
      <c r="E52" s="33" t="str" cm="1">
        <f t="array" ref="E52">_xlfn.IFS(C52&lt;18,"Youth",C52&lt;60,"Adult",C52&gt;=60,"Senior")</f>
        <v>Adult</v>
      </c>
      <c r="F52" s="31" t="s">
        <v>2049</v>
      </c>
      <c r="G52" s="33" t="s">
        <v>3013</v>
      </c>
      <c r="H52" s="34">
        <v>45724</v>
      </c>
    </row>
    <row r="53" spans="1:8" x14ac:dyDescent="0.45">
      <c r="A53" s="26" t="s">
        <v>58</v>
      </c>
      <c r="B53" s="27" t="s">
        <v>1057</v>
      </c>
      <c r="C53" s="28">
        <v>26</v>
      </c>
      <c r="D53" s="16" t="s">
        <v>1998</v>
      </c>
      <c r="E53" s="16" t="str" cm="1">
        <f t="array" ref="E53">_xlfn.IFS(C53&lt;18,"Youth",C53&lt;60,"Adult",C53&gt;=60,"Senior")</f>
        <v>Adult</v>
      </c>
      <c r="F53" s="27" t="s">
        <v>2050</v>
      </c>
      <c r="G53" s="16" t="s">
        <v>3014</v>
      </c>
      <c r="H53" s="29">
        <v>45758</v>
      </c>
    </row>
    <row r="54" spans="1:8" x14ac:dyDescent="0.45">
      <c r="A54" s="30" t="s">
        <v>59</v>
      </c>
      <c r="B54" s="31" t="s">
        <v>1058</v>
      </c>
      <c r="C54" s="32">
        <v>65</v>
      </c>
      <c r="D54" s="33" t="s">
        <v>1999</v>
      </c>
      <c r="E54" s="33" t="str" cm="1">
        <f t="array" ref="E54">_xlfn.IFS(C54&lt;18,"Youth",C54&lt;60,"Adult",C54&gt;=60,"Senior")</f>
        <v>Senior</v>
      </c>
      <c r="F54" s="31" t="s">
        <v>2051</v>
      </c>
      <c r="G54" s="33" t="s">
        <v>3015</v>
      </c>
      <c r="H54" s="34">
        <v>44952</v>
      </c>
    </row>
    <row r="55" spans="1:8" x14ac:dyDescent="0.45">
      <c r="A55" s="26" t="s">
        <v>60</v>
      </c>
      <c r="B55" s="27" t="s">
        <v>1059</v>
      </c>
      <c r="C55" s="28">
        <v>65</v>
      </c>
      <c r="D55" s="16" t="s">
        <v>1999</v>
      </c>
      <c r="E55" s="16" t="str" cm="1">
        <f t="array" ref="E55">_xlfn.IFS(C55&lt;18,"Youth",C55&lt;60,"Adult",C55&gt;=60,"Senior")</f>
        <v>Senior</v>
      </c>
      <c r="F55" s="27" t="s">
        <v>2052</v>
      </c>
      <c r="G55" s="16" t="s">
        <v>3016</v>
      </c>
      <c r="H55" s="29">
        <v>45114</v>
      </c>
    </row>
    <row r="56" spans="1:8" x14ac:dyDescent="0.45">
      <c r="A56" s="30" t="s">
        <v>61</v>
      </c>
      <c r="B56" s="31" t="s">
        <v>1060</v>
      </c>
      <c r="C56" s="32">
        <v>55</v>
      </c>
      <c r="D56" s="33" t="s">
        <v>1999</v>
      </c>
      <c r="E56" s="33" t="str" cm="1">
        <f t="array" ref="E56">_xlfn.IFS(C56&lt;18,"Youth",C56&lt;60,"Adult",C56&gt;=60,"Senior")</f>
        <v>Adult</v>
      </c>
      <c r="F56" s="31" t="s">
        <v>2053</v>
      </c>
      <c r="G56" s="33" t="s">
        <v>3017</v>
      </c>
      <c r="H56" s="34">
        <v>45047</v>
      </c>
    </row>
    <row r="57" spans="1:8" x14ac:dyDescent="0.45">
      <c r="A57" s="26" t="s">
        <v>62</v>
      </c>
      <c r="B57" s="27" t="s">
        <v>1061</v>
      </c>
      <c r="C57" s="28">
        <v>41</v>
      </c>
      <c r="D57" s="16" t="s">
        <v>1998</v>
      </c>
      <c r="E57" s="16" t="str" cm="1">
        <f t="array" ref="E57">_xlfn.IFS(C57&lt;18,"Youth",C57&lt;60,"Adult",C57&gt;=60,"Senior")</f>
        <v>Adult</v>
      </c>
      <c r="F57" s="27" t="s">
        <v>2054</v>
      </c>
      <c r="G57" s="16" t="s">
        <v>2998</v>
      </c>
      <c r="H57" s="29">
        <v>45031</v>
      </c>
    </row>
    <row r="58" spans="1:8" x14ac:dyDescent="0.45">
      <c r="A58" s="30" t="s">
        <v>63</v>
      </c>
      <c r="B58" s="31" t="s">
        <v>1062</v>
      </c>
      <c r="C58" s="32">
        <v>26</v>
      </c>
      <c r="D58" s="33" t="s">
        <v>1999</v>
      </c>
      <c r="E58" s="33" t="str" cm="1">
        <f t="array" ref="E58">_xlfn.IFS(C58&lt;18,"Youth",C58&lt;60,"Adult",C58&gt;=60,"Senior")</f>
        <v>Adult</v>
      </c>
      <c r="F58" s="31" t="s">
        <v>2055</v>
      </c>
      <c r="G58" s="33" t="s">
        <v>3018</v>
      </c>
      <c r="H58" s="34">
        <v>45584</v>
      </c>
    </row>
    <row r="59" spans="1:8" x14ac:dyDescent="0.45">
      <c r="A59" s="26" t="s">
        <v>64</v>
      </c>
      <c r="B59" s="27" t="s">
        <v>1063</v>
      </c>
      <c r="C59" s="28">
        <v>23</v>
      </c>
      <c r="D59" s="16" t="s">
        <v>1998</v>
      </c>
      <c r="E59" s="16" t="str" cm="1">
        <f t="array" ref="E59">_xlfn.IFS(C59&lt;18,"Youth",C59&lt;60,"Adult",C59&gt;=60,"Senior")</f>
        <v>Adult</v>
      </c>
      <c r="F59" s="27" t="s">
        <v>2056</v>
      </c>
      <c r="G59" s="16" t="s">
        <v>3019</v>
      </c>
      <c r="H59" s="29">
        <v>45091</v>
      </c>
    </row>
    <row r="60" spans="1:8" x14ac:dyDescent="0.45">
      <c r="A60" s="30" t="s">
        <v>65</v>
      </c>
      <c r="B60" s="31" t="s">
        <v>1064</v>
      </c>
      <c r="C60" s="32">
        <v>25</v>
      </c>
      <c r="D60" s="33" t="s">
        <v>1998</v>
      </c>
      <c r="E60" s="33" t="str" cm="1">
        <f t="array" ref="E60">_xlfn.IFS(C60&lt;18,"Youth",C60&lt;60,"Adult",C60&gt;=60,"Senior")</f>
        <v>Adult</v>
      </c>
      <c r="F60" s="31" t="s">
        <v>2057</v>
      </c>
      <c r="G60" s="33" t="s">
        <v>3020</v>
      </c>
      <c r="H60" s="34">
        <v>45567</v>
      </c>
    </row>
    <row r="61" spans="1:8" x14ac:dyDescent="0.45">
      <c r="A61" s="26" t="s">
        <v>66</v>
      </c>
      <c r="B61" s="27" t="s">
        <v>1065</v>
      </c>
      <c r="C61" s="28">
        <v>58</v>
      </c>
      <c r="D61" s="16" t="s">
        <v>1998</v>
      </c>
      <c r="E61" s="16" t="str" cm="1">
        <f t="array" ref="E61">_xlfn.IFS(C61&lt;18,"Youth",C61&lt;60,"Adult",C61&gt;=60,"Senior")</f>
        <v>Adult</v>
      </c>
      <c r="F61" s="27" t="s">
        <v>2058</v>
      </c>
      <c r="G61" s="16" t="s">
        <v>3021</v>
      </c>
      <c r="H61" s="29">
        <v>45711</v>
      </c>
    </row>
    <row r="62" spans="1:8" x14ac:dyDescent="0.45">
      <c r="A62" s="30" t="s">
        <v>67</v>
      </c>
      <c r="B62" s="31" t="s">
        <v>1066</v>
      </c>
      <c r="C62" s="32">
        <v>61</v>
      </c>
      <c r="D62" s="33" t="s">
        <v>1999</v>
      </c>
      <c r="E62" s="33" t="str" cm="1">
        <f t="array" ref="E62">_xlfn.IFS(C62&lt;18,"Youth",C62&lt;60,"Adult",C62&gt;=60,"Senior")</f>
        <v>Senior</v>
      </c>
      <c r="F62" s="31" t="s">
        <v>2059</v>
      </c>
      <c r="G62" s="33" t="s">
        <v>2983</v>
      </c>
      <c r="H62" s="34">
        <v>45672</v>
      </c>
    </row>
    <row r="63" spans="1:8" x14ac:dyDescent="0.45">
      <c r="A63" s="26" t="s">
        <v>68</v>
      </c>
      <c r="B63" s="27" t="s">
        <v>1067</v>
      </c>
      <c r="C63" s="28">
        <v>56</v>
      </c>
      <c r="D63" s="16" t="s">
        <v>1998</v>
      </c>
      <c r="E63" s="16" t="str" cm="1">
        <f t="array" ref="E63">_xlfn.IFS(C63&lt;18,"Youth",C63&lt;60,"Adult",C63&gt;=60,"Senior")</f>
        <v>Adult</v>
      </c>
      <c r="F63" s="27" t="s">
        <v>2060</v>
      </c>
      <c r="G63" s="16" t="s">
        <v>3022</v>
      </c>
      <c r="H63" s="29">
        <v>45285</v>
      </c>
    </row>
    <row r="64" spans="1:8" x14ac:dyDescent="0.45">
      <c r="A64" s="30" t="s">
        <v>69</v>
      </c>
      <c r="B64" s="31" t="s">
        <v>1068</v>
      </c>
      <c r="C64" s="32">
        <v>42</v>
      </c>
      <c r="D64" s="33" t="s">
        <v>1999</v>
      </c>
      <c r="E64" s="33" t="str" cm="1">
        <f t="array" ref="E64">_xlfn.IFS(C64&lt;18,"Youth",C64&lt;60,"Adult",C64&gt;=60,"Senior")</f>
        <v>Adult</v>
      </c>
      <c r="F64" s="31" t="s">
        <v>2061</v>
      </c>
      <c r="G64" s="33" t="s">
        <v>3023</v>
      </c>
      <c r="H64" s="34">
        <v>45813</v>
      </c>
    </row>
    <row r="65" spans="1:8" x14ac:dyDescent="0.45">
      <c r="A65" s="26" t="s">
        <v>70</v>
      </c>
      <c r="B65" s="27" t="s">
        <v>1069</v>
      </c>
      <c r="C65" s="28">
        <v>56</v>
      </c>
      <c r="D65" s="16" t="s">
        <v>1999</v>
      </c>
      <c r="E65" s="16" t="str" cm="1">
        <f t="array" ref="E65">_xlfn.IFS(C65&lt;18,"Youth",C65&lt;60,"Adult",C65&gt;=60,"Senior")</f>
        <v>Adult</v>
      </c>
      <c r="F65" s="27" t="s">
        <v>2062</v>
      </c>
      <c r="G65" s="16" t="s">
        <v>3024</v>
      </c>
      <c r="H65" s="29">
        <v>45641</v>
      </c>
    </row>
    <row r="66" spans="1:8" x14ac:dyDescent="0.45">
      <c r="A66" s="30" t="s">
        <v>71</v>
      </c>
      <c r="B66" s="31" t="s">
        <v>1070</v>
      </c>
      <c r="C66" s="32">
        <v>51</v>
      </c>
      <c r="D66" s="33" t="s">
        <v>1999</v>
      </c>
      <c r="E66" s="33" t="str" cm="1">
        <f t="array" ref="E66">_xlfn.IFS(C66&lt;18,"Youth",C66&lt;60,"Adult",C66&gt;=60,"Senior")</f>
        <v>Adult</v>
      </c>
      <c r="F66" s="31" t="s">
        <v>2063</v>
      </c>
      <c r="G66" s="33" t="s">
        <v>3025</v>
      </c>
      <c r="H66" s="34">
        <v>45901</v>
      </c>
    </row>
    <row r="67" spans="1:8" x14ac:dyDescent="0.45">
      <c r="A67" s="26" t="s">
        <v>72</v>
      </c>
      <c r="B67" s="27" t="s">
        <v>1071</v>
      </c>
      <c r="C67" s="28">
        <v>53</v>
      </c>
      <c r="D67" s="16" t="s">
        <v>1998</v>
      </c>
      <c r="E67" s="16" t="str" cm="1">
        <f t="array" ref="E67">_xlfn.IFS(C67&lt;18,"Youth",C67&lt;60,"Adult",C67&gt;=60,"Senior")</f>
        <v>Adult</v>
      </c>
      <c r="F67" s="27" t="s">
        <v>2064</v>
      </c>
      <c r="G67" s="16" t="s">
        <v>3026</v>
      </c>
      <c r="H67" s="29">
        <v>45723</v>
      </c>
    </row>
    <row r="68" spans="1:8" x14ac:dyDescent="0.45">
      <c r="A68" s="30" t="s">
        <v>73</v>
      </c>
      <c r="B68" s="31" t="s">
        <v>1072</v>
      </c>
      <c r="C68" s="32">
        <v>61</v>
      </c>
      <c r="D68" s="33" t="s">
        <v>1998</v>
      </c>
      <c r="E68" s="33" t="str" cm="1">
        <f t="array" ref="E68">_xlfn.IFS(C68&lt;18,"Youth",C68&lt;60,"Adult",C68&gt;=60,"Senior")</f>
        <v>Senior</v>
      </c>
      <c r="F68" s="31" t="s">
        <v>2065</v>
      </c>
      <c r="G68" s="33" t="s">
        <v>3027</v>
      </c>
      <c r="H68" s="34">
        <v>45883</v>
      </c>
    </row>
    <row r="69" spans="1:8" x14ac:dyDescent="0.45">
      <c r="A69" s="26" t="s">
        <v>74</v>
      </c>
      <c r="B69" s="27" t="s">
        <v>1073</v>
      </c>
      <c r="C69" s="28">
        <v>61</v>
      </c>
      <c r="D69" s="16" t="s">
        <v>1999</v>
      </c>
      <c r="E69" s="16" t="str" cm="1">
        <f t="array" ref="E69">_xlfn.IFS(C69&lt;18,"Youth",C69&lt;60,"Adult",C69&gt;=60,"Senior")</f>
        <v>Senior</v>
      </c>
      <c r="F69" s="27" t="s">
        <v>2066</v>
      </c>
      <c r="G69" s="16" t="s">
        <v>3028</v>
      </c>
      <c r="H69" s="29">
        <v>45368</v>
      </c>
    </row>
    <row r="70" spans="1:8" x14ac:dyDescent="0.45">
      <c r="A70" s="30" t="s">
        <v>75</v>
      </c>
      <c r="B70" s="31" t="s">
        <v>1074</v>
      </c>
      <c r="C70" s="32">
        <v>59</v>
      </c>
      <c r="D70" s="33" t="s">
        <v>1999</v>
      </c>
      <c r="E70" s="33" t="str" cm="1">
        <f t="array" ref="E70">_xlfn.IFS(C70&lt;18,"Youth",C70&lt;60,"Adult",C70&gt;=60,"Senior")</f>
        <v>Adult</v>
      </c>
      <c r="F70" s="31" t="s">
        <v>2067</v>
      </c>
      <c r="G70" s="33" t="s">
        <v>3029</v>
      </c>
      <c r="H70" s="34">
        <v>45735</v>
      </c>
    </row>
    <row r="71" spans="1:8" x14ac:dyDescent="0.45">
      <c r="A71" s="26" t="s">
        <v>76</v>
      </c>
      <c r="B71" s="27" t="s">
        <v>1075</v>
      </c>
      <c r="C71" s="28">
        <v>25</v>
      </c>
      <c r="D71" s="16" t="s">
        <v>1999</v>
      </c>
      <c r="E71" s="16" t="str" cm="1">
        <f t="array" ref="E71">_xlfn.IFS(C71&lt;18,"Youth",C71&lt;60,"Adult",C71&gt;=60,"Senior")</f>
        <v>Adult</v>
      </c>
      <c r="F71" s="27" t="s">
        <v>2068</v>
      </c>
      <c r="G71" s="16" t="s">
        <v>3030</v>
      </c>
      <c r="H71" s="29">
        <v>45424</v>
      </c>
    </row>
    <row r="72" spans="1:8" x14ac:dyDescent="0.45">
      <c r="A72" s="30" t="s">
        <v>77</v>
      </c>
      <c r="B72" s="31" t="s">
        <v>1076</v>
      </c>
      <c r="C72" s="32">
        <v>45</v>
      </c>
      <c r="D72" s="33" t="s">
        <v>1998</v>
      </c>
      <c r="E72" s="33" t="str" cm="1">
        <f t="array" ref="E72">_xlfn.IFS(C72&lt;18,"Youth",C72&lt;60,"Adult",C72&gt;=60,"Senior")</f>
        <v>Adult</v>
      </c>
      <c r="F72" s="31" t="s">
        <v>2069</v>
      </c>
      <c r="G72" s="33" t="s">
        <v>3031</v>
      </c>
      <c r="H72" s="34">
        <v>45032</v>
      </c>
    </row>
    <row r="73" spans="1:8" x14ac:dyDescent="0.45">
      <c r="A73" s="26" t="s">
        <v>78</v>
      </c>
      <c r="B73" s="27" t="s">
        <v>1077</v>
      </c>
      <c r="C73" s="28">
        <v>47</v>
      </c>
      <c r="D73" s="16" t="s">
        <v>1998</v>
      </c>
      <c r="E73" s="16" t="str" cm="1">
        <f t="array" ref="E73">_xlfn.IFS(C73&lt;18,"Youth",C73&lt;60,"Adult",C73&gt;=60,"Senior")</f>
        <v>Adult</v>
      </c>
      <c r="F73" s="27" t="s">
        <v>2070</v>
      </c>
      <c r="G73" s="16" t="s">
        <v>3032</v>
      </c>
      <c r="H73" s="29">
        <v>44901</v>
      </c>
    </row>
    <row r="74" spans="1:8" x14ac:dyDescent="0.45">
      <c r="A74" s="30" t="s">
        <v>79</v>
      </c>
      <c r="B74" s="31" t="s">
        <v>1078</v>
      </c>
      <c r="C74" s="32">
        <v>64</v>
      </c>
      <c r="D74" s="33" t="s">
        <v>1999</v>
      </c>
      <c r="E74" s="33" t="str" cm="1">
        <f t="array" ref="E74">_xlfn.IFS(C74&lt;18,"Youth",C74&lt;60,"Adult",C74&gt;=60,"Senior")</f>
        <v>Senior</v>
      </c>
      <c r="F74" s="31" t="s">
        <v>2071</v>
      </c>
      <c r="G74" s="33" t="s">
        <v>2989</v>
      </c>
      <c r="H74" s="34">
        <v>45656</v>
      </c>
    </row>
    <row r="75" spans="1:8" x14ac:dyDescent="0.45">
      <c r="A75" s="26" t="s">
        <v>80</v>
      </c>
      <c r="B75" s="27" t="s">
        <v>1079</v>
      </c>
      <c r="C75" s="28">
        <v>50</v>
      </c>
      <c r="D75" s="16" t="s">
        <v>1998</v>
      </c>
      <c r="E75" s="16" t="str" cm="1">
        <f t="array" ref="E75">_xlfn.IFS(C75&lt;18,"Youth",C75&lt;60,"Adult",C75&gt;=60,"Senior")</f>
        <v>Adult</v>
      </c>
      <c r="F75" s="27" t="s">
        <v>2072</v>
      </c>
      <c r="G75" s="16" t="s">
        <v>2994</v>
      </c>
      <c r="H75" s="29">
        <v>45183</v>
      </c>
    </row>
    <row r="76" spans="1:8" x14ac:dyDescent="0.45">
      <c r="A76" s="30" t="s">
        <v>81</v>
      </c>
      <c r="B76" s="31" t="s">
        <v>1080</v>
      </c>
      <c r="C76" s="32">
        <v>50</v>
      </c>
      <c r="D76" s="33" t="s">
        <v>1998</v>
      </c>
      <c r="E76" s="33" t="str" cm="1">
        <f t="array" ref="E76">_xlfn.IFS(C76&lt;18,"Youth",C76&lt;60,"Adult",C76&gt;=60,"Senior")</f>
        <v>Adult</v>
      </c>
      <c r="F76" s="31" t="s">
        <v>2073</v>
      </c>
      <c r="G76" s="33" t="s">
        <v>3005</v>
      </c>
      <c r="H76" s="34">
        <v>45536</v>
      </c>
    </row>
    <row r="77" spans="1:8" x14ac:dyDescent="0.45">
      <c r="A77" s="26" t="s">
        <v>82</v>
      </c>
      <c r="B77" s="27" t="s">
        <v>1081</v>
      </c>
      <c r="C77" s="28">
        <v>58</v>
      </c>
      <c r="D77" s="16" t="s">
        <v>1999</v>
      </c>
      <c r="E77" s="16" t="str" cm="1">
        <f t="array" ref="E77">_xlfn.IFS(C77&lt;18,"Youth",C77&lt;60,"Adult",C77&gt;=60,"Senior")</f>
        <v>Adult</v>
      </c>
      <c r="F77" s="27" t="s">
        <v>2074</v>
      </c>
      <c r="G77" s="16" t="s">
        <v>3033</v>
      </c>
      <c r="H77" s="29">
        <v>45392</v>
      </c>
    </row>
    <row r="78" spans="1:8" x14ac:dyDescent="0.45">
      <c r="A78" s="30" t="s">
        <v>83</v>
      </c>
      <c r="B78" s="31" t="s">
        <v>1082</v>
      </c>
      <c r="C78" s="32">
        <v>58</v>
      </c>
      <c r="D78" s="33" t="s">
        <v>1998</v>
      </c>
      <c r="E78" s="33" t="str" cm="1">
        <f t="array" ref="E78">_xlfn.IFS(C78&lt;18,"Youth",C78&lt;60,"Adult",C78&gt;=60,"Senior")</f>
        <v>Adult</v>
      </c>
      <c r="F78" s="31" t="s">
        <v>2075</v>
      </c>
      <c r="G78" s="33" t="s">
        <v>2971</v>
      </c>
      <c r="H78" s="34">
        <v>44904</v>
      </c>
    </row>
    <row r="79" spans="1:8" x14ac:dyDescent="0.45">
      <c r="A79" s="26" t="s">
        <v>84</v>
      </c>
      <c r="B79" s="27" t="s">
        <v>1083</v>
      </c>
      <c r="C79" s="28">
        <v>27</v>
      </c>
      <c r="D79" s="16" t="s">
        <v>1999</v>
      </c>
      <c r="E79" s="16" t="str" cm="1">
        <f t="array" ref="E79">_xlfn.IFS(C79&lt;18,"Youth",C79&lt;60,"Adult",C79&gt;=60,"Senior")</f>
        <v>Adult</v>
      </c>
      <c r="F79" s="27" t="s">
        <v>2076</v>
      </c>
      <c r="G79" s="16" t="s">
        <v>3006</v>
      </c>
      <c r="H79" s="29">
        <v>45770</v>
      </c>
    </row>
    <row r="80" spans="1:8" x14ac:dyDescent="0.45">
      <c r="A80" s="30" t="s">
        <v>85</v>
      </c>
      <c r="B80" s="31" t="s">
        <v>1084</v>
      </c>
      <c r="C80" s="32">
        <v>28</v>
      </c>
      <c r="D80" s="33" t="s">
        <v>1998</v>
      </c>
      <c r="E80" s="33" t="str" cm="1">
        <f t="array" ref="E80">_xlfn.IFS(C80&lt;18,"Youth",C80&lt;60,"Adult",C80&gt;=60,"Senior")</f>
        <v>Adult</v>
      </c>
      <c r="F80" s="31" t="s">
        <v>2077</v>
      </c>
      <c r="G80" s="33" t="s">
        <v>3025</v>
      </c>
      <c r="H80" s="34">
        <v>45060</v>
      </c>
    </row>
    <row r="81" spans="1:8" x14ac:dyDescent="0.45">
      <c r="A81" s="26" t="s">
        <v>86</v>
      </c>
      <c r="B81" s="27" t="s">
        <v>1085</v>
      </c>
      <c r="C81" s="28">
        <v>56</v>
      </c>
      <c r="D81" s="16" t="s">
        <v>1999</v>
      </c>
      <c r="E81" s="16" t="str" cm="1">
        <f t="array" ref="E81">_xlfn.IFS(C81&lt;18,"Youth",C81&lt;60,"Adult",C81&gt;=60,"Senior")</f>
        <v>Adult</v>
      </c>
      <c r="F81" s="27" t="s">
        <v>2078</v>
      </c>
      <c r="G81" s="16" t="s">
        <v>3034</v>
      </c>
      <c r="H81" s="29">
        <v>45342</v>
      </c>
    </row>
    <row r="82" spans="1:8" x14ac:dyDescent="0.45">
      <c r="A82" s="30" t="s">
        <v>87</v>
      </c>
      <c r="B82" s="31" t="s">
        <v>1086</v>
      </c>
      <c r="C82" s="32">
        <v>49</v>
      </c>
      <c r="D82" s="33" t="s">
        <v>1998</v>
      </c>
      <c r="E82" s="33" t="str" cm="1">
        <f t="array" ref="E82">_xlfn.IFS(C82&lt;18,"Youth",C82&lt;60,"Adult",C82&gt;=60,"Senior")</f>
        <v>Adult</v>
      </c>
      <c r="F82" s="31" t="s">
        <v>2079</v>
      </c>
      <c r="G82" s="33" t="s">
        <v>3035</v>
      </c>
      <c r="H82" s="34">
        <v>45443</v>
      </c>
    </row>
    <row r="83" spans="1:8" x14ac:dyDescent="0.45">
      <c r="A83" s="26" t="s">
        <v>88</v>
      </c>
      <c r="B83" s="27" t="s">
        <v>1087</v>
      </c>
      <c r="C83" s="28">
        <v>25</v>
      </c>
      <c r="D83" s="16" t="s">
        <v>1999</v>
      </c>
      <c r="E83" s="16" t="str" cm="1">
        <f t="array" ref="E83">_xlfn.IFS(C83&lt;18,"Youth",C83&lt;60,"Adult",C83&gt;=60,"Senior")</f>
        <v>Adult</v>
      </c>
      <c r="F83" s="27" t="s">
        <v>2080</v>
      </c>
      <c r="G83" s="16" t="s">
        <v>3036</v>
      </c>
      <c r="H83" s="29">
        <v>45566</v>
      </c>
    </row>
    <row r="84" spans="1:8" x14ac:dyDescent="0.45">
      <c r="A84" s="30" t="s">
        <v>89</v>
      </c>
      <c r="B84" s="31" t="s">
        <v>1088</v>
      </c>
      <c r="C84" s="32">
        <v>37</v>
      </c>
      <c r="D84" s="33" t="s">
        <v>1998</v>
      </c>
      <c r="E84" s="33" t="str" cm="1">
        <f t="array" ref="E84">_xlfn.IFS(C84&lt;18,"Youth",C84&lt;60,"Adult",C84&gt;=60,"Senior")</f>
        <v>Adult</v>
      </c>
      <c r="F84" s="31" t="s">
        <v>2081</v>
      </c>
      <c r="G84" s="33" t="s">
        <v>3037</v>
      </c>
      <c r="H84" s="34">
        <v>45001</v>
      </c>
    </row>
    <row r="85" spans="1:8" x14ac:dyDescent="0.45">
      <c r="A85" s="26" t="s">
        <v>90</v>
      </c>
      <c r="B85" s="27" t="s">
        <v>1089</v>
      </c>
      <c r="C85" s="28">
        <v>21</v>
      </c>
      <c r="D85" s="16" t="s">
        <v>1998</v>
      </c>
      <c r="E85" s="16" t="str" cm="1">
        <f t="array" ref="E85">_xlfn.IFS(C85&lt;18,"Youth",C85&lt;60,"Adult",C85&gt;=60,"Senior")</f>
        <v>Adult</v>
      </c>
      <c r="F85" s="27" t="s">
        <v>2082</v>
      </c>
      <c r="G85" s="16" t="s">
        <v>3038</v>
      </c>
      <c r="H85" s="29">
        <v>45150</v>
      </c>
    </row>
    <row r="86" spans="1:8" x14ac:dyDescent="0.45">
      <c r="A86" s="30" t="s">
        <v>91</v>
      </c>
      <c r="B86" s="31" t="s">
        <v>1090</v>
      </c>
      <c r="C86" s="32">
        <v>54</v>
      </c>
      <c r="D86" s="33" t="s">
        <v>1998</v>
      </c>
      <c r="E86" s="33" t="str" cm="1">
        <f t="array" ref="E86">_xlfn.IFS(C86&lt;18,"Youth",C86&lt;60,"Adult",C86&gt;=60,"Senior")</f>
        <v>Adult</v>
      </c>
      <c r="F86" s="31" t="s">
        <v>2083</v>
      </c>
      <c r="G86" s="33" t="s">
        <v>3039</v>
      </c>
      <c r="H86" s="34">
        <v>45844</v>
      </c>
    </row>
    <row r="87" spans="1:8" x14ac:dyDescent="0.45">
      <c r="A87" s="26" t="s">
        <v>92</v>
      </c>
      <c r="B87" s="27" t="s">
        <v>1091</v>
      </c>
      <c r="C87" s="28">
        <v>23</v>
      </c>
      <c r="D87" s="16" t="s">
        <v>1999</v>
      </c>
      <c r="E87" s="16" t="str" cm="1">
        <f t="array" ref="E87">_xlfn.IFS(C87&lt;18,"Youth",C87&lt;60,"Adult",C87&gt;=60,"Senior")</f>
        <v>Adult</v>
      </c>
      <c r="F87" s="27" t="s">
        <v>2084</v>
      </c>
      <c r="G87" s="16" t="s">
        <v>2991</v>
      </c>
      <c r="H87" s="29">
        <v>45184</v>
      </c>
    </row>
    <row r="88" spans="1:8" x14ac:dyDescent="0.45">
      <c r="A88" s="30" t="s">
        <v>93</v>
      </c>
      <c r="B88" s="31" t="s">
        <v>1092</v>
      </c>
      <c r="C88" s="32">
        <v>22</v>
      </c>
      <c r="D88" s="33" t="s">
        <v>1998</v>
      </c>
      <c r="E88" s="33" t="str" cm="1">
        <f t="array" ref="E88">_xlfn.IFS(C88&lt;18,"Youth",C88&lt;60,"Adult",C88&gt;=60,"Senior")</f>
        <v>Adult</v>
      </c>
      <c r="F88" s="31" t="s">
        <v>2085</v>
      </c>
      <c r="G88" s="33" t="s">
        <v>3040</v>
      </c>
      <c r="H88" s="34">
        <v>45505</v>
      </c>
    </row>
    <row r="89" spans="1:8" x14ac:dyDescent="0.45">
      <c r="A89" s="26" t="s">
        <v>94</v>
      </c>
      <c r="B89" s="27" t="s">
        <v>1093</v>
      </c>
      <c r="C89" s="28">
        <v>26</v>
      </c>
      <c r="D89" s="16" t="s">
        <v>1999</v>
      </c>
      <c r="E89" s="16" t="str" cm="1">
        <f t="array" ref="E89">_xlfn.IFS(C89&lt;18,"Youth",C89&lt;60,"Adult",C89&gt;=60,"Senior")</f>
        <v>Adult</v>
      </c>
      <c r="F89" s="27" t="s">
        <v>2086</v>
      </c>
      <c r="G89" s="16" t="s">
        <v>3041</v>
      </c>
      <c r="H89" s="29">
        <v>45859</v>
      </c>
    </row>
    <row r="90" spans="1:8" x14ac:dyDescent="0.45">
      <c r="A90" s="30" t="s">
        <v>95</v>
      </c>
      <c r="B90" s="31" t="s">
        <v>1094</v>
      </c>
      <c r="C90" s="32">
        <v>53</v>
      </c>
      <c r="D90" s="33" t="s">
        <v>1998</v>
      </c>
      <c r="E90" s="33" t="str" cm="1">
        <f t="array" ref="E90">_xlfn.IFS(C90&lt;18,"Youth",C90&lt;60,"Adult",C90&gt;=60,"Senior")</f>
        <v>Adult</v>
      </c>
      <c r="F90" s="31" t="s">
        <v>2087</v>
      </c>
      <c r="G90" s="33" t="s">
        <v>3042</v>
      </c>
      <c r="H90" s="34">
        <v>45147</v>
      </c>
    </row>
    <row r="91" spans="1:8" x14ac:dyDescent="0.45">
      <c r="A91" s="26" t="s">
        <v>96</v>
      </c>
      <c r="B91" s="27" t="s">
        <v>1095</v>
      </c>
      <c r="C91" s="28">
        <v>34</v>
      </c>
      <c r="D91" s="16" t="s">
        <v>1999</v>
      </c>
      <c r="E91" s="16" t="str" cm="1">
        <f t="array" ref="E91">_xlfn.IFS(C91&lt;18,"Youth",C91&lt;60,"Adult",C91&gt;=60,"Senior")</f>
        <v>Adult</v>
      </c>
      <c r="F91" s="27" t="s">
        <v>2088</v>
      </c>
      <c r="G91" s="16" t="s">
        <v>3043</v>
      </c>
      <c r="H91" s="29">
        <v>45444</v>
      </c>
    </row>
    <row r="92" spans="1:8" x14ac:dyDescent="0.45">
      <c r="A92" s="30" t="s">
        <v>97</v>
      </c>
      <c r="B92" s="31" t="s">
        <v>1096</v>
      </c>
      <c r="C92" s="32">
        <v>31</v>
      </c>
      <c r="D92" s="33" t="s">
        <v>1998</v>
      </c>
      <c r="E92" s="33" t="str" cm="1">
        <f t="array" ref="E92">_xlfn.IFS(C92&lt;18,"Youth",C92&lt;60,"Adult",C92&gt;=60,"Senior")</f>
        <v>Adult</v>
      </c>
      <c r="F92" s="31" t="s">
        <v>2089</v>
      </c>
      <c r="G92" s="33" t="s">
        <v>3044</v>
      </c>
      <c r="H92" s="34">
        <v>45760</v>
      </c>
    </row>
    <row r="93" spans="1:8" x14ac:dyDescent="0.45">
      <c r="A93" s="26" t="s">
        <v>98</v>
      </c>
      <c r="B93" s="27" t="s">
        <v>1097</v>
      </c>
      <c r="C93" s="28">
        <v>63</v>
      </c>
      <c r="D93" s="16" t="s">
        <v>1999</v>
      </c>
      <c r="E93" s="16" t="str" cm="1">
        <f t="array" ref="E93">_xlfn.IFS(C93&lt;18,"Youth",C93&lt;60,"Adult",C93&gt;=60,"Senior")</f>
        <v>Senior</v>
      </c>
      <c r="F93" s="27" t="s">
        <v>2090</v>
      </c>
      <c r="G93" s="16" t="s">
        <v>2975</v>
      </c>
      <c r="H93" s="29">
        <v>45630</v>
      </c>
    </row>
    <row r="94" spans="1:8" x14ac:dyDescent="0.45">
      <c r="A94" s="30" t="s">
        <v>99</v>
      </c>
      <c r="B94" s="31" t="s">
        <v>1098</v>
      </c>
      <c r="C94" s="32">
        <v>43</v>
      </c>
      <c r="D94" s="33" t="s">
        <v>1999</v>
      </c>
      <c r="E94" s="33" t="str" cm="1">
        <f t="array" ref="E94">_xlfn.IFS(C94&lt;18,"Youth",C94&lt;60,"Adult",C94&gt;=60,"Senior")</f>
        <v>Adult</v>
      </c>
      <c r="F94" s="31" t="s">
        <v>2091</v>
      </c>
      <c r="G94" s="33" t="s">
        <v>3045</v>
      </c>
      <c r="H94" s="34">
        <v>45217</v>
      </c>
    </row>
    <row r="95" spans="1:8" x14ac:dyDescent="0.45">
      <c r="A95" s="26" t="s">
        <v>100</v>
      </c>
      <c r="B95" s="27" t="s">
        <v>1099</v>
      </c>
      <c r="C95" s="28">
        <v>46</v>
      </c>
      <c r="D95" s="16" t="s">
        <v>1999</v>
      </c>
      <c r="E95" s="16" t="str" cm="1">
        <f t="array" ref="E95">_xlfn.IFS(C95&lt;18,"Youth",C95&lt;60,"Adult",C95&gt;=60,"Senior")</f>
        <v>Adult</v>
      </c>
      <c r="F95" s="27" t="s">
        <v>2092</v>
      </c>
      <c r="G95" s="16" t="s">
        <v>3046</v>
      </c>
      <c r="H95" s="29">
        <v>45707</v>
      </c>
    </row>
    <row r="96" spans="1:8" x14ac:dyDescent="0.45">
      <c r="A96" s="30" t="s">
        <v>101</v>
      </c>
      <c r="B96" s="31" t="s">
        <v>1100</v>
      </c>
      <c r="C96" s="32">
        <v>25</v>
      </c>
      <c r="D96" s="33" t="s">
        <v>1998</v>
      </c>
      <c r="E96" s="33" t="str" cm="1">
        <f t="array" ref="E96">_xlfn.IFS(C96&lt;18,"Youth",C96&lt;60,"Adult",C96&gt;=60,"Senior")</f>
        <v>Adult</v>
      </c>
      <c r="F96" s="31" t="s">
        <v>2093</v>
      </c>
      <c r="G96" s="33" t="s">
        <v>3047</v>
      </c>
      <c r="H96" s="34">
        <v>45454</v>
      </c>
    </row>
    <row r="97" spans="1:8" x14ac:dyDescent="0.45">
      <c r="A97" s="26" t="s">
        <v>102</v>
      </c>
      <c r="B97" s="27" t="s">
        <v>1101</v>
      </c>
      <c r="C97" s="28">
        <v>32</v>
      </c>
      <c r="D97" s="16" t="s">
        <v>1998</v>
      </c>
      <c r="E97" s="16" t="str" cm="1">
        <f t="array" ref="E97">_xlfn.IFS(C97&lt;18,"Youth",C97&lt;60,"Adult",C97&gt;=60,"Senior")</f>
        <v>Adult</v>
      </c>
      <c r="F97" s="27" t="s">
        <v>2094</v>
      </c>
      <c r="G97" s="16" t="s">
        <v>3048</v>
      </c>
      <c r="H97" s="29">
        <v>45715</v>
      </c>
    </row>
    <row r="98" spans="1:8" x14ac:dyDescent="0.45">
      <c r="A98" s="30" t="s">
        <v>103</v>
      </c>
      <c r="B98" s="31" t="s">
        <v>1102</v>
      </c>
      <c r="C98" s="32">
        <v>39</v>
      </c>
      <c r="D98" s="33" t="s">
        <v>1998</v>
      </c>
      <c r="E98" s="33" t="str" cm="1">
        <f t="array" ref="E98">_xlfn.IFS(C98&lt;18,"Youth",C98&lt;60,"Adult",C98&gt;=60,"Senior")</f>
        <v>Adult</v>
      </c>
      <c r="F98" s="31" t="s">
        <v>2095</v>
      </c>
      <c r="G98" s="33" t="s">
        <v>3049</v>
      </c>
      <c r="H98" s="34">
        <v>45100</v>
      </c>
    </row>
    <row r="99" spans="1:8" x14ac:dyDescent="0.45">
      <c r="A99" s="26" t="s">
        <v>104</v>
      </c>
      <c r="B99" s="27" t="s">
        <v>1103</v>
      </c>
      <c r="C99" s="28">
        <v>55</v>
      </c>
      <c r="D99" s="16" t="s">
        <v>1998</v>
      </c>
      <c r="E99" s="16" t="str" cm="1">
        <f t="array" ref="E99">_xlfn.IFS(C99&lt;18,"Youth",C99&lt;60,"Adult",C99&gt;=60,"Senior")</f>
        <v>Adult</v>
      </c>
      <c r="F99" s="27" t="s">
        <v>2096</v>
      </c>
      <c r="G99" s="16" t="s">
        <v>3050</v>
      </c>
      <c r="H99" s="29">
        <v>44895</v>
      </c>
    </row>
    <row r="100" spans="1:8" x14ac:dyDescent="0.45">
      <c r="A100" s="30" t="s">
        <v>105</v>
      </c>
      <c r="B100" s="31" t="s">
        <v>1104</v>
      </c>
      <c r="C100" s="32">
        <v>55</v>
      </c>
      <c r="D100" s="33" t="s">
        <v>1998</v>
      </c>
      <c r="E100" s="33" t="str" cm="1">
        <f t="array" ref="E100">_xlfn.IFS(C100&lt;18,"Youth",C100&lt;60,"Adult",C100&gt;=60,"Senior")</f>
        <v>Adult</v>
      </c>
      <c r="F100" s="31" t="s">
        <v>2018</v>
      </c>
      <c r="G100" s="33" t="s">
        <v>3051</v>
      </c>
      <c r="H100" s="34">
        <v>45248</v>
      </c>
    </row>
    <row r="101" spans="1:8" x14ac:dyDescent="0.45">
      <c r="A101" s="26" t="s">
        <v>106</v>
      </c>
      <c r="B101" s="27" t="s">
        <v>1105</v>
      </c>
      <c r="C101" s="28">
        <v>18</v>
      </c>
      <c r="D101" s="16" t="s">
        <v>1998</v>
      </c>
      <c r="E101" s="16" t="str" cm="1">
        <f t="array" ref="E101">_xlfn.IFS(C101&lt;18,"Youth",C101&lt;60,"Adult",C101&gt;=60,"Senior")</f>
        <v>Adult</v>
      </c>
      <c r="F101" s="27" t="s">
        <v>2097</v>
      </c>
      <c r="G101" s="16" t="s">
        <v>3015</v>
      </c>
      <c r="H101" s="29">
        <v>44853</v>
      </c>
    </row>
    <row r="102" spans="1:8" x14ac:dyDescent="0.45">
      <c r="A102" s="30" t="s">
        <v>107</v>
      </c>
      <c r="B102" s="31" t="s">
        <v>1106</v>
      </c>
      <c r="C102" s="32">
        <v>63</v>
      </c>
      <c r="D102" s="33" t="s">
        <v>1998</v>
      </c>
      <c r="E102" s="33" t="str" cm="1">
        <f t="array" ref="E102">_xlfn.IFS(C102&lt;18,"Youth",C102&lt;60,"Adult",C102&gt;=60,"Senior")</f>
        <v>Senior</v>
      </c>
      <c r="F102" s="31" t="s">
        <v>2098</v>
      </c>
      <c r="G102" s="33" t="s">
        <v>2990</v>
      </c>
      <c r="H102" s="34">
        <v>45352</v>
      </c>
    </row>
    <row r="103" spans="1:8" x14ac:dyDescent="0.45">
      <c r="A103" s="26" t="s">
        <v>108</v>
      </c>
      <c r="B103" s="27" t="s">
        <v>1107</v>
      </c>
      <c r="C103" s="28">
        <v>32</v>
      </c>
      <c r="D103" s="16" t="s">
        <v>1998</v>
      </c>
      <c r="E103" s="16" t="str" cm="1">
        <f t="array" ref="E103">_xlfn.IFS(C103&lt;18,"Youth",C103&lt;60,"Adult",C103&gt;=60,"Senior")</f>
        <v>Adult</v>
      </c>
      <c r="F103" s="27" t="s">
        <v>2099</v>
      </c>
      <c r="G103" s="16" t="s">
        <v>3052</v>
      </c>
      <c r="H103" s="29">
        <v>45083</v>
      </c>
    </row>
    <row r="104" spans="1:8" x14ac:dyDescent="0.45">
      <c r="A104" s="30" t="s">
        <v>109</v>
      </c>
      <c r="B104" s="31" t="s">
        <v>1108</v>
      </c>
      <c r="C104" s="32">
        <v>20</v>
      </c>
      <c r="D104" s="33" t="s">
        <v>1999</v>
      </c>
      <c r="E104" s="33" t="str" cm="1">
        <f t="array" ref="E104">_xlfn.IFS(C104&lt;18,"Youth",C104&lt;60,"Adult",C104&gt;=60,"Senior")</f>
        <v>Adult</v>
      </c>
      <c r="F104" s="31" t="s">
        <v>2100</v>
      </c>
      <c r="G104" s="33" t="s">
        <v>2970</v>
      </c>
      <c r="H104" s="34">
        <v>45511</v>
      </c>
    </row>
    <row r="105" spans="1:8" x14ac:dyDescent="0.45">
      <c r="A105" s="26" t="s">
        <v>110</v>
      </c>
      <c r="B105" s="27" t="s">
        <v>1109</v>
      </c>
      <c r="C105" s="28">
        <v>22</v>
      </c>
      <c r="D105" s="16" t="s">
        <v>1998</v>
      </c>
      <c r="E105" s="16" t="str" cm="1">
        <f t="array" ref="E105">_xlfn.IFS(C105&lt;18,"Youth",C105&lt;60,"Adult",C105&gt;=60,"Senior")</f>
        <v>Adult</v>
      </c>
      <c r="F105" s="27" t="s">
        <v>2101</v>
      </c>
      <c r="G105" s="16" t="s">
        <v>3053</v>
      </c>
      <c r="H105" s="29">
        <v>45151</v>
      </c>
    </row>
    <row r="106" spans="1:8" x14ac:dyDescent="0.45">
      <c r="A106" s="30" t="s">
        <v>111</v>
      </c>
      <c r="B106" s="31" t="s">
        <v>1110</v>
      </c>
      <c r="C106" s="32">
        <v>35</v>
      </c>
      <c r="D106" s="33" t="s">
        <v>1999</v>
      </c>
      <c r="E106" s="33" t="str" cm="1">
        <f t="array" ref="E106">_xlfn.IFS(C106&lt;18,"Youth",C106&lt;60,"Adult",C106&gt;=60,"Senior")</f>
        <v>Adult</v>
      </c>
      <c r="F106" s="31" t="s">
        <v>2102</v>
      </c>
      <c r="G106" s="33" t="s">
        <v>2973</v>
      </c>
      <c r="H106" s="34">
        <v>45146</v>
      </c>
    </row>
    <row r="107" spans="1:8" x14ac:dyDescent="0.45">
      <c r="A107" s="26" t="s">
        <v>112</v>
      </c>
      <c r="B107" s="27" t="s">
        <v>1111</v>
      </c>
      <c r="C107" s="28">
        <v>31</v>
      </c>
      <c r="D107" s="16" t="s">
        <v>1998</v>
      </c>
      <c r="E107" s="16" t="str" cm="1">
        <f t="array" ref="E107">_xlfn.IFS(C107&lt;18,"Youth",C107&lt;60,"Adult",C107&gt;=60,"Senior")</f>
        <v>Adult</v>
      </c>
      <c r="F107" s="27" t="s">
        <v>2103</v>
      </c>
      <c r="G107" s="16" t="s">
        <v>3054</v>
      </c>
      <c r="H107" s="29">
        <v>45258</v>
      </c>
    </row>
    <row r="108" spans="1:8" x14ac:dyDescent="0.45">
      <c r="A108" s="30" t="s">
        <v>113</v>
      </c>
      <c r="B108" s="31" t="s">
        <v>1112</v>
      </c>
      <c r="C108" s="32">
        <v>64</v>
      </c>
      <c r="D108" s="33" t="s">
        <v>1999</v>
      </c>
      <c r="E108" s="33" t="str" cm="1">
        <f t="array" ref="E108">_xlfn.IFS(C108&lt;18,"Youth",C108&lt;60,"Adult",C108&gt;=60,"Senior")</f>
        <v>Senior</v>
      </c>
      <c r="F108" s="31" t="s">
        <v>2104</v>
      </c>
      <c r="G108" s="33" t="s">
        <v>3055</v>
      </c>
      <c r="H108" s="34">
        <v>45740</v>
      </c>
    </row>
    <row r="109" spans="1:8" x14ac:dyDescent="0.45">
      <c r="A109" s="26" t="s">
        <v>114</v>
      </c>
      <c r="B109" s="27" t="s">
        <v>1113</v>
      </c>
      <c r="C109" s="28">
        <v>33</v>
      </c>
      <c r="D109" s="16" t="s">
        <v>1999</v>
      </c>
      <c r="E109" s="16" t="str" cm="1">
        <f t="array" ref="E109">_xlfn.IFS(C109&lt;18,"Youth",C109&lt;60,"Adult",C109&gt;=60,"Senior")</f>
        <v>Adult</v>
      </c>
      <c r="F109" s="27" t="s">
        <v>2105</v>
      </c>
      <c r="G109" s="16" t="s">
        <v>3056</v>
      </c>
      <c r="H109" s="29">
        <v>45694</v>
      </c>
    </row>
    <row r="110" spans="1:8" x14ac:dyDescent="0.45">
      <c r="A110" s="30" t="s">
        <v>115</v>
      </c>
      <c r="B110" s="31" t="s">
        <v>1114</v>
      </c>
      <c r="C110" s="32">
        <v>44</v>
      </c>
      <c r="D110" s="33" t="s">
        <v>1998</v>
      </c>
      <c r="E110" s="33" t="str" cm="1">
        <f t="array" ref="E110">_xlfn.IFS(C110&lt;18,"Youth",C110&lt;60,"Adult",C110&gt;=60,"Senior")</f>
        <v>Adult</v>
      </c>
      <c r="F110" s="31" t="s">
        <v>2106</v>
      </c>
      <c r="G110" s="33" t="s">
        <v>3057</v>
      </c>
      <c r="H110" s="34">
        <v>44893</v>
      </c>
    </row>
    <row r="111" spans="1:8" x14ac:dyDescent="0.45">
      <c r="A111" s="26" t="s">
        <v>116</v>
      </c>
      <c r="B111" s="27" t="s">
        <v>1115</v>
      </c>
      <c r="C111" s="28">
        <v>24</v>
      </c>
      <c r="D111" s="16" t="s">
        <v>1998</v>
      </c>
      <c r="E111" s="16" t="str" cm="1">
        <f t="array" ref="E111">_xlfn.IFS(C111&lt;18,"Youth",C111&lt;60,"Adult",C111&gt;=60,"Senior")</f>
        <v>Adult</v>
      </c>
      <c r="F111" s="27" t="s">
        <v>2107</v>
      </c>
      <c r="G111" s="16" t="s">
        <v>3058</v>
      </c>
      <c r="H111" s="29">
        <v>45779</v>
      </c>
    </row>
    <row r="112" spans="1:8" x14ac:dyDescent="0.45">
      <c r="A112" s="30" t="s">
        <v>117</v>
      </c>
      <c r="B112" s="31" t="s">
        <v>1116</v>
      </c>
      <c r="C112" s="32">
        <v>60</v>
      </c>
      <c r="D112" s="33" t="s">
        <v>1999</v>
      </c>
      <c r="E112" s="33" t="str" cm="1">
        <f t="array" ref="E112">_xlfn.IFS(C112&lt;18,"Youth",C112&lt;60,"Adult",C112&gt;=60,"Senior")</f>
        <v>Senior</v>
      </c>
      <c r="F112" s="31" t="s">
        <v>2108</v>
      </c>
      <c r="G112" s="33" t="s">
        <v>3059</v>
      </c>
      <c r="H112" s="34">
        <v>45325</v>
      </c>
    </row>
    <row r="113" spans="1:8" x14ac:dyDescent="0.45">
      <c r="A113" s="26" t="s">
        <v>118</v>
      </c>
      <c r="B113" s="27" t="s">
        <v>1117</v>
      </c>
      <c r="C113" s="28">
        <v>40</v>
      </c>
      <c r="D113" s="16" t="s">
        <v>1999</v>
      </c>
      <c r="E113" s="16" t="str" cm="1">
        <f t="array" ref="E113">_xlfn.IFS(C113&lt;18,"Youth",C113&lt;60,"Adult",C113&gt;=60,"Senior")</f>
        <v>Adult</v>
      </c>
      <c r="F113" s="27" t="s">
        <v>2109</v>
      </c>
      <c r="G113" s="16" t="s">
        <v>3060</v>
      </c>
      <c r="H113" s="29">
        <v>45101</v>
      </c>
    </row>
    <row r="114" spans="1:8" x14ac:dyDescent="0.45">
      <c r="A114" s="30" t="s">
        <v>119</v>
      </c>
      <c r="B114" s="31" t="s">
        <v>1118</v>
      </c>
      <c r="C114" s="32">
        <v>44</v>
      </c>
      <c r="D114" s="33" t="s">
        <v>1999</v>
      </c>
      <c r="E114" s="33" t="str" cm="1">
        <f t="array" ref="E114">_xlfn.IFS(C114&lt;18,"Youth",C114&lt;60,"Adult",C114&gt;=60,"Senior")</f>
        <v>Adult</v>
      </c>
      <c r="F114" s="31" t="s">
        <v>2110</v>
      </c>
      <c r="G114" s="33" t="s">
        <v>3061</v>
      </c>
      <c r="H114" s="34">
        <v>45122</v>
      </c>
    </row>
    <row r="115" spans="1:8" x14ac:dyDescent="0.45">
      <c r="A115" s="26" t="s">
        <v>120</v>
      </c>
      <c r="B115" s="27" t="s">
        <v>1119</v>
      </c>
      <c r="C115" s="28">
        <v>64</v>
      </c>
      <c r="D115" s="16" t="s">
        <v>1998</v>
      </c>
      <c r="E115" s="16" t="str" cm="1">
        <f t="array" ref="E115">_xlfn.IFS(C115&lt;18,"Youth",C115&lt;60,"Adult",C115&gt;=60,"Senior")</f>
        <v>Senior</v>
      </c>
      <c r="F115" s="27" t="s">
        <v>2111</v>
      </c>
      <c r="G115" s="16" t="s">
        <v>3062</v>
      </c>
      <c r="H115" s="29">
        <v>45160</v>
      </c>
    </row>
    <row r="116" spans="1:8" x14ac:dyDescent="0.45">
      <c r="A116" s="30" t="s">
        <v>121</v>
      </c>
      <c r="B116" s="31" t="s">
        <v>1120</v>
      </c>
      <c r="C116" s="32">
        <v>61</v>
      </c>
      <c r="D116" s="33" t="s">
        <v>1998</v>
      </c>
      <c r="E116" s="33" t="str" cm="1">
        <f t="array" ref="E116">_xlfn.IFS(C116&lt;18,"Youth",C116&lt;60,"Adult",C116&gt;=60,"Senior")</f>
        <v>Senior</v>
      </c>
      <c r="F116" s="31" t="s">
        <v>2112</v>
      </c>
      <c r="G116" s="33" t="s">
        <v>3063</v>
      </c>
      <c r="H116" s="34">
        <v>45624</v>
      </c>
    </row>
    <row r="117" spans="1:8" x14ac:dyDescent="0.45">
      <c r="A117" s="26" t="s">
        <v>122</v>
      </c>
      <c r="B117" s="27" t="s">
        <v>1121</v>
      </c>
      <c r="C117" s="28">
        <v>21</v>
      </c>
      <c r="D117" s="16" t="s">
        <v>1999</v>
      </c>
      <c r="E117" s="16" t="str" cm="1">
        <f t="array" ref="E117">_xlfn.IFS(C117&lt;18,"Youth",C117&lt;60,"Adult",C117&gt;=60,"Senior")</f>
        <v>Adult</v>
      </c>
      <c r="F117" s="27" t="s">
        <v>2113</v>
      </c>
      <c r="G117" s="16" t="s">
        <v>3064</v>
      </c>
      <c r="H117" s="29">
        <v>45016</v>
      </c>
    </row>
    <row r="118" spans="1:8" x14ac:dyDescent="0.45">
      <c r="A118" s="30" t="s">
        <v>123</v>
      </c>
      <c r="B118" s="31" t="s">
        <v>1122</v>
      </c>
      <c r="C118" s="32">
        <v>64</v>
      </c>
      <c r="D118" s="33" t="s">
        <v>1999</v>
      </c>
      <c r="E118" s="33" t="str" cm="1">
        <f t="array" ref="E118">_xlfn.IFS(C118&lt;18,"Youth",C118&lt;60,"Adult",C118&gt;=60,"Senior")</f>
        <v>Senior</v>
      </c>
      <c r="F118" s="31" t="s">
        <v>2114</v>
      </c>
      <c r="G118" s="33" t="s">
        <v>2988</v>
      </c>
      <c r="H118" s="34">
        <v>45335</v>
      </c>
    </row>
    <row r="119" spans="1:8" x14ac:dyDescent="0.45">
      <c r="A119" s="26" t="s">
        <v>124</v>
      </c>
      <c r="B119" s="27" t="s">
        <v>1123</v>
      </c>
      <c r="C119" s="28">
        <v>24</v>
      </c>
      <c r="D119" s="16" t="s">
        <v>1998</v>
      </c>
      <c r="E119" s="16" t="str" cm="1">
        <f t="array" ref="E119">_xlfn.IFS(C119&lt;18,"Youth",C119&lt;60,"Adult",C119&gt;=60,"Senior")</f>
        <v>Adult</v>
      </c>
      <c r="F119" s="27" t="s">
        <v>2115</v>
      </c>
      <c r="G119" s="16" t="s">
        <v>3065</v>
      </c>
      <c r="H119" s="29">
        <v>44915</v>
      </c>
    </row>
    <row r="120" spans="1:8" x14ac:dyDescent="0.45">
      <c r="A120" s="30" t="s">
        <v>125</v>
      </c>
      <c r="B120" s="31" t="s">
        <v>1124</v>
      </c>
      <c r="C120" s="32">
        <v>30</v>
      </c>
      <c r="D120" s="33" t="s">
        <v>1998</v>
      </c>
      <c r="E120" s="33" t="str" cm="1">
        <f t="array" ref="E120">_xlfn.IFS(C120&lt;18,"Youth",C120&lt;60,"Adult",C120&gt;=60,"Senior")</f>
        <v>Adult</v>
      </c>
      <c r="F120" s="31" t="s">
        <v>2116</v>
      </c>
      <c r="G120" s="33" t="s">
        <v>3053</v>
      </c>
      <c r="H120" s="34">
        <v>45871</v>
      </c>
    </row>
    <row r="121" spans="1:8" x14ac:dyDescent="0.45">
      <c r="A121" s="26" t="s">
        <v>126</v>
      </c>
      <c r="B121" s="27" t="s">
        <v>1125</v>
      </c>
      <c r="C121" s="28">
        <v>52</v>
      </c>
      <c r="D121" s="16" t="s">
        <v>1999</v>
      </c>
      <c r="E121" s="16" t="str" cm="1">
        <f t="array" ref="E121">_xlfn.IFS(C121&lt;18,"Youth",C121&lt;60,"Adult",C121&gt;=60,"Senior")</f>
        <v>Adult</v>
      </c>
      <c r="F121" s="27" t="s">
        <v>2117</v>
      </c>
      <c r="G121" s="16" t="s">
        <v>3066</v>
      </c>
      <c r="H121" s="29">
        <v>45342</v>
      </c>
    </row>
    <row r="122" spans="1:8" x14ac:dyDescent="0.45">
      <c r="A122" s="30" t="s">
        <v>127</v>
      </c>
      <c r="B122" s="31" t="s">
        <v>1126</v>
      </c>
      <c r="C122" s="32">
        <v>26</v>
      </c>
      <c r="D122" s="33" t="s">
        <v>1999</v>
      </c>
      <c r="E122" s="33" t="str" cm="1">
        <f t="array" ref="E122">_xlfn.IFS(C122&lt;18,"Youth",C122&lt;60,"Adult",C122&gt;=60,"Senior")</f>
        <v>Adult</v>
      </c>
      <c r="F122" s="31" t="s">
        <v>2118</v>
      </c>
      <c r="G122" s="33" t="s">
        <v>3067</v>
      </c>
      <c r="H122" s="34">
        <v>45800</v>
      </c>
    </row>
    <row r="123" spans="1:8" x14ac:dyDescent="0.45">
      <c r="A123" s="26" t="s">
        <v>128</v>
      </c>
      <c r="B123" s="27" t="s">
        <v>1127</v>
      </c>
      <c r="C123" s="28">
        <v>29</v>
      </c>
      <c r="D123" s="16" t="s">
        <v>1999</v>
      </c>
      <c r="E123" s="16" t="str" cm="1">
        <f t="array" ref="E123">_xlfn.IFS(C123&lt;18,"Youth",C123&lt;60,"Adult",C123&gt;=60,"Senior")</f>
        <v>Adult</v>
      </c>
      <c r="F123" s="27" t="s">
        <v>2119</v>
      </c>
      <c r="G123" s="16" t="s">
        <v>3068</v>
      </c>
      <c r="H123" s="29">
        <v>45421</v>
      </c>
    </row>
    <row r="124" spans="1:8" x14ac:dyDescent="0.45">
      <c r="A124" s="30" t="s">
        <v>129</v>
      </c>
      <c r="B124" s="31" t="s">
        <v>1128</v>
      </c>
      <c r="C124" s="32">
        <v>47</v>
      </c>
      <c r="D124" s="33" t="s">
        <v>1998</v>
      </c>
      <c r="E124" s="33" t="str" cm="1">
        <f t="array" ref="E124">_xlfn.IFS(C124&lt;18,"Youth",C124&lt;60,"Adult",C124&gt;=60,"Senior")</f>
        <v>Adult</v>
      </c>
      <c r="F124" s="31" t="s">
        <v>2120</v>
      </c>
      <c r="G124" s="33" t="s">
        <v>3043</v>
      </c>
      <c r="H124" s="34">
        <v>44888</v>
      </c>
    </row>
    <row r="125" spans="1:8" x14ac:dyDescent="0.45">
      <c r="A125" s="26" t="s">
        <v>130</v>
      </c>
      <c r="B125" s="27" t="s">
        <v>1129</v>
      </c>
      <c r="C125" s="28">
        <v>22</v>
      </c>
      <c r="D125" s="16" t="s">
        <v>1999</v>
      </c>
      <c r="E125" s="16" t="str" cm="1">
        <f t="array" ref="E125">_xlfn.IFS(C125&lt;18,"Youth",C125&lt;60,"Adult",C125&gt;=60,"Senior")</f>
        <v>Adult</v>
      </c>
      <c r="F125" s="27" t="s">
        <v>2121</v>
      </c>
      <c r="G125" s="16" t="s">
        <v>3036</v>
      </c>
      <c r="H125" s="29">
        <v>45619</v>
      </c>
    </row>
    <row r="126" spans="1:8" x14ac:dyDescent="0.45">
      <c r="A126" s="30" t="s">
        <v>131</v>
      </c>
      <c r="B126" s="31" t="s">
        <v>1130</v>
      </c>
      <c r="C126" s="32">
        <v>53</v>
      </c>
      <c r="D126" s="33" t="s">
        <v>1998</v>
      </c>
      <c r="E126" s="33" t="str" cm="1">
        <f t="array" ref="E126">_xlfn.IFS(C126&lt;18,"Youth",C126&lt;60,"Adult",C126&gt;=60,"Senior")</f>
        <v>Adult</v>
      </c>
      <c r="F126" s="31" t="s">
        <v>2122</v>
      </c>
      <c r="G126" s="33" t="s">
        <v>3017</v>
      </c>
      <c r="H126" s="34">
        <v>45773</v>
      </c>
    </row>
    <row r="127" spans="1:8" x14ac:dyDescent="0.45">
      <c r="A127" s="26" t="s">
        <v>132</v>
      </c>
      <c r="B127" s="27" t="s">
        <v>1131</v>
      </c>
      <c r="C127" s="28">
        <v>21</v>
      </c>
      <c r="D127" s="16" t="s">
        <v>1998</v>
      </c>
      <c r="E127" s="16" t="str" cm="1">
        <f t="array" ref="E127">_xlfn.IFS(C127&lt;18,"Youth",C127&lt;60,"Adult",C127&gt;=60,"Senior")</f>
        <v>Adult</v>
      </c>
      <c r="F127" s="27" t="s">
        <v>2123</v>
      </c>
      <c r="G127" s="16" t="s">
        <v>3069</v>
      </c>
      <c r="H127" s="29">
        <v>44844</v>
      </c>
    </row>
    <row r="128" spans="1:8" x14ac:dyDescent="0.45">
      <c r="A128" s="30" t="s">
        <v>133</v>
      </c>
      <c r="B128" s="31" t="s">
        <v>1132</v>
      </c>
      <c r="C128" s="32">
        <v>23</v>
      </c>
      <c r="D128" s="33" t="s">
        <v>1998</v>
      </c>
      <c r="E128" s="33" t="str" cm="1">
        <f t="array" ref="E128">_xlfn.IFS(C128&lt;18,"Youth",C128&lt;60,"Adult",C128&gt;=60,"Senior")</f>
        <v>Adult</v>
      </c>
      <c r="F128" s="31" t="s">
        <v>2124</v>
      </c>
      <c r="G128" s="33" t="s">
        <v>3070</v>
      </c>
      <c r="H128" s="34">
        <v>45106</v>
      </c>
    </row>
    <row r="129" spans="1:8" x14ac:dyDescent="0.45">
      <c r="A129" s="26" t="s">
        <v>134</v>
      </c>
      <c r="B129" s="27" t="s">
        <v>1133</v>
      </c>
      <c r="C129" s="28">
        <v>28</v>
      </c>
      <c r="D129" s="16" t="s">
        <v>1999</v>
      </c>
      <c r="E129" s="16" t="str" cm="1">
        <f t="array" ref="E129">_xlfn.IFS(C129&lt;18,"Youth",C129&lt;60,"Adult",C129&gt;=60,"Senior")</f>
        <v>Adult</v>
      </c>
      <c r="F129" s="27" t="s">
        <v>2125</v>
      </c>
      <c r="G129" s="16" t="s">
        <v>2989</v>
      </c>
      <c r="H129" s="29">
        <v>45209</v>
      </c>
    </row>
    <row r="130" spans="1:8" x14ac:dyDescent="0.45">
      <c r="A130" s="30" t="s">
        <v>135</v>
      </c>
      <c r="B130" s="31" t="s">
        <v>1134</v>
      </c>
      <c r="C130" s="32">
        <v>49</v>
      </c>
      <c r="D130" s="33" t="s">
        <v>1999</v>
      </c>
      <c r="E130" s="33" t="str" cm="1">
        <f t="array" ref="E130">_xlfn.IFS(C130&lt;18,"Youth",C130&lt;60,"Adult",C130&gt;=60,"Senior")</f>
        <v>Adult</v>
      </c>
      <c r="F130" s="31" t="s">
        <v>2126</v>
      </c>
      <c r="G130" s="33" t="s">
        <v>3041</v>
      </c>
      <c r="H130" s="34">
        <v>45423</v>
      </c>
    </row>
    <row r="131" spans="1:8" x14ac:dyDescent="0.45">
      <c r="A131" s="26" t="s">
        <v>136</v>
      </c>
      <c r="B131" s="27" t="s">
        <v>1135</v>
      </c>
      <c r="C131" s="28">
        <v>31</v>
      </c>
      <c r="D131" s="16" t="s">
        <v>1999</v>
      </c>
      <c r="E131" s="16" t="str" cm="1">
        <f t="array" ref="E131">_xlfn.IFS(C131&lt;18,"Youth",C131&lt;60,"Adult",C131&gt;=60,"Senior")</f>
        <v>Adult</v>
      </c>
      <c r="F131" s="27" t="s">
        <v>2127</v>
      </c>
      <c r="G131" s="16" t="s">
        <v>3031</v>
      </c>
      <c r="H131" s="29">
        <v>45352</v>
      </c>
    </row>
    <row r="132" spans="1:8" x14ac:dyDescent="0.45">
      <c r="A132" s="30" t="s">
        <v>137</v>
      </c>
      <c r="B132" s="31" t="s">
        <v>1136</v>
      </c>
      <c r="C132" s="32">
        <v>21</v>
      </c>
      <c r="D132" s="33" t="s">
        <v>1998</v>
      </c>
      <c r="E132" s="33" t="str" cm="1">
        <f t="array" ref="E132">_xlfn.IFS(C132&lt;18,"Youth",C132&lt;60,"Adult",C132&gt;=60,"Senior")</f>
        <v>Adult</v>
      </c>
      <c r="F132" s="31" t="s">
        <v>2128</v>
      </c>
      <c r="G132" s="33" t="s">
        <v>3071</v>
      </c>
      <c r="H132" s="34">
        <v>45438</v>
      </c>
    </row>
    <row r="133" spans="1:8" x14ac:dyDescent="0.45">
      <c r="A133" s="26" t="s">
        <v>138</v>
      </c>
      <c r="B133" s="27" t="s">
        <v>1137</v>
      </c>
      <c r="C133" s="28">
        <v>42</v>
      </c>
      <c r="D133" s="16" t="s">
        <v>1998</v>
      </c>
      <c r="E133" s="16" t="str" cm="1">
        <f t="array" ref="E133">_xlfn.IFS(C133&lt;18,"Youth",C133&lt;60,"Adult",C133&gt;=60,"Senior")</f>
        <v>Adult</v>
      </c>
      <c r="F133" s="27" t="s">
        <v>2129</v>
      </c>
      <c r="G133" s="16" t="s">
        <v>3015</v>
      </c>
      <c r="H133" s="29">
        <v>45033</v>
      </c>
    </row>
    <row r="134" spans="1:8" x14ac:dyDescent="0.45">
      <c r="A134" s="30" t="s">
        <v>139</v>
      </c>
      <c r="B134" s="31" t="s">
        <v>1138</v>
      </c>
      <c r="C134" s="32">
        <v>42</v>
      </c>
      <c r="D134" s="33" t="s">
        <v>1999</v>
      </c>
      <c r="E134" s="33" t="str" cm="1">
        <f t="array" ref="E134">_xlfn.IFS(C134&lt;18,"Youth",C134&lt;60,"Adult",C134&gt;=60,"Senior")</f>
        <v>Adult</v>
      </c>
      <c r="F134" s="31" t="s">
        <v>2130</v>
      </c>
      <c r="G134" s="33" t="s">
        <v>3072</v>
      </c>
      <c r="H134" s="34">
        <v>45309</v>
      </c>
    </row>
    <row r="135" spans="1:8" x14ac:dyDescent="0.45">
      <c r="A135" s="26" t="s">
        <v>140</v>
      </c>
      <c r="B135" s="27" t="s">
        <v>1139</v>
      </c>
      <c r="C135" s="28">
        <v>47</v>
      </c>
      <c r="D135" s="16" t="s">
        <v>1999</v>
      </c>
      <c r="E135" s="16" t="str" cm="1">
        <f t="array" ref="E135">_xlfn.IFS(C135&lt;18,"Youth",C135&lt;60,"Adult",C135&gt;=60,"Senior")</f>
        <v>Adult</v>
      </c>
      <c r="F135" s="27" t="s">
        <v>2131</v>
      </c>
      <c r="G135" s="16" t="s">
        <v>3073</v>
      </c>
      <c r="H135" s="29">
        <v>45411</v>
      </c>
    </row>
    <row r="136" spans="1:8" x14ac:dyDescent="0.45">
      <c r="A136" s="30" t="s">
        <v>141</v>
      </c>
      <c r="B136" s="31" t="s">
        <v>1140</v>
      </c>
      <c r="C136" s="32">
        <v>45</v>
      </c>
      <c r="D136" s="33" t="s">
        <v>1999</v>
      </c>
      <c r="E136" s="33" t="str" cm="1">
        <f t="array" ref="E136">_xlfn.IFS(C136&lt;18,"Youth",C136&lt;60,"Adult",C136&gt;=60,"Senior")</f>
        <v>Adult</v>
      </c>
      <c r="F136" s="31" t="s">
        <v>2132</v>
      </c>
      <c r="G136" s="33" t="s">
        <v>3074</v>
      </c>
      <c r="H136" s="34">
        <v>45045</v>
      </c>
    </row>
    <row r="137" spans="1:8" x14ac:dyDescent="0.45">
      <c r="A137" s="26" t="s">
        <v>142</v>
      </c>
      <c r="B137" s="27" t="s">
        <v>1141</v>
      </c>
      <c r="C137" s="28">
        <v>27</v>
      </c>
      <c r="D137" s="16" t="s">
        <v>1998</v>
      </c>
      <c r="E137" s="16" t="str" cm="1">
        <f t="array" ref="E137">_xlfn.IFS(C137&lt;18,"Youth",C137&lt;60,"Adult",C137&gt;=60,"Senior")</f>
        <v>Adult</v>
      </c>
      <c r="F137" s="27" t="s">
        <v>2133</v>
      </c>
      <c r="G137" s="16" t="s">
        <v>3006</v>
      </c>
      <c r="H137" s="29">
        <v>45307</v>
      </c>
    </row>
    <row r="138" spans="1:8" x14ac:dyDescent="0.45">
      <c r="A138" s="30" t="s">
        <v>143</v>
      </c>
      <c r="B138" s="31" t="s">
        <v>1142</v>
      </c>
      <c r="C138" s="32">
        <v>36</v>
      </c>
      <c r="D138" s="33" t="s">
        <v>1998</v>
      </c>
      <c r="E138" s="33" t="str" cm="1">
        <f t="array" ref="E138">_xlfn.IFS(C138&lt;18,"Youth",C138&lt;60,"Adult",C138&gt;=60,"Senior")</f>
        <v>Adult</v>
      </c>
      <c r="F138" s="31" t="s">
        <v>2134</v>
      </c>
      <c r="G138" s="33" t="s">
        <v>3075</v>
      </c>
      <c r="H138" s="34">
        <v>45193</v>
      </c>
    </row>
    <row r="139" spans="1:8" x14ac:dyDescent="0.45">
      <c r="A139" s="26" t="s">
        <v>144</v>
      </c>
      <c r="B139" s="27" t="s">
        <v>1143</v>
      </c>
      <c r="C139" s="28">
        <v>21</v>
      </c>
      <c r="D139" s="16" t="s">
        <v>1998</v>
      </c>
      <c r="E139" s="16" t="str" cm="1">
        <f t="array" ref="E139">_xlfn.IFS(C139&lt;18,"Youth",C139&lt;60,"Adult",C139&gt;=60,"Senior")</f>
        <v>Adult</v>
      </c>
      <c r="F139" s="27" t="s">
        <v>2135</v>
      </c>
      <c r="G139" s="16" t="s">
        <v>2991</v>
      </c>
      <c r="H139" s="29">
        <v>45759</v>
      </c>
    </row>
    <row r="140" spans="1:8" x14ac:dyDescent="0.45">
      <c r="A140" s="30" t="s">
        <v>145</v>
      </c>
      <c r="B140" s="31" t="s">
        <v>1144</v>
      </c>
      <c r="C140" s="32">
        <v>65</v>
      </c>
      <c r="D140" s="33" t="s">
        <v>1999</v>
      </c>
      <c r="E140" s="33" t="str" cm="1">
        <f t="array" ref="E140">_xlfn.IFS(C140&lt;18,"Youth",C140&lt;60,"Adult",C140&gt;=60,"Senior")</f>
        <v>Senior</v>
      </c>
      <c r="F140" s="31" t="s">
        <v>2136</v>
      </c>
      <c r="G140" s="33" t="s">
        <v>3076</v>
      </c>
      <c r="H140" s="34">
        <v>44957</v>
      </c>
    </row>
    <row r="141" spans="1:8" x14ac:dyDescent="0.45">
      <c r="A141" s="26" t="s">
        <v>146</v>
      </c>
      <c r="B141" s="27" t="s">
        <v>1145</v>
      </c>
      <c r="C141" s="28">
        <v>21</v>
      </c>
      <c r="D141" s="16" t="s">
        <v>1998</v>
      </c>
      <c r="E141" s="16" t="str" cm="1">
        <f t="array" ref="E141">_xlfn.IFS(C141&lt;18,"Youth",C141&lt;60,"Adult",C141&gt;=60,"Senior")</f>
        <v>Adult</v>
      </c>
      <c r="F141" s="27" t="s">
        <v>2137</v>
      </c>
      <c r="G141" s="16" t="s">
        <v>3077</v>
      </c>
      <c r="H141" s="29">
        <v>45410</v>
      </c>
    </row>
    <row r="142" spans="1:8" x14ac:dyDescent="0.45">
      <c r="A142" s="30" t="s">
        <v>147</v>
      </c>
      <c r="B142" s="31" t="s">
        <v>1146</v>
      </c>
      <c r="C142" s="32">
        <v>55</v>
      </c>
      <c r="D142" s="33" t="s">
        <v>1999</v>
      </c>
      <c r="E142" s="33" t="str" cm="1">
        <f t="array" ref="E142">_xlfn.IFS(C142&lt;18,"Youth",C142&lt;60,"Adult",C142&gt;=60,"Senior")</f>
        <v>Adult</v>
      </c>
      <c r="F142" s="31" t="s">
        <v>2138</v>
      </c>
      <c r="G142" s="33" t="s">
        <v>3008</v>
      </c>
      <c r="H142" s="34">
        <v>45201</v>
      </c>
    </row>
    <row r="143" spans="1:8" x14ac:dyDescent="0.45">
      <c r="A143" s="26" t="s">
        <v>148</v>
      </c>
      <c r="B143" s="27" t="s">
        <v>1147</v>
      </c>
      <c r="C143" s="28">
        <v>50</v>
      </c>
      <c r="D143" s="16" t="s">
        <v>1998</v>
      </c>
      <c r="E143" s="16" t="str" cm="1">
        <f t="array" ref="E143">_xlfn.IFS(C143&lt;18,"Youth",C143&lt;60,"Adult",C143&gt;=60,"Senior")</f>
        <v>Adult</v>
      </c>
      <c r="F143" s="27" t="s">
        <v>2139</v>
      </c>
      <c r="G143" s="16" t="s">
        <v>3078</v>
      </c>
      <c r="H143" s="29">
        <v>45888</v>
      </c>
    </row>
    <row r="144" spans="1:8" x14ac:dyDescent="0.45">
      <c r="A144" s="30" t="s">
        <v>149</v>
      </c>
      <c r="B144" s="31" t="s">
        <v>1148</v>
      </c>
      <c r="C144" s="32">
        <v>21</v>
      </c>
      <c r="D144" s="33" t="s">
        <v>1998</v>
      </c>
      <c r="E144" s="33" t="str" cm="1">
        <f t="array" ref="E144">_xlfn.IFS(C144&lt;18,"Youth",C144&lt;60,"Adult",C144&gt;=60,"Senior")</f>
        <v>Adult</v>
      </c>
      <c r="F144" s="31" t="s">
        <v>2140</v>
      </c>
      <c r="G144" s="33" t="s">
        <v>3062</v>
      </c>
      <c r="H144" s="34">
        <v>45208</v>
      </c>
    </row>
    <row r="145" spans="1:8" x14ac:dyDescent="0.45">
      <c r="A145" s="26" t="s">
        <v>150</v>
      </c>
      <c r="B145" s="27" t="s">
        <v>1149</v>
      </c>
      <c r="C145" s="28">
        <v>29</v>
      </c>
      <c r="D145" s="16" t="s">
        <v>1998</v>
      </c>
      <c r="E145" s="16" t="str" cm="1">
        <f t="array" ref="E145">_xlfn.IFS(C145&lt;18,"Youth",C145&lt;60,"Adult",C145&gt;=60,"Senior")</f>
        <v>Adult</v>
      </c>
      <c r="F145" s="27" t="s">
        <v>2141</v>
      </c>
      <c r="G145" s="16" t="s">
        <v>3012</v>
      </c>
      <c r="H145" s="29">
        <v>45910</v>
      </c>
    </row>
    <row r="146" spans="1:8" x14ac:dyDescent="0.45">
      <c r="A146" s="30" t="s">
        <v>151</v>
      </c>
      <c r="B146" s="31" t="s">
        <v>1150</v>
      </c>
      <c r="C146" s="32">
        <v>56</v>
      </c>
      <c r="D146" s="33" t="s">
        <v>1998</v>
      </c>
      <c r="E146" s="33" t="str" cm="1">
        <f t="array" ref="E146">_xlfn.IFS(C146&lt;18,"Youth",C146&lt;60,"Adult",C146&gt;=60,"Senior")</f>
        <v>Adult</v>
      </c>
      <c r="F146" s="31" t="s">
        <v>2142</v>
      </c>
      <c r="G146" s="33" t="s">
        <v>3079</v>
      </c>
      <c r="H146" s="34">
        <v>45346</v>
      </c>
    </row>
    <row r="147" spans="1:8" x14ac:dyDescent="0.45">
      <c r="A147" s="26" t="s">
        <v>152</v>
      </c>
      <c r="B147" s="27" t="s">
        <v>1151</v>
      </c>
      <c r="C147" s="28">
        <v>61</v>
      </c>
      <c r="D147" s="16" t="s">
        <v>1998</v>
      </c>
      <c r="E147" s="16" t="str" cm="1">
        <f t="array" ref="E147">_xlfn.IFS(C147&lt;18,"Youth",C147&lt;60,"Adult",C147&gt;=60,"Senior")</f>
        <v>Senior</v>
      </c>
      <c r="F147" s="27" t="s">
        <v>2143</v>
      </c>
      <c r="G147" s="16" t="s">
        <v>3012</v>
      </c>
      <c r="H147" s="29">
        <v>45628</v>
      </c>
    </row>
    <row r="148" spans="1:8" x14ac:dyDescent="0.45">
      <c r="A148" s="30" t="s">
        <v>153</v>
      </c>
      <c r="B148" s="31" t="s">
        <v>1152</v>
      </c>
      <c r="C148" s="32">
        <v>43</v>
      </c>
      <c r="D148" s="33" t="s">
        <v>1998</v>
      </c>
      <c r="E148" s="33" t="str" cm="1">
        <f t="array" ref="E148">_xlfn.IFS(C148&lt;18,"Youth",C148&lt;60,"Adult",C148&gt;=60,"Senior")</f>
        <v>Adult</v>
      </c>
      <c r="F148" s="31" t="s">
        <v>2144</v>
      </c>
      <c r="G148" s="33" t="s">
        <v>3080</v>
      </c>
      <c r="H148" s="34">
        <v>45279</v>
      </c>
    </row>
    <row r="149" spans="1:8" x14ac:dyDescent="0.45">
      <c r="A149" s="26" t="s">
        <v>154</v>
      </c>
      <c r="B149" s="27" t="s">
        <v>1045</v>
      </c>
      <c r="C149" s="28">
        <v>54</v>
      </c>
      <c r="D149" s="16" t="s">
        <v>1998</v>
      </c>
      <c r="E149" s="16" t="str" cm="1">
        <f t="array" ref="E149">_xlfn.IFS(C149&lt;18,"Youth",C149&lt;60,"Adult",C149&gt;=60,"Senior")</f>
        <v>Adult</v>
      </c>
      <c r="F149" s="27" t="s">
        <v>2145</v>
      </c>
      <c r="G149" s="16" t="s">
        <v>3081</v>
      </c>
      <c r="H149" s="29">
        <v>45308</v>
      </c>
    </row>
    <row r="150" spans="1:8" x14ac:dyDescent="0.45">
      <c r="A150" s="30" t="s">
        <v>155</v>
      </c>
      <c r="B150" s="31" t="s">
        <v>1153</v>
      </c>
      <c r="C150" s="32">
        <v>55</v>
      </c>
      <c r="D150" s="33" t="s">
        <v>1998</v>
      </c>
      <c r="E150" s="33" t="str" cm="1">
        <f t="array" ref="E150">_xlfn.IFS(C150&lt;18,"Youth",C150&lt;60,"Adult",C150&gt;=60,"Senior")</f>
        <v>Adult</v>
      </c>
      <c r="F150" s="31" t="s">
        <v>2146</v>
      </c>
      <c r="G150" s="33" t="s">
        <v>2969</v>
      </c>
      <c r="H150" s="34">
        <v>45275</v>
      </c>
    </row>
    <row r="151" spans="1:8" x14ac:dyDescent="0.45">
      <c r="A151" s="26" t="s">
        <v>156</v>
      </c>
      <c r="B151" s="27" t="s">
        <v>1154</v>
      </c>
      <c r="C151" s="28">
        <v>57</v>
      </c>
      <c r="D151" s="16" t="s">
        <v>1998</v>
      </c>
      <c r="E151" s="16" t="str" cm="1">
        <f t="array" ref="E151">_xlfn.IFS(C151&lt;18,"Youth",C151&lt;60,"Adult",C151&gt;=60,"Senior")</f>
        <v>Adult</v>
      </c>
      <c r="F151" s="27" t="s">
        <v>2147</v>
      </c>
      <c r="G151" s="16" t="s">
        <v>3082</v>
      </c>
      <c r="H151" s="29">
        <v>45338</v>
      </c>
    </row>
    <row r="152" spans="1:8" x14ac:dyDescent="0.45">
      <c r="A152" s="30" t="s">
        <v>157</v>
      </c>
      <c r="B152" s="31" t="s">
        <v>1155</v>
      </c>
      <c r="C152" s="32">
        <v>44</v>
      </c>
      <c r="D152" s="33" t="s">
        <v>1999</v>
      </c>
      <c r="E152" s="33" t="str" cm="1">
        <f t="array" ref="E152">_xlfn.IFS(C152&lt;18,"Youth",C152&lt;60,"Adult",C152&gt;=60,"Senior")</f>
        <v>Adult</v>
      </c>
      <c r="F152" s="31" t="s">
        <v>2148</v>
      </c>
      <c r="G152" s="33" t="s">
        <v>3065</v>
      </c>
      <c r="H152" s="34">
        <v>45286</v>
      </c>
    </row>
    <row r="153" spans="1:8" x14ac:dyDescent="0.45">
      <c r="A153" s="26" t="s">
        <v>158</v>
      </c>
      <c r="B153" s="27" t="s">
        <v>1156</v>
      </c>
      <c r="C153" s="28">
        <v>34</v>
      </c>
      <c r="D153" s="16" t="s">
        <v>1998</v>
      </c>
      <c r="E153" s="16" t="str" cm="1">
        <f t="array" ref="E153">_xlfn.IFS(C153&lt;18,"Youth",C153&lt;60,"Adult",C153&gt;=60,"Senior")</f>
        <v>Adult</v>
      </c>
      <c r="F153" s="27" t="s">
        <v>2149</v>
      </c>
      <c r="G153" s="16" t="s">
        <v>8695</v>
      </c>
      <c r="H153" s="29">
        <v>45703</v>
      </c>
    </row>
    <row r="154" spans="1:8" x14ac:dyDescent="0.45">
      <c r="A154" s="30" t="s">
        <v>159</v>
      </c>
      <c r="B154" s="31" t="s">
        <v>1157</v>
      </c>
      <c r="C154" s="32">
        <v>60</v>
      </c>
      <c r="D154" s="33" t="s">
        <v>1999</v>
      </c>
      <c r="E154" s="33" t="str" cm="1">
        <f t="array" ref="E154">_xlfn.IFS(C154&lt;18,"Youth",C154&lt;60,"Adult",C154&gt;=60,"Senior")</f>
        <v>Senior</v>
      </c>
      <c r="F154" s="31" t="s">
        <v>2150</v>
      </c>
      <c r="G154" s="33" t="s">
        <v>3080</v>
      </c>
      <c r="H154" s="34">
        <v>45881</v>
      </c>
    </row>
    <row r="155" spans="1:8" x14ac:dyDescent="0.45">
      <c r="A155" s="26" t="s">
        <v>160</v>
      </c>
      <c r="B155" s="27" t="s">
        <v>1158</v>
      </c>
      <c r="C155" s="28">
        <v>33</v>
      </c>
      <c r="D155" s="16" t="s">
        <v>1999</v>
      </c>
      <c r="E155" s="16" t="str" cm="1">
        <f t="array" ref="E155">_xlfn.IFS(C155&lt;18,"Youth",C155&lt;60,"Adult",C155&gt;=60,"Senior")</f>
        <v>Adult</v>
      </c>
      <c r="F155" s="27" t="s">
        <v>2151</v>
      </c>
      <c r="G155" s="16" t="s">
        <v>3083</v>
      </c>
      <c r="H155" s="29">
        <v>44842</v>
      </c>
    </row>
    <row r="156" spans="1:8" x14ac:dyDescent="0.45">
      <c r="A156" s="30" t="s">
        <v>161</v>
      </c>
      <c r="B156" s="31" t="s">
        <v>1159</v>
      </c>
      <c r="C156" s="32">
        <v>43</v>
      </c>
      <c r="D156" s="33" t="s">
        <v>1998</v>
      </c>
      <c r="E156" s="33" t="str" cm="1">
        <f t="array" ref="E156">_xlfn.IFS(C156&lt;18,"Youth",C156&lt;60,"Adult",C156&gt;=60,"Senior")</f>
        <v>Adult</v>
      </c>
      <c r="F156" s="31" t="s">
        <v>2152</v>
      </c>
      <c r="G156" s="33" t="s">
        <v>3084</v>
      </c>
      <c r="H156" s="34">
        <v>45404</v>
      </c>
    </row>
    <row r="157" spans="1:8" x14ac:dyDescent="0.45">
      <c r="A157" s="26" t="s">
        <v>162</v>
      </c>
      <c r="B157" s="27" t="s">
        <v>1160</v>
      </c>
      <c r="C157" s="28">
        <v>60</v>
      </c>
      <c r="D157" s="16" t="s">
        <v>1999</v>
      </c>
      <c r="E157" s="16" t="str" cm="1">
        <f t="array" ref="E157">_xlfn.IFS(C157&lt;18,"Youth",C157&lt;60,"Adult",C157&gt;=60,"Senior")</f>
        <v>Senior</v>
      </c>
      <c r="F157" s="27" t="s">
        <v>2153</v>
      </c>
      <c r="G157" s="16" t="s">
        <v>3069</v>
      </c>
      <c r="H157" s="29">
        <v>44984</v>
      </c>
    </row>
    <row r="158" spans="1:8" x14ac:dyDescent="0.45">
      <c r="A158" s="30" t="s">
        <v>163</v>
      </c>
      <c r="B158" s="31" t="s">
        <v>1161</v>
      </c>
      <c r="C158" s="32">
        <v>47</v>
      </c>
      <c r="D158" s="33" t="s">
        <v>1999</v>
      </c>
      <c r="E158" s="33" t="str" cm="1">
        <f t="array" ref="E158">_xlfn.IFS(C158&lt;18,"Youth",C158&lt;60,"Adult",C158&gt;=60,"Senior")</f>
        <v>Adult</v>
      </c>
      <c r="F158" s="31" t="s">
        <v>2154</v>
      </c>
      <c r="G158" s="33" t="s">
        <v>8696</v>
      </c>
      <c r="H158" s="34">
        <v>45815</v>
      </c>
    </row>
    <row r="159" spans="1:8" x14ac:dyDescent="0.45">
      <c r="A159" s="26" t="s">
        <v>164</v>
      </c>
      <c r="B159" s="27" t="s">
        <v>1162</v>
      </c>
      <c r="C159" s="28">
        <v>22</v>
      </c>
      <c r="D159" s="16" t="s">
        <v>1998</v>
      </c>
      <c r="E159" s="16" t="str" cm="1">
        <f t="array" ref="E159">_xlfn.IFS(C159&lt;18,"Youth",C159&lt;60,"Adult",C159&gt;=60,"Senior")</f>
        <v>Adult</v>
      </c>
      <c r="F159" s="27" t="s">
        <v>2155</v>
      </c>
      <c r="G159" s="16" t="s">
        <v>3017</v>
      </c>
      <c r="H159" s="29">
        <v>45152</v>
      </c>
    </row>
    <row r="160" spans="1:8" x14ac:dyDescent="0.45">
      <c r="A160" s="30" t="s">
        <v>165</v>
      </c>
      <c r="B160" s="31" t="s">
        <v>1163</v>
      </c>
      <c r="C160" s="32">
        <v>47</v>
      </c>
      <c r="D160" s="33" t="s">
        <v>1998</v>
      </c>
      <c r="E160" s="33" t="str" cm="1">
        <f t="array" ref="E160">_xlfn.IFS(C160&lt;18,"Youth",C160&lt;60,"Adult",C160&gt;=60,"Senior")</f>
        <v>Adult</v>
      </c>
      <c r="F160" s="31" t="s">
        <v>2156</v>
      </c>
      <c r="G160" s="33" t="s">
        <v>2991</v>
      </c>
      <c r="H160" s="34">
        <v>45757</v>
      </c>
    </row>
    <row r="161" spans="1:8" x14ac:dyDescent="0.45">
      <c r="A161" s="26" t="s">
        <v>166</v>
      </c>
      <c r="B161" s="27" t="s">
        <v>1164</v>
      </c>
      <c r="C161" s="28">
        <v>22</v>
      </c>
      <c r="D161" s="16" t="s">
        <v>1998</v>
      </c>
      <c r="E161" s="16" t="str" cm="1">
        <f t="array" ref="E161">_xlfn.IFS(C161&lt;18,"Youth",C161&lt;60,"Adult",C161&gt;=60,"Senior")</f>
        <v>Adult</v>
      </c>
      <c r="F161" s="27" t="s">
        <v>2157</v>
      </c>
      <c r="G161" s="16" t="s">
        <v>2988</v>
      </c>
      <c r="H161" s="29">
        <v>45010</v>
      </c>
    </row>
    <row r="162" spans="1:8" x14ac:dyDescent="0.45">
      <c r="A162" s="30" t="s">
        <v>167</v>
      </c>
      <c r="B162" s="31" t="s">
        <v>1165</v>
      </c>
      <c r="C162" s="32">
        <v>50</v>
      </c>
      <c r="D162" s="33" t="s">
        <v>1999</v>
      </c>
      <c r="E162" s="33" t="str" cm="1">
        <f t="array" ref="E162">_xlfn.IFS(C162&lt;18,"Youth",C162&lt;60,"Adult",C162&gt;=60,"Senior")</f>
        <v>Adult</v>
      </c>
      <c r="F162" s="31" t="s">
        <v>2158</v>
      </c>
      <c r="G162" s="33" t="s">
        <v>2969</v>
      </c>
      <c r="H162" s="34">
        <v>45376</v>
      </c>
    </row>
    <row r="163" spans="1:8" x14ac:dyDescent="0.45">
      <c r="A163" s="26" t="s">
        <v>168</v>
      </c>
      <c r="B163" s="27" t="s">
        <v>1166</v>
      </c>
      <c r="C163" s="28">
        <v>26</v>
      </c>
      <c r="D163" s="16" t="s">
        <v>1999</v>
      </c>
      <c r="E163" s="16" t="str" cm="1">
        <f t="array" ref="E163">_xlfn.IFS(C163&lt;18,"Youth",C163&lt;60,"Adult",C163&gt;=60,"Senior")</f>
        <v>Adult</v>
      </c>
      <c r="F163" s="27" t="s">
        <v>2159</v>
      </c>
      <c r="G163" s="16" t="s">
        <v>3062</v>
      </c>
      <c r="H163" s="29">
        <v>45892</v>
      </c>
    </row>
    <row r="164" spans="1:8" x14ac:dyDescent="0.45">
      <c r="A164" s="30" t="s">
        <v>169</v>
      </c>
      <c r="B164" s="31" t="s">
        <v>1167</v>
      </c>
      <c r="C164" s="32">
        <v>22</v>
      </c>
      <c r="D164" s="33" t="s">
        <v>1998</v>
      </c>
      <c r="E164" s="33" t="str" cm="1">
        <f t="array" ref="E164">_xlfn.IFS(C164&lt;18,"Youth",C164&lt;60,"Adult",C164&gt;=60,"Senior")</f>
        <v>Adult</v>
      </c>
      <c r="F164" s="31" t="s">
        <v>2160</v>
      </c>
      <c r="G164" s="33" t="s">
        <v>3065</v>
      </c>
      <c r="H164" s="34">
        <v>45001</v>
      </c>
    </row>
    <row r="165" spans="1:8" x14ac:dyDescent="0.45">
      <c r="A165" s="26" t="s">
        <v>170</v>
      </c>
      <c r="B165" s="27" t="s">
        <v>1168</v>
      </c>
      <c r="C165" s="28">
        <v>41</v>
      </c>
      <c r="D165" s="16" t="s">
        <v>1999</v>
      </c>
      <c r="E165" s="16" t="str" cm="1">
        <f t="array" ref="E165">_xlfn.IFS(C165&lt;18,"Youth",C165&lt;60,"Adult",C165&gt;=60,"Senior")</f>
        <v>Adult</v>
      </c>
      <c r="F165" s="27" t="s">
        <v>2161</v>
      </c>
      <c r="G165" s="16" t="s">
        <v>2994</v>
      </c>
      <c r="H165" s="29">
        <v>45010</v>
      </c>
    </row>
    <row r="166" spans="1:8" x14ac:dyDescent="0.45">
      <c r="A166" s="30" t="s">
        <v>171</v>
      </c>
      <c r="B166" s="31" t="s">
        <v>1169</v>
      </c>
      <c r="C166" s="32">
        <v>28</v>
      </c>
      <c r="D166" s="33" t="s">
        <v>1999</v>
      </c>
      <c r="E166" s="33" t="str" cm="1">
        <f t="array" ref="E166">_xlfn.IFS(C166&lt;18,"Youth",C166&lt;60,"Adult",C166&gt;=60,"Senior")</f>
        <v>Adult</v>
      </c>
      <c r="F166" s="31" t="s">
        <v>2162</v>
      </c>
      <c r="G166" s="33" t="s">
        <v>3085</v>
      </c>
      <c r="H166" s="34">
        <v>45531</v>
      </c>
    </row>
    <row r="167" spans="1:8" x14ac:dyDescent="0.45">
      <c r="A167" s="26" t="s">
        <v>172</v>
      </c>
      <c r="B167" s="27" t="s">
        <v>1170</v>
      </c>
      <c r="C167" s="28">
        <v>52</v>
      </c>
      <c r="D167" s="16" t="s">
        <v>1999</v>
      </c>
      <c r="E167" s="16" t="str" cm="1">
        <f t="array" ref="E167">_xlfn.IFS(C167&lt;18,"Youth",C167&lt;60,"Adult",C167&gt;=60,"Senior")</f>
        <v>Adult</v>
      </c>
      <c r="F167" s="27" t="s">
        <v>2163</v>
      </c>
      <c r="G167" s="16" t="s">
        <v>3028</v>
      </c>
      <c r="H167" s="29">
        <v>45082</v>
      </c>
    </row>
    <row r="168" spans="1:8" x14ac:dyDescent="0.45">
      <c r="A168" s="30" t="s">
        <v>173</v>
      </c>
      <c r="B168" s="31" t="s">
        <v>1171</v>
      </c>
      <c r="C168" s="32">
        <v>57</v>
      </c>
      <c r="D168" s="33" t="s">
        <v>1998</v>
      </c>
      <c r="E168" s="33" t="str" cm="1">
        <f t="array" ref="E168">_xlfn.IFS(C168&lt;18,"Youth",C168&lt;60,"Adult",C168&gt;=60,"Senior")</f>
        <v>Adult</v>
      </c>
      <c r="F168" s="31" t="s">
        <v>2164</v>
      </c>
      <c r="G168" s="33" t="s">
        <v>3080</v>
      </c>
      <c r="H168" s="34">
        <v>45093</v>
      </c>
    </row>
    <row r="169" spans="1:8" x14ac:dyDescent="0.45">
      <c r="A169" s="26" t="s">
        <v>174</v>
      </c>
      <c r="B169" s="27" t="s">
        <v>1172</v>
      </c>
      <c r="C169" s="28">
        <v>60</v>
      </c>
      <c r="D169" s="16" t="s">
        <v>1999</v>
      </c>
      <c r="E169" s="16" t="str" cm="1">
        <f t="array" ref="E169">_xlfn.IFS(C169&lt;18,"Youth",C169&lt;60,"Adult",C169&gt;=60,"Senior")</f>
        <v>Senior</v>
      </c>
      <c r="F169" s="27" t="s">
        <v>2165</v>
      </c>
      <c r="G169" s="16" t="s">
        <v>3019</v>
      </c>
      <c r="H169" s="29">
        <v>45105</v>
      </c>
    </row>
    <row r="170" spans="1:8" x14ac:dyDescent="0.45">
      <c r="A170" s="30" t="s">
        <v>175</v>
      </c>
      <c r="B170" s="31" t="s">
        <v>1173</v>
      </c>
      <c r="C170" s="32">
        <v>60</v>
      </c>
      <c r="D170" s="33" t="s">
        <v>1998</v>
      </c>
      <c r="E170" s="33" t="str" cm="1">
        <f t="array" ref="E170">_xlfn.IFS(C170&lt;18,"Youth",C170&lt;60,"Adult",C170&gt;=60,"Senior")</f>
        <v>Senior</v>
      </c>
      <c r="F170" s="31" t="s">
        <v>2166</v>
      </c>
      <c r="G170" s="33" t="s">
        <v>2968</v>
      </c>
      <c r="H170" s="34">
        <v>44832</v>
      </c>
    </row>
    <row r="171" spans="1:8" x14ac:dyDescent="0.45">
      <c r="A171" s="26" t="s">
        <v>176</v>
      </c>
      <c r="B171" s="27" t="s">
        <v>1174</v>
      </c>
      <c r="C171" s="28">
        <v>26</v>
      </c>
      <c r="D171" s="16" t="s">
        <v>1999</v>
      </c>
      <c r="E171" s="16" t="str" cm="1">
        <f t="array" ref="E171">_xlfn.IFS(C171&lt;18,"Youth",C171&lt;60,"Adult",C171&gt;=60,"Senior")</f>
        <v>Adult</v>
      </c>
      <c r="F171" s="27" t="s">
        <v>2167</v>
      </c>
      <c r="G171" s="16" t="s">
        <v>2988</v>
      </c>
      <c r="H171" s="29">
        <v>45385</v>
      </c>
    </row>
    <row r="172" spans="1:8" x14ac:dyDescent="0.45">
      <c r="A172" s="30" t="s">
        <v>177</v>
      </c>
      <c r="B172" s="31" t="s">
        <v>1175</v>
      </c>
      <c r="C172" s="32">
        <v>25</v>
      </c>
      <c r="D172" s="33" t="s">
        <v>1998</v>
      </c>
      <c r="E172" s="33" t="str" cm="1">
        <f t="array" ref="E172">_xlfn.IFS(C172&lt;18,"Youth",C172&lt;60,"Adult",C172&gt;=60,"Senior")</f>
        <v>Adult</v>
      </c>
      <c r="F172" s="31" t="s">
        <v>2168</v>
      </c>
      <c r="G172" s="33" t="s">
        <v>3053</v>
      </c>
      <c r="H172" s="34">
        <v>45653</v>
      </c>
    </row>
    <row r="173" spans="1:8" x14ac:dyDescent="0.45">
      <c r="A173" s="26" t="s">
        <v>178</v>
      </c>
      <c r="B173" s="27" t="s">
        <v>1176</v>
      </c>
      <c r="C173" s="28">
        <v>65</v>
      </c>
      <c r="D173" s="16" t="s">
        <v>1998</v>
      </c>
      <c r="E173" s="16" t="str" cm="1">
        <f t="array" ref="E173">_xlfn.IFS(C173&lt;18,"Youth",C173&lt;60,"Adult",C173&gt;=60,"Senior")</f>
        <v>Senior</v>
      </c>
      <c r="F173" s="27" t="s">
        <v>2169</v>
      </c>
      <c r="G173" s="16" t="s">
        <v>2975</v>
      </c>
      <c r="H173" s="29">
        <v>45455</v>
      </c>
    </row>
    <row r="174" spans="1:8" x14ac:dyDescent="0.45">
      <c r="A174" s="30" t="s">
        <v>179</v>
      </c>
      <c r="B174" s="31" t="s">
        <v>1177</v>
      </c>
      <c r="C174" s="32">
        <v>35</v>
      </c>
      <c r="D174" s="33" t="s">
        <v>1999</v>
      </c>
      <c r="E174" s="33" t="str" cm="1">
        <f t="array" ref="E174">_xlfn.IFS(C174&lt;18,"Youth",C174&lt;60,"Adult",C174&gt;=60,"Senior")</f>
        <v>Adult</v>
      </c>
      <c r="F174" s="31" t="s">
        <v>2170</v>
      </c>
      <c r="G174" s="33" t="s">
        <v>3086</v>
      </c>
      <c r="H174" s="34">
        <v>44893</v>
      </c>
    </row>
    <row r="175" spans="1:8" x14ac:dyDescent="0.45">
      <c r="A175" s="26" t="s">
        <v>180</v>
      </c>
      <c r="B175" s="27" t="s">
        <v>1178</v>
      </c>
      <c r="C175" s="28">
        <v>56</v>
      </c>
      <c r="D175" s="16" t="s">
        <v>1998</v>
      </c>
      <c r="E175" s="16" t="str" cm="1">
        <f t="array" ref="E175">_xlfn.IFS(C175&lt;18,"Youth",C175&lt;60,"Adult",C175&gt;=60,"Senior")</f>
        <v>Adult</v>
      </c>
      <c r="F175" s="27" t="s">
        <v>2171</v>
      </c>
      <c r="G175" s="16" t="s">
        <v>8697</v>
      </c>
      <c r="H175" s="29">
        <v>45024</v>
      </c>
    </row>
    <row r="176" spans="1:8" x14ac:dyDescent="0.45">
      <c r="A176" s="30" t="s">
        <v>181</v>
      </c>
      <c r="B176" s="31" t="s">
        <v>1179</v>
      </c>
      <c r="C176" s="32">
        <v>63</v>
      </c>
      <c r="D176" s="33" t="s">
        <v>1999</v>
      </c>
      <c r="E176" s="33" t="str" cm="1">
        <f t="array" ref="E176">_xlfn.IFS(C176&lt;18,"Youth",C176&lt;60,"Adult",C176&gt;=60,"Senior")</f>
        <v>Senior</v>
      </c>
      <c r="F176" s="31" t="s">
        <v>2172</v>
      </c>
      <c r="G176" s="33" t="s">
        <v>3014</v>
      </c>
      <c r="H176" s="34">
        <v>45673</v>
      </c>
    </row>
    <row r="177" spans="1:8" x14ac:dyDescent="0.45">
      <c r="A177" s="26" t="s">
        <v>182</v>
      </c>
      <c r="B177" s="27" t="s">
        <v>1180</v>
      </c>
      <c r="C177" s="28">
        <v>31</v>
      </c>
      <c r="D177" s="16" t="s">
        <v>1999</v>
      </c>
      <c r="E177" s="16" t="str" cm="1">
        <f t="array" ref="E177">_xlfn.IFS(C177&lt;18,"Youth",C177&lt;60,"Adult",C177&gt;=60,"Senior")</f>
        <v>Adult</v>
      </c>
      <c r="F177" s="27" t="s">
        <v>2173</v>
      </c>
      <c r="G177" s="16" t="s">
        <v>3087</v>
      </c>
      <c r="H177" s="29">
        <v>45088</v>
      </c>
    </row>
    <row r="178" spans="1:8" x14ac:dyDescent="0.45">
      <c r="A178" s="30" t="s">
        <v>183</v>
      </c>
      <c r="B178" s="31" t="s">
        <v>1181</v>
      </c>
      <c r="C178" s="32">
        <v>50</v>
      </c>
      <c r="D178" s="33" t="s">
        <v>1999</v>
      </c>
      <c r="E178" s="33" t="str" cm="1">
        <f t="array" ref="E178">_xlfn.IFS(C178&lt;18,"Youth",C178&lt;60,"Adult",C178&gt;=60,"Senior")</f>
        <v>Adult</v>
      </c>
      <c r="F178" s="31" t="s">
        <v>2174</v>
      </c>
      <c r="G178" s="33" t="s">
        <v>3088</v>
      </c>
      <c r="H178" s="34">
        <v>45832</v>
      </c>
    </row>
    <row r="179" spans="1:8" x14ac:dyDescent="0.45">
      <c r="A179" s="26" t="s">
        <v>184</v>
      </c>
      <c r="B179" s="27" t="s">
        <v>1182</v>
      </c>
      <c r="C179" s="28">
        <v>34</v>
      </c>
      <c r="D179" s="16" t="s">
        <v>1998</v>
      </c>
      <c r="E179" s="16" t="str" cm="1">
        <f t="array" ref="E179">_xlfn.IFS(C179&lt;18,"Youth",C179&lt;60,"Adult",C179&gt;=60,"Senior")</f>
        <v>Adult</v>
      </c>
      <c r="F179" s="27" t="s">
        <v>2175</v>
      </c>
      <c r="G179" s="16" t="s">
        <v>3089</v>
      </c>
      <c r="H179" s="29">
        <v>45063</v>
      </c>
    </row>
    <row r="180" spans="1:8" x14ac:dyDescent="0.45">
      <c r="A180" s="30" t="s">
        <v>185</v>
      </c>
      <c r="B180" s="31" t="s">
        <v>1183</v>
      </c>
      <c r="C180" s="32">
        <v>23</v>
      </c>
      <c r="D180" s="33" t="s">
        <v>1999</v>
      </c>
      <c r="E180" s="33" t="str" cm="1">
        <f t="array" ref="E180">_xlfn.IFS(C180&lt;18,"Youth",C180&lt;60,"Adult",C180&gt;=60,"Senior")</f>
        <v>Adult</v>
      </c>
      <c r="F180" s="31" t="s">
        <v>2176</v>
      </c>
      <c r="G180" s="33" t="s">
        <v>3090</v>
      </c>
      <c r="H180" s="34">
        <v>45455</v>
      </c>
    </row>
    <row r="181" spans="1:8" x14ac:dyDescent="0.45">
      <c r="A181" s="26" t="s">
        <v>186</v>
      </c>
      <c r="B181" s="27" t="s">
        <v>1184</v>
      </c>
      <c r="C181" s="28">
        <v>35</v>
      </c>
      <c r="D181" s="16" t="s">
        <v>1998</v>
      </c>
      <c r="E181" s="16" t="str" cm="1">
        <f t="array" ref="E181">_xlfn.IFS(C181&lt;18,"Youth",C181&lt;60,"Adult",C181&gt;=60,"Senior")</f>
        <v>Adult</v>
      </c>
      <c r="F181" s="27" t="s">
        <v>2177</v>
      </c>
      <c r="G181" s="16" t="s">
        <v>2997</v>
      </c>
      <c r="H181" s="29">
        <v>45026</v>
      </c>
    </row>
    <row r="182" spans="1:8" x14ac:dyDescent="0.45">
      <c r="A182" s="30" t="s">
        <v>187</v>
      </c>
      <c r="B182" s="31" t="s">
        <v>1185</v>
      </c>
      <c r="C182" s="32">
        <v>18</v>
      </c>
      <c r="D182" s="33" t="s">
        <v>1999</v>
      </c>
      <c r="E182" s="33" t="str" cm="1">
        <f t="array" ref="E182">_xlfn.IFS(C182&lt;18,"Youth",C182&lt;60,"Adult",C182&gt;=60,"Senior")</f>
        <v>Adult</v>
      </c>
      <c r="F182" s="31" t="s">
        <v>2178</v>
      </c>
      <c r="G182" s="33" t="s">
        <v>3091</v>
      </c>
      <c r="H182" s="34">
        <v>45072</v>
      </c>
    </row>
    <row r="183" spans="1:8" x14ac:dyDescent="0.45">
      <c r="A183" s="26" t="s">
        <v>188</v>
      </c>
      <c r="B183" s="27" t="s">
        <v>1186</v>
      </c>
      <c r="C183" s="28">
        <v>26</v>
      </c>
      <c r="D183" s="16" t="s">
        <v>1999</v>
      </c>
      <c r="E183" s="16" t="str" cm="1">
        <f t="array" ref="E183">_xlfn.IFS(C183&lt;18,"Youth",C183&lt;60,"Adult",C183&gt;=60,"Senior")</f>
        <v>Adult</v>
      </c>
      <c r="F183" s="27" t="s">
        <v>2179</v>
      </c>
      <c r="G183" s="16" t="s">
        <v>2999</v>
      </c>
      <c r="H183" s="29">
        <v>45245</v>
      </c>
    </row>
    <row r="184" spans="1:8" x14ac:dyDescent="0.45">
      <c r="A184" s="30" t="s">
        <v>189</v>
      </c>
      <c r="B184" s="31" t="s">
        <v>1187</v>
      </c>
      <c r="C184" s="32">
        <v>28</v>
      </c>
      <c r="D184" s="33" t="s">
        <v>1999</v>
      </c>
      <c r="E184" s="33" t="str" cm="1">
        <f t="array" ref="E184">_xlfn.IFS(C184&lt;18,"Youth",C184&lt;60,"Adult",C184&gt;=60,"Senior")</f>
        <v>Adult</v>
      </c>
      <c r="F184" s="31" t="s">
        <v>2180</v>
      </c>
      <c r="G184" s="33" t="s">
        <v>3038</v>
      </c>
      <c r="H184" s="34">
        <v>45110</v>
      </c>
    </row>
    <row r="185" spans="1:8" x14ac:dyDescent="0.45">
      <c r="A185" s="26" t="s">
        <v>190</v>
      </c>
      <c r="B185" s="27" t="s">
        <v>1188</v>
      </c>
      <c r="C185" s="28">
        <v>53</v>
      </c>
      <c r="D185" s="16" t="s">
        <v>1999</v>
      </c>
      <c r="E185" s="16" t="str" cm="1">
        <f t="array" ref="E185">_xlfn.IFS(C185&lt;18,"Youth",C185&lt;60,"Adult",C185&gt;=60,"Senior")</f>
        <v>Adult</v>
      </c>
      <c r="F185" s="27" t="s">
        <v>2181</v>
      </c>
      <c r="G185" s="16" t="s">
        <v>3066</v>
      </c>
      <c r="H185" s="29">
        <v>45013</v>
      </c>
    </row>
    <row r="186" spans="1:8" x14ac:dyDescent="0.45">
      <c r="A186" s="30" t="s">
        <v>191</v>
      </c>
      <c r="B186" s="31" t="s">
        <v>1189</v>
      </c>
      <c r="C186" s="32">
        <v>53</v>
      </c>
      <c r="D186" s="33" t="s">
        <v>1998</v>
      </c>
      <c r="E186" s="33" t="str" cm="1">
        <f t="array" ref="E186">_xlfn.IFS(C186&lt;18,"Youth",C186&lt;60,"Adult",C186&gt;=60,"Senior")</f>
        <v>Adult</v>
      </c>
      <c r="F186" s="31" t="s">
        <v>2182</v>
      </c>
      <c r="G186" s="33" t="s">
        <v>3082</v>
      </c>
      <c r="H186" s="34">
        <v>45408</v>
      </c>
    </row>
    <row r="187" spans="1:8" x14ac:dyDescent="0.45">
      <c r="A187" s="26" t="s">
        <v>192</v>
      </c>
      <c r="B187" s="27" t="s">
        <v>1190</v>
      </c>
      <c r="C187" s="28">
        <v>25</v>
      </c>
      <c r="D187" s="16" t="s">
        <v>1998</v>
      </c>
      <c r="E187" s="16" t="str" cm="1">
        <f t="array" ref="E187">_xlfn.IFS(C187&lt;18,"Youth",C187&lt;60,"Adult",C187&gt;=60,"Senior")</f>
        <v>Adult</v>
      </c>
      <c r="F187" s="27" t="s">
        <v>2183</v>
      </c>
      <c r="G187" s="16" t="s">
        <v>3013</v>
      </c>
      <c r="H187" s="29">
        <v>45035</v>
      </c>
    </row>
    <row r="188" spans="1:8" x14ac:dyDescent="0.45">
      <c r="A188" s="30" t="s">
        <v>193</v>
      </c>
      <c r="B188" s="31" t="s">
        <v>1191</v>
      </c>
      <c r="C188" s="32">
        <v>62</v>
      </c>
      <c r="D188" s="33" t="s">
        <v>1998</v>
      </c>
      <c r="E188" s="33" t="str" cm="1">
        <f t="array" ref="E188">_xlfn.IFS(C188&lt;18,"Youth",C188&lt;60,"Adult",C188&gt;=60,"Senior")</f>
        <v>Senior</v>
      </c>
      <c r="F188" s="31" t="s">
        <v>2184</v>
      </c>
      <c r="G188" s="33" t="s">
        <v>3071</v>
      </c>
      <c r="H188" s="34">
        <v>45172</v>
      </c>
    </row>
    <row r="189" spans="1:8" x14ac:dyDescent="0.45">
      <c r="A189" s="26" t="s">
        <v>194</v>
      </c>
      <c r="B189" s="27" t="s">
        <v>1192</v>
      </c>
      <c r="C189" s="28">
        <v>52</v>
      </c>
      <c r="D189" s="16" t="s">
        <v>1998</v>
      </c>
      <c r="E189" s="16" t="str" cm="1">
        <f t="array" ref="E189">_xlfn.IFS(C189&lt;18,"Youth",C189&lt;60,"Adult",C189&gt;=60,"Senior")</f>
        <v>Adult</v>
      </c>
      <c r="F189" s="27" t="s">
        <v>2185</v>
      </c>
      <c r="G189" s="16" t="s">
        <v>3092</v>
      </c>
      <c r="H189" s="29">
        <v>45605</v>
      </c>
    </row>
    <row r="190" spans="1:8" x14ac:dyDescent="0.45">
      <c r="A190" s="30" t="s">
        <v>195</v>
      </c>
      <c r="B190" s="31" t="s">
        <v>1193</v>
      </c>
      <c r="C190" s="32">
        <v>41</v>
      </c>
      <c r="D190" s="33" t="s">
        <v>1998</v>
      </c>
      <c r="E190" s="33" t="str" cm="1">
        <f t="array" ref="E190">_xlfn.IFS(C190&lt;18,"Youth",C190&lt;60,"Adult",C190&gt;=60,"Senior")</f>
        <v>Adult</v>
      </c>
      <c r="F190" s="31" t="s">
        <v>2186</v>
      </c>
      <c r="G190" s="33" t="s">
        <v>3002</v>
      </c>
      <c r="H190" s="34">
        <v>44965</v>
      </c>
    </row>
    <row r="191" spans="1:8" x14ac:dyDescent="0.45">
      <c r="A191" s="26" t="s">
        <v>196</v>
      </c>
      <c r="B191" s="27" t="s">
        <v>1194</v>
      </c>
      <c r="C191" s="28">
        <v>45</v>
      </c>
      <c r="D191" s="16" t="s">
        <v>1998</v>
      </c>
      <c r="E191" s="16" t="str" cm="1">
        <f t="array" ref="E191">_xlfn.IFS(C191&lt;18,"Youth",C191&lt;60,"Adult",C191&gt;=60,"Senior")</f>
        <v>Adult</v>
      </c>
      <c r="F191" s="27" t="s">
        <v>2187</v>
      </c>
      <c r="G191" s="16" t="s">
        <v>3014</v>
      </c>
      <c r="H191" s="29">
        <v>44882</v>
      </c>
    </row>
    <row r="192" spans="1:8" x14ac:dyDescent="0.45">
      <c r="A192" s="30" t="s">
        <v>197</v>
      </c>
      <c r="B192" s="31" t="s">
        <v>1195</v>
      </c>
      <c r="C192" s="32">
        <v>20</v>
      </c>
      <c r="D192" s="33" t="s">
        <v>1999</v>
      </c>
      <c r="E192" s="33" t="str" cm="1">
        <f t="array" ref="E192">_xlfn.IFS(C192&lt;18,"Youth",C192&lt;60,"Adult",C192&gt;=60,"Senior")</f>
        <v>Adult</v>
      </c>
      <c r="F192" s="31" t="s">
        <v>2188</v>
      </c>
      <c r="G192" s="33" t="s">
        <v>3009</v>
      </c>
      <c r="H192" s="34">
        <v>45105</v>
      </c>
    </row>
    <row r="193" spans="1:8" x14ac:dyDescent="0.45">
      <c r="A193" s="26" t="s">
        <v>198</v>
      </c>
      <c r="B193" s="27" t="s">
        <v>1196</v>
      </c>
      <c r="C193" s="28">
        <v>41</v>
      </c>
      <c r="D193" s="16" t="s">
        <v>1998</v>
      </c>
      <c r="E193" s="16" t="str" cm="1">
        <f t="array" ref="E193">_xlfn.IFS(C193&lt;18,"Youth",C193&lt;60,"Adult",C193&gt;=60,"Senior")</f>
        <v>Adult</v>
      </c>
      <c r="F193" s="27" t="s">
        <v>2189</v>
      </c>
      <c r="G193" s="16" t="s">
        <v>3056</v>
      </c>
      <c r="H193" s="29">
        <v>45421</v>
      </c>
    </row>
    <row r="194" spans="1:8" x14ac:dyDescent="0.45">
      <c r="A194" s="30" t="s">
        <v>199</v>
      </c>
      <c r="B194" s="31" t="s">
        <v>1197</v>
      </c>
      <c r="C194" s="32">
        <v>40</v>
      </c>
      <c r="D194" s="33" t="s">
        <v>1998</v>
      </c>
      <c r="E194" s="33" t="str" cm="1">
        <f t="array" ref="E194">_xlfn.IFS(C194&lt;18,"Youth",C194&lt;60,"Adult",C194&gt;=60,"Senior")</f>
        <v>Adult</v>
      </c>
      <c r="F194" s="31" t="s">
        <v>2190</v>
      </c>
      <c r="G194" s="33" t="s">
        <v>3093</v>
      </c>
      <c r="H194" s="34">
        <v>44965</v>
      </c>
    </row>
    <row r="195" spans="1:8" x14ac:dyDescent="0.45">
      <c r="A195" s="26" t="s">
        <v>200</v>
      </c>
      <c r="B195" s="27" t="s">
        <v>1198</v>
      </c>
      <c r="C195" s="28">
        <v>61</v>
      </c>
      <c r="D195" s="16" t="s">
        <v>1998</v>
      </c>
      <c r="E195" s="16" t="str" cm="1">
        <f t="array" ref="E195">_xlfn.IFS(C195&lt;18,"Youth",C195&lt;60,"Adult",C195&gt;=60,"Senior")</f>
        <v>Senior</v>
      </c>
      <c r="F195" s="27" t="s">
        <v>2191</v>
      </c>
      <c r="G195" s="16" t="s">
        <v>3050</v>
      </c>
      <c r="H195" s="29">
        <v>44924</v>
      </c>
    </row>
    <row r="196" spans="1:8" x14ac:dyDescent="0.45">
      <c r="A196" s="30" t="s">
        <v>201</v>
      </c>
      <c r="B196" s="31" t="s">
        <v>1199</v>
      </c>
      <c r="C196" s="32">
        <v>60</v>
      </c>
      <c r="D196" s="33" t="s">
        <v>1998</v>
      </c>
      <c r="E196" s="33" t="str" cm="1">
        <f t="array" ref="E196">_xlfn.IFS(C196&lt;18,"Youth",C196&lt;60,"Adult",C196&gt;=60,"Senior")</f>
        <v>Senior</v>
      </c>
      <c r="F196" s="31" t="s">
        <v>2192</v>
      </c>
      <c r="G196" s="33" t="s">
        <v>3062</v>
      </c>
      <c r="H196" s="34">
        <v>45598</v>
      </c>
    </row>
    <row r="197" spans="1:8" x14ac:dyDescent="0.45">
      <c r="A197" s="26" t="s">
        <v>202</v>
      </c>
      <c r="B197" s="27" t="s">
        <v>1200</v>
      </c>
      <c r="C197" s="28">
        <v>40</v>
      </c>
      <c r="D197" s="16" t="s">
        <v>1999</v>
      </c>
      <c r="E197" s="16" t="str" cm="1">
        <f t="array" ref="E197">_xlfn.IFS(C197&lt;18,"Youth",C197&lt;60,"Adult",C197&gt;=60,"Senior")</f>
        <v>Adult</v>
      </c>
      <c r="F197" s="27" t="s">
        <v>2193</v>
      </c>
      <c r="G197" s="16" t="s">
        <v>3094</v>
      </c>
      <c r="H197" s="29">
        <v>45733</v>
      </c>
    </row>
    <row r="198" spans="1:8" x14ac:dyDescent="0.45">
      <c r="A198" s="30" t="s">
        <v>203</v>
      </c>
      <c r="B198" s="31" t="s">
        <v>1201</v>
      </c>
      <c r="C198" s="32">
        <v>57</v>
      </c>
      <c r="D198" s="33" t="s">
        <v>1998</v>
      </c>
      <c r="E198" s="33" t="str" cm="1">
        <f t="array" ref="E198">_xlfn.IFS(C198&lt;18,"Youth",C198&lt;60,"Adult",C198&gt;=60,"Senior")</f>
        <v>Adult</v>
      </c>
      <c r="F198" s="31" t="s">
        <v>2194</v>
      </c>
      <c r="G198" s="33" t="s">
        <v>3095</v>
      </c>
      <c r="H198" s="34">
        <v>45278</v>
      </c>
    </row>
    <row r="199" spans="1:8" x14ac:dyDescent="0.45">
      <c r="A199" s="26" t="s">
        <v>204</v>
      </c>
      <c r="B199" s="27" t="s">
        <v>1202</v>
      </c>
      <c r="C199" s="28">
        <v>33</v>
      </c>
      <c r="D199" s="16" t="s">
        <v>1998</v>
      </c>
      <c r="E199" s="16" t="str" cm="1">
        <f t="array" ref="E199">_xlfn.IFS(C199&lt;18,"Youth",C199&lt;60,"Adult",C199&gt;=60,"Senior")</f>
        <v>Adult</v>
      </c>
      <c r="F199" s="27" t="s">
        <v>2195</v>
      </c>
      <c r="G199" s="16" t="s">
        <v>3096</v>
      </c>
      <c r="H199" s="29">
        <v>44900</v>
      </c>
    </row>
    <row r="200" spans="1:8" x14ac:dyDescent="0.45">
      <c r="A200" s="30" t="s">
        <v>205</v>
      </c>
      <c r="B200" s="31" t="s">
        <v>1203</v>
      </c>
      <c r="C200" s="32">
        <v>29</v>
      </c>
      <c r="D200" s="33" t="s">
        <v>1999</v>
      </c>
      <c r="E200" s="33" t="str" cm="1">
        <f t="array" ref="E200">_xlfn.IFS(C200&lt;18,"Youth",C200&lt;60,"Adult",C200&gt;=60,"Senior")</f>
        <v>Adult</v>
      </c>
      <c r="F200" s="31" t="s">
        <v>2196</v>
      </c>
      <c r="G200" s="33" t="s">
        <v>3097</v>
      </c>
      <c r="H200" s="34">
        <v>45357</v>
      </c>
    </row>
    <row r="201" spans="1:8" x14ac:dyDescent="0.45">
      <c r="A201" s="26" t="s">
        <v>206</v>
      </c>
      <c r="B201" s="27" t="s">
        <v>1204</v>
      </c>
      <c r="C201" s="28">
        <v>19</v>
      </c>
      <c r="D201" s="16" t="s">
        <v>1998</v>
      </c>
      <c r="E201" s="16" t="str" cm="1">
        <f t="array" ref="E201">_xlfn.IFS(C201&lt;18,"Youth",C201&lt;60,"Adult",C201&gt;=60,"Senior")</f>
        <v>Adult</v>
      </c>
      <c r="F201" s="27" t="s">
        <v>2197</v>
      </c>
      <c r="G201" s="16" t="s">
        <v>3098</v>
      </c>
      <c r="H201" s="29">
        <v>45817</v>
      </c>
    </row>
    <row r="202" spans="1:8" x14ac:dyDescent="0.45">
      <c r="A202" s="30" t="s">
        <v>207</v>
      </c>
      <c r="B202" s="31" t="s">
        <v>1205</v>
      </c>
      <c r="C202" s="32">
        <v>65</v>
      </c>
      <c r="D202" s="33" t="s">
        <v>1999</v>
      </c>
      <c r="E202" s="33" t="str" cm="1">
        <f t="array" ref="E202">_xlfn.IFS(C202&lt;18,"Youth",C202&lt;60,"Adult",C202&gt;=60,"Senior")</f>
        <v>Senior</v>
      </c>
      <c r="F202" s="31" t="s">
        <v>2198</v>
      </c>
      <c r="G202" s="33" t="s">
        <v>2975</v>
      </c>
      <c r="H202" s="34">
        <v>45713</v>
      </c>
    </row>
    <row r="203" spans="1:8" x14ac:dyDescent="0.45">
      <c r="A203" s="26" t="s">
        <v>208</v>
      </c>
      <c r="B203" s="27" t="s">
        <v>1206</v>
      </c>
      <c r="C203" s="28">
        <v>44</v>
      </c>
      <c r="D203" s="16" t="s">
        <v>1998</v>
      </c>
      <c r="E203" s="16" t="str" cm="1">
        <f t="array" ref="E203">_xlfn.IFS(C203&lt;18,"Youth",C203&lt;60,"Adult",C203&gt;=60,"Senior")</f>
        <v>Adult</v>
      </c>
      <c r="F203" s="27" t="s">
        <v>2199</v>
      </c>
      <c r="G203" s="16" t="s">
        <v>3043</v>
      </c>
      <c r="H203" s="29">
        <v>45655</v>
      </c>
    </row>
    <row r="204" spans="1:8" x14ac:dyDescent="0.45">
      <c r="A204" s="30" t="s">
        <v>209</v>
      </c>
      <c r="B204" s="31" t="s">
        <v>1207</v>
      </c>
      <c r="C204" s="32">
        <v>35</v>
      </c>
      <c r="D204" s="33" t="s">
        <v>1998</v>
      </c>
      <c r="E204" s="33" t="str" cm="1">
        <f t="array" ref="E204">_xlfn.IFS(C204&lt;18,"Youth",C204&lt;60,"Adult",C204&gt;=60,"Senior")</f>
        <v>Adult</v>
      </c>
      <c r="F204" s="31" t="s">
        <v>2200</v>
      </c>
      <c r="G204" s="33" t="s">
        <v>3059</v>
      </c>
      <c r="H204" s="34">
        <v>45378</v>
      </c>
    </row>
    <row r="205" spans="1:8" x14ac:dyDescent="0.45">
      <c r="A205" s="26" t="s">
        <v>210</v>
      </c>
      <c r="B205" s="27" t="s">
        <v>1208</v>
      </c>
      <c r="C205" s="28">
        <v>62</v>
      </c>
      <c r="D205" s="16" t="s">
        <v>1998</v>
      </c>
      <c r="E205" s="16" t="str" cm="1">
        <f t="array" ref="E205">_xlfn.IFS(C205&lt;18,"Youth",C205&lt;60,"Adult",C205&gt;=60,"Senior")</f>
        <v>Senior</v>
      </c>
      <c r="F205" s="27" t="s">
        <v>2201</v>
      </c>
      <c r="G205" s="16" t="s">
        <v>3091</v>
      </c>
      <c r="H205" s="29">
        <v>44868</v>
      </c>
    </row>
    <row r="206" spans="1:8" x14ac:dyDescent="0.45">
      <c r="A206" s="30" t="s">
        <v>211</v>
      </c>
      <c r="B206" s="31" t="s">
        <v>1209</v>
      </c>
      <c r="C206" s="32">
        <v>42</v>
      </c>
      <c r="D206" s="33" t="s">
        <v>1998</v>
      </c>
      <c r="E206" s="33" t="str" cm="1">
        <f t="array" ref="E206">_xlfn.IFS(C206&lt;18,"Youth",C206&lt;60,"Adult",C206&gt;=60,"Senior")</f>
        <v>Adult</v>
      </c>
      <c r="F206" s="31" t="s">
        <v>2202</v>
      </c>
      <c r="G206" s="33" t="s">
        <v>3064</v>
      </c>
      <c r="H206" s="34">
        <v>45203</v>
      </c>
    </row>
    <row r="207" spans="1:8" x14ac:dyDescent="0.45">
      <c r="A207" s="26" t="s">
        <v>212</v>
      </c>
      <c r="B207" s="27" t="s">
        <v>1210</v>
      </c>
      <c r="C207" s="28">
        <v>48</v>
      </c>
      <c r="D207" s="16" t="s">
        <v>1998</v>
      </c>
      <c r="E207" s="16" t="str" cm="1">
        <f t="array" ref="E207">_xlfn.IFS(C207&lt;18,"Youth",C207&lt;60,"Adult",C207&gt;=60,"Senior")</f>
        <v>Adult</v>
      </c>
      <c r="F207" s="27" t="s">
        <v>2203</v>
      </c>
      <c r="G207" s="16" t="s">
        <v>3099</v>
      </c>
      <c r="H207" s="29">
        <v>45532</v>
      </c>
    </row>
    <row r="208" spans="1:8" x14ac:dyDescent="0.45">
      <c r="A208" s="30" t="s">
        <v>213</v>
      </c>
      <c r="B208" s="31" t="s">
        <v>1211</v>
      </c>
      <c r="C208" s="32">
        <v>30</v>
      </c>
      <c r="D208" s="33" t="s">
        <v>1999</v>
      </c>
      <c r="E208" s="33" t="str" cm="1">
        <f t="array" ref="E208">_xlfn.IFS(C208&lt;18,"Youth",C208&lt;60,"Adult",C208&gt;=60,"Senior")</f>
        <v>Adult</v>
      </c>
      <c r="F208" s="31" t="s">
        <v>2204</v>
      </c>
      <c r="G208" s="33" t="s">
        <v>3009</v>
      </c>
      <c r="H208" s="34">
        <v>44956</v>
      </c>
    </row>
    <row r="209" spans="1:8" x14ac:dyDescent="0.45">
      <c r="A209" s="26" t="s">
        <v>214</v>
      </c>
      <c r="B209" s="27" t="s">
        <v>1212</v>
      </c>
      <c r="C209" s="28">
        <v>40</v>
      </c>
      <c r="D209" s="16" t="s">
        <v>1999</v>
      </c>
      <c r="E209" s="16" t="str" cm="1">
        <f t="array" ref="E209">_xlfn.IFS(C209&lt;18,"Youth",C209&lt;60,"Adult",C209&gt;=60,"Senior")</f>
        <v>Adult</v>
      </c>
      <c r="F209" s="27" t="s">
        <v>2205</v>
      </c>
      <c r="G209" s="16" t="s">
        <v>3069</v>
      </c>
      <c r="H209" s="29">
        <v>45243</v>
      </c>
    </row>
    <row r="210" spans="1:8" x14ac:dyDescent="0.45">
      <c r="A210" s="30" t="s">
        <v>215</v>
      </c>
      <c r="B210" s="31" t="s">
        <v>1213</v>
      </c>
      <c r="C210" s="32">
        <v>32</v>
      </c>
      <c r="D210" s="33" t="s">
        <v>1998</v>
      </c>
      <c r="E210" s="33" t="str" cm="1">
        <f t="array" ref="E210">_xlfn.IFS(C210&lt;18,"Youth",C210&lt;60,"Adult",C210&gt;=60,"Senior")</f>
        <v>Adult</v>
      </c>
      <c r="F210" s="31" t="s">
        <v>2206</v>
      </c>
      <c r="G210" s="33" t="s">
        <v>3013</v>
      </c>
      <c r="H210" s="34">
        <v>45890</v>
      </c>
    </row>
    <row r="211" spans="1:8" x14ac:dyDescent="0.45">
      <c r="A211" s="26" t="s">
        <v>216</v>
      </c>
      <c r="B211" s="27" t="s">
        <v>1214</v>
      </c>
      <c r="C211" s="28">
        <v>19</v>
      </c>
      <c r="D211" s="16" t="s">
        <v>1998</v>
      </c>
      <c r="E211" s="16" t="str" cm="1">
        <f t="array" ref="E211">_xlfn.IFS(C211&lt;18,"Youth",C211&lt;60,"Adult",C211&gt;=60,"Senior")</f>
        <v>Adult</v>
      </c>
      <c r="F211" s="27" t="s">
        <v>2207</v>
      </c>
      <c r="G211" s="16" t="s">
        <v>3071</v>
      </c>
      <c r="H211" s="29">
        <v>45417</v>
      </c>
    </row>
    <row r="212" spans="1:8" x14ac:dyDescent="0.45">
      <c r="A212" s="30" t="s">
        <v>217</v>
      </c>
      <c r="B212" s="31" t="s">
        <v>1215</v>
      </c>
      <c r="C212" s="32">
        <v>43</v>
      </c>
      <c r="D212" s="33" t="s">
        <v>1999</v>
      </c>
      <c r="E212" s="33" t="str" cm="1">
        <f t="array" ref="E212">_xlfn.IFS(C212&lt;18,"Youth",C212&lt;60,"Adult",C212&gt;=60,"Senior")</f>
        <v>Adult</v>
      </c>
      <c r="F212" s="31" t="s">
        <v>2208</v>
      </c>
      <c r="G212" s="33" t="s">
        <v>3055</v>
      </c>
      <c r="H212" s="34">
        <v>45570</v>
      </c>
    </row>
    <row r="213" spans="1:8" x14ac:dyDescent="0.45">
      <c r="A213" s="26" t="s">
        <v>218</v>
      </c>
      <c r="B213" s="27" t="s">
        <v>1216</v>
      </c>
      <c r="C213" s="28">
        <v>35</v>
      </c>
      <c r="D213" s="16" t="s">
        <v>1998</v>
      </c>
      <c r="E213" s="16" t="str" cm="1">
        <f t="array" ref="E213">_xlfn.IFS(C213&lt;18,"Youth",C213&lt;60,"Adult",C213&gt;=60,"Senior")</f>
        <v>Adult</v>
      </c>
      <c r="F213" s="27" t="s">
        <v>2209</v>
      </c>
      <c r="G213" s="16" t="s">
        <v>3054</v>
      </c>
      <c r="H213" s="29">
        <v>45695</v>
      </c>
    </row>
    <row r="214" spans="1:8" x14ac:dyDescent="0.45">
      <c r="A214" s="30" t="s">
        <v>219</v>
      </c>
      <c r="B214" s="31" t="s">
        <v>1217</v>
      </c>
      <c r="C214" s="32">
        <v>35</v>
      </c>
      <c r="D214" s="33" t="s">
        <v>1999</v>
      </c>
      <c r="E214" s="33" t="str" cm="1">
        <f t="array" ref="E214">_xlfn.IFS(C214&lt;18,"Youth",C214&lt;60,"Adult",C214&gt;=60,"Senior")</f>
        <v>Adult</v>
      </c>
      <c r="F214" s="31" t="s">
        <v>2210</v>
      </c>
      <c r="G214" s="33" t="s">
        <v>2986</v>
      </c>
      <c r="H214" s="34">
        <v>45478</v>
      </c>
    </row>
    <row r="215" spans="1:8" x14ac:dyDescent="0.45">
      <c r="A215" s="26" t="s">
        <v>220</v>
      </c>
      <c r="B215" s="27" t="s">
        <v>1218</v>
      </c>
      <c r="C215" s="28">
        <v>59</v>
      </c>
      <c r="D215" s="16" t="s">
        <v>1999</v>
      </c>
      <c r="E215" s="16" t="str" cm="1">
        <f t="array" ref="E215">_xlfn.IFS(C215&lt;18,"Youth",C215&lt;60,"Adult",C215&gt;=60,"Senior")</f>
        <v>Adult</v>
      </c>
      <c r="F215" s="27" t="s">
        <v>2211</v>
      </c>
      <c r="G215" s="16" t="s">
        <v>3046</v>
      </c>
      <c r="H215" s="29">
        <v>45388</v>
      </c>
    </row>
    <row r="216" spans="1:8" x14ac:dyDescent="0.45">
      <c r="A216" s="30" t="s">
        <v>221</v>
      </c>
      <c r="B216" s="31" t="s">
        <v>1219</v>
      </c>
      <c r="C216" s="32">
        <v>61</v>
      </c>
      <c r="D216" s="33" t="s">
        <v>1999</v>
      </c>
      <c r="E216" s="33" t="str" cm="1">
        <f t="array" ref="E216">_xlfn.IFS(C216&lt;18,"Youth",C216&lt;60,"Adult",C216&gt;=60,"Senior")</f>
        <v>Senior</v>
      </c>
      <c r="F216" s="31" t="s">
        <v>2212</v>
      </c>
      <c r="G216" s="33" t="s">
        <v>3082</v>
      </c>
      <c r="H216" s="34">
        <v>45211</v>
      </c>
    </row>
    <row r="217" spans="1:8" x14ac:dyDescent="0.45">
      <c r="A217" s="26" t="s">
        <v>222</v>
      </c>
      <c r="B217" s="27" t="s">
        <v>1220</v>
      </c>
      <c r="C217" s="28">
        <v>19</v>
      </c>
      <c r="D217" s="16" t="s">
        <v>1998</v>
      </c>
      <c r="E217" s="16" t="str" cm="1">
        <f t="array" ref="E217">_xlfn.IFS(C217&lt;18,"Youth",C217&lt;60,"Adult",C217&gt;=60,"Senior")</f>
        <v>Adult</v>
      </c>
      <c r="F217" s="27" t="s">
        <v>2213</v>
      </c>
      <c r="G217" s="16" t="s">
        <v>3100</v>
      </c>
      <c r="H217" s="29">
        <v>45895</v>
      </c>
    </row>
    <row r="218" spans="1:8" x14ac:dyDescent="0.45">
      <c r="A218" s="30" t="s">
        <v>223</v>
      </c>
      <c r="B218" s="31" t="s">
        <v>1221</v>
      </c>
      <c r="C218" s="32">
        <v>34</v>
      </c>
      <c r="D218" s="33" t="s">
        <v>1998</v>
      </c>
      <c r="E218" s="33" t="str" cm="1">
        <f t="array" ref="E218">_xlfn.IFS(C218&lt;18,"Youth",C218&lt;60,"Adult",C218&gt;=60,"Senior")</f>
        <v>Adult</v>
      </c>
      <c r="F218" s="31" t="s">
        <v>2214</v>
      </c>
      <c r="G218" s="33" t="s">
        <v>3071</v>
      </c>
      <c r="H218" s="34">
        <v>44833</v>
      </c>
    </row>
    <row r="219" spans="1:8" x14ac:dyDescent="0.45">
      <c r="A219" s="26" t="s">
        <v>224</v>
      </c>
      <c r="B219" s="27" t="s">
        <v>1222</v>
      </c>
      <c r="C219" s="28">
        <v>55</v>
      </c>
      <c r="D219" s="16" t="s">
        <v>1999</v>
      </c>
      <c r="E219" s="16" t="str" cm="1">
        <f t="array" ref="E219">_xlfn.IFS(C219&lt;18,"Youth",C219&lt;60,"Adult",C219&gt;=60,"Senior")</f>
        <v>Adult</v>
      </c>
      <c r="F219" s="27" t="s">
        <v>2215</v>
      </c>
      <c r="G219" s="16" t="s">
        <v>2980</v>
      </c>
      <c r="H219" s="29">
        <v>45165</v>
      </c>
    </row>
    <row r="220" spans="1:8" x14ac:dyDescent="0.45">
      <c r="A220" s="30" t="s">
        <v>225</v>
      </c>
      <c r="B220" s="31" t="s">
        <v>1223</v>
      </c>
      <c r="C220" s="32">
        <v>20</v>
      </c>
      <c r="D220" s="33" t="s">
        <v>1998</v>
      </c>
      <c r="E220" s="33" t="str" cm="1">
        <f t="array" ref="E220">_xlfn.IFS(C220&lt;18,"Youth",C220&lt;60,"Adult",C220&gt;=60,"Senior")</f>
        <v>Adult</v>
      </c>
      <c r="F220" s="31" t="s">
        <v>2216</v>
      </c>
      <c r="G220" s="33" t="s">
        <v>3101</v>
      </c>
      <c r="H220" s="34">
        <v>45335</v>
      </c>
    </row>
    <row r="221" spans="1:8" x14ac:dyDescent="0.45">
      <c r="A221" s="26" t="s">
        <v>226</v>
      </c>
      <c r="B221" s="27" t="s">
        <v>1224</v>
      </c>
      <c r="C221" s="28">
        <v>56</v>
      </c>
      <c r="D221" s="16" t="s">
        <v>1999</v>
      </c>
      <c r="E221" s="16" t="str" cm="1">
        <f t="array" ref="E221">_xlfn.IFS(C221&lt;18,"Youth",C221&lt;60,"Adult",C221&gt;=60,"Senior")</f>
        <v>Adult</v>
      </c>
      <c r="F221" s="27" t="s">
        <v>2217</v>
      </c>
      <c r="G221" s="16" t="s">
        <v>3097</v>
      </c>
      <c r="H221" s="29">
        <v>45385</v>
      </c>
    </row>
    <row r="222" spans="1:8" x14ac:dyDescent="0.45">
      <c r="A222" s="30" t="s">
        <v>227</v>
      </c>
      <c r="B222" s="31" t="s">
        <v>1225</v>
      </c>
      <c r="C222" s="32">
        <v>40</v>
      </c>
      <c r="D222" s="33" t="s">
        <v>1999</v>
      </c>
      <c r="E222" s="33" t="str" cm="1">
        <f t="array" ref="E222">_xlfn.IFS(C222&lt;18,"Youth",C222&lt;60,"Adult",C222&gt;=60,"Senior")</f>
        <v>Adult</v>
      </c>
      <c r="F222" s="31" t="s">
        <v>2218</v>
      </c>
      <c r="G222" s="33" t="s">
        <v>3075</v>
      </c>
      <c r="H222" s="34">
        <v>45432</v>
      </c>
    </row>
    <row r="223" spans="1:8" x14ac:dyDescent="0.45">
      <c r="A223" s="26" t="s">
        <v>228</v>
      </c>
      <c r="B223" s="27" t="s">
        <v>1226</v>
      </c>
      <c r="C223" s="28">
        <v>45</v>
      </c>
      <c r="D223" s="16" t="s">
        <v>1998</v>
      </c>
      <c r="E223" s="16" t="str" cm="1">
        <f t="array" ref="E223">_xlfn.IFS(C223&lt;18,"Youth",C223&lt;60,"Adult",C223&gt;=60,"Senior")</f>
        <v>Adult</v>
      </c>
      <c r="F223" s="27" t="s">
        <v>2219</v>
      </c>
      <c r="G223" s="16" t="s">
        <v>2976</v>
      </c>
      <c r="H223" s="29">
        <v>45886</v>
      </c>
    </row>
    <row r="224" spans="1:8" x14ac:dyDescent="0.45">
      <c r="A224" s="30" t="s">
        <v>229</v>
      </c>
      <c r="B224" s="31" t="s">
        <v>1227</v>
      </c>
      <c r="C224" s="32">
        <v>42</v>
      </c>
      <c r="D224" s="33" t="s">
        <v>1998</v>
      </c>
      <c r="E224" s="33" t="str" cm="1">
        <f t="array" ref="E224">_xlfn.IFS(C224&lt;18,"Youth",C224&lt;60,"Adult",C224&gt;=60,"Senior")</f>
        <v>Adult</v>
      </c>
      <c r="F224" s="31" t="s">
        <v>2220</v>
      </c>
      <c r="G224" s="33" t="s">
        <v>3102</v>
      </c>
      <c r="H224" s="34">
        <v>45177</v>
      </c>
    </row>
    <row r="225" spans="1:8" x14ac:dyDescent="0.45">
      <c r="A225" s="26" t="s">
        <v>230</v>
      </c>
      <c r="B225" s="27" t="s">
        <v>1228</v>
      </c>
      <c r="C225" s="28">
        <v>34</v>
      </c>
      <c r="D225" s="16" t="s">
        <v>1998</v>
      </c>
      <c r="E225" s="16" t="str" cm="1">
        <f t="array" ref="E225">_xlfn.IFS(C225&lt;18,"Youth",C225&lt;60,"Adult",C225&gt;=60,"Senior")</f>
        <v>Adult</v>
      </c>
      <c r="F225" s="27" t="s">
        <v>2221</v>
      </c>
      <c r="G225" s="16" t="s">
        <v>3016</v>
      </c>
      <c r="H225" s="29">
        <v>45212</v>
      </c>
    </row>
    <row r="226" spans="1:8" x14ac:dyDescent="0.45">
      <c r="A226" s="30" t="s">
        <v>231</v>
      </c>
      <c r="B226" s="31" t="s">
        <v>1229</v>
      </c>
      <c r="C226" s="32">
        <v>63</v>
      </c>
      <c r="D226" s="33" t="s">
        <v>1999</v>
      </c>
      <c r="E226" s="33" t="str" cm="1">
        <f t="array" ref="E226">_xlfn.IFS(C226&lt;18,"Youth",C226&lt;60,"Adult",C226&gt;=60,"Senior")</f>
        <v>Senior</v>
      </c>
      <c r="F226" s="31" t="s">
        <v>2222</v>
      </c>
      <c r="G226" s="33" t="s">
        <v>3061</v>
      </c>
      <c r="H226" s="34">
        <v>45364</v>
      </c>
    </row>
    <row r="227" spans="1:8" x14ac:dyDescent="0.45">
      <c r="A227" s="26" t="s">
        <v>232</v>
      </c>
      <c r="B227" s="27" t="s">
        <v>1230</v>
      </c>
      <c r="C227" s="28">
        <v>18</v>
      </c>
      <c r="D227" s="16" t="s">
        <v>1998</v>
      </c>
      <c r="E227" s="16" t="str" cm="1">
        <f t="array" ref="E227">_xlfn.IFS(C227&lt;18,"Youth",C227&lt;60,"Adult",C227&gt;=60,"Senior")</f>
        <v>Adult</v>
      </c>
      <c r="F227" s="27" t="s">
        <v>2223</v>
      </c>
      <c r="G227" s="16" t="s">
        <v>8698</v>
      </c>
      <c r="H227" s="29">
        <v>44951</v>
      </c>
    </row>
    <row r="228" spans="1:8" x14ac:dyDescent="0.45">
      <c r="A228" s="30" t="s">
        <v>233</v>
      </c>
      <c r="B228" s="31" t="s">
        <v>1231</v>
      </c>
      <c r="C228" s="32">
        <v>41</v>
      </c>
      <c r="D228" s="33" t="s">
        <v>1999</v>
      </c>
      <c r="E228" s="33" t="str" cm="1">
        <f t="array" ref="E228">_xlfn.IFS(C228&lt;18,"Youth",C228&lt;60,"Adult",C228&gt;=60,"Senior")</f>
        <v>Adult</v>
      </c>
      <c r="F228" s="31" t="s">
        <v>2224</v>
      </c>
      <c r="G228" s="33" t="s">
        <v>2990</v>
      </c>
      <c r="H228" s="34">
        <v>45652</v>
      </c>
    </row>
    <row r="229" spans="1:8" x14ac:dyDescent="0.45">
      <c r="A229" s="26" t="s">
        <v>234</v>
      </c>
      <c r="B229" s="27" t="s">
        <v>1232</v>
      </c>
      <c r="C229" s="28">
        <v>22</v>
      </c>
      <c r="D229" s="16" t="s">
        <v>1999</v>
      </c>
      <c r="E229" s="16" t="str" cm="1">
        <f t="array" ref="E229">_xlfn.IFS(C229&lt;18,"Youth",C229&lt;60,"Adult",C229&gt;=60,"Senior")</f>
        <v>Adult</v>
      </c>
      <c r="F229" s="27" t="s">
        <v>2225</v>
      </c>
      <c r="G229" s="16" t="s">
        <v>3000</v>
      </c>
      <c r="H229" s="29">
        <v>45230</v>
      </c>
    </row>
    <row r="230" spans="1:8" x14ac:dyDescent="0.45">
      <c r="A230" s="30" t="s">
        <v>235</v>
      </c>
      <c r="B230" s="31" t="s">
        <v>1233</v>
      </c>
      <c r="C230" s="32">
        <v>57</v>
      </c>
      <c r="D230" s="33" t="s">
        <v>1999</v>
      </c>
      <c r="E230" s="33" t="str" cm="1">
        <f t="array" ref="E230">_xlfn.IFS(C230&lt;18,"Youth",C230&lt;60,"Adult",C230&gt;=60,"Senior")</f>
        <v>Adult</v>
      </c>
      <c r="F230" s="31" t="s">
        <v>2226</v>
      </c>
      <c r="G230" s="33" t="s">
        <v>3017</v>
      </c>
      <c r="H230" s="34">
        <v>45335</v>
      </c>
    </row>
    <row r="231" spans="1:8" x14ac:dyDescent="0.45">
      <c r="A231" s="26" t="s">
        <v>236</v>
      </c>
      <c r="B231" s="27" t="s">
        <v>1234</v>
      </c>
      <c r="C231" s="28">
        <v>60</v>
      </c>
      <c r="D231" s="16" t="s">
        <v>1998</v>
      </c>
      <c r="E231" s="16" t="str" cm="1">
        <f t="array" ref="E231">_xlfn.IFS(C231&lt;18,"Youth",C231&lt;60,"Adult",C231&gt;=60,"Senior")</f>
        <v>Senior</v>
      </c>
      <c r="F231" s="27" t="s">
        <v>2227</v>
      </c>
      <c r="G231" s="16" t="s">
        <v>3060</v>
      </c>
      <c r="H231" s="29">
        <v>45832</v>
      </c>
    </row>
    <row r="232" spans="1:8" x14ac:dyDescent="0.45">
      <c r="A232" s="30" t="s">
        <v>237</v>
      </c>
      <c r="B232" s="31" t="s">
        <v>1235</v>
      </c>
      <c r="C232" s="32">
        <v>64</v>
      </c>
      <c r="D232" s="33" t="s">
        <v>1999</v>
      </c>
      <c r="E232" s="33" t="str" cm="1">
        <f t="array" ref="E232">_xlfn.IFS(C232&lt;18,"Youth",C232&lt;60,"Adult",C232&gt;=60,"Senior")</f>
        <v>Senior</v>
      </c>
      <c r="F232" s="31" t="s">
        <v>2228</v>
      </c>
      <c r="G232" s="33" t="s">
        <v>3036</v>
      </c>
      <c r="H232" s="34">
        <v>45142</v>
      </c>
    </row>
    <row r="233" spans="1:8" x14ac:dyDescent="0.45">
      <c r="A233" s="26" t="s">
        <v>238</v>
      </c>
      <c r="B233" s="27" t="s">
        <v>1236</v>
      </c>
      <c r="C233" s="28">
        <v>50</v>
      </c>
      <c r="D233" s="16" t="s">
        <v>1999</v>
      </c>
      <c r="E233" s="16" t="str" cm="1">
        <f t="array" ref="E233">_xlfn.IFS(C233&lt;18,"Youth",C233&lt;60,"Adult",C233&gt;=60,"Senior")</f>
        <v>Adult</v>
      </c>
      <c r="F233" s="27" t="s">
        <v>2229</v>
      </c>
      <c r="G233" s="16" t="s">
        <v>3036</v>
      </c>
      <c r="H233" s="29">
        <v>45681</v>
      </c>
    </row>
    <row r="234" spans="1:8" x14ac:dyDescent="0.45">
      <c r="A234" s="30" t="s">
        <v>239</v>
      </c>
      <c r="B234" s="31" t="s">
        <v>1237</v>
      </c>
      <c r="C234" s="32">
        <v>60</v>
      </c>
      <c r="D234" s="33" t="s">
        <v>1999</v>
      </c>
      <c r="E234" s="33" t="str" cm="1">
        <f t="array" ref="E234">_xlfn.IFS(C234&lt;18,"Youth",C234&lt;60,"Adult",C234&gt;=60,"Senior")</f>
        <v>Senior</v>
      </c>
      <c r="F234" s="31" t="s">
        <v>2230</v>
      </c>
      <c r="G234" s="33" t="s">
        <v>3103</v>
      </c>
      <c r="H234" s="34">
        <v>45742</v>
      </c>
    </row>
    <row r="235" spans="1:8" x14ac:dyDescent="0.45">
      <c r="A235" s="26" t="s">
        <v>240</v>
      </c>
      <c r="B235" s="27" t="s">
        <v>1238</v>
      </c>
      <c r="C235" s="28">
        <v>38</v>
      </c>
      <c r="D235" s="16" t="s">
        <v>1999</v>
      </c>
      <c r="E235" s="16" t="str" cm="1">
        <f t="array" ref="E235">_xlfn.IFS(C235&lt;18,"Youth",C235&lt;60,"Adult",C235&gt;=60,"Senior")</f>
        <v>Adult</v>
      </c>
      <c r="F235" s="27" t="s">
        <v>2231</v>
      </c>
      <c r="G235" s="16" t="s">
        <v>2999</v>
      </c>
      <c r="H235" s="29">
        <v>45252</v>
      </c>
    </row>
    <row r="236" spans="1:8" x14ac:dyDescent="0.45">
      <c r="A236" s="30" t="s">
        <v>241</v>
      </c>
      <c r="B236" s="31" t="s">
        <v>1239</v>
      </c>
      <c r="C236" s="32">
        <v>62</v>
      </c>
      <c r="D236" s="33" t="s">
        <v>1999</v>
      </c>
      <c r="E236" s="33" t="str" cm="1">
        <f t="array" ref="E236">_xlfn.IFS(C236&lt;18,"Youth",C236&lt;60,"Adult",C236&gt;=60,"Senior")</f>
        <v>Senior</v>
      </c>
      <c r="F236" s="31" t="s">
        <v>2232</v>
      </c>
      <c r="G236" s="33" t="s">
        <v>3080</v>
      </c>
      <c r="H236" s="34">
        <v>45882</v>
      </c>
    </row>
    <row r="237" spans="1:8" x14ac:dyDescent="0.45">
      <c r="A237" s="26" t="s">
        <v>242</v>
      </c>
      <c r="B237" s="27" t="s">
        <v>1240</v>
      </c>
      <c r="C237" s="28">
        <v>53</v>
      </c>
      <c r="D237" s="16" t="s">
        <v>1998</v>
      </c>
      <c r="E237" s="16" t="str" cm="1">
        <f t="array" ref="E237">_xlfn.IFS(C237&lt;18,"Youth",C237&lt;60,"Adult",C237&gt;=60,"Senior")</f>
        <v>Adult</v>
      </c>
      <c r="F237" s="27" t="s">
        <v>2233</v>
      </c>
      <c r="G237" s="16" t="s">
        <v>8699</v>
      </c>
      <c r="H237" s="29">
        <v>45537</v>
      </c>
    </row>
    <row r="238" spans="1:8" x14ac:dyDescent="0.45">
      <c r="A238" s="30" t="s">
        <v>243</v>
      </c>
      <c r="B238" s="31" t="s">
        <v>1241</v>
      </c>
      <c r="C238" s="32">
        <v>30</v>
      </c>
      <c r="D238" s="33" t="s">
        <v>1999</v>
      </c>
      <c r="E238" s="33" t="str" cm="1">
        <f t="array" ref="E238">_xlfn.IFS(C238&lt;18,"Youth",C238&lt;60,"Adult",C238&gt;=60,"Senior")</f>
        <v>Adult</v>
      </c>
      <c r="F238" s="31" t="s">
        <v>2234</v>
      </c>
      <c r="G238" s="33" t="s">
        <v>2977</v>
      </c>
      <c r="H238" s="34">
        <v>45131</v>
      </c>
    </row>
    <row r="239" spans="1:8" x14ac:dyDescent="0.45">
      <c r="A239" s="26" t="s">
        <v>244</v>
      </c>
      <c r="B239" s="27" t="s">
        <v>1242</v>
      </c>
      <c r="C239" s="28">
        <v>60</v>
      </c>
      <c r="D239" s="16" t="s">
        <v>1999</v>
      </c>
      <c r="E239" s="16" t="str" cm="1">
        <f t="array" ref="E239">_xlfn.IFS(C239&lt;18,"Youth",C239&lt;60,"Adult",C239&gt;=60,"Senior")</f>
        <v>Senior</v>
      </c>
      <c r="F239" s="27" t="s">
        <v>2081</v>
      </c>
      <c r="G239" s="16" t="s">
        <v>3010</v>
      </c>
      <c r="H239" s="29">
        <v>44975</v>
      </c>
    </row>
    <row r="240" spans="1:8" x14ac:dyDescent="0.45">
      <c r="A240" s="30" t="s">
        <v>245</v>
      </c>
      <c r="B240" s="31" t="s">
        <v>1243</v>
      </c>
      <c r="C240" s="32">
        <v>61</v>
      </c>
      <c r="D240" s="33" t="s">
        <v>1998</v>
      </c>
      <c r="E240" s="33" t="str" cm="1">
        <f t="array" ref="E240">_xlfn.IFS(C240&lt;18,"Youth",C240&lt;60,"Adult",C240&gt;=60,"Senior")</f>
        <v>Senior</v>
      </c>
      <c r="F240" s="31" t="s">
        <v>2235</v>
      </c>
      <c r="G240" s="33" t="s">
        <v>3024</v>
      </c>
      <c r="H240" s="34">
        <v>45217</v>
      </c>
    </row>
    <row r="241" spans="1:8" x14ac:dyDescent="0.45">
      <c r="A241" s="26" t="s">
        <v>246</v>
      </c>
      <c r="B241" s="27" t="s">
        <v>1244</v>
      </c>
      <c r="C241" s="28">
        <v>57</v>
      </c>
      <c r="D241" s="16" t="s">
        <v>1999</v>
      </c>
      <c r="E241" s="16" t="str" cm="1">
        <f t="array" ref="E241">_xlfn.IFS(C241&lt;18,"Youth",C241&lt;60,"Adult",C241&gt;=60,"Senior")</f>
        <v>Adult</v>
      </c>
      <c r="F241" s="27" t="s">
        <v>2236</v>
      </c>
      <c r="G241" s="16" t="s">
        <v>3104</v>
      </c>
      <c r="H241" s="29">
        <v>45280</v>
      </c>
    </row>
    <row r="242" spans="1:8" x14ac:dyDescent="0.45">
      <c r="A242" s="30" t="s">
        <v>247</v>
      </c>
      <c r="B242" s="31" t="s">
        <v>1245</v>
      </c>
      <c r="C242" s="32">
        <v>43</v>
      </c>
      <c r="D242" s="33" t="s">
        <v>1998</v>
      </c>
      <c r="E242" s="33" t="str" cm="1">
        <f t="array" ref="E242">_xlfn.IFS(C242&lt;18,"Youth",C242&lt;60,"Adult",C242&gt;=60,"Senior")</f>
        <v>Adult</v>
      </c>
      <c r="F242" s="31" t="s">
        <v>2237</v>
      </c>
      <c r="G242" s="33" t="s">
        <v>8700</v>
      </c>
      <c r="H242" s="34">
        <v>44875</v>
      </c>
    </row>
    <row r="243" spans="1:8" x14ac:dyDescent="0.45">
      <c r="A243" s="26" t="s">
        <v>248</v>
      </c>
      <c r="B243" s="27" t="s">
        <v>1246</v>
      </c>
      <c r="C243" s="28">
        <v>37</v>
      </c>
      <c r="D243" s="16" t="s">
        <v>1999</v>
      </c>
      <c r="E243" s="16" t="str" cm="1">
        <f t="array" ref="E243">_xlfn.IFS(C243&lt;18,"Youth",C243&lt;60,"Adult",C243&gt;=60,"Senior")</f>
        <v>Adult</v>
      </c>
      <c r="F243" s="27" t="s">
        <v>2238</v>
      </c>
      <c r="G243" s="16" t="s">
        <v>8701</v>
      </c>
      <c r="H243" s="29">
        <v>45243</v>
      </c>
    </row>
    <row r="244" spans="1:8" x14ac:dyDescent="0.45">
      <c r="A244" s="30" t="s">
        <v>249</v>
      </c>
      <c r="B244" s="31" t="s">
        <v>1247</v>
      </c>
      <c r="C244" s="32">
        <v>31</v>
      </c>
      <c r="D244" s="33" t="s">
        <v>1999</v>
      </c>
      <c r="E244" s="33" t="str" cm="1">
        <f t="array" ref="E244">_xlfn.IFS(C244&lt;18,"Youth",C244&lt;60,"Adult",C244&gt;=60,"Senior")</f>
        <v>Adult</v>
      </c>
      <c r="F244" s="31" t="s">
        <v>2239</v>
      </c>
      <c r="G244" s="33" t="s">
        <v>3105</v>
      </c>
      <c r="H244" s="34">
        <v>45739</v>
      </c>
    </row>
    <row r="245" spans="1:8" x14ac:dyDescent="0.45">
      <c r="A245" s="26" t="s">
        <v>250</v>
      </c>
      <c r="B245" s="27" t="s">
        <v>1248</v>
      </c>
      <c r="C245" s="28">
        <v>55</v>
      </c>
      <c r="D245" s="16" t="s">
        <v>1999</v>
      </c>
      <c r="E245" s="16" t="str" cm="1">
        <f t="array" ref="E245">_xlfn.IFS(C245&lt;18,"Youth",C245&lt;60,"Adult",C245&gt;=60,"Senior")</f>
        <v>Adult</v>
      </c>
      <c r="F245" s="27" t="s">
        <v>2240</v>
      </c>
      <c r="G245" s="16" t="s">
        <v>3106</v>
      </c>
      <c r="H245" s="29">
        <v>45296</v>
      </c>
    </row>
    <row r="246" spans="1:8" x14ac:dyDescent="0.45">
      <c r="A246" s="30" t="s">
        <v>251</v>
      </c>
      <c r="B246" s="31" t="s">
        <v>1249</v>
      </c>
      <c r="C246" s="32">
        <v>47</v>
      </c>
      <c r="D246" s="33" t="s">
        <v>1999</v>
      </c>
      <c r="E246" s="33" t="str" cm="1">
        <f t="array" ref="E246">_xlfn.IFS(C246&lt;18,"Youth",C246&lt;60,"Adult",C246&gt;=60,"Senior")</f>
        <v>Adult</v>
      </c>
      <c r="F246" s="31" t="s">
        <v>2241</v>
      </c>
      <c r="G246" s="33" t="s">
        <v>3107</v>
      </c>
      <c r="H246" s="34">
        <v>45354</v>
      </c>
    </row>
    <row r="247" spans="1:8" x14ac:dyDescent="0.45">
      <c r="A247" s="26" t="s">
        <v>252</v>
      </c>
      <c r="B247" s="27" t="s">
        <v>1250</v>
      </c>
      <c r="C247" s="28">
        <v>46</v>
      </c>
      <c r="D247" s="16" t="s">
        <v>1998</v>
      </c>
      <c r="E247" s="16" t="str" cm="1">
        <f t="array" ref="E247">_xlfn.IFS(C247&lt;18,"Youth",C247&lt;60,"Adult",C247&gt;=60,"Senior")</f>
        <v>Adult</v>
      </c>
      <c r="F247" s="27" t="s">
        <v>2242</v>
      </c>
      <c r="G247" s="16" t="s">
        <v>2973</v>
      </c>
      <c r="H247" s="29">
        <v>45083</v>
      </c>
    </row>
    <row r="248" spans="1:8" x14ac:dyDescent="0.45">
      <c r="A248" s="30" t="s">
        <v>253</v>
      </c>
      <c r="B248" s="31" t="s">
        <v>1251</v>
      </c>
      <c r="C248" s="32">
        <v>50</v>
      </c>
      <c r="D248" s="33" t="s">
        <v>1999</v>
      </c>
      <c r="E248" s="33" t="str" cm="1">
        <f t="array" ref="E248">_xlfn.IFS(C248&lt;18,"Youth",C248&lt;60,"Adult",C248&gt;=60,"Senior")</f>
        <v>Adult</v>
      </c>
      <c r="F248" s="31" t="s">
        <v>2243</v>
      </c>
      <c r="G248" s="33" t="s">
        <v>3086</v>
      </c>
      <c r="H248" s="34">
        <v>44893</v>
      </c>
    </row>
    <row r="249" spans="1:8" x14ac:dyDescent="0.45">
      <c r="A249" s="26" t="s">
        <v>254</v>
      </c>
      <c r="B249" s="27" t="s">
        <v>1252</v>
      </c>
      <c r="C249" s="28">
        <v>65</v>
      </c>
      <c r="D249" s="16" t="s">
        <v>1998</v>
      </c>
      <c r="E249" s="16" t="str" cm="1">
        <f t="array" ref="E249">_xlfn.IFS(C249&lt;18,"Youth",C249&lt;60,"Adult",C249&gt;=60,"Senior")</f>
        <v>Senior</v>
      </c>
      <c r="F249" s="27" t="s">
        <v>2244</v>
      </c>
      <c r="G249" s="16" t="s">
        <v>8699</v>
      </c>
      <c r="H249" s="29">
        <v>44891</v>
      </c>
    </row>
    <row r="250" spans="1:8" x14ac:dyDescent="0.45">
      <c r="A250" s="30" t="s">
        <v>255</v>
      </c>
      <c r="B250" s="31" t="s">
        <v>1253</v>
      </c>
      <c r="C250" s="32">
        <v>60</v>
      </c>
      <c r="D250" s="33" t="s">
        <v>1998</v>
      </c>
      <c r="E250" s="33" t="str" cm="1">
        <f t="array" ref="E250">_xlfn.IFS(C250&lt;18,"Youth",C250&lt;60,"Adult",C250&gt;=60,"Senior")</f>
        <v>Senior</v>
      </c>
      <c r="F250" s="31" t="s">
        <v>2245</v>
      </c>
      <c r="G250" s="33" t="s">
        <v>3108</v>
      </c>
      <c r="H250" s="34">
        <v>45328</v>
      </c>
    </row>
    <row r="251" spans="1:8" x14ac:dyDescent="0.45">
      <c r="A251" s="26" t="s">
        <v>256</v>
      </c>
      <c r="B251" s="27" t="s">
        <v>1254</v>
      </c>
      <c r="C251" s="28">
        <v>36</v>
      </c>
      <c r="D251" s="16" t="s">
        <v>1999</v>
      </c>
      <c r="E251" s="16" t="str" cm="1">
        <f t="array" ref="E251">_xlfn.IFS(C251&lt;18,"Youth",C251&lt;60,"Adult",C251&gt;=60,"Senior")</f>
        <v>Adult</v>
      </c>
      <c r="F251" s="27" t="s">
        <v>2246</v>
      </c>
      <c r="G251" s="16" t="s">
        <v>3109</v>
      </c>
      <c r="H251" s="29">
        <v>45142</v>
      </c>
    </row>
    <row r="252" spans="1:8" x14ac:dyDescent="0.45">
      <c r="A252" s="30" t="s">
        <v>257</v>
      </c>
      <c r="B252" s="31" t="s">
        <v>1255</v>
      </c>
      <c r="C252" s="32">
        <v>23</v>
      </c>
      <c r="D252" s="33" t="s">
        <v>1998</v>
      </c>
      <c r="E252" s="33" t="str" cm="1">
        <f t="array" ref="E252">_xlfn.IFS(C252&lt;18,"Youth",C252&lt;60,"Adult",C252&gt;=60,"Senior")</f>
        <v>Adult</v>
      </c>
      <c r="F252" s="31" t="s">
        <v>2247</v>
      </c>
      <c r="G252" s="33" t="s">
        <v>3108</v>
      </c>
      <c r="H252" s="34">
        <v>44959</v>
      </c>
    </row>
    <row r="253" spans="1:8" x14ac:dyDescent="0.45">
      <c r="A253" s="26" t="s">
        <v>258</v>
      </c>
      <c r="B253" s="27" t="s">
        <v>1256</v>
      </c>
      <c r="C253" s="28">
        <v>61</v>
      </c>
      <c r="D253" s="16" t="s">
        <v>1999</v>
      </c>
      <c r="E253" s="16" t="str" cm="1">
        <f t="array" ref="E253">_xlfn.IFS(C253&lt;18,"Youth",C253&lt;60,"Adult",C253&gt;=60,"Senior")</f>
        <v>Senior</v>
      </c>
      <c r="F253" s="27" t="s">
        <v>2248</v>
      </c>
      <c r="G253" s="16" t="s">
        <v>3061</v>
      </c>
      <c r="H253" s="29">
        <v>44930</v>
      </c>
    </row>
    <row r="254" spans="1:8" x14ac:dyDescent="0.45">
      <c r="A254" s="30" t="s">
        <v>259</v>
      </c>
      <c r="B254" s="31" t="s">
        <v>1257</v>
      </c>
      <c r="C254" s="32">
        <v>32</v>
      </c>
      <c r="D254" s="33" t="s">
        <v>1998</v>
      </c>
      <c r="E254" s="33" t="str" cm="1">
        <f t="array" ref="E254">_xlfn.IFS(C254&lt;18,"Youth",C254&lt;60,"Adult",C254&gt;=60,"Senior")</f>
        <v>Adult</v>
      </c>
      <c r="F254" s="31" t="s">
        <v>2249</v>
      </c>
      <c r="G254" s="33" t="s">
        <v>3056</v>
      </c>
      <c r="H254" s="34">
        <v>45046</v>
      </c>
    </row>
    <row r="255" spans="1:8" x14ac:dyDescent="0.45">
      <c r="A255" s="26" t="s">
        <v>260</v>
      </c>
      <c r="B255" s="27" t="s">
        <v>1258</v>
      </c>
      <c r="C255" s="28">
        <v>27</v>
      </c>
      <c r="D255" s="16" t="s">
        <v>1998</v>
      </c>
      <c r="E255" s="16" t="str" cm="1">
        <f t="array" ref="E255">_xlfn.IFS(C255&lt;18,"Youth",C255&lt;60,"Adult",C255&gt;=60,"Senior")</f>
        <v>Adult</v>
      </c>
      <c r="F255" s="27" t="s">
        <v>2250</v>
      </c>
      <c r="G255" s="16" t="s">
        <v>3110</v>
      </c>
      <c r="H255" s="29">
        <v>45736</v>
      </c>
    </row>
    <row r="256" spans="1:8" x14ac:dyDescent="0.45">
      <c r="A256" s="30" t="s">
        <v>261</v>
      </c>
      <c r="B256" s="31" t="s">
        <v>1259</v>
      </c>
      <c r="C256" s="32">
        <v>20</v>
      </c>
      <c r="D256" s="33" t="s">
        <v>1998</v>
      </c>
      <c r="E256" s="33" t="str" cm="1">
        <f t="array" ref="E256">_xlfn.IFS(C256&lt;18,"Youth",C256&lt;60,"Adult",C256&gt;=60,"Senior")</f>
        <v>Adult</v>
      </c>
      <c r="F256" s="31" t="s">
        <v>2251</v>
      </c>
      <c r="G256" s="33" t="s">
        <v>3049</v>
      </c>
      <c r="H256" s="34">
        <v>45259</v>
      </c>
    </row>
    <row r="257" spans="1:8" x14ac:dyDescent="0.45">
      <c r="A257" s="26" t="s">
        <v>262</v>
      </c>
      <c r="B257" s="27" t="s">
        <v>1260</v>
      </c>
      <c r="C257" s="28">
        <v>48</v>
      </c>
      <c r="D257" s="16" t="s">
        <v>1998</v>
      </c>
      <c r="E257" s="16" t="str" cm="1">
        <f t="array" ref="E257">_xlfn.IFS(C257&lt;18,"Youth",C257&lt;60,"Adult",C257&gt;=60,"Senior")</f>
        <v>Adult</v>
      </c>
      <c r="F257" s="27" t="s">
        <v>2252</v>
      </c>
      <c r="G257" s="16" t="s">
        <v>3111</v>
      </c>
      <c r="H257" s="29">
        <v>45318</v>
      </c>
    </row>
    <row r="258" spans="1:8" x14ac:dyDescent="0.45">
      <c r="A258" s="30" t="s">
        <v>263</v>
      </c>
      <c r="B258" s="31" t="s">
        <v>1261</v>
      </c>
      <c r="C258" s="32">
        <v>47</v>
      </c>
      <c r="D258" s="33" t="s">
        <v>1999</v>
      </c>
      <c r="E258" s="33" t="str" cm="1">
        <f t="array" ref="E258">_xlfn.IFS(C258&lt;18,"Youth",C258&lt;60,"Adult",C258&gt;=60,"Senior")</f>
        <v>Adult</v>
      </c>
      <c r="F258" s="31" t="s">
        <v>2253</v>
      </c>
      <c r="G258" s="33" t="s">
        <v>2982</v>
      </c>
      <c r="H258" s="34">
        <v>45314</v>
      </c>
    </row>
    <row r="259" spans="1:8" x14ac:dyDescent="0.45">
      <c r="A259" s="26" t="s">
        <v>264</v>
      </c>
      <c r="B259" s="27" t="s">
        <v>1262</v>
      </c>
      <c r="C259" s="28">
        <v>58</v>
      </c>
      <c r="D259" s="16" t="s">
        <v>1998</v>
      </c>
      <c r="E259" s="16" t="str" cm="1">
        <f t="array" ref="E259">_xlfn.IFS(C259&lt;18,"Youth",C259&lt;60,"Adult",C259&gt;=60,"Senior")</f>
        <v>Adult</v>
      </c>
      <c r="F259" s="27" t="s">
        <v>2254</v>
      </c>
      <c r="G259" s="16" t="s">
        <v>3096</v>
      </c>
      <c r="H259" s="29">
        <v>45311</v>
      </c>
    </row>
    <row r="260" spans="1:8" x14ac:dyDescent="0.45">
      <c r="A260" s="30" t="s">
        <v>265</v>
      </c>
      <c r="B260" s="31" t="s">
        <v>1263</v>
      </c>
      <c r="C260" s="32">
        <v>63</v>
      </c>
      <c r="D260" s="33" t="s">
        <v>1999</v>
      </c>
      <c r="E260" s="33" t="str" cm="1">
        <f t="array" ref="E260">_xlfn.IFS(C260&lt;18,"Youth",C260&lt;60,"Adult",C260&gt;=60,"Senior")</f>
        <v>Senior</v>
      </c>
      <c r="F260" s="31" t="s">
        <v>2255</v>
      </c>
      <c r="G260" s="33" t="s">
        <v>3112</v>
      </c>
      <c r="H260" s="34">
        <v>45075</v>
      </c>
    </row>
    <row r="261" spans="1:8" x14ac:dyDescent="0.45">
      <c r="A261" s="26" t="s">
        <v>266</v>
      </c>
      <c r="B261" s="27" t="s">
        <v>1264</v>
      </c>
      <c r="C261" s="28">
        <v>49</v>
      </c>
      <c r="D261" s="16" t="s">
        <v>1999</v>
      </c>
      <c r="E261" s="16" t="str" cm="1">
        <f t="array" ref="E261">_xlfn.IFS(C261&lt;18,"Youth",C261&lt;60,"Adult",C261&gt;=60,"Senior")</f>
        <v>Adult</v>
      </c>
      <c r="F261" s="27" t="s">
        <v>2256</v>
      </c>
      <c r="G261" s="16" t="s">
        <v>3113</v>
      </c>
      <c r="H261" s="29">
        <v>45712</v>
      </c>
    </row>
    <row r="262" spans="1:8" x14ac:dyDescent="0.45">
      <c r="A262" s="30" t="s">
        <v>267</v>
      </c>
      <c r="B262" s="31" t="s">
        <v>1265</v>
      </c>
      <c r="C262" s="32">
        <v>33</v>
      </c>
      <c r="D262" s="33" t="s">
        <v>1998</v>
      </c>
      <c r="E262" s="33" t="str" cm="1">
        <f t="array" ref="E262">_xlfn.IFS(C262&lt;18,"Youth",C262&lt;60,"Adult",C262&gt;=60,"Senior")</f>
        <v>Adult</v>
      </c>
      <c r="F262" s="31" t="s">
        <v>2257</v>
      </c>
      <c r="G262" s="33" t="s">
        <v>2988</v>
      </c>
      <c r="H262" s="34">
        <v>44955</v>
      </c>
    </row>
    <row r="263" spans="1:8" x14ac:dyDescent="0.45">
      <c r="A263" s="26" t="s">
        <v>268</v>
      </c>
      <c r="B263" s="27" t="s">
        <v>1266</v>
      </c>
      <c r="C263" s="28">
        <v>59</v>
      </c>
      <c r="D263" s="16" t="s">
        <v>1998</v>
      </c>
      <c r="E263" s="16" t="str" cm="1">
        <f t="array" ref="E263">_xlfn.IFS(C263&lt;18,"Youth",C263&lt;60,"Adult",C263&gt;=60,"Senior")</f>
        <v>Adult</v>
      </c>
      <c r="F263" s="27" t="s">
        <v>2258</v>
      </c>
      <c r="G263" s="16" t="s">
        <v>3114</v>
      </c>
      <c r="H263" s="29">
        <v>45016</v>
      </c>
    </row>
    <row r="264" spans="1:8" x14ac:dyDescent="0.45">
      <c r="A264" s="30" t="s">
        <v>269</v>
      </c>
      <c r="B264" s="31" t="s">
        <v>1267</v>
      </c>
      <c r="C264" s="32">
        <v>24</v>
      </c>
      <c r="D264" s="33" t="s">
        <v>1999</v>
      </c>
      <c r="E264" s="33" t="str" cm="1">
        <f t="array" ref="E264">_xlfn.IFS(C264&lt;18,"Youth",C264&lt;60,"Adult",C264&gt;=60,"Senior")</f>
        <v>Adult</v>
      </c>
      <c r="F264" s="31" t="s">
        <v>2259</v>
      </c>
      <c r="G264" s="33" t="s">
        <v>3115</v>
      </c>
      <c r="H264" s="34">
        <v>45579</v>
      </c>
    </row>
    <row r="265" spans="1:8" x14ac:dyDescent="0.45">
      <c r="A265" s="26" t="s">
        <v>270</v>
      </c>
      <c r="B265" s="27" t="s">
        <v>1268</v>
      </c>
      <c r="C265" s="28">
        <v>32</v>
      </c>
      <c r="D265" s="16" t="s">
        <v>1998</v>
      </c>
      <c r="E265" s="16" t="str" cm="1">
        <f t="array" ref="E265">_xlfn.IFS(C265&lt;18,"Youth",C265&lt;60,"Adult",C265&gt;=60,"Senior")</f>
        <v>Adult</v>
      </c>
      <c r="F265" s="27" t="s">
        <v>2260</v>
      </c>
      <c r="G265" s="16" t="s">
        <v>3116</v>
      </c>
      <c r="H265" s="29">
        <v>44900</v>
      </c>
    </row>
    <row r="266" spans="1:8" x14ac:dyDescent="0.45">
      <c r="A266" s="30" t="s">
        <v>271</v>
      </c>
      <c r="B266" s="31" t="s">
        <v>1269</v>
      </c>
      <c r="C266" s="32">
        <v>62</v>
      </c>
      <c r="D266" s="33" t="s">
        <v>1999</v>
      </c>
      <c r="E266" s="33" t="str" cm="1">
        <f t="array" ref="E266">_xlfn.IFS(C266&lt;18,"Youth",C266&lt;60,"Adult",C266&gt;=60,"Senior")</f>
        <v>Senior</v>
      </c>
      <c r="F266" s="31" t="s">
        <v>2261</v>
      </c>
      <c r="G266" s="33" t="s">
        <v>3022</v>
      </c>
      <c r="H266" s="34">
        <v>45715</v>
      </c>
    </row>
    <row r="267" spans="1:8" x14ac:dyDescent="0.45">
      <c r="A267" s="26" t="s">
        <v>272</v>
      </c>
      <c r="B267" s="27" t="s">
        <v>1270</v>
      </c>
      <c r="C267" s="28">
        <v>21</v>
      </c>
      <c r="D267" s="16" t="s">
        <v>1998</v>
      </c>
      <c r="E267" s="16" t="str" cm="1">
        <f t="array" ref="E267">_xlfn.IFS(C267&lt;18,"Youth",C267&lt;60,"Adult",C267&gt;=60,"Senior")</f>
        <v>Adult</v>
      </c>
      <c r="F267" s="27" t="s">
        <v>2262</v>
      </c>
      <c r="G267" s="16" t="s">
        <v>3064</v>
      </c>
      <c r="H267" s="29">
        <v>45222</v>
      </c>
    </row>
    <row r="268" spans="1:8" x14ac:dyDescent="0.45">
      <c r="A268" s="30" t="s">
        <v>273</v>
      </c>
      <c r="B268" s="31" t="s">
        <v>1271</v>
      </c>
      <c r="C268" s="32">
        <v>25</v>
      </c>
      <c r="D268" s="33" t="s">
        <v>1999</v>
      </c>
      <c r="E268" s="33" t="str" cm="1">
        <f t="array" ref="E268">_xlfn.IFS(C268&lt;18,"Youth",C268&lt;60,"Adult",C268&gt;=60,"Senior")</f>
        <v>Adult</v>
      </c>
      <c r="F268" s="31" t="s">
        <v>2263</v>
      </c>
      <c r="G268" s="33" t="s">
        <v>3117</v>
      </c>
      <c r="H268" s="34">
        <v>45604</v>
      </c>
    </row>
    <row r="269" spans="1:8" x14ac:dyDescent="0.45">
      <c r="A269" s="26" t="s">
        <v>274</v>
      </c>
      <c r="B269" s="27" t="s">
        <v>1272</v>
      </c>
      <c r="C269" s="28">
        <v>26</v>
      </c>
      <c r="D269" s="16" t="s">
        <v>1999</v>
      </c>
      <c r="E269" s="16" t="str" cm="1">
        <f t="array" ref="E269">_xlfn.IFS(C269&lt;18,"Youth",C269&lt;60,"Adult",C269&gt;=60,"Senior")</f>
        <v>Adult</v>
      </c>
      <c r="F269" s="27" t="s">
        <v>2264</v>
      </c>
      <c r="G269" s="16" t="s">
        <v>3118</v>
      </c>
      <c r="H269" s="29">
        <v>44885</v>
      </c>
    </row>
    <row r="270" spans="1:8" x14ac:dyDescent="0.45">
      <c r="A270" s="30" t="s">
        <v>275</v>
      </c>
      <c r="B270" s="31" t="s">
        <v>1273</v>
      </c>
      <c r="C270" s="32">
        <v>60</v>
      </c>
      <c r="D270" s="33" t="s">
        <v>1999</v>
      </c>
      <c r="E270" s="33" t="str" cm="1">
        <f t="array" ref="E270">_xlfn.IFS(C270&lt;18,"Youth",C270&lt;60,"Adult",C270&gt;=60,"Senior")</f>
        <v>Senior</v>
      </c>
      <c r="F270" s="31" t="s">
        <v>2265</v>
      </c>
      <c r="G270" s="33" t="s">
        <v>3061</v>
      </c>
      <c r="H270" s="34">
        <v>45760</v>
      </c>
    </row>
    <row r="271" spans="1:8" x14ac:dyDescent="0.45">
      <c r="A271" s="26" t="s">
        <v>276</v>
      </c>
      <c r="B271" s="27" t="s">
        <v>1274</v>
      </c>
      <c r="C271" s="28">
        <v>46</v>
      </c>
      <c r="D271" s="16" t="s">
        <v>1999</v>
      </c>
      <c r="E271" s="16" t="str" cm="1">
        <f t="array" ref="E271">_xlfn.IFS(C271&lt;18,"Youth",C271&lt;60,"Adult",C271&gt;=60,"Senior")</f>
        <v>Adult</v>
      </c>
      <c r="F271" s="27" t="s">
        <v>2266</v>
      </c>
      <c r="G271" s="16" t="s">
        <v>3119</v>
      </c>
      <c r="H271" s="29">
        <v>45839</v>
      </c>
    </row>
    <row r="272" spans="1:8" x14ac:dyDescent="0.45">
      <c r="A272" s="30" t="s">
        <v>277</v>
      </c>
      <c r="B272" s="31" t="s">
        <v>1275</v>
      </c>
      <c r="C272" s="32">
        <v>53</v>
      </c>
      <c r="D272" s="33" t="s">
        <v>1999</v>
      </c>
      <c r="E272" s="33" t="str" cm="1">
        <f t="array" ref="E272">_xlfn.IFS(C272&lt;18,"Youth",C272&lt;60,"Adult",C272&gt;=60,"Senior")</f>
        <v>Adult</v>
      </c>
      <c r="F272" s="31" t="s">
        <v>2267</v>
      </c>
      <c r="G272" s="33" t="s">
        <v>3120</v>
      </c>
      <c r="H272" s="34">
        <v>45377</v>
      </c>
    </row>
    <row r="273" spans="1:8" x14ac:dyDescent="0.45">
      <c r="A273" s="26" t="s">
        <v>278</v>
      </c>
      <c r="B273" s="27" t="s">
        <v>1276</v>
      </c>
      <c r="C273" s="28">
        <v>28</v>
      </c>
      <c r="D273" s="16" t="s">
        <v>1999</v>
      </c>
      <c r="E273" s="16" t="str" cm="1">
        <f t="array" ref="E273">_xlfn.IFS(C273&lt;18,"Youth",C273&lt;60,"Adult",C273&gt;=60,"Senior")</f>
        <v>Adult</v>
      </c>
      <c r="F273" s="27" t="s">
        <v>2268</v>
      </c>
      <c r="G273" s="16" t="s">
        <v>3028</v>
      </c>
      <c r="H273" s="29">
        <v>45883</v>
      </c>
    </row>
    <row r="274" spans="1:8" x14ac:dyDescent="0.45">
      <c r="A274" s="30" t="s">
        <v>279</v>
      </c>
      <c r="B274" s="31" t="s">
        <v>1277</v>
      </c>
      <c r="C274" s="32">
        <v>46</v>
      </c>
      <c r="D274" s="33" t="s">
        <v>1999</v>
      </c>
      <c r="E274" s="33" t="str" cm="1">
        <f t="array" ref="E274">_xlfn.IFS(C274&lt;18,"Youth",C274&lt;60,"Adult",C274&gt;=60,"Senior")</f>
        <v>Adult</v>
      </c>
      <c r="F274" s="31" t="s">
        <v>2269</v>
      </c>
      <c r="G274" s="33" t="s">
        <v>3121</v>
      </c>
      <c r="H274" s="34">
        <v>45172</v>
      </c>
    </row>
    <row r="275" spans="1:8" x14ac:dyDescent="0.45">
      <c r="A275" s="26" t="s">
        <v>280</v>
      </c>
      <c r="B275" s="27" t="s">
        <v>1278</v>
      </c>
      <c r="C275" s="28">
        <v>33</v>
      </c>
      <c r="D275" s="16" t="s">
        <v>1999</v>
      </c>
      <c r="E275" s="16" t="str" cm="1">
        <f t="array" ref="E275">_xlfn.IFS(C275&lt;18,"Youth",C275&lt;60,"Adult",C275&gt;=60,"Senior")</f>
        <v>Adult</v>
      </c>
      <c r="F275" s="27" t="s">
        <v>2270</v>
      </c>
      <c r="G275" s="16" t="s">
        <v>3035</v>
      </c>
      <c r="H275" s="29">
        <v>45423</v>
      </c>
    </row>
    <row r="276" spans="1:8" x14ac:dyDescent="0.45">
      <c r="A276" s="30" t="s">
        <v>281</v>
      </c>
      <c r="B276" s="31" t="s">
        <v>1279</v>
      </c>
      <c r="C276" s="32">
        <v>51</v>
      </c>
      <c r="D276" s="33" t="s">
        <v>1999</v>
      </c>
      <c r="E276" s="33" t="str" cm="1">
        <f t="array" ref="E276">_xlfn.IFS(C276&lt;18,"Youth",C276&lt;60,"Adult",C276&gt;=60,"Senior")</f>
        <v>Adult</v>
      </c>
      <c r="F276" s="31" t="s">
        <v>2271</v>
      </c>
      <c r="G276" s="33" t="s">
        <v>2981</v>
      </c>
      <c r="H276" s="34">
        <v>45213</v>
      </c>
    </row>
    <row r="277" spans="1:8" x14ac:dyDescent="0.45">
      <c r="A277" s="26" t="s">
        <v>282</v>
      </c>
      <c r="B277" s="27" t="s">
        <v>1280</v>
      </c>
      <c r="C277" s="28">
        <v>58</v>
      </c>
      <c r="D277" s="16" t="s">
        <v>1998</v>
      </c>
      <c r="E277" s="16" t="str" cm="1">
        <f t="array" ref="E277">_xlfn.IFS(C277&lt;18,"Youth",C277&lt;60,"Adult",C277&gt;=60,"Senior")</f>
        <v>Adult</v>
      </c>
      <c r="F277" s="27" t="s">
        <v>2272</v>
      </c>
      <c r="G277" s="16" t="s">
        <v>3122</v>
      </c>
      <c r="H277" s="29">
        <v>45727</v>
      </c>
    </row>
    <row r="278" spans="1:8" x14ac:dyDescent="0.45">
      <c r="A278" s="30" t="s">
        <v>283</v>
      </c>
      <c r="B278" s="31" t="s">
        <v>1281</v>
      </c>
      <c r="C278" s="32">
        <v>35</v>
      </c>
      <c r="D278" s="33" t="s">
        <v>1999</v>
      </c>
      <c r="E278" s="33" t="str" cm="1">
        <f t="array" ref="E278">_xlfn.IFS(C278&lt;18,"Youth",C278&lt;60,"Adult",C278&gt;=60,"Senior")</f>
        <v>Adult</v>
      </c>
      <c r="F278" s="31" t="s">
        <v>2273</v>
      </c>
      <c r="G278" s="33" t="s">
        <v>3112</v>
      </c>
      <c r="H278" s="34">
        <v>45102</v>
      </c>
    </row>
    <row r="279" spans="1:8" x14ac:dyDescent="0.45">
      <c r="A279" s="26" t="s">
        <v>284</v>
      </c>
      <c r="B279" s="27" t="s">
        <v>1210</v>
      </c>
      <c r="C279" s="28">
        <v>22</v>
      </c>
      <c r="D279" s="16" t="s">
        <v>1999</v>
      </c>
      <c r="E279" s="16" t="str" cm="1">
        <f t="array" ref="E279">_xlfn.IFS(C279&lt;18,"Youth",C279&lt;60,"Adult",C279&gt;=60,"Senior")</f>
        <v>Adult</v>
      </c>
      <c r="F279" s="27" t="s">
        <v>2274</v>
      </c>
      <c r="G279" s="16" t="s">
        <v>3056</v>
      </c>
      <c r="H279" s="29">
        <v>45216</v>
      </c>
    </row>
    <row r="280" spans="1:8" x14ac:dyDescent="0.45">
      <c r="A280" s="30" t="s">
        <v>285</v>
      </c>
      <c r="B280" s="31" t="s">
        <v>1282</v>
      </c>
      <c r="C280" s="32">
        <v>33</v>
      </c>
      <c r="D280" s="33" t="s">
        <v>1999</v>
      </c>
      <c r="E280" s="33" t="str" cm="1">
        <f t="array" ref="E280">_xlfn.IFS(C280&lt;18,"Youth",C280&lt;60,"Adult",C280&gt;=60,"Senior")</f>
        <v>Adult</v>
      </c>
      <c r="F280" s="31" t="s">
        <v>2275</v>
      </c>
      <c r="G280" s="33" t="s">
        <v>3123</v>
      </c>
      <c r="H280" s="34">
        <v>44890</v>
      </c>
    </row>
    <row r="281" spans="1:8" x14ac:dyDescent="0.45">
      <c r="A281" s="26" t="s">
        <v>286</v>
      </c>
      <c r="B281" s="27" t="s">
        <v>1283</v>
      </c>
      <c r="C281" s="28">
        <v>39</v>
      </c>
      <c r="D281" s="16" t="s">
        <v>1999</v>
      </c>
      <c r="E281" s="16" t="str" cm="1">
        <f t="array" ref="E281">_xlfn.IFS(C281&lt;18,"Youth",C281&lt;60,"Adult",C281&gt;=60,"Senior")</f>
        <v>Adult</v>
      </c>
      <c r="F281" s="27" t="s">
        <v>2276</v>
      </c>
      <c r="G281" s="16" t="s">
        <v>3032</v>
      </c>
      <c r="H281" s="29">
        <v>45459</v>
      </c>
    </row>
    <row r="282" spans="1:8" x14ac:dyDescent="0.45">
      <c r="A282" s="30" t="s">
        <v>287</v>
      </c>
      <c r="B282" s="31" t="s">
        <v>1284</v>
      </c>
      <c r="C282" s="32">
        <v>52</v>
      </c>
      <c r="D282" s="33" t="s">
        <v>1998</v>
      </c>
      <c r="E282" s="33" t="str" cm="1">
        <f t="array" ref="E282">_xlfn.IFS(C282&lt;18,"Youth",C282&lt;60,"Adult",C282&gt;=60,"Senior")</f>
        <v>Adult</v>
      </c>
      <c r="F282" s="31" t="s">
        <v>2277</v>
      </c>
      <c r="G282" s="33" t="s">
        <v>3073</v>
      </c>
      <c r="H282" s="34">
        <v>45402</v>
      </c>
    </row>
    <row r="283" spans="1:8" x14ac:dyDescent="0.45">
      <c r="A283" s="26" t="s">
        <v>288</v>
      </c>
      <c r="B283" s="27" t="s">
        <v>1285</v>
      </c>
      <c r="C283" s="28">
        <v>26</v>
      </c>
      <c r="D283" s="16" t="s">
        <v>1998</v>
      </c>
      <c r="E283" s="16" t="str" cm="1">
        <f t="array" ref="E283">_xlfn.IFS(C283&lt;18,"Youth",C283&lt;60,"Adult",C283&gt;=60,"Senior")</f>
        <v>Adult</v>
      </c>
      <c r="F283" s="27" t="s">
        <v>2278</v>
      </c>
      <c r="G283" s="16" t="s">
        <v>3124</v>
      </c>
      <c r="H283" s="29">
        <v>45500</v>
      </c>
    </row>
    <row r="284" spans="1:8" x14ac:dyDescent="0.45">
      <c r="A284" s="30" t="s">
        <v>289</v>
      </c>
      <c r="B284" s="31" t="s">
        <v>1286</v>
      </c>
      <c r="C284" s="32">
        <v>32</v>
      </c>
      <c r="D284" s="33" t="s">
        <v>1999</v>
      </c>
      <c r="E284" s="33" t="str" cm="1">
        <f t="array" ref="E284">_xlfn.IFS(C284&lt;18,"Youth",C284&lt;60,"Adult",C284&gt;=60,"Senior")</f>
        <v>Adult</v>
      </c>
      <c r="F284" s="31" t="s">
        <v>2279</v>
      </c>
      <c r="G284" s="33" t="s">
        <v>3059</v>
      </c>
      <c r="H284" s="34">
        <v>44960</v>
      </c>
    </row>
    <row r="285" spans="1:8" x14ac:dyDescent="0.45">
      <c r="A285" s="26" t="s">
        <v>290</v>
      </c>
      <c r="B285" s="27" t="s">
        <v>1287</v>
      </c>
      <c r="C285" s="28">
        <v>62</v>
      </c>
      <c r="D285" s="16" t="s">
        <v>1998</v>
      </c>
      <c r="E285" s="16" t="str" cm="1">
        <f t="array" ref="E285">_xlfn.IFS(C285&lt;18,"Youth",C285&lt;60,"Adult",C285&gt;=60,"Senior")</f>
        <v>Senior</v>
      </c>
      <c r="F285" s="27" t="s">
        <v>2280</v>
      </c>
      <c r="G285" s="16" t="s">
        <v>3081</v>
      </c>
      <c r="H285" s="29">
        <v>45061</v>
      </c>
    </row>
    <row r="286" spans="1:8" x14ac:dyDescent="0.45">
      <c r="A286" s="30" t="s">
        <v>291</v>
      </c>
      <c r="B286" s="31" t="s">
        <v>1288</v>
      </c>
      <c r="C286" s="32">
        <v>63</v>
      </c>
      <c r="D286" s="33" t="s">
        <v>1998</v>
      </c>
      <c r="E286" s="33" t="str" cm="1">
        <f t="array" ref="E286">_xlfn.IFS(C286&lt;18,"Youth",C286&lt;60,"Adult",C286&gt;=60,"Senior")</f>
        <v>Senior</v>
      </c>
      <c r="F286" s="31" t="s">
        <v>2281</v>
      </c>
      <c r="G286" s="33" t="s">
        <v>3125</v>
      </c>
      <c r="H286" s="34">
        <v>45179</v>
      </c>
    </row>
    <row r="287" spans="1:8" x14ac:dyDescent="0.45">
      <c r="A287" s="26" t="s">
        <v>292</v>
      </c>
      <c r="B287" s="27" t="s">
        <v>1289</v>
      </c>
      <c r="C287" s="28">
        <v>22</v>
      </c>
      <c r="D287" s="16" t="s">
        <v>1999</v>
      </c>
      <c r="E287" s="16" t="str" cm="1">
        <f t="array" ref="E287">_xlfn.IFS(C287&lt;18,"Youth",C287&lt;60,"Adult",C287&gt;=60,"Senior")</f>
        <v>Adult</v>
      </c>
      <c r="F287" s="27" t="s">
        <v>2282</v>
      </c>
      <c r="G287" s="16" t="s">
        <v>3126</v>
      </c>
      <c r="H287" s="29">
        <v>45771</v>
      </c>
    </row>
    <row r="288" spans="1:8" x14ac:dyDescent="0.45">
      <c r="A288" s="30" t="s">
        <v>293</v>
      </c>
      <c r="B288" s="31" t="s">
        <v>1290</v>
      </c>
      <c r="C288" s="32">
        <v>44</v>
      </c>
      <c r="D288" s="33" t="s">
        <v>1999</v>
      </c>
      <c r="E288" s="33" t="str" cm="1">
        <f t="array" ref="E288">_xlfn.IFS(C288&lt;18,"Youth",C288&lt;60,"Adult",C288&gt;=60,"Senior")</f>
        <v>Adult</v>
      </c>
      <c r="F288" s="31" t="s">
        <v>2283</v>
      </c>
      <c r="G288" s="33" t="s">
        <v>3021</v>
      </c>
      <c r="H288" s="34">
        <v>45692</v>
      </c>
    </row>
    <row r="289" spans="1:8" x14ac:dyDescent="0.45">
      <c r="A289" s="26" t="s">
        <v>294</v>
      </c>
      <c r="B289" s="27" t="s">
        <v>1291</v>
      </c>
      <c r="C289" s="28">
        <v>52</v>
      </c>
      <c r="D289" s="16" t="s">
        <v>1999</v>
      </c>
      <c r="E289" s="16" t="str" cm="1">
        <f t="array" ref="E289">_xlfn.IFS(C289&lt;18,"Youth",C289&lt;60,"Adult",C289&gt;=60,"Senior")</f>
        <v>Adult</v>
      </c>
      <c r="F289" s="27" t="s">
        <v>2031</v>
      </c>
      <c r="G289" s="16" t="s">
        <v>3019</v>
      </c>
      <c r="H289" s="29">
        <v>45532</v>
      </c>
    </row>
    <row r="290" spans="1:8" x14ac:dyDescent="0.45">
      <c r="A290" s="30" t="s">
        <v>295</v>
      </c>
      <c r="B290" s="31" t="s">
        <v>1292</v>
      </c>
      <c r="C290" s="32">
        <v>44</v>
      </c>
      <c r="D290" s="33" t="s">
        <v>1998</v>
      </c>
      <c r="E290" s="33" t="str" cm="1">
        <f t="array" ref="E290">_xlfn.IFS(C290&lt;18,"Youth",C290&lt;60,"Adult",C290&gt;=60,"Senior")</f>
        <v>Adult</v>
      </c>
      <c r="F290" s="31" t="s">
        <v>2284</v>
      </c>
      <c r="G290" s="33" t="s">
        <v>3127</v>
      </c>
      <c r="H290" s="34">
        <v>45146</v>
      </c>
    </row>
    <row r="291" spans="1:8" x14ac:dyDescent="0.45">
      <c r="A291" s="26" t="s">
        <v>296</v>
      </c>
      <c r="B291" s="27" t="s">
        <v>1293</v>
      </c>
      <c r="C291" s="28">
        <v>31</v>
      </c>
      <c r="D291" s="16" t="s">
        <v>1999</v>
      </c>
      <c r="E291" s="16" t="str" cm="1">
        <f t="array" ref="E291">_xlfn.IFS(C291&lt;18,"Youth",C291&lt;60,"Adult",C291&gt;=60,"Senior")</f>
        <v>Adult</v>
      </c>
      <c r="F291" s="27" t="s">
        <v>2285</v>
      </c>
      <c r="G291" s="16" t="s">
        <v>3068</v>
      </c>
      <c r="H291" s="29">
        <v>45771</v>
      </c>
    </row>
    <row r="292" spans="1:8" x14ac:dyDescent="0.45">
      <c r="A292" s="30" t="s">
        <v>297</v>
      </c>
      <c r="B292" s="31" t="s">
        <v>1294</v>
      </c>
      <c r="C292" s="32">
        <v>42</v>
      </c>
      <c r="D292" s="33" t="s">
        <v>1998</v>
      </c>
      <c r="E292" s="33" t="str" cm="1">
        <f t="array" ref="E292">_xlfn.IFS(C292&lt;18,"Youth",C292&lt;60,"Adult",C292&gt;=60,"Senior")</f>
        <v>Adult</v>
      </c>
      <c r="F292" s="31" t="s">
        <v>2043</v>
      </c>
      <c r="G292" s="33" t="s">
        <v>3128</v>
      </c>
      <c r="H292" s="34">
        <v>45421</v>
      </c>
    </row>
    <row r="293" spans="1:8" x14ac:dyDescent="0.45">
      <c r="A293" s="26" t="s">
        <v>298</v>
      </c>
      <c r="B293" s="27" t="s">
        <v>1295</v>
      </c>
      <c r="C293" s="28">
        <v>54</v>
      </c>
      <c r="D293" s="16" t="s">
        <v>1999</v>
      </c>
      <c r="E293" s="16" t="str" cm="1">
        <f t="array" ref="E293">_xlfn.IFS(C293&lt;18,"Youth",C293&lt;60,"Adult",C293&gt;=60,"Senior")</f>
        <v>Adult</v>
      </c>
      <c r="F293" s="27" t="s">
        <v>2286</v>
      </c>
      <c r="G293" s="16" t="s">
        <v>3129</v>
      </c>
      <c r="H293" s="29">
        <v>45361</v>
      </c>
    </row>
    <row r="294" spans="1:8" x14ac:dyDescent="0.45">
      <c r="A294" s="30" t="s">
        <v>299</v>
      </c>
      <c r="B294" s="31" t="s">
        <v>1296</v>
      </c>
      <c r="C294" s="32">
        <v>48</v>
      </c>
      <c r="D294" s="33" t="s">
        <v>1998</v>
      </c>
      <c r="E294" s="33" t="str" cm="1">
        <f t="array" ref="E294">_xlfn.IFS(C294&lt;18,"Youth",C294&lt;60,"Adult",C294&gt;=60,"Senior")</f>
        <v>Adult</v>
      </c>
      <c r="F294" s="31" t="s">
        <v>2287</v>
      </c>
      <c r="G294" s="33" t="s">
        <v>3130</v>
      </c>
      <c r="H294" s="34">
        <v>45224</v>
      </c>
    </row>
    <row r="295" spans="1:8" x14ac:dyDescent="0.45">
      <c r="A295" s="26" t="s">
        <v>300</v>
      </c>
      <c r="B295" s="27" t="s">
        <v>1297</v>
      </c>
      <c r="C295" s="28">
        <v>40</v>
      </c>
      <c r="D295" s="16" t="s">
        <v>1999</v>
      </c>
      <c r="E295" s="16" t="str" cm="1">
        <f t="array" ref="E295">_xlfn.IFS(C295&lt;18,"Youth",C295&lt;60,"Adult",C295&gt;=60,"Senior")</f>
        <v>Adult</v>
      </c>
      <c r="F295" s="27" t="s">
        <v>2288</v>
      </c>
      <c r="G295" s="16" t="s">
        <v>3016</v>
      </c>
      <c r="H295" s="29">
        <v>45823</v>
      </c>
    </row>
    <row r="296" spans="1:8" x14ac:dyDescent="0.45">
      <c r="A296" s="30" t="s">
        <v>301</v>
      </c>
      <c r="B296" s="31" t="s">
        <v>1298</v>
      </c>
      <c r="C296" s="32">
        <v>42</v>
      </c>
      <c r="D296" s="33" t="s">
        <v>1999</v>
      </c>
      <c r="E296" s="33" t="str" cm="1">
        <f t="array" ref="E296">_xlfn.IFS(C296&lt;18,"Youth",C296&lt;60,"Adult",C296&gt;=60,"Senior")</f>
        <v>Adult</v>
      </c>
      <c r="F296" s="31" t="s">
        <v>2289</v>
      </c>
      <c r="G296" s="33" t="s">
        <v>3075</v>
      </c>
      <c r="H296" s="34">
        <v>45045</v>
      </c>
    </row>
    <row r="297" spans="1:8" x14ac:dyDescent="0.45">
      <c r="A297" s="26" t="s">
        <v>302</v>
      </c>
      <c r="B297" s="27" t="s">
        <v>1299</v>
      </c>
      <c r="C297" s="28">
        <v>52</v>
      </c>
      <c r="D297" s="16" t="s">
        <v>1998</v>
      </c>
      <c r="E297" s="16" t="str" cm="1">
        <f t="array" ref="E297">_xlfn.IFS(C297&lt;18,"Youth",C297&lt;60,"Adult",C297&gt;=60,"Senior")</f>
        <v>Adult</v>
      </c>
      <c r="F297" s="27" t="s">
        <v>2290</v>
      </c>
      <c r="G297" s="16" t="s">
        <v>3131</v>
      </c>
      <c r="H297" s="29">
        <v>45771</v>
      </c>
    </row>
    <row r="298" spans="1:8" x14ac:dyDescent="0.45">
      <c r="A298" s="30" t="s">
        <v>303</v>
      </c>
      <c r="B298" s="31" t="s">
        <v>1300</v>
      </c>
      <c r="C298" s="32">
        <v>49</v>
      </c>
      <c r="D298" s="33" t="s">
        <v>1998</v>
      </c>
      <c r="E298" s="33" t="str" cm="1">
        <f t="array" ref="E298">_xlfn.IFS(C298&lt;18,"Youth",C298&lt;60,"Adult",C298&gt;=60,"Senior")</f>
        <v>Adult</v>
      </c>
      <c r="F298" s="31" t="s">
        <v>2291</v>
      </c>
      <c r="G298" s="33" t="s">
        <v>3132</v>
      </c>
      <c r="H298" s="34">
        <v>45302</v>
      </c>
    </row>
    <row r="299" spans="1:8" x14ac:dyDescent="0.45">
      <c r="A299" s="26" t="s">
        <v>304</v>
      </c>
      <c r="B299" s="27" t="s">
        <v>1301</v>
      </c>
      <c r="C299" s="28">
        <v>35</v>
      </c>
      <c r="D299" s="16" t="s">
        <v>1999</v>
      </c>
      <c r="E299" s="16" t="str" cm="1">
        <f t="array" ref="E299">_xlfn.IFS(C299&lt;18,"Youth",C299&lt;60,"Adult",C299&gt;=60,"Senior")</f>
        <v>Adult</v>
      </c>
      <c r="F299" s="27" t="s">
        <v>2292</v>
      </c>
      <c r="G299" s="16" t="s">
        <v>3107</v>
      </c>
      <c r="H299" s="29">
        <v>45885</v>
      </c>
    </row>
    <row r="300" spans="1:8" x14ac:dyDescent="0.45">
      <c r="A300" s="30" t="s">
        <v>305</v>
      </c>
      <c r="B300" s="31" t="s">
        <v>1302</v>
      </c>
      <c r="C300" s="32">
        <v>49</v>
      </c>
      <c r="D300" s="33" t="s">
        <v>1998</v>
      </c>
      <c r="E300" s="33" t="str" cm="1">
        <f t="array" ref="E300">_xlfn.IFS(C300&lt;18,"Youth",C300&lt;60,"Adult",C300&gt;=60,"Senior")</f>
        <v>Adult</v>
      </c>
      <c r="F300" s="31" t="s">
        <v>2293</v>
      </c>
      <c r="G300" s="33" t="s">
        <v>2986</v>
      </c>
      <c r="H300" s="34">
        <v>45910</v>
      </c>
    </row>
    <row r="301" spans="1:8" x14ac:dyDescent="0.45">
      <c r="A301" s="26" t="s">
        <v>306</v>
      </c>
      <c r="B301" s="27" t="s">
        <v>1303</v>
      </c>
      <c r="C301" s="28">
        <v>42</v>
      </c>
      <c r="D301" s="16" t="s">
        <v>1999</v>
      </c>
      <c r="E301" s="16" t="str" cm="1">
        <f t="array" ref="E301">_xlfn.IFS(C301&lt;18,"Youth",C301&lt;60,"Adult",C301&gt;=60,"Senior")</f>
        <v>Adult</v>
      </c>
      <c r="F301" s="27" t="s">
        <v>2294</v>
      </c>
      <c r="G301" s="16" t="s">
        <v>2983</v>
      </c>
      <c r="H301" s="29">
        <v>45828</v>
      </c>
    </row>
    <row r="302" spans="1:8" x14ac:dyDescent="0.45">
      <c r="A302" s="30" t="s">
        <v>307</v>
      </c>
      <c r="B302" s="31" t="s">
        <v>1304</v>
      </c>
      <c r="C302" s="32">
        <v>60</v>
      </c>
      <c r="D302" s="33" t="s">
        <v>1999</v>
      </c>
      <c r="E302" s="33" t="str" cm="1">
        <f t="array" ref="E302">_xlfn.IFS(C302&lt;18,"Youth",C302&lt;60,"Adult",C302&gt;=60,"Senior")</f>
        <v>Senior</v>
      </c>
      <c r="F302" s="31" t="s">
        <v>2295</v>
      </c>
      <c r="G302" s="33" t="s">
        <v>3031</v>
      </c>
      <c r="H302" s="34">
        <v>45353</v>
      </c>
    </row>
    <row r="303" spans="1:8" x14ac:dyDescent="0.45">
      <c r="A303" s="26" t="s">
        <v>308</v>
      </c>
      <c r="B303" s="27" t="s">
        <v>1305</v>
      </c>
      <c r="C303" s="28">
        <v>64</v>
      </c>
      <c r="D303" s="16" t="s">
        <v>1998</v>
      </c>
      <c r="E303" s="16" t="str" cm="1">
        <f t="array" ref="E303">_xlfn.IFS(C303&lt;18,"Youth",C303&lt;60,"Adult",C303&gt;=60,"Senior")</f>
        <v>Senior</v>
      </c>
      <c r="F303" s="27" t="s">
        <v>2296</v>
      </c>
      <c r="G303" s="16" t="s">
        <v>3081</v>
      </c>
      <c r="H303" s="29">
        <v>45062</v>
      </c>
    </row>
    <row r="304" spans="1:8" x14ac:dyDescent="0.45">
      <c r="A304" s="30" t="s">
        <v>309</v>
      </c>
      <c r="B304" s="31" t="s">
        <v>1306</v>
      </c>
      <c r="C304" s="32">
        <v>47</v>
      </c>
      <c r="D304" s="33" t="s">
        <v>1998</v>
      </c>
      <c r="E304" s="33" t="str" cm="1">
        <f t="array" ref="E304">_xlfn.IFS(C304&lt;18,"Youth",C304&lt;60,"Adult",C304&gt;=60,"Senior")</f>
        <v>Adult</v>
      </c>
      <c r="F304" s="31" t="s">
        <v>2297</v>
      </c>
      <c r="G304" s="33" t="s">
        <v>3133</v>
      </c>
      <c r="H304" s="34">
        <v>45527</v>
      </c>
    </row>
    <row r="305" spans="1:8" x14ac:dyDescent="0.45">
      <c r="A305" s="26" t="s">
        <v>310</v>
      </c>
      <c r="B305" s="27" t="s">
        <v>1307</v>
      </c>
      <c r="C305" s="28">
        <v>57</v>
      </c>
      <c r="D305" s="16" t="s">
        <v>1998</v>
      </c>
      <c r="E305" s="16" t="str" cm="1">
        <f t="array" ref="E305">_xlfn.IFS(C305&lt;18,"Youth",C305&lt;60,"Adult",C305&gt;=60,"Senior")</f>
        <v>Adult</v>
      </c>
      <c r="F305" s="27" t="s">
        <v>2298</v>
      </c>
      <c r="G305" s="16" t="s">
        <v>3053</v>
      </c>
      <c r="H305" s="29">
        <v>45471</v>
      </c>
    </row>
    <row r="306" spans="1:8" x14ac:dyDescent="0.45">
      <c r="A306" s="30" t="s">
        <v>311</v>
      </c>
      <c r="B306" s="31" t="s">
        <v>1308</v>
      </c>
      <c r="C306" s="32">
        <v>43</v>
      </c>
      <c r="D306" s="33" t="s">
        <v>1998</v>
      </c>
      <c r="E306" s="33" t="str" cm="1">
        <f t="array" ref="E306">_xlfn.IFS(C306&lt;18,"Youth",C306&lt;60,"Adult",C306&gt;=60,"Senior")</f>
        <v>Adult</v>
      </c>
      <c r="F306" s="31" t="s">
        <v>2299</v>
      </c>
      <c r="G306" s="33" t="s">
        <v>3049</v>
      </c>
      <c r="H306" s="34">
        <v>45073</v>
      </c>
    </row>
    <row r="307" spans="1:8" x14ac:dyDescent="0.45">
      <c r="A307" s="26" t="s">
        <v>312</v>
      </c>
      <c r="B307" s="27" t="s">
        <v>1309</v>
      </c>
      <c r="C307" s="28">
        <v>23</v>
      </c>
      <c r="D307" s="16" t="s">
        <v>1999</v>
      </c>
      <c r="E307" s="16" t="str" cm="1">
        <f t="array" ref="E307">_xlfn.IFS(C307&lt;18,"Youth",C307&lt;60,"Adult",C307&gt;=60,"Senior")</f>
        <v>Adult</v>
      </c>
      <c r="F307" s="27" t="s">
        <v>2300</v>
      </c>
      <c r="G307" s="16" t="s">
        <v>8697</v>
      </c>
      <c r="H307" s="29">
        <v>45798</v>
      </c>
    </row>
    <row r="308" spans="1:8" x14ac:dyDescent="0.45">
      <c r="A308" s="30" t="s">
        <v>313</v>
      </c>
      <c r="B308" s="31" t="s">
        <v>1310</v>
      </c>
      <c r="C308" s="32">
        <v>26</v>
      </c>
      <c r="D308" s="33" t="s">
        <v>1999</v>
      </c>
      <c r="E308" s="33" t="str" cm="1">
        <f t="array" ref="E308">_xlfn.IFS(C308&lt;18,"Youth",C308&lt;60,"Adult",C308&gt;=60,"Senior")</f>
        <v>Adult</v>
      </c>
      <c r="F308" s="31" t="s">
        <v>2301</v>
      </c>
      <c r="G308" s="33" t="s">
        <v>3064</v>
      </c>
      <c r="H308" s="34">
        <v>45392</v>
      </c>
    </row>
    <row r="309" spans="1:8" x14ac:dyDescent="0.45">
      <c r="A309" s="26" t="s">
        <v>314</v>
      </c>
      <c r="B309" s="27" t="s">
        <v>1311</v>
      </c>
      <c r="C309" s="28">
        <v>29</v>
      </c>
      <c r="D309" s="16" t="s">
        <v>1998</v>
      </c>
      <c r="E309" s="16" t="str" cm="1">
        <f t="array" ref="E309">_xlfn.IFS(C309&lt;18,"Youth",C309&lt;60,"Adult",C309&gt;=60,"Senior")</f>
        <v>Adult</v>
      </c>
      <c r="F309" s="27" t="s">
        <v>2302</v>
      </c>
      <c r="G309" s="16" t="s">
        <v>2971</v>
      </c>
      <c r="H309" s="29">
        <v>44992</v>
      </c>
    </row>
    <row r="310" spans="1:8" x14ac:dyDescent="0.45">
      <c r="A310" s="30" t="s">
        <v>315</v>
      </c>
      <c r="B310" s="31" t="s">
        <v>1312</v>
      </c>
      <c r="C310" s="32">
        <v>34</v>
      </c>
      <c r="D310" s="33" t="s">
        <v>1999</v>
      </c>
      <c r="E310" s="33" t="str" cm="1">
        <f t="array" ref="E310">_xlfn.IFS(C310&lt;18,"Youth",C310&lt;60,"Adult",C310&gt;=60,"Senior")</f>
        <v>Adult</v>
      </c>
      <c r="F310" s="31" t="s">
        <v>2303</v>
      </c>
      <c r="G310" s="33" t="s">
        <v>3094</v>
      </c>
      <c r="H310" s="34">
        <v>45132</v>
      </c>
    </row>
    <row r="311" spans="1:8" x14ac:dyDescent="0.45">
      <c r="A311" s="26" t="s">
        <v>316</v>
      </c>
      <c r="B311" s="27" t="s">
        <v>1313</v>
      </c>
      <c r="C311" s="28">
        <v>38</v>
      </c>
      <c r="D311" s="16" t="s">
        <v>1998</v>
      </c>
      <c r="E311" s="16" t="str" cm="1">
        <f t="array" ref="E311">_xlfn.IFS(C311&lt;18,"Youth",C311&lt;60,"Adult",C311&gt;=60,"Senior")</f>
        <v>Adult</v>
      </c>
      <c r="F311" s="27" t="s">
        <v>2304</v>
      </c>
      <c r="G311" s="16" t="s">
        <v>8697</v>
      </c>
      <c r="H311" s="29">
        <v>45374</v>
      </c>
    </row>
    <row r="312" spans="1:8" x14ac:dyDescent="0.45">
      <c r="A312" s="30" t="s">
        <v>317</v>
      </c>
      <c r="B312" s="31" t="s">
        <v>1314</v>
      </c>
      <c r="C312" s="32">
        <v>47</v>
      </c>
      <c r="D312" s="33" t="s">
        <v>1999</v>
      </c>
      <c r="E312" s="33" t="str" cm="1">
        <f t="array" ref="E312">_xlfn.IFS(C312&lt;18,"Youth",C312&lt;60,"Adult",C312&gt;=60,"Senior")</f>
        <v>Adult</v>
      </c>
      <c r="F312" s="31" t="s">
        <v>2305</v>
      </c>
      <c r="G312" s="33" t="s">
        <v>3113</v>
      </c>
      <c r="H312" s="34">
        <v>44829</v>
      </c>
    </row>
    <row r="313" spans="1:8" x14ac:dyDescent="0.45">
      <c r="A313" s="26" t="s">
        <v>318</v>
      </c>
      <c r="B313" s="27" t="s">
        <v>1315</v>
      </c>
      <c r="C313" s="28">
        <v>39</v>
      </c>
      <c r="D313" s="16" t="s">
        <v>1999</v>
      </c>
      <c r="E313" s="16" t="str" cm="1">
        <f t="array" ref="E313">_xlfn.IFS(C313&lt;18,"Youth",C313&lt;60,"Adult",C313&gt;=60,"Senior")</f>
        <v>Adult</v>
      </c>
      <c r="F313" s="27" t="s">
        <v>2306</v>
      </c>
      <c r="G313" s="16" t="s">
        <v>3015</v>
      </c>
      <c r="H313" s="29">
        <v>45876</v>
      </c>
    </row>
    <row r="314" spans="1:8" x14ac:dyDescent="0.45">
      <c r="A314" s="30" t="s">
        <v>319</v>
      </c>
      <c r="B314" s="31" t="s">
        <v>1316</v>
      </c>
      <c r="C314" s="32">
        <v>35</v>
      </c>
      <c r="D314" s="33" t="s">
        <v>1999</v>
      </c>
      <c r="E314" s="33" t="str" cm="1">
        <f t="array" ref="E314">_xlfn.IFS(C314&lt;18,"Youth",C314&lt;60,"Adult",C314&gt;=60,"Senior")</f>
        <v>Adult</v>
      </c>
      <c r="F314" s="31" t="s">
        <v>2307</v>
      </c>
      <c r="G314" s="33" t="s">
        <v>3093</v>
      </c>
      <c r="H314" s="34">
        <v>45080</v>
      </c>
    </row>
    <row r="315" spans="1:8" x14ac:dyDescent="0.45">
      <c r="A315" s="26" t="s">
        <v>320</v>
      </c>
      <c r="B315" s="27" t="s">
        <v>1317</v>
      </c>
      <c r="C315" s="28">
        <v>34</v>
      </c>
      <c r="D315" s="16" t="s">
        <v>1998</v>
      </c>
      <c r="E315" s="16" t="str" cm="1">
        <f t="array" ref="E315">_xlfn.IFS(C315&lt;18,"Youth",C315&lt;60,"Adult",C315&gt;=60,"Senior")</f>
        <v>Adult</v>
      </c>
      <c r="F315" s="27" t="s">
        <v>2308</v>
      </c>
      <c r="G315" s="16" t="s">
        <v>3134</v>
      </c>
      <c r="H315" s="29">
        <v>44922</v>
      </c>
    </row>
    <row r="316" spans="1:8" x14ac:dyDescent="0.45">
      <c r="A316" s="30" t="s">
        <v>321</v>
      </c>
      <c r="B316" s="31" t="s">
        <v>1318</v>
      </c>
      <c r="C316" s="32">
        <v>48</v>
      </c>
      <c r="D316" s="33" t="s">
        <v>1998</v>
      </c>
      <c r="E316" s="33" t="str" cm="1">
        <f t="array" ref="E316">_xlfn.IFS(C316&lt;18,"Youth",C316&lt;60,"Adult",C316&gt;=60,"Senior")</f>
        <v>Adult</v>
      </c>
      <c r="F316" s="31" t="s">
        <v>2309</v>
      </c>
      <c r="G316" s="33" t="s">
        <v>3135</v>
      </c>
      <c r="H316" s="34">
        <v>45733</v>
      </c>
    </row>
    <row r="317" spans="1:8" x14ac:dyDescent="0.45">
      <c r="A317" s="26" t="s">
        <v>322</v>
      </c>
      <c r="B317" s="27" t="s">
        <v>1319</v>
      </c>
      <c r="C317" s="28">
        <v>65</v>
      </c>
      <c r="D317" s="16" t="s">
        <v>1998</v>
      </c>
      <c r="E317" s="16" t="str" cm="1">
        <f t="array" ref="E317">_xlfn.IFS(C317&lt;18,"Youth",C317&lt;60,"Adult",C317&gt;=60,"Senior")</f>
        <v>Senior</v>
      </c>
      <c r="F317" s="27" t="s">
        <v>2310</v>
      </c>
      <c r="G317" s="16" t="s">
        <v>3085</v>
      </c>
      <c r="H317" s="29">
        <v>45788</v>
      </c>
    </row>
    <row r="318" spans="1:8" x14ac:dyDescent="0.45">
      <c r="A318" s="30" t="s">
        <v>323</v>
      </c>
      <c r="B318" s="31" t="s">
        <v>1320</v>
      </c>
      <c r="C318" s="32">
        <v>40</v>
      </c>
      <c r="D318" s="33" t="s">
        <v>1998</v>
      </c>
      <c r="E318" s="33" t="str" cm="1">
        <f t="array" ref="E318">_xlfn.IFS(C318&lt;18,"Youth",C318&lt;60,"Adult",C318&gt;=60,"Senior")</f>
        <v>Adult</v>
      </c>
      <c r="F318" s="31" t="s">
        <v>2311</v>
      </c>
      <c r="G318" s="33" t="s">
        <v>3005</v>
      </c>
      <c r="H318" s="34">
        <v>45767</v>
      </c>
    </row>
    <row r="319" spans="1:8" x14ac:dyDescent="0.45">
      <c r="A319" s="26" t="s">
        <v>324</v>
      </c>
      <c r="B319" s="27" t="s">
        <v>1321</v>
      </c>
      <c r="C319" s="28">
        <v>59</v>
      </c>
      <c r="D319" s="16" t="s">
        <v>1998</v>
      </c>
      <c r="E319" s="16" t="str" cm="1">
        <f t="array" ref="E319">_xlfn.IFS(C319&lt;18,"Youth",C319&lt;60,"Adult",C319&gt;=60,"Senior")</f>
        <v>Adult</v>
      </c>
      <c r="F319" s="27" t="s">
        <v>2312</v>
      </c>
      <c r="G319" s="16" t="s">
        <v>3136</v>
      </c>
      <c r="H319" s="29">
        <v>45050</v>
      </c>
    </row>
    <row r="320" spans="1:8" x14ac:dyDescent="0.45">
      <c r="A320" s="30" t="s">
        <v>325</v>
      </c>
      <c r="B320" s="31" t="s">
        <v>1322</v>
      </c>
      <c r="C320" s="32">
        <v>59</v>
      </c>
      <c r="D320" s="33" t="s">
        <v>1998</v>
      </c>
      <c r="E320" s="33" t="str" cm="1">
        <f t="array" ref="E320">_xlfn.IFS(C320&lt;18,"Youth",C320&lt;60,"Adult",C320&gt;=60,"Senior")</f>
        <v>Adult</v>
      </c>
      <c r="F320" s="31" t="s">
        <v>2313</v>
      </c>
      <c r="G320" s="33" t="s">
        <v>3092</v>
      </c>
      <c r="H320" s="34">
        <v>45821</v>
      </c>
    </row>
    <row r="321" spans="1:8" x14ac:dyDescent="0.45">
      <c r="A321" s="26" t="s">
        <v>326</v>
      </c>
      <c r="B321" s="27" t="s">
        <v>1323</v>
      </c>
      <c r="C321" s="28">
        <v>19</v>
      </c>
      <c r="D321" s="16" t="s">
        <v>1998</v>
      </c>
      <c r="E321" s="16" t="str" cm="1">
        <f t="array" ref="E321">_xlfn.IFS(C321&lt;18,"Youth",C321&lt;60,"Adult",C321&gt;=60,"Senior")</f>
        <v>Adult</v>
      </c>
      <c r="F321" s="27" t="s">
        <v>2314</v>
      </c>
      <c r="G321" s="16" t="s">
        <v>2974</v>
      </c>
      <c r="H321" s="29">
        <v>45635</v>
      </c>
    </row>
    <row r="322" spans="1:8" x14ac:dyDescent="0.45">
      <c r="A322" s="30" t="s">
        <v>327</v>
      </c>
      <c r="B322" s="31" t="s">
        <v>1324</v>
      </c>
      <c r="C322" s="32">
        <v>30</v>
      </c>
      <c r="D322" s="33" t="s">
        <v>1998</v>
      </c>
      <c r="E322" s="33" t="str" cm="1">
        <f t="array" ref="E322">_xlfn.IFS(C322&lt;18,"Youth",C322&lt;60,"Adult",C322&gt;=60,"Senior")</f>
        <v>Adult</v>
      </c>
      <c r="F322" s="31" t="s">
        <v>2315</v>
      </c>
      <c r="G322" s="33" t="s">
        <v>2991</v>
      </c>
      <c r="H322" s="34">
        <v>45191</v>
      </c>
    </row>
    <row r="323" spans="1:8" x14ac:dyDescent="0.45">
      <c r="A323" s="26" t="s">
        <v>328</v>
      </c>
      <c r="B323" s="27" t="s">
        <v>1325</v>
      </c>
      <c r="C323" s="28">
        <v>57</v>
      </c>
      <c r="D323" s="16" t="s">
        <v>1998</v>
      </c>
      <c r="E323" s="16" t="str" cm="1">
        <f t="array" ref="E323">_xlfn.IFS(C323&lt;18,"Youth",C323&lt;60,"Adult",C323&gt;=60,"Senior")</f>
        <v>Adult</v>
      </c>
      <c r="F323" s="27" t="s">
        <v>2316</v>
      </c>
      <c r="G323" s="16" t="s">
        <v>3114</v>
      </c>
      <c r="H323" s="29">
        <v>45871</v>
      </c>
    </row>
    <row r="324" spans="1:8" x14ac:dyDescent="0.45">
      <c r="A324" s="30" t="s">
        <v>329</v>
      </c>
      <c r="B324" s="31" t="s">
        <v>1326</v>
      </c>
      <c r="C324" s="32">
        <v>33</v>
      </c>
      <c r="D324" s="33" t="s">
        <v>1998</v>
      </c>
      <c r="E324" s="33" t="str" cm="1">
        <f t="array" ref="E324">_xlfn.IFS(C324&lt;18,"Youth",C324&lt;60,"Adult",C324&gt;=60,"Senior")</f>
        <v>Adult</v>
      </c>
      <c r="F324" s="31" t="s">
        <v>2317</v>
      </c>
      <c r="G324" s="33" t="s">
        <v>3016</v>
      </c>
      <c r="H324" s="34">
        <v>45092</v>
      </c>
    </row>
    <row r="325" spans="1:8" x14ac:dyDescent="0.45">
      <c r="A325" s="26" t="s">
        <v>330</v>
      </c>
      <c r="B325" s="27" t="s">
        <v>1327</v>
      </c>
      <c r="C325" s="28">
        <v>48</v>
      </c>
      <c r="D325" s="16" t="s">
        <v>1998</v>
      </c>
      <c r="E325" s="16" t="str" cm="1">
        <f t="array" ref="E325">_xlfn.IFS(C325&lt;18,"Youth",C325&lt;60,"Adult",C325&gt;=60,"Senior")</f>
        <v>Adult</v>
      </c>
      <c r="F325" s="27" t="s">
        <v>2318</v>
      </c>
      <c r="G325" s="16" t="s">
        <v>3052</v>
      </c>
      <c r="H325" s="29">
        <v>45324</v>
      </c>
    </row>
    <row r="326" spans="1:8" x14ac:dyDescent="0.45">
      <c r="A326" s="30" t="s">
        <v>331</v>
      </c>
      <c r="B326" s="31" t="s">
        <v>1328</v>
      </c>
      <c r="C326" s="32">
        <v>54</v>
      </c>
      <c r="D326" s="33" t="s">
        <v>1998</v>
      </c>
      <c r="E326" s="33" t="str" cm="1">
        <f t="array" ref="E326">_xlfn.IFS(C326&lt;18,"Youth",C326&lt;60,"Adult",C326&gt;=60,"Senior")</f>
        <v>Adult</v>
      </c>
      <c r="F326" s="31" t="s">
        <v>2319</v>
      </c>
      <c r="G326" s="33" t="s">
        <v>8695</v>
      </c>
      <c r="H326" s="34">
        <v>44997</v>
      </c>
    </row>
    <row r="327" spans="1:8" x14ac:dyDescent="0.45">
      <c r="A327" s="26" t="s">
        <v>332</v>
      </c>
      <c r="B327" s="27" t="s">
        <v>1329</v>
      </c>
      <c r="C327" s="28">
        <v>47</v>
      </c>
      <c r="D327" s="16" t="s">
        <v>1999</v>
      </c>
      <c r="E327" s="16" t="str" cm="1">
        <f t="array" ref="E327">_xlfn.IFS(C327&lt;18,"Youth",C327&lt;60,"Adult",C327&gt;=60,"Senior")</f>
        <v>Adult</v>
      </c>
      <c r="F327" s="27" t="s">
        <v>2320</v>
      </c>
      <c r="G327" s="16" t="s">
        <v>3137</v>
      </c>
      <c r="H327" s="29">
        <v>45601</v>
      </c>
    </row>
    <row r="328" spans="1:8" x14ac:dyDescent="0.45">
      <c r="A328" s="30" t="s">
        <v>333</v>
      </c>
      <c r="B328" s="31" t="s">
        <v>1330</v>
      </c>
      <c r="C328" s="32">
        <v>41</v>
      </c>
      <c r="D328" s="33" t="s">
        <v>1998</v>
      </c>
      <c r="E328" s="33" t="str" cm="1">
        <f t="array" ref="E328">_xlfn.IFS(C328&lt;18,"Youth",C328&lt;60,"Adult",C328&gt;=60,"Senior")</f>
        <v>Adult</v>
      </c>
      <c r="F328" s="31" t="s">
        <v>2321</v>
      </c>
      <c r="G328" s="33" t="s">
        <v>8702</v>
      </c>
      <c r="H328" s="34">
        <v>45660</v>
      </c>
    </row>
    <row r="329" spans="1:8" x14ac:dyDescent="0.45">
      <c r="A329" s="26" t="s">
        <v>334</v>
      </c>
      <c r="B329" s="27" t="s">
        <v>1331</v>
      </c>
      <c r="C329" s="28">
        <v>56</v>
      </c>
      <c r="D329" s="16" t="s">
        <v>1998</v>
      </c>
      <c r="E329" s="16" t="str" cm="1">
        <f t="array" ref="E329">_xlfn.IFS(C329&lt;18,"Youth",C329&lt;60,"Adult",C329&gt;=60,"Senior")</f>
        <v>Adult</v>
      </c>
      <c r="F329" s="27" t="s">
        <v>2322</v>
      </c>
      <c r="G329" s="16" t="s">
        <v>3068</v>
      </c>
      <c r="H329" s="29">
        <v>45151</v>
      </c>
    </row>
    <row r="330" spans="1:8" x14ac:dyDescent="0.45">
      <c r="A330" s="30" t="s">
        <v>335</v>
      </c>
      <c r="B330" s="31" t="s">
        <v>1332</v>
      </c>
      <c r="C330" s="32">
        <v>28</v>
      </c>
      <c r="D330" s="33" t="s">
        <v>1999</v>
      </c>
      <c r="E330" s="33" t="str" cm="1">
        <f t="array" ref="E330">_xlfn.IFS(C330&lt;18,"Youth",C330&lt;60,"Adult",C330&gt;=60,"Senior")</f>
        <v>Adult</v>
      </c>
      <c r="F330" s="31" t="s">
        <v>2323</v>
      </c>
      <c r="G330" s="33" t="s">
        <v>3138</v>
      </c>
      <c r="H330" s="34">
        <v>44997</v>
      </c>
    </row>
    <row r="331" spans="1:8" x14ac:dyDescent="0.45">
      <c r="A331" s="26" t="s">
        <v>336</v>
      </c>
      <c r="B331" s="27" t="s">
        <v>1333</v>
      </c>
      <c r="C331" s="28">
        <v>24</v>
      </c>
      <c r="D331" s="16" t="s">
        <v>1998</v>
      </c>
      <c r="E331" s="16" t="str" cm="1">
        <f t="array" ref="E331">_xlfn.IFS(C331&lt;18,"Youth",C331&lt;60,"Adult",C331&gt;=60,"Senior")</f>
        <v>Adult</v>
      </c>
      <c r="F331" s="27" t="s">
        <v>2324</v>
      </c>
      <c r="G331" s="16" t="s">
        <v>8703</v>
      </c>
      <c r="H331" s="29">
        <v>45158</v>
      </c>
    </row>
    <row r="332" spans="1:8" x14ac:dyDescent="0.45">
      <c r="A332" s="30" t="s">
        <v>337</v>
      </c>
      <c r="B332" s="31" t="s">
        <v>1157</v>
      </c>
      <c r="C332" s="32">
        <v>37</v>
      </c>
      <c r="D332" s="33" t="s">
        <v>1999</v>
      </c>
      <c r="E332" s="33" t="str" cm="1">
        <f t="array" ref="E332">_xlfn.IFS(C332&lt;18,"Youth",C332&lt;60,"Adult",C332&gt;=60,"Senior")</f>
        <v>Adult</v>
      </c>
      <c r="F332" s="31" t="s">
        <v>2325</v>
      </c>
      <c r="G332" s="33" t="s">
        <v>3034</v>
      </c>
      <c r="H332" s="34">
        <v>45144</v>
      </c>
    </row>
    <row r="333" spans="1:8" x14ac:dyDescent="0.45">
      <c r="A333" s="26" t="s">
        <v>338</v>
      </c>
      <c r="B333" s="27" t="s">
        <v>1334</v>
      </c>
      <c r="C333" s="28">
        <v>43</v>
      </c>
      <c r="D333" s="16" t="s">
        <v>1998</v>
      </c>
      <c r="E333" s="16" t="str" cm="1">
        <f t="array" ref="E333">_xlfn.IFS(C333&lt;18,"Youth",C333&lt;60,"Adult",C333&gt;=60,"Senior")</f>
        <v>Adult</v>
      </c>
      <c r="F333" s="27" t="s">
        <v>2326</v>
      </c>
      <c r="G333" s="16" t="s">
        <v>3117</v>
      </c>
      <c r="H333" s="29">
        <v>45622</v>
      </c>
    </row>
    <row r="334" spans="1:8" x14ac:dyDescent="0.45">
      <c r="A334" s="30" t="s">
        <v>339</v>
      </c>
      <c r="B334" s="31" t="s">
        <v>1335</v>
      </c>
      <c r="C334" s="32">
        <v>22</v>
      </c>
      <c r="D334" s="33" t="s">
        <v>1998</v>
      </c>
      <c r="E334" s="33" t="str" cm="1">
        <f t="array" ref="E334">_xlfn.IFS(C334&lt;18,"Youth",C334&lt;60,"Adult",C334&gt;=60,"Senior")</f>
        <v>Adult</v>
      </c>
      <c r="F334" s="31" t="s">
        <v>2327</v>
      </c>
      <c r="G334" s="33" t="s">
        <v>3134</v>
      </c>
      <c r="H334" s="34">
        <v>45348</v>
      </c>
    </row>
    <row r="335" spans="1:8" x14ac:dyDescent="0.45">
      <c r="A335" s="26" t="s">
        <v>340</v>
      </c>
      <c r="B335" s="27" t="s">
        <v>1336</v>
      </c>
      <c r="C335" s="28">
        <v>24</v>
      </c>
      <c r="D335" s="16" t="s">
        <v>1999</v>
      </c>
      <c r="E335" s="16" t="str" cm="1">
        <f t="array" ref="E335">_xlfn.IFS(C335&lt;18,"Youth",C335&lt;60,"Adult",C335&gt;=60,"Senior")</f>
        <v>Adult</v>
      </c>
      <c r="F335" s="27" t="s">
        <v>2328</v>
      </c>
      <c r="G335" s="16" t="s">
        <v>2994</v>
      </c>
      <c r="H335" s="29">
        <v>45112</v>
      </c>
    </row>
    <row r="336" spans="1:8" x14ac:dyDescent="0.45">
      <c r="A336" s="30" t="s">
        <v>341</v>
      </c>
      <c r="B336" s="31" t="s">
        <v>1337</v>
      </c>
      <c r="C336" s="32">
        <v>61</v>
      </c>
      <c r="D336" s="33" t="s">
        <v>1998</v>
      </c>
      <c r="E336" s="33" t="str" cm="1">
        <f t="array" ref="E336">_xlfn.IFS(C336&lt;18,"Youth",C336&lt;60,"Adult",C336&gt;=60,"Senior")</f>
        <v>Senior</v>
      </c>
      <c r="F336" s="31" t="s">
        <v>2329</v>
      </c>
      <c r="G336" s="33" t="s">
        <v>3110</v>
      </c>
      <c r="H336" s="34">
        <v>45390</v>
      </c>
    </row>
    <row r="337" spans="1:8" x14ac:dyDescent="0.45">
      <c r="A337" s="26" t="s">
        <v>342</v>
      </c>
      <c r="B337" s="27" t="s">
        <v>1338</v>
      </c>
      <c r="C337" s="28">
        <v>54</v>
      </c>
      <c r="D337" s="16" t="s">
        <v>1998</v>
      </c>
      <c r="E337" s="16" t="str" cm="1">
        <f t="array" ref="E337">_xlfn.IFS(C337&lt;18,"Youth",C337&lt;60,"Adult",C337&gt;=60,"Senior")</f>
        <v>Adult</v>
      </c>
      <c r="F337" s="27" t="s">
        <v>2330</v>
      </c>
      <c r="G337" s="16" t="s">
        <v>3044</v>
      </c>
      <c r="H337" s="29">
        <v>45513</v>
      </c>
    </row>
    <row r="338" spans="1:8" x14ac:dyDescent="0.45">
      <c r="A338" s="30" t="s">
        <v>343</v>
      </c>
      <c r="B338" s="31" t="s">
        <v>1339</v>
      </c>
      <c r="C338" s="32">
        <v>40</v>
      </c>
      <c r="D338" s="33" t="s">
        <v>1999</v>
      </c>
      <c r="E338" s="33" t="str" cm="1">
        <f t="array" ref="E338">_xlfn.IFS(C338&lt;18,"Youth",C338&lt;60,"Adult",C338&gt;=60,"Senior")</f>
        <v>Adult</v>
      </c>
      <c r="F338" s="31" t="s">
        <v>2331</v>
      </c>
      <c r="G338" s="33" t="s">
        <v>2984</v>
      </c>
      <c r="H338" s="34">
        <v>44927</v>
      </c>
    </row>
    <row r="339" spans="1:8" x14ac:dyDescent="0.45">
      <c r="A339" s="26" t="s">
        <v>344</v>
      </c>
      <c r="B339" s="27" t="s">
        <v>1340</v>
      </c>
      <c r="C339" s="28">
        <v>60</v>
      </c>
      <c r="D339" s="16" t="s">
        <v>1999</v>
      </c>
      <c r="E339" s="16" t="str" cm="1">
        <f t="array" ref="E339">_xlfn.IFS(C339&lt;18,"Youth",C339&lt;60,"Adult",C339&gt;=60,"Senior")</f>
        <v>Senior</v>
      </c>
      <c r="F339" s="27" t="s">
        <v>2332</v>
      </c>
      <c r="G339" s="16" t="s">
        <v>3074</v>
      </c>
      <c r="H339" s="29">
        <v>44865</v>
      </c>
    </row>
    <row r="340" spans="1:8" x14ac:dyDescent="0.45">
      <c r="A340" s="30" t="s">
        <v>345</v>
      </c>
      <c r="B340" s="31" t="s">
        <v>1341</v>
      </c>
      <c r="C340" s="32">
        <v>22</v>
      </c>
      <c r="D340" s="33" t="s">
        <v>1999</v>
      </c>
      <c r="E340" s="33" t="str" cm="1">
        <f t="array" ref="E340">_xlfn.IFS(C340&lt;18,"Youth",C340&lt;60,"Adult",C340&gt;=60,"Senior")</f>
        <v>Adult</v>
      </c>
      <c r="F340" s="31" t="s">
        <v>2333</v>
      </c>
      <c r="G340" s="33" t="s">
        <v>3139</v>
      </c>
      <c r="H340" s="34">
        <v>45525</v>
      </c>
    </row>
    <row r="341" spans="1:8" x14ac:dyDescent="0.45">
      <c r="A341" s="26" t="s">
        <v>346</v>
      </c>
      <c r="B341" s="27" t="s">
        <v>1342</v>
      </c>
      <c r="C341" s="28">
        <v>18</v>
      </c>
      <c r="D341" s="16" t="s">
        <v>1999</v>
      </c>
      <c r="E341" s="16" t="str" cm="1">
        <f t="array" ref="E341">_xlfn.IFS(C341&lt;18,"Youth",C341&lt;60,"Adult",C341&gt;=60,"Senior")</f>
        <v>Adult</v>
      </c>
      <c r="F341" s="27" t="s">
        <v>2334</v>
      </c>
      <c r="G341" s="16" t="s">
        <v>3040</v>
      </c>
      <c r="H341" s="29">
        <v>45274</v>
      </c>
    </row>
    <row r="342" spans="1:8" x14ac:dyDescent="0.45">
      <c r="A342" s="30" t="s">
        <v>347</v>
      </c>
      <c r="B342" s="31" t="s">
        <v>1343</v>
      </c>
      <c r="C342" s="32">
        <v>49</v>
      </c>
      <c r="D342" s="33" t="s">
        <v>1998</v>
      </c>
      <c r="E342" s="33" t="str" cm="1">
        <f t="array" ref="E342">_xlfn.IFS(C342&lt;18,"Youth",C342&lt;60,"Adult",C342&gt;=60,"Senior")</f>
        <v>Adult</v>
      </c>
      <c r="F342" s="31" t="s">
        <v>2335</v>
      </c>
      <c r="G342" s="33" t="s">
        <v>3140</v>
      </c>
      <c r="H342" s="34">
        <v>45234</v>
      </c>
    </row>
    <row r="343" spans="1:8" x14ac:dyDescent="0.45">
      <c r="A343" s="26" t="s">
        <v>348</v>
      </c>
      <c r="B343" s="27" t="s">
        <v>1344</v>
      </c>
      <c r="C343" s="28">
        <v>45</v>
      </c>
      <c r="D343" s="16" t="s">
        <v>1999</v>
      </c>
      <c r="E343" s="16" t="str" cm="1">
        <f t="array" ref="E343">_xlfn.IFS(C343&lt;18,"Youth",C343&lt;60,"Adult",C343&gt;=60,"Senior")</f>
        <v>Adult</v>
      </c>
      <c r="F343" s="27" t="s">
        <v>2336</v>
      </c>
      <c r="G343" s="16" t="s">
        <v>3128</v>
      </c>
      <c r="H343" s="29">
        <v>44983</v>
      </c>
    </row>
    <row r="344" spans="1:8" x14ac:dyDescent="0.45">
      <c r="A344" s="30" t="s">
        <v>349</v>
      </c>
      <c r="B344" s="31" t="s">
        <v>1345</v>
      </c>
      <c r="C344" s="32">
        <v>58</v>
      </c>
      <c r="D344" s="33" t="s">
        <v>1999</v>
      </c>
      <c r="E344" s="33" t="str" cm="1">
        <f t="array" ref="E344">_xlfn.IFS(C344&lt;18,"Youth",C344&lt;60,"Adult",C344&gt;=60,"Senior")</f>
        <v>Adult</v>
      </c>
      <c r="F344" s="31" t="s">
        <v>2337</v>
      </c>
      <c r="G344" s="33" t="s">
        <v>2982</v>
      </c>
      <c r="H344" s="34">
        <v>45151</v>
      </c>
    </row>
    <row r="345" spans="1:8" x14ac:dyDescent="0.45">
      <c r="A345" s="26" t="s">
        <v>350</v>
      </c>
      <c r="B345" s="27" t="s">
        <v>1346</v>
      </c>
      <c r="C345" s="28">
        <v>63</v>
      </c>
      <c r="D345" s="16" t="s">
        <v>1998</v>
      </c>
      <c r="E345" s="16" t="str" cm="1">
        <f t="array" ref="E345">_xlfn.IFS(C345&lt;18,"Youth",C345&lt;60,"Adult",C345&gt;=60,"Senior")</f>
        <v>Senior</v>
      </c>
      <c r="F345" s="27" t="s">
        <v>2338</v>
      </c>
      <c r="G345" s="16" t="s">
        <v>3126</v>
      </c>
      <c r="H345" s="29">
        <v>45420</v>
      </c>
    </row>
    <row r="346" spans="1:8" x14ac:dyDescent="0.45">
      <c r="A346" s="30" t="s">
        <v>351</v>
      </c>
      <c r="B346" s="31" t="s">
        <v>1347</v>
      </c>
      <c r="C346" s="32">
        <v>45</v>
      </c>
      <c r="D346" s="33" t="s">
        <v>1998</v>
      </c>
      <c r="E346" s="33" t="str" cm="1">
        <f t="array" ref="E346">_xlfn.IFS(C346&lt;18,"Youth",C346&lt;60,"Adult",C346&gt;=60,"Senior")</f>
        <v>Adult</v>
      </c>
      <c r="F346" s="31" t="s">
        <v>2339</v>
      </c>
      <c r="G346" s="33" t="s">
        <v>3104</v>
      </c>
      <c r="H346" s="34">
        <v>45369</v>
      </c>
    </row>
    <row r="347" spans="1:8" x14ac:dyDescent="0.45">
      <c r="A347" s="26" t="s">
        <v>352</v>
      </c>
      <c r="B347" s="27" t="s">
        <v>1348</v>
      </c>
      <c r="C347" s="28">
        <v>64</v>
      </c>
      <c r="D347" s="16" t="s">
        <v>1999</v>
      </c>
      <c r="E347" s="16" t="str" cm="1">
        <f t="array" ref="E347">_xlfn.IFS(C347&lt;18,"Youth",C347&lt;60,"Adult",C347&gt;=60,"Senior")</f>
        <v>Senior</v>
      </c>
      <c r="F347" s="27" t="s">
        <v>2340</v>
      </c>
      <c r="G347" s="16" t="s">
        <v>3121</v>
      </c>
      <c r="H347" s="29">
        <v>45182</v>
      </c>
    </row>
    <row r="348" spans="1:8" x14ac:dyDescent="0.45">
      <c r="A348" s="30" t="s">
        <v>353</v>
      </c>
      <c r="B348" s="31" t="s">
        <v>1349</v>
      </c>
      <c r="C348" s="32">
        <v>57</v>
      </c>
      <c r="D348" s="33" t="s">
        <v>1999</v>
      </c>
      <c r="E348" s="33" t="str" cm="1">
        <f t="array" ref="E348">_xlfn.IFS(C348&lt;18,"Youth",C348&lt;60,"Adult",C348&gt;=60,"Senior")</f>
        <v>Adult</v>
      </c>
      <c r="F348" s="31" t="s">
        <v>2341</v>
      </c>
      <c r="G348" s="33" t="s">
        <v>3141</v>
      </c>
      <c r="H348" s="34">
        <v>45758</v>
      </c>
    </row>
    <row r="349" spans="1:8" x14ac:dyDescent="0.45">
      <c r="A349" s="26" t="s">
        <v>354</v>
      </c>
      <c r="B349" s="27" t="s">
        <v>1350</v>
      </c>
      <c r="C349" s="28">
        <v>47</v>
      </c>
      <c r="D349" s="16" t="s">
        <v>1999</v>
      </c>
      <c r="E349" s="16" t="str" cm="1">
        <f t="array" ref="E349">_xlfn.IFS(C349&lt;18,"Youth",C349&lt;60,"Adult",C349&gt;=60,"Senior")</f>
        <v>Adult</v>
      </c>
      <c r="F349" s="27" t="s">
        <v>2342</v>
      </c>
      <c r="G349" s="16" t="s">
        <v>3115</v>
      </c>
      <c r="H349" s="29">
        <v>45712</v>
      </c>
    </row>
    <row r="350" spans="1:8" x14ac:dyDescent="0.45">
      <c r="A350" s="30" t="s">
        <v>355</v>
      </c>
      <c r="B350" s="31" t="s">
        <v>1351</v>
      </c>
      <c r="C350" s="32">
        <v>64</v>
      </c>
      <c r="D350" s="33" t="s">
        <v>1999</v>
      </c>
      <c r="E350" s="33" t="str" cm="1">
        <f t="array" ref="E350">_xlfn.IFS(C350&lt;18,"Youth",C350&lt;60,"Adult",C350&gt;=60,"Senior")</f>
        <v>Senior</v>
      </c>
      <c r="F350" s="31" t="s">
        <v>2343</v>
      </c>
      <c r="G350" s="33" t="s">
        <v>3072</v>
      </c>
      <c r="H350" s="34">
        <v>45594</v>
      </c>
    </row>
    <row r="351" spans="1:8" x14ac:dyDescent="0.45">
      <c r="A351" s="26" t="s">
        <v>356</v>
      </c>
      <c r="B351" s="27" t="s">
        <v>1352</v>
      </c>
      <c r="C351" s="28">
        <v>38</v>
      </c>
      <c r="D351" s="16" t="s">
        <v>1998</v>
      </c>
      <c r="E351" s="16" t="str" cm="1">
        <f t="array" ref="E351">_xlfn.IFS(C351&lt;18,"Youth",C351&lt;60,"Adult",C351&gt;=60,"Senior")</f>
        <v>Adult</v>
      </c>
      <c r="F351" s="27" t="s">
        <v>2344</v>
      </c>
      <c r="G351" s="16" t="s">
        <v>2987</v>
      </c>
      <c r="H351" s="29">
        <v>45138</v>
      </c>
    </row>
    <row r="352" spans="1:8" x14ac:dyDescent="0.45">
      <c r="A352" s="30" t="s">
        <v>357</v>
      </c>
      <c r="B352" s="31" t="s">
        <v>1353</v>
      </c>
      <c r="C352" s="32">
        <v>23</v>
      </c>
      <c r="D352" s="33" t="s">
        <v>1999</v>
      </c>
      <c r="E352" s="33" t="str" cm="1">
        <f t="array" ref="E352">_xlfn.IFS(C352&lt;18,"Youth",C352&lt;60,"Adult",C352&gt;=60,"Senior")</f>
        <v>Adult</v>
      </c>
      <c r="F352" s="31" t="s">
        <v>2345</v>
      </c>
      <c r="G352" s="33" t="s">
        <v>3142</v>
      </c>
      <c r="H352" s="34">
        <v>45402</v>
      </c>
    </row>
    <row r="353" spans="1:8" x14ac:dyDescent="0.45">
      <c r="A353" s="26" t="s">
        <v>358</v>
      </c>
      <c r="B353" s="27" t="s">
        <v>1354</v>
      </c>
      <c r="C353" s="28">
        <v>46</v>
      </c>
      <c r="D353" s="16" t="s">
        <v>1998</v>
      </c>
      <c r="E353" s="16" t="str" cm="1">
        <f t="array" ref="E353">_xlfn.IFS(C353&lt;18,"Youth",C353&lt;60,"Adult",C353&gt;=60,"Senior")</f>
        <v>Adult</v>
      </c>
      <c r="F353" s="27" t="s">
        <v>2346</v>
      </c>
      <c r="G353" s="16" t="s">
        <v>3026</v>
      </c>
      <c r="H353" s="29">
        <v>45805</v>
      </c>
    </row>
    <row r="354" spans="1:8" x14ac:dyDescent="0.45">
      <c r="A354" s="30" t="s">
        <v>359</v>
      </c>
      <c r="B354" s="31" t="s">
        <v>1355</v>
      </c>
      <c r="C354" s="32">
        <v>47</v>
      </c>
      <c r="D354" s="33" t="s">
        <v>1999</v>
      </c>
      <c r="E354" s="33" t="str" cm="1">
        <f t="array" ref="E354">_xlfn.IFS(C354&lt;18,"Youth",C354&lt;60,"Adult",C354&gt;=60,"Senior")</f>
        <v>Adult</v>
      </c>
      <c r="F354" s="31" t="s">
        <v>2347</v>
      </c>
      <c r="G354" s="33" t="s">
        <v>3048</v>
      </c>
      <c r="H354" s="34">
        <v>45047</v>
      </c>
    </row>
    <row r="355" spans="1:8" x14ac:dyDescent="0.45">
      <c r="A355" s="26" t="s">
        <v>360</v>
      </c>
      <c r="B355" s="27" t="s">
        <v>1356</v>
      </c>
      <c r="C355" s="28">
        <v>39</v>
      </c>
      <c r="D355" s="16" t="s">
        <v>1998</v>
      </c>
      <c r="E355" s="16" t="str" cm="1">
        <f t="array" ref="E355">_xlfn.IFS(C355&lt;18,"Youth",C355&lt;60,"Adult",C355&gt;=60,"Senior")</f>
        <v>Adult</v>
      </c>
      <c r="F355" s="27" t="s">
        <v>2348</v>
      </c>
      <c r="G355" s="16" t="s">
        <v>3018</v>
      </c>
      <c r="H355" s="29">
        <v>45780</v>
      </c>
    </row>
    <row r="356" spans="1:8" x14ac:dyDescent="0.45">
      <c r="A356" s="30" t="s">
        <v>361</v>
      </c>
      <c r="B356" s="31" t="s">
        <v>1357</v>
      </c>
      <c r="C356" s="32">
        <v>49</v>
      </c>
      <c r="D356" s="33" t="s">
        <v>1999</v>
      </c>
      <c r="E356" s="33" t="str" cm="1">
        <f t="array" ref="E356">_xlfn.IFS(C356&lt;18,"Youth",C356&lt;60,"Adult",C356&gt;=60,"Senior")</f>
        <v>Adult</v>
      </c>
      <c r="F356" s="31" t="s">
        <v>2349</v>
      </c>
      <c r="G356" s="33" t="s">
        <v>3143</v>
      </c>
      <c r="H356" s="34">
        <v>45386</v>
      </c>
    </row>
    <row r="357" spans="1:8" x14ac:dyDescent="0.45">
      <c r="A357" s="26" t="s">
        <v>362</v>
      </c>
      <c r="B357" s="27" t="s">
        <v>1358</v>
      </c>
      <c r="C357" s="28">
        <v>29</v>
      </c>
      <c r="D357" s="16" t="s">
        <v>1999</v>
      </c>
      <c r="E357" s="16" t="str" cm="1">
        <f t="array" ref="E357">_xlfn.IFS(C357&lt;18,"Youth",C357&lt;60,"Adult",C357&gt;=60,"Senior")</f>
        <v>Adult</v>
      </c>
      <c r="F357" s="27" t="s">
        <v>2350</v>
      </c>
      <c r="G357" s="16" t="s">
        <v>3067</v>
      </c>
      <c r="H357" s="29">
        <v>44898</v>
      </c>
    </row>
    <row r="358" spans="1:8" x14ac:dyDescent="0.45">
      <c r="A358" s="30" t="s">
        <v>363</v>
      </c>
      <c r="B358" s="31" t="s">
        <v>1359</v>
      </c>
      <c r="C358" s="32">
        <v>31</v>
      </c>
      <c r="D358" s="33" t="s">
        <v>1999</v>
      </c>
      <c r="E358" s="33" t="str" cm="1">
        <f t="array" ref="E358">_xlfn.IFS(C358&lt;18,"Youth",C358&lt;60,"Adult",C358&gt;=60,"Senior")</f>
        <v>Adult</v>
      </c>
      <c r="F358" s="31" t="s">
        <v>2351</v>
      </c>
      <c r="G358" s="33" t="s">
        <v>3131</v>
      </c>
      <c r="H358" s="34">
        <v>45762</v>
      </c>
    </row>
    <row r="359" spans="1:8" x14ac:dyDescent="0.45">
      <c r="A359" s="26" t="s">
        <v>364</v>
      </c>
      <c r="B359" s="27" t="s">
        <v>1360</v>
      </c>
      <c r="C359" s="28">
        <v>34</v>
      </c>
      <c r="D359" s="16" t="s">
        <v>1999</v>
      </c>
      <c r="E359" s="16" t="str" cm="1">
        <f t="array" ref="E359">_xlfn.IFS(C359&lt;18,"Youth",C359&lt;60,"Adult",C359&gt;=60,"Senior")</f>
        <v>Adult</v>
      </c>
      <c r="F359" s="27" t="s">
        <v>2352</v>
      </c>
      <c r="G359" s="16" t="s">
        <v>3144</v>
      </c>
      <c r="H359" s="29">
        <v>44986</v>
      </c>
    </row>
    <row r="360" spans="1:8" x14ac:dyDescent="0.45">
      <c r="A360" s="30" t="s">
        <v>365</v>
      </c>
      <c r="B360" s="31" t="s">
        <v>1361</v>
      </c>
      <c r="C360" s="32">
        <v>35</v>
      </c>
      <c r="D360" s="33" t="s">
        <v>1999</v>
      </c>
      <c r="E360" s="33" t="str" cm="1">
        <f t="array" ref="E360">_xlfn.IFS(C360&lt;18,"Youth",C360&lt;60,"Adult",C360&gt;=60,"Senior")</f>
        <v>Adult</v>
      </c>
      <c r="F360" s="31" t="s">
        <v>2353</v>
      </c>
      <c r="G360" s="33" t="s">
        <v>3145</v>
      </c>
      <c r="H360" s="34">
        <v>45672</v>
      </c>
    </row>
    <row r="361" spans="1:8" x14ac:dyDescent="0.45">
      <c r="A361" s="26" t="s">
        <v>366</v>
      </c>
      <c r="B361" s="27" t="s">
        <v>1362</v>
      </c>
      <c r="C361" s="28">
        <v>53</v>
      </c>
      <c r="D361" s="16" t="s">
        <v>1998</v>
      </c>
      <c r="E361" s="16" t="str" cm="1">
        <f t="array" ref="E361">_xlfn.IFS(C361&lt;18,"Youth",C361&lt;60,"Adult",C361&gt;=60,"Senior")</f>
        <v>Adult</v>
      </c>
      <c r="F361" s="27" t="s">
        <v>2354</v>
      </c>
      <c r="G361" s="16" t="s">
        <v>3087</v>
      </c>
      <c r="H361" s="29">
        <v>45379</v>
      </c>
    </row>
    <row r="362" spans="1:8" x14ac:dyDescent="0.45">
      <c r="A362" s="30" t="s">
        <v>367</v>
      </c>
      <c r="B362" s="31" t="s">
        <v>1363</v>
      </c>
      <c r="C362" s="32">
        <v>51</v>
      </c>
      <c r="D362" s="33" t="s">
        <v>1998</v>
      </c>
      <c r="E362" s="33" t="str" cm="1">
        <f t="array" ref="E362">_xlfn.IFS(C362&lt;18,"Youth",C362&lt;60,"Adult",C362&gt;=60,"Senior")</f>
        <v>Adult</v>
      </c>
      <c r="F362" s="31" t="s">
        <v>2355</v>
      </c>
      <c r="G362" s="33" t="s">
        <v>8694</v>
      </c>
      <c r="H362" s="34">
        <v>45777</v>
      </c>
    </row>
    <row r="363" spans="1:8" x14ac:dyDescent="0.45">
      <c r="A363" s="26" t="s">
        <v>368</v>
      </c>
      <c r="B363" s="27" t="s">
        <v>1364</v>
      </c>
      <c r="C363" s="28">
        <v>23</v>
      </c>
      <c r="D363" s="16" t="s">
        <v>1998</v>
      </c>
      <c r="E363" s="16" t="str" cm="1">
        <f t="array" ref="E363">_xlfn.IFS(C363&lt;18,"Youth",C363&lt;60,"Adult",C363&gt;=60,"Senior")</f>
        <v>Adult</v>
      </c>
      <c r="F363" s="27" t="s">
        <v>2356</v>
      </c>
      <c r="G363" s="16" t="s">
        <v>3146</v>
      </c>
      <c r="H363" s="29">
        <v>45623</v>
      </c>
    </row>
    <row r="364" spans="1:8" x14ac:dyDescent="0.45">
      <c r="A364" s="30" t="s">
        <v>369</v>
      </c>
      <c r="B364" s="31" t="s">
        <v>1365</v>
      </c>
      <c r="C364" s="32">
        <v>64</v>
      </c>
      <c r="D364" s="33" t="s">
        <v>1999</v>
      </c>
      <c r="E364" s="33" t="str" cm="1">
        <f t="array" ref="E364">_xlfn.IFS(C364&lt;18,"Youth",C364&lt;60,"Adult",C364&gt;=60,"Senior")</f>
        <v>Senior</v>
      </c>
      <c r="F364" s="31" t="s">
        <v>2357</v>
      </c>
      <c r="G364" s="33" t="s">
        <v>3142</v>
      </c>
      <c r="H364" s="34">
        <v>45577</v>
      </c>
    </row>
    <row r="365" spans="1:8" x14ac:dyDescent="0.45">
      <c r="A365" s="26" t="s">
        <v>370</v>
      </c>
      <c r="B365" s="27" t="s">
        <v>1366</v>
      </c>
      <c r="C365" s="28">
        <v>49</v>
      </c>
      <c r="D365" s="16" t="s">
        <v>1998</v>
      </c>
      <c r="E365" s="16" t="str" cm="1">
        <f t="array" ref="E365">_xlfn.IFS(C365&lt;18,"Youth",C365&lt;60,"Adult",C365&gt;=60,"Senior")</f>
        <v>Adult</v>
      </c>
      <c r="F365" s="27" t="s">
        <v>2358</v>
      </c>
      <c r="G365" s="16" t="s">
        <v>3030</v>
      </c>
      <c r="H365" s="29">
        <v>45436</v>
      </c>
    </row>
    <row r="366" spans="1:8" x14ac:dyDescent="0.45">
      <c r="A366" s="30" t="s">
        <v>371</v>
      </c>
      <c r="B366" s="31" t="s">
        <v>1367</v>
      </c>
      <c r="C366" s="32">
        <v>62</v>
      </c>
      <c r="D366" s="33" t="s">
        <v>1999</v>
      </c>
      <c r="E366" s="33" t="str" cm="1">
        <f t="array" ref="E366">_xlfn.IFS(C366&lt;18,"Youth",C366&lt;60,"Adult",C366&gt;=60,"Senior")</f>
        <v>Senior</v>
      </c>
      <c r="F366" s="31" t="s">
        <v>2359</v>
      </c>
      <c r="G366" s="33" t="s">
        <v>3132</v>
      </c>
      <c r="H366" s="34">
        <v>45090</v>
      </c>
    </row>
    <row r="367" spans="1:8" x14ac:dyDescent="0.45">
      <c r="A367" s="26" t="s">
        <v>372</v>
      </c>
      <c r="B367" s="27" t="s">
        <v>1368</v>
      </c>
      <c r="C367" s="28">
        <v>59</v>
      </c>
      <c r="D367" s="16" t="s">
        <v>1999</v>
      </c>
      <c r="E367" s="16" t="str" cm="1">
        <f t="array" ref="E367">_xlfn.IFS(C367&lt;18,"Youth",C367&lt;60,"Adult",C367&gt;=60,"Senior")</f>
        <v>Adult</v>
      </c>
      <c r="F367" s="27" t="s">
        <v>2360</v>
      </c>
      <c r="G367" s="16" t="s">
        <v>3015</v>
      </c>
      <c r="H367" s="29">
        <v>45859</v>
      </c>
    </row>
    <row r="368" spans="1:8" x14ac:dyDescent="0.45">
      <c r="A368" s="30" t="s">
        <v>373</v>
      </c>
      <c r="B368" s="31" t="s">
        <v>1369</v>
      </c>
      <c r="C368" s="32">
        <v>46</v>
      </c>
      <c r="D368" s="33" t="s">
        <v>1998</v>
      </c>
      <c r="E368" s="33" t="str" cm="1">
        <f t="array" ref="E368">_xlfn.IFS(C368&lt;18,"Youth",C368&lt;60,"Adult",C368&gt;=60,"Senior")</f>
        <v>Adult</v>
      </c>
      <c r="F368" s="31" t="s">
        <v>2361</v>
      </c>
      <c r="G368" s="33" t="s">
        <v>3147</v>
      </c>
      <c r="H368" s="34">
        <v>45602</v>
      </c>
    </row>
    <row r="369" spans="1:8" x14ac:dyDescent="0.45">
      <c r="A369" s="26" t="s">
        <v>374</v>
      </c>
      <c r="B369" s="27" t="s">
        <v>1370</v>
      </c>
      <c r="C369" s="28">
        <v>23</v>
      </c>
      <c r="D369" s="16" t="s">
        <v>1999</v>
      </c>
      <c r="E369" s="16" t="str" cm="1">
        <f t="array" ref="E369">_xlfn.IFS(C369&lt;18,"Youth",C369&lt;60,"Adult",C369&gt;=60,"Senior")</f>
        <v>Adult</v>
      </c>
      <c r="F369" s="27" t="s">
        <v>2362</v>
      </c>
      <c r="G369" s="16" t="s">
        <v>3103</v>
      </c>
      <c r="H369" s="29">
        <v>45824</v>
      </c>
    </row>
    <row r="370" spans="1:8" x14ac:dyDescent="0.45">
      <c r="A370" s="30" t="s">
        <v>375</v>
      </c>
      <c r="B370" s="31" t="s">
        <v>1371</v>
      </c>
      <c r="C370" s="32">
        <v>32</v>
      </c>
      <c r="D370" s="33" t="s">
        <v>1999</v>
      </c>
      <c r="E370" s="33" t="str" cm="1">
        <f t="array" ref="E370">_xlfn.IFS(C370&lt;18,"Youth",C370&lt;60,"Adult",C370&gt;=60,"Senior")</f>
        <v>Adult</v>
      </c>
      <c r="F370" s="31" t="s">
        <v>2363</v>
      </c>
      <c r="G370" s="33" t="s">
        <v>3051</v>
      </c>
      <c r="H370" s="34">
        <v>45175</v>
      </c>
    </row>
    <row r="371" spans="1:8" x14ac:dyDescent="0.45">
      <c r="A371" s="26" t="s">
        <v>376</v>
      </c>
      <c r="B371" s="27" t="s">
        <v>1372</v>
      </c>
      <c r="C371" s="28">
        <v>62</v>
      </c>
      <c r="D371" s="16" t="s">
        <v>1998</v>
      </c>
      <c r="E371" s="16" t="str" cm="1">
        <f t="array" ref="E371">_xlfn.IFS(C371&lt;18,"Youth",C371&lt;60,"Adult",C371&gt;=60,"Senior")</f>
        <v>Senior</v>
      </c>
      <c r="F371" s="27" t="s">
        <v>2364</v>
      </c>
      <c r="G371" s="16" t="s">
        <v>3128</v>
      </c>
      <c r="H371" s="29">
        <v>45918</v>
      </c>
    </row>
    <row r="372" spans="1:8" x14ac:dyDescent="0.45">
      <c r="A372" s="30" t="s">
        <v>377</v>
      </c>
      <c r="B372" s="31" t="s">
        <v>1373</v>
      </c>
      <c r="C372" s="32">
        <v>37</v>
      </c>
      <c r="D372" s="33" t="s">
        <v>1999</v>
      </c>
      <c r="E372" s="33" t="str" cm="1">
        <f t="array" ref="E372">_xlfn.IFS(C372&lt;18,"Youth",C372&lt;60,"Adult",C372&gt;=60,"Senior")</f>
        <v>Adult</v>
      </c>
      <c r="F372" s="31" t="s">
        <v>2365</v>
      </c>
      <c r="G372" s="33" t="s">
        <v>3044</v>
      </c>
      <c r="H372" s="34">
        <v>45623</v>
      </c>
    </row>
    <row r="373" spans="1:8" x14ac:dyDescent="0.45">
      <c r="A373" s="26" t="s">
        <v>378</v>
      </c>
      <c r="B373" s="27" t="s">
        <v>1374</v>
      </c>
      <c r="C373" s="28">
        <v>48</v>
      </c>
      <c r="D373" s="16" t="s">
        <v>1999</v>
      </c>
      <c r="E373" s="16" t="str" cm="1">
        <f t="array" ref="E373">_xlfn.IFS(C373&lt;18,"Youth",C373&lt;60,"Adult",C373&gt;=60,"Senior")</f>
        <v>Adult</v>
      </c>
      <c r="F373" s="27" t="s">
        <v>2366</v>
      </c>
      <c r="G373" s="16" t="s">
        <v>3044</v>
      </c>
      <c r="H373" s="29">
        <v>45735</v>
      </c>
    </row>
    <row r="374" spans="1:8" x14ac:dyDescent="0.45">
      <c r="A374" s="30" t="s">
        <v>379</v>
      </c>
      <c r="B374" s="31" t="s">
        <v>1375</v>
      </c>
      <c r="C374" s="32">
        <v>45</v>
      </c>
      <c r="D374" s="33" t="s">
        <v>1999</v>
      </c>
      <c r="E374" s="33" t="str" cm="1">
        <f t="array" ref="E374">_xlfn.IFS(C374&lt;18,"Youth",C374&lt;60,"Adult",C374&gt;=60,"Senior")</f>
        <v>Adult</v>
      </c>
      <c r="F374" s="31" t="s">
        <v>2367</v>
      </c>
      <c r="G374" s="33" t="s">
        <v>3049</v>
      </c>
      <c r="H374" s="34">
        <v>44841</v>
      </c>
    </row>
    <row r="375" spans="1:8" x14ac:dyDescent="0.45">
      <c r="A375" s="26" t="s">
        <v>380</v>
      </c>
      <c r="B375" s="27" t="s">
        <v>1376</v>
      </c>
      <c r="C375" s="28">
        <v>40</v>
      </c>
      <c r="D375" s="16" t="s">
        <v>1999</v>
      </c>
      <c r="E375" s="16" t="str" cm="1">
        <f t="array" ref="E375">_xlfn.IFS(C375&lt;18,"Youth",C375&lt;60,"Adult",C375&gt;=60,"Senior")</f>
        <v>Adult</v>
      </c>
      <c r="F375" s="27" t="s">
        <v>2368</v>
      </c>
      <c r="G375" s="16" t="s">
        <v>3146</v>
      </c>
      <c r="H375" s="29">
        <v>45161</v>
      </c>
    </row>
    <row r="376" spans="1:8" x14ac:dyDescent="0.45">
      <c r="A376" s="30" t="s">
        <v>381</v>
      </c>
      <c r="B376" s="31" t="s">
        <v>1377</v>
      </c>
      <c r="C376" s="32">
        <v>35</v>
      </c>
      <c r="D376" s="33" t="s">
        <v>1999</v>
      </c>
      <c r="E376" s="33" t="str" cm="1">
        <f t="array" ref="E376">_xlfn.IFS(C376&lt;18,"Youth",C376&lt;60,"Adult",C376&gt;=60,"Senior")</f>
        <v>Adult</v>
      </c>
      <c r="F376" s="31" t="s">
        <v>2369</v>
      </c>
      <c r="G376" s="33" t="s">
        <v>8696</v>
      </c>
      <c r="H376" s="34">
        <v>45169</v>
      </c>
    </row>
    <row r="377" spans="1:8" x14ac:dyDescent="0.45">
      <c r="A377" s="26" t="s">
        <v>382</v>
      </c>
      <c r="B377" s="27" t="s">
        <v>1378</v>
      </c>
      <c r="C377" s="28">
        <v>34</v>
      </c>
      <c r="D377" s="16" t="s">
        <v>1998</v>
      </c>
      <c r="E377" s="16" t="str" cm="1">
        <f t="array" ref="E377">_xlfn.IFS(C377&lt;18,"Youth",C377&lt;60,"Adult",C377&gt;=60,"Senior")</f>
        <v>Adult</v>
      </c>
      <c r="F377" s="27" t="s">
        <v>2370</v>
      </c>
      <c r="G377" s="16" t="s">
        <v>2977</v>
      </c>
      <c r="H377" s="29">
        <v>45053</v>
      </c>
    </row>
    <row r="378" spans="1:8" x14ac:dyDescent="0.45">
      <c r="A378" s="30" t="s">
        <v>383</v>
      </c>
      <c r="B378" s="31" t="s">
        <v>1379</v>
      </c>
      <c r="C378" s="32">
        <v>25</v>
      </c>
      <c r="D378" s="33" t="s">
        <v>1998</v>
      </c>
      <c r="E378" s="33" t="str" cm="1">
        <f t="array" ref="E378">_xlfn.IFS(C378&lt;18,"Youth",C378&lt;60,"Adult",C378&gt;=60,"Senior")</f>
        <v>Adult</v>
      </c>
      <c r="F378" s="31" t="s">
        <v>2371</v>
      </c>
      <c r="G378" s="33" t="s">
        <v>3084</v>
      </c>
      <c r="H378" s="34">
        <v>45230</v>
      </c>
    </row>
    <row r="379" spans="1:8" x14ac:dyDescent="0.45">
      <c r="A379" s="26" t="s">
        <v>384</v>
      </c>
      <c r="B379" s="27" t="s">
        <v>1380</v>
      </c>
      <c r="C379" s="28">
        <v>38</v>
      </c>
      <c r="D379" s="16" t="s">
        <v>1998</v>
      </c>
      <c r="E379" s="16" t="str" cm="1">
        <f t="array" ref="E379">_xlfn.IFS(C379&lt;18,"Youth",C379&lt;60,"Adult",C379&gt;=60,"Senior")</f>
        <v>Adult</v>
      </c>
      <c r="F379" s="27" t="s">
        <v>2372</v>
      </c>
      <c r="G379" s="16" t="s">
        <v>3004</v>
      </c>
      <c r="H379" s="29">
        <v>45306</v>
      </c>
    </row>
    <row r="380" spans="1:8" x14ac:dyDescent="0.45">
      <c r="A380" s="30" t="s">
        <v>385</v>
      </c>
      <c r="B380" s="31" t="s">
        <v>1381</v>
      </c>
      <c r="C380" s="32">
        <v>65</v>
      </c>
      <c r="D380" s="33" t="s">
        <v>1998</v>
      </c>
      <c r="E380" s="33" t="str" cm="1">
        <f t="array" ref="E380">_xlfn.IFS(C380&lt;18,"Youth",C380&lt;60,"Adult",C380&gt;=60,"Senior")</f>
        <v>Senior</v>
      </c>
      <c r="F380" s="31" t="s">
        <v>2373</v>
      </c>
      <c r="G380" s="33" t="s">
        <v>3000</v>
      </c>
      <c r="H380" s="34">
        <v>45724</v>
      </c>
    </row>
    <row r="381" spans="1:8" x14ac:dyDescent="0.45">
      <c r="A381" s="26" t="s">
        <v>386</v>
      </c>
      <c r="B381" s="27" t="s">
        <v>1382</v>
      </c>
      <c r="C381" s="28">
        <v>30</v>
      </c>
      <c r="D381" s="16" t="s">
        <v>1998</v>
      </c>
      <c r="E381" s="16" t="str" cm="1">
        <f t="array" ref="E381">_xlfn.IFS(C381&lt;18,"Youth",C381&lt;60,"Adult",C381&gt;=60,"Senior")</f>
        <v>Adult</v>
      </c>
      <c r="F381" s="27" t="s">
        <v>2374</v>
      </c>
      <c r="G381" s="16" t="s">
        <v>3029</v>
      </c>
      <c r="H381" s="29">
        <v>45294</v>
      </c>
    </row>
    <row r="382" spans="1:8" x14ac:dyDescent="0.45">
      <c r="A382" s="30" t="s">
        <v>387</v>
      </c>
      <c r="B382" s="31" t="s">
        <v>1383</v>
      </c>
      <c r="C382" s="32">
        <v>65</v>
      </c>
      <c r="D382" s="33" t="s">
        <v>1999</v>
      </c>
      <c r="E382" s="33" t="str" cm="1">
        <f t="array" ref="E382">_xlfn.IFS(C382&lt;18,"Youth",C382&lt;60,"Adult",C382&gt;=60,"Senior")</f>
        <v>Senior</v>
      </c>
      <c r="F382" s="31" t="s">
        <v>2375</v>
      </c>
      <c r="G382" s="33" t="s">
        <v>3088</v>
      </c>
      <c r="H382" s="34">
        <v>45567</v>
      </c>
    </row>
    <row r="383" spans="1:8" x14ac:dyDescent="0.45">
      <c r="A383" s="26" t="s">
        <v>388</v>
      </c>
      <c r="B383" s="27" t="s">
        <v>1384</v>
      </c>
      <c r="C383" s="28">
        <v>35</v>
      </c>
      <c r="D383" s="16" t="s">
        <v>1999</v>
      </c>
      <c r="E383" s="16" t="str" cm="1">
        <f t="array" ref="E383">_xlfn.IFS(C383&lt;18,"Youth",C383&lt;60,"Adult",C383&gt;=60,"Senior")</f>
        <v>Adult</v>
      </c>
      <c r="F383" s="27" t="s">
        <v>2376</v>
      </c>
      <c r="G383" s="16" t="s">
        <v>3069</v>
      </c>
      <c r="H383" s="29">
        <v>45071</v>
      </c>
    </row>
    <row r="384" spans="1:8" x14ac:dyDescent="0.45">
      <c r="A384" s="30" t="s">
        <v>389</v>
      </c>
      <c r="B384" s="31" t="s">
        <v>1385</v>
      </c>
      <c r="C384" s="32">
        <v>24</v>
      </c>
      <c r="D384" s="33" t="s">
        <v>1998</v>
      </c>
      <c r="E384" s="33" t="str" cm="1">
        <f t="array" ref="E384">_xlfn.IFS(C384&lt;18,"Youth",C384&lt;60,"Adult",C384&gt;=60,"Senior")</f>
        <v>Adult</v>
      </c>
      <c r="F384" s="31" t="s">
        <v>2377</v>
      </c>
      <c r="G384" s="33" t="s">
        <v>3131</v>
      </c>
      <c r="H384" s="34">
        <v>45246</v>
      </c>
    </row>
    <row r="385" spans="1:8" x14ac:dyDescent="0.45">
      <c r="A385" s="26" t="s">
        <v>390</v>
      </c>
      <c r="B385" s="27" t="s">
        <v>1386</v>
      </c>
      <c r="C385" s="28">
        <v>36</v>
      </c>
      <c r="D385" s="16" t="s">
        <v>1998</v>
      </c>
      <c r="E385" s="16" t="str" cm="1">
        <f t="array" ref="E385">_xlfn.IFS(C385&lt;18,"Youth",C385&lt;60,"Adult",C385&gt;=60,"Senior")</f>
        <v>Adult</v>
      </c>
      <c r="F385" s="27" t="s">
        <v>2378</v>
      </c>
      <c r="G385" s="16" t="s">
        <v>3148</v>
      </c>
      <c r="H385" s="29">
        <v>45677</v>
      </c>
    </row>
    <row r="386" spans="1:8" x14ac:dyDescent="0.45">
      <c r="A386" s="30" t="s">
        <v>391</v>
      </c>
      <c r="B386" s="31" t="s">
        <v>1387</v>
      </c>
      <c r="C386" s="32">
        <v>41</v>
      </c>
      <c r="D386" s="33" t="s">
        <v>1998</v>
      </c>
      <c r="E386" s="33" t="str" cm="1">
        <f t="array" ref="E386">_xlfn.IFS(C386&lt;18,"Youth",C386&lt;60,"Adult",C386&gt;=60,"Senior")</f>
        <v>Adult</v>
      </c>
      <c r="F386" s="31" t="s">
        <v>2379</v>
      </c>
      <c r="G386" s="33" t="s">
        <v>3090</v>
      </c>
      <c r="H386" s="34">
        <v>45779</v>
      </c>
    </row>
    <row r="387" spans="1:8" x14ac:dyDescent="0.45">
      <c r="A387" s="26" t="s">
        <v>392</v>
      </c>
      <c r="B387" s="27" t="s">
        <v>1388</v>
      </c>
      <c r="C387" s="28">
        <v>37</v>
      </c>
      <c r="D387" s="16" t="s">
        <v>1998</v>
      </c>
      <c r="E387" s="16" t="str" cm="1">
        <f t="array" ref="E387">_xlfn.IFS(C387&lt;18,"Youth",C387&lt;60,"Adult",C387&gt;=60,"Senior")</f>
        <v>Adult</v>
      </c>
      <c r="F387" s="27" t="s">
        <v>2125</v>
      </c>
      <c r="G387" s="16" t="s">
        <v>3149</v>
      </c>
      <c r="H387" s="29">
        <v>45745</v>
      </c>
    </row>
    <row r="388" spans="1:8" x14ac:dyDescent="0.45">
      <c r="A388" s="30" t="s">
        <v>393</v>
      </c>
      <c r="B388" s="31" t="s">
        <v>1389</v>
      </c>
      <c r="C388" s="32">
        <v>63</v>
      </c>
      <c r="D388" s="33" t="s">
        <v>1998</v>
      </c>
      <c r="E388" s="33" t="str" cm="1">
        <f t="array" ref="E388">_xlfn.IFS(C388&lt;18,"Youth",C388&lt;60,"Adult",C388&gt;=60,"Senior")</f>
        <v>Senior</v>
      </c>
      <c r="F388" s="31" t="s">
        <v>2380</v>
      </c>
      <c r="G388" s="33" t="s">
        <v>2992</v>
      </c>
      <c r="H388" s="34">
        <v>44906</v>
      </c>
    </row>
    <row r="389" spans="1:8" x14ac:dyDescent="0.45">
      <c r="A389" s="26" t="s">
        <v>394</v>
      </c>
      <c r="B389" s="27" t="s">
        <v>1390</v>
      </c>
      <c r="C389" s="28">
        <v>35</v>
      </c>
      <c r="D389" s="16" t="s">
        <v>1998</v>
      </c>
      <c r="E389" s="16" t="str" cm="1">
        <f t="array" ref="E389">_xlfn.IFS(C389&lt;18,"Youth",C389&lt;60,"Adult",C389&gt;=60,"Senior")</f>
        <v>Adult</v>
      </c>
      <c r="F389" s="27" t="s">
        <v>2381</v>
      </c>
      <c r="G389" s="16" t="s">
        <v>3150</v>
      </c>
      <c r="H389" s="29">
        <v>45010</v>
      </c>
    </row>
    <row r="390" spans="1:8" x14ac:dyDescent="0.45">
      <c r="A390" s="30" t="s">
        <v>395</v>
      </c>
      <c r="B390" s="31" t="s">
        <v>1391</v>
      </c>
      <c r="C390" s="32">
        <v>21</v>
      </c>
      <c r="D390" s="33" t="s">
        <v>1999</v>
      </c>
      <c r="E390" s="33" t="str" cm="1">
        <f t="array" ref="E390">_xlfn.IFS(C390&lt;18,"Youth",C390&lt;60,"Adult",C390&gt;=60,"Senior")</f>
        <v>Adult</v>
      </c>
      <c r="F390" s="31" t="s">
        <v>2382</v>
      </c>
      <c r="G390" s="33" t="s">
        <v>3116</v>
      </c>
      <c r="H390" s="34">
        <v>45125</v>
      </c>
    </row>
    <row r="391" spans="1:8" x14ac:dyDescent="0.45">
      <c r="A391" s="26" t="s">
        <v>396</v>
      </c>
      <c r="B391" s="27" t="s">
        <v>1392</v>
      </c>
      <c r="C391" s="28">
        <v>62</v>
      </c>
      <c r="D391" s="16" t="s">
        <v>1998</v>
      </c>
      <c r="E391" s="16" t="str" cm="1">
        <f t="array" ref="E391">_xlfn.IFS(C391&lt;18,"Youth",C391&lt;60,"Adult",C391&gt;=60,"Senior")</f>
        <v>Senior</v>
      </c>
      <c r="F391" s="27" t="s">
        <v>2383</v>
      </c>
      <c r="G391" s="16" t="s">
        <v>3049</v>
      </c>
      <c r="H391" s="29">
        <v>44824</v>
      </c>
    </row>
    <row r="392" spans="1:8" x14ac:dyDescent="0.45">
      <c r="A392" s="30" t="s">
        <v>397</v>
      </c>
      <c r="B392" s="31" t="s">
        <v>1393</v>
      </c>
      <c r="C392" s="32">
        <v>58</v>
      </c>
      <c r="D392" s="33" t="s">
        <v>1999</v>
      </c>
      <c r="E392" s="33" t="str" cm="1">
        <f t="array" ref="E392">_xlfn.IFS(C392&lt;18,"Youth",C392&lt;60,"Adult",C392&gt;=60,"Senior")</f>
        <v>Adult</v>
      </c>
      <c r="F392" s="31" t="s">
        <v>2384</v>
      </c>
      <c r="G392" s="33" t="s">
        <v>3060</v>
      </c>
      <c r="H392" s="34">
        <v>45162</v>
      </c>
    </row>
    <row r="393" spans="1:8" x14ac:dyDescent="0.45">
      <c r="A393" s="26" t="s">
        <v>398</v>
      </c>
      <c r="B393" s="27" t="s">
        <v>1394</v>
      </c>
      <c r="C393" s="28">
        <v>24</v>
      </c>
      <c r="D393" s="16" t="s">
        <v>1998</v>
      </c>
      <c r="E393" s="16" t="str" cm="1">
        <f t="array" ref="E393">_xlfn.IFS(C393&lt;18,"Youth",C393&lt;60,"Adult",C393&gt;=60,"Senior")</f>
        <v>Adult</v>
      </c>
      <c r="F393" s="27" t="s">
        <v>2385</v>
      </c>
      <c r="G393" s="16" t="s">
        <v>3080</v>
      </c>
      <c r="H393" s="29">
        <v>45341</v>
      </c>
    </row>
    <row r="394" spans="1:8" x14ac:dyDescent="0.45">
      <c r="A394" s="30" t="s">
        <v>399</v>
      </c>
      <c r="B394" s="31" t="s">
        <v>1395</v>
      </c>
      <c r="C394" s="32">
        <v>54</v>
      </c>
      <c r="D394" s="33" t="s">
        <v>1999</v>
      </c>
      <c r="E394" s="33" t="str" cm="1">
        <f t="array" ref="E394">_xlfn.IFS(C394&lt;18,"Youth",C394&lt;60,"Adult",C394&gt;=60,"Senior")</f>
        <v>Adult</v>
      </c>
      <c r="F394" s="31" t="s">
        <v>2386</v>
      </c>
      <c r="G394" s="33" t="s">
        <v>3013</v>
      </c>
      <c r="H394" s="34">
        <v>45700</v>
      </c>
    </row>
    <row r="395" spans="1:8" x14ac:dyDescent="0.45">
      <c r="A395" s="26" t="s">
        <v>400</v>
      </c>
      <c r="B395" s="27" t="s">
        <v>1396</v>
      </c>
      <c r="C395" s="28">
        <v>48</v>
      </c>
      <c r="D395" s="16" t="s">
        <v>1999</v>
      </c>
      <c r="E395" s="16" t="str" cm="1">
        <f t="array" ref="E395">_xlfn.IFS(C395&lt;18,"Youth",C395&lt;60,"Adult",C395&gt;=60,"Senior")</f>
        <v>Adult</v>
      </c>
      <c r="F395" s="27" t="s">
        <v>2387</v>
      </c>
      <c r="G395" s="16" t="s">
        <v>3063</v>
      </c>
      <c r="H395" s="29">
        <v>45809</v>
      </c>
    </row>
    <row r="396" spans="1:8" x14ac:dyDescent="0.45">
      <c r="A396" s="30" t="s">
        <v>401</v>
      </c>
      <c r="B396" s="31" t="s">
        <v>1397</v>
      </c>
      <c r="C396" s="32">
        <v>46</v>
      </c>
      <c r="D396" s="33" t="s">
        <v>1999</v>
      </c>
      <c r="E396" s="33" t="str" cm="1">
        <f t="array" ref="E396">_xlfn.IFS(C396&lt;18,"Youth",C396&lt;60,"Adult",C396&gt;=60,"Senior")</f>
        <v>Adult</v>
      </c>
      <c r="F396" s="31" t="s">
        <v>2338</v>
      </c>
      <c r="G396" s="33" t="s">
        <v>2971</v>
      </c>
      <c r="H396" s="34">
        <v>45058</v>
      </c>
    </row>
    <row r="397" spans="1:8" x14ac:dyDescent="0.45">
      <c r="A397" s="26" t="s">
        <v>402</v>
      </c>
      <c r="B397" s="27" t="s">
        <v>1398</v>
      </c>
      <c r="C397" s="28">
        <v>29</v>
      </c>
      <c r="D397" s="16" t="s">
        <v>1998</v>
      </c>
      <c r="E397" s="16" t="str" cm="1">
        <f t="array" ref="E397">_xlfn.IFS(C397&lt;18,"Youth",C397&lt;60,"Adult",C397&gt;=60,"Senior")</f>
        <v>Adult</v>
      </c>
      <c r="F397" s="27" t="s">
        <v>2388</v>
      </c>
      <c r="G397" s="16" t="s">
        <v>3060</v>
      </c>
      <c r="H397" s="29">
        <v>45659</v>
      </c>
    </row>
    <row r="398" spans="1:8" x14ac:dyDescent="0.45">
      <c r="A398" s="30" t="s">
        <v>403</v>
      </c>
      <c r="B398" s="31" t="s">
        <v>1399</v>
      </c>
      <c r="C398" s="32">
        <v>34</v>
      </c>
      <c r="D398" s="33" t="s">
        <v>1999</v>
      </c>
      <c r="E398" s="33" t="str" cm="1">
        <f t="array" ref="E398">_xlfn.IFS(C398&lt;18,"Youth",C398&lt;60,"Adult",C398&gt;=60,"Senior")</f>
        <v>Adult</v>
      </c>
      <c r="F398" s="31" t="s">
        <v>2389</v>
      </c>
      <c r="G398" s="33" t="s">
        <v>3103</v>
      </c>
      <c r="H398" s="34">
        <v>45530</v>
      </c>
    </row>
    <row r="399" spans="1:8" x14ac:dyDescent="0.45">
      <c r="A399" s="26" t="s">
        <v>404</v>
      </c>
      <c r="B399" s="27" t="s">
        <v>1400</v>
      </c>
      <c r="C399" s="28">
        <v>25</v>
      </c>
      <c r="D399" s="16" t="s">
        <v>1998</v>
      </c>
      <c r="E399" s="16" t="str" cm="1">
        <f t="array" ref="E399">_xlfn.IFS(C399&lt;18,"Youth",C399&lt;60,"Adult",C399&gt;=60,"Senior")</f>
        <v>Adult</v>
      </c>
      <c r="F399" s="27" t="s">
        <v>2190</v>
      </c>
      <c r="G399" s="16" t="s">
        <v>3145</v>
      </c>
      <c r="H399" s="29">
        <v>45525</v>
      </c>
    </row>
    <row r="400" spans="1:8" x14ac:dyDescent="0.45">
      <c r="A400" s="30" t="s">
        <v>405</v>
      </c>
      <c r="B400" s="31" t="s">
        <v>1401</v>
      </c>
      <c r="C400" s="32">
        <v>43</v>
      </c>
      <c r="D400" s="33" t="s">
        <v>1999</v>
      </c>
      <c r="E400" s="33" t="str" cm="1">
        <f t="array" ref="E400">_xlfn.IFS(C400&lt;18,"Youth",C400&lt;60,"Adult",C400&gt;=60,"Senior")</f>
        <v>Adult</v>
      </c>
      <c r="F400" s="31" t="s">
        <v>2390</v>
      </c>
      <c r="G400" s="33" t="s">
        <v>3138</v>
      </c>
      <c r="H400" s="34">
        <v>44996</v>
      </c>
    </row>
    <row r="401" spans="1:8" x14ac:dyDescent="0.45">
      <c r="A401" s="26" t="s">
        <v>406</v>
      </c>
      <c r="B401" s="27" t="s">
        <v>1402</v>
      </c>
      <c r="C401" s="28">
        <v>22</v>
      </c>
      <c r="D401" s="16" t="s">
        <v>1998</v>
      </c>
      <c r="E401" s="16" t="str" cm="1">
        <f t="array" ref="E401">_xlfn.IFS(C401&lt;18,"Youth",C401&lt;60,"Adult",C401&gt;=60,"Senior")</f>
        <v>Adult</v>
      </c>
      <c r="F401" s="27" t="s">
        <v>2391</v>
      </c>
      <c r="G401" s="16" t="s">
        <v>8694</v>
      </c>
      <c r="H401" s="29">
        <v>45670</v>
      </c>
    </row>
    <row r="402" spans="1:8" x14ac:dyDescent="0.45">
      <c r="A402" s="30" t="s">
        <v>407</v>
      </c>
      <c r="B402" s="31" t="s">
        <v>1403</v>
      </c>
      <c r="C402" s="32">
        <v>27</v>
      </c>
      <c r="D402" s="33" t="s">
        <v>1998</v>
      </c>
      <c r="E402" s="33" t="str" cm="1">
        <f t="array" ref="E402">_xlfn.IFS(C402&lt;18,"Youth",C402&lt;60,"Adult",C402&gt;=60,"Senior")</f>
        <v>Adult</v>
      </c>
      <c r="F402" s="31" t="s">
        <v>2392</v>
      </c>
      <c r="G402" s="33" t="s">
        <v>8695</v>
      </c>
      <c r="H402" s="34">
        <v>45445</v>
      </c>
    </row>
    <row r="403" spans="1:8" x14ac:dyDescent="0.45">
      <c r="A403" s="26" t="s">
        <v>408</v>
      </c>
      <c r="B403" s="27" t="s">
        <v>1404</v>
      </c>
      <c r="C403" s="28">
        <v>54</v>
      </c>
      <c r="D403" s="16" t="s">
        <v>1999</v>
      </c>
      <c r="E403" s="16" t="str" cm="1">
        <f t="array" ref="E403">_xlfn.IFS(C403&lt;18,"Youth",C403&lt;60,"Adult",C403&gt;=60,"Senior")</f>
        <v>Adult</v>
      </c>
      <c r="F403" s="27" t="s">
        <v>2393</v>
      </c>
      <c r="G403" s="16" t="s">
        <v>8694</v>
      </c>
      <c r="H403" s="29">
        <v>45671</v>
      </c>
    </row>
    <row r="404" spans="1:8" x14ac:dyDescent="0.45">
      <c r="A404" s="30" t="s">
        <v>409</v>
      </c>
      <c r="B404" s="31" t="s">
        <v>1405</v>
      </c>
      <c r="C404" s="32">
        <v>23</v>
      </c>
      <c r="D404" s="33" t="s">
        <v>1998</v>
      </c>
      <c r="E404" s="33" t="str" cm="1">
        <f t="array" ref="E404">_xlfn.IFS(C404&lt;18,"Youth",C404&lt;60,"Adult",C404&gt;=60,"Senior")</f>
        <v>Adult</v>
      </c>
      <c r="F404" s="31" t="s">
        <v>2394</v>
      </c>
      <c r="G404" s="33" t="s">
        <v>8704</v>
      </c>
      <c r="H404" s="34">
        <v>45759</v>
      </c>
    </row>
    <row r="405" spans="1:8" x14ac:dyDescent="0.45">
      <c r="A405" s="26" t="s">
        <v>410</v>
      </c>
      <c r="B405" s="27" t="s">
        <v>1406</v>
      </c>
      <c r="C405" s="28">
        <v>25</v>
      </c>
      <c r="D405" s="16" t="s">
        <v>1999</v>
      </c>
      <c r="E405" s="16" t="str" cm="1">
        <f t="array" ref="E405">_xlfn.IFS(C405&lt;18,"Youth",C405&lt;60,"Adult",C405&gt;=60,"Senior")</f>
        <v>Adult</v>
      </c>
      <c r="F405" s="27" t="s">
        <v>2395</v>
      </c>
      <c r="G405" s="16" t="s">
        <v>3151</v>
      </c>
      <c r="H405" s="29">
        <v>45615</v>
      </c>
    </row>
    <row r="406" spans="1:8" x14ac:dyDescent="0.45">
      <c r="A406" s="30" t="s">
        <v>411</v>
      </c>
      <c r="B406" s="31" t="s">
        <v>1407</v>
      </c>
      <c r="C406" s="32">
        <v>56</v>
      </c>
      <c r="D406" s="33" t="s">
        <v>1998</v>
      </c>
      <c r="E406" s="33" t="str" cm="1">
        <f t="array" ref="E406">_xlfn.IFS(C406&lt;18,"Youth",C406&lt;60,"Adult",C406&gt;=60,"Senior")</f>
        <v>Adult</v>
      </c>
      <c r="F406" s="31" t="s">
        <v>2396</v>
      </c>
      <c r="G406" s="33" t="s">
        <v>2999</v>
      </c>
      <c r="H406" s="34">
        <v>45327</v>
      </c>
    </row>
    <row r="407" spans="1:8" x14ac:dyDescent="0.45">
      <c r="A407" s="26" t="s">
        <v>412</v>
      </c>
      <c r="B407" s="27" t="s">
        <v>1408</v>
      </c>
      <c r="C407" s="28">
        <v>51</v>
      </c>
      <c r="D407" s="16" t="s">
        <v>1999</v>
      </c>
      <c r="E407" s="16" t="str" cm="1">
        <f t="array" ref="E407">_xlfn.IFS(C407&lt;18,"Youth",C407&lt;60,"Adult",C407&gt;=60,"Senior")</f>
        <v>Adult</v>
      </c>
      <c r="F407" s="27" t="s">
        <v>2397</v>
      </c>
      <c r="G407" s="16" t="s">
        <v>3066</v>
      </c>
      <c r="H407" s="29">
        <v>44951</v>
      </c>
    </row>
    <row r="408" spans="1:8" x14ac:dyDescent="0.45">
      <c r="A408" s="30" t="s">
        <v>413</v>
      </c>
      <c r="B408" s="31" t="s">
        <v>1409</v>
      </c>
      <c r="C408" s="32">
        <v>46</v>
      </c>
      <c r="D408" s="33" t="s">
        <v>1999</v>
      </c>
      <c r="E408" s="33" t="str" cm="1">
        <f t="array" ref="E408">_xlfn.IFS(C408&lt;18,"Youth",C408&lt;60,"Adult",C408&gt;=60,"Senior")</f>
        <v>Adult</v>
      </c>
      <c r="F408" s="31" t="s">
        <v>2398</v>
      </c>
      <c r="G408" s="33" t="s">
        <v>3023</v>
      </c>
      <c r="H408" s="34">
        <v>45648</v>
      </c>
    </row>
    <row r="409" spans="1:8" x14ac:dyDescent="0.45">
      <c r="A409" s="26" t="s">
        <v>414</v>
      </c>
      <c r="B409" s="27" t="s">
        <v>1410</v>
      </c>
      <c r="C409" s="28">
        <v>37</v>
      </c>
      <c r="D409" s="16" t="s">
        <v>1999</v>
      </c>
      <c r="E409" s="16" t="str" cm="1">
        <f t="array" ref="E409">_xlfn.IFS(C409&lt;18,"Youth",C409&lt;60,"Adult",C409&gt;=60,"Senior")</f>
        <v>Adult</v>
      </c>
      <c r="F409" s="27" t="s">
        <v>2399</v>
      </c>
      <c r="G409" s="16" t="s">
        <v>3017</v>
      </c>
      <c r="H409" s="29">
        <v>45798</v>
      </c>
    </row>
    <row r="410" spans="1:8" x14ac:dyDescent="0.45">
      <c r="A410" s="30" t="s">
        <v>415</v>
      </c>
      <c r="B410" s="31" t="s">
        <v>1411</v>
      </c>
      <c r="C410" s="32">
        <v>37</v>
      </c>
      <c r="D410" s="33" t="s">
        <v>1998</v>
      </c>
      <c r="E410" s="33" t="str" cm="1">
        <f t="array" ref="E410">_xlfn.IFS(C410&lt;18,"Youth",C410&lt;60,"Adult",C410&gt;=60,"Senior")</f>
        <v>Adult</v>
      </c>
      <c r="F410" s="31" t="s">
        <v>2400</v>
      </c>
      <c r="G410" s="33" t="s">
        <v>3128</v>
      </c>
      <c r="H410" s="34">
        <v>45437</v>
      </c>
    </row>
    <row r="411" spans="1:8" x14ac:dyDescent="0.45">
      <c r="A411" s="26" t="s">
        <v>416</v>
      </c>
      <c r="B411" s="27" t="s">
        <v>1412</v>
      </c>
      <c r="C411" s="28">
        <v>57</v>
      </c>
      <c r="D411" s="16" t="s">
        <v>1998</v>
      </c>
      <c r="E411" s="16" t="str" cm="1">
        <f t="array" ref="E411">_xlfn.IFS(C411&lt;18,"Youth",C411&lt;60,"Adult",C411&gt;=60,"Senior")</f>
        <v>Adult</v>
      </c>
      <c r="F411" s="27" t="s">
        <v>2401</v>
      </c>
      <c r="G411" s="16" t="s">
        <v>3107</v>
      </c>
      <c r="H411" s="29">
        <v>45237</v>
      </c>
    </row>
    <row r="412" spans="1:8" x14ac:dyDescent="0.45">
      <c r="A412" s="30" t="s">
        <v>417</v>
      </c>
      <c r="B412" s="31" t="s">
        <v>1413</v>
      </c>
      <c r="C412" s="32">
        <v>31</v>
      </c>
      <c r="D412" s="33" t="s">
        <v>1998</v>
      </c>
      <c r="E412" s="33" t="str" cm="1">
        <f t="array" ref="E412">_xlfn.IFS(C412&lt;18,"Youth",C412&lt;60,"Adult",C412&gt;=60,"Senior")</f>
        <v>Adult</v>
      </c>
      <c r="F412" s="31" t="s">
        <v>2402</v>
      </c>
      <c r="G412" s="33" t="s">
        <v>3133</v>
      </c>
      <c r="H412" s="34">
        <v>45115</v>
      </c>
    </row>
    <row r="413" spans="1:8" x14ac:dyDescent="0.45">
      <c r="A413" s="26" t="s">
        <v>418</v>
      </c>
      <c r="B413" s="27" t="s">
        <v>1414</v>
      </c>
      <c r="C413" s="28">
        <v>34</v>
      </c>
      <c r="D413" s="16" t="s">
        <v>1998</v>
      </c>
      <c r="E413" s="16" t="str" cm="1">
        <f t="array" ref="E413">_xlfn.IFS(C413&lt;18,"Youth",C413&lt;60,"Adult",C413&gt;=60,"Senior")</f>
        <v>Adult</v>
      </c>
      <c r="F413" s="27" t="s">
        <v>2403</v>
      </c>
      <c r="G413" s="16" t="s">
        <v>3127</v>
      </c>
      <c r="H413" s="29">
        <v>44885</v>
      </c>
    </row>
    <row r="414" spans="1:8" x14ac:dyDescent="0.45">
      <c r="A414" s="30" t="s">
        <v>419</v>
      </c>
      <c r="B414" s="31" t="s">
        <v>1415</v>
      </c>
      <c r="C414" s="32">
        <v>28</v>
      </c>
      <c r="D414" s="33" t="s">
        <v>1998</v>
      </c>
      <c r="E414" s="33" t="str" cm="1">
        <f t="array" ref="E414">_xlfn.IFS(C414&lt;18,"Youth",C414&lt;60,"Adult",C414&gt;=60,"Senior")</f>
        <v>Adult</v>
      </c>
      <c r="F414" s="31" t="s">
        <v>2404</v>
      </c>
      <c r="G414" s="33" t="s">
        <v>3012</v>
      </c>
      <c r="H414" s="34">
        <v>45672</v>
      </c>
    </row>
    <row r="415" spans="1:8" x14ac:dyDescent="0.45">
      <c r="A415" s="26" t="s">
        <v>420</v>
      </c>
      <c r="B415" s="27" t="s">
        <v>1416</v>
      </c>
      <c r="C415" s="28">
        <v>29</v>
      </c>
      <c r="D415" s="16" t="s">
        <v>1998</v>
      </c>
      <c r="E415" s="16" t="str" cm="1">
        <f t="array" ref="E415">_xlfn.IFS(C415&lt;18,"Youth",C415&lt;60,"Adult",C415&gt;=60,"Senior")</f>
        <v>Adult</v>
      </c>
      <c r="F415" s="27" t="s">
        <v>2405</v>
      </c>
      <c r="G415" s="16" t="s">
        <v>8705</v>
      </c>
      <c r="H415" s="29">
        <v>45576</v>
      </c>
    </row>
    <row r="416" spans="1:8" x14ac:dyDescent="0.45">
      <c r="A416" s="30" t="s">
        <v>421</v>
      </c>
      <c r="B416" s="31" t="s">
        <v>1417</v>
      </c>
      <c r="C416" s="32">
        <v>28</v>
      </c>
      <c r="D416" s="33" t="s">
        <v>1998</v>
      </c>
      <c r="E416" s="33" t="str" cm="1">
        <f t="array" ref="E416">_xlfn.IFS(C416&lt;18,"Youth",C416&lt;60,"Adult",C416&gt;=60,"Senior")</f>
        <v>Adult</v>
      </c>
      <c r="F416" s="31" t="s">
        <v>2406</v>
      </c>
      <c r="G416" s="33" t="s">
        <v>3138</v>
      </c>
      <c r="H416" s="34">
        <v>45765</v>
      </c>
    </row>
    <row r="417" spans="1:8" x14ac:dyDescent="0.45">
      <c r="A417" s="26" t="s">
        <v>422</v>
      </c>
      <c r="B417" s="27" t="s">
        <v>1418</v>
      </c>
      <c r="C417" s="28">
        <v>44</v>
      </c>
      <c r="D417" s="16" t="s">
        <v>1999</v>
      </c>
      <c r="E417" s="16" t="str" cm="1">
        <f t="array" ref="E417">_xlfn.IFS(C417&lt;18,"Youth",C417&lt;60,"Adult",C417&gt;=60,"Senior")</f>
        <v>Adult</v>
      </c>
      <c r="F417" s="27" t="s">
        <v>2407</v>
      </c>
      <c r="G417" s="16" t="s">
        <v>8706</v>
      </c>
      <c r="H417" s="29">
        <v>44850</v>
      </c>
    </row>
    <row r="418" spans="1:8" x14ac:dyDescent="0.45">
      <c r="A418" s="30" t="s">
        <v>423</v>
      </c>
      <c r="B418" s="31" t="s">
        <v>1419</v>
      </c>
      <c r="C418" s="32">
        <v>62</v>
      </c>
      <c r="D418" s="33" t="s">
        <v>1999</v>
      </c>
      <c r="E418" s="33" t="str" cm="1">
        <f t="array" ref="E418">_xlfn.IFS(C418&lt;18,"Youth",C418&lt;60,"Adult",C418&gt;=60,"Senior")</f>
        <v>Senior</v>
      </c>
      <c r="F418" s="31" t="s">
        <v>2408</v>
      </c>
      <c r="G418" s="33" t="s">
        <v>2972</v>
      </c>
      <c r="H418" s="34">
        <v>45670</v>
      </c>
    </row>
    <row r="419" spans="1:8" x14ac:dyDescent="0.45">
      <c r="A419" s="26" t="s">
        <v>424</v>
      </c>
      <c r="B419" s="27" t="s">
        <v>1420</v>
      </c>
      <c r="C419" s="28">
        <v>36</v>
      </c>
      <c r="D419" s="16" t="s">
        <v>1998</v>
      </c>
      <c r="E419" s="16" t="str" cm="1">
        <f t="array" ref="E419">_xlfn.IFS(C419&lt;18,"Youth",C419&lt;60,"Adult",C419&gt;=60,"Senior")</f>
        <v>Adult</v>
      </c>
      <c r="F419" s="27" t="s">
        <v>2409</v>
      </c>
      <c r="G419" s="16" t="s">
        <v>3152</v>
      </c>
      <c r="H419" s="29">
        <v>45245</v>
      </c>
    </row>
    <row r="420" spans="1:8" x14ac:dyDescent="0.45">
      <c r="A420" s="30" t="s">
        <v>425</v>
      </c>
      <c r="B420" s="31" t="s">
        <v>1421</v>
      </c>
      <c r="C420" s="32">
        <v>32</v>
      </c>
      <c r="D420" s="33" t="s">
        <v>1999</v>
      </c>
      <c r="E420" s="33" t="str" cm="1">
        <f t="array" ref="E420">_xlfn.IFS(C420&lt;18,"Youth",C420&lt;60,"Adult",C420&gt;=60,"Senior")</f>
        <v>Adult</v>
      </c>
      <c r="F420" s="31" t="s">
        <v>2410</v>
      </c>
      <c r="G420" s="33" t="s">
        <v>3111</v>
      </c>
      <c r="H420" s="34">
        <v>44853</v>
      </c>
    </row>
    <row r="421" spans="1:8" x14ac:dyDescent="0.45">
      <c r="A421" s="26" t="s">
        <v>426</v>
      </c>
      <c r="B421" s="27" t="s">
        <v>1422</v>
      </c>
      <c r="C421" s="28">
        <v>63</v>
      </c>
      <c r="D421" s="16" t="s">
        <v>1999</v>
      </c>
      <c r="E421" s="16" t="str" cm="1">
        <f t="array" ref="E421">_xlfn.IFS(C421&lt;18,"Youth",C421&lt;60,"Adult",C421&gt;=60,"Senior")</f>
        <v>Senior</v>
      </c>
      <c r="F421" s="27" t="s">
        <v>2411</v>
      </c>
      <c r="G421" s="16" t="s">
        <v>3051</v>
      </c>
      <c r="H421" s="29">
        <v>45269</v>
      </c>
    </row>
    <row r="422" spans="1:8" x14ac:dyDescent="0.45">
      <c r="A422" s="30" t="s">
        <v>427</v>
      </c>
      <c r="B422" s="31" t="s">
        <v>1423</v>
      </c>
      <c r="C422" s="32">
        <v>62</v>
      </c>
      <c r="D422" s="33" t="s">
        <v>1999</v>
      </c>
      <c r="E422" s="33" t="str" cm="1">
        <f t="array" ref="E422">_xlfn.IFS(C422&lt;18,"Youth",C422&lt;60,"Adult",C422&gt;=60,"Senior")</f>
        <v>Senior</v>
      </c>
      <c r="F422" s="31" t="s">
        <v>2412</v>
      </c>
      <c r="G422" s="33" t="s">
        <v>3063</v>
      </c>
      <c r="H422" s="34">
        <v>45149</v>
      </c>
    </row>
    <row r="423" spans="1:8" x14ac:dyDescent="0.45">
      <c r="A423" s="26" t="s">
        <v>428</v>
      </c>
      <c r="B423" s="27" t="s">
        <v>1424</v>
      </c>
      <c r="C423" s="28">
        <v>22</v>
      </c>
      <c r="D423" s="16" t="s">
        <v>1998</v>
      </c>
      <c r="E423" s="16" t="str" cm="1">
        <f t="array" ref="E423">_xlfn.IFS(C423&lt;18,"Youth",C423&lt;60,"Adult",C423&gt;=60,"Senior")</f>
        <v>Adult</v>
      </c>
      <c r="F423" s="27" t="s">
        <v>2413</v>
      </c>
      <c r="G423" s="16" t="s">
        <v>3067</v>
      </c>
      <c r="H423" s="29">
        <v>45500</v>
      </c>
    </row>
    <row r="424" spans="1:8" x14ac:dyDescent="0.45">
      <c r="A424" s="30" t="s">
        <v>429</v>
      </c>
      <c r="B424" s="31" t="s">
        <v>1425</v>
      </c>
      <c r="C424" s="32">
        <v>34</v>
      </c>
      <c r="D424" s="33" t="s">
        <v>1998</v>
      </c>
      <c r="E424" s="33" t="str" cm="1">
        <f t="array" ref="E424">_xlfn.IFS(C424&lt;18,"Youth",C424&lt;60,"Adult",C424&gt;=60,"Senior")</f>
        <v>Adult</v>
      </c>
      <c r="F424" s="31" t="s">
        <v>2414</v>
      </c>
      <c r="G424" s="33" t="s">
        <v>3153</v>
      </c>
      <c r="H424" s="34">
        <v>45536</v>
      </c>
    </row>
    <row r="425" spans="1:8" x14ac:dyDescent="0.45">
      <c r="A425" s="26" t="s">
        <v>430</v>
      </c>
      <c r="B425" s="27" t="s">
        <v>1426</v>
      </c>
      <c r="C425" s="28">
        <v>45</v>
      </c>
      <c r="D425" s="16" t="s">
        <v>1998</v>
      </c>
      <c r="E425" s="16" t="str" cm="1">
        <f t="array" ref="E425">_xlfn.IFS(C425&lt;18,"Youth",C425&lt;60,"Adult",C425&gt;=60,"Senior")</f>
        <v>Adult</v>
      </c>
      <c r="F425" s="27" t="s">
        <v>2415</v>
      </c>
      <c r="G425" s="16" t="s">
        <v>3154</v>
      </c>
      <c r="H425" s="29">
        <v>45174</v>
      </c>
    </row>
    <row r="426" spans="1:8" x14ac:dyDescent="0.45">
      <c r="A426" s="30" t="s">
        <v>431</v>
      </c>
      <c r="B426" s="31" t="s">
        <v>1427</v>
      </c>
      <c r="C426" s="32">
        <v>52</v>
      </c>
      <c r="D426" s="33" t="s">
        <v>1998</v>
      </c>
      <c r="E426" s="33" t="str" cm="1">
        <f t="array" ref="E426">_xlfn.IFS(C426&lt;18,"Youth",C426&lt;60,"Adult",C426&gt;=60,"Senior")</f>
        <v>Adult</v>
      </c>
      <c r="F426" s="31" t="s">
        <v>2416</v>
      </c>
      <c r="G426" s="33" t="s">
        <v>3149</v>
      </c>
      <c r="H426" s="34">
        <v>45192</v>
      </c>
    </row>
    <row r="427" spans="1:8" x14ac:dyDescent="0.45">
      <c r="A427" s="26" t="s">
        <v>432</v>
      </c>
      <c r="B427" s="27" t="s">
        <v>1428</v>
      </c>
      <c r="C427" s="28">
        <v>59</v>
      </c>
      <c r="D427" s="16" t="s">
        <v>1998</v>
      </c>
      <c r="E427" s="16" t="str" cm="1">
        <f t="array" ref="E427">_xlfn.IFS(C427&lt;18,"Youth",C427&lt;60,"Adult",C427&gt;=60,"Senior")</f>
        <v>Adult</v>
      </c>
      <c r="F427" s="27" t="s">
        <v>2417</v>
      </c>
      <c r="G427" s="16" t="s">
        <v>2986</v>
      </c>
      <c r="H427" s="29">
        <v>45673</v>
      </c>
    </row>
    <row r="428" spans="1:8" x14ac:dyDescent="0.45">
      <c r="A428" s="30" t="s">
        <v>433</v>
      </c>
      <c r="B428" s="31" t="s">
        <v>1429</v>
      </c>
      <c r="C428" s="32">
        <v>35</v>
      </c>
      <c r="D428" s="33" t="s">
        <v>1998</v>
      </c>
      <c r="E428" s="33" t="str" cm="1">
        <f t="array" ref="E428">_xlfn.IFS(C428&lt;18,"Youth",C428&lt;60,"Adult",C428&gt;=60,"Senior")</f>
        <v>Adult</v>
      </c>
      <c r="F428" s="31" t="s">
        <v>2418</v>
      </c>
      <c r="G428" s="33" t="s">
        <v>8698</v>
      </c>
      <c r="H428" s="34">
        <v>44849</v>
      </c>
    </row>
    <row r="429" spans="1:8" x14ac:dyDescent="0.45">
      <c r="A429" s="26" t="s">
        <v>434</v>
      </c>
      <c r="B429" s="27" t="s">
        <v>1430</v>
      </c>
      <c r="C429" s="28">
        <v>22</v>
      </c>
      <c r="D429" s="16" t="s">
        <v>1998</v>
      </c>
      <c r="E429" s="16" t="str" cm="1">
        <f t="array" ref="E429">_xlfn.IFS(C429&lt;18,"Youth",C429&lt;60,"Adult",C429&gt;=60,"Senior")</f>
        <v>Adult</v>
      </c>
      <c r="F429" s="27" t="s">
        <v>2419</v>
      </c>
      <c r="G429" s="16" t="s">
        <v>2991</v>
      </c>
      <c r="H429" s="29">
        <v>45383</v>
      </c>
    </row>
    <row r="430" spans="1:8" x14ac:dyDescent="0.45">
      <c r="A430" s="30" t="s">
        <v>435</v>
      </c>
      <c r="B430" s="31" t="s">
        <v>1431</v>
      </c>
      <c r="C430" s="32">
        <v>28</v>
      </c>
      <c r="D430" s="33" t="s">
        <v>1999</v>
      </c>
      <c r="E430" s="33" t="str" cm="1">
        <f t="array" ref="E430">_xlfn.IFS(C430&lt;18,"Youth",C430&lt;60,"Adult",C430&gt;=60,"Senior")</f>
        <v>Adult</v>
      </c>
      <c r="F430" s="31" t="s">
        <v>2420</v>
      </c>
      <c r="G430" s="33" t="s">
        <v>3065</v>
      </c>
      <c r="H430" s="34">
        <v>44990</v>
      </c>
    </row>
    <row r="431" spans="1:8" x14ac:dyDescent="0.45">
      <c r="A431" s="26" t="s">
        <v>436</v>
      </c>
      <c r="B431" s="27" t="s">
        <v>1432</v>
      </c>
      <c r="C431" s="28">
        <v>56</v>
      </c>
      <c r="D431" s="16" t="s">
        <v>1999</v>
      </c>
      <c r="E431" s="16" t="str" cm="1">
        <f t="array" ref="E431">_xlfn.IFS(C431&lt;18,"Youth",C431&lt;60,"Adult",C431&gt;=60,"Senior")</f>
        <v>Adult</v>
      </c>
      <c r="F431" s="27" t="s">
        <v>2421</v>
      </c>
      <c r="G431" s="16" t="s">
        <v>3125</v>
      </c>
      <c r="H431" s="29">
        <v>45208</v>
      </c>
    </row>
    <row r="432" spans="1:8" x14ac:dyDescent="0.45">
      <c r="A432" s="30" t="s">
        <v>437</v>
      </c>
      <c r="B432" s="31" t="s">
        <v>1433</v>
      </c>
      <c r="C432" s="32">
        <v>46</v>
      </c>
      <c r="D432" s="33" t="s">
        <v>1998</v>
      </c>
      <c r="E432" s="33" t="str" cm="1">
        <f t="array" ref="E432">_xlfn.IFS(C432&lt;18,"Youth",C432&lt;60,"Adult",C432&gt;=60,"Senior")</f>
        <v>Adult</v>
      </c>
      <c r="F432" s="31" t="s">
        <v>2422</v>
      </c>
      <c r="G432" s="33" t="s">
        <v>3137</v>
      </c>
      <c r="H432" s="34">
        <v>45839</v>
      </c>
    </row>
    <row r="433" spans="1:8" x14ac:dyDescent="0.45">
      <c r="A433" s="26" t="s">
        <v>438</v>
      </c>
      <c r="B433" s="27" t="s">
        <v>1434</v>
      </c>
      <c r="C433" s="28">
        <v>47</v>
      </c>
      <c r="D433" s="16" t="s">
        <v>1999</v>
      </c>
      <c r="E433" s="16" t="str" cm="1">
        <f t="array" ref="E433">_xlfn.IFS(C433&lt;18,"Youth",C433&lt;60,"Adult",C433&gt;=60,"Senior")</f>
        <v>Adult</v>
      </c>
      <c r="F433" s="27" t="s">
        <v>2423</v>
      </c>
      <c r="G433" s="16" t="s">
        <v>3155</v>
      </c>
      <c r="H433" s="29">
        <v>45770</v>
      </c>
    </row>
    <row r="434" spans="1:8" x14ac:dyDescent="0.45">
      <c r="A434" s="30" t="s">
        <v>439</v>
      </c>
      <c r="B434" s="31" t="s">
        <v>1435</v>
      </c>
      <c r="C434" s="32">
        <v>62</v>
      </c>
      <c r="D434" s="33" t="s">
        <v>1999</v>
      </c>
      <c r="E434" s="33" t="str" cm="1">
        <f t="array" ref="E434">_xlfn.IFS(C434&lt;18,"Youth",C434&lt;60,"Adult",C434&gt;=60,"Senior")</f>
        <v>Senior</v>
      </c>
      <c r="F434" s="31" t="s">
        <v>2424</v>
      </c>
      <c r="G434" s="33" t="s">
        <v>8707</v>
      </c>
      <c r="H434" s="34">
        <v>45001</v>
      </c>
    </row>
    <row r="435" spans="1:8" x14ac:dyDescent="0.45">
      <c r="A435" s="26" t="s">
        <v>440</v>
      </c>
      <c r="B435" s="27" t="s">
        <v>1436</v>
      </c>
      <c r="C435" s="28">
        <v>35</v>
      </c>
      <c r="D435" s="16" t="s">
        <v>1999</v>
      </c>
      <c r="E435" s="16" t="str" cm="1">
        <f t="array" ref="E435">_xlfn.IFS(C435&lt;18,"Youth",C435&lt;60,"Adult",C435&gt;=60,"Senior")</f>
        <v>Adult</v>
      </c>
      <c r="F435" s="27" t="s">
        <v>2425</v>
      </c>
      <c r="G435" s="16" t="s">
        <v>2988</v>
      </c>
      <c r="H435" s="29">
        <v>45016</v>
      </c>
    </row>
    <row r="436" spans="1:8" x14ac:dyDescent="0.45">
      <c r="A436" s="30" t="s">
        <v>441</v>
      </c>
      <c r="B436" s="31" t="s">
        <v>1437</v>
      </c>
      <c r="C436" s="32">
        <v>46</v>
      </c>
      <c r="D436" s="33" t="s">
        <v>1998</v>
      </c>
      <c r="E436" s="33" t="str" cm="1">
        <f t="array" ref="E436">_xlfn.IFS(C436&lt;18,"Youth",C436&lt;60,"Adult",C436&gt;=60,"Senior")</f>
        <v>Adult</v>
      </c>
      <c r="F436" s="31" t="s">
        <v>2426</v>
      </c>
      <c r="G436" s="33" t="s">
        <v>2976</v>
      </c>
      <c r="H436" s="34">
        <v>45394</v>
      </c>
    </row>
    <row r="437" spans="1:8" x14ac:dyDescent="0.45">
      <c r="A437" s="26" t="s">
        <v>442</v>
      </c>
      <c r="B437" s="27" t="s">
        <v>1438</v>
      </c>
      <c r="C437" s="28">
        <v>56</v>
      </c>
      <c r="D437" s="16" t="s">
        <v>1998</v>
      </c>
      <c r="E437" s="16" t="str" cm="1">
        <f t="array" ref="E437">_xlfn.IFS(C437&lt;18,"Youth",C437&lt;60,"Adult",C437&gt;=60,"Senior")</f>
        <v>Adult</v>
      </c>
      <c r="F437" s="27" t="s">
        <v>2427</v>
      </c>
      <c r="G437" s="16" t="s">
        <v>3080</v>
      </c>
      <c r="H437" s="29">
        <v>45453</v>
      </c>
    </row>
    <row r="438" spans="1:8" x14ac:dyDescent="0.45">
      <c r="A438" s="30" t="s">
        <v>443</v>
      </c>
      <c r="B438" s="31" t="s">
        <v>1439</v>
      </c>
      <c r="C438" s="32">
        <v>45</v>
      </c>
      <c r="D438" s="33" t="s">
        <v>1999</v>
      </c>
      <c r="E438" s="33" t="str" cm="1">
        <f t="array" ref="E438">_xlfn.IFS(C438&lt;18,"Youth",C438&lt;60,"Adult",C438&gt;=60,"Senior")</f>
        <v>Adult</v>
      </c>
      <c r="F438" s="31" t="s">
        <v>2428</v>
      </c>
      <c r="G438" s="33" t="s">
        <v>2995</v>
      </c>
      <c r="H438" s="34">
        <v>45242</v>
      </c>
    </row>
    <row r="439" spans="1:8" x14ac:dyDescent="0.45">
      <c r="A439" s="26" t="s">
        <v>444</v>
      </c>
      <c r="B439" s="27" t="s">
        <v>1440</v>
      </c>
      <c r="C439" s="28">
        <v>56</v>
      </c>
      <c r="D439" s="16" t="s">
        <v>1999</v>
      </c>
      <c r="E439" s="16" t="str" cm="1">
        <f t="array" ref="E439">_xlfn.IFS(C439&lt;18,"Youth",C439&lt;60,"Adult",C439&gt;=60,"Senior")</f>
        <v>Adult</v>
      </c>
      <c r="F439" s="27" t="s">
        <v>2429</v>
      </c>
      <c r="G439" s="16" t="s">
        <v>3042</v>
      </c>
      <c r="H439" s="29">
        <v>45003</v>
      </c>
    </row>
    <row r="440" spans="1:8" x14ac:dyDescent="0.45">
      <c r="A440" s="30" t="s">
        <v>445</v>
      </c>
      <c r="B440" s="31" t="s">
        <v>1441</v>
      </c>
      <c r="C440" s="32">
        <v>19</v>
      </c>
      <c r="D440" s="33" t="s">
        <v>1998</v>
      </c>
      <c r="E440" s="33" t="str" cm="1">
        <f t="array" ref="E440">_xlfn.IFS(C440&lt;18,"Youth",C440&lt;60,"Adult",C440&gt;=60,"Senior")</f>
        <v>Adult</v>
      </c>
      <c r="F440" s="31" t="s">
        <v>2033</v>
      </c>
      <c r="G440" s="33" t="s">
        <v>3126</v>
      </c>
      <c r="H440" s="34">
        <v>45435</v>
      </c>
    </row>
    <row r="441" spans="1:8" x14ac:dyDescent="0.45">
      <c r="A441" s="26" t="s">
        <v>446</v>
      </c>
      <c r="B441" s="27" t="s">
        <v>1442</v>
      </c>
      <c r="C441" s="28">
        <v>32</v>
      </c>
      <c r="D441" s="16" t="s">
        <v>1998</v>
      </c>
      <c r="E441" s="16" t="str" cm="1">
        <f t="array" ref="E441">_xlfn.IFS(C441&lt;18,"Youth",C441&lt;60,"Adult",C441&gt;=60,"Senior")</f>
        <v>Adult</v>
      </c>
      <c r="F441" s="27" t="s">
        <v>2430</v>
      </c>
      <c r="G441" s="16" t="s">
        <v>3051</v>
      </c>
      <c r="H441" s="29">
        <v>45271</v>
      </c>
    </row>
    <row r="442" spans="1:8" x14ac:dyDescent="0.45">
      <c r="A442" s="30" t="s">
        <v>447</v>
      </c>
      <c r="B442" s="31" t="s">
        <v>1443</v>
      </c>
      <c r="C442" s="32">
        <v>61</v>
      </c>
      <c r="D442" s="33" t="s">
        <v>1999</v>
      </c>
      <c r="E442" s="33" t="str" cm="1">
        <f t="array" ref="E442">_xlfn.IFS(C442&lt;18,"Youth",C442&lt;60,"Adult",C442&gt;=60,"Senior")</f>
        <v>Senior</v>
      </c>
      <c r="F442" s="31" t="s">
        <v>2431</v>
      </c>
      <c r="G442" s="33" t="s">
        <v>2980</v>
      </c>
      <c r="H442" s="34">
        <v>44824</v>
      </c>
    </row>
    <row r="443" spans="1:8" x14ac:dyDescent="0.45">
      <c r="A443" s="26" t="s">
        <v>448</v>
      </c>
      <c r="B443" s="27" t="s">
        <v>1444</v>
      </c>
      <c r="C443" s="28">
        <v>54</v>
      </c>
      <c r="D443" s="16" t="s">
        <v>1998</v>
      </c>
      <c r="E443" s="16" t="str" cm="1">
        <f t="array" ref="E443">_xlfn.IFS(C443&lt;18,"Youth",C443&lt;60,"Adult",C443&gt;=60,"Senior")</f>
        <v>Adult</v>
      </c>
      <c r="F443" s="27" t="s">
        <v>2432</v>
      </c>
      <c r="G443" s="16" t="s">
        <v>2981</v>
      </c>
      <c r="H443" s="29">
        <v>45096</v>
      </c>
    </row>
    <row r="444" spans="1:8" x14ac:dyDescent="0.45">
      <c r="A444" s="30" t="s">
        <v>449</v>
      </c>
      <c r="B444" s="31" t="s">
        <v>1445</v>
      </c>
      <c r="C444" s="32">
        <v>29</v>
      </c>
      <c r="D444" s="33" t="s">
        <v>1999</v>
      </c>
      <c r="E444" s="33" t="str" cm="1">
        <f t="array" ref="E444">_xlfn.IFS(C444&lt;18,"Youth",C444&lt;60,"Adult",C444&gt;=60,"Senior")</f>
        <v>Adult</v>
      </c>
      <c r="F444" s="31" t="s">
        <v>2433</v>
      </c>
      <c r="G444" s="33" t="s">
        <v>3156</v>
      </c>
      <c r="H444" s="34">
        <v>45326</v>
      </c>
    </row>
    <row r="445" spans="1:8" x14ac:dyDescent="0.45">
      <c r="A445" s="26" t="s">
        <v>450</v>
      </c>
      <c r="B445" s="27" t="s">
        <v>1446</v>
      </c>
      <c r="C445" s="28">
        <v>51</v>
      </c>
      <c r="D445" s="16" t="s">
        <v>1999</v>
      </c>
      <c r="E445" s="16" t="str" cm="1">
        <f t="array" ref="E445">_xlfn.IFS(C445&lt;18,"Youth",C445&lt;60,"Adult",C445&gt;=60,"Senior")</f>
        <v>Adult</v>
      </c>
      <c r="F445" s="27" t="s">
        <v>2434</v>
      </c>
      <c r="G445" s="16" t="s">
        <v>3046</v>
      </c>
      <c r="H445" s="29">
        <v>45847</v>
      </c>
    </row>
    <row r="446" spans="1:8" x14ac:dyDescent="0.45">
      <c r="A446" s="30" t="s">
        <v>451</v>
      </c>
      <c r="B446" s="31" t="s">
        <v>1447</v>
      </c>
      <c r="C446" s="32">
        <v>35</v>
      </c>
      <c r="D446" s="33" t="s">
        <v>1998</v>
      </c>
      <c r="E446" s="33" t="str" cm="1">
        <f t="array" ref="E446">_xlfn.IFS(C446&lt;18,"Youth",C446&lt;60,"Adult",C446&gt;=60,"Senior")</f>
        <v>Adult</v>
      </c>
      <c r="F446" s="31" t="s">
        <v>2435</v>
      </c>
      <c r="G446" s="33" t="s">
        <v>3135</v>
      </c>
      <c r="H446" s="34">
        <v>45640</v>
      </c>
    </row>
    <row r="447" spans="1:8" x14ac:dyDescent="0.45">
      <c r="A447" s="26" t="s">
        <v>452</v>
      </c>
      <c r="B447" s="27" t="s">
        <v>1448</v>
      </c>
      <c r="C447" s="28">
        <v>55</v>
      </c>
      <c r="D447" s="16" t="s">
        <v>1999</v>
      </c>
      <c r="E447" s="16" t="str" cm="1">
        <f t="array" ref="E447">_xlfn.IFS(C447&lt;18,"Youth",C447&lt;60,"Adult",C447&gt;=60,"Senior")</f>
        <v>Adult</v>
      </c>
      <c r="F447" s="27" t="s">
        <v>2436</v>
      </c>
      <c r="G447" s="16" t="s">
        <v>3030</v>
      </c>
      <c r="H447" s="29">
        <v>45711</v>
      </c>
    </row>
    <row r="448" spans="1:8" x14ac:dyDescent="0.45">
      <c r="A448" s="30" t="s">
        <v>453</v>
      </c>
      <c r="B448" s="31" t="s">
        <v>1449</v>
      </c>
      <c r="C448" s="32">
        <v>58</v>
      </c>
      <c r="D448" s="33" t="s">
        <v>1999</v>
      </c>
      <c r="E448" s="33" t="str" cm="1">
        <f t="array" ref="E448">_xlfn.IFS(C448&lt;18,"Youth",C448&lt;60,"Adult",C448&gt;=60,"Senior")</f>
        <v>Adult</v>
      </c>
      <c r="F448" s="31" t="s">
        <v>2437</v>
      </c>
      <c r="G448" s="33" t="s">
        <v>3095</v>
      </c>
      <c r="H448" s="34">
        <v>45560</v>
      </c>
    </row>
    <row r="449" spans="1:8" x14ac:dyDescent="0.45">
      <c r="A449" s="26" t="s">
        <v>454</v>
      </c>
      <c r="B449" s="27" t="s">
        <v>1450</v>
      </c>
      <c r="C449" s="28">
        <v>23</v>
      </c>
      <c r="D449" s="16" t="s">
        <v>1999</v>
      </c>
      <c r="E449" s="16" t="str" cm="1">
        <f t="array" ref="E449">_xlfn.IFS(C449&lt;18,"Youth",C449&lt;60,"Adult",C449&gt;=60,"Senior")</f>
        <v>Adult</v>
      </c>
      <c r="F449" s="27" t="s">
        <v>2118</v>
      </c>
      <c r="G449" s="16" t="s">
        <v>3031</v>
      </c>
      <c r="H449" s="29">
        <v>45383</v>
      </c>
    </row>
    <row r="450" spans="1:8" x14ac:dyDescent="0.45">
      <c r="A450" s="30" t="s">
        <v>455</v>
      </c>
      <c r="B450" s="31" t="s">
        <v>1451</v>
      </c>
      <c r="C450" s="32">
        <v>40</v>
      </c>
      <c r="D450" s="33" t="s">
        <v>1999</v>
      </c>
      <c r="E450" s="33" t="str" cm="1">
        <f t="array" ref="E450">_xlfn.IFS(C450&lt;18,"Youth",C450&lt;60,"Adult",C450&gt;=60,"Senior")</f>
        <v>Adult</v>
      </c>
      <c r="F450" s="31" t="s">
        <v>2438</v>
      </c>
      <c r="G450" s="33" t="s">
        <v>3040</v>
      </c>
      <c r="H450" s="34">
        <v>45214</v>
      </c>
    </row>
    <row r="451" spans="1:8" x14ac:dyDescent="0.45">
      <c r="A451" s="26" t="s">
        <v>456</v>
      </c>
      <c r="B451" s="27" t="s">
        <v>1452</v>
      </c>
      <c r="C451" s="28">
        <v>39</v>
      </c>
      <c r="D451" s="16" t="s">
        <v>1999</v>
      </c>
      <c r="E451" s="16" t="str" cm="1">
        <f t="array" ref="E451">_xlfn.IFS(C451&lt;18,"Youth",C451&lt;60,"Adult",C451&gt;=60,"Senior")</f>
        <v>Adult</v>
      </c>
      <c r="F451" s="27" t="s">
        <v>2439</v>
      </c>
      <c r="G451" s="16" t="s">
        <v>2969</v>
      </c>
      <c r="H451" s="29">
        <v>45438</v>
      </c>
    </row>
    <row r="452" spans="1:8" x14ac:dyDescent="0.45">
      <c r="A452" s="30" t="s">
        <v>457</v>
      </c>
      <c r="B452" s="31" t="s">
        <v>1453</v>
      </c>
      <c r="C452" s="32">
        <v>60</v>
      </c>
      <c r="D452" s="33" t="s">
        <v>1998</v>
      </c>
      <c r="E452" s="33" t="str" cm="1">
        <f t="array" ref="E452">_xlfn.IFS(C452&lt;18,"Youth",C452&lt;60,"Adult",C452&gt;=60,"Senior")</f>
        <v>Senior</v>
      </c>
      <c r="F452" s="31" t="s">
        <v>2432</v>
      </c>
      <c r="G452" s="33" t="s">
        <v>2984</v>
      </c>
      <c r="H452" s="34">
        <v>45384</v>
      </c>
    </row>
    <row r="453" spans="1:8" x14ac:dyDescent="0.45">
      <c r="A453" s="26" t="s">
        <v>458</v>
      </c>
      <c r="B453" s="27" t="s">
        <v>1454</v>
      </c>
      <c r="C453" s="28">
        <v>28</v>
      </c>
      <c r="D453" s="16" t="s">
        <v>1999</v>
      </c>
      <c r="E453" s="16" t="str" cm="1">
        <f t="array" ref="E453">_xlfn.IFS(C453&lt;18,"Youth",C453&lt;60,"Adult",C453&gt;=60,"Senior")</f>
        <v>Adult</v>
      </c>
      <c r="F453" s="27" t="s">
        <v>2440</v>
      </c>
      <c r="G453" s="16" t="s">
        <v>3157</v>
      </c>
      <c r="H453" s="29">
        <v>45667</v>
      </c>
    </row>
    <row r="454" spans="1:8" x14ac:dyDescent="0.45">
      <c r="A454" s="30" t="s">
        <v>459</v>
      </c>
      <c r="B454" s="31" t="s">
        <v>1455</v>
      </c>
      <c r="C454" s="32">
        <v>44</v>
      </c>
      <c r="D454" s="33" t="s">
        <v>1999</v>
      </c>
      <c r="E454" s="33" t="str" cm="1">
        <f t="array" ref="E454">_xlfn.IFS(C454&lt;18,"Youth",C454&lt;60,"Adult",C454&gt;=60,"Senior")</f>
        <v>Adult</v>
      </c>
      <c r="F454" s="31" t="s">
        <v>2441</v>
      </c>
      <c r="G454" s="33" t="s">
        <v>2985</v>
      </c>
      <c r="H454" s="34">
        <v>45325</v>
      </c>
    </row>
    <row r="455" spans="1:8" x14ac:dyDescent="0.45">
      <c r="A455" s="26" t="s">
        <v>460</v>
      </c>
      <c r="B455" s="27" t="s">
        <v>1456</v>
      </c>
      <c r="C455" s="28">
        <v>36</v>
      </c>
      <c r="D455" s="16" t="s">
        <v>1999</v>
      </c>
      <c r="E455" s="16" t="str" cm="1">
        <f t="array" ref="E455">_xlfn.IFS(C455&lt;18,"Youth",C455&lt;60,"Adult",C455&gt;=60,"Senior")</f>
        <v>Adult</v>
      </c>
      <c r="F455" s="27" t="s">
        <v>2442</v>
      </c>
      <c r="G455" s="16" t="s">
        <v>3124</v>
      </c>
      <c r="H455" s="29">
        <v>45469</v>
      </c>
    </row>
    <row r="456" spans="1:8" x14ac:dyDescent="0.45">
      <c r="A456" s="30" t="s">
        <v>461</v>
      </c>
      <c r="B456" s="31" t="s">
        <v>1457</v>
      </c>
      <c r="C456" s="32">
        <v>53</v>
      </c>
      <c r="D456" s="33" t="s">
        <v>1998</v>
      </c>
      <c r="E456" s="33" t="str" cm="1">
        <f t="array" ref="E456">_xlfn.IFS(C456&lt;18,"Youth",C456&lt;60,"Adult",C456&gt;=60,"Senior")</f>
        <v>Adult</v>
      </c>
      <c r="F456" s="31" t="s">
        <v>2443</v>
      </c>
      <c r="G456" s="33" t="s">
        <v>3085</v>
      </c>
      <c r="H456" s="34">
        <v>45887</v>
      </c>
    </row>
    <row r="457" spans="1:8" x14ac:dyDescent="0.45">
      <c r="A457" s="26" t="s">
        <v>462</v>
      </c>
      <c r="B457" s="27" t="s">
        <v>1458</v>
      </c>
      <c r="C457" s="28">
        <v>47</v>
      </c>
      <c r="D457" s="16" t="s">
        <v>1998</v>
      </c>
      <c r="E457" s="16" t="str" cm="1">
        <f t="array" ref="E457">_xlfn.IFS(C457&lt;18,"Youth",C457&lt;60,"Adult",C457&gt;=60,"Senior")</f>
        <v>Adult</v>
      </c>
      <c r="F457" s="27" t="s">
        <v>2444</v>
      </c>
      <c r="G457" s="16" t="s">
        <v>3135</v>
      </c>
      <c r="H457" s="29">
        <v>45531</v>
      </c>
    </row>
    <row r="458" spans="1:8" x14ac:dyDescent="0.45">
      <c r="A458" s="30" t="s">
        <v>463</v>
      </c>
      <c r="B458" s="31" t="s">
        <v>1459</v>
      </c>
      <c r="C458" s="32">
        <v>38</v>
      </c>
      <c r="D458" s="33" t="s">
        <v>1999</v>
      </c>
      <c r="E458" s="33" t="str" cm="1">
        <f t="array" ref="E458">_xlfn.IFS(C458&lt;18,"Youth",C458&lt;60,"Adult",C458&gt;=60,"Senior")</f>
        <v>Adult</v>
      </c>
      <c r="F458" s="31" t="s">
        <v>2445</v>
      </c>
      <c r="G458" s="33" t="s">
        <v>2992</v>
      </c>
      <c r="H458" s="34">
        <v>45559</v>
      </c>
    </row>
    <row r="459" spans="1:8" x14ac:dyDescent="0.45">
      <c r="A459" s="26" t="s">
        <v>464</v>
      </c>
      <c r="B459" s="27" t="s">
        <v>1460</v>
      </c>
      <c r="C459" s="28">
        <v>38</v>
      </c>
      <c r="D459" s="16" t="s">
        <v>1998</v>
      </c>
      <c r="E459" s="16" t="str" cm="1">
        <f t="array" ref="E459">_xlfn.IFS(C459&lt;18,"Youth",C459&lt;60,"Adult",C459&gt;=60,"Senior")</f>
        <v>Adult</v>
      </c>
      <c r="F459" s="27" t="s">
        <v>2446</v>
      </c>
      <c r="G459" s="16" t="s">
        <v>3060</v>
      </c>
      <c r="H459" s="29">
        <v>45038</v>
      </c>
    </row>
    <row r="460" spans="1:8" x14ac:dyDescent="0.45">
      <c r="A460" s="30" t="s">
        <v>465</v>
      </c>
      <c r="B460" s="31" t="s">
        <v>1461</v>
      </c>
      <c r="C460" s="32">
        <v>43</v>
      </c>
      <c r="D460" s="33" t="s">
        <v>1998</v>
      </c>
      <c r="E460" s="33" t="str" cm="1">
        <f t="array" ref="E460">_xlfn.IFS(C460&lt;18,"Youth",C460&lt;60,"Adult",C460&gt;=60,"Senior")</f>
        <v>Adult</v>
      </c>
      <c r="F460" s="31" t="s">
        <v>2447</v>
      </c>
      <c r="G460" s="33" t="s">
        <v>8707</v>
      </c>
      <c r="H460" s="34">
        <v>45666</v>
      </c>
    </row>
    <row r="461" spans="1:8" x14ac:dyDescent="0.45">
      <c r="A461" s="26" t="s">
        <v>466</v>
      </c>
      <c r="B461" s="27" t="s">
        <v>1462</v>
      </c>
      <c r="C461" s="28">
        <v>60</v>
      </c>
      <c r="D461" s="16" t="s">
        <v>1999</v>
      </c>
      <c r="E461" s="16" t="str" cm="1">
        <f t="array" ref="E461">_xlfn.IFS(C461&lt;18,"Youth",C461&lt;60,"Adult",C461&gt;=60,"Senior")</f>
        <v>Senior</v>
      </c>
      <c r="F461" s="27" t="s">
        <v>2448</v>
      </c>
      <c r="G461" s="16" t="s">
        <v>3119</v>
      </c>
      <c r="H461" s="29">
        <v>45876</v>
      </c>
    </row>
    <row r="462" spans="1:8" x14ac:dyDescent="0.45">
      <c r="A462" s="30" t="s">
        <v>467</v>
      </c>
      <c r="B462" s="31" t="s">
        <v>1463</v>
      </c>
      <c r="C462" s="32">
        <v>44</v>
      </c>
      <c r="D462" s="33" t="s">
        <v>1998</v>
      </c>
      <c r="E462" s="33" t="str" cm="1">
        <f t="array" ref="E462">_xlfn.IFS(C462&lt;18,"Youth",C462&lt;60,"Adult",C462&gt;=60,"Senior")</f>
        <v>Adult</v>
      </c>
      <c r="F462" s="31" t="s">
        <v>2449</v>
      </c>
      <c r="G462" s="33" t="s">
        <v>3078</v>
      </c>
      <c r="H462" s="34">
        <v>45770</v>
      </c>
    </row>
    <row r="463" spans="1:8" x14ac:dyDescent="0.45">
      <c r="A463" s="26" t="s">
        <v>468</v>
      </c>
      <c r="B463" s="27" t="s">
        <v>1464</v>
      </c>
      <c r="C463" s="28">
        <v>30</v>
      </c>
      <c r="D463" s="16" t="s">
        <v>1999</v>
      </c>
      <c r="E463" s="16" t="str" cm="1">
        <f t="array" ref="E463">_xlfn.IFS(C463&lt;18,"Youth",C463&lt;60,"Adult",C463&gt;=60,"Senior")</f>
        <v>Adult</v>
      </c>
      <c r="F463" s="27" t="s">
        <v>2450</v>
      </c>
      <c r="G463" s="16" t="s">
        <v>3010</v>
      </c>
      <c r="H463" s="29">
        <v>45467</v>
      </c>
    </row>
    <row r="464" spans="1:8" x14ac:dyDescent="0.45">
      <c r="A464" s="30" t="s">
        <v>469</v>
      </c>
      <c r="B464" s="31" t="s">
        <v>1465</v>
      </c>
      <c r="C464" s="32">
        <v>57</v>
      </c>
      <c r="D464" s="33" t="s">
        <v>1999</v>
      </c>
      <c r="E464" s="33" t="str" cm="1">
        <f t="array" ref="E464">_xlfn.IFS(C464&lt;18,"Youth",C464&lt;60,"Adult",C464&gt;=60,"Senior")</f>
        <v>Adult</v>
      </c>
      <c r="F464" s="31" t="s">
        <v>2451</v>
      </c>
      <c r="G464" s="33" t="s">
        <v>3125</v>
      </c>
      <c r="H464" s="34">
        <v>45306</v>
      </c>
    </row>
    <row r="465" spans="1:8" x14ac:dyDescent="0.45">
      <c r="A465" s="26" t="s">
        <v>470</v>
      </c>
      <c r="B465" s="27" t="s">
        <v>1143</v>
      </c>
      <c r="C465" s="28">
        <v>58</v>
      </c>
      <c r="D465" s="16" t="s">
        <v>1999</v>
      </c>
      <c r="E465" s="16" t="str" cm="1">
        <f t="array" ref="E465">_xlfn.IFS(C465&lt;18,"Youth",C465&lt;60,"Adult",C465&gt;=60,"Senior")</f>
        <v>Adult</v>
      </c>
      <c r="F465" s="27" t="s">
        <v>2452</v>
      </c>
      <c r="G465" s="16" t="s">
        <v>3138</v>
      </c>
      <c r="H465" s="29">
        <v>45508</v>
      </c>
    </row>
    <row r="466" spans="1:8" x14ac:dyDescent="0.45">
      <c r="A466" s="30" t="s">
        <v>471</v>
      </c>
      <c r="B466" s="31" t="s">
        <v>1466</v>
      </c>
      <c r="C466" s="32">
        <v>21</v>
      </c>
      <c r="D466" s="33" t="s">
        <v>1998</v>
      </c>
      <c r="E466" s="33" t="str" cm="1">
        <f t="array" ref="E466">_xlfn.IFS(C466&lt;18,"Youth",C466&lt;60,"Adult",C466&gt;=60,"Senior")</f>
        <v>Adult</v>
      </c>
      <c r="F466" s="31" t="s">
        <v>2453</v>
      </c>
      <c r="G466" s="33" t="s">
        <v>8708</v>
      </c>
      <c r="H466" s="34">
        <v>45703</v>
      </c>
    </row>
    <row r="467" spans="1:8" x14ac:dyDescent="0.45">
      <c r="A467" s="26" t="s">
        <v>472</v>
      </c>
      <c r="B467" s="27" t="s">
        <v>1467</v>
      </c>
      <c r="C467" s="28">
        <v>35</v>
      </c>
      <c r="D467" s="16" t="s">
        <v>1998</v>
      </c>
      <c r="E467" s="16" t="str" cm="1">
        <f t="array" ref="E467">_xlfn.IFS(C467&lt;18,"Youth",C467&lt;60,"Adult",C467&gt;=60,"Senior")</f>
        <v>Adult</v>
      </c>
      <c r="F467" s="27" t="s">
        <v>2454</v>
      </c>
      <c r="G467" s="16" t="s">
        <v>3008</v>
      </c>
      <c r="H467" s="29">
        <v>45190</v>
      </c>
    </row>
    <row r="468" spans="1:8" x14ac:dyDescent="0.45">
      <c r="A468" s="30" t="s">
        <v>473</v>
      </c>
      <c r="B468" s="31" t="s">
        <v>1468</v>
      </c>
      <c r="C468" s="32">
        <v>36</v>
      </c>
      <c r="D468" s="33" t="s">
        <v>1999</v>
      </c>
      <c r="E468" s="33" t="str" cm="1">
        <f t="array" ref="E468">_xlfn.IFS(C468&lt;18,"Youth",C468&lt;60,"Adult",C468&gt;=60,"Senior")</f>
        <v>Adult</v>
      </c>
      <c r="F468" s="31" t="s">
        <v>2455</v>
      </c>
      <c r="G468" s="33" t="s">
        <v>3078</v>
      </c>
      <c r="H468" s="34">
        <v>45370</v>
      </c>
    </row>
    <row r="469" spans="1:8" x14ac:dyDescent="0.45">
      <c r="A469" s="26" t="s">
        <v>474</v>
      </c>
      <c r="B469" s="27" t="s">
        <v>1469</v>
      </c>
      <c r="C469" s="28">
        <v>62</v>
      </c>
      <c r="D469" s="16" t="s">
        <v>1999</v>
      </c>
      <c r="E469" s="16" t="str" cm="1">
        <f t="array" ref="E469">_xlfn.IFS(C469&lt;18,"Youth",C469&lt;60,"Adult",C469&gt;=60,"Senior")</f>
        <v>Senior</v>
      </c>
      <c r="F469" s="27" t="s">
        <v>2456</v>
      </c>
      <c r="G469" s="16" t="s">
        <v>3063</v>
      </c>
      <c r="H469" s="29">
        <v>45735</v>
      </c>
    </row>
    <row r="470" spans="1:8" x14ac:dyDescent="0.45">
      <c r="A470" s="30" t="s">
        <v>475</v>
      </c>
      <c r="B470" s="31" t="s">
        <v>1470</v>
      </c>
      <c r="C470" s="32">
        <v>25</v>
      </c>
      <c r="D470" s="33" t="s">
        <v>1998</v>
      </c>
      <c r="E470" s="33" t="str" cm="1">
        <f t="array" ref="E470">_xlfn.IFS(C470&lt;18,"Youth",C470&lt;60,"Adult",C470&gt;=60,"Senior")</f>
        <v>Adult</v>
      </c>
      <c r="F470" s="31" t="s">
        <v>2457</v>
      </c>
      <c r="G470" s="33" t="s">
        <v>3079</v>
      </c>
      <c r="H470" s="34">
        <v>45840</v>
      </c>
    </row>
    <row r="471" spans="1:8" x14ac:dyDescent="0.45">
      <c r="A471" s="26" t="s">
        <v>476</v>
      </c>
      <c r="B471" s="27" t="s">
        <v>1471</v>
      </c>
      <c r="C471" s="28">
        <v>58</v>
      </c>
      <c r="D471" s="16" t="s">
        <v>1998</v>
      </c>
      <c r="E471" s="16" t="str" cm="1">
        <f t="array" ref="E471">_xlfn.IFS(C471&lt;18,"Youth",C471&lt;60,"Adult",C471&gt;=60,"Senior")</f>
        <v>Adult</v>
      </c>
      <c r="F471" s="27" t="s">
        <v>2458</v>
      </c>
      <c r="G471" s="16" t="s">
        <v>3143</v>
      </c>
      <c r="H471" s="29">
        <v>45264</v>
      </c>
    </row>
    <row r="472" spans="1:8" x14ac:dyDescent="0.45">
      <c r="A472" s="30" t="s">
        <v>477</v>
      </c>
      <c r="B472" s="31" t="s">
        <v>1472</v>
      </c>
      <c r="C472" s="32">
        <v>63</v>
      </c>
      <c r="D472" s="33" t="s">
        <v>1998</v>
      </c>
      <c r="E472" s="33" t="str" cm="1">
        <f t="array" ref="E472">_xlfn.IFS(C472&lt;18,"Youth",C472&lt;60,"Adult",C472&gt;=60,"Senior")</f>
        <v>Senior</v>
      </c>
      <c r="F472" s="31" t="s">
        <v>2459</v>
      </c>
      <c r="G472" s="33" t="s">
        <v>3051</v>
      </c>
      <c r="H472" s="34">
        <v>45837</v>
      </c>
    </row>
    <row r="473" spans="1:8" x14ac:dyDescent="0.45">
      <c r="A473" s="26" t="s">
        <v>478</v>
      </c>
      <c r="B473" s="27" t="s">
        <v>1473</v>
      </c>
      <c r="C473" s="28">
        <v>37</v>
      </c>
      <c r="D473" s="16" t="s">
        <v>1998</v>
      </c>
      <c r="E473" s="16" t="str" cm="1">
        <f t="array" ref="E473">_xlfn.IFS(C473&lt;18,"Youth",C473&lt;60,"Adult",C473&gt;=60,"Senior")</f>
        <v>Adult</v>
      </c>
      <c r="F473" s="27" t="s">
        <v>2460</v>
      </c>
      <c r="G473" s="16" t="s">
        <v>3158</v>
      </c>
      <c r="H473" s="29">
        <v>45706</v>
      </c>
    </row>
    <row r="474" spans="1:8" x14ac:dyDescent="0.45">
      <c r="A474" s="30" t="s">
        <v>479</v>
      </c>
      <c r="B474" s="31" t="s">
        <v>1474</v>
      </c>
      <c r="C474" s="32">
        <v>53</v>
      </c>
      <c r="D474" s="33" t="s">
        <v>1999</v>
      </c>
      <c r="E474" s="33" t="str" cm="1">
        <f t="array" ref="E474">_xlfn.IFS(C474&lt;18,"Youth",C474&lt;60,"Adult",C474&gt;=60,"Senior")</f>
        <v>Adult</v>
      </c>
      <c r="F474" s="31" t="s">
        <v>2461</v>
      </c>
      <c r="G474" s="33" t="s">
        <v>8709</v>
      </c>
      <c r="H474" s="34">
        <v>44834</v>
      </c>
    </row>
    <row r="475" spans="1:8" x14ac:dyDescent="0.45">
      <c r="A475" s="26" t="s">
        <v>480</v>
      </c>
      <c r="B475" s="27" t="s">
        <v>1475</v>
      </c>
      <c r="C475" s="28">
        <v>23</v>
      </c>
      <c r="D475" s="16" t="s">
        <v>1998</v>
      </c>
      <c r="E475" s="16" t="str" cm="1">
        <f t="array" ref="E475">_xlfn.IFS(C475&lt;18,"Youth",C475&lt;60,"Adult",C475&gt;=60,"Senior")</f>
        <v>Adult</v>
      </c>
      <c r="F475" s="27" t="s">
        <v>2462</v>
      </c>
      <c r="G475" s="16" t="s">
        <v>3009</v>
      </c>
      <c r="H475" s="29">
        <v>44999</v>
      </c>
    </row>
    <row r="476" spans="1:8" x14ac:dyDescent="0.45">
      <c r="A476" s="30" t="s">
        <v>481</v>
      </c>
      <c r="B476" s="31" t="s">
        <v>1476</v>
      </c>
      <c r="C476" s="32">
        <v>25</v>
      </c>
      <c r="D476" s="33" t="s">
        <v>1999</v>
      </c>
      <c r="E476" s="33" t="str" cm="1">
        <f t="array" ref="E476">_xlfn.IFS(C476&lt;18,"Youth",C476&lt;60,"Adult",C476&gt;=60,"Senior")</f>
        <v>Adult</v>
      </c>
      <c r="F476" s="31" t="s">
        <v>2463</v>
      </c>
      <c r="G476" s="33" t="s">
        <v>3159</v>
      </c>
      <c r="H476" s="34">
        <v>45485</v>
      </c>
    </row>
    <row r="477" spans="1:8" x14ac:dyDescent="0.45">
      <c r="A477" s="26" t="s">
        <v>482</v>
      </c>
      <c r="B477" s="27" t="s">
        <v>1477</v>
      </c>
      <c r="C477" s="28">
        <v>25</v>
      </c>
      <c r="D477" s="16" t="s">
        <v>1998</v>
      </c>
      <c r="E477" s="16" t="str" cm="1">
        <f t="array" ref="E477">_xlfn.IFS(C477&lt;18,"Youth",C477&lt;60,"Adult",C477&gt;=60,"Senior")</f>
        <v>Adult</v>
      </c>
      <c r="F477" s="27" t="s">
        <v>2464</v>
      </c>
      <c r="G477" s="16" t="s">
        <v>3003</v>
      </c>
      <c r="H477" s="29">
        <v>45688</v>
      </c>
    </row>
    <row r="478" spans="1:8" x14ac:dyDescent="0.45">
      <c r="A478" s="30" t="s">
        <v>483</v>
      </c>
      <c r="B478" s="31" t="s">
        <v>1478</v>
      </c>
      <c r="C478" s="32">
        <v>49</v>
      </c>
      <c r="D478" s="33" t="s">
        <v>1999</v>
      </c>
      <c r="E478" s="33" t="str" cm="1">
        <f t="array" ref="E478">_xlfn.IFS(C478&lt;18,"Youth",C478&lt;60,"Adult",C478&gt;=60,"Senior")</f>
        <v>Adult</v>
      </c>
      <c r="F478" s="31" t="s">
        <v>2465</v>
      </c>
      <c r="G478" s="33" t="s">
        <v>3079</v>
      </c>
      <c r="H478" s="34">
        <v>45571</v>
      </c>
    </row>
    <row r="479" spans="1:8" x14ac:dyDescent="0.45">
      <c r="A479" s="26" t="s">
        <v>484</v>
      </c>
      <c r="B479" s="27" t="s">
        <v>1479</v>
      </c>
      <c r="C479" s="28">
        <v>50</v>
      </c>
      <c r="D479" s="16" t="s">
        <v>1999</v>
      </c>
      <c r="E479" s="16" t="str" cm="1">
        <f t="array" ref="E479">_xlfn.IFS(C479&lt;18,"Youth",C479&lt;60,"Adult",C479&gt;=60,"Senior")</f>
        <v>Adult</v>
      </c>
      <c r="F479" s="27" t="s">
        <v>2466</v>
      </c>
      <c r="G479" s="16" t="s">
        <v>3160</v>
      </c>
      <c r="H479" s="29">
        <v>44833</v>
      </c>
    </row>
    <row r="480" spans="1:8" x14ac:dyDescent="0.45">
      <c r="A480" s="30" t="s">
        <v>485</v>
      </c>
      <c r="B480" s="31" t="s">
        <v>1480</v>
      </c>
      <c r="C480" s="32">
        <v>44</v>
      </c>
      <c r="D480" s="33" t="s">
        <v>1999</v>
      </c>
      <c r="E480" s="33" t="str" cm="1">
        <f t="array" ref="E480">_xlfn.IFS(C480&lt;18,"Youth",C480&lt;60,"Adult",C480&gt;=60,"Senior")</f>
        <v>Adult</v>
      </c>
      <c r="F480" s="31" t="s">
        <v>2467</v>
      </c>
      <c r="G480" s="33" t="s">
        <v>3063</v>
      </c>
      <c r="H480" s="34">
        <v>45234</v>
      </c>
    </row>
    <row r="481" spans="1:8" x14ac:dyDescent="0.45">
      <c r="A481" s="26" t="s">
        <v>486</v>
      </c>
      <c r="B481" s="27" t="s">
        <v>1481</v>
      </c>
      <c r="C481" s="28">
        <v>48</v>
      </c>
      <c r="D481" s="16" t="s">
        <v>1998</v>
      </c>
      <c r="E481" s="16" t="str" cm="1">
        <f t="array" ref="E481">_xlfn.IFS(C481&lt;18,"Youth",C481&lt;60,"Adult",C481&gt;=60,"Senior")</f>
        <v>Adult</v>
      </c>
      <c r="F481" s="27" t="s">
        <v>2468</v>
      </c>
      <c r="G481" s="16" t="s">
        <v>8702</v>
      </c>
      <c r="H481" s="29">
        <v>44910</v>
      </c>
    </row>
    <row r="482" spans="1:8" x14ac:dyDescent="0.45">
      <c r="A482" s="30" t="s">
        <v>487</v>
      </c>
      <c r="B482" s="31" t="s">
        <v>1482</v>
      </c>
      <c r="C482" s="32">
        <v>47</v>
      </c>
      <c r="D482" s="33" t="s">
        <v>1998</v>
      </c>
      <c r="E482" s="33" t="str" cm="1">
        <f t="array" ref="E482">_xlfn.IFS(C482&lt;18,"Youth",C482&lt;60,"Adult",C482&gt;=60,"Senior")</f>
        <v>Adult</v>
      </c>
      <c r="F482" s="31" t="s">
        <v>2469</v>
      </c>
      <c r="G482" s="33" t="s">
        <v>3052</v>
      </c>
      <c r="H482" s="34">
        <v>45436</v>
      </c>
    </row>
    <row r="483" spans="1:8" x14ac:dyDescent="0.45">
      <c r="A483" s="26" t="s">
        <v>488</v>
      </c>
      <c r="B483" s="27" t="s">
        <v>1483</v>
      </c>
      <c r="C483" s="28">
        <v>42</v>
      </c>
      <c r="D483" s="16" t="s">
        <v>1998</v>
      </c>
      <c r="E483" s="16" t="str" cm="1">
        <f t="array" ref="E483">_xlfn.IFS(C483&lt;18,"Youth",C483&lt;60,"Adult",C483&gt;=60,"Senior")</f>
        <v>Adult</v>
      </c>
      <c r="F483" s="27" t="s">
        <v>2470</v>
      </c>
      <c r="G483" s="16" t="s">
        <v>8702</v>
      </c>
      <c r="H483" s="29">
        <v>45553</v>
      </c>
    </row>
    <row r="484" spans="1:8" x14ac:dyDescent="0.45">
      <c r="A484" s="30" t="s">
        <v>489</v>
      </c>
      <c r="B484" s="31" t="s">
        <v>1484</v>
      </c>
      <c r="C484" s="32">
        <v>56</v>
      </c>
      <c r="D484" s="33" t="s">
        <v>1998</v>
      </c>
      <c r="E484" s="33" t="str" cm="1">
        <f t="array" ref="E484">_xlfn.IFS(C484&lt;18,"Youth",C484&lt;60,"Adult",C484&gt;=60,"Senior")</f>
        <v>Adult</v>
      </c>
      <c r="F484" s="31" t="s">
        <v>2222</v>
      </c>
      <c r="G484" s="33" t="s">
        <v>3154</v>
      </c>
      <c r="H484" s="34">
        <v>45711</v>
      </c>
    </row>
    <row r="485" spans="1:8" x14ac:dyDescent="0.45">
      <c r="A485" s="26" t="s">
        <v>490</v>
      </c>
      <c r="B485" s="27" t="s">
        <v>1485</v>
      </c>
      <c r="C485" s="28">
        <v>22</v>
      </c>
      <c r="D485" s="16" t="s">
        <v>1999</v>
      </c>
      <c r="E485" s="16" t="str" cm="1">
        <f t="array" ref="E485">_xlfn.IFS(C485&lt;18,"Youth",C485&lt;60,"Adult",C485&gt;=60,"Senior")</f>
        <v>Adult</v>
      </c>
      <c r="F485" s="27" t="s">
        <v>2471</v>
      </c>
      <c r="G485" s="16" t="s">
        <v>3085</v>
      </c>
      <c r="H485" s="29">
        <v>44963</v>
      </c>
    </row>
    <row r="486" spans="1:8" x14ac:dyDescent="0.45">
      <c r="A486" s="30" t="s">
        <v>491</v>
      </c>
      <c r="B486" s="31" t="s">
        <v>1486</v>
      </c>
      <c r="C486" s="32">
        <v>44</v>
      </c>
      <c r="D486" s="33" t="s">
        <v>1999</v>
      </c>
      <c r="E486" s="33" t="str" cm="1">
        <f t="array" ref="E486">_xlfn.IFS(C486&lt;18,"Youth",C486&lt;60,"Adult",C486&gt;=60,"Senior")</f>
        <v>Adult</v>
      </c>
      <c r="F486" s="31" t="s">
        <v>2472</v>
      </c>
      <c r="G486" s="33" t="s">
        <v>3053</v>
      </c>
      <c r="H486" s="34">
        <v>44878</v>
      </c>
    </row>
    <row r="487" spans="1:8" x14ac:dyDescent="0.45">
      <c r="A487" s="26" t="s">
        <v>492</v>
      </c>
      <c r="B487" s="27" t="s">
        <v>1487</v>
      </c>
      <c r="C487" s="28">
        <v>50</v>
      </c>
      <c r="D487" s="16" t="s">
        <v>1999</v>
      </c>
      <c r="E487" s="16" t="str" cm="1">
        <f t="array" ref="E487">_xlfn.IFS(C487&lt;18,"Youth",C487&lt;60,"Adult",C487&gt;=60,"Senior")</f>
        <v>Adult</v>
      </c>
      <c r="F487" s="27" t="s">
        <v>2473</v>
      </c>
      <c r="G487" s="16" t="s">
        <v>3104</v>
      </c>
      <c r="H487" s="29">
        <v>45362</v>
      </c>
    </row>
    <row r="488" spans="1:8" x14ac:dyDescent="0.45">
      <c r="A488" s="30" t="s">
        <v>493</v>
      </c>
      <c r="B488" s="31" t="s">
        <v>1488</v>
      </c>
      <c r="C488" s="32">
        <v>18</v>
      </c>
      <c r="D488" s="33" t="s">
        <v>1999</v>
      </c>
      <c r="E488" s="33" t="str" cm="1">
        <f t="array" ref="E488">_xlfn.IFS(C488&lt;18,"Youth",C488&lt;60,"Adult",C488&gt;=60,"Senior")</f>
        <v>Adult</v>
      </c>
      <c r="F488" s="31" t="s">
        <v>2474</v>
      </c>
      <c r="G488" s="33" t="s">
        <v>3076</v>
      </c>
      <c r="H488" s="34">
        <v>45210</v>
      </c>
    </row>
    <row r="489" spans="1:8" x14ac:dyDescent="0.45">
      <c r="A489" s="26" t="s">
        <v>494</v>
      </c>
      <c r="B489" s="27" t="s">
        <v>1489</v>
      </c>
      <c r="C489" s="28">
        <v>64</v>
      </c>
      <c r="D489" s="16" t="s">
        <v>1999</v>
      </c>
      <c r="E489" s="16" t="str" cm="1">
        <f t="array" ref="E489">_xlfn.IFS(C489&lt;18,"Youth",C489&lt;60,"Adult",C489&gt;=60,"Senior")</f>
        <v>Senior</v>
      </c>
      <c r="F489" s="27" t="s">
        <v>2164</v>
      </c>
      <c r="G489" s="16" t="s">
        <v>3057</v>
      </c>
      <c r="H489" s="29">
        <v>45580</v>
      </c>
    </row>
    <row r="490" spans="1:8" x14ac:dyDescent="0.45">
      <c r="A490" s="30" t="s">
        <v>495</v>
      </c>
      <c r="B490" s="31" t="s">
        <v>1490</v>
      </c>
      <c r="C490" s="32">
        <v>55</v>
      </c>
      <c r="D490" s="33" t="s">
        <v>1999</v>
      </c>
      <c r="E490" s="33" t="str" cm="1">
        <f t="array" ref="E490">_xlfn.IFS(C490&lt;18,"Youth",C490&lt;60,"Adult",C490&gt;=60,"Senior")</f>
        <v>Adult</v>
      </c>
      <c r="F490" s="31" t="s">
        <v>2475</v>
      </c>
      <c r="G490" s="33" t="s">
        <v>3010</v>
      </c>
      <c r="H490" s="34">
        <v>45313</v>
      </c>
    </row>
    <row r="491" spans="1:8" x14ac:dyDescent="0.45">
      <c r="A491" s="26" t="s">
        <v>496</v>
      </c>
      <c r="B491" s="27" t="s">
        <v>1491</v>
      </c>
      <c r="C491" s="28">
        <v>27</v>
      </c>
      <c r="D491" s="16" t="s">
        <v>1999</v>
      </c>
      <c r="E491" s="16" t="str" cm="1">
        <f t="array" ref="E491">_xlfn.IFS(C491&lt;18,"Youth",C491&lt;60,"Adult",C491&gt;=60,"Senior")</f>
        <v>Adult</v>
      </c>
      <c r="F491" s="27" t="s">
        <v>2476</v>
      </c>
      <c r="G491" s="16" t="s">
        <v>3112</v>
      </c>
      <c r="H491" s="29">
        <v>45248</v>
      </c>
    </row>
    <row r="492" spans="1:8" x14ac:dyDescent="0.45">
      <c r="A492" s="30" t="s">
        <v>497</v>
      </c>
      <c r="B492" s="31" t="s">
        <v>1492</v>
      </c>
      <c r="C492" s="32">
        <v>52</v>
      </c>
      <c r="D492" s="33" t="s">
        <v>1999</v>
      </c>
      <c r="E492" s="33" t="str" cm="1">
        <f t="array" ref="E492">_xlfn.IFS(C492&lt;18,"Youth",C492&lt;60,"Adult",C492&gt;=60,"Senior")</f>
        <v>Adult</v>
      </c>
      <c r="F492" s="31" t="s">
        <v>2477</v>
      </c>
      <c r="G492" s="33" t="s">
        <v>3127</v>
      </c>
      <c r="H492" s="34">
        <v>44882</v>
      </c>
    </row>
    <row r="493" spans="1:8" x14ac:dyDescent="0.45">
      <c r="A493" s="26" t="s">
        <v>498</v>
      </c>
      <c r="B493" s="27" t="s">
        <v>1493</v>
      </c>
      <c r="C493" s="28">
        <v>40</v>
      </c>
      <c r="D493" s="16" t="s">
        <v>1999</v>
      </c>
      <c r="E493" s="16" t="str" cm="1">
        <f t="array" ref="E493">_xlfn.IFS(C493&lt;18,"Youth",C493&lt;60,"Adult",C493&gt;=60,"Senior")</f>
        <v>Adult</v>
      </c>
      <c r="F493" s="27" t="s">
        <v>2478</v>
      </c>
      <c r="G493" s="16" t="s">
        <v>3016</v>
      </c>
      <c r="H493" s="29">
        <v>45286</v>
      </c>
    </row>
    <row r="494" spans="1:8" x14ac:dyDescent="0.45">
      <c r="A494" s="30" t="s">
        <v>499</v>
      </c>
      <c r="B494" s="31" t="s">
        <v>1494</v>
      </c>
      <c r="C494" s="32">
        <v>53</v>
      </c>
      <c r="D494" s="33" t="s">
        <v>1999</v>
      </c>
      <c r="E494" s="33" t="str" cm="1">
        <f t="array" ref="E494">_xlfn.IFS(C494&lt;18,"Youth",C494&lt;60,"Adult",C494&gt;=60,"Senior")</f>
        <v>Adult</v>
      </c>
      <c r="F494" s="31" t="s">
        <v>2479</v>
      </c>
      <c r="G494" s="33" t="s">
        <v>3156</v>
      </c>
      <c r="H494" s="34">
        <v>44928</v>
      </c>
    </row>
    <row r="495" spans="1:8" x14ac:dyDescent="0.45">
      <c r="A495" s="26" t="s">
        <v>500</v>
      </c>
      <c r="B495" s="27" t="s">
        <v>1495</v>
      </c>
      <c r="C495" s="28">
        <v>47</v>
      </c>
      <c r="D495" s="16" t="s">
        <v>1999</v>
      </c>
      <c r="E495" s="16" t="str" cm="1">
        <f t="array" ref="E495">_xlfn.IFS(C495&lt;18,"Youth",C495&lt;60,"Adult",C495&gt;=60,"Senior")</f>
        <v>Adult</v>
      </c>
      <c r="F495" s="27" t="s">
        <v>2480</v>
      </c>
      <c r="G495" s="16" t="s">
        <v>3161</v>
      </c>
      <c r="H495" s="29">
        <v>45245</v>
      </c>
    </row>
    <row r="496" spans="1:8" x14ac:dyDescent="0.45">
      <c r="A496" s="30" t="s">
        <v>501</v>
      </c>
      <c r="B496" s="31" t="s">
        <v>1496</v>
      </c>
      <c r="C496" s="32">
        <v>30</v>
      </c>
      <c r="D496" s="33" t="s">
        <v>1998</v>
      </c>
      <c r="E496" s="33" t="str" cm="1">
        <f t="array" ref="E496">_xlfn.IFS(C496&lt;18,"Youth",C496&lt;60,"Adult",C496&gt;=60,"Senior")</f>
        <v>Adult</v>
      </c>
      <c r="F496" s="31" t="s">
        <v>2481</v>
      </c>
      <c r="G496" s="33" t="s">
        <v>3002</v>
      </c>
      <c r="H496" s="34">
        <v>44953</v>
      </c>
    </row>
    <row r="497" spans="1:8" x14ac:dyDescent="0.45">
      <c r="A497" s="26" t="s">
        <v>502</v>
      </c>
      <c r="B497" s="27" t="s">
        <v>1497</v>
      </c>
      <c r="C497" s="28">
        <v>54</v>
      </c>
      <c r="D497" s="16" t="s">
        <v>1999</v>
      </c>
      <c r="E497" s="16" t="str" cm="1">
        <f t="array" ref="E497">_xlfn.IFS(C497&lt;18,"Youth",C497&lt;60,"Adult",C497&gt;=60,"Senior")</f>
        <v>Adult</v>
      </c>
      <c r="F497" s="27" t="s">
        <v>2482</v>
      </c>
      <c r="G497" s="16" t="s">
        <v>2998</v>
      </c>
      <c r="H497" s="29">
        <v>45211</v>
      </c>
    </row>
    <row r="498" spans="1:8" x14ac:dyDescent="0.45">
      <c r="A498" s="30" t="s">
        <v>503</v>
      </c>
      <c r="B498" s="31" t="s">
        <v>1498</v>
      </c>
      <c r="C498" s="32">
        <v>32</v>
      </c>
      <c r="D498" s="33" t="s">
        <v>1999</v>
      </c>
      <c r="E498" s="33" t="str" cm="1">
        <f t="array" ref="E498">_xlfn.IFS(C498&lt;18,"Youth",C498&lt;60,"Adult",C498&gt;=60,"Senior")</f>
        <v>Adult</v>
      </c>
      <c r="F498" s="31" t="s">
        <v>2483</v>
      </c>
      <c r="G498" s="33" t="s">
        <v>3153</v>
      </c>
      <c r="H498" s="34">
        <v>45590</v>
      </c>
    </row>
    <row r="499" spans="1:8" x14ac:dyDescent="0.45">
      <c r="A499" s="26" t="s">
        <v>504</v>
      </c>
      <c r="B499" s="27" t="s">
        <v>1499</v>
      </c>
      <c r="C499" s="28">
        <v>20</v>
      </c>
      <c r="D499" s="16" t="s">
        <v>1999</v>
      </c>
      <c r="E499" s="16" t="str" cm="1">
        <f t="array" ref="E499">_xlfn.IFS(C499&lt;18,"Youth",C499&lt;60,"Adult",C499&gt;=60,"Senior")</f>
        <v>Adult</v>
      </c>
      <c r="F499" s="27" t="s">
        <v>2484</v>
      </c>
      <c r="G499" s="16" t="s">
        <v>3076</v>
      </c>
      <c r="H499" s="29">
        <v>45502</v>
      </c>
    </row>
    <row r="500" spans="1:8" x14ac:dyDescent="0.45">
      <c r="A500" s="30" t="s">
        <v>505</v>
      </c>
      <c r="B500" s="31" t="s">
        <v>1500</v>
      </c>
      <c r="C500" s="32">
        <v>65</v>
      </c>
      <c r="D500" s="33" t="s">
        <v>1999</v>
      </c>
      <c r="E500" s="33" t="str" cm="1">
        <f t="array" ref="E500">_xlfn.IFS(C500&lt;18,"Youth",C500&lt;60,"Adult",C500&gt;=60,"Senior")</f>
        <v>Senior</v>
      </c>
      <c r="F500" s="31" t="s">
        <v>2485</v>
      </c>
      <c r="G500" s="33" t="s">
        <v>3063</v>
      </c>
      <c r="H500" s="34">
        <v>45869</v>
      </c>
    </row>
    <row r="501" spans="1:8" x14ac:dyDescent="0.45">
      <c r="A501" s="26" t="s">
        <v>506</v>
      </c>
      <c r="B501" s="27" t="s">
        <v>1501</v>
      </c>
      <c r="C501" s="28">
        <v>63</v>
      </c>
      <c r="D501" s="16" t="s">
        <v>1999</v>
      </c>
      <c r="E501" s="16" t="str" cm="1">
        <f t="array" ref="E501">_xlfn.IFS(C501&lt;18,"Youth",C501&lt;60,"Adult",C501&gt;=60,"Senior")</f>
        <v>Senior</v>
      </c>
      <c r="F501" s="27" t="s">
        <v>2486</v>
      </c>
      <c r="G501" s="16" t="s">
        <v>3060</v>
      </c>
      <c r="H501" s="29">
        <v>45283</v>
      </c>
    </row>
    <row r="502" spans="1:8" x14ac:dyDescent="0.45">
      <c r="A502" s="30" t="s">
        <v>507</v>
      </c>
      <c r="B502" s="31" t="s">
        <v>1502</v>
      </c>
      <c r="C502" s="32">
        <v>42</v>
      </c>
      <c r="D502" s="33" t="s">
        <v>1998</v>
      </c>
      <c r="E502" s="33" t="str" cm="1">
        <f t="array" ref="E502">_xlfn.IFS(C502&lt;18,"Youth",C502&lt;60,"Adult",C502&gt;=60,"Senior")</f>
        <v>Adult</v>
      </c>
      <c r="F502" s="31" t="s">
        <v>2487</v>
      </c>
      <c r="G502" s="33" t="s">
        <v>3162</v>
      </c>
      <c r="H502" s="34">
        <v>45436</v>
      </c>
    </row>
    <row r="503" spans="1:8" x14ac:dyDescent="0.45">
      <c r="A503" s="26" t="s">
        <v>508</v>
      </c>
      <c r="B503" s="27" t="s">
        <v>1503</v>
      </c>
      <c r="C503" s="28">
        <v>49</v>
      </c>
      <c r="D503" s="16" t="s">
        <v>1998</v>
      </c>
      <c r="E503" s="16" t="str" cm="1">
        <f t="array" ref="E503">_xlfn.IFS(C503&lt;18,"Youth",C503&lt;60,"Adult",C503&gt;=60,"Senior")</f>
        <v>Adult</v>
      </c>
      <c r="F503" s="27" t="s">
        <v>2488</v>
      </c>
      <c r="G503" s="16" t="s">
        <v>3163</v>
      </c>
      <c r="H503" s="29">
        <v>45793</v>
      </c>
    </row>
    <row r="504" spans="1:8" x14ac:dyDescent="0.45">
      <c r="A504" s="30" t="s">
        <v>509</v>
      </c>
      <c r="B504" s="31" t="s">
        <v>1504</v>
      </c>
      <c r="C504" s="32">
        <v>26</v>
      </c>
      <c r="D504" s="33" t="s">
        <v>1999</v>
      </c>
      <c r="E504" s="33" t="str" cm="1">
        <f t="array" ref="E504">_xlfn.IFS(C504&lt;18,"Youth",C504&lt;60,"Adult",C504&gt;=60,"Senior")</f>
        <v>Adult</v>
      </c>
      <c r="F504" s="31" t="s">
        <v>2489</v>
      </c>
      <c r="G504" s="33" t="s">
        <v>3140</v>
      </c>
      <c r="H504" s="34">
        <v>45476</v>
      </c>
    </row>
    <row r="505" spans="1:8" x14ac:dyDescent="0.45">
      <c r="A505" s="26" t="s">
        <v>510</v>
      </c>
      <c r="B505" s="27" t="s">
        <v>1505</v>
      </c>
      <c r="C505" s="28">
        <v>24</v>
      </c>
      <c r="D505" s="16" t="s">
        <v>1999</v>
      </c>
      <c r="E505" s="16" t="str" cm="1">
        <f t="array" ref="E505">_xlfn.IFS(C505&lt;18,"Youth",C505&lt;60,"Adult",C505&gt;=60,"Senior")</f>
        <v>Adult</v>
      </c>
      <c r="F505" s="27" t="s">
        <v>2490</v>
      </c>
      <c r="G505" s="16" t="s">
        <v>3000</v>
      </c>
      <c r="H505" s="29">
        <v>45099</v>
      </c>
    </row>
    <row r="506" spans="1:8" x14ac:dyDescent="0.45">
      <c r="A506" s="30" t="s">
        <v>511</v>
      </c>
      <c r="B506" s="31" t="s">
        <v>1506</v>
      </c>
      <c r="C506" s="32">
        <v>24</v>
      </c>
      <c r="D506" s="33" t="s">
        <v>1999</v>
      </c>
      <c r="E506" s="33" t="str" cm="1">
        <f t="array" ref="E506">_xlfn.IFS(C506&lt;18,"Youth",C506&lt;60,"Adult",C506&gt;=60,"Senior")</f>
        <v>Adult</v>
      </c>
      <c r="F506" s="31" t="s">
        <v>2491</v>
      </c>
      <c r="G506" s="33" t="s">
        <v>3105</v>
      </c>
      <c r="H506" s="34">
        <v>45562</v>
      </c>
    </row>
    <row r="507" spans="1:8" x14ac:dyDescent="0.45">
      <c r="A507" s="26" t="s">
        <v>512</v>
      </c>
      <c r="B507" s="27" t="s">
        <v>1507</v>
      </c>
      <c r="C507" s="28">
        <v>18</v>
      </c>
      <c r="D507" s="16" t="s">
        <v>1998</v>
      </c>
      <c r="E507" s="16" t="str" cm="1">
        <f t="array" ref="E507">_xlfn.IFS(C507&lt;18,"Youth",C507&lt;60,"Adult",C507&gt;=60,"Senior")</f>
        <v>Adult</v>
      </c>
      <c r="F507" s="27" t="s">
        <v>2492</v>
      </c>
      <c r="G507" s="16" t="s">
        <v>3069</v>
      </c>
      <c r="H507" s="29">
        <v>45265</v>
      </c>
    </row>
    <row r="508" spans="1:8" x14ac:dyDescent="0.45">
      <c r="A508" s="30" t="s">
        <v>513</v>
      </c>
      <c r="B508" s="31" t="s">
        <v>1508</v>
      </c>
      <c r="C508" s="32">
        <v>44</v>
      </c>
      <c r="D508" s="33" t="s">
        <v>1998</v>
      </c>
      <c r="E508" s="33" t="str" cm="1">
        <f t="array" ref="E508">_xlfn.IFS(C508&lt;18,"Youth",C508&lt;60,"Adult",C508&gt;=60,"Senior")</f>
        <v>Adult</v>
      </c>
      <c r="F508" s="31" t="s">
        <v>2493</v>
      </c>
      <c r="G508" s="33" t="s">
        <v>3164</v>
      </c>
      <c r="H508" s="34">
        <v>45058</v>
      </c>
    </row>
    <row r="509" spans="1:8" x14ac:dyDescent="0.45">
      <c r="A509" s="26" t="s">
        <v>514</v>
      </c>
      <c r="B509" s="27" t="s">
        <v>1509</v>
      </c>
      <c r="C509" s="28">
        <v>22</v>
      </c>
      <c r="D509" s="16" t="s">
        <v>1999</v>
      </c>
      <c r="E509" s="16" t="str" cm="1">
        <f t="array" ref="E509">_xlfn.IFS(C509&lt;18,"Youth",C509&lt;60,"Adult",C509&gt;=60,"Senior")</f>
        <v>Adult</v>
      </c>
      <c r="F509" s="27" t="s">
        <v>2427</v>
      </c>
      <c r="G509" s="16" t="s">
        <v>3118</v>
      </c>
      <c r="H509" s="29">
        <v>45398</v>
      </c>
    </row>
    <row r="510" spans="1:8" x14ac:dyDescent="0.45">
      <c r="A510" s="30" t="s">
        <v>515</v>
      </c>
      <c r="B510" s="31" t="s">
        <v>1510</v>
      </c>
      <c r="C510" s="32">
        <v>34</v>
      </c>
      <c r="D510" s="33" t="s">
        <v>1999</v>
      </c>
      <c r="E510" s="33" t="str" cm="1">
        <f t="array" ref="E510">_xlfn.IFS(C510&lt;18,"Youth",C510&lt;60,"Adult",C510&gt;=60,"Senior")</f>
        <v>Adult</v>
      </c>
      <c r="F510" s="31" t="s">
        <v>2494</v>
      </c>
      <c r="G510" s="33" t="s">
        <v>3033</v>
      </c>
      <c r="H510" s="34">
        <v>45331</v>
      </c>
    </row>
    <row r="511" spans="1:8" x14ac:dyDescent="0.45">
      <c r="A511" s="26" t="s">
        <v>516</v>
      </c>
      <c r="B511" s="27" t="s">
        <v>1511</v>
      </c>
      <c r="C511" s="28">
        <v>57</v>
      </c>
      <c r="D511" s="16" t="s">
        <v>1999</v>
      </c>
      <c r="E511" s="16" t="str" cm="1">
        <f t="array" ref="E511">_xlfn.IFS(C511&lt;18,"Youth",C511&lt;60,"Adult",C511&gt;=60,"Senior")</f>
        <v>Adult</v>
      </c>
      <c r="F511" s="27" t="s">
        <v>2495</v>
      </c>
      <c r="G511" s="16" t="s">
        <v>3066</v>
      </c>
      <c r="H511" s="29">
        <v>45704</v>
      </c>
    </row>
    <row r="512" spans="1:8" x14ac:dyDescent="0.45">
      <c r="A512" s="30" t="s">
        <v>517</v>
      </c>
      <c r="B512" s="31" t="s">
        <v>1512</v>
      </c>
      <c r="C512" s="32">
        <v>59</v>
      </c>
      <c r="D512" s="33" t="s">
        <v>1998</v>
      </c>
      <c r="E512" s="33" t="str" cm="1">
        <f t="array" ref="E512">_xlfn.IFS(C512&lt;18,"Youth",C512&lt;60,"Adult",C512&gt;=60,"Senior")</f>
        <v>Adult</v>
      </c>
      <c r="F512" s="31" t="s">
        <v>2496</v>
      </c>
      <c r="G512" s="33" t="s">
        <v>2973</v>
      </c>
      <c r="H512" s="34">
        <v>45033</v>
      </c>
    </row>
    <row r="513" spans="1:8" x14ac:dyDescent="0.45">
      <c r="A513" s="26" t="s">
        <v>518</v>
      </c>
      <c r="B513" s="27" t="s">
        <v>1513</v>
      </c>
      <c r="C513" s="28">
        <v>39</v>
      </c>
      <c r="D513" s="16" t="s">
        <v>1999</v>
      </c>
      <c r="E513" s="16" t="str" cm="1">
        <f t="array" ref="E513">_xlfn.IFS(C513&lt;18,"Youth",C513&lt;60,"Adult",C513&gt;=60,"Senior")</f>
        <v>Adult</v>
      </c>
      <c r="F513" s="27" t="s">
        <v>2497</v>
      </c>
      <c r="G513" s="16" t="s">
        <v>2996</v>
      </c>
      <c r="H513" s="29">
        <v>45072</v>
      </c>
    </row>
    <row r="514" spans="1:8" x14ac:dyDescent="0.45">
      <c r="A514" s="30" t="s">
        <v>519</v>
      </c>
      <c r="B514" s="31" t="s">
        <v>1514</v>
      </c>
      <c r="C514" s="32">
        <v>38</v>
      </c>
      <c r="D514" s="33" t="s">
        <v>1999</v>
      </c>
      <c r="E514" s="33" t="str" cm="1">
        <f t="array" ref="E514">_xlfn.IFS(C514&lt;18,"Youth",C514&lt;60,"Adult",C514&gt;=60,"Senior")</f>
        <v>Adult</v>
      </c>
      <c r="F514" s="31" t="s">
        <v>2498</v>
      </c>
      <c r="G514" s="33" t="s">
        <v>3149</v>
      </c>
      <c r="H514" s="34">
        <v>45495</v>
      </c>
    </row>
    <row r="515" spans="1:8" x14ac:dyDescent="0.45">
      <c r="A515" s="26" t="s">
        <v>520</v>
      </c>
      <c r="B515" s="27" t="s">
        <v>1515</v>
      </c>
      <c r="C515" s="28">
        <v>52</v>
      </c>
      <c r="D515" s="16" t="s">
        <v>1998</v>
      </c>
      <c r="E515" s="16" t="str" cm="1">
        <f t="array" ref="E515">_xlfn.IFS(C515&lt;18,"Youth",C515&lt;60,"Adult",C515&gt;=60,"Senior")</f>
        <v>Adult</v>
      </c>
      <c r="F515" s="27" t="s">
        <v>2499</v>
      </c>
      <c r="G515" s="16" t="s">
        <v>3079</v>
      </c>
      <c r="H515" s="29">
        <v>44951</v>
      </c>
    </row>
    <row r="516" spans="1:8" x14ac:dyDescent="0.45">
      <c r="A516" s="30" t="s">
        <v>521</v>
      </c>
      <c r="B516" s="31" t="s">
        <v>1516</v>
      </c>
      <c r="C516" s="32">
        <v>57</v>
      </c>
      <c r="D516" s="33" t="s">
        <v>1998</v>
      </c>
      <c r="E516" s="33" t="str" cm="1">
        <f t="array" ref="E516">_xlfn.IFS(C516&lt;18,"Youth",C516&lt;60,"Adult",C516&gt;=60,"Senior")</f>
        <v>Adult</v>
      </c>
      <c r="F516" s="31" t="s">
        <v>2500</v>
      </c>
      <c r="G516" s="33" t="s">
        <v>3141</v>
      </c>
      <c r="H516" s="34">
        <v>44892</v>
      </c>
    </row>
    <row r="517" spans="1:8" x14ac:dyDescent="0.45">
      <c r="A517" s="26" t="s">
        <v>522</v>
      </c>
      <c r="B517" s="27" t="s">
        <v>1517</v>
      </c>
      <c r="C517" s="28">
        <v>33</v>
      </c>
      <c r="D517" s="16" t="s">
        <v>1999</v>
      </c>
      <c r="E517" s="16" t="str" cm="1">
        <f t="array" ref="E517">_xlfn.IFS(C517&lt;18,"Youth",C517&lt;60,"Adult",C517&gt;=60,"Senior")</f>
        <v>Adult</v>
      </c>
      <c r="F517" s="27" t="s">
        <v>2501</v>
      </c>
      <c r="G517" s="16" t="s">
        <v>3136</v>
      </c>
      <c r="H517" s="29">
        <v>45331</v>
      </c>
    </row>
    <row r="518" spans="1:8" x14ac:dyDescent="0.45">
      <c r="A518" s="30" t="s">
        <v>523</v>
      </c>
      <c r="B518" s="31" t="s">
        <v>1518</v>
      </c>
      <c r="C518" s="32">
        <v>32</v>
      </c>
      <c r="D518" s="33" t="s">
        <v>1998</v>
      </c>
      <c r="E518" s="33" t="str" cm="1">
        <f t="array" ref="E518">_xlfn.IFS(C518&lt;18,"Youth",C518&lt;60,"Adult",C518&gt;=60,"Senior")</f>
        <v>Adult</v>
      </c>
      <c r="F518" s="31" t="s">
        <v>2502</v>
      </c>
      <c r="G518" s="33" t="s">
        <v>3060</v>
      </c>
      <c r="H518" s="34">
        <v>44963</v>
      </c>
    </row>
    <row r="519" spans="1:8" x14ac:dyDescent="0.45">
      <c r="A519" s="26" t="s">
        <v>524</v>
      </c>
      <c r="B519" s="27" t="s">
        <v>1519</v>
      </c>
      <c r="C519" s="28">
        <v>45</v>
      </c>
      <c r="D519" s="16" t="s">
        <v>1998</v>
      </c>
      <c r="E519" s="16" t="str" cm="1">
        <f t="array" ref="E519">_xlfn.IFS(C519&lt;18,"Youth",C519&lt;60,"Adult",C519&gt;=60,"Senior")</f>
        <v>Adult</v>
      </c>
      <c r="F519" s="27" t="s">
        <v>2503</v>
      </c>
      <c r="G519" s="16" t="s">
        <v>8699</v>
      </c>
      <c r="H519" s="29">
        <v>45169</v>
      </c>
    </row>
    <row r="520" spans="1:8" x14ac:dyDescent="0.45">
      <c r="A520" s="30" t="s">
        <v>525</v>
      </c>
      <c r="B520" s="31" t="s">
        <v>1520</v>
      </c>
      <c r="C520" s="32">
        <v>58</v>
      </c>
      <c r="D520" s="33" t="s">
        <v>1998</v>
      </c>
      <c r="E520" s="33" t="str" cm="1">
        <f t="array" ref="E520">_xlfn.IFS(C520&lt;18,"Youth",C520&lt;60,"Adult",C520&gt;=60,"Senior")</f>
        <v>Adult</v>
      </c>
      <c r="F520" s="31" t="s">
        <v>2504</v>
      </c>
      <c r="G520" s="33" t="s">
        <v>3055</v>
      </c>
      <c r="H520" s="34">
        <v>45647</v>
      </c>
    </row>
    <row r="521" spans="1:8" x14ac:dyDescent="0.45">
      <c r="A521" s="26" t="s">
        <v>526</v>
      </c>
      <c r="B521" s="27" t="s">
        <v>1521</v>
      </c>
      <c r="C521" s="28">
        <v>46</v>
      </c>
      <c r="D521" s="16" t="s">
        <v>1998</v>
      </c>
      <c r="E521" s="16" t="str" cm="1">
        <f t="array" ref="E521">_xlfn.IFS(C521&lt;18,"Youth",C521&lt;60,"Adult",C521&gt;=60,"Senior")</f>
        <v>Adult</v>
      </c>
      <c r="F521" s="27" t="s">
        <v>2505</v>
      </c>
      <c r="G521" s="16" t="s">
        <v>3120</v>
      </c>
      <c r="H521" s="29">
        <v>44895</v>
      </c>
    </row>
    <row r="522" spans="1:8" x14ac:dyDescent="0.45">
      <c r="A522" s="30" t="s">
        <v>527</v>
      </c>
      <c r="B522" s="31" t="s">
        <v>1522</v>
      </c>
      <c r="C522" s="32">
        <v>62</v>
      </c>
      <c r="D522" s="33" t="s">
        <v>1999</v>
      </c>
      <c r="E522" s="33" t="str" cm="1">
        <f t="array" ref="E522">_xlfn.IFS(C522&lt;18,"Youth",C522&lt;60,"Adult",C522&gt;=60,"Senior")</f>
        <v>Senior</v>
      </c>
      <c r="F522" s="31" t="s">
        <v>2032</v>
      </c>
      <c r="G522" s="33" t="s">
        <v>3049</v>
      </c>
      <c r="H522" s="34">
        <v>45801</v>
      </c>
    </row>
    <row r="523" spans="1:8" x14ac:dyDescent="0.45">
      <c r="A523" s="26" t="s">
        <v>528</v>
      </c>
      <c r="B523" s="27" t="s">
        <v>1523</v>
      </c>
      <c r="C523" s="28">
        <v>19</v>
      </c>
      <c r="D523" s="16" t="s">
        <v>1998</v>
      </c>
      <c r="E523" s="16" t="str" cm="1">
        <f t="array" ref="E523">_xlfn.IFS(C523&lt;18,"Youth",C523&lt;60,"Adult",C523&gt;=60,"Senior")</f>
        <v>Adult</v>
      </c>
      <c r="F523" s="27" t="s">
        <v>2506</v>
      </c>
      <c r="G523" s="16" t="s">
        <v>3014</v>
      </c>
      <c r="H523" s="29">
        <v>45258</v>
      </c>
    </row>
    <row r="524" spans="1:8" x14ac:dyDescent="0.45">
      <c r="A524" s="30" t="s">
        <v>529</v>
      </c>
      <c r="B524" s="31" t="s">
        <v>1524</v>
      </c>
      <c r="C524" s="32">
        <v>38</v>
      </c>
      <c r="D524" s="33" t="s">
        <v>1998</v>
      </c>
      <c r="E524" s="33" t="str" cm="1">
        <f t="array" ref="E524">_xlfn.IFS(C524&lt;18,"Youth",C524&lt;60,"Adult",C524&gt;=60,"Senior")</f>
        <v>Adult</v>
      </c>
      <c r="F524" s="31" t="s">
        <v>2507</v>
      </c>
      <c r="G524" s="33" t="s">
        <v>3009</v>
      </c>
      <c r="H524" s="34">
        <v>45787</v>
      </c>
    </row>
    <row r="525" spans="1:8" x14ac:dyDescent="0.45">
      <c r="A525" s="26" t="s">
        <v>530</v>
      </c>
      <c r="B525" s="27" t="s">
        <v>1525</v>
      </c>
      <c r="C525" s="28">
        <v>36</v>
      </c>
      <c r="D525" s="16" t="s">
        <v>1999</v>
      </c>
      <c r="E525" s="16" t="str" cm="1">
        <f t="array" ref="E525">_xlfn.IFS(C525&lt;18,"Youth",C525&lt;60,"Adult",C525&gt;=60,"Senior")</f>
        <v>Adult</v>
      </c>
      <c r="F525" s="27" t="s">
        <v>2508</v>
      </c>
      <c r="G525" s="16" t="s">
        <v>3045</v>
      </c>
      <c r="H525" s="29">
        <v>45698</v>
      </c>
    </row>
    <row r="526" spans="1:8" x14ac:dyDescent="0.45">
      <c r="A526" s="30" t="s">
        <v>531</v>
      </c>
      <c r="B526" s="31" t="s">
        <v>1526</v>
      </c>
      <c r="C526" s="32">
        <v>41</v>
      </c>
      <c r="D526" s="33" t="s">
        <v>1999</v>
      </c>
      <c r="E526" s="33" t="str" cm="1">
        <f t="array" ref="E526">_xlfn.IFS(C526&lt;18,"Youth",C526&lt;60,"Adult",C526&gt;=60,"Senior")</f>
        <v>Adult</v>
      </c>
      <c r="F526" s="31" t="s">
        <v>2509</v>
      </c>
      <c r="G526" s="33" t="s">
        <v>3094</v>
      </c>
      <c r="H526" s="34">
        <v>45079</v>
      </c>
    </row>
    <row r="527" spans="1:8" x14ac:dyDescent="0.45">
      <c r="A527" s="26" t="s">
        <v>532</v>
      </c>
      <c r="B527" s="27" t="s">
        <v>1527</v>
      </c>
      <c r="C527" s="28">
        <v>27</v>
      </c>
      <c r="D527" s="16" t="s">
        <v>1998</v>
      </c>
      <c r="E527" s="16" t="str" cm="1">
        <f t="array" ref="E527">_xlfn.IFS(C527&lt;18,"Youth",C527&lt;60,"Adult",C527&gt;=60,"Senior")</f>
        <v>Adult</v>
      </c>
      <c r="F527" s="27" t="s">
        <v>2160</v>
      </c>
      <c r="G527" s="16" t="s">
        <v>3165</v>
      </c>
      <c r="H527" s="29">
        <v>44887</v>
      </c>
    </row>
    <row r="528" spans="1:8" x14ac:dyDescent="0.45">
      <c r="A528" s="30" t="s">
        <v>533</v>
      </c>
      <c r="B528" s="31" t="s">
        <v>1528</v>
      </c>
      <c r="C528" s="32">
        <v>51</v>
      </c>
      <c r="D528" s="33" t="s">
        <v>1999</v>
      </c>
      <c r="E528" s="33" t="str" cm="1">
        <f t="array" ref="E528">_xlfn.IFS(C528&lt;18,"Youth",C528&lt;60,"Adult",C528&gt;=60,"Senior")</f>
        <v>Adult</v>
      </c>
      <c r="F528" s="31" t="s">
        <v>2510</v>
      </c>
      <c r="G528" s="33" t="s">
        <v>3099</v>
      </c>
      <c r="H528" s="34">
        <v>45342</v>
      </c>
    </row>
    <row r="529" spans="1:8" x14ac:dyDescent="0.45">
      <c r="A529" s="26" t="s">
        <v>534</v>
      </c>
      <c r="B529" s="27" t="s">
        <v>1529</v>
      </c>
      <c r="C529" s="28">
        <v>54</v>
      </c>
      <c r="D529" s="16" t="s">
        <v>1998</v>
      </c>
      <c r="E529" s="16" t="str" cm="1">
        <f t="array" ref="E529">_xlfn.IFS(C529&lt;18,"Youth",C529&lt;60,"Adult",C529&gt;=60,"Senior")</f>
        <v>Adult</v>
      </c>
      <c r="F529" s="27" t="s">
        <v>2511</v>
      </c>
      <c r="G529" s="16" t="s">
        <v>8699</v>
      </c>
      <c r="H529" s="29">
        <v>45127</v>
      </c>
    </row>
    <row r="530" spans="1:8" x14ac:dyDescent="0.45">
      <c r="A530" s="30" t="s">
        <v>535</v>
      </c>
      <c r="B530" s="31" t="s">
        <v>1530</v>
      </c>
      <c r="C530" s="32">
        <v>28</v>
      </c>
      <c r="D530" s="33" t="s">
        <v>1998</v>
      </c>
      <c r="E530" s="33" t="str" cm="1">
        <f t="array" ref="E530">_xlfn.IFS(C530&lt;18,"Youth",C530&lt;60,"Adult",C530&gt;=60,"Senior")</f>
        <v>Adult</v>
      </c>
      <c r="F530" s="31" t="s">
        <v>2512</v>
      </c>
      <c r="G530" s="33" t="s">
        <v>3166</v>
      </c>
      <c r="H530" s="34">
        <v>45157</v>
      </c>
    </row>
    <row r="531" spans="1:8" x14ac:dyDescent="0.45">
      <c r="A531" s="26" t="s">
        <v>536</v>
      </c>
      <c r="B531" s="27" t="s">
        <v>1531</v>
      </c>
      <c r="C531" s="28">
        <v>23</v>
      </c>
      <c r="D531" s="16" t="s">
        <v>1999</v>
      </c>
      <c r="E531" s="16" t="str" cm="1">
        <f t="array" ref="E531">_xlfn.IFS(C531&lt;18,"Youth",C531&lt;60,"Adult",C531&gt;=60,"Senior")</f>
        <v>Adult</v>
      </c>
      <c r="F531" s="27" t="s">
        <v>2513</v>
      </c>
      <c r="G531" s="16" t="s">
        <v>2969</v>
      </c>
      <c r="H531" s="29">
        <v>44941</v>
      </c>
    </row>
    <row r="532" spans="1:8" x14ac:dyDescent="0.45">
      <c r="A532" s="30" t="s">
        <v>537</v>
      </c>
      <c r="B532" s="31" t="s">
        <v>1532</v>
      </c>
      <c r="C532" s="32">
        <v>57</v>
      </c>
      <c r="D532" s="33" t="s">
        <v>1998</v>
      </c>
      <c r="E532" s="33" t="str" cm="1">
        <f t="array" ref="E532">_xlfn.IFS(C532&lt;18,"Youth",C532&lt;60,"Adult",C532&gt;=60,"Senior")</f>
        <v>Adult</v>
      </c>
      <c r="F532" s="31" t="s">
        <v>2514</v>
      </c>
      <c r="G532" s="33" t="s">
        <v>3044</v>
      </c>
      <c r="H532" s="34">
        <v>45232</v>
      </c>
    </row>
    <row r="533" spans="1:8" x14ac:dyDescent="0.45">
      <c r="A533" s="26" t="s">
        <v>538</v>
      </c>
      <c r="B533" s="27" t="s">
        <v>1533</v>
      </c>
      <c r="C533" s="28">
        <v>49</v>
      </c>
      <c r="D533" s="16" t="s">
        <v>1998</v>
      </c>
      <c r="E533" s="16" t="str" cm="1">
        <f t="array" ref="E533">_xlfn.IFS(C533&lt;18,"Youth",C533&lt;60,"Adult",C533&gt;=60,"Senior")</f>
        <v>Adult</v>
      </c>
      <c r="F533" s="27" t="s">
        <v>2515</v>
      </c>
      <c r="G533" s="16" t="s">
        <v>3167</v>
      </c>
      <c r="H533" s="29">
        <v>44914</v>
      </c>
    </row>
    <row r="534" spans="1:8" x14ac:dyDescent="0.45">
      <c r="A534" s="30" t="s">
        <v>539</v>
      </c>
      <c r="B534" s="31" t="s">
        <v>1534</v>
      </c>
      <c r="C534" s="32">
        <v>32</v>
      </c>
      <c r="D534" s="33" t="s">
        <v>1999</v>
      </c>
      <c r="E534" s="33" t="str" cm="1">
        <f t="array" ref="E534">_xlfn.IFS(C534&lt;18,"Youth",C534&lt;60,"Adult",C534&gt;=60,"Senior")</f>
        <v>Adult</v>
      </c>
      <c r="F534" s="31" t="s">
        <v>2516</v>
      </c>
      <c r="G534" s="33" t="s">
        <v>3148</v>
      </c>
      <c r="H534" s="34">
        <v>45303</v>
      </c>
    </row>
    <row r="535" spans="1:8" x14ac:dyDescent="0.45">
      <c r="A535" s="26" t="s">
        <v>540</v>
      </c>
      <c r="B535" s="27" t="s">
        <v>1535</v>
      </c>
      <c r="C535" s="28">
        <v>58</v>
      </c>
      <c r="D535" s="16" t="s">
        <v>1999</v>
      </c>
      <c r="E535" s="16" t="str" cm="1">
        <f t="array" ref="E535">_xlfn.IFS(C535&lt;18,"Youth",C535&lt;60,"Adult",C535&gt;=60,"Senior")</f>
        <v>Adult</v>
      </c>
      <c r="F535" s="27" t="s">
        <v>2517</v>
      </c>
      <c r="G535" s="16" t="s">
        <v>3122</v>
      </c>
      <c r="H535" s="29">
        <v>45605</v>
      </c>
    </row>
    <row r="536" spans="1:8" x14ac:dyDescent="0.45">
      <c r="A536" s="30" t="s">
        <v>541</v>
      </c>
      <c r="B536" s="31" t="s">
        <v>1536</v>
      </c>
      <c r="C536" s="32">
        <v>47</v>
      </c>
      <c r="D536" s="33" t="s">
        <v>1999</v>
      </c>
      <c r="E536" s="33" t="str" cm="1">
        <f t="array" ref="E536">_xlfn.IFS(C536&lt;18,"Youth",C536&lt;60,"Adult",C536&gt;=60,"Senior")</f>
        <v>Adult</v>
      </c>
      <c r="F536" s="31" t="s">
        <v>2518</v>
      </c>
      <c r="G536" s="33" t="s">
        <v>3111</v>
      </c>
      <c r="H536" s="34">
        <v>45381</v>
      </c>
    </row>
    <row r="537" spans="1:8" x14ac:dyDescent="0.45">
      <c r="A537" s="26" t="s">
        <v>542</v>
      </c>
      <c r="B537" s="27" t="s">
        <v>1537</v>
      </c>
      <c r="C537" s="28">
        <v>60</v>
      </c>
      <c r="D537" s="16" t="s">
        <v>1998</v>
      </c>
      <c r="E537" s="16" t="str" cm="1">
        <f t="array" ref="E537">_xlfn.IFS(C537&lt;18,"Youth",C537&lt;60,"Adult",C537&gt;=60,"Senior")</f>
        <v>Senior</v>
      </c>
      <c r="F537" s="27" t="s">
        <v>2519</v>
      </c>
      <c r="G537" s="16" t="s">
        <v>3044</v>
      </c>
      <c r="H537" s="29">
        <v>45046</v>
      </c>
    </row>
    <row r="538" spans="1:8" x14ac:dyDescent="0.45">
      <c r="A538" s="30" t="s">
        <v>543</v>
      </c>
      <c r="B538" s="31" t="s">
        <v>1538</v>
      </c>
      <c r="C538" s="32">
        <v>47</v>
      </c>
      <c r="D538" s="33" t="s">
        <v>1999</v>
      </c>
      <c r="E538" s="33" t="str" cm="1">
        <f t="array" ref="E538">_xlfn.IFS(C538&lt;18,"Youth",C538&lt;60,"Adult",C538&gt;=60,"Senior")</f>
        <v>Adult</v>
      </c>
      <c r="F538" s="31" t="s">
        <v>2520</v>
      </c>
      <c r="G538" s="33" t="s">
        <v>3168</v>
      </c>
      <c r="H538" s="34">
        <v>45103</v>
      </c>
    </row>
    <row r="539" spans="1:8" x14ac:dyDescent="0.45">
      <c r="A539" s="26" t="s">
        <v>544</v>
      </c>
      <c r="B539" s="27" t="s">
        <v>1539</v>
      </c>
      <c r="C539" s="28">
        <v>61</v>
      </c>
      <c r="D539" s="16" t="s">
        <v>1998</v>
      </c>
      <c r="E539" s="16" t="str" cm="1">
        <f t="array" ref="E539">_xlfn.IFS(C539&lt;18,"Youth",C539&lt;60,"Adult",C539&gt;=60,"Senior")</f>
        <v>Senior</v>
      </c>
      <c r="F539" s="27" t="s">
        <v>2521</v>
      </c>
      <c r="G539" s="16" t="s">
        <v>3024</v>
      </c>
      <c r="H539" s="29">
        <v>45047</v>
      </c>
    </row>
    <row r="540" spans="1:8" x14ac:dyDescent="0.45">
      <c r="A540" s="30" t="s">
        <v>545</v>
      </c>
      <c r="B540" s="31" t="s">
        <v>1540</v>
      </c>
      <c r="C540" s="32">
        <v>22</v>
      </c>
      <c r="D540" s="33" t="s">
        <v>1999</v>
      </c>
      <c r="E540" s="33" t="str" cm="1">
        <f t="array" ref="E540">_xlfn.IFS(C540&lt;18,"Youth",C540&lt;60,"Adult",C540&gt;=60,"Senior")</f>
        <v>Adult</v>
      </c>
      <c r="F540" s="31" t="s">
        <v>2522</v>
      </c>
      <c r="G540" s="33" t="s">
        <v>3044</v>
      </c>
      <c r="H540" s="34">
        <v>45059</v>
      </c>
    </row>
    <row r="541" spans="1:8" x14ac:dyDescent="0.45">
      <c r="A541" s="26" t="s">
        <v>546</v>
      </c>
      <c r="B541" s="27" t="s">
        <v>1541</v>
      </c>
      <c r="C541" s="28">
        <v>40</v>
      </c>
      <c r="D541" s="16" t="s">
        <v>1999</v>
      </c>
      <c r="E541" s="16" t="str" cm="1">
        <f t="array" ref="E541">_xlfn.IFS(C541&lt;18,"Youth",C541&lt;60,"Adult",C541&gt;=60,"Senior")</f>
        <v>Adult</v>
      </c>
      <c r="F541" s="27" t="s">
        <v>2523</v>
      </c>
      <c r="G541" s="16" t="s">
        <v>3122</v>
      </c>
      <c r="H541" s="29">
        <v>45278</v>
      </c>
    </row>
    <row r="542" spans="1:8" x14ac:dyDescent="0.45">
      <c r="A542" s="30" t="s">
        <v>547</v>
      </c>
      <c r="B542" s="31" t="s">
        <v>1542</v>
      </c>
      <c r="C542" s="32">
        <v>58</v>
      </c>
      <c r="D542" s="33" t="s">
        <v>1999</v>
      </c>
      <c r="E542" s="33" t="str" cm="1">
        <f t="array" ref="E542">_xlfn.IFS(C542&lt;18,"Youth",C542&lt;60,"Adult",C542&gt;=60,"Senior")</f>
        <v>Adult</v>
      </c>
      <c r="F542" s="31" t="s">
        <v>2524</v>
      </c>
      <c r="G542" s="33" t="s">
        <v>2969</v>
      </c>
      <c r="H542" s="34">
        <v>45771</v>
      </c>
    </row>
    <row r="543" spans="1:8" x14ac:dyDescent="0.45">
      <c r="A543" s="26" t="s">
        <v>548</v>
      </c>
      <c r="B543" s="27" t="s">
        <v>1543</v>
      </c>
      <c r="C543" s="28">
        <v>62</v>
      </c>
      <c r="D543" s="16" t="s">
        <v>1999</v>
      </c>
      <c r="E543" s="16" t="str" cm="1">
        <f t="array" ref="E543">_xlfn.IFS(C543&lt;18,"Youth",C543&lt;60,"Adult",C543&gt;=60,"Senior")</f>
        <v>Senior</v>
      </c>
      <c r="F543" s="27" t="s">
        <v>2525</v>
      </c>
      <c r="G543" s="16" t="s">
        <v>3160</v>
      </c>
      <c r="H543" s="29">
        <v>45774</v>
      </c>
    </row>
    <row r="544" spans="1:8" x14ac:dyDescent="0.45">
      <c r="A544" s="30" t="s">
        <v>549</v>
      </c>
      <c r="B544" s="31" t="s">
        <v>1544</v>
      </c>
      <c r="C544" s="32">
        <v>47</v>
      </c>
      <c r="D544" s="33" t="s">
        <v>1999</v>
      </c>
      <c r="E544" s="33" t="str" cm="1">
        <f t="array" ref="E544">_xlfn.IFS(C544&lt;18,"Youth",C544&lt;60,"Adult",C544&gt;=60,"Senior")</f>
        <v>Adult</v>
      </c>
      <c r="F544" s="31" t="s">
        <v>2526</v>
      </c>
      <c r="G544" s="33" t="s">
        <v>3073</v>
      </c>
      <c r="H544" s="34">
        <v>45728</v>
      </c>
    </row>
    <row r="545" spans="1:8" x14ac:dyDescent="0.45">
      <c r="A545" s="26" t="s">
        <v>550</v>
      </c>
      <c r="B545" s="27" t="s">
        <v>1545</v>
      </c>
      <c r="C545" s="28">
        <v>30</v>
      </c>
      <c r="D545" s="16" t="s">
        <v>1999</v>
      </c>
      <c r="E545" s="16" t="str" cm="1">
        <f t="array" ref="E545">_xlfn.IFS(C545&lt;18,"Youth",C545&lt;60,"Adult",C545&gt;=60,"Senior")</f>
        <v>Adult</v>
      </c>
      <c r="F545" s="27" t="s">
        <v>2527</v>
      </c>
      <c r="G545" s="16" t="s">
        <v>3111</v>
      </c>
      <c r="H545" s="29">
        <v>45335</v>
      </c>
    </row>
    <row r="546" spans="1:8" x14ac:dyDescent="0.45">
      <c r="A546" s="30" t="s">
        <v>551</v>
      </c>
      <c r="B546" s="31" t="s">
        <v>1546</v>
      </c>
      <c r="C546" s="32">
        <v>48</v>
      </c>
      <c r="D546" s="33" t="s">
        <v>1998</v>
      </c>
      <c r="E546" s="33" t="str" cm="1">
        <f t="array" ref="E546">_xlfn.IFS(C546&lt;18,"Youth",C546&lt;60,"Adult",C546&gt;=60,"Senior")</f>
        <v>Adult</v>
      </c>
      <c r="F546" s="31" t="s">
        <v>2528</v>
      </c>
      <c r="G546" s="33" t="s">
        <v>3006</v>
      </c>
      <c r="H546" s="34">
        <v>45422</v>
      </c>
    </row>
    <row r="547" spans="1:8" x14ac:dyDescent="0.45">
      <c r="A547" s="26" t="s">
        <v>552</v>
      </c>
      <c r="B547" s="27" t="s">
        <v>1547</v>
      </c>
      <c r="C547" s="28">
        <v>33</v>
      </c>
      <c r="D547" s="16" t="s">
        <v>1999</v>
      </c>
      <c r="E547" s="16" t="str" cm="1">
        <f t="array" ref="E547">_xlfn.IFS(C547&lt;18,"Youth",C547&lt;60,"Adult",C547&gt;=60,"Senior")</f>
        <v>Adult</v>
      </c>
      <c r="F547" s="27" t="s">
        <v>2529</v>
      </c>
      <c r="G547" s="16" t="s">
        <v>3138</v>
      </c>
      <c r="H547" s="29">
        <v>45163</v>
      </c>
    </row>
    <row r="548" spans="1:8" x14ac:dyDescent="0.45">
      <c r="A548" s="30" t="s">
        <v>553</v>
      </c>
      <c r="B548" s="31" t="s">
        <v>1548</v>
      </c>
      <c r="C548" s="32">
        <v>54</v>
      </c>
      <c r="D548" s="33" t="s">
        <v>1999</v>
      </c>
      <c r="E548" s="33" t="str" cm="1">
        <f t="array" ref="E548">_xlfn.IFS(C548&lt;18,"Youth",C548&lt;60,"Adult",C548&gt;=60,"Senior")</f>
        <v>Adult</v>
      </c>
      <c r="F548" s="31" t="s">
        <v>2530</v>
      </c>
      <c r="G548" s="33" t="s">
        <v>3011</v>
      </c>
      <c r="H548" s="34">
        <v>45349</v>
      </c>
    </row>
    <row r="549" spans="1:8" x14ac:dyDescent="0.45">
      <c r="A549" s="26" t="s">
        <v>554</v>
      </c>
      <c r="B549" s="27" t="s">
        <v>1549</v>
      </c>
      <c r="C549" s="28">
        <v>54</v>
      </c>
      <c r="D549" s="16" t="s">
        <v>1999</v>
      </c>
      <c r="E549" s="16" t="str" cm="1">
        <f t="array" ref="E549">_xlfn.IFS(C549&lt;18,"Youth",C549&lt;60,"Adult",C549&gt;=60,"Senior")</f>
        <v>Adult</v>
      </c>
      <c r="F549" s="27" t="s">
        <v>2531</v>
      </c>
      <c r="G549" s="16" t="s">
        <v>3088</v>
      </c>
      <c r="H549" s="29">
        <v>45435</v>
      </c>
    </row>
    <row r="550" spans="1:8" x14ac:dyDescent="0.45">
      <c r="A550" s="30" t="s">
        <v>555</v>
      </c>
      <c r="B550" s="31" t="s">
        <v>1550</v>
      </c>
      <c r="C550" s="32">
        <v>62</v>
      </c>
      <c r="D550" s="33" t="s">
        <v>1999</v>
      </c>
      <c r="E550" s="33" t="str" cm="1">
        <f t="array" ref="E550">_xlfn.IFS(C550&lt;18,"Youth",C550&lt;60,"Adult",C550&gt;=60,"Senior")</f>
        <v>Senior</v>
      </c>
      <c r="F550" s="31" t="s">
        <v>2532</v>
      </c>
      <c r="G550" s="33" t="s">
        <v>3165</v>
      </c>
      <c r="H550" s="34">
        <v>45833</v>
      </c>
    </row>
    <row r="551" spans="1:8" x14ac:dyDescent="0.45">
      <c r="A551" s="26" t="s">
        <v>556</v>
      </c>
      <c r="B551" s="27" t="s">
        <v>1551</v>
      </c>
      <c r="C551" s="28">
        <v>19</v>
      </c>
      <c r="D551" s="16" t="s">
        <v>1999</v>
      </c>
      <c r="E551" s="16" t="str" cm="1">
        <f t="array" ref="E551">_xlfn.IFS(C551&lt;18,"Youth",C551&lt;60,"Adult",C551&gt;=60,"Senior")</f>
        <v>Adult</v>
      </c>
      <c r="F551" s="27" t="s">
        <v>2533</v>
      </c>
      <c r="G551" s="16" t="s">
        <v>8696</v>
      </c>
      <c r="H551" s="29">
        <v>45780</v>
      </c>
    </row>
    <row r="552" spans="1:8" x14ac:dyDescent="0.45">
      <c r="A552" s="30" t="s">
        <v>557</v>
      </c>
      <c r="B552" s="31" t="s">
        <v>1552</v>
      </c>
      <c r="C552" s="32">
        <v>35</v>
      </c>
      <c r="D552" s="33" t="s">
        <v>1998</v>
      </c>
      <c r="E552" s="33" t="str" cm="1">
        <f t="array" ref="E552">_xlfn.IFS(C552&lt;18,"Youth",C552&lt;60,"Adult",C552&gt;=60,"Senior")</f>
        <v>Adult</v>
      </c>
      <c r="F552" s="31" t="s">
        <v>2534</v>
      </c>
      <c r="G552" s="33" t="s">
        <v>3169</v>
      </c>
      <c r="H552" s="34">
        <v>45823</v>
      </c>
    </row>
    <row r="553" spans="1:8" x14ac:dyDescent="0.45">
      <c r="A553" s="26" t="s">
        <v>558</v>
      </c>
      <c r="B553" s="27" t="s">
        <v>1553</v>
      </c>
      <c r="C553" s="28">
        <v>54</v>
      </c>
      <c r="D553" s="16" t="s">
        <v>1998</v>
      </c>
      <c r="E553" s="16" t="str" cm="1">
        <f t="array" ref="E553">_xlfn.IFS(C553&lt;18,"Youth",C553&lt;60,"Adult",C553&gt;=60,"Senior")</f>
        <v>Adult</v>
      </c>
      <c r="F553" s="27" t="s">
        <v>2535</v>
      </c>
      <c r="G553" s="16" t="s">
        <v>3170</v>
      </c>
      <c r="H553" s="29">
        <v>45209</v>
      </c>
    </row>
    <row r="554" spans="1:8" x14ac:dyDescent="0.45">
      <c r="A554" s="30" t="s">
        <v>559</v>
      </c>
      <c r="B554" s="31" t="s">
        <v>1554</v>
      </c>
      <c r="C554" s="32">
        <v>56</v>
      </c>
      <c r="D554" s="33" t="s">
        <v>1999</v>
      </c>
      <c r="E554" s="33" t="str" cm="1">
        <f t="array" ref="E554">_xlfn.IFS(C554&lt;18,"Youth",C554&lt;60,"Adult",C554&gt;=60,"Senior")</f>
        <v>Adult</v>
      </c>
      <c r="F554" s="31" t="s">
        <v>2536</v>
      </c>
      <c r="G554" s="33" t="s">
        <v>2970</v>
      </c>
      <c r="H554" s="34">
        <v>45475</v>
      </c>
    </row>
    <row r="555" spans="1:8" x14ac:dyDescent="0.45">
      <c r="A555" s="26" t="s">
        <v>560</v>
      </c>
      <c r="B555" s="27" t="s">
        <v>1555</v>
      </c>
      <c r="C555" s="28">
        <v>36</v>
      </c>
      <c r="D555" s="16" t="s">
        <v>1998</v>
      </c>
      <c r="E555" s="16" t="str" cm="1">
        <f t="array" ref="E555">_xlfn.IFS(C555&lt;18,"Youth",C555&lt;60,"Adult",C555&gt;=60,"Senior")</f>
        <v>Adult</v>
      </c>
      <c r="F555" s="27" t="s">
        <v>2537</v>
      </c>
      <c r="G555" s="16" t="s">
        <v>3051</v>
      </c>
      <c r="H555" s="29">
        <v>44969</v>
      </c>
    </row>
    <row r="556" spans="1:8" x14ac:dyDescent="0.45">
      <c r="A556" s="30" t="s">
        <v>561</v>
      </c>
      <c r="B556" s="31" t="s">
        <v>1556</v>
      </c>
      <c r="C556" s="32">
        <v>56</v>
      </c>
      <c r="D556" s="33" t="s">
        <v>1999</v>
      </c>
      <c r="E556" s="33" t="str" cm="1">
        <f t="array" ref="E556">_xlfn.IFS(C556&lt;18,"Youth",C556&lt;60,"Adult",C556&gt;=60,"Senior")</f>
        <v>Adult</v>
      </c>
      <c r="F556" s="31" t="s">
        <v>2538</v>
      </c>
      <c r="G556" s="33" t="s">
        <v>2968</v>
      </c>
      <c r="H556" s="34">
        <v>45725</v>
      </c>
    </row>
    <row r="557" spans="1:8" x14ac:dyDescent="0.45">
      <c r="A557" s="26" t="s">
        <v>562</v>
      </c>
      <c r="B557" s="27" t="s">
        <v>1557</v>
      </c>
      <c r="C557" s="28">
        <v>32</v>
      </c>
      <c r="D557" s="16" t="s">
        <v>1998</v>
      </c>
      <c r="E557" s="16" t="str" cm="1">
        <f t="array" ref="E557">_xlfn.IFS(C557&lt;18,"Youth",C557&lt;60,"Adult",C557&gt;=60,"Senior")</f>
        <v>Adult</v>
      </c>
      <c r="F557" s="27" t="s">
        <v>2539</v>
      </c>
      <c r="G557" s="16" t="s">
        <v>3114</v>
      </c>
      <c r="H557" s="29">
        <v>45237</v>
      </c>
    </row>
    <row r="558" spans="1:8" x14ac:dyDescent="0.45">
      <c r="A558" s="30" t="s">
        <v>563</v>
      </c>
      <c r="B558" s="31" t="s">
        <v>1558</v>
      </c>
      <c r="C558" s="32">
        <v>57</v>
      </c>
      <c r="D558" s="33" t="s">
        <v>1999</v>
      </c>
      <c r="E558" s="33" t="str" cm="1">
        <f t="array" ref="E558">_xlfn.IFS(C558&lt;18,"Youth",C558&lt;60,"Adult",C558&gt;=60,"Senior")</f>
        <v>Adult</v>
      </c>
      <c r="F558" s="31" t="s">
        <v>2540</v>
      </c>
      <c r="G558" s="33" t="s">
        <v>2979</v>
      </c>
      <c r="H558" s="34">
        <v>45803</v>
      </c>
    </row>
    <row r="559" spans="1:8" x14ac:dyDescent="0.45">
      <c r="A559" s="26" t="s">
        <v>564</v>
      </c>
      <c r="B559" s="27" t="s">
        <v>1100</v>
      </c>
      <c r="C559" s="28">
        <v>61</v>
      </c>
      <c r="D559" s="16" t="s">
        <v>1998</v>
      </c>
      <c r="E559" s="16" t="str" cm="1">
        <f t="array" ref="E559">_xlfn.IFS(C559&lt;18,"Youth",C559&lt;60,"Adult",C559&gt;=60,"Senior")</f>
        <v>Senior</v>
      </c>
      <c r="F559" s="27" t="s">
        <v>2541</v>
      </c>
      <c r="G559" s="16" t="s">
        <v>3105</v>
      </c>
      <c r="H559" s="29">
        <v>45466</v>
      </c>
    </row>
    <row r="560" spans="1:8" x14ac:dyDescent="0.45">
      <c r="A560" s="30" t="s">
        <v>565</v>
      </c>
      <c r="B560" s="31" t="s">
        <v>1559</v>
      </c>
      <c r="C560" s="32">
        <v>58</v>
      </c>
      <c r="D560" s="33" t="s">
        <v>1998</v>
      </c>
      <c r="E560" s="33" t="str" cm="1">
        <f t="array" ref="E560">_xlfn.IFS(C560&lt;18,"Youth",C560&lt;60,"Adult",C560&gt;=60,"Senior")</f>
        <v>Adult</v>
      </c>
      <c r="F560" s="31" t="s">
        <v>2542</v>
      </c>
      <c r="G560" s="33" t="s">
        <v>2999</v>
      </c>
      <c r="H560" s="34">
        <v>44901</v>
      </c>
    </row>
    <row r="561" spans="1:8" x14ac:dyDescent="0.45">
      <c r="A561" s="26" t="s">
        <v>566</v>
      </c>
      <c r="B561" s="27" t="s">
        <v>1560</v>
      </c>
      <c r="C561" s="28">
        <v>58</v>
      </c>
      <c r="D561" s="16" t="s">
        <v>1998</v>
      </c>
      <c r="E561" s="16" t="str" cm="1">
        <f t="array" ref="E561">_xlfn.IFS(C561&lt;18,"Youth",C561&lt;60,"Adult",C561&gt;=60,"Senior")</f>
        <v>Adult</v>
      </c>
      <c r="F561" s="27" t="s">
        <v>2486</v>
      </c>
      <c r="G561" s="16" t="s">
        <v>2989</v>
      </c>
      <c r="H561" s="29">
        <v>45168</v>
      </c>
    </row>
    <row r="562" spans="1:8" x14ac:dyDescent="0.45">
      <c r="A562" s="30" t="s">
        <v>567</v>
      </c>
      <c r="B562" s="31" t="s">
        <v>1561</v>
      </c>
      <c r="C562" s="32">
        <v>37</v>
      </c>
      <c r="D562" s="33" t="s">
        <v>1999</v>
      </c>
      <c r="E562" s="33" t="str" cm="1">
        <f t="array" ref="E562">_xlfn.IFS(C562&lt;18,"Youth",C562&lt;60,"Adult",C562&gt;=60,"Senior")</f>
        <v>Adult</v>
      </c>
      <c r="F562" s="31" t="s">
        <v>2543</v>
      </c>
      <c r="G562" s="33" t="s">
        <v>3039</v>
      </c>
      <c r="H562" s="34">
        <v>45770</v>
      </c>
    </row>
    <row r="563" spans="1:8" x14ac:dyDescent="0.45">
      <c r="A563" s="26" t="s">
        <v>568</v>
      </c>
      <c r="B563" s="27" t="s">
        <v>1562</v>
      </c>
      <c r="C563" s="28">
        <v>20</v>
      </c>
      <c r="D563" s="16" t="s">
        <v>1999</v>
      </c>
      <c r="E563" s="16" t="str" cm="1">
        <f t="array" ref="E563">_xlfn.IFS(C563&lt;18,"Youth",C563&lt;60,"Adult",C563&gt;=60,"Senior")</f>
        <v>Adult</v>
      </c>
      <c r="F563" s="27" t="s">
        <v>2544</v>
      </c>
      <c r="G563" s="16" t="s">
        <v>3091</v>
      </c>
      <c r="H563" s="29">
        <v>45172</v>
      </c>
    </row>
    <row r="564" spans="1:8" x14ac:dyDescent="0.45">
      <c r="A564" s="30" t="s">
        <v>569</v>
      </c>
      <c r="B564" s="31" t="s">
        <v>1563</v>
      </c>
      <c r="C564" s="32">
        <v>64</v>
      </c>
      <c r="D564" s="33" t="s">
        <v>1998</v>
      </c>
      <c r="E564" s="33" t="str" cm="1">
        <f t="array" ref="E564">_xlfn.IFS(C564&lt;18,"Youth",C564&lt;60,"Adult",C564&gt;=60,"Senior")</f>
        <v>Senior</v>
      </c>
      <c r="F564" s="31" t="s">
        <v>2545</v>
      </c>
      <c r="G564" s="33" t="s">
        <v>3028</v>
      </c>
      <c r="H564" s="34">
        <v>45892</v>
      </c>
    </row>
    <row r="565" spans="1:8" x14ac:dyDescent="0.45">
      <c r="A565" s="26" t="s">
        <v>570</v>
      </c>
      <c r="B565" s="27" t="s">
        <v>1564</v>
      </c>
      <c r="C565" s="28">
        <v>23</v>
      </c>
      <c r="D565" s="16" t="s">
        <v>1999</v>
      </c>
      <c r="E565" s="16" t="str" cm="1">
        <f t="array" ref="E565">_xlfn.IFS(C565&lt;18,"Youth",C565&lt;60,"Adult",C565&gt;=60,"Senior")</f>
        <v>Adult</v>
      </c>
      <c r="F565" s="27" t="s">
        <v>2546</v>
      </c>
      <c r="G565" s="16" t="s">
        <v>3008</v>
      </c>
      <c r="H565" s="29">
        <v>45391</v>
      </c>
    </row>
    <row r="566" spans="1:8" x14ac:dyDescent="0.45">
      <c r="A566" s="30" t="s">
        <v>571</v>
      </c>
      <c r="B566" s="31" t="s">
        <v>1565</v>
      </c>
      <c r="C566" s="32">
        <v>38</v>
      </c>
      <c r="D566" s="33" t="s">
        <v>1999</v>
      </c>
      <c r="E566" s="33" t="str" cm="1">
        <f t="array" ref="E566">_xlfn.IFS(C566&lt;18,"Youth",C566&lt;60,"Adult",C566&gt;=60,"Senior")</f>
        <v>Adult</v>
      </c>
      <c r="F566" s="31" t="s">
        <v>2547</v>
      </c>
      <c r="G566" s="33" t="s">
        <v>3063</v>
      </c>
      <c r="H566" s="34">
        <v>45336</v>
      </c>
    </row>
    <row r="567" spans="1:8" x14ac:dyDescent="0.45">
      <c r="A567" s="26" t="s">
        <v>572</v>
      </c>
      <c r="B567" s="27" t="s">
        <v>1566</v>
      </c>
      <c r="C567" s="28">
        <v>29</v>
      </c>
      <c r="D567" s="16" t="s">
        <v>1998</v>
      </c>
      <c r="E567" s="16" t="str" cm="1">
        <f t="array" ref="E567">_xlfn.IFS(C567&lt;18,"Youth",C567&lt;60,"Adult",C567&gt;=60,"Senior")</f>
        <v>Adult</v>
      </c>
      <c r="F567" s="27" t="s">
        <v>2548</v>
      </c>
      <c r="G567" s="16" t="s">
        <v>3146</v>
      </c>
      <c r="H567" s="29">
        <v>45089</v>
      </c>
    </row>
    <row r="568" spans="1:8" x14ac:dyDescent="0.45">
      <c r="A568" s="30" t="s">
        <v>573</v>
      </c>
      <c r="B568" s="31" t="s">
        <v>1567</v>
      </c>
      <c r="C568" s="32">
        <v>26</v>
      </c>
      <c r="D568" s="33" t="s">
        <v>1999</v>
      </c>
      <c r="E568" s="33" t="str" cm="1">
        <f t="array" ref="E568">_xlfn.IFS(C568&lt;18,"Youth",C568&lt;60,"Adult",C568&gt;=60,"Senior")</f>
        <v>Adult</v>
      </c>
      <c r="F568" s="31" t="s">
        <v>2549</v>
      </c>
      <c r="G568" s="33" t="s">
        <v>3092</v>
      </c>
      <c r="H568" s="34">
        <v>45785</v>
      </c>
    </row>
    <row r="569" spans="1:8" x14ac:dyDescent="0.45">
      <c r="A569" s="26" t="s">
        <v>574</v>
      </c>
      <c r="B569" s="27" t="s">
        <v>1568</v>
      </c>
      <c r="C569" s="28">
        <v>51</v>
      </c>
      <c r="D569" s="16" t="s">
        <v>1999</v>
      </c>
      <c r="E569" s="16" t="str" cm="1">
        <f t="array" ref="E569">_xlfn.IFS(C569&lt;18,"Youth",C569&lt;60,"Adult",C569&gt;=60,"Senior")</f>
        <v>Adult</v>
      </c>
      <c r="F569" s="27" t="s">
        <v>2550</v>
      </c>
      <c r="G569" s="16" t="s">
        <v>3041</v>
      </c>
      <c r="H569" s="29">
        <v>44888</v>
      </c>
    </row>
    <row r="570" spans="1:8" x14ac:dyDescent="0.45">
      <c r="A570" s="30" t="s">
        <v>575</v>
      </c>
      <c r="B570" s="31" t="s">
        <v>1569</v>
      </c>
      <c r="C570" s="32">
        <v>28</v>
      </c>
      <c r="D570" s="33" t="s">
        <v>1999</v>
      </c>
      <c r="E570" s="33" t="str" cm="1">
        <f t="array" ref="E570">_xlfn.IFS(C570&lt;18,"Youth",C570&lt;60,"Adult",C570&gt;=60,"Senior")</f>
        <v>Adult</v>
      </c>
      <c r="F570" s="31" t="s">
        <v>2551</v>
      </c>
      <c r="G570" s="33" t="s">
        <v>8704</v>
      </c>
      <c r="H570" s="34">
        <v>45165</v>
      </c>
    </row>
    <row r="571" spans="1:8" x14ac:dyDescent="0.45">
      <c r="A571" s="26" t="s">
        <v>576</v>
      </c>
      <c r="B571" s="27" t="s">
        <v>1570</v>
      </c>
      <c r="C571" s="28">
        <v>48</v>
      </c>
      <c r="D571" s="16" t="s">
        <v>1999</v>
      </c>
      <c r="E571" s="16" t="str" cm="1">
        <f t="array" ref="E571">_xlfn.IFS(C571&lt;18,"Youth",C571&lt;60,"Adult",C571&gt;=60,"Senior")</f>
        <v>Adult</v>
      </c>
      <c r="F571" s="27" t="s">
        <v>2552</v>
      </c>
      <c r="G571" s="16" t="s">
        <v>3135</v>
      </c>
      <c r="H571" s="29">
        <v>45265</v>
      </c>
    </row>
    <row r="572" spans="1:8" x14ac:dyDescent="0.45">
      <c r="A572" s="30" t="s">
        <v>577</v>
      </c>
      <c r="B572" s="31" t="s">
        <v>1571</v>
      </c>
      <c r="C572" s="32">
        <v>65</v>
      </c>
      <c r="D572" s="33" t="s">
        <v>1999</v>
      </c>
      <c r="E572" s="33" t="str" cm="1">
        <f t="array" ref="E572">_xlfn.IFS(C572&lt;18,"Youth",C572&lt;60,"Adult",C572&gt;=60,"Senior")</f>
        <v>Senior</v>
      </c>
      <c r="F572" s="31" t="s">
        <v>2553</v>
      </c>
      <c r="G572" s="33" t="s">
        <v>3138</v>
      </c>
      <c r="H572" s="34">
        <v>45246</v>
      </c>
    </row>
    <row r="573" spans="1:8" x14ac:dyDescent="0.45">
      <c r="A573" s="26" t="s">
        <v>578</v>
      </c>
      <c r="B573" s="27" t="s">
        <v>1572</v>
      </c>
      <c r="C573" s="28">
        <v>25</v>
      </c>
      <c r="D573" s="16" t="s">
        <v>1999</v>
      </c>
      <c r="E573" s="16" t="str" cm="1">
        <f t="array" ref="E573">_xlfn.IFS(C573&lt;18,"Youth",C573&lt;60,"Adult",C573&gt;=60,"Senior")</f>
        <v>Adult</v>
      </c>
      <c r="F573" s="27" t="s">
        <v>2554</v>
      </c>
      <c r="G573" s="16" t="s">
        <v>3130</v>
      </c>
      <c r="H573" s="29">
        <v>44887</v>
      </c>
    </row>
    <row r="574" spans="1:8" x14ac:dyDescent="0.45">
      <c r="A574" s="30" t="s">
        <v>579</v>
      </c>
      <c r="B574" s="31" t="s">
        <v>1573</v>
      </c>
      <c r="C574" s="32">
        <v>22</v>
      </c>
      <c r="D574" s="33" t="s">
        <v>1998</v>
      </c>
      <c r="E574" s="33" t="str" cm="1">
        <f t="array" ref="E574">_xlfn.IFS(C574&lt;18,"Youth",C574&lt;60,"Adult",C574&gt;=60,"Senior")</f>
        <v>Adult</v>
      </c>
      <c r="F574" s="31" t="s">
        <v>2555</v>
      </c>
      <c r="G574" s="33" t="s">
        <v>2969</v>
      </c>
      <c r="H574" s="34">
        <v>45605</v>
      </c>
    </row>
    <row r="575" spans="1:8" x14ac:dyDescent="0.45">
      <c r="A575" s="26" t="s">
        <v>580</v>
      </c>
      <c r="B575" s="27" t="s">
        <v>1574</v>
      </c>
      <c r="C575" s="28">
        <v>32</v>
      </c>
      <c r="D575" s="16" t="s">
        <v>1999</v>
      </c>
      <c r="E575" s="16" t="str" cm="1">
        <f t="array" ref="E575">_xlfn.IFS(C575&lt;18,"Youth",C575&lt;60,"Adult",C575&gt;=60,"Senior")</f>
        <v>Adult</v>
      </c>
      <c r="F575" s="27" t="s">
        <v>2556</v>
      </c>
      <c r="G575" s="16" t="s">
        <v>3032</v>
      </c>
      <c r="H575" s="29">
        <v>45235</v>
      </c>
    </row>
    <row r="576" spans="1:8" x14ac:dyDescent="0.45">
      <c r="A576" s="30" t="s">
        <v>581</v>
      </c>
      <c r="B576" s="31" t="s">
        <v>1575</v>
      </c>
      <c r="C576" s="32">
        <v>53</v>
      </c>
      <c r="D576" s="33" t="s">
        <v>1999</v>
      </c>
      <c r="E576" s="33" t="str" cm="1">
        <f t="array" ref="E576">_xlfn.IFS(C576&lt;18,"Youth",C576&lt;60,"Adult",C576&gt;=60,"Senior")</f>
        <v>Adult</v>
      </c>
      <c r="F576" s="31" t="s">
        <v>2557</v>
      </c>
      <c r="G576" s="33" t="s">
        <v>3159</v>
      </c>
      <c r="H576" s="34">
        <v>45004</v>
      </c>
    </row>
    <row r="577" spans="1:8" x14ac:dyDescent="0.45">
      <c r="A577" s="26" t="s">
        <v>582</v>
      </c>
      <c r="B577" s="27" t="s">
        <v>1576</v>
      </c>
      <c r="C577" s="28">
        <v>23</v>
      </c>
      <c r="D577" s="16" t="s">
        <v>1999</v>
      </c>
      <c r="E577" s="16" t="str" cm="1">
        <f t="array" ref="E577">_xlfn.IFS(C577&lt;18,"Youth",C577&lt;60,"Adult",C577&gt;=60,"Senior")</f>
        <v>Adult</v>
      </c>
      <c r="F577" s="27" t="s">
        <v>2558</v>
      </c>
      <c r="G577" s="16" t="s">
        <v>8700</v>
      </c>
      <c r="H577" s="29">
        <v>45123</v>
      </c>
    </row>
    <row r="578" spans="1:8" x14ac:dyDescent="0.45">
      <c r="A578" s="30" t="s">
        <v>583</v>
      </c>
      <c r="B578" s="31" t="s">
        <v>1577</v>
      </c>
      <c r="C578" s="32">
        <v>18</v>
      </c>
      <c r="D578" s="33" t="s">
        <v>1999</v>
      </c>
      <c r="E578" s="33" t="str" cm="1">
        <f t="array" ref="E578">_xlfn.IFS(C578&lt;18,"Youth",C578&lt;60,"Adult",C578&gt;=60,"Senior")</f>
        <v>Adult</v>
      </c>
      <c r="F578" s="31" t="s">
        <v>2559</v>
      </c>
      <c r="G578" s="33" t="s">
        <v>8706</v>
      </c>
      <c r="H578" s="34">
        <v>45502</v>
      </c>
    </row>
    <row r="579" spans="1:8" x14ac:dyDescent="0.45">
      <c r="A579" s="26" t="s">
        <v>584</v>
      </c>
      <c r="B579" s="27" t="s">
        <v>1578</v>
      </c>
      <c r="C579" s="28">
        <v>52</v>
      </c>
      <c r="D579" s="16" t="s">
        <v>1998</v>
      </c>
      <c r="E579" s="16" t="str" cm="1">
        <f t="array" ref="E579">_xlfn.IFS(C579&lt;18,"Youth",C579&lt;60,"Adult",C579&gt;=60,"Senior")</f>
        <v>Adult</v>
      </c>
      <c r="F579" s="27" t="s">
        <v>2560</v>
      </c>
      <c r="G579" s="16" t="s">
        <v>3025</v>
      </c>
      <c r="H579" s="29">
        <v>45109</v>
      </c>
    </row>
    <row r="580" spans="1:8" x14ac:dyDescent="0.45">
      <c r="A580" s="30" t="s">
        <v>585</v>
      </c>
      <c r="B580" s="31" t="s">
        <v>1579</v>
      </c>
      <c r="C580" s="32">
        <v>47</v>
      </c>
      <c r="D580" s="33" t="s">
        <v>1999</v>
      </c>
      <c r="E580" s="33" t="str" cm="1">
        <f t="array" ref="E580">_xlfn.IFS(C580&lt;18,"Youth",C580&lt;60,"Adult",C580&gt;=60,"Senior")</f>
        <v>Adult</v>
      </c>
      <c r="F580" s="31" t="s">
        <v>2561</v>
      </c>
      <c r="G580" s="33" t="s">
        <v>3079</v>
      </c>
      <c r="H580" s="34">
        <v>45001</v>
      </c>
    </row>
    <row r="581" spans="1:8" x14ac:dyDescent="0.45">
      <c r="A581" s="26" t="s">
        <v>586</v>
      </c>
      <c r="B581" s="27" t="s">
        <v>1580</v>
      </c>
      <c r="C581" s="28">
        <v>61</v>
      </c>
      <c r="D581" s="16" t="s">
        <v>1999</v>
      </c>
      <c r="E581" s="16" t="str" cm="1">
        <f t="array" ref="E581">_xlfn.IFS(C581&lt;18,"Youth",C581&lt;60,"Adult",C581&gt;=60,"Senior")</f>
        <v>Senior</v>
      </c>
      <c r="F581" s="27" t="s">
        <v>2562</v>
      </c>
      <c r="G581" s="16" t="s">
        <v>3062</v>
      </c>
      <c r="H581" s="29">
        <v>44921</v>
      </c>
    </row>
    <row r="582" spans="1:8" x14ac:dyDescent="0.45">
      <c r="A582" s="30" t="s">
        <v>587</v>
      </c>
      <c r="B582" s="31" t="s">
        <v>1581</v>
      </c>
      <c r="C582" s="32">
        <v>55</v>
      </c>
      <c r="D582" s="33" t="s">
        <v>1999</v>
      </c>
      <c r="E582" s="33" t="str" cm="1">
        <f t="array" ref="E582">_xlfn.IFS(C582&lt;18,"Youth",C582&lt;60,"Adult",C582&gt;=60,"Senior")</f>
        <v>Adult</v>
      </c>
      <c r="F582" s="31" t="s">
        <v>2563</v>
      </c>
      <c r="G582" s="33" t="s">
        <v>3059</v>
      </c>
      <c r="H582" s="34">
        <v>45770</v>
      </c>
    </row>
    <row r="583" spans="1:8" x14ac:dyDescent="0.45">
      <c r="A583" s="26" t="s">
        <v>588</v>
      </c>
      <c r="B583" s="27" t="s">
        <v>1582</v>
      </c>
      <c r="C583" s="28">
        <v>58</v>
      </c>
      <c r="D583" s="16" t="s">
        <v>1999</v>
      </c>
      <c r="E583" s="16" t="str" cm="1">
        <f t="array" ref="E583">_xlfn.IFS(C583&lt;18,"Youth",C583&lt;60,"Adult",C583&gt;=60,"Senior")</f>
        <v>Adult</v>
      </c>
      <c r="F583" s="27" t="s">
        <v>2564</v>
      </c>
      <c r="G583" s="16" t="s">
        <v>3001</v>
      </c>
      <c r="H583" s="29">
        <v>45310</v>
      </c>
    </row>
    <row r="584" spans="1:8" x14ac:dyDescent="0.45">
      <c r="A584" s="30" t="s">
        <v>589</v>
      </c>
      <c r="B584" s="31" t="s">
        <v>1583</v>
      </c>
      <c r="C584" s="32">
        <v>24</v>
      </c>
      <c r="D584" s="33" t="s">
        <v>1998</v>
      </c>
      <c r="E584" s="33" t="str" cm="1">
        <f t="array" ref="E584">_xlfn.IFS(C584&lt;18,"Youth",C584&lt;60,"Adult",C584&gt;=60,"Senior")</f>
        <v>Adult</v>
      </c>
      <c r="F584" s="31" t="s">
        <v>2565</v>
      </c>
      <c r="G584" s="33" t="s">
        <v>2982</v>
      </c>
      <c r="H584" s="34">
        <v>45810</v>
      </c>
    </row>
    <row r="585" spans="1:8" x14ac:dyDescent="0.45">
      <c r="A585" s="26" t="s">
        <v>590</v>
      </c>
      <c r="B585" s="27" t="s">
        <v>1584</v>
      </c>
      <c r="C585" s="28">
        <v>48</v>
      </c>
      <c r="D585" s="16" t="s">
        <v>1998</v>
      </c>
      <c r="E585" s="16" t="str" cm="1">
        <f t="array" ref="E585">_xlfn.IFS(C585&lt;18,"Youth",C585&lt;60,"Adult",C585&gt;=60,"Senior")</f>
        <v>Adult</v>
      </c>
      <c r="F585" s="27" t="s">
        <v>2566</v>
      </c>
      <c r="G585" s="16" t="s">
        <v>2997</v>
      </c>
      <c r="H585" s="29">
        <v>45309</v>
      </c>
    </row>
    <row r="586" spans="1:8" x14ac:dyDescent="0.45">
      <c r="A586" s="30" t="s">
        <v>591</v>
      </c>
      <c r="B586" s="31" t="s">
        <v>1585</v>
      </c>
      <c r="C586" s="32">
        <v>57</v>
      </c>
      <c r="D586" s="33" t="s">
        <v>1999</v>
      </c>
      <c r="E586" s="33" t="str" cm="1">
        <f t="array" ref="E586">_xlfn.IFS(C586&lt;18,"Youth",C586&lt;60,"Adult",C586&gt;=60,"Senior")</f>
        <v>Adult</v>
      </c>
      <c r="F586" s="31" t="s">
        <v>2567</v>
      </c>
      <c r="G586" s="33" t="s">
        <v>2984</v>
      </c>
      <c r="H586" s="34">
        <v>45463</v>
      </c>
    </row>
    <row r="587" spans="1:8" x14ac:dyDescent="0.45">
      <c r="A587" s="26" t="s">
        <v>592</v>
      </c>
      <c r="B587" s="27" t="s">
        <v>1586</v>
      </c>
      <c r="C587" s="28">
        <v>57</v>
      </c>
      <c r="D587" s="16" t="s">
        <v>1998</v>
      </c>
      <c r="E587" s="16" t="str" cm="1">
        <f t="array" ref="E587">_xlfn.IFS(C587&lt;18,"Youth",C587&lt;60,"Adult",C587&gt;=60,"Senior")</f>
        <v>Adult</v>
      </c>
      <c r="F587" s="27" t="s">
        <v>2568</v>
      </c>
      <c r="G587" s="16" t="s">
        <v>3171</v>
      </c>
      <c r="H587" s="29">
        <v>45018</v>
      </c>
    </row>
    <row r="588" spans="1:8" x14ac:dyDescent="0.45">
      <c r="A588" s="30" t="s">
        <v>593</v>
      </c>
      <c r="B588" s="31" t="s">
        <v>1587</v>
      </c>
      <c r="C588" s="32">
        <v>59</v>
      </c>
      <c r="D588" s="33" t="s">
        <v>1998</v>
      </c>
      <c r="E588" s="33" t="str" cm="1">
        <f t="array" ref="E588">_xlfn.IFS(C588&lt;18,"Youth",C588&lt;60,"Adult",C588&gt;=60,"Senior")</f>
        <v>Adult</v>
      </c>
      <c r="F588" s="31" t="s">
        <v>2569</v>
      </c>
      <c r="G588" s="33" t="s">
        <v>3148</v>
      </c>
      <c r="H588" s="34">
        <v>45528</v>
      </c>
    </row>
    <row r="589" spans="1:8" x14ac:dyDescent="0.45">
      <c r="A589" s="26" t="s">
        <v>594</v>
      </c>
      <c r="B589" s="27" t="s">
        <v>1588</v>
      </c>
      <c r="C589" s="28">
        <v>58</v>
      </c>
      <c r="D589" s="16" t="s">
        <v>1999</v>
      </c>
      <c r="E589" s="16" t="str" cm="1">
        <f t="array" ref="E589">_xlfn.IFS(C589&lt;18,"Youth",C589&lt;60,"Adult",C589&gt;=60,"Senior")</f>
        <v>Adult</v>
      </c>
      <c r="F589" s="27" t="s">
        <v>2570</v>
      </c>
      <c r="G589" s="16" t="s">
        <v>3035</v>
      </c>
      <c r="H589" s="29">
        <v>45712</v>
      </c>
    </row>
    <row r="590" spans="1:8" x14ac:dyDescent="0.45">
      <c r="A590" s="30" t="s">
        <v>595</v>
      </c>
      <c r="B590" s="31" t="s">
        <v>1589</v>
      </c>
      <c r="C590" s="32">
        <v>62</v>
      </c>
      <c r="D590" s="33" t="s">
        <v>1999</v>
      </c>
      <c r="E590" s="33" t="str" cm="1">
        <f t="array" ref="E590">_xlfn.IFS(C590&lt;18,"Youth",C590&lt;60,"Adult",C590&gt;=60,"Senior")</f>
        <v>Senior</v>
      </c>
      <c r="F590" s="31" t="s">
        <v>2571</v>
      </c>
      <c r="G590" s="33" t="s">
        <v>8704</v>
      </c>
      <c r="H590" s="34">
        <v>44868</v>
      </c>
    </row>
    <row r="591" spans="1:8" x14ac:dyDescent="0.45">
      <c r="A591" s="26" t="s">
        <v>596</v>
      </c>
      <c r="B591" s="27" t="s">
        <v>1590</v>
      </c>
      <c r="C591" s="28">
        <v>59</v>
      </c>
      <c r="D591" s="16" t="s">
        <v>1999</v>
      </c>
      <c r="E591" s="16" t="str" cm="1">
        <f t="array" ref="E591">_xlfn.IFS(C591&lt;18,"Youth",C591&lt;60,"Adult",C591&gt;=60,"Senior")</f>
        <v>Adult</v>
      </c>
      <c r="F591" s="27" t="s">
        <v>2572</v>
      </c>
      <c r="G591" s="16" t="s">
        <v>3166</v>
      </c>
      <c r="H591" s="29">
        <v>45485</v>
      </c>
    </row>
    <row r="592" spans="1:8" x14ac:dyDescent="0.45">
      <c r="A592" s="30" t="s">
        <v>597</v>
      </c>
      <c r="B592" s="31" t="s">
        <v>1591</v>
      </c>
      <c r="C592" s="32">
        <v>25</v>
      </c>
      <c r="D592" s="33" t="s">
        <v>1998</v>
      </c>
      <c r="E592" s="33" t="str" cm="1">
        <f t="array" ref="E592">_xlfn.IFS(C592&lt;18,"Youth",C592&lt;60,"Adult",C592&gt;=60,"Senior")</f>
        <v>Adult</v>
      </c>
      <c r="F592" s="31" t="s">
        <v>2573</v>
      </c>
      <c r="G592" s="33" t="s">
        <v>3167</v>
      </c>
      <c r="H592" s="34">
        <v>45306</v>
      </c>
    </row>
    <row r="593" spans="1:8" x14ac:dyDescent="0.45">
      <c r="A593" s="26" t="s">
        <v>598</v>
      </c>
      <c r="B593" s="27" t="s">
        <v>1592</v>
      </c>
      <c r="C593" s="28">
        <v>20</v>
      </c>
      <c r="D593" s="16" t="s">
        <v>1998</v>
      </c>
      <c r="E593" s="16" t="str" cm="1">
        <f t="array" ref="E593">_xlfn.IFS(C593&lt;18,"Youth",C593&lt;60,"Adult",C593&gt;=60,"Senior")</f>
        <v>Adult</v>
      </c>
      <c r="F593" s="27" t="s">
        <v>2574</v>
      </c>
      <c r="G593" s="16" t="s">
        <v>3168</v>
      </c>
      <c r="H593" s="29">
        <v>45302</v>
      </c>
    </row>
    <row r="594" spans="1:8" x14ac:dyDescent="0.45">
      <c r="A594" s="30" t="s">
        <v>599</v>
      </c>
      <c r="B594" s="31" t="s">
        <v>1593</v>
      </c>
      <c r="C594" s="32">
        <v>37</v>
      </c>
      <c r="D594" s="33" t="s">
        <v>1999</v>
      </c>
      <c r="E594" s="33" t="str" cm="1">
        <f t="array" ref="E594">_xlfn.IFS(C594&lt;18,"Youth",C594&lt;60,"Adult",C594&gt;=60,"Senior")</f>
        <v>Adult</v>
      </c>
      <c r="F594" s="31" t="s">
        <v>2575</v>
      </c>
      <c r="G594" s="33" t="s">
        <v>3076</v>
      </c>
      <c r="H594" s="34">
        <v>45499</v>
      </c>
    </row>
    <row r="595" spans="1:8" x14ac:dyDescent="0.45">
      <c r="A595" s="26" t="s">
        <v>600</v>
      </c>
      <c r="B595" s="27" t="s">
        <v>1594</v>
      </c>
      <c r="C595" s="28">
        <v>25</v>
      </c>
      <c r="D595" s="16" t="s">
        <v>1998</v>
      </c>
      <c r="E595" s="16" t="str" cm="1">
        <f t="array" ref="E595">_xlfn.IFS(C595&lt;18,"Youth",C595&lt;60,"Adult",C595&gt;=60,"Senior")</f>
        <v>Adult</v>
      </c>
      <c r="F595" s="27" t="s">
        <v>2576</v>
      </c>
      <c r="G595" s="16" t="s">
        <v>8703</v>
      </c>
      <c r="H595" s="29">
        <v>45529</v>
      </c>
    </row>
    <row r="596" spans="1:8" x14ac:dyDescent="0.45">
      <c r="A596" s="30" t="s">
        <v>601</v>
      </c>
      <c r="B596" s="31" t="s">
        <v>1595</v>
      </c>
      <c r="C596" s="32">
        <v>33</v>
      </c>
      <c r="D596" s="33" t="s">
        <v>1998</v>
      </c>
      <c r="E596" s="33" t="str" cm="1">
        <f t="array" ref="E596">_xlfn.IFS(C596&lt;18,"Youth",C596&lt;60,"Adult",C596&gt;=60,"Senior")</f>
        <v>Adult</v>
      </c>
      <c r="F596" s="31" t="s">
        <v>2577</v>
      </c>
      <c r="G596" s="33" t="s">
        <v>3045</v>
      </c>
      <c r="H596" s="34">
        <v>45294</v>
      </c>
    </row>
    <row r="597" spans="1:8" x14ac:dyDescent="0.45">
      <c r="A597" s="26" t="s">
        <v>602</v>
      </c>
      <c r="B597" s="27" t="s">
        <v>1596</v>
      </c>
      <c r="C597" s="28">
        <v>42</v>
      </c>
      <c r="D597" s="16" t="s">
        <v>1999</v>
      </c>
      <c r="E597" s="16" t="str" cm="1">
        <f t="array" ref="E597">_xlfn.IFS(C597&lt;18,"Youth",C597&lt;60,"Adult",C597&gt;=60,"Senior")</f>
        <v>Adult</v>
      </c>
      <c r="F597" s="27" t="s">
        <v>2578</v>
      </c>
      <c r="G597" s="16" t="s">
        <v>2986</v>
      </c>
      <c r="H597" s="29">
        <v>45237</v>
      </c>
    </row>
    <row r="598" spans="1:8" x14ac:dyDescent="0.45">
      <c r="A598" s="30" t="s">
        <v>603</v>
      </c>
      <c r="B598" s="31" t="s">
        <v>1597</v>
      </c>
      <c r="C598" s="32">
        <v>41</v>
      </c>
      <c r="D598" s="33" t="s">
        <v>1999</v>
      </c>
      <c r="E598" s="33" t="str" cm="1">
        <f t="array" ref="E598">_xlfn.IFS(C598&lt;18,"Youth",C598&lt;60,"Adult",C598&gt;=60,"Senior")</f>
        <v>Adult</v>
      </c>
      <c r="F598" s="31" t="s">
        <v>2579</v>
      </c>
      <c r="G598" s="33" t="s">
        <v>3024</v>
      </c>
      <c r="H598" s="34">
        <v>45044</v>
      </c>
    </row>
    <row r="599" spans="1:8" x14ac:dyDescent="0.45">
      <c r="A599" s="26" t="s">
        <v>604</v>
      </c>
      <c r="B599" s="27" t="s">
        <v>1598</v>
      </c>
      <c r="C599" s="28">
        <v>55</v>
      </c>
      <c r="D599" s="16" t="s">
        <v>1998</v>
      </c>
      <c r="E599" s="16" t="str" cm="1">
        <f t="array" ref="E599">_xlfn.IFS(C599&lt;18,"Youth",C599&lt;60,"Adult",C599&gt;=60,"Senior")</f>
        <v>Adult</v>
      </c>
      <c r="F599" s="27" t="s">
        <v>2580</v>
      </c>
      <c r="G599" s="16" t="s">
        <v>3040</v>
      </c>
      <c r="H599" s="29">
        <v>45857</v>
      </c>
    </row>
    <row r="600" spans="1:8" x14ac:dyDescent="0.45">
      <c r="A600" s="30" t="s">
        <v>605</v>
      </c>
      <c r="B600" s="31" t="s">
        <v>1599</v>
      </c>
      <c r="C600" s="32">
        <v>44</v>
      </c>
      <c r="D600" s="33" t="s">
        <v>1998</v>
      </c>
      <c r="E600" s="33" t="str" cm="1">
        <f t="array" ref="E600">_xlfn.IFS(C600&lt;18,"Youth",C600&lt;60,"Adult",C600&gt;=60,"Senior")</f>
        <v>Adult</v>
      </c>
      <c r="F600" s="31" t="s">
        <v>2581</v>
      </c>
      <c r="G600" s="33" t="s">
        <v>3019</v>
      </c>
      <c r="H600" s="34">
        <v>45405</v>
      </c>
    </row>
    <row r="601" spans="1:8" x14ac:dyDescent="0.45">
      <c r="A601" s="26" t="s">
        <v>606</v>
      </c>
      <c r="B601" s="27" t="s">
        <v>1600</v>
      </c>
      <c r="C601" s="28">
        <v>49</v>
      </c>
      <c r="D601" s="16" t="s">
        <v>1999</v>
      </c>
      <c r="E601" s="16" t="str" cm="1">
        <f t="array" ref="E601">_xlfn.IFS(C601&lt;18,"Youth",C601&lt;60,"Adult",C601&gt;=60,"Senior")</f>
        <v>Adult</v>
      </c>
      <c r="F601" s="27" t="s">
        <v>2582</v>
      </c>
      <c r="G601" s="16" t="s">
        <v>8707</v>
      </c>
      <c r="H601" s="29">
        <v>45877</v>
      </c>
    </row>
    <row r="602" spans="1:8" x14ac:dyDescent="0.45">
      <c r="A602" s="30" t="s">
        <v>607</v>
      </c>
      <c r="B602" s="31" t="s">
        <v>1601</v>
      </c>
      <c r="C602" s="32">
        <v>35</v>
      </c>
      <c r="D602" s="33" t="s">
        <v>1998</v>
      </c>
      <c r="E602" s="33" t="str" cm="1">
        <f t="array" ref="E602">_xlfn.IFS(C602&lt;18,"Youth",C602&lt;60,"Adult",C602&gt;=60,"Senior")</f>
        <v>Adult</v>
      </c>
      <c r="F602" s="31" t="s">
        <v>2583</v>
      </c>
      <c r="G602" s="33" t="s">
        <v>3057</v>
      </c>
      <c r="H602" s="34">
        <v>45159</v>
      </c>
    </row>
    <row r="603" spans="1:8" x14ac:dyDescent="0.45">
      <c r="A603" s="26" t="s">
        <v>608</v>
      </c>
      <c r="B603" s="27" t="s">
        <v>1602</v>
      </c>
      <c r="C603" s="28">
        <v>62</v>
      </c>
      <c r="D603" s="16" t="s">
        <v>1999</v>
      </c>
      <c r="E603" s="16" t="str" cm="1">
        <f t="array" ref="E603">_xlfn.IFS(C603&lt;18,"Youth",C603&lt;60,"Adult",C603&gt;=60,"Senior")</f>
        <v>Senior</v>
      </c>
      <c r="F603" s="27" t="s">
        <v>2584</v>
      </c>
      <c r="G603" s="16" t="s">
        <v>3089</v>
      </c>
      <c r="H603" s="29">
        <v>45909</v>
      </c>
    </row>
    <row r="604" spans="1:8" x14ac:dyDescent="0.45">
      <c r="A604" s="30" t="s">
        <v>609</v>
      </c>
      <c r="B604" s="31" t="s">
        <v>1603</v>
      </c>
      <c r="C604" s="32">
        <v>31</v>
      </c>
      <c r="D604" s="33" t="s">
        <v>1999</v>
      </c>
      <c r="E604" s="33" t="str" cm="1">
        <f t="array" ref="E604">_xlfn.IFS(C604&lt;18,"Youth",C604&lt;60,"Adult",C604&gt;=60,"Senior")</f>
        <v>Adult</v>
      </c>
      <c r="F604" s="31" t="s">
        <v>2585</v>
      </c>
      <c r="G604" s="33" t="s">
        <v>2982</v>
      </c>
      <c r="H604" s="34">
        <v>45612</v>
      </c>
    </row>
    <row r="605" spans="1:8" x14ac:dyDescent="0.45">
      <c r="A605" s="26" t="s">
        <v>610</v>
      </c>
      <c r="B605" s="27" t="s">
        <v>1604</v>
      </c>
      <c r="C605" s="28">
        <v>46</v>
      </c>
      <c r="D605" s="16" t="s">
        <v>1998</v>
      </c>
      <c r="E605" s="16" t="str" cm="1">
        <f t="array" ref="E605">_xlfn.IFS(C605&lt;18,"Youth",C605&lt;60,"Adult",C605&gt;=60,"Senior")</f>
        <v>Adult</v>
      </c>
      <c r="F605" s="27" t="s">
        <v>2586</v>
      </c>
      <c r="G605" s="16" t="s">
        <v>3039</v>
      </c>
      <c r="H605" s="29">
        <v>44970</v>
      </c>
    </row>
    <row r="606" spans="1:8" x14ac:dyDescent="0.45">
      <c r="A606" s="30" t="s">
        <v>611</v>
      </c>
      <c r="B606" s="31" t="s">
        <v>1605</v>
      </c>
      <c r="C606" s="32">
        <v>41</v>
      </c>
      <c r="D606" s="33" t="s">
        <v>1998</v>
      </c>
      <c r="E606" s="33" t="str" cm="1">
        <f t="array" ref="E606">_xlfn.IFS(C606&lt;18,"Youth",C606&lt;60,"Adult",C606&gt;=60,"Senior")</f>
        <v>Adult</v>
      </c>
      <c r="F606" s="31" t="s">
        <v>2587</v>
      </c>
      <c r="G606" s="33" t="s">
        <v>3148</v>
      </c>
      <c r="H606" s="34">
        <v>45833</v>
      </c>
    </row>
    <row r="607" spans="1:8" x14ac:dyDescent="0.45">
      <c r="A607" s="26" t="s">
        <v>612</v>
      </c>
      <c r="B607" s="27" t="s">
        <v>1606</v>
      </c>
      <c r="C607" s="28">
        <v>61</v>
      </c>
      <c r="D607" s="16" t="s">
        <v>1999</v>
      </c>
      <c r="E607" s="16" t="str" cm="1">
        <f t="array" ref="E607">_xlfn.IFS(C607&lt;18,"Youth",C607&lt;60,"Adult",C607&gt;=60,"Senior")</f>
        <v>Senior</v>
      </c>
      <c r="F607" s="27" t="s">
        <v>2588</v>
      </c>
      <c r="G607" s="16" t="s">
        <v>2970</v>
      </c>
      <c r="H607" s="29">
        <v>44834</v>
      </c>
    </row>
    <row r="608" spans="1:8" x14ac:dyDescent="0.45">
      <c r="A608" s="30" t="s">
        <v>613</v>
      </c>
      <c r="B608" s="31" t="s">
        <v>1607</v>
      </c>
      <c r="C608" s="32">
        <v>52</v>
      </c>
      <c r="D608" s="33" t="s">
        <v>1999</v>
      </c>
      <c r="E608" s="33" t="str" cm="1">
        <f t="array" ref="E608">_xlfn.IFS(C608&lt;18,"Youth",C608&lt;60,"Adult",C608&gt;=60,"Senior")</f>
        <v>Adult</v>
      </c>
      <c r="F608" s="31" t="s">
        <v>2589</v>
      </c>
      <c r="G608" s="33" t="s">
        <v>3172</v>
      </c>
      <c r="H608" s="34">
        <v>45098</v>
      </c>
    </row>
    <row r="609" spans="1:8" x14ac:dyDescent="0.45">
      <c r="A609" s="26" t="s">
        <v>614</v>
      </c>
      <c r="B609" s="27" t="s">
        <v>1608</v>
      </c>
      <c r="C609" s="28">
        <v>21</v>
      </c>
      <c r="D609" s="16" t="s">
        <v>1999</v>
      </c>
      <c r="E609" s="16" t="str" cm="1">
        <f t="array" ref="E609">_xlfn.IFS(C609&lt;18,"Youth",C609&lt;60,"Adult",C609&gt;=60,"Senior")</f>
        <v>Adult</v>
      </c>
      <c r="F609" s="27" t="s">
        <v>2590</v>
      </c>
      <c r="G609" s="16" t="s">
        <v>3006</v>
      </c>
      <c r="H609" s="29">
        <v>45254</v>
      </c>
    </row>
    <row r="610" spans="1:8" x14ac:dyDescent="0.45">
      <c r="A610" s="30" t="s">
        <v>615</v>
      </c>
      <c r="B610" s="31" t="s">
        <v>1609</v>
      </c>
      <c r="C610" s="32">
        <v>35</v>
      </c>
      <c r="D610" s="33" t="s">
        <v>1998</v>
      </c>
      <c r="E610" s="33" t="str" cm="1">
        <f t="array" ref="E610">_xlfn.IFS(C610&lt;18,"Youth",C610&lt;60,"Adult",C610&gt;=60,"Senior")</f>
        <v>Adult</v>
      </c>
      <c r="F610" s="31" t="s">
        <v>2591</v>
      </c>
      <c r="G610" s="33" t="s">
        <v>8707</v>
      </c>
      <c r="H610" s="34">
        <v>44948</v>
      </c>
    </row>
    <row r="611" spans="1:8" x14ac:dyDescent="0.45">
      <c r="A611" s="26" t="s">
        <v>616</v>
      </c>
      <c r="B611" s="27" t="s">
        <v>1610</v>
      </c>
      <c r="C611" s="28">
        <v>25</v>
      </c>
      <c r="D611" s="16" t="s">
        <v>1999</v>
      </c>
      <c r="E611" s="16" t="str" cm="1">
        <f t="array" ref="E611">_xlfn.IFS(C611&lt;18,"Youth",C611&lt;60,"Adult",C611&gt;=60,"Senior")</f>
        <v>Adult</v>
      </c>
      <c r="F611" s="27" t="s">
        <v>2592</v>
      </c>
      <c r="G611" s="16" t="s">
        <v>3136</v>
      </c>
      <c r="H611" s="29">
        <v>45497</v>
      </c>
    </row>
    <row r="612" spans="1:8" x14ac:dyDescent="0.45">
      <c r="A612" s="30" t="s">
        <v>617</v>
      </c>
      <c r="B612" s="31" t="s">
        <v>1611</v>
      </c>
      <c r="C612" s="32">
        <v>23</v>
      </c>
      <c r="D612" s="33" t="s">
        <v>1998</v>
      </c>
      <c r="E612" s="33" t="str" cm="1">
        <f t="array" ref="E612">_xlfn.IFS(C612&lt;18,"Youth",C612&lt;60,"Adult",C612&gt;=60,"Senior")</f>
        <v>Adult</v>
      </c>
      <c r="F612" s="31" t="s">
        <v>2593</v>
      </c>
      <c r="G612" s="33" t="s">
        <v>3083</v>
      </c>
      <c r="H612" s="34">
        <v>45130</v>
      </c>
    </row>
    <row r="613" spans="1:8" x14ac:dyDescent="0.45">
      <c r="A613" s="26" t="s">
        <v>618</v>
      </c>
      <c r="B613" s="27" t="s">
        <v>1612</v>
      </c>
      <c r="C613" s="28">
        <v>59</v>
      </c>
      <c r="D613" s="16" t="s">
        <v>1998</v>
      </c>
      <c r="E613" s="16" t="str" cm="1">
        <f t="array" ref="E613">_xlfn.IFS(C613&lt;18,"Youth",C613&lt;60,"Adult",C613&gt;=60,"Senior")</f>
        <v>Adult</v>
      </c>
      <c r="F613" s="27" t="s">
        <v>2594</v>
      </c>
      <c r="G613" s="16" t="s">
        <v>3173</v>
      </c>
      <c r="H613" s="29">
        <v>45434</v>
      </c>
    </row>
    <row r="614" spans="1:8" x14ac:dyDescent="0.45">
      <c r="A614" s="30" t="s">
        <v>619</v>
      </c>
      <c r="B614" s="31" t="s">
        <v>1613</v>
      </c>
      <c r="C614" s="32">
        <v>21</v>
      </c>
      <c r="D614" s="33" t="s">
        <v>1999</v>
      </c>
      <c r="E614" s="33" t="str" cm="1">
        <f t="array" ref="E614">_xlfn.IFS(C614&lt;18,"Youth",C614&lt;60,"Adult",C614&gt;=60,"Senior")</f>
        <v>Adult</v>
      </c>
      <c r="F614" s="31" t="s">
        <v>2595</v>
      </c>
      <c r="G614" s="33" t="s">
        <v>3043</v>
      </c>
      <c r="H614" s="34">
        <v>45388</v>
      </c>
    </row>
    <row r="615" spans="1:8" x14ac:dyDescent="0.45">
      <c r="A615" s="26" t="s">
        <v>620</v>
      </c>
      <c r="B615" s="27" t="s">
        <v>1614</v>
      </c>
      <c r="C615" s="28">
        <v>33</v>
      </c>
      <c r="D615" s="16" t="s">
        <v>1998</v>
      </c>
      <c r="E615" s="16" t="str" cm="1">
        <f t="array" ref="E615">_xlfn.IFS(C615&lt;18,"Youth",C615&lt;60,"Adult",C615&gt;=60,"Senior")</f>
        <v>Adult</v>
      </c>
      <c r="F615" s="27" t="s">
        <v>2596</v>
      </c>
      <c r="G615" s="16" t="s">
        <v>8699</v>
      </c>
      <c r="H615" s="29">
        <v>44974</v>
      </c>
    </row>
    <row r="616" spans="1:8" x14ac:dyDescent="0.45">
      <c r="A616" s="30" t="s">
        <v>621</v>
      </c>
      <c r="B616" s="31" t="s">
        <v>1615</v>
      </c>
      <c r="C616" s="32">
        <v>54</v>
      </c>
      <c r="D616" s="33" t="s">
        <v>1998</v>
      </c>
      <c r="E616" s="33" t="str" cm="1">
        <f t="array" ref="E616">_xlfn.IFS(C616&lt;18,"Youth",C616&lt;60,"Adult",C616&gt;=60,"Senior")</f>
        <v>Adult</v>
      </c>
      <c r="F616" s="31" t="s">
        <v>2597</v>
      </c>
      <c r="G616" s="33" t="s">
        <v>3174</v>
      </c>
      <c r="H616" s="34">
        <v>44824</v>
      </c>
    </row>
    <row r="617" spans="1:8" x14ac:dyDescent="0.45">
      <c r="A617" s="26" t="s">
        <v>622</v>
      </c>
      <c r="B617" s="27" t="s">
        <v>1616</v>
      </c>
      <c r="C617" s="28">
        <v>22</v>
      </c>
      <c r="D617" s="16" t="s">
        <v>1998</v>
      </c>
      <c r="E617" s="16" t="str" cm="1">
        <f t="array" ref="E617">_xlfn.IFS(C617&lt;18,"Youth",C617&lt;60,"Adult",C617&gt;=60,"Senior")</f>
        <v>Adult</v>
      </c>
      <c r="F617" s="27" t="s">
        <v>2598</v>
      </c>
      <c r="G617" s="16" t="s">
        <v>3031</v>
      </c>
      <c r="H617" s="29">
        <v>45440</v>
      </c>
    </row>
    <row r="618" spans="1:8" x14ac:dyDescent="0.45">
      <c r="A618" s="30" t="s">
        <v>623</v>
      </c>
      <c r="B618" s="31" t="s">
        <v>1617</v>
      </c>
      <c r="C618" s="32">
        <v>55</v>
      </c>
      <c r="D618" s="33" t="s">
        <v>1998</v>
      </c>
      <c r="E618" s="33" t="str" cm="1">
        <f t="array" ref="E618">_xlfn.IFS(C618&lt;18,"Youth",C618&lt;60,"Adult",C618&gt;=60,"Senior")</f>
        <v>Adult</v>
      </c>
      <c r="F618" s="31" t="s">
        <v>2599</v>
      </c>
      <c r="G618" s="33" t="s">
        <v>3028</v>
      </c>
      <c r="H618" s="34">
        <v>45420</v>
      </c>
    </row>
    <row r="619" spans="1:8" x14ac:dyDescent="0.45">
      <c r="A619" s="26" t="s">
        <v>624</v>
      </c>
      <c r="B619" s="27" t="s">
        <v>1618</v>
      </c>
      <c r="C619" s="28">
        <v>32</v>
      </c>
      <c r="D619" s="16" t="s">
        <v>1999</v>
      </c>
      <c r="E619" s="16" t="str" cm="1">
        <f t="array" ref="E619">_xlfn.IFS(C619&lt;18,"Youth",C619&lt;60,"Adult",C619&gt;=60,"Senior")</f>
        <v>Adult</v>
      </c>
      <c r="F619" s="27" t="s">
        <v>2600</v>
      </c>
      <c r="G619" s="16" t="s">
        <v>3045</v>
      </c>
      <c r="H619" s="29">
        <v>45709</v>
      </c>
    </row>
    <row r="620" spans="1:8" x14ac:dyDescent="0.45">
      <c r="A620" s="30" t="s">
        <v>625</v>
      </c>
      <c r="B620" s="31" t="s">
        <v>1619</v>
      </c>
      <c r="C620" s="32">
        <v>27</v>
      </c>
      <c r="D620" s="33" t="s">
        <v>1998</v>
      </c>
      <c r="E620" s="33" t="str" cm="1">
        <f t="array" ref="E620">_xlfn.IFS(C620&lt;18,"Youth",C620&lt;60,"Adult",C620&gt;=60,"Senior")</f>
        <v>Adult</v>
      </c>
      <c r="F620" s="31" t="s">
        <v>2601</v>
      </c>
      <c r="G620" s="33" t="s">
        <v>3113</v>
      </c>
      <c r="H620" s="34">
        <v>44833</v>
      </c>
    </row>
    <row r="621" spans="1:8" x14ac:dyDescent="0.45">
      <c r="A621" s="26" t="s">
        <v>626</v>
      </c>
      <c r="B621" s="27" t="s">
        <v>1620</v>
      </c>
      <c r="C621" s="28">
        <v>35</v>
      </c>
      <c r="D621" s="16" t="s">
        <v>1998</v>
      </c>
      <c r="E621" s="16" t="str" cm="1">
        <f t="array" ref="E621">_xlfn.IFS(C621&lt;18,"Youth",C621&lt;60,"Adult",C621&gt;=60,"Senior")</f>
        <v>Adult</v>
      </c>
      <c r="F621" s="27" t="s">
        <v>2546</v>
      </c>
      <c r="G621" s="16" t="s">
        <v>3130</v>
      </c>
      <c r="H621" s="29">
        <v>44992</v>
      </c>
    </row>
    <row r="622" spans="1:8" x14ac:dyDescent="0.45">
      <c r="A622" s="30" t="s">
        <v>627</v>
      </c>
      <c r="B622" s="31" t="s">
        <v>1621</v>
      </c>
      <c r="C622" s="32">
        <v>26</v>
      </c>
      <c r="D622" s="33" t="s">
        <v>1999</v>
      </c>
      <c r="E622" s="33" t="str" cm="1">
        <f t="array" ref="E622">_xlfn.IFS(C622&lt;18,"Youth",C622&lt;60,"Adult",C622&gt;=60,"Senior")</f>
        <v>Adult</v>
      </c>
      <c r="F622" s="31" t="s">
        <v>2602</v>
      </c>
      <c r="G622" s="33" t="s">
        <v>3023</v>
      </c>
      <c r="H622" s="34">
        <v>45104</v>
      </c>
    </row>
    <row r="623" spans="1:8" x14ac:dyDescent="0.45">
      <c r="A623" s="26" t="s">
        <v>628</v>
      </c>
      <c r="B623" s="27" t="s">
        <v>1622</v>
      </c>
      <c r="C623" s="28">
        <v>29</v>
      </c>
      <c r="D623" s="16" t="s">
        <v>1998</v>
      </c>
      <c r="E623" s="16" t="str" cm="1">
        <f t="array" ref="E623">_xlfn.IFS(C623&lt;18,"Youth",C623&lt;60,"Adult",C623&gt;=60,"Senior")</f>
        <v>Adult</v>
      </c>
      <c r="F623" s="27" t="s">
        <v>2603</v>
      </c>
      <c r="G623" s="16" t="s">
        <v>3128</v>
      </c>
      <c r="H623" s="29">
        <v>45774</v>
      </c>
    </row>
    <row r="624" spans="1:8" x14ac:dyDescent="0.45">
      <c r="A624" s="30" t="s">
        <v>629</v>
      </c>
      <c r="B624" s="31" t="s">
        <v>1623</v>
      </c>
      <c r="C624" s="32">
        <v>60</v>
      </c>
      <c r="D624" s="33" t="s">
        <v>1998</v>
      </c>
      <c r="E624" s="33" t="str" cm="1">
        <f t="array" ref="E624">_xlfn.IFS(C624&lt;18,"Youth",C624&lt;60,"Adult",C624&gt;=60,"Senior")</f>
        <v>Senior</v>
      </c>
      <c r="F624" s="31" t="s">
        <v>2604</v>
      </c>
      <c r="G624" s="33" t="s">
        <v>2971</v>
      </c>
      <c r="H624" s="34">
        <v>45187</v>
      </c>
    </row>
    <row r="625" spans="1:8" x14ac:dyDescent="0.45">
      <c r="A625" s="26" t="s">
        <v>630</v>
      </c>
      <c r="B625" s="27" t="s">
        <v>1624</v>
      </c>
      <c r="C625" s="28">
        <v>26</v>
      </c>
      <c r="D625" s="16" t="s">
        <v>1998</v>
      </c>
      <c r="E625" s="16" t="str" cm="1">
        <f t="array" ref="E625">_xlfn.IFS(C625&lt;18,"Youth",C625&lt;60,"Adult",C625&gt;=60,"Senior")</f>
        <v>Adult</v>
      </c>
      <c r="F625" s="27" t="s">
        <v>2605</v>
      </c>
      <c r="G625" s="16" t="s">
        <v>3071</v>
      </c>
      <c r="H625" s="29">
        <v>45114</v>
      </c>
    </row>
    <row r="626" spans="1:8" x14ac:dyDescent="0.45">
      <c r="A626" s="30" t="s">
        <v>631</v>
      </c>
      <c r="B626" s="31" t="s">
        <v>1625</v>
      </c>
      <c r="C626" s="32">
        <v>40</v>
      </c>
      <c r="D626" s="33" t="s">
        <v>1998</v>
      </c>
      <c r="E626" s="33" t="str" cm="1">
        <f t="array" ref="E626">_xlfn.IFS(C626&lt;18,"Youth",C626&lt;60,"Adult",C626&gt;=60,"Senior")</f>
        <v>Adult</v>
      </c>
      <c r="F626" s="31" t="s">
        <v>2606</v>
      </c>
      <c r="G626" s="33" t="s">
        <v>3121</v>
      </c>
      <c r="H626" s="34">
        <v>44873</v>
      </c>
    </row>
    <row r="627" spans="1:8" x14ac:dyDescent="0.45">
      <c r="A627" s="26" t="s">
        <v>632</v>
      </c>
      <c r="B627" s="27" t="s">
        <v>1626</v>
      </c>
      <c r="C627" s="28">
        <v>55</v>
      </c>
      <c r="D627" s="16" t="s">
        <v>1999</v>
      </c>
      <c r="E627" s="16" t="str" cm="1">
        <f t="array" ref="E627">_xlfn.IFS(C627&lt;18,"Youth",C627&lt;60,"Adult",C627&gt;=60,"Senior")</f>
        <v>Adult</v>
      </c>
      <c r="F627" s="27" t="s">
        <v>2607</v>
      </c>
      <c r="G627" s="16" t="s">
        <v>3000</v>
      </c>
      <c r="H627" s="29">
        <v>45117</v>
      </c>
    </row>
    <row r="628" spans="1:8" x14ac:dyDescent="0.45">
      <c r="A628" s="30" t="s">
        <v>633</v>
      </c>
      <c r="B628" s="31" t="s">
        <v>1627</v>
      </c>
      <c r="C628" s="32">
        <v>19</v>
      </c>
      <c r="D628" s="33" t="s">
        <v>1998</v>
      </c>
      <c r="E628" s="33" t="str" cm="1">
        <f t="array" ref="E628">_xlfn.IFS(C628&lt;18,"Youth",C628&lt;60,"Adult",C628&gt;=60,"Senior")</f>
        <v>Adult</v>
      </c>
      <c r="F628" s="31" t="s">
        <v>2608</v>
      </c>
      <c r="G628" s="33" t="s">
        <v>3053</v>
      </c>
      <c r="H628" s="34">
        <v>44908</v>
      </c>
    </row>
    <row r="629" spans="1:8" x14ac:dyDescent="0.45">
      <c r="A629" s="26" t="s">
        <v>634</v>
      </c>
      <c r="B629" s="27" t="s">
        <v>1628</v>
      </c>
      <c r="C629" s="28">
        <v>34</v>
      </c>
      <c r="D629" s="16" t="s">
        <v>1998</v>
      </c>
      <c r="E629" s="16" t="str" cm="1">
        <f t="array" ref="E629">_xlfn.IFS(C629&lt;18,"Youth",C629&lt;60,"Adult",C629&gt;=60,"Senior")</f>
        <v>Adult</v>
      </c>
      <c r="F629" s="27" t="s">
        <v>2609</v>
      </c>
      <c r="G629" s="16" t="s">
        <v>8709</v>
      </c>
      <c r="H629" s="29">
        <v>45676</v>
      </c>
    </row>
    <row r="630" spans="1:8" x14ac:dyDescent="0.45">
      <c r="A630" s="30" t="s">
        <v>635</v>
      </c>
      <c r="B630" s="31" t="s">
        <v>1629</v>
      </c>
      <c r="C630" s="32">
        <v>26</v>
      </c>
      <c r="D630" s="33" t="s">
        <v>1999</v>
      </c>
      <c r="E630" s="33" t="str" cm="1">
        <f t="array" ref="E630">_xlfn.IFS(C630&lt;18,"Youth",C630&lt;60,"Adult",C630&gt;=60,"Senior")</f>
        <v>Adult</v>
      </c>
      <c r="F630" s="31" t="s">
        <v>2610</v>
      </c>
      <c r="G630" s="33" t="s">
        <v>3141</v>
      </c>
      <c r="H630" s="34">
        <v>45119</v>
      </c>
    </row>
    <row r="631" spans="1:8" x14ac:dyDescent="0.45">
      <c r="A631" s="26" t="s">
        <v>636</v>
      </c>
      <c r="B631" s="27" t="s">
        <v>1630</v>
      </c>
      <c r="C631" s="28">
        <v>51</v>
      </c>
      <c r="D631" s="16" t="s">
        <v>1998</v>
      </c>
      <c r="E631" s="16" t="str" cm="1">
        <f t="array" ref="E631">_xlfn.IFS(C631&lt;18,"Youth",C631&lt;60,"Adult",C631&gt;=60,"Senior")</f>
        <v>Adult</v>
      </c>
      <c r="F631" s="27" t="s">
        <v>2611</v>
      </c>
      <c r="G631" s="16" t="s">
        <v>3150</v>
      </c>
      <c r="H631" s="29">
        <v>44924</v>
      </c>
    </row>
    <row r="632" spans="1:8" x14ac:dyDescent="0.45">
      <c r="A632" s="30" t="s">
        <v>637</v>
      </c>
      <c r="B632" s="31" t="s">
        <v>1631</v>
      </c>
      <c r="C632" s="32">
        <v>65</v>
      </c>
      <c r="D632" s="33" t="s">
        <v>1998</v>
      </c>
      <c r="E632" s="33" t="str" cm="1">
        <f t="array" ref="E632">_xlfn.IFS(C632&lt;18,"Youth",C632&lt;60,"Adult",C632&gt;=60,"Senior")</f>
        <v>Senior</v>
      </c>
      <c r="F632" s="31" t="s">
        <v>2612</v>
      </c>
      <c r="G632" s="33" t="s">
        <v>3015</v>
      </c>
      <c r="H632" s="34">
        <v>45540</v>
      </c>
    </row>
    <row r="633" spans="1:8" x14ac:dyDescent="0.45">
      <c r="A633" s="26" t="s">
        <v>638</v>
      </c>
      <c r="B633" s="27" t="s">
        <v>1632</v>
      </c>
      <c r="C633" s="28">
        <v>48</v>
      </c>
      <c r="D633" s="16" t="s">
        <v>1999</v>
      </c>
      <c r="E633" s="16" t="str" cm="1">
        <f t="array" ref="E633">_xlfn.IFS(C633&lt;18,"Youth",C633&lt;60,"Adult",C633&gt;=60,"Senior")</f>
        <v>Adult</v>
      </c>
      <c r="F633" s="27" t="s">
        <v>2613</v>
      </c>
      <c r="G633" s="16" t="s">
        <v>3116</v>
      </c>
      <c r="H633" s="29">
        <v>45533</v>
      </c>
    </row>
    <row r="634" spans="1:8" x14ac:dyDescent="0.45">
      <c r="A634" s="30" t="s">
        <v>639</v>
      </c>
      <c r="B634" s="31" t="s">
        <v>1633</v>
      </c>
      <c r="C634" s="32">
        <v>41</v>
      </c>
      <c r="D634" s="33" t="s">
        <v>1998</v>
      </c>
      <c r="E634" s="33" t="str" cm="1">
        <f t="array" ref="E634">_xlfn.IFS(C634&lt;18,"Youth",C634&lt;60,"Adult",C634&gt;=60,"Senior")</f>
        <v>Adult</v>
      </c>
      <c r="F634" s="31" t="s">
        <v>2614</v>
      </c>
      <c r="G634" s="33" t="s">
        <v>3103</v>
      </c>
      <c r="H634" s="34">
        <v>45016</v>
      </c>
    </row>
    <row r="635" spans="1:8" x14ac:dyDescent="0.45">
      <c r="A635" s="26" t="s">
        <v>640</v>
      </c>
      <c r="B635" s="27" t="s">
        <v>1634</v>
      </c>
      <c r="C635" s="28">
        <v>46</v>
      </c>
      <c r="D635" s="16" t="s">
        <v>1998</v>
      </c>
      <c r="E635" s="16" t="str" cm="1">
        <f t="array" ref="E635">_xlfn.IFS(C635&lt;18,"Youth",C635&lt;60,"Adult",C635&gt;=60,"Senior")</f>
        <v>Adult</v>
      </c>
      <c r="F635" s="27" t="s">
        <v>2615</v>
      </c>
      <c r="G635" s="16" t="s">
        <v>3030</v>
      </c>
      <c r="H635" s="29">
        <v>45318</v>
      </c>
    </row>
    <row r="636" spans="1:8" x14ac:dyDescent="0.45">
      <c r="A636" s="30" t="s">
        <v>641</v>
      </c>
      <c r="B636" s="31" t="s">
        <v>1635</v>
      </c>
      <c r="C636" s="32">
        <v>57</v>
      </c>
      <c r="D636" s="33" t="s">
        <v>1998</v>
      </c>
      <c r="E636" s="33" t="str" cm="1">
        <f t="array" ref="E636">_xlfn.IFS(C636&lt;18,"Youth",C636&lt;60,"Adult",C636&gt;=60,"Senior")</f>
        <v>Adult</v>
      </c>
      <c r="F636" s="31" t="s">
        <v>2616</v>
      </c>
      <c r="G636" s="33" t="s">
        <v>2992</v>
      </c>
      <c r="H636" s="34">
        <v>45721</v>
      </c>
    </row>
    <row r="637" spans="1:8" x14ac:dyDescent="0.45">
      <c r="A637" s="26" t="s">
        <v>642</v>
      </c>
      <c r="B637" s="27" t="s">
        <v>1636</v>
      </c>
      <c r="C637" s="28">
        <v>64</v>
      </c>
      <c r="D637" s="16" t="s">
        <v>1999</v>
      </c>
      <c r="E637" s="16" t="str" cm="1">
        <f t="array" ref="E637">_xlfn.IFS(C637&lt;18,"Youth",C637&lt;60,"Adult",C637&gt;=60,"Senior")</f>
        <v>Senior</v>
      </c>
      <c r="F637" s="27" t="s">
        <v>2617</v>
      </c>
      <c r="G637" s="16" t="s">
        <v>3144</v>
      </c>
      <c r="H637" s="29">
        <v>44847</v>
      </c>
    </row>
    <row r="638" spans="1:8" x14ac:dyDescent="0.45">
      <c r="A638" s="30" t="s">
        <v>643</v>
      </c>
      <c r="B638" s="31" t="s">
        <v>1637</v>
      </c>
      <c r="C638" s="32">
        <v>47</v>
      </c>
      <c r="D638" s="33" t="s">
        <v>1998</v>
      </c>
      <c r="E638" s="33" t="str" cm="1">
        <f t="array" ref="E638">_xlfn.IFS(C638&lt;18,"Youth",C638&lt;60,"Adult",C638&gt;=60,"Senior")</f>
        <v>Adult</v>
      </c>
      <c r="F638" s="31" t="s">
        <v>2618</v>
      </c>
      <c r="G638" s="33" t="s">
        <v>3173</v>
      </c>
      <c r="H638" s="34">
        <v>45425</v>
      </c>
    </row>
    <row r="639" spans="1:8" x14ac:dyDescent="0.45">
      <c r="A639" s="26" t="s">
        <v>644</v>
      </c>
      <c r="B639" s="27" t="s">
        <v>1638</v>
      </c>
      <c r="C639" s="28">
        <v>21</v>
      </c>
      <c r="D639" s="16" t="s">
        <v>1999</v>
      </c>
      <c r="E639" s="16" t="str" cm="1">
        <f t="array" ref="E639">_xlfn.IFS(C639&lt;18,"Youth",C639&lt;60,"Adult",C639&gt;=60,"Senior")</f>
        <v>Adult</v>
      </c>
      <c r="F639" s="27" t="s">
        <v>2619</v>
      </c>
      <c r="G639" s="16" t="s">
        <v>3121</v>
      </c>
      <c r="H639" s="29">
        <v>45138</v>
      </c>
    </row>
    <row r="640" spans="1:8" x14ac:dyDescent="0.45">
      <c r="A640" s="30" t="s">
        <v>645</v>
      </c>
      <c r="B640" s="31" t="s">
        <v>1639</v>
      </c>
      <c r="C640" s="32">
        <v>43</v>
      </c>
      <c r="D640" s="33" t="s">
        <v>1999</v>
      </c>
      <c r="E640" s="33" t="str" cm="1">
        <f t="array" ref="E640">_xlfn.IFS(C640&lt;18,"Youth",C640&lt;60,"Adult",C640&gt;=60,"Senior")</f>
        <v>Adult</v>
      </c>
      <c r="F640" s="31" t="s">
        <v>2620</v>
      </c>
      <c r="G640" s="33" t="s">
        <v>3080</v>
      </c>
      <c r="H640" s="34">
        <v>45210</v>
      </c>
    </row>
    <row r="641" spans="1:8" x14ac:dyDescent="0.45">
      <c r="A641" s="26" t="s">
        <v>646</v>
      </c>
      <c r="B641" s="27" t="s">
        <v>1640</v>
      </c>
      <c r="C641" s="28">
        <v>61</v>
      </c>
      <c r="D641" s="16" t="s">
        <v>1998</v>
      </c>
      <c r="E641" s="16" t="str" cm="1">
        <f t="array" ref="E641">_xlfn.IFS(C641&lt;18,"Youth",C641&lt;60,"Adult",C641&gt;=60,"Senior")</f>
        <v>Senior</v>
      </c>
      <c r="F641" s="27" t="s">
        <v>2621</v>
      </c>
      <c r="G641" s="16" t="s">
        <v>3082</v>
      </c>
      <c r="H641" s="29">
        <v>45017</v>
      </c>
    </row>
    <row r="642" spans="1:8" x14ac:dyDescent="0.45">
      <c r="A642" s="30" t="s">
        <v>647</v>
      </c>
      <c r="B642" s="31" t="s">
        <v>1641</v>
      </c>
      <c r="C642" s="32">
        <v>49</v>
      </c>
      <c r="D642" s="33" t="s">
        <v>1999</v>
      </c>
      <c r="E642" s="33" t="str" cm="1">
        <f t="array" ref="E642">_xlfn.IFS(C642&lt;18,"Youth",C642&lt;60,"Adult",C642&gt;=60,"Senior")</f>
        <v>Adult</v>
      </c>
      <c r="F642" s="31" t="s">
        <v>2622</v>
      </c>
      <c r="G642" s="33" t="s">
        <v>3162</v>
      </c>
      <c r="H642" s="34">
        <v>45594</v>
      </c>
    </row>
    <row r="643" spans="1:8" x14ac:dyDescent="0.45">
      <c r="A643" s="26" t="s">
        <v>648</v>
      </c>
      <c r="B643" s="27" t="s">
        <v>1642</v>
      </c>
      <c r="C643" s="28">
        <v>22</v>
      </c>
      <c r="D643" s="16" t="s">
        <v>1998</v>
      </c>
      <c r="E643" s="16" t="str" cm="1">
        <f t="array" ref="E643">_xlfn.IFS(C643&lt;18,"Youth",C643&lt;60,"Adult",C643&gt;=60,"Senior")</f>
        <v>Adult</v>
      </c>
      <c r="F643" s="27" t="s">
        <v>2623</v>
      </c>
      <c r="G643" s="16" t="s">
        <v>3115</v>
      </c>
      <c r="H643" s="29">
        <v>45620</v>
      </c>
    </row>
    <row r="644" spans="1:8" x14ac:dyDescent="0.45">
      <c r="A644" s="30" t="s">
        <v>649</v>
      </c>
      <c r="B644" s="31" t="s">
        <v>1643</v>
      </c>
      <c r="C644" s="32">
        <v>38</v>
      </c>
      <c r="D644" s="33" t="s">
        <v>1998</v>
      </c>
      <c r="E644" s="33" t="str" cm="1">
        <f t="array" ref="E644">_xlfn.IFS(C644&lt;18,"Youth",C644&lt;60,"Adult",C644&gt;=60,"Senior")</f>
        <v>Adult</v>
      </c>
      <c r="F644" s="31" t="s">
        <v>2624</v>
      </c>
      <c r="G644" s="33" t="s">
        <v>2978</v>
      </c>
      <c r="H644" s="34">
        <v>45501</v>
      </c>
    </row>
    <row r="645" spans="1:8" x14ac:dyDescent="0.45">
      <c r="A645" s="26" t="s">
        <v>650</v>
      </c>
      <c r="B645" s="27" t="s">
        <v>1644</v>
      </c>
      <c r="C645" s="28">
        <v>22</v>
      </c>
      <c r="D645" s="16" t="s">
        <v>1998</v>
      </c>
      <c r="E645" s="16" t="str" cm="1">
        <f t="array" ref="E645">_xlfn.IFS(C645&lt;18,"Youth",C645&lt;60,"Adult",C645&gt;=60,"Senior")</f>
        <v>Adult</v>
      </c>
      <c r="F645" s="27" t="s">
        <v>2625</v>
      </c>
      <c r="G645" s="16" t="s">
        <v>3073</v>
      </c>
      <c r="H645" s="29">
        <v>45077</v>
      </c>
    </row>
    <row r="646" spans="1:8" x14ac:dyDescent="0.45">
      <c r="A646" s="30" t="s">
        <v>651</v>
      </c>
      <c r="B646" s="31" t="s">
        <v>1645</v>
      </c>
      <c r="C646" s="32">
        <v>35</v>
      </c>
      <c r="D646" s="33" t="s">
        <v>1999</v>
      </c>
      <c r="E646" s="33" t="str" cm="1">
        <f t="array" ref="E646">_xlfn.IFS(C646&lt;18,"Youth",C646&lt;60,"Adult",C646&gt;=60,"Senior")</f>
        <v>Adult</v>
      </c>
      <c r="F646" s="31" t="s">
        <v>2626</v>
      </c>
      <c r="G646" s="33" t="s">
        <v>3114</v>
      </c>
      <c r="H646" s="34">
        <v>45442</v>
      </c>
    </row>
    <row r="647" spans="1:8" x14ac:dyDescent="0.45">
      <c r="A647" s="26" t="s">
        <v>652</v>
      </c>
      <c r="B647" s="27" t="s">
        <v>1646</v>
      </c>
      <c r="C647" s="28">
        <v>42</v>
      </c>
      <c r="D647" s="16" t="s">
        <v>1999</v>
      </c>
      <c r="E647" s="16" t="str" cm="1">
        <f t="array" ref="E647">_xlfn.IFS(C647&lt;18,"Youth",C647&lt;60,"Adult",C647&gt;=60,"Senior")</f>
        <v>Adult</v>
      </c>
      <c r="F647" s="27" t="s">
        <v>2627</v>
      </c>
      <c r="G647" s="16" t="s">
        <v>3134</v>
      </c>
      <c r="H647" s="29">
        <v>45179</v>
      </c>
    </row>
    <row r="648" spans="1:8" x14ac:dyDescent="0.45">
      <c r="A648" s="30" t="s">
        <v>653</v>
      </c>
      <c r="B648" s="31" t="s">
        <v>1647</v>
      </c>
      <c r="C648" s="32">
        <v>47</v>
      </c>
      <c r="D648" s="33" t="s">
        <v>1999</v>
      </c>
      <c r="E648" s="33" t="str" cm="1">
        <f t="array" ref="E648">_xlfn.IFS(C648&lt;18,"Youth",C648&lt;60,"Adult",C648&gt;=60,"Senior")</f>
        <v>Adult</v>
      </c>
      <c r="F648" s="31" t="s">
        <v>2628</v>
      </c>
      <c r="G648" s="33" t="s">
        <v>8707</v>
      </c>
      <c r="H648" s="34">
        <v>45544</v>
      </c>
    </row>
    <row r="649" spans="1:8" x14ac:dyDescent="0.45">
      <c r="A649" s="26" t="s">
        <v>654</v>
      </c>
      <c r="B649" s="27" t="s">
        <v>1648</v>
      </c>
      <c r="C649" s="28">
        <v>24</v>
      </c>
      <c r="D649" s="16" t="s">
        <v>1998</v>
      </c>
      <c r="E649" s="16" t="str" cm="1">
        <f t="array" ref="E649">_xlfn.IFS(C649&lt;18,"Youth",C649&lt;60,"Adult",C649&gt;=60,"Senior")</f>
        <v>Adult</v>
      </c>
      <c r="F649" s="27" t="s">
        <v>2629</v>
      </c>
      <c r="G649" s="16" t="s">
        <v>3059</v>
      </c>
      <c r="H649" s="29">
        <v>45377</v>
      </c>
    </row>
    <row r="650" spans="1:8" x14ac:dyDescent="0.45">
      <c r="A650" s="30" t="s">
        <v>655</v>
      </c>
      <c r="B650" s="31" t="s">
        <v>1649</v>
      </c>
      <c r="C650" s="32">
        <v>59</v>
      </c>
      <c r="D650" s="33" t="s">
        <v>1998</v>
      </c>
      <c r="E650" s="33" t="str" cm="1">
        <f t="array" ref="E650">_xlfn.IFS(C650&lt;18,"Youth",C650&lt;60,"Adult",C650&gt;=60,"Senior")</f>
        <v>Adult</v>
      </c>
      <c r="F650" s="31" t="s">
        <v>2630</v>
      </c>
      <c r="G650" s="33" t="s">
        <v>3114</v>
      </c>
      <c r="H650" s="34">
        <v>45726</v>
      </c>
    </row>
    <row r="651" spans="1:8" x14ac:dyDescent="0.45">
      <c r="A651" s="26" t="s">
        <v>656</v>
      </c>
      <c r="B651" s="27" t="s">
        <v>1650</v>
      </c>
      <c r="C651" s="28">
        <v>45</v>
      </c>
      <c r="D651" s="16" t="s">
        <v>1999</v>
      </c>
      <c r="E651" s="16" t="str" cm="1">
        <f t="array" ref="E651">_xlfn.IFS(C651&lt;18,"Youth",C651&lt;60,"Adult",C651&gt;=60,"Senior")</f>
        <v>Adult</v>
      </c>
      <c r="F651" s="27" t="s">
        <v>2631</v>
      </c>
      <c r="G651" s="16" t="s">
        <v>3145</v>
      </c>
      <c r="H651" s="29">
        <v>45820</v>
      </c>
    </row>
    <row r="652" spans="1:8" x14ac:dyDescent="0.45">
      <c r="A652" s="30" t="s">
        <v>657</v>
      </c>
      <c r="B652" s="31" t="s">
        <v>1651</v>
      </c>
      <c r="C652" s="32">
        <v>32</v>
      </c>
      <c r="D652" s="33" t="s">
        <v>1999</v>
      </c>
      <c r="E652" s="33" t="str" cm="1">
        <f t="array" ref="E652">_xlfn.IFS(C652&lt;18,"Youth",C652&lt;60,"Adult",C652&gt;=60,"Senior")</f>
        <v>Adult</v>
      </c>
      <c r="F652" s="31" t="s">
        <v>2632</v>
      </c>
      <c r="G652" s="33" t="s">
        <v>3003</v>
      </c>
      <c r="H652" s="34">
        <v>45294</v>
      </c>
    </row>
    <row r="653" spans="1:8" x14ac:dyDescent="0.45">
      <c r="A653" s="26" t="s">
        <v>658</v>
      </c>
      <c r="B653" s="27" t="s">
        <v>1652</v>
      </c>
      <c r="C653" s="28">
        <v>39</v>
      </c>
      <c r="D653" s="16" t="s">
        <v>1999</v>
      </c>
      <c r="E653" s="16" t="str" cm="1">
        <f t="array" ref="E653">_xlfn.IFS(C653&lt;18,"Youth",C653&lt;60,"Adult",C653&gt;=60,"Senior")</f>
        <v>Adult</v>
      </c>
      <c r="F653" s="27" t="s">
        <v>2633</v>
      </c>
      <c r="G653" s="16" t="s">
        <v>3044</v>
      </c>
      <c r="H653" s="29">
        <v>45040</v>
      </c>
    </row>
    <row r="654" spans="1:8" x14ac:dyDescent="0.45">
      <c r="A654" s="30" t="s">
        <v>659</v>
      </c>
      <c r="B654" s="31" t="s">
        <v>1653</v>
      </c>
      <c r="C654" s="32">
        <v>43</v>
      </c>
      <c r="D654" s="33" t="s">
        <v>1999</v>
      </c>
      <c r="E654" s="33" t="str" cm="1">
        <f t="array" ref="E654">_xlfn.IFS(C654&lt;18,"Youth",C654&lt;60,"Adult",C654&gt;=60,"Senior")</f>
        <v>Adult</v>
      </c>
      <c r="F654" s="31" t="s">
        <v>2634</v>
      </c>
      <c r="G654" s="33" t="s">
        <v>8703</v>
      </c>
      <c r="H654" s="34">
        <v>45740</v>
      </c>
    </row>
    <row r="655" spans="1:8" x14ac:dyDescent="0.45">
      <c r="A655" s="26" t="s">
        <v>660</v>
      </c>
      <c r="B655" s="27" t="s">
        <v>1654</v>
      </c>
      <c r="C655" s="28">
        <v>64</v>
      </c>
      <c r="D655" s="16" t="s">
        <v>1998</v>
      </c>
      <c r="E655" s="16" t="str" cm="1">
        <f t="array" ref="E655">_xlfn.IFS(C655&lt;18,"Youth",C655&lt;60,"Adult",C655&gt;=60,"Senior")</f>
        <v>Senior</v>
      </c>
      <c r="F655" s="27" t="s">
        <v>2635</v>
      </c>
      <c r="G655" s="16" t="s">
        <v>3003</v>
      </c>
      <c r="H655" s="29">
        <v>45167</v>
      </c>
    </row>
    <row r="656" spans="1:8" x14ac:dyDescent="0.45">
      <c r="A656" s="30" t="s">
        <v>661</v>
      </c>
      <c r="B656" s="31" t="s">
        <v>1655</v>
      </c>
      <c r="C656" s="32">
        <v>38</v>
      </c>
      <c r="D656" s="33" t="s">
        <v>1999</v>
      </c>
      <c r="E656" s="33" t="str" cm="1">
        <f t="array" ref="E656">_xlfn.IFS(C656&lt;18,"Youth",C656&lt;60,"Adult",C656&gt;=60,"Senior")</f>
        <v>Adult</v>
      </c>
      <c r="F656" s="31" t="s">
        <v>2636</v>
      </c>
      <c r="G656" s="33" t="s">
        <v>3010</v>
      </c>
      <c r="H656" s="34">
        <v>44831</v>
      </c>
    </row>
    <row r="657" spans="1:8" x14ac:dyDescent="0.45">
      <c r="A657" s="26" t="s">
        <v>662</v>
      </c>
      <c r="B657" s="27" t="s">
        <v>1656</v>
      </c>
      <c r="C657" s="28">
        <v>38</v>
      </c>
      <c r="D657" s="16" t="s">
        <v>1999</v>
      </c>
      <c r="E657" s="16" t="str" cm="1">
        <f t="array" ref="E657">_xlfn.IFS(C657&lt;18,"Youth",C657&lt;60,"Adult",C657&gt;=60,"Senior")</f>
        <v>Adult</v>
      </c>
      <c r="F657" s="27" t="s">
        <v>2637</v>
      </c>
      <c r="G657" s="16" t="s">
        <v>3055</v>
      </c>
      <c r="H657" s="29">
        <v>45541</v>
      </c>
    </row>
    <row r="658" spans="1:8" x14ac:dyDescent="0.45">
      <c r="A658" s="30" t="s">
        <v>663</v>
      </c>
      <c r="B658" s="31" t="s">
        <v>1657</v>
      </c>
      <c r="C658" s="32">
        <v>41</v>
      </c>
      <c r="D658" s="33" t="s">
        <v>1998</v>
      </c>
      <c r="E658" s="33" t="str" cm="1">
        <f t="array" ref="E658">_xlfn.IFS(C658&lt;18,"Youth",C658&lt;60,"Adult",C658&gt;=60,"Senior")</f>
        <v>Adult</v>
      </c>
      <c r="F658" s="31" t="s">
        <v>2638</v>
      </c>
      <c r="G658" s="33" t="s">
        <v>3135</v>
      </c>
      <c r="H658" s="34">
        <v>45462</v>
      </c>
    </row>
    <row r="659" spans="1:8" x14ac:dyDescent="0.45">
      <c r="A659" s="26" t="s">
        <v>664</v>
      </c>
      <c r="B659" s="27" t="s">
        <v>1658</v>
      </c>
      <c r="C659" s="28">
        <v>61</v>
      </c>
      <c r="D659" s="16" t="s">
        <v>1999</v>
      </c>
      <c r="E659" s="16" t="str" cm="1">
        <f t="array" ref="E659">_xlfn.IFS(C659&lt;18,"Youth",C659&lt;60,"Adult",C659&gt;=60,"Senior")</f>
        <v>Senior</v>
      </c>
      <c r="F659" s="27" t="s">
        <v>2639</v>
      </c>
      <c r="G659" s="16" t="s">
        <v>8704</v>
      </c>
      <c r="H659" s="29">
        <v>45480</v>
      </c>
    </row>
    <row r="660" spans="1:8" x14ac:dyDescent="0.45">
      <c r="A660" s="30" t="s">
        <v>665</v>
      </c>
      <c r="B660" s="31" t="s">
        <v>1659</v>
      </c>
      <c r="C660" s="32">
        <v>22</v>
      </c>
      <c r="D660" s="33" t="s">
        <v>1998</v>
      </c>
      <c r="E660" s="33" t="str" cm="1">
        <f t="array" ref="E660">_xlfn.IFS(C660&lt;18,"Youth",C660&lt;60,"Adult",C660&gt;=60,"Senior")</f>
        <v>Adult</v>
      </c>
      <c r="F660" s="31" t="s">
        <v>2640</v>
      </c>
      <c r="G660" s="33" t="s">
        <v>2999</v>
      </c>
      <c r="H660" s="34">
        <v>45426</v>
      </c>
    </row>
    <row r="661" spans="1:8" x14ac:dyDescent="0.45">
      <c r="A661" s="26" t="s">
        <v>666</v>
      </c>
      <c r="B661" s="27" t="s">
        <v>1660</v>
      </c>
      <c r="C661" s="28">
        <v>23</v>
      </c>
      <c r="D661" s="16" t="s">
        <v>1998</v>
      </c>
      <c r="E661" s="16" t="str" cm="1">
        <f t="array" ref="E661">_xlfn.IFS(C661&lt;18,"Youth",C661&lt;60,"Adult",C661&gt;=60,"Senior")</f>
        <v>Adult</v>
      </c>
      <c r="F661" s="27" t="s">
        <v>2641</v>
      </c>
      <c r="G661" s="16" t="s">
        <v>3165</v>
      </c>
      <c r="H661" s="29">
        <v>45679</v>
      </c>
    </row>
    <row r="662" spans="1:8" x14ac:dyDescent="0.45">
      <c r="A662" s="30" t="s">
        <v>667</v>
      </c>
      <c r="B662" s="31" t="s">
        <v>1661</v>
      </c>
      <c r="C662" s="32">
        <v>45</v>
      </c>
      <c r="D662" s="33" t="s">
        <v>1998</v>
      </c>
      <c r="E662" s="33" t="str" cm="1">
        <f t="array" ref="E662">_xlfn.IFS(C662&lt;18,"Youth",C662&lt;60,"Adult",C662&gt;=60,"Senior")</f>
        <v>Adult</v>
      </c>
      <c r="F662" s="31" t="s">
        <v>2642</v>
      </c>
      <c r="G662" s="33" t="s">
        <v>3175</v>
      </c>
      <c r="H662" s="34">
        <v>44946</v>
      </c>
    </row>
    <row r="663" spans="1:8" x14ac:dyDescent="0.45">
      <c r="A663" s="26" t="s">
        <v>668</v>
      </c>
      <c r="B663" s="27" t="s">
        <v>1662</v>
      </c>
      <c r="C663" s="28">
        <v>65</v>
      </c>
      <c r="D663" s="16" t="s">
        <v>1999</v>
      </c>
      <c r="E663" s="16" t="str" cm="1">
        <f t="array" ref="E663">_xlfn.IFS(C663&lt;18,"Youth",C663&lt;60,"Adult",C663&gt;=60,"Senior")</f>
        <v>Senior</v>
      </c>
      <c r="F663" s="27" t="s">
        <v>2643</v>
      </c>
      <c r="G663" s="16" t="s">
        <v>3147</v>
      </c>
      <c r="H663" s="29">
        <v>45101</v>
      </c>
    </row>
    <row r="664" spans="1:8" x14ac:dyDescent="0.45">
      <c r="A664" s="30" t="s">
        <v>669</v>
      </c>
      <c r="B664" s="31" t="s">
        <v>1663</v>
      </c>
      <c r="C664" s="32">
        <v>26</v>
      </c>
      <c r="D664" s="33" t="s">
        <v>1998</v>
      </c>
      <c r="E664" s="33" t="str" cm="1">
        <f t="array" ref="E664">_xlfn.IFS(C664&lt;18,"Youth",C664&lt;60,"Adult",C664&gt;=60,"Senior")</f>
        <v>Adult</v>
      </c>
      <c r="F664" s="31" t="s">
        <v>2644</v>
      </c>
      <c r="G664" s="33" t="s">
        <v>3056</v>
      </c>
      <c r="H664" s="34">
        <v>45231</v>
      </c>
    </row>
    <row r="665" spans="1:8" x14ac:dyDescent="0.45">
      <c r="A665" s="26" t="s">
        <v>670</v>
      </c>
      <c r="B665" s="27" t="s">
        <v>1664</v>
      </c>
      <c r="C665" s="28">
        <v>55</v>
      </c>
      <c r="D665" s="16" t="s">
        <v>1999</v>
      </c>
      <c r="E665" s="16" t="str" cm="1">
        <f t="array" ref="E665">_xlfn.IFS(C665&lt;18,"Youth",C665&lt;60,"Adult",C665&gt;=60,"Senior")</f>
        <v>Adult</v>
      </c>
      <c r="F665" s="27" t="s">
        <v>2052</v>
      </c>
      <c r="G665" s="16" t="s">
        <v>3083</v>
      </c>
      <c r="H665" s="29">
        <v>45832</v>
      </c>
    </row>
    <row r="666" spans="1:8" x14ac:dyDescent="0.45">
      <c r="A666" s="30" t="s">
        <v>671</v>
      </c>
      <c r="B666" s="31" t="s">
        <v>1665</v>
      </c>
      <c r="C666" s="32">
        <v>60</v>
      </c>
      <c r="D666" s="33" t="s">
        <v>1998</v>
      </c>
      <c r="E666" s="33" t="str" cm="1">
        <f t="array" ref="E666">_xlfn.IFS(C666&lt;18,"Youth",C666&lt;60,"Adult",C666&gt;=60,"Senior")</f>
        <v>Senior</v>
      </c>
      <c r="F666" s="31" t="s">
        <v>2645</v>
      </c>
      <c r="G666" s="33" t="s">
        <v>3167</v>
      </c>
      <c r="H666" s="34">
        <v>45355</v>
      </c>
    </row>
    <row r="667" spans="1:8" x14ac:dyDescent="0.45">
      <c r="A667" s="26" t="s">
        <v>672</v>
      </c>
      <c r="B667" s="27" t="s">
        <v>1666</v>
      </c>
      <c r="C667" s="28">
        <v>44</v>
      </c>
      <c r="D667" s="16" t="s">
        <v>1999</v>
      </c>
      <c r="E667" s="16" t="str" cm="1">
        <f t="array" ref="E667">_xlfn.IFS(C667&lt;18,"Youth",C667&lt;60,"Adult",C667&gt;=60,"Senior")</f>
        <v>Adult</v>
      </c>
      <c r="F667" s="27" t="s">
        <v>2646</v>
      </c>
      <c r="G667" s="16" t="s">
        <v>3117</v>
      </c>
      <c r="H667" s="29">
        <v>45145</v>
      </c>
    </row>
    <row r="668" spans="1:8" x14ac:dyDescent="0.45">
      <c r="A668" s="30" t="s">
        <v>673</v>
      </c>
      <c r="B668" s="31" t="s">
        <v>1667</v>
      </c>
      <c r="C668" s="32">
        <v>60</v>
      </c>
      <c r="D668" s="33" t="s">
        <v>1999</v>
      </c>
      <c r="E668" s="33" t="str" cm="1">
        <f t="array" ref="E668">_xlfn.IFS(C668&lt;18,"Youth",C668&lt;60,"Adult",C668&gt;=60,"Senior")</f>
        <v>Senior</v>
      </c>
      <c r="F668" s="31" t="s">
        <v>2647</v>
      </c>
      <c r="G668" s="33" t="s">
        <v>3176</v>
      </c>
      <c r="H668" s="34">
        <v>45449</v>
      </c>
    </row>
    <row r="669" spans="1:8" x14ac:dyDescent="0.45">
      <c r="A669" s="26" t="s">
        <v>674</v>
      </c>
      <c r="B669" s="27" t="s">
        <v>1668</v>
      </c>
      <c r="C669" s="28">
        <v>64</v>
      </c>
      <c r="D669" s="16" t="s">
        <v>1998</v>
      </c>
      <c r="E669" s="16" t="str" cm="1">
        <f t="array" ref="E669">_xlfn.IFS(C669&lt;18,"Youth",C669&lt;60,"Adult",C669&gt;=60,"Senior")</f>
        <v>Senior</v>
      </c>
      <c r="F669" s="27" t="s">
        <v>2648</v>
      </c>
      <c r="G669" s="16" t="s">
        <v>3129</v>
      </c>
      <c r="H669" s="29">
        <v>45816</v>
      </c>
    </row>
    <row r="670" spans="1:8" x14ac:dyDescent="0.45">
      <c r="A670" s="30" t="s">
        <v>675</v>
      </c>
      <c r="B670" s="31" t="s">
        <v>1669</v>
      </c>
      <c r="C670" s="32">
        <v>36</v>
      </c>
      <c r="D670" s="33" t="s">
        <v>1999</v>
      </c>
      <c r="E670" s="33" t="str" cm="1">
        <f t="array" ref="E670">_xlfn.IFS(C670&lt;18,"Youth",C670&lt;60,"Adult",C670&gt;=60,"Senior")</f>
        <v>Adult</v>
      </c>
      <c r="F670" s="31" t="s">
        <v>2649</v>
      </c>
      <c r="G670" s="33" t="s">
        <v>2973</v>
      </c>
      <c r="H670" s="34">
        <v>45326</v>
      </c>
    </row>
    <row r="671" spans="1:8" x14ac:dyDescent="0.45">
      <c r="A671" s="26" t="s">
        <v>676</v>
      </c>
      <c r="B671" s="27" t="s">
        <v>1670</v>
      </c>
      <c r="C671" s="28">
        <v>40</v>
      </c>
      <c r="D671" s="16" t="s">
        <v>1998</v>
      </c>
      <c r="E671" s="16" t="str" cm="1">
        <f t="array" ref="E671">_xlfn.IFS(C671&lt;18,"Youth",C671&lt;60,"Adult",C671&gt;=60,"Senior")</f>
        <v>Adult</v>
      </c>
      <c r="F671" s="27" t="s">
        <v>2650</v>
      </c>
      <c r="G671" s="16" t="s">
        <v>3172</v>
      </c>
      <c r="H671" s="29">
        <v>45577</v>
      </c>
    </row>
    <row r="672" spans="1:8" x14ac:dyDescent="0.45">
      <c r="A672" s="30" t="s">
        <v>677</v>
      </c>
      <c r="B672" s="31" t="s">
        <v>1671</v>
      </c>
      <c r="C672" s="32">
        <v>54</v>
      </c>
      <c r="D672" s="33" t="s">
        <v>1998</v>
      </c>
      <c r="E672" s="33" t="str" cm="1">
        <f t="array" ref="E672">_xlfn.IFS(C672&lt;18,"Youth",C672&lt;60,"Adult",C672&gt;=60,"Senior")</f>
        <v>Adult</v>
      </c>
      <c r="F672" s="31" t="s">
        <v>2651</v>
      </c>
      <c r="G672" s="33" t="s">
        <v>3099</v>
      </c>
      <c r="H672" s="34">
        <v>45881</v>
      </c>
    </row>
    <row r="673" spans="1:8" x14ac:dyDescent="0.45">
      <c r="A673" s="26" t="s">
        <v>678</v>
      </c>
      <c r="B673" s="27" t="s">
        <v>1672</v>
      </c>
      <c r="C673" s="28">
        <v>27</v>
      </c>
      <c r="D673" s="16" t="s">
        <v>1999</v>
      </c>
      <c r="E673" s="16" t="str" cm="1">
        <f t="array" ref="E673">_xlfn.IFS(C673&lt;18,"Youth",C673&lt;60,"Adult",C673&gt;=60,"Senior")</f>
        <v>Adult</v>
      </c>
      <c r="F673" s="27" t="s">
        <v>2652</v>
      </c>
      <c r="G673" s="16" t="s">
        <v>3106</v>
      </c>
      <c r="H673" s="29">
        <v>44885</v>
      </c>
    </row>
    <row r="674" spans="1:8" x14ac:dyDescent="0.45">
      <c r="A674" s="30" t="s">
        <v>679</v>
      </c>
      <c r="B674" s="31" t="s">
        <v>1673</v>
      </c>
      <c r="C674" s="32">
        <v>32</v>
      </c>
      <c r="D674" s="33" t="s">
        <v>1998</v>
      </c>
      <c r="E674" s="33" t="str" cm="1">
        <f t="array" ref="E674">_xlfn.IFS(C674&lt;18,"Youth",C674&lt;60,"Adult",C674&gt;=60,"Senior")</f>
        <v>Adult</v>
      </c>
      <c r="F674" s="31" t="s">
        <v>2653</v>
      </c>
      <c r="G674" s="33" t="s">
        <v>2983</v>
      </c>
      <c r="H674" s="34">
        <v>45118</v>
      </c>
    </row>
    <row r="675" spans="1:8" x14ac:dyDescent="0.45">
      <c r="A675" s="26" t="s">
        <v>680</v>
      </c>
      <c r="B675" s="27" t="s">
        <v>1674</v>
      </c>
      <c r="C675" s="28">
        <v>40</v>
      </c>
      <c r="D675" s="16" t="s">
        <v>1999</v>
      </c>
      <c r="E675" s="16" t="str" cm="1">
        <f t="array" ref="E675">_xlfn.IFS(C675&lt;18,"Youth",C675&lt;60,"Adult",C675&gt;=60,"Senior")</f>
        <v>Adult</v>
      </c>
      <c r="F675" s="27" t="s">
        <v>2654</v>
      </c>
      <c r="G675" s="16" t="s">
        <v>3163</v>
      </c>
      <c r="H675" s="29">
        <v>45570</v>
      </c>
    </row>
    <row r="676" spans="1:8" x14ac:dyDescent="0.45">
      <c r="A676" s="30" t="s">
        <v>681</v>
      </c>
      <c r="B676" s="31" t="s">
        <v>1675</v>
      </c>
      <c r="C676" s="32">
        <v>25</v>
      </c>
      <c r="D676" s="33" t="s">
        <v>1999</v>
      </c>
      <c r="E676" s="33" t="str" cm="1">
        <f t="array" ref="E676">_xlfn.IFS(C676&lt;18,"Youth",C676&lt;60,"Adult",C676&gt;=60,"Senior")</f>
        <v>Adult</v>
      </c>
      <c r="F676" s="31" t="s">
        <v>2655</v>
      </c>
      <c r="G676" s="33" t="s">
        <v>3077</v>
      </c>
      <c r="H676" s="34">
        <v>45869</v>
      </c>
    </row>
    <row r="677" spans="1:8" x14ac:dyDescent="0.45">
      <c r="A677" s="26" t="s">
        <v>682</v>
      </c>
      <c r="B677" s="27" t="s">
        <v>1676</v>
      </c>
      <c r="C677" s="28">
        <v>54</v>
      </c>
      <c r="D677" s="16" t="s">
        <v>1998</v>
      </c>
      <c r="E677" s="16" t="str" cm="1">
        <f t="array" ref="E677">_xlfn.IFS(C677&lt;18,"Youth",C677&lt;60,"Adult",C677&gt;=60,"Senior")</f>
        <v>Adult</v>
      </c>
      <c r="F677" s="27" t="s">
        <v>2656</v>
      </c>
      <c r="G677" s="16" t="s">
        <v>3062</v>
      </c>
      <c r="H677" s="29">
        <v>45878</v>
      </c>
    </row>
    <row r="678" spans="1:8" x14ac:dyDescent="0.45">
      <c r="A678" s="30" t="s">
        <v>683</v>
      </c>
      <c r="B678" s="31" t="s">
        <v>1677</v>
      </c>
      <c r="C678" s="32">
        <v>45</v>
      </c>
      <c r="D678" s="33" t="s">
        <v>1998</v>
      </c>
      <c r="E678" s="33" t="str" cm="1">
        <f t="array" ref="E678">_xlfn.IFS(C678&lt;18,"Youth",C678&lt;60,"Adult",C678&gt;=60,"Senior")</f>
        <v>Adult</v>
      </c>
      <c r="F678" s="31" t="s">
        <v>2657</v>
      </c>
      <c r="G678" s="33" t="s">
        <v>3168</v>
      </c>
      <c r="H678" s="34">
        <v>45014</v>
      </c>
    </row>
    <row r="679" spans="1:8" x14ac:dyDescent="0.45">
      <c r="A679" s="26" t="s">
        <v>684</v>
      </c>
      <c r="B679" s="27" t="s">
        <v>1678</v>
      </c>
      <c r="C679" s="28">
        <v>56</v>
      </c>
      <c r="D679" s="16" t="s">
        <v>1999</v>
      </c>
      <c r="E679" s="16" t="str" cm="1">
        <f t="array" ref="E679">_xlfn.IFS(C679&lt;18,"Youth",C679&lt;60,"Adult",C679&gt;=60,"Senior")</f>
        <v>Adult</v>
      </c>
      <c r="F679" s="27" t="s">
        <v>2658</v>
      </c>
      <c r="G679" s="16" t="s">
        <v>3042</v>
      </c>
      <c r="H679" s="29">
        <v>45312</v>
      </c>
    </row>
    <row r="680" spans="1:8" x14ac:dyDescent="0.45">
      <c r="A680" s="30" t="s">
        <v>685</v>
      </c>
      <c r="B680" s="31" t="s">
        <v>1679</v>
      </c>
      <c r="C680" s="32">
        <v>19</v>
      </c>
      <c r="D680" s="33" t="s">
        <v>1998</v>
      </c>
      <c r="E680" s="33" t="str" cm="1">
        <f t="array" ref="E680">_xlfn.IFS(C680&lt;18,"Youth",C680&lt;60,"Adult",C680&gt;=60,"Senior")</f>
        <v>Adult</v>
      </c>
      <c r="F680" s="31" t="s">
        <v>2659</v>
      </c>
      <c r="G680" s="33" t="s">
        <v>3161</v>
      </c>
      <c r="H680" s="34">
        <v>45663</v>
      </c>
    </row>
    <row r="681" spans="1:8" x14ac:dyDescent="0.45">
      <c r="A681" s="26" t="s">
        <v>686</v>
      </c>
      <c r="B681" s="27" t="s">
        <v>1680</v>
      </c>
      <c r="C681" s="28">
        <v>35</v>
      </c>
      <c r="D681" s="16" t="s">
        <v>1999</v>
      </c>
      <c r="E681" s="16" t="str" cm="1">
        <f t="array" ref="E681">_xlfn.IFS(C681&lt;18,"Youth",C681&lt;60,"Adult",C681&gt;=60,"Senior")</f>
        <v>Adult</v>
      </c>
      <c r="F681" s="27" t="s">
        <v>2285</v>
      </c>
      <c r="G681" s="16" t="s">
        <v>3038</v>
      </c>
      <c r="H681" s="29">
        <v>45452</v>
      </c>
    </row>
    <row r="682" spans="1:8" x14ac:dyDescent="0.45">
      <c r="A682" s="30" t="s">
        <v>687</v>
      </c>
      <c r="B682" s="31" t="s">
        <v>1681</v>
      </c>
      <c r="C682" s="32">
        <v>39</v>
      </c>
      <c r="D682" s="33" t="s">
        <v>1999</v>
      </c>
      <c r="E682" s="33" t="str" cm="1">
        <f t="array" ref="E682">_xlfn.IFS(C682&lt;18,"Youth",C682&lt;60,"Adult",C682&gt;=60,"Senior")</f>
        <v>Adult</v>
      </c>
      <c r="F682" s="31" t="s">
        <v>2660</v>
      </c>
      <c r="G682" s="33" t="s">
        <v>3011</v>
      </c>
      <c r="H682" s="34">
        <v>45448</v>
      </c>
    </row>
    <row r="683" spans="1:8" x14ac:dyDescent="0.45">
      <c r="A683" s="26" t="s">
        <v>688</v>
      </c>
      <c r="B683" s="27" t="s">
        <v>1682</v>
      </c>
      <c r="C683" s="28">
        <v>18</v>
      </c>
      <c r="D683" s="16" t="s">
        <v>1998</v>
      </c>
      <c r="E683" s="16" t="str" cm="1">
        <f t="array" ref="E683">_xlfn.IFS(C683&lt;18,"Youth",C683&lt;60,"Adult",C683&gt;=60,"Senior")</f>
        <v>Adult</v>
      </c>
      <c r="F683" s="27" t="s">
        <v>2661</v>
      </c>
      <c r="G683" s="16" t="s">
        <v>3027</v>
      </c>
      <c r="H683" s="29">
        <v>45445</v>
      </c>
    </row>
    <row r="684" spans="1:8" x14ac:dyDescent="0.45">
      <c r="A684" s="30" t="s">
        <v>689</v>
      </c>
      <c r="B684" s="31" t="s">
        <v>1683</v>
      </c>
      <c r="C684" s="32">
        <v>27</v>
      </c>
      <c r="D684" s="33" t="s">
        <v>1999</v>
      </c>
      <c r="E684" s="33" t="str" cm="1">
        <f t="array" ref="E684">_xlfn.IFS(C684&lt;18,"Youth",C684&lt;60,"Adult",C684&gt;=60,"Senior")</f>
        <v>Adult</v>
      </c>
      <c r="F684" s="31" t="s">
        <v>2662</v>
      </c>
      <c r="G684" s="33" t="s">
        <v>3177</v>
      </c>
      <c r="H684" s="34">
        <v>45584</v>
      </c>
    </row>
    <row r="685" spans="1:8" x14ac:dyDescent="0.45">
      <c r="A685" s="26" t="s">
        <v>690</v>
      </c>
      <c r="B685" s="27" t="s">
        <v>1684</v>
      </c>
      <c r="C685" s="28">
        <v>22</v>
      </c>
      <c r="D685" s="16" t="s">
        <v>1998</v>
      </c>
      <c r="E685" s="16" t="str" cm="1">
        <f t="array" ref="E685">_xlfn.IFS(C685&lt;18,"Youth",C685&lt;60,"Adult",C685&gt;=60,"Senior")</f>
        <v>Adult</v>
      </c>
      <c r="F685" s="27" t="s">
        <v>2663</v>
      </c>
      <c r="G685" s="16" t="s">
        <v>3129</v>
      </c>
      <c r="H685" s="29">
        <v>45661</v>
      </c>
    </row>
    <row r="686" spans="1:8" x14ac:dyDescent="0.45">
      <c r="A686" s="30" t="s">
        <v>691</v>
      </c>
      <c r="B686" s="31" t="s">
        <v>1685</v>
      </c>
      <c r="C686" s="32">
        <v>65</v>
      </c>
      <c r="D686" s="33" t="s">
        <v>1998</v>
      </c>
      <c r="E686" s="33" t="str" cm="1">
        <f t="array" ref="E686">_xlfn.IFS(C686&lt;18,"Youth",C686&lt;60,"Adult",C686&gt;=60,"Senior")</f>
        <v>Senior</v>
      </c>
      <c r="F686" s="31" t="s">
        <v>2664</v>
      </c>
      <c r="G686" s="33" t="s">
        <v>3126</v>
      </c>
      <c r="H686" s="34">
        <v>45409</v>
      </c>
    </row>
    <row r="687" spans="1:8" x14ac:dyDescent="0.45">
      <c r="A687" s="26" t="s">
        <v>692</v>
      </c>
      <c r="B687" s="27" t="s">
        <v>1686</v>
      </c>
      <c r="C687" s="28">
        <v>23</v>
      </c>
      <c r="D687" s="16" t="s">
        <v>1998</v>
      </c>
      <c r="E687" s="16" t="str" cm="1">
        <f t="array" ref="E687">_xlfn.IFS(C687&lt;18,"Youth",C687&lt;60,"Adult",C687&gt;=60,"Senior")</f>
        <v>Adult</v>
      </c>
      <c r="F687" s="27" t="s">
        <v>2665</v>
      </c>
      <c r="G687" s="16" t="s">
        <v>3178</v>
      </c>
      <c r="H687" s="29">
        <v>45510</v>
      </c>
    </row>
    <row r="688" spans="1:8" x14ac:dyDescent="0.45">
      <c r="A688" s="30" t="s">
        <v>693</v>
      </c>
      <c r="B688" s="31" t="s">
        <v>1687</v>
      </c>
      <c r="C688" s="32">
        <v>42</v>
      </c>
      <c r="D688" s="33" t="s">
        <v>1999</v>
      </c>
      <c r="E688" s="33" t="str" cm="1">
        <f t="array" ref="E688">_xlfn.IFS(C688&lt;18,"Youth",C688&lt;60,"Adult",C688&gt;=60,"Senior")</f>
        <v>Adult</v>
      </c>
      <c r="F688" s="31" t="s">
        <v>2666</v>
      </c>
      <c r="G688" s="33" t="s">
        <v>3153</v>
      </c>
      <c r="H688" s="34">
        <v>45432</v>
      </c>
    </row>
    <row r="689" spans="1:8" x14ac:dyDescent="0.45">
      <c r="A689" s="26" t="s">
        <v>694</v>
      </c>
      <c r="B689" s="27" t="s">
        <v>1688</v>
      </c>
      <c r="C689" s="28">
        <v>47</v>
      </c>
      <c r="D689" s="16" t="s">
        <v>1999</v>
      </c>
      <c r="E689" s="16" t="str" cm="1">
        <f t="array" ref="E689">_xlfn.IFS(C689&lt;18,"Youth",C689&lt;60,"Adult",C689&gt;=60,"Senior")</f>
        <v>Adult</v>
      </c>
      <c r="F689" s="27" t="s">
        <v>2667</v>
      </c>
      <c r="G689" s="16" t="s">
        <v>3095</v>
      </c>
      <c r="H689" s="29">
        <v>45612</v>
      </c>
    </row>
    <row r="690" spans="1:8" x14ac:dyDescent="0.45">
      <c r="A690" s="30" t="s">
        <v>695</v>
      </c>
      <c r="B690" s="31" t="s">
        <v>1689</v>
      </c>
      <c r="C690" s="32">
        <v>28</v>
      </c>
      <c r="D690" s="33" t="s">
        <v>1999</v>
      </c>
      <c r="E690" s="33" t="str" cm="1">
        <f t="array" ref="E690">_xlfn.IFS(C690&lt;18,"Youth",C690&lt;60,"Adult",C690&gt;=60,"Senior")</f>
        <v>Adult</v>
      </c>
      <c r="F690" s="31" t="s">
        <v>2668</v>
      </c>
      <c r="G690" s="33" t="s">
        <v>3037</v>
      </c>
      <c r="H690" s="34">
        <v>45524</v>
      </c>
    </row>
    <row r="691" spans="1:8" x14ac:dyDescent="0.45">
      <c r="A691" s="26" t="s">
        <v>696</v>
      </c>
      <c r="B691" s="27" t="s">
        <v>1690</v>
      </c>
      <c r="C691" s="28">
        <v>37</v>
      </c>
      <c r="D691" s="16" t="s">
        <v>1999</v>
      </c>
      <c r="E691" s="16" t="str" cm="1">
        <f t="array" ref="E691">_xlfn.IFS(C691&lt;18,"Youth",C691&lt;60,"Adult",C691&gt;=60,"Senior")</f>
        <v>Adult</v>
      </c>
      <c r="F691" s="27" t="s">
        <v>2669</v>
      </c>
      <c r="G691" s="16" t="s">
        <v>3001</v>
      </c>
      <c r="H691" s="29">
        <v>45063</v>
      </c>
    </row>
    <row r="692" spans="1:8" x14ac:dyDescent="0.45">
      <c r="A692" s="30" t="s">
        <v>697</v>
      </c>
      <c r="B692" s="31" t="s">
        <v>1691</v>
      </c>
      <c r="C692" s="32">
        <v>54</v>
      </c>
      <c r="D692" s="33" t="s">
        <v>1998</v>
      </c>
      <c r="E692" s="33" t="str" cm="1">
        <f t="array" ref="E692">_xlfn.IFS(C692&lt;18,"Youth",C692&lt;60,"Adult",C692&gt;=60,"Senior")</f>
        <v>Adult</v>
      </c>
      <c r="F692" s="31" t="s">
        <v>2670</v>
      </c>
      <c r="G692" s="33" t="s">
        <v>3012</v>
      </c>
      <c r="H692" s="34">
        <v>45678</v>
      </c>
    </row>
    <row r="693" spans="1:8" x14ac:dyDescent="0.45">
      <c r="A693" s="26" t="s">
        <v>698</v>
      </c>
      <c r="B693" s="27" t="s">
        <v>1692</v>
      </c>
      <c r="C693" s="28">
        <v>21</v>
      </c>
      <c r="D693" s="16" t="s">
        <v>1998</v>
      </c>
      <c r="E693" s="16" t="str" cm="1">
        <f t="array" ref="E693">_xlfn.IFS(C693&lt;18,"Youth",C693&lt;60,"Adult",C693&gt;=60,"Senior")</f>
        <v>Adult</v>
      </c>
      <c r="F693" s="27" t="s">
        <v>2671</v>
      </c>
      <c r="G693" s="16" t="s">
        <v>3065</v>
      </c>
      <c r="H693" s="29">
        <v>45760</v>
      </c>
    </row>
    <row r="694" spans="1:8" x14ac:dyDescent="0.45">
      <c r="A694" s="30" t="s">
        <v>699</v>
      </c>
      <c r="B694" s="31" t="s">
        <v>1693</v>
      </c>
      <c r="C694" s="32">
        <v>28</v>
      </c>
      <c r="D694" s="33" t="s">
        <v>1998</v>
      </c>
      <c r="E694" s="33" t="str" cm="1">
        <f t="array" ref="E694">_xlfn.IFS(C694&lt;18,"Youth",C694&lt;60,"Adult",C694&gt;=60,"Senior")</f>
        <v>Adult</v>
      </c>
      <c r="F694" s="31" t="s">
        <v>2672</v>
      </c>
      <c r="G694" s="33" t="s">
        <v>3103</v>
      </c>
      <c r="H694" s="34">
        <v>44930</v>
      </c>
    </row>
    <row r="695" spans="1:8" x14ac:dyDescent="0.45">
      <c r="A695" s="26" t="s">
        <v>700</v>
      </c>
      <c r="B695" s="27" t="s">
        <v>1694</v>
      </c>
      <c r="C695" s="28">
        <v>61</v>
      </c>
      <c r="D695" s="16" t="s">
        <v>1998</v>
      </c>
      <c r="E695" s="16" t="str" cm="1">
        <f t="array" ref="E695">_xlfn.IFS(C695&lt;18,"Youth",C695&lt;60,"Adult",C695&gt;=60,"Senior")</f>
        <v>Senior</v>
      </c>
      <c r="F695" s="27" t="s">
        <v>2673</v>
      </c>
      <c r="G695" s="16" t="s">
        <v>3020</v>
      </c>
      <c r="H695" s="29">
        <v>44898</v>
      </c>
    </row>
    <row r="696" spans="1:8" x14ac:dyDescent="0.45">
      <c r="A696" s="30" t="s">
        <v>701</v>
      </c>
      <c r="B696" s="31" t="s">
        <v>1695</v>
      </c>
      <c r="C696" s="32">
        <v>35</v>
      </c>
      <c r="D696" s="33" t="s">
        <v>1999</v>
      </c>
      <c r="E696" s="33" t="str" cm="1">
        <f t="array" ref="E696">_xlfn.IFS(C696&lt;18,"Youth",C696&lt;60,"Adult",C696&gt;=60,"Senior")</f>
        <v>Adult</v>
      </c>
      <c r="F696" s="31" t="s">
        <v>2674</v>
      </c>
      <c r="G696" s="33" t="s">
        <v>3031</v>
      </c>
      <c r="H696" s="34">
        <v>45311</v>
      </c>
    </row>
    <row r="697" spans="1:8" x14ac:dyDescent="0.45">
      <c r="A697" s="26" t="s">
        <v>702</v>
      </c>
      <c r="B697" s="27" t="s">
        <v>1696</v>
      </c>
      <c r="C697" s="28">
        <v>60</v>
      </c>
      <c r="D697" s="16" t="s">
        <v>1999</v>
      </c>
      <c r="E697" s="16" t="str" cm="1">
        <f t="array" ref="E697">_xlfn.IFS(C697&lt;18,"Youth",C697&lt;60,"Adult",C697&gt;=60,"Senior")</f>
        <v>Senior</v>
      </c>
      <c r="F697" s="27" t="s">
        <v>2675</v>
      </c>
      <c r="G697" s="16" t="s">
        <v>3005</v>
      </c>
      <c r="H697" s="29">
        <v>45369</v>
      </c>
    </row>
    <row r="698" spans="1:8" x14ac:dyDescent="0.45">
      <c r="A698" s="30" t="s">
        <v>703</v>
      </c>
      <c r="B698" s="31" t="s">
        <v>1697</v>
      </c>
      <c r="C698" s="32">
        <v>49</v>
      </c>
      <c r="D698" s="33" t="s">
        <v>1999</v>
      </c>
      <c r="E698" s="33" t="str" cm="1">
        <f t="array" ref="E698">_xlfn.IFS(C698&lt;18,"Youth",C698&lt;60,"Adult",C698&gt;=60,"Senior")</f>
        <v>Adult</v>
      </c>
      <c r="F698" s="31" t="s">
        <v>2676</v>
      </c>
      <c r="G698" s="33" t="s">
        <v>3102</v>
      </c>
      <c r="H698" s="34">
        <v>45515</v>
      </c>
    </row>
    <row r="699" spans="1:8" x14ac:dyDescent="0.45">
      <c r="A699" s="26" t="s">
        <v>704</v>
      </c>
      <c r="B699" s="27" t="s">
        <v>1698</v>
      </c>
      <c r="C699" s="28">
        <v>44</v>
      </c>
      <c r="D699" s="16" t="s">
        <v>1999</v>
      </c>
      <c r="E699" s="16" t="str" cm="1">
        <f t="array" ref="E699">_xlfn.IFS(C699&lt;18,"Youth",C699&lt;60,"Adult",C699&gt;=60,"Senior")</f>
        <v>Adult</v>
      </c>
      <c r="F699" s="27" t="s">
        <v>2677</v>
      </c>
      <c r="G699" s="16" t="s">
        <v>3044</v>
      </c>
      <c r="H699" s="29">
        <v>45002</v>
      </c>
    </row>
    <row r="700" spans="1:8" x14ac:dyDescent="0.45">
      <c r="A700" s="30" t="s">
        <v>705</v>
      </c>
      <c r="B700" s="31" t="s">
        <v>1699</v>
      </c>
      <c r="C700" s="32">
        <v>31</v>
      </c>
      <c r="D700" s="33" t="s">
        <v>1998</v>
      </c>
      <c r="E700" s="33" t="str" cm="1">
        <f t="array" ref="E700">_xlfn.IFS(C700&lt;18,"Youth",C700&lt;60,"Adult",C700&gt;=60,"Senior")</f>
        <v>Adult</v>
      </c>
      <c r="F700" s="31" t="s">
        <v>2678</v>
      </c>
      <c r="G700" s="33" t="s">
        <v>3111</v>
      </c>
      <c r="H700" s="34">
        <v>45851</v>
      </c>
    </row>
    <row r="701" spans="1:8" x14ac:dyDescent="0.45">
      <c r="A701" s="26" t="s">
        <v>706</v>
      </c>
      <c r="B701" s="27" t="s">
        <v>1321</v>
      </c>
      <c r="C701" s="28">
        <v>40</v>
      </c>
      <c r="D701" s="16" t="s">
        <v>1999</v>
      </c>
      <c r="E701" s="16" t="str" cm="1">
        <f t="array" ref="E701">_xlfn.IFS(C701&lt;18,"Youth",C701&lt;60,"Adult",C701&gt;=60,"Senior")</f>
        <v>Adult</v>
      </c>
      <c r="F701" s="27" t="s">
        <v>2679</v>
      </c>
      <c r="G701" s="16" t="s">
        <v>3042</v>
      </c>
      <c r="H701" s="29">
        <v>45100</v>
      </c>
    </row>
    <row r="702" spans="1:8" x14ac:dyDescent="0.45">
      <c r="A702" s="30" t="s">
        <v>707</v>
      </c>
      <c r="B702" s="31" t="s">
        <v>1700</v>
      </c>
      <c r="C702" s="32">
        <v>25</v>
      </c>
      <c r="D702" s="33" t="s">
        <v>1999</v>
      </c>
      <c r="E702" s="33" t="str" cm="1">
        <f t="array" ref="E702">_xlfn.IFS(C702&lt;18,"Youth",C702&lt;60,"Adult",C702&gt;=60,"Senior")</f>
        <v>Adult</v>
      </c>
      <c r="F702" s="31" t="s">
        <v>2680</v>
      </c>
      <c r="G702" s="33" t="s">
        <v>3070</v>
      </c>
      <c r="H702" s="34">
        <v>44960</v>
      </c>
    </row>
    <row r="703" spans="1:8" x14ac:dyDescent="0.45">
      <c r="A703" s="26" t="s">
        <v>708</v>
      </c>
      <c r="B703" s="27" t="s">
        <v>1701</v>
      </c>
      <c r="C703" s="28">
        <v>61</v>
      </c>
      <c r="D703" s="16" t="s">
        <v>1999</v>
      </c>
      <c r="E703" s="16" t="str" cm="1">
        <f t="array" ref="E703">_xlfn.IFS(C703&lt;18,"Youth",C703&lt;60,"Adult",C703&gt;=60,"Senior")</f>
        <v>Senior</v>
      </c>
      <c r="F703" s="27" t="s">
        <v>2681</v>
      </c>
      <c r="G703" s="16" t="s">
        <v>3074</v>
      </c>
      <c r="H703" s="29">
        <v>45870</v>
      </c>
    </row>
    <row r="704" spans="1:8" x14ac:dyDescent="0.45">
      <c r="A704" s="30" t="s">
        <v>709</v>
      </c>
      <c r="B704" s="31" t="s">
        <v>1702</v>
      </c>
      <c r="C704" s="32">
        <v>51</v>
      </c>
      <c r="D704" s="33" t="s">
        <v>1999</v>
      </c>
      <c r="E704" s="33" t="str" cm="1">
        <f t="array" ref="E704">_xlfn.IFS(C704&lt;18,"Youth",C704&lt;60,"Adult",C704&gt;=60,"Senior")</f>
        <v>Adult</v>
      </c>
      <c r="F704" s="31" t="s">
        <v>2682</v>
      </c>
      <c r="G704" s="33" t="s">
        <v>3084</v>
      </c>
      <c r="H704" s="34">
        <v>45636</v>
      </c>
    </row>
    <row r="705" spans="1:8" x14ac:dyDescent="0.45">
      <c r="A705" s="26" t="s">
        <v>710</v>
      </c>
      <c r="B705" s="27" t="s">
        <v>1703</v>
      </c>
      <c r="C705" s="28">
        <v>20</v>
      </c>
      <c r="D705" s="16" t="s">
        <v>1998</v>
      </c>
      <c r="E705" s="16" t="str" cm="1">
        <f t="array" ref="E705">_xlfn.IFS(C705&lt;18,"Youth",C705&lt;60,"Adult",C705&gt;=60,"Senior")</f>
        <v>Adult</v>
      </c>
      <c r="F705" s="27" t="s">
        <v>2683</v>
      </c>
      <c r="G705" s="16" t="s">
        <v>3122</v>
      </c>
      <c r="H705" s="29">
        <v>44931</v>
      </c>
    </row>
    <row r="706" spans="1:8" x14ac:dyDescent="0.45">
      <c r="A706" s="30" t="s">
        <v>711</v>
      </c>
      <c r="B706" s="31" t="s">
        <v>1704</v>
      </c>
      <c r="C706" s="32">
        <v>43</v>
      </c>
      <c r="D706" s="33" t="s">
        <v>1998</v>
      </c>
      <c r="E706" s="33" t="str" cm="1">
        <f t="array" ref="E706">_xlfn.IFS(C706&lt;18,"Youth",C706&lt;60,"Adult",C706&gt;=60,"Senior")</f>
        <v>Adult</v>
      </c>
      <c r="F706" s="31" t="s">
        <v>2684</v>
      </c>
      <c r="G706" s="33" t="s">
        <v>3107</v>
      </c>
      <c r="H706" s="34">
        <v>45619</v>
      </c>
    </row>
    <row r="707" spans="1:8" x14ac:dyDescent="0.45">
      <c r="A707" s="26" t="s">
        <v>712</v>
      </c>
      <c r="B707" s="27" t="s">
        <v>1705</v>
      </c>
      <c r="C707" s="28">
        <v>18</v>
      </c>
      <c r="D707" s="16" t="s">
        <v>1998</v>
      </c>
      <c r="E707" s="16" t="str" cm="1">
        <f t="array" ref="E707">_xlfn.IFS(C707&lt;18,"Youth",C707&lt;60,"Adult",C707&gt;=60,"Senior")</f>
        <v>Adult</v>
      </c>
      <c r="F707" s="27" t="s">
        <v>2685</v>
      </c>
      <c r="G707" s="16" t="s">
        <v>8698</v>
      </c>
      <c r="H707" s="29">
        <v>44910</v>
      </c>
    </row>
    <row r="708" spans="1:8" x14ac:dyDescent="0.45">
      <c r="A708" s="30" t="s">
        <v>713</v>
      </c>
      <c r="B708" s="31" t="s">
        <v>1706</v>
      </c>
      <c r="C708" s="32">
        <v>37</v>
      </c>
      <c r="D708" s="33" t="s">
        <v>1998</v>
      </c>
      <c r="E708" s="33" t="str" cm="1">
        <f t="array" ref="E708">_xlfn.IFS(C708&lt;18,"Youth",C708&lt;60,"Adult",C708&gt;=60,"Senior")</f>
        <v>Adult</v>
      </c>
      <c r="F708" s="31" t="s">
        <v>2686</v>
      </c>
      <c r="G708" s="33" t="s">
        <v>3070</v>
      </c>
      <c r="H708" s="34">
        <v>45818</v>
      </c>
    </row>
    <row r="709" spans="1:8" x14ac:dyDescent="0.45">
      <c r="A709" s="26" t="s">
        <v>714</v>
      </c>
      <c r="B709" s="27" t="s">
        <v>1707</v>
      </c>
      <c r="C709" s="28">
        <v>26</v>
      </c>
      <c r="D709" s="16" t="s">
        <v>1999</v>
      </c>
      <c r="E709" s="16" t="str" cm="1">
        <f t="array" ref="E709">_xlfn.IFS(C709&lt;18,"Youth",C709&lt;60,"Adult",C709&gt;=60,"Senior")</f>
        <v>Adult</v>
      </c>
      <c r="F709" s="27" t="s">
        <v>2687</v>
      </c>
      <c r="G709" s="16" t="s">
        <v>3007</v>
      </c>
      <c r="H709" s="29">
        <v>45713</v>
      </c>
    </row>
    <row r="710" spans="1:8" x14ac:dyDescent="0.45">
      <c r="A710" s="30" t="s">
        <v>715</v>
      </c>
      <c r="B710" s="31" t="s">
        <v>1708</v>
      </c>
      <c r="C710" s="32">
        <v>36</v>
      </c>
      <c r="D710" s="33" t="s">
        <v>1999</v>
      </c>
      <c r="E710" s="33" t="str" cm="1">
        <f t="array" ref="E710">_xlfn.IFS(C710&lt;18,"Youth",C710&lt;60,"Adult",C710&gt;=60,"Senior")</f>
        <v>Adult</v>
      </c>
      <c r="F710" s="31" t="s">
        <v>2688</v>
      </c>
      <c r="G710" s="33" t="s">
        <v>3179</v>
      </c>
      <c r="H710" s="34">
        <v>45086</v>
      </c>
    </row>
    <row r="711" spans="1:8" x14ac:dyDescent="0.45">
      <c r="A711" s="26" t="s">
        <v>716</v>
      </c>
      <c r="B711" s="27" t="s">
        <v>1709</v>
      </c>
      <c r="C711" s="28">
        <v>25</v>
      </c>
      <c r="D711" s="16" t="s">
        <v>1998</v>
      </c>
      <c r="E711" s="16" t="str" cm="1">
        <f t="array" ref="E711">_xlfn.IFS(C711&lt;18,"Youth",C711&lt;60,"Adult",C711&gt;=60,"Senior")</f>
        <v>Adult</v>
      </c>
      <c r="F711" s="27" t="s">
        <v>2689</v>
      </c>
      <c r="G711" s="16" t="s">
        <v>3002</v>
      </c>
      <c r="H711" s="29">
        <v>45732</v>
      </c>
    </row>
    <row r="712" spans="1:8" x14ac:dyDescent="0.45">
      <c r="A712" s="30" t="s">
        <v>717</v>
      </c>
      <c r="B712" s="31" t="s">
        <v>1710</v>
      </c>
      <c r="C712" s="32">
        <v>49</v>
      </c>
      <c r="D712" s="33" t="s">
        <v>1999</v>
      </c>
      <c r="E712" s="33" t="str" cm="1">
        <f t="array" ref="E712">_xlfn.IFS(C712&lt;18,"Youth",C712&lt;60,"Adult",C712&gt;=60,"Senior")</f>
        <v>Adult</v>
      </c>
      <c r="F712" s="31" t="s">
        <v>2690</v>
      </c>
      <c r="G712" s="33" t="s">
        <v>3000</v>
      </c>
      <c r="H712" s="34">
        <v>45783</v>
      </c>
    </row>
    <row r="713" spans="1:8" x14ac:dyDescent="0.45">
      <c r="A713" s="26" t="s">
        <v>718</v>
      </c>
      <c r="B713" s="27" t="s">
        <v>1711</v>
      </c>
      <c r="C713" s="28">
        <v>29</v>
      </c>
      <c r="D713" s="16" t="s">
        <v>1998</v>
      </c>
      <c r="E713" s="16" t="str" cm="1">
        <f t="array" ref="E713">_xlfn.IFS(C713&lt;18,"Youth",C713&lt;60,"Adult",C713&gt;=60,"Senior")</f>
        <v>Adult</v>
      </c>
      <c r="F713" s="27" t="s">
        <v>2691</v>
      </c>
      <c r="G713" s="16" t="s">
        <v>8704</v>
      </c>
      <c r="H713" s="29">
        <v>45586</v>
      </c>
    </row>
    <row r="714" spans="1:8" x14ac:dyDescent="0.45">
      <c r="A714" s="30" t="s">
        <v>719</v>
      </c>
      <c r="B714" s="31" t="s">
        <v>1712</v>
      </c>
      <c r="C714" s="32">
        <v>42</v>
      </c>
      <c r="D714" s="33" t="s">
        <v>1998</v>
      </c>
      <c r="E714" s="33" t="str" cm="1">
        <f t="array" ref="E714">_xlfn.IFS(C714&lt;18,"Youth",C714&lt;60,"Adult",C714&gt;=60,"Senior")</f>
        <v>Adult</v>
      </c>
      <c r="F714" s="31" t="s">
        <v>2692</v>
      </c>
      <c r="G714" s="33" t="s">
        <v>3079</v>
      </c>
      <c r="H714" s="34">
        <v>45901</v>
      </c>
    </row>
    <row r="715" spans="1:8" x14ac:dyDescent="0.45">
      <c r="A715" s="26" t="s">
        <v>720</v>
      </c>
      <c r="B715" s="27" t="s">
        <v>1713</v>
      </c>
      <c r="C715" s="28">
        <v>50</v>
      </c>
      <c r="D715" s="16" t="s">
        <v>1999</v>
      </c>
      <c r="E715" s="16" t="str" cm="1">
        <f t="array" ref="E715">_xlfn.IFS(C715&lt;18,"Youth",C715&lt;60,"Adult",C715&gt;=60,"Senior")</f>
        <v>Adult</v>
      </c>
      <c r="F715" s="27" t="s">
        <v>2053</v>
      </c>
      <c r="G715" s="16" t="s">
        <v>3093</v>
      </c>
      <c r="H715" s="29">
        <v>45531</v>
      </c>
    </row>
    <row r="716" spans="1:8" x14ac:dyDescent="0.45">
      <c r="A716" s="30" t="s">
        <v>721</v>
      </c>
      <c r="B716" s="31" t="s">
        <v>1714</v>
      </c>
      <c r="C716" s="32">
        <v>22</v>
      </c>
      <c r="D716" s="33" t="s">
        <v>1999</v>
      </c>
      <c r="E716" s="33" t="str" cm="1">
        <f t="array" ref="E716">_xlfn.IFS(C716&lt;18,"Youth",C716&lt;60,"Adult",C716&gt;=60,"Senior")</f>
        <v>Adult</v>
      </c>
      <c r="F716" s="31" t="s">
        <v>2693</v>
      </c>
      <c r="G716" s="33" t="s">
        <v>3066</v>
      </c>
      <c r="H716" s="34">
        <v>45315</v>
      </c>
    </row>
    <row r="717" spans="1:8" x14ac:dyDescent="0.45">
      <c r="A717" s="26" t="s">
        <v>722</v>
      </c>
      <c r="B717" s="27" t="s">
        <v>1715</v>
      </c>
      <c r="C717" s="28">
        <v>65</v>
      </c>
      <c r="D717" s="16" t="s">
        <v>1998</v>
      </c>
      <c r="E717" s="16" t="str" cm="1">
        <f t="array" ref="E717">_xlfn.IFS(C717&lt;18,"Youth",C717&lt;60,"Adult",C717&gt;=60,"Senior")</f>
        <v>Senior</v>
      </c>
      <c r="F717" s="27" t="s">
        <v>2694</v>
      </c>
      <c r="G717" s="16" t="s">
        <v>2969</v>
      </c>
      <c r="H717" s="29">
        <v>45816</v>
      </c>
    </row>
    <row r="718" spans="1:8" x14ac:dyDescent="0.45">
      <c r="A718" s="30" t="s">
        <v>723</v>
      </c>
      <c r="B718" s="31" t="s">
        <v>1716</v>
      </c>
      <c r="C718" s="32">
        <v>45</v>
      </c>
      <c r="D718" s="33" t="s">
        <v>1998</v>
      </c>
      <c r="E718" s="33" t="str" cm="1">
        <f t="array" ref="E718">_xlfn.IFS(C718&lt;18,"Youth",C718&lt;60,"Adult",C718&gt;=60,"Senior")</f>
        <v>Adult</v>
      </c>
      <c r="F718" s="31" t="s">
        <v>2695</v>
      </c>
      <c r="G718" s="33" t="s">
        <v>3038</v>
      </c>
      <c r="H718" s="34">
        <v>45200</v>
      </c>
    </row>
    <row r="719" spans="1:8" x14ac:dyDescent="0.45">
      <c r="A719" s="26" t="s">
        <v>724</v>
      </c>
      <c r="B719" s="27" t="s">
        <v>1717</v>
      </c>
      <c r="C719" s="28">
        <v>47</v>
      </c>
      <c r="D719" s="16" t="s">
        <v>1998</v>
      </c>
      <c r="E719" s="16" t="str" cm="1">
        <f t="array" ref="E719">_xlfn.IFS(C719&lt;18,"Youth",C719&lt;60,"Adult",C719&gt;=60,"Senior")</f>
        <v>Adult</v>
      </c>
      <c r="F719" s="27" t="s">
        <v>2696</v>
      </c>
      <c r="G719" s="16" t="s">
        <v>3018</v>
      </c>
      <c r="H719" s="29">
        <v>45034</v>
      </c>
    </row>
    <row r="720" spans="1:8" x14ac:dyDescent="0.45">
      <c r="A720" s="30" t="s">
        <v>725</v>
      </c>
      <c r="B720" s="31" t="s">
        <v>1718</v>
      </c>
      <c r="C720" s="32">
        <v>38</v>
      </c>
      <c r="D720" s="33" t="s">
        <v>1999</v>
      </c>
      <c r="E720" s="33" t="str" cm="1">
        <f t="array" ref="E720">_xlfn.IFS(C720&lt;18,"Youth",C720&lt;60,"Adult",C720&gt;=60,"Senior")</f>
        <v>Adult</v>
      </c>
      <c r="F720" s="31" t="s">
        <v>2697</v>
      </c>
      <c r="G720" s="33" t="s">
        <v>3152</v>
      </c>
      <c r="H720" s="34">
        <v>45487</v>
      </c>
    </row>
    <row r="721" spans="1:8" x14ac:dyDescent="0.45">
      <c r="A721" s="26" t="s">
        <v>726</v>
      </c>
      <c r="B721" s="27" t="s">
        <v>1719</v>
      </c>
      <c r="C721" s="28">
        <v>54</v>
      </c>
      <c r="D721" s="16" t="s">
        <v>1999</v>
      </c>
      <c r="E721" s="16" t="str" cm="1">
        <f t="array" ref="E721">_xlfn.IFS(C721&lt;18,"Youth",C721&lt;60,"Adult",C721&gt;=60,"Senior")</f>
        <v>Adult</v>
      </c>
      <c r="F721" s="27" t="s">
        <v>2698</v>
      </c>
      <c r="G721" s="16" t="s">
        <v>3019</v>
      </c>
      <c r="H721" s="29">
        <v>45475</v>
      </c>
    </row>
    <row r="722" spans="1:8" x14ac:dyDescent="0.45">
      <c r="A722" s="30" t="s">
        <v>727</v>
      </c>
      <c r="B722" s="31" t="s">
        <v>1720</v>
      </c>
      <c r="C722" s="32">
        <v>63</v>
      </c>
      <c r="D722" s="33" t="s">
        <v>1999</v>
      </c>
      <c r="E722" s="33" t="str" cm="1">
        <f t="array" ref="E722">_xlfn.IFS(C722&lt;18,"Youth",C722&lt;60,"Adult",C722&gt;=60,"Senior")</f>
        <v>Senior</v>
      </c>
      <c r="F722" s="31" t="s">
        <v>2699</v>
      </c>
      <c r="G722" s="33" t="s">
        <v>3074</v>
      </c>
      <c r="H722" s="34">
        <v>45204</v>
      </c>
    </row>
    <row r="723" spans="1:8" x14ac:dyDescent="0.45">
      <c r="A723" s="26" t="s">
        <v>728</v>
      </c>
      <c r="B723" s="27" t="s">
        <v>1721</v>
      </c>
      <c r="C723" s="28">
        <v>36</v>
      </c>
      <c r="D723" s="16" t="s">
        <v>1998</v>
      </c>
      <c r="E723" s="16" t="str" cm="1">
        <f t="array" ref="E723">_xlfn.IFS(C723&lt;18,"Youth",C723&lt;60,"Adult",C723&gt;=60,"Senior")</f>
        <v>Adult</v>
      </c>
      <c r="F723" s="27" t="s">
        <v>2700</v>
      </c>
      <c r="G723" s="16" t="s">
        <v>8698</v>
      </c>
      <c r="H723" s="29">
        <v>45367</v>
      </c>
    </row>
    <row r="724" spans="1:8" x14ac:dyDescent="0.45">
      <c r="A724" s="30" t="s">
        <v>729</v>
      </c>
      <c r="B724" s="31" t="s">
        <v>1722</v>
      </c>
      <c r="C724" s="32">
        <v>43</v>
      </c>
      <c r="D724" s="33" t="s">
        <v>1998</v>
      </c>
      <c r="E724" s="33" t="str" cm="1">
        <f t="array" ref="E724">_xlfn.IFS(C724&lt;18,"Youth",C724&lt;60,"Adult",C724&gt;=60,"Senior")</f>
        <v>Adult</v>
      </c>
      <c r="F724" s="31" t="s">
        <v>2701</v>
      </c>
      <c r="G724" s="33" t="s">
        <v>3119</v>
      </c>
      <c r="H724" s="34">
        <v>45278</v>
      </c>
    </row>
    <row r="725" spans="1:8" x14ac:dyDescent="0.45">
      <c r="A725" s="26" t="s">
        <v>730</v>
      </c>
      <c r="B725" s="27" t="s">
        <v>1723</v>
      </c>
      <c r="C725" s="28">
        <v>38</v>
      </c>
      <c r="D725" s="16" t="s">
        <v>1998</v>
      </c>
      <c r="E725" s="16" t="str" cm="1">
        <f t="array" ref="E725">_xlfn.IFS(C725&lt;18,"Youth",C725&lt;60,"Adult",C725&gt;=60,"Senior")</f>
        <v>Adult</v>
      </c>
      <c r="F725" s="27" t="s">
        <v>2702</v>
      </c>
      <c r="G725" s="16" t="s">
        <v>3151</v>
      </c>
      <c r="H725" s="29">
        <v>45581</v>
      </c>
    </row>
    <row r="726" spans="1:8" x14ac:dyDescent="0.45">
      <c r="A726" s="30" t="s">
        <v>731</v>
      </c>
      <c r="B726" s="31" t="s">
        <v>1724</v>
      </c>
      <c r="C726" s="32">
        <v>57</v>
      </c>
      <c r="D726" s="33" t="s">
        <v>1999</v>
      </c>
      <c r="E726" s="33" t="str" cm="1">
        <f t="array" ref="E726">_xlfn.IFS(C726&lt;18,"Youth",C726&lt;60,"Adult",C726&gt;=60,"Senior")</f>
        <v>Adult</v>
      </c>
      <c r="F726" s="31" t="s">
        <v>2703</v>
      </c>
      <c r="G726" s="33" t="s">
        <v>3067</v>
      </c>
      <c r="H726" s="34">
        <v>45273</v>
      </c>
    </row>
    <row r="727" spans="1:8" x14ac:dyDescent="0.45">
      <c r="A727" s="26" t="s">
        <v>732</v>
      </c>
      <c r="B727" s="27" t="s">
        <v>1725</v>
      </c>
      <c r="C727" s="28">
        <v>62</v>
      </c>
      <c r="D727" s="16" t="s">
        <v>1999</v>
      </c>
      <c r="E727" s="16" t="str" cm="1">
        <f t="array" ref="E727">_xlfn.IFS(C727&lt;18,"Youth",C727&lt;60,"Adult",C727&gt;=60,"Senior")</f>
        <v>Senior</v>
      </c>
      <c r="F727" s="27" t="s">
        <v>2704</v>
      </c>
      <c r="G727" s="16" t="s">
        <v>3179</v>
      </c>
      <c r="H727" s="29">
        <v>45792</v>
      </c>
    </row>
    <row r="728" spans="1:8" x14ac:dyDescent="0.45">
      <c r="A728" s="30" t="s">
        <v>733</v>
      </c>
      <c r="B728" s="31" t="s">
        <v>1726</v>
      </c>
      <c r="C728" s="32">
        <v>23</v>
      </c>
      <c r="D728" s="33" t="s">
        <v>1999</v>
      </c>
      <c r="E728" s="33" t="str" cm="1">
        <f t="array" ref="E728">_xlfn.IFS(C728&lt;18,"Youth",C728&lt;60,"Adult",C728&gt;=60,"Senior")</f>
        <v>Adult</v>
      </c>
      <c r="F728" s="31" t="s">
        <v>2433</v>
      </c>
      <c r="G728" s="33" t="s">
        <v>3027</v>
      </c>
      <c r="H728" s="34">
        <v>45039</v>
      </c>
    </row>
    <row r="729" spans="1:8" x14ac:dyDescent="0.45">
      <c r="A729" s="26" t="s">
        <v>734</v>
      </c>
      <c r="B729" s="27" t="s">
        <v>1727</v>
      </c>
      <c r="C729" s="28">
        <v>24</v>
      </c>
      <c r="D729" s="16" t="s">
        <v>1998</v>
      </c>
      <c r="E729" s="16" t="str" cm="1">
        <f t="array" ref="E729">_xlfn.IFS(C729&lt;18,"Youth",C729&lt;60,"Adult",C729&gt;=60,"Senior")</f>
        <v>Adult</v>
      </c>
      <c r="F729" s="27" t="s">
        <v>2705</v>
      </c>
      <c r="G729" s="16" t="s">
        <v>3000</v>
      </c>
      <c r="H729" s="29">
        <v>45642</v>
      </c>
    </row>
    <row r="730" spans="1:8" x14ac:dyDescent="0.45">
      <c r="A730" s="30" t="s">
        <v>735</v>
      </c>
      <c r="B730" s="31" t="s">
        <v>1728</v>
      </c>
      <c r="C730" s="32">
        <v>45</v>
      </c>
      <c r="D730" s="33" t="s">
        <v>1999</v>
      </c>
      <c r="E730" s="33" t="str" cm="1">
        <f t="array" ref="E730">_xlfn.IFS(C730&lt;18,"Youth",C730&lt;60,"Adult",C730&gt;=60,"Senior")</f>
        <v>Adult</v>
      </c>
      <c r="F730" s="31" t="s">
        <v>2706</v>
      </c>
      <c r="G730" s="33" t="s">
        <v>3070</v>
      </c>
      <c r="H730" s="34">
        <v>44825</v>
      </c>
    </row>
    <row r="731" spans="1:8" x14ac:dyDescent="0.45">
      <c r="A731" s="26" t="s">
        <v>736</v>
      </c>
      <c r="B731" s="27" t="s">
        <v>1729</v>
      </c>
      <c r="C731" s="28">
        <v>51</v>
      </c>
      <c r="D731" s="16" t="s">
        <v>1998</v>
      </c>
      <c r="E731" s="16" t="str" cm="1">
        <f t="array" ref="E731">_xlfn.IFS(C731&lt;18,"Youth",C731&lt;60,"Adult",C731&gt;=60,"Senior")</f>
        <v>Adult</v>
      </c>
      <c r="F731" s="27" t="s">
        <v>2707</v>
      </c>
      <c r="G731" s="16" t="s">
        <v>3136</v>
      </c>
      <c r="H731" s="29">
        <v>45560</v>
      </c>
    </row>
    <row r="732" spans="1:8" x14ac:dyDescent="0.45">
      <c r="A732" s="30" t="s">
        <v>737</v>
      </c>
      <c r="B732" s="31" t="s">
        <v>1730</v>
      </c>
      <c r="C732" s="32">
        <v>43</v>
      </c>
      <c r="D732" s="33" t="s">
        <v>1999</v>
      </c>
      <c r="E732" s="33" t="str" cm="1">
        <f t="array" ref="E732">_xlfn.IFS(C732&lt;18,"Youth",C732&lt;60,"Adult",C732&gt;=60,"Senior")</f>
        <v>Adult</v>
      </c>
      <c r="F732" s="31" t="s">
        <v>2708</v>
      </c>
      <c r="G732" s="33" t="s">
        <v>3092</v>
      </c>
      <c r="H732" s="34">
        <v>45038</v>
      </c>
    </row>
    <row r="733" spans="1:8" x14ac:dyDescent="0.45">
      <c r="A733" s="26" t="s">
        <v>738</v>
      </c>
      <c r="B733" s="27" t="s">
        <v>1731</v>
      </c>
      <c r="C733" s="28">
        <v>65</v>
      </c>
      <c r="D733" s="16" t="s">
        <v>1999</v>
      </c>
      <c r="E733" s="16" t="str" cm="1">
        <f t="array" ref="E733">_xlfn.IFS(C733&lt;18,"Youth",C733&lt;60,"Adult",C733&gt;=60,"Senior")</f>
        <v>Senior</v>
      </c>
      <c r="F733" s="27" t="s">
        <v>2709</v>
      </c>
      <c r="G733" s="16" t="s">
        <v>3146</v>
      </c>
      <c r="H733" s="29">
        <v>45067</v>
      </c>
    </row>
    <row r="734" spans="1:8" x14ac:dyDescent="0.45">
      <c r="A734" s="30" t="s">
        <v>739</v>
      </c>
      <c r="B734" s="31" t="s">
        <v>1732</v>
      </c>
      <c r="C734" s="32">
        <v>32</v>
      </c>
      <c r="D734" s="33" t="s">
        <v>1999</v>
      </c>
      <c r="E734" s="33" t="str" cm="1">
        <f t="array" ref="E734">_xlfn.IFS(C734&lt;18,"Youth",C734&lt;60,"Adult",C734&gt;=60,"Senior")</f>
        <v>Adult</v>
      </c>
      <c r="F734" s="31" t="s">
        <v>2710</v>
      </c>
      <c r="G734" s="33" t="s">
        <v>3061</v>
      </c>
      <c r="H734" s="34">
        <v>45621</v>
      </c>
    </row>
    <row r="735" spans="1:8" x14ac:dyDescent="0.45">
      <c r="A735" s="26" t="s">
        <v>740</v>
      </c>
      <c r="B735" s="27" t="s">
        <v>1733</v>
      </c>
      <c r="C735" s="28">
        <v>28</v>
      </c>
      <c r="D735" s="16" t="s">
        <v>1998</v>
      </c>
      <c r="E735" s="16" t="str" cm="1">
        <f t="array" ref="E735">_xlfn.IFS(C735&lt;18,"Youth",C735&lt;60,"Adult",C735&gt;=60,"Senior")</f>
        <v>Adult</v>
      </c>
      <c r="F735" s="27" t="s">
        <v>2711</v>
      </c>
      <c r="G735" s="16" t="s">
        <v>3142</v>
      </c>
      <c r="H735" s="29">
        <v>45553</v>
      </c>
    </row>
    <row r="736" spans="1:8" x14ac:dyDescent="0.45">
      <c r="A736" s="30" t="s">
        <v>741</v>
      </c>
      <c r="B736" s="31" t="s">
        <v>1734</v>
      </c>
      <c r="C736" s="32">
        <v>50</v>
      </c>
      <c r="D736" s="33" t="s">
        <v>1998</v>
      </c>
      <c r="E736" s="33" t="str" cm="1">
        <f t="array" ref="E736">_xlfn.IFS(C736&lt;18,"Youth",C736&lt;60,"Adult",C736&gt;=60,"Senior")</f>
        <v>Adult</v>
      </c>
      <c r="F736" s="31" t="s">
        <v>2712</v>
      </c>
      <c r="G736" s="33" t="s">
        <v>3180</v>
      </c>
      <c r="H736" s="34">
        <v>45079</v>
      </c>
    </row>
    <row r="737" spans="1:8" x14ac:dyDescent="0.45">
      <c r="A737" s="26" t="s">
        <v>742</v>
      </c>
      <c r="B737" s="27" t="s">
        <v>1735</v>
      </c>
      <c r="C737" s="28">
        <v>51</v>
      </c>
      <c r="D737" s="16" t="s">
        <v>1998</v>
      </c>
      <c r="E737" s="16" t="str" cm="1">
        <f t="array" ref="E737">_xlfn.IFS(C737&lt;18,"Youth",C737&lt;60,"Adult",C737&gt;=60,"Senior")</f>
        <v>Adult</v>
      </c>
      <c r="F737" s="27" t="s">
        <v>2713</v>
      </c>
      <c r="G737" s="16" t="s">
        <v>3077</v>
      </c>
      <c r="H737" s="29">
        <v>45048</v>
      </c>
    </row>
    <row r="738" spans="1:8" x14ac:dyDescent="0.45">
      <c r="A738" s="30" t="s">
        <v>743</v>
      </c>
      <c r="B738" s="31" t="s">
        <v>1736</v>
      </c>
      <c r="C738" s="32">
        <v>40</v>
      </c>
      <c r="D738" s="33" t="s">
        <v>1999</v>
      </c>
      <c r="E738" s="33" t="str" cm="1">
        <f t="array" ref="E738">_xlfn.IFS(C738&lt;18,"Youth",C738&lt;60,"Adult",C738&gt;=60,"Senior")</f>
        <v>Adult</v>
      </c>
      <c r="F738" s="31" t="s">
        <v>2714</v>
      </c>
      <c r="G738" s="33" t="s">
        <v>3103</v>
      </c>
      <c r="H738" s="34">
        <v>44907</v>
      </c>
    </row>
    <row r="739" spans="1:8" x14ac:dyDescent="0.45">
      <c r="A739" s="26" t="s">
        <v>744</v>
      </c>
      <c r="B739" s="27" t="s">
        <v>1737</v>
      </c>
      <c r="C739" s="28">
        <v>64</v>
      </c>
      <c r="D739" s="16" t="s">
        <v>1998</v>
      </c>
      <c r="E739" s="16" t="str" cm="1">
        <f t="array" ref="E739">_xlfn.IFS(C739&lt;18,"Youth",C739&lt;60,"Adult",C739&gt;=60,"Senior")</f>
        <v>Senior</v>
      </c>
      <c r="F739" s="27" t="s">
        <v>2715</v>
      </c>
      <c r="G739" s="16" t="s">
        <v>3042</v>
      </c>
      <c r="H739" s="29">
        <v>45611</v>
      </c>
    </row>
    <row r="740" spans="1:8" x14ac:dyDescent="0.45">
      <c r="A740" s="30" t="s">
        <v>745</v>
      </c>
      <c r="B740" s="31" t="s">
        <v>1738</v>
      </c>
      <c r="C740" s="32">
        <v>33</v>
      </c>
      <c r="D740" s="33" t="s">
        <v>1998</v>
      </c>
      <c r="E740" s="33" t="str" cm="1">
        <f t="array" ref="E740">_xlfn.IFS(C740&lt;18,"Youth",C740&lt;60,"Adult",C740&gt;=60,"Senior")</f>
        <v>Adult</v>
      </c>
      <c r="F740" s="31" t="s">
        <v>2716</v>
      </c>
      <c r="G740" s="33" t="s">
        <v>3172</v>
      </c>
      <c r="H740" s="34">
        <v>45011</v>
      </c>
    </row>
    <row r="741" spans="1:8" x14ac:dyDescent="0.45">
      <c r="A741" s="26" t="s">
        <v>746</v>
      </c>
      <c r="B741" s="27" t="s">
        <v>1739</v>
      </c>
      <c r="C741" s="28">
        <v>27</v>
      </c>
      <c r="D741" s="16" t="s">
        <v>1999</v>
      </c>
      <c r="E741" s="16" t="str" cm="1">
        <f t="array" ref="E741">_xlfn.IFS(C741&lt;18,"Youth",C741&lt;60,"Adult",C741&gt;=60,"Senior")</f>
        <v>Adult</v>
      </c>
      <c r="F741" s="27" t="s">
        <v>2717</v>
      </c>
      <c r="G741" s="16" t="s">
        <v>3074</v>
      </c>
      <c r="H741" s="29">
        <v>45748</v>
      </c>
    </row>
    <row r="742" spans="1:8" x14ac:dyDescent="0.45">
      <c r="A742" s="30" t="s">
        <v>747</v>
      </c>
      <c r="B742" s="31" t="s">
        <v>1740</v>
      </c>
      <c r="C742" s="32">
        <v>30</v>
      </c>
      <c r="D742" s="33" t="s">
        <v>1998</v>
      </c>
      <c r="E742" s="33" t="str" cm="1">
        <f t="array" ref="E742">_xlfn.IFS(C742&lt;18,"Youth",C742&lt;60,"Adult",C742&gt;=60,"Senior")</f>
        <v>Adult</v>
      </c>
      <c r="F742" s="31" t="s">
        <v>2718</v>
      </c>
      <c r="G742" s="33" t="s">
        <v>3066</v>
      </c>
      <c r="H742" s="34">
        <v>45567</v>
      </c>
    </row>
    <row r="743" spans="1:8" x14ac:dyDescent="0.45">
      <c r="A743" s="26" t="s">
        <v>748</v>
      </c>
      <c r="B743" s="27" t="s">
        <v>1741</v>
      </c>
      <c r="C743" s="28">
        <v>56</v>
      </c>
      <c r="D743" s="16" t="s">
        <v>1998</v>
      </c>
      <c r="E743" s="16" t="str" cm="1">
        <f t="array" ref="E743">_xlfn.IFS(C743&lt;18,"Youth",C743&lt;60,"Adult",C743&gt;=60,"Senior")</f>
        <v>Adult</v>
      </c>
      <c r="F743" s="27" t="s">
        <v>2719</v>
      </c>
      <c r="G743" s="16" t="s">
        <v>3043</v>
      </c>
      <c r="H743" s="29">
        <v>45662</v>
      </c>
    </row>
    <row r="744" spans="1:8" x14ac:dyDescent="0.45">
      <c r="A744" s="30" t="s">
        <v>749</v>
      </c>
      <c r="B744" s="31" t="s">
        <v>1742</v>
      </c>
      <c r="C744" s="32">
        <v>59</v>
      </c>
      <c r="D744" s="33" t="s">
        <v>1998</v>
      </c>
      <c r="E744" s="33" t="str" cm="1">
        <f t="array" ref="E744">_xlfn.IFS(C744&lt;18,"Youth",C744&lt;60,"Adult",C744&gt;=60,"Senior")</f>
        <v>Adult</v>
      </c>
      <c r="F744" s="31" t="s">
        <v>2720</v>
      </c>
      <c r="G744" s="33" t="s">
        <v>3129</v>
      </c>
      <c r="H744" s="34">
        <v>45178</v>
      </c>
    </row>
    <row r="745" spans="1:8" x14ac:dyDescent="0.45">
      <c r="A745" s="26" t="s">
        <v>750</v>
      </c>
      <c r="B745" s="27" t="s">
        <v>1743</v>
      </c>
      <c r="C745" s="28">
        <v>29</v>
      </c>
      <c r="D745" s="16" t="s">
        <v>1999</v>
      </c>
      <c r="E745" s="16" t="str" cm="1">
        <f t="array" ref="E745">_xlfn.IFS(C745&lt;18,"Youth",C745&lt;60,"Adult",C745&gt;=60,"Senior")</f>
        <v>Adult</v>
      </c>
      <c r="F745" s="27" t="s">
        <v>2721</v>
      </c>
      <c r="G745" s="16" t="s">
        <v>3056</v>
      </c>
      <c r="H745" s="29">
        <v>45095</v>
      </c>
    </row>
    <row r="746" spans="1:8" x14ac:dyDescent="0.45">
      <c r="A746" s="30" t="s">
        <v>751</v>
      </c>
      <c r="B746" s="31" t="s">
        <v>1744</v>
      </c>
      <c r="C746" s="32">
        <v>47</v>
      </c>
      <c r="D746" s="33" t="s">
        <v>1999</v>
      </c>
      <c r="E746" s="33" t="str" cm="1">
        <f t="array" ref="E746">_xlfn.IFS(C746&lt;18,"Youth",C746&lt;60,"Adult",C746&gt;=60,"Senior")</f>
        <v>Adult</v>
      </c>
      <c r="F746" s="31" t="s">
        <v>2722</v>
      </c>
      <c r="G746" s="33" t="s">
        <v>3174</v>
      </c>
      <c r="H746" s="34">
        <v>45213</v>
      </c>
    </row>
    <row r="747" spans="1:8" x14ac:dyDescent="0.45">
      <c r="A747" s="26" t="s">
        <v>752</v>
      </c>
      <c r="B747" s="27" t="s">
        <v>1745</v>
      </c>
      <c r="C747" s="28">
        <v>61</v>
      </c>
      <c r="D747" s="16" t="s">
        <v>1999</v>
      </c>
      <c r="E747" s="16" t="str" cm="1">
        <f t="array" ref="E747">_xlfn.IFS(C747&lt;18,"Youth",C747&lt;60,"Adult",C747&gt;=60,"Senior")</f>
        <v>Senior</v>
      </c>
      <c r="F747" s="27" t="s">
        <v>2723</v>
      </c>
      <c r="G747" s="16" t="s">
        <v>3010</v>
      </c>
      <c r="H747" s="29">
        <v>45491</v>
      </c>
    </row>
    <row r="748" spans="1:8" x14ac:dyDescent="0.45">
      <c r="A748" s="30" t="s">
        <v>753</v>
      </c>
      <c r="B748" s="31" t="s">
        <v>1746</v>
      </c>
      <c r="C748" s="32">
        <v>58</v>
      </c>
      <c r="D748" s="33" t="s">
        <v>1999</v>
      </c>
      <c r="E748" s="33" t="str" cm="1">
        <f t="array" ref="E748">_xlfn.IFS(C748&lt;18,"Youth",C748&lt;60,"Adult",C748&gt;=60,"Senior")</f>
        <v>Adult</v>
      </c>
      <c r="F748" s="31" t="s">
        <v>2724</v>
      </c>
      <c r="G748" s="33" t="s">
        <v>3150</v>
      </c>
      <c r="H748" s="34">
        <v>45803</v>
      </c>
    </row>
    <row r="749" spans="1:8" x14ac:dyDescent="0.45">
      <c r="A749" s="26" t="s">
        <v>754</v>
      </c>
      <c r="B749" s="27" t="s">
        <v>1747</v>
      </c>
      <c r="C749" s="28">
        <v>27</v>
      </c>
      <c r="D749" s="16" t="s">
        <v>1999</v>
      </c>
      <c r="E749" s="16" t="str" cm="1">
        <f t="array" ref="E749">_xlfn.IFS(C749&lt;18,"Youth",C749&lt;60,"Adult",C749&gt;=60,"Senior")</f>
        <v>Adult</v>
      </c>
      <c r="F749" s="27" t="s">
        <v>2725</v>
      </c>
      <c r="G749" s="16" t="s">
        <v>3021</v>
      </c>
      <c r="H749" s="29">
        <v>45131</v>
      </c>
    </row>
    <row r="750" spans="1:8" x14ac:dyDescent="0.45">
      <c r="A750" s="30" t="s">
        <v>755</v>
      </c>
      <c r="B750" s="31" t="s">
        <v>1748</v>
      </c>
      <c r="C750" s="32">
        <v>22</v>
      </c>
      <c r="D750" s="33" t="s">
        <v>1999</v>
      </c>
      <c r="E750" s="33" t="str" cm="1">
        <f t="array" ref="E750">_xlfn.IFS(C750&lt;18,"Youth",C750&lt;60,"Adult",C750&gt;=60,"Senior")</f>
        <v>Adult</v>
      </c>
      <c r="F750" s="31" t="s">
        <v>2726</v>
      </c>
      <c r="G750" s="33" t="s">
        <v>3120</v>
      </c>
      <c r="H750" s="34">
        <v>45910</v>
      </c>
    </row>
    <row r="751" spans="1:8" x14ac:dyDescent="0.45">
      <c r="A751" s="26" t="s">
        <v>756</v>
      </c>
      <c r="B751" s="27" t="s">
        <v>1749</v>
      </c>
      <c r="C751" s="28">
        <v>46</v>
      </c>
      <c r="D751" s="16" t="s">
        <v>1999</v>
      </c>
      <c r="E751" s="16" t="str" cm="1">
        <f t="array" ref="E751">_xlfn.IFS(C751&lt;18,"Youth",C751&lt;60,"Adult",C751&gt;=60,"Senior")</f>
        <v>Adult</v>
      </c>
      <c r="F751" s="27" t="s">
        <v>2727</v>
      </c>
      <c r="G751" s="16" t="s">
        <v>3018</v>
      </c>
      <c r="H751" s="29">
        <v>44946</v>
      </c>
    </row>
    <row r="752" spans="1:8" x14ac:dyDescent="0.45">
      <c r="A752" s="30" t="s">
        <v>757</v>
      </c>
      <c r="B752" s="31" t="s">
        <v>1750</v>
      </c>
      <c r="C752" s="32">
        <v>35</v>
      </c>
      <c r="D752" s="33" t="s">
        <v>1998</v>
      </c>
      <c r="E752" s="33" t="str" cm="1">
        <f t="array" ref="E752">_xlfn.IFS(C752&lt;18,"Youth",C752&lt;60,"Adult",C752&gt;=60,"Senior")</f>
        <v>Adult</v>
      </c>
      <c r="F752" s="31" t="s">
        <v>2728</v>
      </c>
      <c r="G752" s="33" t="s">
        <v>3181</v>
      </c>
      <c r="H752" s="34">
        <v>45146</v>
      </c>
    </row>
    <row r="753" spans="1:8" x14ac:dyDescent="0.45">
      <c r="A753" s="26" t="s">
        <v>758</v>
      </c>
      <c r="B753" s="27" t="s">
        <v>1751</v>
      </c>
      <c r="C753" s="28">
        <v>40</v>
      </c>
      <c r="D753" s="16" t="s">
        <v>1998</v>
      </c>
      <c r="E753" s="16" t="str" cm="1">
        <f t="array" ref="E753">_xlfn.IFS(C753&lt;18,"Youth",C753&lt;60,"Adult",C753&gt;=60,"Senior")</f>
        <v>Adult</v>
      </c>
      <c r="F753" s="27" t="s">
        <v>2729</v>
      </c>
      <c r="G753" s="16" t="s">
        <v>2982</v>
      </c>
      <c r="H753" s="29">
        <v>45109</v>
      </c>
    </row>
    <row r="754" spans="1:8" x14ac:dyDescent="0.45">
      <c r="A754" s="30" t="s">
        <v>759</v>
      </c>
      <c r="B754" s="31" t="s">
        <v>1752</v>
      </c>
      <c r="C754" s="32">
        <v>37</v>
      </c>
      <c r="D754" s="33" t="s">
        <v>1999</v>
      </c>
      <c r="E754" s="33" t="str" cm="1">
        <f t="array" ref="E754">_xlfn.IFS(C754&lt;18,"Youth",C754&lt;60,"Adult",C754&gt;=60,"Senior")</f>
        <v>Adult</v>
      </c>
      <c r="F754" s="31" t="s">
        <v>2510</v>
      </c>
      <c r="G754" s="33" t="s">
        <v>3010</v>
      </c>
      <c r="H754" s="34">
        <v>45361</v>
      </c>
    </row>
    <row r="755" spans="1:8" x14ac:dyDescent="0.45">
      <c r="A755" s="26" t="s">
        <v>760</v>
      </c>
      <c r="B755" s="27" t="s">
        <v>1753</v>
      </c>
      <c r="C755" s="28">
        <v>46</v>
      </c>
      <c r="D755" s="16" t="s">
        <v>1998</v>
      </c>
      <c r="E755" s="16" t="str" cm="1">
        <f t="array" ref="E755">_xlfn.IFS(C755&lt;18,"Youth",C755&lt;60,"Adult",C755&gt;=60,"Senior")</f>
        <v>Adult</v>
      </c>
      <c r="F755" s="27" t="s">
        <v>2730</v>
      </c>
      <c r="G755" s="16" t="s">
        <v>3163</v>
      </c>
      <c r="H755" s="29">
        <v>45859</v>
      </c>
    </row>
    <row r="756" spans="1:8" x14ac:dyDescent="0.45">
      <c r="A756" s="30" t="s">
        <v>761</v>
      </c>
      <c r="B756" s="31" t="s">
        <v>1754</v>
      </c>
      <c r="C756" s="32">
        <v>21</v>
      </c>
      <c r="D756" s="33" t="s">
        <v>1999</v>
      </c>
      <c r="E756" s="33" t="str" cm="1">
        <f t="array" ref="E756">_xlfn.IFS(C756&lt;18,"Youth",C756&lt;60,"Adult",C756&gt;=60,"Senior")</f>
        <v>Adult</v>
      </c>
      <c r="F756" s="31" t="s">
        <v>2731</v>
      </c>
      <c r="G756" s="33" t="s">
        <v>3081</v>
      </c>
      <c r="H756" s="34">
        <v>45035</v>
      </c>
    </row>
    <row r="757" spans="1:8" x14ac:dyDescent="0.45">
      <c r="A757" s="26" t="s">
        <v>762</v>
      </c>
      <c r="B757" s="27" t="s">
        <v>1755</v>
      </c>
      <c r="C757" s="28">
        <v>36</v>
      </c>
      <c r="D757" s="16" t="s">
        <v>1998</v>
      </c>
      <c r="E757" s="16" t="str" cm="1">
        <f t="array" ref="E757">_xlfn.IFS(C757&lt;18,"Youth",C757&lt;60,"Adult",C757&gt;=60,"Senior")</f>
        <v>Adult</v>
      </c>
      <c r="F757" s="27" t="s">
        <v>2732</v>
      </c>
      <c r="G757" s="16" t="s">
        <v>3001</v>
      </c>
      <c r="H757" s="29">
        <v>45490</v>
      </c>
    </row>
    <row r="758" spans="1:8" x14ac:dyDescent="0.45">
      <c r="A758" s="30" t="s">
        <v>763</v>
      </c>
      <c r="B758" s="31" t="s">
        <v>1756</v>
      </c>
      <c r="C758" s="32">
        <v>59</v>
      </c>
      <c r="D758" s="33" t="s">
        <v>1998</v>
      </c>
      <c r="E758" s="33" t="str" cm="1">
        <f t="array" ref="E758">_xlfn.IFS(C758&lt;18,"Youth",C758&lt;60,"Adult",C758&gt;=60,"Senior")</f>
        <v>Adult</v>
      </c>
      <c r="F758" s="31" t="s">
        <v>2733</v>
      </c>
      <c r="G758" s="33" t="s">
        <v>3167</v>
      </c>
      <c r="H758" s="34">
        <v>45863</v>
      </c>
    </row>
    <row r="759" spans="1:8" x14ac:dyDescent="0.45">
      <c r="A759" s="26" t="s">
        <v>764</v>
      </c>
      <c r="B759" s="27" t="s">
        <v>1757</v>
      </c>
      <c r="C759" s="28">
        <v>57</v>
      </c>
      <c r="D759" s="16" t="s">
        <v>1999</v>
      </c>
      <c r="E759" s="16" t="str" cm="1">
        <f t="array" ref="E759">_xlfn.IFS(C759&lt;18,"Youth",C759&lt;60,"Adult",C759&gt;=60,"Senior")</f>
        <v>Adult</v>
      </c>
      <c r="F759" s="27" t="s">
        <v>2734</v>
      </c>
      <c r="G759" s="16" t="s">
        <v>3120</v>
      </c>
      <c r="H759" s="29">
        <v>44953</v>
      </c>
    </row>
    <row r="760" spans="1:8" x14ac:dyDescent="0.45">
      <c r="A760" s="30" t="s">
        <v>765</v>
      </c>
      <c r="B760" s="31" t="s">
        <v>1758</v>
      </c>
      <c r="C760" s="32">
        <v>47</v>
      </c>
      <c r="D760" s="33" t="s">
        <v>1998</v>
      </c>
      <c r="E760" s="33" t="str" cm="1">
        <f t="array" ref="E760">_xlfn.IFS(C760&lt;18,"Youth",C760&lt;60,"Adult",C760&gt;=60,"Senior")</f>
        <v>Adult</v>
      </c>
      <c r="F760" s="31" t="s">
        <v>2735</v>
      </c>
      <c r="G760" s="33" t="s">
        <v>3089</v>
      </c>
      <c r="H760" s="34">
        <v>45504</v>
      </c>
    </row>
    <row r="761" spans="1:8" x14ac:dyDescent="0.45">
      <c r="A761" s="26" t="s">
        <v>766</v>
      </c>
      <c r="B761" s="27" t="s">
        <v>1759</v>
      </c>
      <c r="C761" s="28">
        <v>46</v>
      </c>
      <c r="D761" s="16" t="s">
        <v>1998</v>
      </c>
      <c r="E761" s="16" t="str" cm="1">
        <f t="array" ref="E761">_xlfn.IFS(C761&lt;18,"Youth",C761&lt;60,"Adult",C761&gt;=60,"Senior")</f>
        <v>Adult</v>
      </c>
      <c r="F761" s="27" t="s">
        <v>2736</v>
      </c>
      <c r="G761" s="16" t="s">
        <v>3047</v>
      </c>
      <c r="H761" s="29">
        <v>45089</v>
      </c>
    </row>
    <row r="762" spans="1:8" x14ac:dyDescent="0.45">
      <c r="A762" s="30" t="s">
        <v>767</v>
      </c>
      <c r="B762" s="31" t="s">
        <v>1760</v>
      </c>
      <c r="C762" s="32">
        <v>38</v>
      </c>
      <c r="D762" s="33" t="s">
        <v>1999</v>
      </c>
      <c r="E762" s="33" t="str" cm="1">
        <f t="array" ref="E762">_xlfn.IFS(C762&lt;18,"Youth",C762&lt;60,"Adult",C762&gt;=60,"Senior")</f>
        <v>Adult</v>
      </c>
      <c r="F762" s="31" t="s">
        <v>2737</v>
      </c>
      <c r="G762" s="33" t="s">
        <v>3179</v>
      </c>
      <c r="H762" s="34">
        <v>45316</v>
      </c>
    </row>
    <row r="763" spans="1:8" x14ac:dyDescent="0.45">
      <c r="A763" s="26" t="s">
        <v>768</v>
      </c>
      <c r="B763" s="27" t="s">
        <v>1761</v>
      </c>
      <c r="C763" s="28">
        <v>50</v>
      </c>
      <c r="D763" s="16" t="s">
        <v>1998</v>
      </c>
      <c r="E763" s="16" t="str" cm="1">
        <f t="array" ref="E763">_xlfn.IFS(C763&lt;18,"Youth",C763&lt;60,"Adult",C763&gt;=60,"Senior")</f>
        <v>Adult</v>
      </c>
      <c r="F763" s="27" t="s">
        <v>2738</v>
      </c>
      <c r="G763" s="16" t="s">
        <v>3026</v>
      </c>
      <c r="H763" s="29">
        <v>44960</v>
      </c>
    </row>
    <row r="764" spans="1:8" x14ac:dyDescent="0.45">
      <c r="A764" s="30" t="s">
        <v>769</v>
      </c>
      <c r="B764" s="31" t="s">
        <v>1762</v>
      </c>
      <c r="C764" s="32">
        <v>21</v>
      </c>
      <c r="D764" s="33" t="s">
        <v>1999</v>
      </c>
      <c r="E764" s="33" t="str" cm="1">
        <f t="array" ref="E764">_xlfn.IFS(C764&lt;18,"Youth",C764&lt;60,"Adult",C764&gt;=60,"Senior")</f>
        <v>Adult</v>
      </c>
      <c r="F764" s="31" t="s">
        <v>2739</v>
      </c>
      <c r="G764" s="33" t="s">
        <v>3125</v>
      </c>
      <c r="H764" s="34">
        <v>45593</v>
      </c>
    </row>
    <row r="765" spans="1:8" x14ac:dyDescent="0.45">
      <c r="A765" s="26" t="s">
        <v>770</v>
      </c>
      <c r="B765" s="27" t="s">
        <v>1763</v>
      </c>
      <c r="C765" s="28">
        <v>24</v>
      </c>
      <c r="D765" s="16" t="s">
        <v>1999</v>
      </c>
      <c r="E765" s="16" t="str" cm="1">
        <f t="array" ref="E765">_xlfn.IFS(C765&lt;18,"Youth",C765&lt;60,"Adult",C765&gt;=60,"Senior")</f>
        <v>Adult</v>
      </c>
      <c r="F765" s="27" t="s">
        <v>2740</v>
      </c>
      <c r="G765" s="16" t="s">
        <v>3157</v>
      </c>
      <c r="H765" s="29">
        <v>45175</v>
      </c>
    </row>
    <row r="766" spans="1:8" x14ac:dyDescent="0.45">
      <c r="A766" s="30" t="s">
        <v>771</v>
      </c>
      <c r="B766" s="31" t="s">
        <v>1764</v>
      </c>
      <c r="C766" s="32">
        <v>63</v>
      </c>
      <c r="D766" s="33" t="s">
        <v>1998</v>
      </c>
      <c r="E766" s="33" t="str" cm="1">
        <f t="array" ref="E766">_xlfn.IFS(C766&lt;18,"Youth",C766&lt;60,"Adult",C766&gt;=60,"Senior")</f>
        <v>Senior</v>
      </c>
      <c r="F766" s="31" t="s">
        <v>2741</v>
      </c>
      <c r="G766" s="33" t="s">
        <v>3090</v>
      </c>
      <c r="H766" s="34">
        <v>45326</v>
      </c>
    </row>
    <row r="767" spans="1:8" x14ac:dyDescent="0.45">
      <c r="A767" s="26" t="s">
        <v>772</v>
      </c>
      <c r="B767" s="27" t="s">
        <v>1765</v>
      </c>
      <c r="C767" s="28">
        <v>50</v>
      </c>
      <c r="D767" s="16" t="s">
        <v>1998</v>
      </c>
      <c r="E767" s="16" t="str" cm="1">
        <f t="array" ref="E767">_xlfn.IFS(C767&lt;18,"Youth",C767&lt;60,"Adult",C767&gt;=60,"Senior")</f>
        <v>Adult</v>
      </c>
      <c r="F767" s="27" t="s">
        <v>2742</v>
      </c>
      <c r="G767" s="16" t="s">
        <v>3009</v>
      </c>
      <c r="H767" s="29">
        <v>45350</v>
      </c>
    </row>
    <row r="768" spans="1:8" x14ac:dyDescent="0.45">
      <c r="A768" s="30" t="s">
        <v>773</v>
      </c>
      <c r="B768" s="31" t="s">
        <v>1766</v>
      </c>
      <c r="C768" s="32">
        <v>20</v>
      </c>
      <c r="D768" s="33" t="s">
        <v>1998</v>
      </c>
      <c r="E768" s="33" t="str" cm="1">
        <f t="array" ref="E768">_xlfn.IFS(C768&lt;18,"Youth",C768&lt;60,"Adult",C768&gt;=60,"Senior")</f>
        <v>Adult</v>
      </c>
      <c r="F768" s="31" t="s">
        <v>2743</v>
      </c>
      <c r="G768" s="33" t="s">
        <v>3067</v>
      </c>
      <c r="H768" s="34">
        <v>45110</v>
      </c>
    </row>
    <row r="769" spans="1:8" x14ac:dyDescent="0.45">
      <c r="A769" s="26" t="s">
        <v>774</v>
      </c>
      <c r="B769" s="27" t="s">
        <v>1613</v>
      </c>
      <c r="C769" s="28">
        <v>63</v>
      </c>
      <c r="D769" s="16" t="s">
        <v>1999</v>
      </c>
      <c r="E769" s="16" t="str" cm="1">
        <f t="array" ref="E769">_xlfn.IFS(C769&lt;18,"Youth",C769&lt;60,"Adult",C769&gt;=60,"Senior")</f>
        <v>Senior</v>
      </c>
      <c r="F769" s="27" t="s">
        <v>2744</v>
      </c>
      <c r="G769" s="16" t="s">
        <v>2987</v>
      </c>
      <c r="H769" s="29">
        <v>45580</v>
      </c>
    </row>
    <row r="770" spans="1:8" x14ac:dyDescent="0.45">
      <c r="A770" s="30" t="s">
        <v>775</v>
      </c>
      <c r="B770" s="31" t="s">
        <v>1767</v>
      </c>
      <c r="C770" s="32">
        <v>46</v>
      </c>
      <c r="D770" s="33" t="s">
        <v>1998</v>
      </c>
      <c r="E770" s="33" t="str" cm="1">
        <f t="array" ref="E770">_xlfn.IFS(C770&lt;18,"Youth",C770&lt;60,"Adult",C770&gt;=60,"Senior")</f>
        <v>Adult</v>
      </c>
      <c r="F770" s="31" t="s">
        <v>2745</v>
      </c>
      <c r="G770" s="33" t="s">
        <v>3070</v>
      </c>
      <c r="H770" s="34">
        <v>44844</v>
      </c>
    </row>
    <row r="771" spans="1:8" x14ac:dyDescent="0.45">
      <c r="A771" s="26" t="s">
        <v>776</v>
      </c>
      <c r="B771" s="27" t="s">
        <v>1768</v>
      </c>
      <c r="C771" s="28">
        <v>41</v>
      </c>
      <c r="D771" s="16" t="s">
        <v>1999</v>
      </c>
      <c r="E771" s="16" t="str" cm="1">
        <f t="array" ref="E771">_xlfn.IFS(C771&lt;18,"Youth",C771&lt;60,"Adult",C771&gt;=60,"Senior")</f>
        <v>Adult</v>
      </c>
      <c r="F771" s="27" t="s">
        <v>2746</v>
      </c>
      <c r="G771" s="16" t="s">
        <v>3174</v>
      </c>
      <c r="H771" s="29">
        <v>44884</v>
      </c>
    </row>
    <row r="772" spans="1:8" x14ac:dyDescent="0.45">
      <c r="A772" s="30" t="s">
        <v>777</v>
      </c>
      <c r="B772" s="31" t="s">
        <v>1769</v>
      </c>
      <c r="C772" s="32">
        <v>36</v>
      </c>
      <c r="D772" s="33" t="s">
        <v>1999</v>
      </c>
      <c r="E772" s="33" t="str" cm="1">
        <f t="array" ref="E772">_xlfn.IFS(C772&lt;18,"Youth",C772&lt;60,"Adult",C772&gt;=60,"Senior")</f>
        <v>Adult</v>
      </c>
      <c r="F772" s="31" t="s">
        <v>2747</v>
      </c>
      <c r="G772" s="33" t="s">
        <v>3026</v>
      </c>
      <c r="H772" s="34">
        <v>45091</v>
      </c>
    </row>
    <row r="773" spans="1:8" x14ac:dyDescent="0.45">
      <c r="A773" s="26" t="s">
        <v>778</v>
      </c>
      <c r="B773" s="27" t="s">
        <v>1770</v>
      </c>
      <c r="C773" s="28">
        <v>44</v>
      </c>
      <c r="D773" s="16" t="s">
        <v>1999</v>
      </c>
      <c r="E773" s="16" t="str" cm="1">
        <f t="array" ref="E773">_xlfn.IFS(C773&lt;18,"Youth",C773&lt;60,"Adult",C773&gt;=60,"Senior")</f>
        <v>Adult</v>
      </c>
      <c r="F773" s="27" t="s">
        <v>2748</v>
      </c>
      <c r="G773" s="16" t="s">
        <v>3113</v>
      </c>
      <c r="H773" s="29">
        <v>45649</v>
      </c>
    </row>
    <row r="774" spans="1:8" x14ac:dyDescent="0.45">
      <c r="A774" s="30" t="s">
        <v>779</v>
      </c>
      <c r="B774" s="31" t="s">
        <v>1771</v>
      </c>
      <c r="C774" s="32">
        <v>61</v>
      </c>
      <c r="D774" s="33" t="s">
        <v>1998</v>
      </c>
      <c r="E774" s="33" t="str" cm="1">
        <f t="array" ref="E774">_xlfn.IFS(C774&lt;18,"Youth",C774&lt;60,"Adult",C774&gt;=60,"Senior")</f>
        <v>Senior</v>
      </c>
      <c r="F774" s="31" t="s">
        <v>2749</v>
      </c>
      <c r="G774" s="33" t="s">
        <v>2993</v>
      </c>
      <c r="H774" s="34">
        <v>45746</v>
      </c>
    </row>
    <row r="775" spans="1:8" x14ac:dyDescent="0.45">
      <c r="A775" s="26" t="s">
        <v>780</v>
      </c>
      <c r="B775" s="27" t="s">
        <v>1772</v>
      </c>
      <c r="C775" s="28">
        <v>58</v>
      </c>
      <c r="D775" s="16" t="s">
        <v>1999</v>
      </c>
      <c r="E775" s="16" t="str" cm="1">
        <f t="array" ref="E775">_xlfn.IFS(C775&lt;18,"Youth",C775&lt;60,"Adult",C775&gt;=60,"Senior")</f>
        <v>Adult</v>
      </c>
      <c r="F775" s="27" t="s">
        <v>2750</v>
      </c>
      <c r="G775" s="16" t="s">
        <v>3007</v>
      </c>
      <c r="H775" s="29">
        <v>45554</v>
      </c>
    </row>
    <row r="776" spans="1:8" x14ac:dyDescent="0.45">
      <c r="A776" s="30" t="s">
        <v>781</v>
      </c>
      <c r="B776" s="31" t="s">
        <v>1773</v>
      </c>
      <c r="C776" s="32">
        <v>22</v>
      </c>
      <c r="D776" s="33" t="s">
        <v>1999</v>
      </c>
      <c r="E776" s="33" t="str" cm="1">
        <f t="array" ref="E776">_xlfn.IFS(C776&lt;18,"Youth",C776&lt;60,"Adult",C776&gt;=60,"Senior")</f>
        <v>Adult</v>
      </c>
      <c r="F776" s="31" t="s">
        <v>2751</v>
      </c>
      <c r="G776" s="33" t="s">
        <v>3017</v>
      </c>
      <c r="H776" s="34">
        <v>44922</v>
      </c>
    </row>
    <row r="777" spans="1:8" x14ac:dyDescent="0.45">
      <c r="A777" s="26" t="s">
        <v>782</v>
      </c>
      <c r="B777" s="27" t="s">
        <v>1774</v>
      </c>
      <c r="C777" s="28">
        <v>24</v>
      </c>
      <c r="D777" s="16" t="s">
        <v>1999</v>
      </c>
      <c r="E777" s="16" t="str" cm="1">
        <f t="array" ref="E777">_xlfn.IFS(C777&lt;18,"Youth",C777&lt;60,"Adult",C777&gt;=60,"Senior")</f>
        <v>Adult</v>
      </c>
      <c r="F777" s="27" t="s">
        <v>2752</v>
      </c>
      <c r="G777" s="16" t="s">
        <v>3171</v>
      </c>
      <c r="H777" s="29">
        <v>45485</v>
      </c>
    </row>
    <row r="778" spans="1:8" x14ac:dyDescent="0.45">
      <c r="A778" s="30" t="s">
        <v>783</v>
      </c>
      <c r="B778" s="31" t="s">
        <v>1775</v>
      </c>
      <c r="C778" s="32">
        <v>36</v>
      </c>
      <c r="D778" s="33" t="s">
        <v>1999</v>
      </c>
      <c r="E778" s="33" t="str" cm="1">
        <f t="array" ref="E778">_xlfn.IFS(C778&lt;18,"Youth",C778&lt;60,"Adult",C778&gt;=60,"Senior")</f>
        <v>Adult</v>
      </c>
      <c r="F778" s="31" t="s">
        <v>2753</v>
      </c>
      <c r="G778" s="33" t="s">
        <v>3013</v>
      </c>
      <c r="H778" s="34">
        <v>45782</v>
      </c>
    </row>
    <row r="779" spans="1:8" x14ac:dyDescent="0.45">
      <c r="A779" s="26" t="s">
        <v>784</v>
      </c>
      <c r="B779" s="27" t="s">
        <v>1776</v>
      </c>
      <c r="C779" s="28">
        <v>64</v>
      </c>
      <c r="D779" s="16" t="s">
        <v>1998</v>
      </c>
      <c r="E779" s="16" t="str" cm="1">
        <f t="array" ref="E779">_xlfn.IFS(C779&lt;18,"Youth",C779&lt;60,"Adult",C779&gt;=60,"Senior")</f>
        <v>Senior</v>
      </c>
      <c r="F779" s="27" t="s">
        <v>2754</v>
      </c>
      <c r="G779" s="16" t="s">
        <v>3088</v>
      </c>
      <c r="H779" s="29">
        <v>44863</v>
      </c>
    </row>
    <row r="780" spans="1:8" x14ac:dyDescent="0.45">
      <c r="A780" s="30" t="s">
        <v>785</v>
      </c>
      <c r="B780" s="31" t="s">
        <v>1777</v>
      </c>
      <c r="C780" s="32">
        <v>39</v>
      </c>
      <c r="D780" s="33" t="s">
        <v>1998</v>
      </c>
      <c r="E780" s="33" t="str" cm="1">
        <f t="array" ref="E780">_xlfn.IFS(C780&lt;18,"Youth",C780&lt;60,"Adult",C780&gt;=60,"Senior")</f>
        <v>Adult</v>
      </c>
      <c r="F780" s="31" t="s">
        <v>2755</v>
      </c>
      <c r="G780" s="33" t="s">
        <v>3070</v>
      </c>
      <c r="H780" s="34">
        <v>45519</v>
      </c>
    </row>
    <row r="781" spans="1:8" x14ac:dyDescent="0.45">
      <c r="A781" s="26" t="s">
        <v>786</v>
      </c>
      <c r="B781" s="27" t="s">
        <v>1778</v>
      </c>
      <c r="C781" s="28">
        <v>55</v>
      </c>
      <c r="D781" s="16" t="s">
        <v>1998</v>
      </c>
      <c r="E781" s="16" t="str" cm="1">
        <f t="array" ref="E781">_xlfn.IFS(C781&lt;18,"Youth",C781&lt;60,"Adult",C781&gt;=60,"Senior")</f>
        <v>Adult</v>
      </c>
      <c r="F781" s="27" t="s">
        <v>2756</v>
      </c>
      <c r="G781" s="16" t="s">
        <v>3094</v>
      </c>
      <c r="H781" s="29">
        <v>45751</v>
      </c>
    </row>
    <row r="782" spans="1:8" x14ac:dyDescent="0.45">
      <c r="A782" s="30" t="s">
        <v>787</v>
      </c>
      <c r="B782" s="31" t="s">
        <v>1779</v>
      </c>
      <c r="C782" s="32">
        <v>40</v>
      </c>
      <c r="D782" s="33" t="s">
        <v>1999</v>
      </c>
      <c r="E782" s="33" t="str" cm="1">
        <f t="array" ref="E782">_xlfn.IFS(C782&lt;18,"Youth",C782&lt;60,"Adult",C782&gt;=60,"Senior")</f>
        <v>Adult</v>
      </c>
      <c r="F782" s="31" t="s">
        <v>2757</v>
      </c>
      <c r="G782" s="33" t="s">
        <v>2970</v>
      </c>
      <c r="H782" s="34">
        <v>45460</v>
      </c>
    </row>
    <row r="783" spans="1:8" x14ac:dyDescent="0.45">
      <c r="A783" s="26" t="s">
        <v>788</v>
      </c>
      <c r="B783" s="27" t="s">
        <v>1780</v>
      </c>
      <c r="C783" s="28">
        <v>59</v>
      </c>
      <c r="D783" s="16" t="s">
        <v>1999</v>
      </c>
      <c r="E783" s="16" t="str" cm="1">
        <f t="array" ref="E783">_xlfn.IFS(C783&lt;18,"Youth",C783&lt;60,"Adult",C783&gt;=60,"Senior")</f>
        <v>Adult</v>
      </c>
      <c r="F783" s="27" t="s">
        <v>2613</v>
      </c>
      <c r="G783" s="16" t="s">
        <v>3170</v>
      </c>
      <c r="H783" s="29">
        <v>45091</v>
      </c>
    </row>
    <row r="784" spans="1:8" x14ac:dyDescent="0.45">
      <c r="A784" s="30" t="s">
        <v>789</v>
      </c>
      <c r="B784" s="31" t="s">
        <v>1781</v>
      </c>
      <c r="C784" s="32">
        <v>26</v>
      </c>
      <c r="D784" s="33" t="s">
        <v>1998</v>
      </c>
      <c r="E784" s="33" t="str" cm="1">
        <f t="array" ref="E784">_xlfn.IFS(C784&lt;18,"Youth",C784&lt;60,"Adult",C784&gt;=60,"Senior")</f>
        <v>Adult</v>
      </c>
      <c r="F784" s="31" t="s">
        <v>2758</v>
      </c>
      <c r="G784" s="33" t="s">
        <v>3030</v>
      </c>
      <c r="H784" s="34">
        <v>45473</v>
      </c>
    </row>
    <row r="785" spans="1:8" x14ac:dyDescent="0.45">
      <c r="A785" s="26" t="s">
        <v>790</v>
      </c>
      <c r="B785" s="27" t="s">
        <v>1782</v>
      </c>
      <c r="C785" s="28">
        <v>37</v>
      </c>
      <c r="D785" s="16" t="s">
        <v>1999</v>
      </c>
      <c r="E785" s="16" t="str" cm="1">
        <f t="array" ref="E785">_xlfn.IFS(C785&lt;18,"Youth",C785&lt;60,"Adult",C785&gt;=60,"Senior")</f>
        <v>Adult</v>
      </c>
      <c r="F785" s="27" t="s">
        <v>2759</v>
      </c>
      <c r="G785" s="16" t="s">
        <v>8694</v>
      </c>
      <c r="H785" s="29">
        <v>45181</v>
      </c>
    </row>
    <row r="786" spans="1:8" x14ac:dyDescent="0.45">
      <c r="A786" s="30" t="s">
        <v>791</v>
      </c>
      <c r="B786" s="31" t="s">
        <v>1783</v>
      </c>
      <c r="C786" s="32">
        <v>59</v>
      </c>
      <c r="D786" s="33" t="s">
        <v>1999</v>
      </c>
      <c r="E786" s="33" t="str" cm="1">
        <f t="array" ref="E786">_xlfn.IFS(C786&lt;18,"Youth",C786&lt;60,"Adult",C786&gt;=60,"Senior")</f>
        <v>Adult</v>
      </c>
      <c r="F786" s="31" t="s">
        <v>2760</v>
      </c>
      <c r="G786" s="33" t="s">
        <v>3167</v>
      </c>
      <c r="H786" s="34">
        <v>44964</v>
      </c>
    </row>
    <row r="787" spans="1:8" x14ac:dyDescent="0.45">
      <c r="A787" s="26" t="s">
        <v>792</v>
      </c>
      <c r="B787" s="27" t="s">
        <v>1784</v>
      </c>
      <c r="C787" s="28">
        <v>26</v>
      </c>
      <c r="D787" s="16" t="s">
        <v>1998</v>
      </c>
      <c r="E787" s="16" t="str" cm="1">
        <f t="array" ref="E787">_xlfn.IFS(C787&lt;18,"Youth",C787&lt;60,"Adult",C787&gt;=60,"Senior")</f>
        <v>Adult</v>
      </c>
      <c r="F787" s="27" t="s">
        <v>2761</v>
      </c>
      <c r="G787" s="16" t="s">
        <v>3015</v>
      </c>
      <c r="H787" s="29">
        <v>44995</v>
      </c>
    </row>
    <row r="788" spans="1:8" x14ac:dyDescent="0.45">
      <c r="A788" s="30" t="s">
        <v>793</v>
      </c>
      <c r="B788" s="31" t="s">
        <v>1785</v>
      </c>
      <c r="C788" s="32">
        <v>59</v>
      </c>
      <c r="D788" s="33" t="s">
        <v>1999</v>
      </c>
      <c r="E788" s="33" t="str" cm="1">
        <f t="array" ref="E788">_xlfn.IFS(C788&lt;18,"Youth",C788&lt;60,"Adult",C788&gt;=60,"Senior")</f>
        <v>Adult</v>
      </c>
      <c r="F788" s="31" t="s">
        <v>2762</v>
      </c>
      <c r="G788" s="33" t="s">
        <v>2974</v>
      </c>
      <c r="H788" s="34">
        <v>45056</v>
      </c>
    </row>
    <row r="789" spans="1:8" x14ac:dyDescent="0.45">
      <c r="A789" s="26" t="s">
        <v>794</v>
      </c>
      <c r="B789" s="27" t="s">
        <v>1786</v>
      </c>
      <c r="C789" s="28">
        <v>50</v>
      </c>
      <c r="D789" s="16" t="s">
        <v>1999</v>
      </c>
      <c r="E789" s="16" t="str" cm="1">
        <f t="array" ref="E789">_xlfn.IFS(C789&lt;18,"Youth",C789&lt;60,"Adult",C789&gt;=60,"Senior")</f>
        <v>Adult</v>
      </c>
      <c r="F789" s="27" t="s">
        <v>2763</v>
      </c>
      <c r="G789" s="16" t="s">
        <v>2969</v>
      </c>
      <c r="H789" s="29">
        <v>45275</v>
      </c>
    </row>
    <row r="790" spans="1:8" x14ac:dyDescent="0.45">
      <c r="A790" s="30" t="s">
        <v>795</v>
      </c>
      <c r="B790" s="31" t="s">
        <v>1787</v>
      </c>
      <c r="C790" s="32">
        <v>19</v>
      </c>
      <c r="D790" s="33" t="s">
        <v>1999</v>
      </c>
      <c r="E790" s="33" t="str" cm="1">
        <f t="array" ref="E790">_xlfn.IFS(C790&lt;18,"Youth",C790&lt;60,"Adult",C790&gt;=60,"Senior")</f>
        <v>Adult</v>
      </c>
      <c r="F790" s="31" t="s">
        <v>2764</v>
      </c>
      <c r="G790" s="33" t="s">
        <v>2985</v>
      </c>
      <c r="H790" s="34">
        <v>45755</v>
      </c>
    </row>
    <row r="791" spans="1:8" x14ac:dyDescent="0.45">
      <c r="A791" s="26" t="s">
        <v>796</v>
      </c>
      <c r="B791" s="27" t="s">
        <v>1788</v>
      </c>
      <c r="C791" s="28">
        <v>37</v>
      </c>
      <c r="D791" s="16" t="s">
        <v>1998</v>
      </c>
      <c r="E791" s="16" t="str" cm="1">
        <f t="array" ref="E791">_xlfn.IFS(C791&lt;18,"Youth",C791&lt;60,"Adult",C791&gt;=60,"Senior")</f>
        <v>Adult</v>
      </c>
      <c r="F791" s="27" t="s">
        <v>2765</v>
      </c>
      <c r="G791" s="16" t="s">
        <v>3177</v>
      </c>
      <c r="H791" s="29">
        <v>45378</v>
      </c>
    </row>
    <row r="792" spans="1:8" x14ac:dyDescent="0.45">
      <c r="A792" s="30" t="s">
        <v>797</v>
      </c>
      <c r="B792" s="31" t="s">
        <v>1789</v>
      </c>
      <c r="C792" s="32">
        <v>31</v>
      </c>
      <c r="D792" s="33" t="s">
        <v>1999</v>
      </c>
      <c r="E792" s="33" t="str" cm="1">
        <f t="array" ref="E792">_xlfn.IFS(C792&lt;18,"Youth",C792&lt;60,"Adult",C792&gt;=60,"Senior")</f>
        <v>Adult</v>
      </c>
      <c r="F792" s="31" t="s">
        <v>2766</v>
      </c>
      <c r="G792" s="33" t="s">
        <v>3177</v>
      </c>
      <c r="H792" s="34">
        <v>45582</v>
      </c>
    </row>
    <row r="793" spans="1:8" x14ac:dyDescent="0.45">
      <c r="A793" s="26" t="s">
        <v>798</v>
      </c>
      <c r="B793" s="27" t="s">
        <v>1790</v>
      </c>
      <c r="C793" s="28">
        <v>49</v>
      </c>
      <c r="D793" s="16" t="s">
        <v>1998</v>
      </c>
      <c r="E793" s="16" t="str" cm="1">
        <f t="array" ref="E793">_xlfn.IFS(C793&lt;18,"Youth",C793&lt;60,"Adult",C793&gt;=60,"Senior")</f>
        <v>Adult</v>
      </c>
      <c r="F793" s="27" t="s">
        <v>2767</v>
      </c>
      <c r="G793" s="16" t="s">
        <v>3080</v>
      </c>
      <c r="H793" s="29">
        <v>45880</v>
      </c>
    </row>
    <row r="794" spans="1:8" x14ac:dyDescent="0.45">
      <c r="A794" s="30" t="s">
        <v>799</v>
      </c>
      <c r="B794" s="31" t="s">
        <v>1791</v>
      </c>
      <c r="C794" s="32">
        <v>32</v>
      </c>
      <c r="D794" s="33" t="s">
        <v>1998</v>
      </c>
      <c r="E794" s="33" t="str" cm="1">
        <f t="array" ref="E794">_xlfn.IFS(C794&lt;18,"Youth",C794&lt;60,"Adult",C794&gt;=60,"Senior")</f>
        <v>Adult</v>
      </c>
      <c r="F794" s="31" t="s">
        <v>2768</v>
      </c>
      <c r="G794" s="33" t="s">
        <v>3069</v>
      </c>
      <c r="H794" s="34">
        <v>45176</v>
      </c>
    </row>
    <row r="795" spans="1:8" x14ac:dyDescent="0.45">
      <c r="A795" s="26" t="s">
        <v>800</v>
      </c>
      <c r="B795" s="27" t="s">
        <v>1792</v>
      </c>
      <c r="C795" s="28">
        <v>27</v>
      </c>
      <c r="D795" s="16" t="s">
        <v>1998</v>
      </c>
      <c r="E795" s="16" t="str" cm="1">
        <f t="array" ref="E795">_xlfn.IFS(C795&lt;18,"Youth",C795&lt;60,"Adult",C795&gt;=60,"Senior")</f>
        <v>Adult</v>
      </c>
      <c r="F795" s="27" t="s">
        <v>2769</v>
      </c>
      <c r="G795" s="16" t="s">
        <v>3025</v>
      </c>
      <c r="H795" s="29">
        <v>45439</v>
      </c>
    </row>
    <row r="796" spans="1:8" x14ac:dyDescent="0.45">
      <c r="A796" s="30" t="s">
        <v>801</v>
      </c>
      <c r="B796" s="31" t="s">
        <v>1793</v>
      </c>
      <c r="C796" s="32">
        <v>36</v>
      </c>
      <c r="D796" s="33" t="s">
        <v>1998</v>
      </c>
      <c r="E796" s="33" t="str" cm="1">
        <f t="array" ref="E796">_xlfn.IFS(C796&lt;18,"Youth",C796&lt;60,"Adult",C796&gt;=60,"Senior")</f>
        <v>Adult</v>
      </c>
      <c r="F796" s="31" t="s">
        <v>2081</v>
      </c>
      <c r="G796" s="33" t="s">
        <v>3181</v>
      </c>
      <c r="H796" s="34">
        <v>45506</v>
      </c>
    </row>
    <row r="797" spans="1:8" x14ac:dyDescent="0.45">
      <c r="A797" s="26" t="s">
        <v>802</v>
      </c>
      <c r="B797" s="27" t="s">
        <v>1794</v>
      </c>
      <c r="C797" s="28">
        <v>50</v>
      </c>
      <c r="D797" s="16" t="s">
        <v>1998</v>
      </c>
      <c r="E797" s="16" t="str" cm="1">
        <f t="array" ref="E797">_xlfn.IFS(C797&lt;18,"Youth",C797&lt;60,"Adult",C797&gt;=60,"Senior")</f>
        <v>Adult</v>
      </c>
      <c r="F797" s="27" t="s">
        <v>2770</v>
      </c>
      <c r="G797" s="16" t="s">
        <v>3056</v>
      </c>
      <c r="H797" s="29">
        <v>45658</v>
      </c>
    </row>
    <row r="798" spans="1:8" x14ac:dyDescent="0.45">
      <c r="A798" s="30" t="s">
        <v>803</v>
      </c>
      <c r="B798" s="31" t="s">
        <v>1795</v>
      </c>
      <c r="C798" s="32">
        <v>60</v>
      </c>
      <c r="D798" s="33" t="s">
        <v>1999</v>
      </c>
      <c r="E798" s="33" t="str" cm="1">
        <f t="array" ref="E798">_xlfn.IFS(C798&lt;18,"Youth",C798&lt;60,"Adult",C798&gt;=60,"Senior")</f>
        <v>Senior</v>
      </c>
      <c r="F798" s="31" t="s">
        <v>2771</v>
      </c>
      <c r="G798" s="33" t="s">
        <v>3086</v>
      </c>
      <c r="H798" s="34">
        <v>45760</v>
      </c>
    </row>
    <row r="799" spans="1:8" x14ac:dyDescent="0.45">
      <c r="A799" s="26" t="s">
        <v>804</v>
      </c>
      <c r="B799" s="27" t="s">
        <v>1796</v>
      </c>
      <c r="C799" s="28">
        <v>57</v>
      </c>
      <c r="D799" s="16" t="s">
        <v>1998</v>
      </c>
      <c r="E799" s="16" t="str" cm="1">
        <f t="array" ref="E799">_xlfn.IFS(C799&lt;18,"Youth",C799&lt;60,"Adult",C799&gt;=60,"Senior")</f>
        <v>Adult</v>
      </c>
      <c r="F799" s="27" t="s">
        <v>2772</v>
      </c>
      <c r="G799" s="16" t="s">
        <v>3177</v>
      </c>
      <c r="H799" s="29">
        <v>45896</v>
      </c>
    </row>
    <row r="800" spans="1:8" x14ac:dyDescent="0.45">
      <c r="A800" s="30" t="s">
        <v>805</v>
      </c>
      <c r="B800" s="31" t="s">
        <v>1797</v>
      </c>
      <c r="C800" s="32">
        <v>56</v>
      </c>
      <c r="D800" s="33" t="s">
        <v>1999</v>
      </c>
      <c r="E800" s="33" t="str" cm="1">
        <f t="array" ref="E800">_xlfn.IFS(C800&lt;18,"Youth",C800&lt;60,"Adult",C800&gt;=60,"Senior")</f>
        <v>Adult</v>
      </c>
      <c r="F800" s="31" t="s">
        <v>2773</v>
      </c>
      <c r="G800" s="33" t="s">
        <v>3153</v>
      </c>
      <c r="H800" s="34">
        <v>44840</v>
      </c>
    </row>
    <row r="801" spans="1:8" x14ac:dyDescent="0.45">
      <c r="A801" s="26" t="s">
        <v>806</v>
      </c>
      <c r="B801" s="27" t="s">
        <v>1798</v>
      </c>
      <c r="C801" s="28">
        <v>27</v>
      </c>
      <c r="D801" s="16" t="s">
        <v>1998</v>
      </c>
      <c r="E801" s="16" t="str" cm="1">
        <f t="array" ref="E801">_xlfn.IFS(C801&lt;18,"Youth",C801&lt;60,"Adult",C801&gt;=60,"Senior")</f>
        <v>Adult</v>
      </c>
      <c r="F801" s="27" t="s">
        <v>2774</v>
      </c>
      <c r="G801" s="16" t="s">
        <v>3097</v>
      </c>
      <c r="H801" s="29">
        <v>45605</v>
      </c>
    </row>
    <row r="802" spans="1:8" x14ac:dyDescent="0.45">
      <c r="A802" s="30" t="s">
        <v>807</v>
      </c>
      <c r="B802" s="31" t="s">
        <v>1799</v>
      </c>
      <c r="C802" s="32">
        <v>29</v>
      </c>
      <c r="D802" s="33" t="s">
        <v>1998</v>
      </c>
      <c r="E802" s="33" t="str" cm="1">
        <f t="array" ref="E802">_xlfn.IFS(C802&lt;18,"Youth",C802&lt;60,"Adult",C802&gt;=60,"Senior")</f>
        <v>Adult</v>
      </c>
      <c r="F802" s="31" t="s">
        <v>2775</v>
      </c>
      <c r="G802" s="33" t="s">
        <v>3151</v>
      </c>
      <c r="H802" s="34">
        <v>45211</v>
      </c>
    </row>
    <row r="803" spans="1:8" x14ac:dyDescent="0.45">
      <c r="A803" s="26" t="s">
        <v>808</v>
      </c>
      <c r="B803" s="27" t="s">
        <v>1800</v>
      </c>
      <c r="C803" s="28">
        <v>64</v>
      </c>
      <c r="D803" s="16" t="s">
        <v>1999</v>
      </c>
      <c r="E803" s="16" t="str" cm="1">
        <f t="array" ref="E803">_xlfn.IFS(C803&lt;18,"Youth",C803&lt;60,"Adult",C803&gt;=60,"Senior")</f>
        <v>Senior</v>
      </c>
      <c r="F803" s="27" t="s">
        <v>2776</v>
      </c>
      <c r="G803" s="16" t="s">
        <v>3068</v>
      </c>
      <c r="H803" s="29">
        <v>45413</v>
      </c>
    </row>
    <row r="804" spans="1:8" x14ac:dyDescent="0.45">
      <c r="A804" s="30" t="s">
        <v>809</v>
      </c>
      <c r="B804" s="31" t="s">
        <v>1801</v>
      </c>
      <c r="C804" s="32">
        <v>20</v>
      </c>
      <c r="D804" s="33" t="s">
        <v>1999</v>
      </c>
      <c r="E804" s="33" t="str" cm="1">
        <f t="array" ref="E804">_xlfn.IFS(C804&lt;18,"Youth",C804&lt;60,"Adult",C804&gt;=60,"Senior")</f>
        <v>Adult</v>
      </c>
      <c r="F804" s="31" t="s">
        <v>2777</v>
      </c>
      <c r="G804" s="33" t="s">
        <v>3179</v>
      </c>
      <c r="H804" s="34">
        <v>45238</v>
      </c>
    </row>
    <row r="805" spans="1:8" x14ac:dyDescent="0.45">
      <c r="A805" s="26" t="s">
        <v>810</v>
      </c>
      <c r="B805" s="27" t="s">
        <v>1802</v>
      </c>
      <c r="C805" s="28">
        <v>41</v>
      </c>
      <c r="D805" s="16" t="s">
        <v>1998</v>
      </c>
      <c r="E805" s="16" t="str" cm="1">
        <f t="array" ref="E805">_xlfn.IFS(C805&lt;18,"Youth",C805&lt;60,"Adult",C805&gt;=60,"Senior")</f>
        <v>Adult</v>
      </c>
      <c r="F805" s="27" t="s">
        <v>2705</v>
      </c>
      <c r="G805" s="16" t="s">
        <v>3157</v>
      </c>
      <c r="H805" s="29">
        <v>45107</v>
      </c>
    </row>
    <row r="806" spans="1:8" x14ac:dyDescent="0.45">
      <c r="A806" s="30" t="s">
        <v>811</v>
      </c>
      <c r="B806" s="31" t="s">
        <v>1803</v>
      </c>
      <c r="C806" s="32">
        <v>46</v>
      </c>
      <c r="D806" s="33" t="s">
        <v>1999</v>
      </c>
      <c r="E806" s="33" t="str" cm="1">
        <f t="array" ref="E806">_xlfn.IFS(C806&lt;18,"Youth",C806&lt;60,"Adult",C806&gt;=60,"Senior")</f>
        <v>Adult</v>
      </c>
      <c r="F806" s="31" t="s">
        <v>2778</v>
      </c>
      <c r="G806" s="33" t="s">
        <v>2982</v>
      </c>
      <c r="H806" s="34">
        <v>45725</v>
      </c>
    </row>
    <row r="807" spans="1:8" x14ac:dyDescent="0.45">
      <c r="A807" s="26" t="s">
        <v>812</v>
      </c>
      <c r="B807" s="27" t="s">
        <v>1804</v>
      </c>
      <c r="C807" s="28">
        <v>65</v>
      </c>
      <c r="D807" s="16" t="s">
        <v>1999</v>
      </c>
      <c r="E807" s="16" t="str" cm="1">
        <f t="array" ref="E807">_xlfn.IFS(C807&lt;18,"Youth",C807&lt;60,"Adult",C807&gt;=60,"Senior")</f>
        <v>Senior</v>
      </c>
      <c r="F807" s="27" t="s">
        <v>2779</v>
      </c>
      <c r="G807" s="16" t="s">
        <v>3036</v>
      </c>
      <c r="H807" s="29">
        <v>45403</v>
      </c>
    </row>
    <row r="808" spans="1:8" x14ac:dyDescent="0.45">
      <c r="A808" s="30" t="s">
        <v>813</v>
      </c>
      <c r="B808" s="31" t="s">
        <v>1805</v>
      </c>
      <c r="C808" s="32">
        <v>32</v>
      </c>
      <c r="D808" s="33" t="s">
        <v>1998</v>
      </c>
      <c r="E808" s="33" t="str" cm="1">
        <f t="array" ref="E808">_xlfn.IFS(C808&lt;18,"Youth",C808&lt;60,"Adult",C808&gt;=60,"Senior")</f>
        <v>Adult</v>
      </c>
      <c r="F808" s="31" t="s">
        <v>2780</v>
      </c>
      <c r="G808" s="33" t="s">
        <v>3030</v>
      </c>
      <c r="H808" s="34">
        <v>45743</v>
      </c>
    </row>
    <row r="809" spans="1:8" x14ac:dyDescent="0.45">
      <c r="A809" s="26" t="s">
        <v>814</v>
      </c>
      <c r="B809" s="27" t="s">
        <v>1806</v>
      </c>
      <c r="C809" s="28">
        <v>37</v>
      </c>
      <c r="D809" s="16" t="s">
        <v>1999</v>
      </c>
      <c r="E809" s="16" t="str" cm="1">
        <f t="array" ref="E809">_xlfn.IFS(C809&lt;18,"Youth",C809&lt;60,"Adult",C809&gt;=60,"Senior")</f>
        <v>Adult</v>
      </c>
      <c r="F809" s="27" t="s">
        <v>2781</v>
      </c>
      <c r="G809" s="16" t="s">
        <v>3117</v>
      </c>
      <c r="H809" s="29">
        <v>45240</v>
      </c>
    </row>
    <row r="810" spans="1:8" x14ac:dyDescent="0.45">
      <c r="A810" s="30" t="s">
        <v>815</v>
      </c>
      <c r="B810" s="31" t="s">
        <v>1807</v>
      </c>
      <c r="C810" s="32">
        <v>30</v>
      </c>
      <c r="D810" s="33" t="s">
        <v>1999</v>
      </c>
      <c r="E810" s="33" t="str" cm="1">
        <f t="array" ref="E810">_xlfn.IFS(C810&lt;18,"Youth",C810&lt;60,"Adult",C810&gt;=60,"Senior")</f>
        <v>Adult</v>
      </c>
      <c r="F810" s="31" t="s">
        <v>2782</v>
      </c>
      <c r="G810" s="33" t="s">
        <v>3011</v>
      </c>
      <c r="H810" s="34">
        <v>45100</v>
      </c>
    </row>
    <row r="811" spans="1:8" x14ac:dyDescent="0.45">
      <c r="A811" s="26" t="s">
        <v>816</v>
      </c>
      <c r="B811" s="27" t="s">
        <v>1808</v>
      </c>
      <c r="C811" s="28">
        <v>61</v>
      </c>
      <c r="D811" s="16" t="s">
        <v>1999</v>
      </c>
      <c r="E811" s="16" t="str" cm="1">
        <f t="array" ref="E811">_xlfn.IFS(C811&lt;18,"Youth",C811&lt;60,"Adult",C811&gt;=60,"Senior")</f>
        <v>Senior</v>
      </c>
      <c r="F811" s="27" t="s">
        <v>2783</v>
      </c>
      <c r="G811" s="16" t="s">
        <v>2980</v>
      </c>
      <c r="H811" s="29">
        <v>45542</v>
      </c>
    </row>
    <row r="812" spans="1:8" x14ac:dyDescent="0.45">
      <c r="A812" s="30" t="s">
        <v>817</v>
      </c>
      <c r="B812" s="31" t="s">
        <v>1809</v>
      </c>
      <c r="C812" s="32">
        <v>47</v>
      </c>
      <c r="D812" s="33" t="s">
        <v>1999</v>
      </c>
      <c r="E812" s="33" t="str" cm="1">
        <f t="array" ref="E812">_xlfn.IFS(C812&lt;18,"Youth",C812&lt;60,"Adult",C812&gt;=60,"Senior")</f>
        <v>Adult</v>
      </c>
      <c r="F812" s="31" t="s">
        <v>2784</v>
      </c>
      <c r="G812" s="33" t="s">
        <v>3148</v>
      </c>
      <c r="H812" s="34">
        <v>45464</v>
      </c>
    </row>
    <row r="813" spans="1:8" x14ac:dyDescent="0.45">
      <c r="A813" s="26" t="s">
        <v>818</v>
      </c>
      <c r="B813" s="27" t="s">
        <v>1810</v>
      </c>
      <c r="C813" s="28">
        <v>42</v>
      </c>
      <c r="D813" s="16" t="s">
        <v>1999</v>
      </c>
      <c r="E813" s="16" t="str" cm="1">
        <f t="array" ref="E813">_xlfn.IFS(C813&lt;18,"Youth",C813&lt;60,"Adult",C813&gt;=60,"Senior")</f>
        <v>Adult</v>
      </c>
      <c r="F813" s="27" t="s">
        <v>2785</v>
      </c>
      <c r="G813" s="16" t="s">
        <v>3015</v>
      </c>
      <c r="H813" s="29">
        <v>44919</v>
      </c>
    </row>
    <row r="814" spans="1:8" x14ac:dyDescent="0.45">
      <c r="A814" s="30" t="s">
        <v>819</v>
      </c>
      <c r="B814" s="31" t="s">
        <v>1811</v>
      </c>
      <c r="C814" s="32">
        <v>28</v>
      </c>
      <c r="D814" s="33" t="s">
        <v>1998</v>
      </c>
      <c r="E814" s="33" t="str" cm="1">
        <f t="array" ref="E814">_xlfn.IFS(C814&lt;18,"Youth",C814&lt;60,"Adult",C814&gt;=60,"Senior")</f>
        <v>Adult</v>
      </c>
      <c r="F814" s="31" t="s">
        <v>2786</v>
      </c>
      <c r="G814" s="33" t="s">
        <v>3174</v>
      </c>
      <c r="H814" s="34">
        <v>45863</v>
      </c>
    </row>
    <row r="815" spans="1:8" x14ac:dyDescent="0.45">
      <c r="A815" s="26" t="s">
        <v>820</v>
      </c>
      <c r="B815" s="27" t="s">
        <v>1812</v>
      </c>
      <c r="C815" s="28">
        <v>56</v>
      </c>
      <c r="D815" s="16" t="s">
        <v>1998</v>
      </c>
      <c r="E815" s="16" t="str" cm="1">
        <f t="array" ref="E815">_xlfn.IFS(C815&lt;18,"Youth",C815&lt;60,"Adult",C815&gt;=60,"Senior")</f>
        <v>Adult</v>
      </c>
      <c r="F815" s="27" t="s">
        <v>2787</v>
      </c>
      <c r="G815" s="16" t="s">
        <v>2973</v>
      </c>
      <c r="H815" s="29">
        <v>45638</v>
      </c>
    </row>
    <row r="816" spans="1:8" x14ac:dyDescent="0.45">
      <c r="A816" s="30" t="s">
        <v>821</v>
      </c>
      <c r="B816" s="31" t="s">
        <v>1813</v>
      </c>
      <c r="C816" s="32">
        <v>34</v>
      </c>
      <c r="D816" s="33" t="s">
        <v>1998</v>
      </c>
      <c r="E816" s="33" t="str" cm="1">
        <f t="array" ref="E816">_xlfn.IFS(C816&lt;18,"Youth",C816&lt;60,"Adult",C816&gt;=60,"Senior")</f>
        <v>Adult</v>
      </c>
      <c r="F816" s="31" t="s">
        <v>2788</v>
      </c>
      <c r="G816" s="33" t="s">
        <v>3155</v>
      </c>
      <c r="H816" s="34">
        <v>45464</v>
      </c>
    </row>
    <row r="817" spans="1:8" x14ac:dyDescent="0.45">
      <c r="A817" s="26" t="s">
        <v>822</v>
      </c>
      <c r="B817" s="27" t="s">
        <v>1814</v>
      </c>
      <c r="C817" s="28">
        <v>59</v>
      </c>
      <c r="D817" s="16" t="s">
        <v>1999</v>
      </c>
      <c r="E817" s="16" t="str" cm="1">
        <f t="array" ref="E817">_xlfn.IFS(C817&lt;18,"Youth",C817&lt;60,"Adult",C817&gt;=60,"Senior")</f>
        <v>Adult</v>
      </c>
      <c r="F817" s="27" t="s">
        <v>2789</v>
      </c>
      <c r="G817" s="16" t="s">
        <v>8700</v>
      </c>
      <c r="H817" s="29">
        <v>45509</v>
      </c>
    </row>
    <row r="818" spans="1:8" x14ac:dyDescent="0.45">
      <c r="A818" s="30" t="s">
        <v>823</v>
      </c>
      <c r="B818" s="31" t="s">
        <v>1815</v>
      </c>
      <c r="C818" s="32">
        <v>41</v>
      </c>
      <c r="D818" s="33" t="s">
        <v>1998</v>
      </c>
      <c r="E818" s="33" t="str" cm="1">
        <f t="array" ref="E818">_xlfn.IFS(C818&lt;18,"Youth",C818&lt;60,"Adult",C818&gt;=60,"Senior")</f>
        <v>Adult</v>
      </c>
      <c r="F818" s="31" t="s">
        <v>2790</v>
      </c>
      <c r="G818" s="33" t="s">
        <v>3112</v>
      </c>
      <c r="H818" s="34">
        <v>44922</v>
      </c>
    </row>
    <row r="819" spans="1:8" x14ac:dyDescent="0.45">
      <c r="A819" s="26" t="s">
        <v>824</v>
      </c>
      <c r="B819" s="27" t="s">
        <v>1816</v>
      </c>
      <c r="C819" s="28">
        <v>63</v>
      </c>
      <c r="D819" s="16" t="s">
        <v>1998</v>
      </c>
      <c r="E819" s="16" t="str" cm="1">
        <f t="array" ref="E819">_xlfn.IFS(C819&lt;18,"Youth",C819&lt;60,"Adult",C819&gt;=60,"Senior")</f>
        <v>Senior</v>
      </c>
      <c r="F819" s="27" t="s">
        <v>2791</v>
      </c>
      <c r="G819" s="16" t="s">
        <v>2988</v>
      </c>
      <c r="H819" s="29">
        <v>44987</v>
      </c>
    </row>
    <row r="820" spans="1:8" x14ac:dyDescent="0.45">
      <c r="A820" s="30" t="s">
        <v>825</v>
      </c>
      <c r="B820" s="31" t="s">
        <v>1817</v>
      </c>
      <c r="C820" s="32">
        <v>36</v>
      </c>
      <c r="D820" s="33" t="s">
        <v>1998</v>
      </c>
      <c r="E820" s="33" t="str" cm="1">
        <f t="array" ref="E820">_xlfn.IFS(C820&lt;18,"Youth",C820&lt;60,"Adult",C820&gt;=60,"Senior")</f>
        <v>Adult</v>
      </c>
      <c r="F820" s="31" t="s">
        <v>2792</v>
      </c>
      <c r="G820" s="33" t="s">
        <v>3080</v>
      </c>
      <c r="H820" s="34">
        <v>44922</v>
      </c>
    </row>
    <row r="821" spans="1:8" x14ac:dyDescent="0.45">
      <c r="A821" s="26" t="s">
        <v>826</v>
      </c>
      <c r="B821" s="27" t="s">
        <v>1818</v>
      </c>
      <c r="C821" s="28">
        <v>28</v>
      </c>
      <c r="D821" s="16" t="s">
        <v>1999</v>
      </c>
      <c r="E821" s="16" t="str" cm="1">
        <f t="array" ref="E821">_xlfn.IFS(C821&lt;18,"Youth",C821&lt;60,"Adult",C821&gt;=60,"Senior")</f>
        <v>Adult</v>
      </c>
      <c r="F821" s="27" t="s">
        <v>2793</v>
      </c>
      <c r="G821" s="16" t="s">
        <v>3137</v>
      </c>
      <c r="H821" s="29">
        <v>45081</v>
      </c>
    </row>
    <row r="822" spans="1:8" x14ac:dyDescent="0.45">
      <c r="A822" s="30" t="s">
        <v>827</v>
      </c>
      <c r="B822" s="31" t="s">
        <v>1819</v>
      </c>
      <c r="C822" s="32">
        <v>46</v>
      </c>
      <c r="D822" s="33" t="s">
        <v>1998</v>
      </c>
      <c r="E822" s="33" t="str" cm="1">
        <f t="array" ref="E822">_xlfn.IFS(C822&lt;18,"Youth",C822&lt;60,"Adult",C822&gt;=60,"Senior")</f>
        <v>Adult</v>
      </c>
      <c r="F822" s="31" t="s">
        <v>2794</v>
      </c>
      <c r="G822" s="33" t="s">
        <v>3047</v>
      </c>
      <c r="H822" s="34">
        <v>45648</v>
      </c>
    </row>
    <row r="823" spans="1:8" x14ac:dyDescent="0.45">
      <c r="A823" s="26" t="s">
        <v>828</v>
      </c>
      <c r="B823" s="27" t="s">
        <v>1820</v>
      </c>
      <c r="C823" s="28">
        <v>45</v>
      </c>
      <c r="D823" s="16" t="s">
        <v>1998</v>
      </c>
      <c r="E823" s="16" t="str" cm="1">
        <f t="array" ref="E823">_xlfn.IFS(C823&lt;18,"Youth",C823&lt;60,"Adult",C823&gt;=60,"Senior")</f>
        <v>Adult</v>
      </c>
      <c r="F823" s="27" t="s">
        <v>2795</v>
      </c>
      <c r="G823" s="16" t="s">
        <v>3164</v>
      </c>
      <c r="H823" s="29">
        <v>45637</v>
      </c>
    </row>
    <row r="824" spans="1:8" x14ac:dyDescent="0.45">
      <c r="A824" s="30" t="s">
        <v>829</v>
      </c>
      <c r="B824" s="31" t="s">
        <v>1821</v>
      </c>
      <c r="C824" s="32">
        <v>32</v>
      </c>
      <c r="D824" s="33" t="s">
        <v>1999</v>
      </c>
      <c r="E824" s="33" t="str" cm="1">
        <f t="array" ref="E824">_xlfn.IFS(C824&lt;18,"Youth",C824&lt;60,"Adult",C824&gt;=60,"Senior")</f>
        <v>Adult</v>
      </c>
      <c r="F824" s="31" t="s">
        <v>2796</v>
      </c>
      <c r="G824" s="33" t="s">
        <v>2981</v>
      </c>
      <c r="H824" s="34">
        <v>45300</v>
      </c>
    </row>
    <row r="825" spans="1:8" x14ac:dyDescent="0.45">
      <c r="A825" s="26" t="s">
        <v>830</v>
      </c>
      <c r="B825" s="27" t="s">
        <v>1822</v>
      </c>
      <c r="C825" s="28">
        <v>40</v>
      </c>
      <c r="D825" s="16" t="s">
        <v>1998</v>
      </c>
      <c r="E825" s="16" t="str" cm="1">
        <f t="array" ref="E825">_xlfn.IFS(C825&lt;18,"Youth",C825&lt;60,"Adult",C825&gt;=60,"Senior")</f>
        <v>Adult</v>
      </c>
      <c r="F825" s="27" t="s">
        <v>2797</v>
      </c>
      <c r="G825" s="16" t="s">
        <v>3062</v>
      </c>
      <c r="H825" s="29">
        <v>45571</v>
      </c>
    </row>
    <row r="826" spans="1:8" x14ac:dyDescent="0.45">
      <c r="A826" s="30" t="s">
        <v>831</v>
      </c>
      <c r="B826" s="31" t="s">
        <v>1823</v>
      </c>
      <c r="C826" s="32">
        <v>44</v>
      </c>
      <c r="D826" s="33" t="s">
        <v>1998</v>
      </c>
      <c r="E826" s="33" t="str" cm="1">
        <f t="array" ref="E826">_xlfn.IFS(C826&lt;18,"Youth",C826&lt;60,"Adult",C826&gt;=60,"Senior")</f>
        <v>Adult</v>
      </c>
      <c r="F826" s="31" t="s">
        <v>2798</v>
      </c>
      <c r="G826" s="33" t="s">
        <v>3165</v>
      </c>
      <c r="H826" s="34">
        <v>45904</v>
      </c>
    </row>
    <row r="827" spans="1:8" x14ac:dyDescent="0.45">
      <c r="A827" s="26" t="s">
        <v>832</v>
      </c>
      <c r="B827" s="27" t="s">
        <v>1824</v>
      </c>
      <c r="C827" s="28">
        <v>43</v>
      </c>
      <c r="D827" s="16" t="s">
        <v>1999</v>
      </c>
      <c r="E827" s="16" t="str" cm="1">
        <f t="array" ref="E827">_xlfn.IFS(C827&lt;18,"Youth",C827&lt;60,"Adult",C827&gt;=60,"Senior")</f>
        <v>Adult</v>
      </c>
      <c r="F827" s="27" t="s">
        <v>2799</v>
      </c>
      <c r="G827" s="16" t="s">
        <v>3153</v>
      </c>
      <c r="H827" s="29">
        <v>45788</v>
      </c>
    </row>
    <row r="828" spans="1:8" x14ac:dyDescent="0.45">
      <c r="A828" s="30" t="s">
        <v>833</v>
      </c>
      <c r="B828" s="31" t="s">
        <v>1825</v>
      </c>
      <c r="C828" s="32">
        <v>33</v>
      </c>
      <c r="D828" s="33" t="s">
        <v>1999</v>
      </c>
      <c r="E828" s="33" t="str" cm="1">
        <f t="array" ref="E828">_xlfn.IFS(C828&lt;18,"Youth",C828&lt;60,"Adult",C828&gt;=60,"Senior")</f>
        <v>Adult</v>
      </c>
      <c r="F828" s="31" t="s">
        <v>2800</v>
      </c>
      <c r="G828" s="33" t="s">
        <v>2992</v>
      </c>
      <c r="H828" s="34">
        <v>45750</v>
      </c>
    </row>
    <row r="829" spans="1:8" x14ac:dyDescent="0.45">
      <c r="A829" s="26" t="s">
        <v>834</v>
      </c>
      <c r="B829" s="27" t="s">
        <v>1826</v>
      </c>
      <c r="C829" s="28">
        <v>23</v>
      </c>
      <c r="D829" s="16" t="s">
        <v>1999</v>
      </c>
      <c r="E829" s="16" t="str" cm="1">
        <f t="array" ref="E829">_xlfn.IFS(C829&lt;18,"Youth",C829&lt;60,"Adult",C829&gt;=60,"Senior")</f>
        <v>Adult</v>
      </c>
      <c r="F829" s="27" t="s">
        <v>2801</v>
      </c>
      <c r="G829" s="16" t="s">
        <v>3098</v>
      </c>
      <c r="H829" s="29">
        <v>45358</v>
      </c>
    </row>
    <row r="830" spans="1:8" x14ac:dyDescent="0.45">
      <c r="A830" s="30" t="s">
        <v>835</v>
      </c>
      <c r="B830" s="31" t="s">
        <v>1827</v>
      </c>
      <c r="C830" s="32">
        <v>32</v>
      </c>
      <c r="D830" s="33" t="s">
        <v>1998</v>
      </c>
      <c r="E830" s="33" t="str" cm="1">
        <f t="array" ref="E830">_xlfn.IFS(C830&lt;18,"Youth",C830&lt;60,"Adult",C830&gt;=60,"Senior")</f>
        <v>Adult</v>
      </c>
      <c r="F830" s="31" t="s">
        <v>2802</v>
      </c>
      <c r="G830" s="33" t="s">
        <v>3068</v>
      </c>
      <c r="H830" s="34">
        <v>44992</v>
      </c>
    </row>
    <row r="831" spans="1:8" x14ac:dyDescent="0.45">
      <c r="A831" s="26" t="s">
        <v>836</v>
      </c>
      <c r="B831" s="27" t="s">
        <v>1828</v>
      </c>
      <c r="C831" s="28">
        <v>38</v>
      </c>
      <c r="D831" s="16" t="s">
        <v>1998</v>
      </c>
      <c r="E831" s="16" t="str" cm="1">
        <f t="array" ref="E831">_xlfn.IFS(C831&lt;18,"Youth",C831&lt;60,"Adult",C831&gt;=60,"Senior")</f>
        <v>Adult</v>
      </c>
      <c r="F831" s="27" t="s">
        <v>2803</v>
      </c>
      <c r="G831" s="16" t="s">
        <v>3025</v>
      </c>
      <c r="H831" s="29">
        <v>45262</v>
      </c>
    </row>
    <row r="832" spans="1:8" x14ac:dyDescent="0.45">
      <c r="A832" s="30" t="s">
        <v>837</v>
      </c>
      <c r="B832" s="31" t="s">
        <v>1829</v>
      </c>
      <c r="C832" s="32">
        <v>63</v>
      </c>
      <c r="D832" s="33" t="s">
        <v>1999</v>
      </c>
      <c r="E832" s="33" t="str" cm="1">
        <f t="array" ref="E832">_xlfn.IFS(C832&lt;18,"Youth",C832&lt;60,"Adult",C832&gt;=60,"Senior")</f>
        <v>Senior</v>
      </c>
      <c r="F832" s="31" t="s">
        <v>2804</v>
      </c>
      <c r="G832" s="33" t="s">
        <v>3087</v>
      </c>
      <c r="H832" s="34">
        <v>45017</v>
      </c>
    </row>
    <row r="833" spans="1:8" x14ac:dyDescent="0.45">
      <c r="A833" s="26" t="s">
        <v>838</v>
      </c>
      <c r="B833" s="27" t="s">
        <v>1830</v>
      </c>
      <c r="C833" s="28">
        <v>27</v>
      </c>
      <c r="D833" s="16" t="s">
        <v>1998</v>
      </c>
      <c r="E833" s="16" t="str" cm="1">
        <f t="array" ref="E833">_xlfn.IFS(C833&lt;18,"Youth",C833&lt;60,"Adult",C833&gt;=60,"Senior")</f>
        <v>Adult</v>
      </c>
      <c r="F833" s="27" t="s">
        <v>2805</v>
      </c>
      <c r="G833" s="16" t="s">
        <v>8699</v>
      </c>
      <c r="H833" s="29">
        <v>45822</v>
      </c>
    </row>
    <row r="834" spans="1:8" x14ac:dyDescent="0.45">
      <c r="A834" s="30" t="s">
        <v>839</v>
      </c>
      <c r="B834" s="31" t="s">
        <v>1831</v>
      </c>
      <c r="C834" s="32">
        <v>20</v>
      </c>
      <c r="D834" s="33" t="s">
        <v>1999</v>
      </c>
      <c r="E834" s="33" t="str" cm="1">
        <f t="array" ref="E834">_xlfn.IFS(C834&lt;18,"Youth",C834&lt;60,"Adult",C834&gt;=60,"Senior")</f>
        <v>Adult</v>
      </c>
      <c r="F834" s="31" t="s">
        <v>2806</v>
      </c>
      <c r="G834" s="33" t="s">
        <v>3003</v>
      </c>
      <c r="H834" s="34">
        <v>45460</v>
      </c>
    </row>
    <row r="835" spans="1:8" x14ac:dyDescent="0.45">
      <c r="A835" s="26" t="s">
        <v>840</v>
      </c>
      <c r="B835" s="27" t="s">
        <v>1832</v>
      </c>
      <c r="C835" s="28">
        <v>48</v>
      </c>
      <c r="D835" s="16" t="s">
        <v>1998</v>
      </c>
      <c r="E835" s="16" t="str" cm="1">
        <f t="array" ref="E835">_xlfn.IFS(C835&lt;18,"Youth",C835&lt;60,"Adult",C835&gt;=60,"Senior")</f>
        <v>Adult</v>
      </c>
      <c r="F835" s="27" t="s">
        <v>2807</v>
      </c>
      <c r="G835" s="16" t="s">
        <v>3182</v>
      </c>
      <c r="H835" s="29">
        <v>44892</v>
      </c>
    </row>
    <row r="836" spans="1:8" x14ac:dyDescent="0.45">
      <c r="A836" s="30" t="s">
        <v>841</v>
      </c>
      <c r="B836" s="31" t="s">
        <v>1833</v>
      </c>
      <c r="C836" s="32">
        <v>63</v>
      </c>
      <c r="D836" s="33" t="s">
        <v>1999</v>
      </c>
      <c r="E836" s="33" t="str" cm="1">
        <f t="array" ref="E836">_xlfn.IFS(C836&lt;18,"Youth",C836&lt;60,"Adult",C836&gt;=60,"Senior")</f>
        <v>Senior</v>
      </c>
      <c r="F836" s="31" t="s">
        <v>2808</v>
      </c>
      <c r="G836" s="33" t="s">
        <v>3060</v>
      </c>
      <c r="H836" s="34">
        <v>45120</v>
      </c>
    </row>
    <row r="837" spans="1:8" x14ac:dyDescent="0.45">
      <c r="A837" s="26" t="s">
        <v>842</v>
      </c>
      <c r="B837" s="27" t="s">
        <v>1834</v>
      </c>
      <c r="C837" s="28">
        <v>46</v>
      </c>
      <c r="D837" s="16" t="s">
        <v>1998</v>
      </c>
      <c r="E837" s="16" t="str" cm="1">
        <f t="array" ref="E837">_xlfn.IFS(C837&lt;18,"Youth",C837&lt;60,"Adult",C837&gt;=60,"Senior")</f>
        <v>Adult</v>
      </c>
      <c r="F837" s="27" t="s">
        <v>2809</v>
      </c>
      <c r="G837" s="16" t="s">
        <v>3183</v>
      </c>
      <c r="H837" s="29">
        <v>44947</v>
      </c>
    </row>
    <row r="838" spans="1:8" x14ac:dyDescent="0.45">
      <c r="A838" s="30" t="s">
        <v>843</v>
      </c>
      <c r="B838" s="31" t="s">
        <v>1835</v>
      </c>
      <c r="C838" s="32">
        <v>23</v>
      </c>
      <c r="D838" s="33" t="s">
        <v>1998</v>
      </c>
      <c r="E838" s="33" t="str" cm="1">
        <f t="array" ref="E838">_xlfn.IFS(C838&lt;18,"Youth",C838&lt;60,"Adult",C838&gt;=60,"Senior")</f>
        <v>Adult</v>
      </c>
      <c r="F838" s="31" t="s">
        <v>2810</v>
      </c>
      <c r="G838" s="33" t="s">
        <v>3184</v>
      </c>
      <c r="H838" s="34">
        <v>44915</v>
      </c>
    </row>
    <row r="839" spans="1:8" x14ac:dyDescent="0.45">
      <c r="A839" s="26" t="s">
        <v>844</v>
      </c>
      <c r="B839" s="27" t="s">
        <v>1836</v>
      </c>
      <c r="C839" s="28">
        <v>34</v>
      </c>
      <c r="D839" s="16" t="s">
        <v>1998</v>
      </c>
      <c r="E839" s="16" t="str" cm="1">
        <f t="array" ref="E839">_xlfn.IFS(C839&lt;18,"Youth",C839&lt;60,"Adult",C839&gt;=60,"Senior")</f>
        <v>Adult</v>
      </c>
      <c r="F839" s="27" t="s">
        <v>2811</v>
      </c>
      <c r="G839" s="16" t="s">
        <v>3107</v>
      </c>
      <c r="H839" s="29">
        <v>45199</v>
      </c>
    </row>
    <row r="840" spans="1:8" x14ac:dyDescent="0.45">
      <c r="A840" s="30" t="s">
        <v>845</v>
      </c>
      <c r="B840" s="31" t="s">
        <v>1837</v>
      </c>
      <c r="C840" s="32">
        <v>27</v>
      </c>
      <c r="D840" s="33" t="s">
        <v>1999</v>
      </c>
      <c r="E840" s="33" t="str" cm="1">
        <f t="array" ref="E840">_xlfn.IFS(C840&lt;18,"Youth",C840&lt;60,"Adult",C840&gt;=60,"Senior")</f>
        <v>Adult</v>
      </c>
      <c r="F840" s="31" t="s">
        <v>2812</v>
      </c>
      <c r="G840" s="33" t="s">
        <v>3093</v>
      </c>
      <c r="H840" s="34">
        <v>45100</v>
      </c>
    </row>
    <row r="841" spans="1:8" x14ac:dyDescent="0.45">
      <c r="A841" s="26" t="s">
        <v>846</v>
      </c>
      <c r="B841" s="27" t="s">
        <v>1838</v>
      </c>
      <c r="C841" s="28">
        <v>25</v>
      </c>
      <c r="D841" s="16" t="s">
        <v>1999</v>
      </c>
      <c r="E841" s="16" t="str" cm="1">
        <f t="array" ref="E841">_xlfn.IFS(C841&lt;18,"Youth",C841&lt;60,"Adult",C841&gt;=60,"Senior")</f>
        <v>Adult</v>
      </c>
      <c r="F841" s="27" t="s">
        <v>2813</v>
      </c>
      <c r="G841" s="16" t="s">
        <v>3185</v>
      </c>
      <c r="H841" s="29">
        <v>45580</v>
      </c>
    </row>
    <row r="842" spans="1:8" x14ac:dyDescent="0.45">
      <c r="A842" s="30" t="s">
        <v>847</v>
      </c>
      <c r="B842" s="31" t="s">
        <v>1839</v>
      </c>
      <c r="C842" s="32">
        <v>33</v>
      </c>
      <c r="D842" s="33" t="s">
        <v>1999</v>
      </c>
      <c r="E842" s="33" t="str" cm="1">
        <f t="array" ref="E842">_xlfn.IFS(C842&lt;18,"Youth",C842&lt;60,"Adult",C842&gt;=60,"Senior")</f>
        <v>Adult</v>
      </c>
      <c r="F842" s="31" t="s">
        <v>2814</v>
      </c>
      <c r="G842" s="33" t="s">
        <v>3149</v>
      </c>
      <c r="H842" s="34">
        <v>45813</v>
      </c>
    </row>
    <row r="843" spans="1:8" x14ac:dyDescent="0.45">
      <c r="A843" s="26" t="s">
        <v>848</v>
      </c>
      <c r="B843" s="27" t="s">
        <v>1840</v>
      </c>
      <c r="C843" s="28">
        <v>25</v>
      </c>
      <c r="D843" s="16" t="s">
        <v>1998</v>
      </c>
      <c r="E843" s="16" t="str" cm="1">
        <f t="array" ref="E843">_xlfn.IFS(C843&lt;18,"Youth",C843&lt;60,"Adult",C843&gt;=60,"Senior")</f>
        <v>Adult</v>
      </c>
      <c r="F843" s="27" t="s">
        <v>2815</v>
      </c>
      <c r="G843" s="16" t="s">
        <v>3100</v>
      </c>
      <c r="H843" s="29">
        <v>45197</v>
      </c>
    </row>
    <row r="844" spans="1:8" x14ac:dyDescent="0.45">
      <c r="A844" s="30" t="s">
        <v>849</v>
      </c>
      <c r="B844" s="31" t="s">
        <v>1841</v>
      </c>
      <c r="C844" s="32">
        <v>33</v>
      </c>
      <c r="D844" s="33" t="s">
        <v>1999</v>
      </c>
      <c r="E844" s="33" t="str" cm="1">
        <f t="array" ref="E844">_xlfn.IFS(C844&lt;18,"Youth",C844&lt;60,"Adult",C844&gt;=60,"Senior")</f>
        <v>Adult</v>
      </c>
      <c r="F844" s="31" t="s">
        <v>2816</v>
      </c>
      <c r="G844" s="33" t="s">
        <v>3054</v>
      </c>
      <c r="H844" s="34">
        <v>45503</v>
      </c>
    </row>
    <row r="845" spans="1:8" x14ac:dyDescent="0.45">
      <c r="A845" s="26" t="s">
        <v>850</v>
      </c>
      <c r="B845" s="27" t="s">
        <v>1842</v>
      </c>
      <c r="C845" s="28">
        <v>58</v>
      </c>
      <c r="D845" s="16" t="s">
        <v>1999</v>
      </c>
      <c r="E845" s="16" t="str" cm="1">
        <f t="array" ref="E845">_xlfn.IFS(C845&lt;18,"Youth",C845&lt;60,"Adult",C845&gt;=60,"Senior")</f>
        <v>Adult</v>
      </c>
      <c r="F845" s="27" t="s">
        <v>2817</v>
      </c>
      <c r="G845" s="16" t="s">
        <v>3051</v>
      </c>
      <c r="H845" s="29">
        <v>45639</v>
      </c>
    </row>
    <row r="846" spans="1:8" x14ac:dyDescent="0.45">
      <c r="A846" s="30" t="s">
        <v>851</v>
      </c>
      <c r="B846" s="31" t="s">
        <v>1843</v>
      </c>
      <c r="C846" s="32">
        <v>22</v>
      </c>
      <c r="D846" s="33" t="s">
        <v>1998</v>
      </c>
      <c r="E846" s="33" t="str" cm="1">
        <f t="array" ref="E846">_xlfn.IFS(C846&lt;18,"Youth",C846&lt;60,"Adult",C846&gt;=60,"Senior")</f>
        <v>Adult</v>
      </c>
      <c r="F846" s="31" t="s">
        <v>2818</v>
      </c>
      <c r="G846" s="33" t="s">
        <v>3158</v>
      </c>
      <c r="H846" s="34">
        <v>45057</v>
      </c>
    </row>
    <row r="847" spans="1:8" x14ac:dyDescent="0.45">
      <c r="A847" s="26" t="s">
        <v>852</v>
      </c>
      <c r="B847" s="27" t="s">
        <v>1844</v>
      </c>
      <c r="C847" s="28">
        <v>49</v>
      </c>
      <c r="D847" s="16" t="s">
        <v>1998</v>
      </c>
      <c r="E847" s="16" t="str" cm="1">
        <f t="array" ref="E847">_xlfn.IFS(C847&lt;18,"Youth",C847&lt;60,"Adult",C847&gt;=60,"Senior")</f>
        <v>Adult</v>
      </c>
      <c r="F847" s="27" t="s">
        <v>2229</v>
      </c>
      <c r="G847" s="16" t="s">
        <v>3109</v>
      </c>
      <c r="H847" s="29">
        <v>45889</v>
      </c>
    </row>
    <row r="848" spans="1:8" x14ac:dyDescent="0.45">
      <c r="A848" s="30" t="s">
        <v>853</v>
      </c>
      <c r="B848" s="31" t="s">
        <v>1845</v>
      </c>
      <c r="C848" s="32">
        <v>58</v>
      </c>
      <c r="D848" s="33" t="s">
        <v>1998</v>
      </c>
      <c r="E848" s="33" t="str" cm="1">
        <f t="array" ref="E848">_xlfn.IFS(C848&lt;18,"Youth",C848&lt;60,"Adult",C848&gt;=60,"Senior")</f>
        <v>Adult</v>
      </c>
      <c r="F848" s="31" t="s">
        <v>2819</v>
      </c>
      <c r="G848" s="33" t="s">
        <v>3083</v>
      </c>
      <c r="H848" s="34">
        <v>45721</v>
      </c>
    </row>
    <row r="849" spans="1:8" x14ac:dyDescent="0.45">
      <c r="A849" s="26" t="s">
        <v>854</v>
      </c>
      <c r="B849" s="27" t="s">
        <v>1846</v>
      </c>
      <c r="C849" s="28">
        <v>63</v>
      </c>
      <c r="D849" s="16" t="s">
        <v>1998</v>
      </c>
      <c r="E849" s="16" t="str" cm="1">
        <f t="array" ref="E849">_xlfn.IFS(C849&lt;18,"Youth",C849&lt;60,"Adult",C849&gt;=60,"Senior")</f>
        <v>Senior</v>
      </c>
      <c r="F849" s="27" t="s">
        <v>2820</v>
      </c>
      <c r="G849" s="16" t="s">
        <v>3186</v>
      </c>
      <c r="H849" s="29">
        <v>45863</v>
      </c>
    </row>
    <row r="850" spans="1:8" x14ac:dyDescent="0.45">
      <c r="A850" s="30" t="s">
        <v>855</v>
      </c>
      <c r="B850" s="31" t="s">
        <v>1847</v>
      </c>
      <c r="C850" s="32">
        <v>36</v>
      </c>
      <c r="D850" s="33" t="s">
        <v>1999</v>
      </c>
      <c r="E850" s="33" t="str" cm="1">
        <f t="array" ref="E850">_xlfn.IFS(C850&lt;18,"Youth",C850&lt;60,"Adult",C850&gt;=60,"Senior")</f>
        <v>Adult</v>
      </c>
      <c r="F850" s="31" t="s">
        <v>2821</v>
      </c>
      <c r="G850" s="33" t="s">
        <v>8704</v>
      </c>
      <c r="H850" s="34">
        <v>44893</v>
      </c>
    </row>
    <row r="851" spans="1:8" x14ac:dyDescent="0.45">
      <c r="A851" s="26" t="s">
        <v>856</v>
      </c>
      <c r="B851" s="27" t="s">
        <v>1848</v>
      </c>
      <c r="C851" s="28">
        <v>18</v>
      </c>
      <c r="D851" s="16" t="s">
        <v>1999</v>
      </c>
      <c r="E851" s="16" t="str" cm="1">
        <f t="array" ref="E851">_xlfn.IFS(C851&lt;18,"Youth",C851&lt;60,"Adult",C851&gt;=60,"Senior")</f>
        <v>Adult</v>
      </c>
      <c r="F851" s="27" t="s">
        <v>2822</v>
      </c>
      <c r="G851" s="16" t="s">
        <v>3168</v>
      </c>
      <c r="H851" s="29">
        <v>45696</v>
      </c>
    </row>
    <row r="852" spans="1:8" x14ac:dyDescent="0.45">
      <c r="A852" s="30" t="s">
        <v>857</v>
      </c>
      <c r="B852" s="31" t="s">
        <v>1849</v>
      </c>
      <c r="C852" s="32">
        <v>33</v>
      </c>
      <c r="D852" s="33" t="s">
        <v>1999</v>
      </c>
      <c r="E852" s="33" t="str" cm="1">
        <f t="array" ref="E852">_xlfn.IFS(C852&lt;18,"Youth",C852&lt;60,"Adult",C852&gt;=60,"Senior")</f>
        <v>Adult</v>
      </c>
      <c r="F852" s="31" t="s">
        <v>2823</v>
      </c>
      <c r="G852" s="33" t="s">
        <v>3035</v>
      </c>
      <c r="H852" s="34">
        <v>45763</v>
      </c>
    </row>
    <row r="853" spans="1:8" x14ac:dyDescent="0.45">
      <c r="A853" s="26" t="s">
        <v>858</v>
      </c>
      <c r="B853" s="27" t="s">
        <v>1850</v>
      </c>
      <c r="C853" s="28">
        <v>29</v>
      </c>
      <c r="D853" s="16" t="s">
        <v>1998</v>
      </c>
      <c r="E853" s="16" t="str" cm="1">
        <f t="array" ref="E853">_xlfn.IFS(C853&lt;18,"Youth",C853&lt;60,"Adult",C853&gt;=60,"Senior")</f>
        <v>Adult</v>
      </c>
      <c r="F853" s="27" t="s">
        <v>2824</v>
      </c>
      <c r="G853" s="16" t="s">
        <v>2990</v>
      </c>
      <c r="H853" s="29">
        <v>45572</v>
      </c>
    </row>
    <row r="854" spans="1:8" x14ac:dyDescent="0.45">
      <c r="A854" s="30" t="s">
        <v>859</v>
      </c>
      <c r="B854" s="31" t="s">
        <v>1851</v>
      </c>
      <c r="C854" s="32">
        <v>51</v>
      </c>
      <c r="D854" s="33" t="s">
        <v>1999</v>
      </c>
      <c r="E854" s="33" t="str" cm="1">
        <f t="array" ref="E854">_xlfn.IFS(C854&lt;18,"Youth",C854&lt;60,"Adult",C854&gt;=60,"Senior")</f>
        <v>Adult</v>
      </c>
      <c r="F854" s="31" t="s">
        <v>2825</v>
      </c>
      <c r="G854" s="33" t="s">
        <v>3018</v>
      </c>
      <c r="H854" s="34">
        <v>44882</v>
      </c>
    </row>
    <row r="855" spans="1:8" x14ac:dyDescent="0.45">
      <c r="A855" s="26" t="s">
        <v>860</v>
      </c>
      <c r="B855" s="27" t="s">
        <v>1852</v>
      </c>
      <c r="C855" s="28">
        <v>22</v>
      </c>
      <c r="D855" s="16" t="s">
        <v>1998</v>
      </c>
      <c r="E855" s="16" t="str" cm="1">
        <f t="array" ref="E855">_xlfn.IFS(C855&lt;18,"Youth",C855&lt;60,"Adult",C855&gt;=60,"Senior")</f>
        <v>Adult</v>
      </c>
      <c r="F855" s="27" t="s">
        <v>2826</v>
      </c>
      <c r="G855" s="16" t="s">
        <v>3049</v>
      </c>
      <c r="H855" s="29">
        <v>45027</v>
      </c>
    </row>
    <row r="856" spans="1:8" x14ac:dyDescent="0.45">
      <c r="A856" s="30" t="s">
        <v>861</v>
      </c>
      <c r="B856" s="31" t="s">
        <v>1853</v>
      </c>
      <c r="C856" s="32">
        <v>42</v>
      </c>
      <c r="D856" s="33" t="s">
        <v>1999</v>
      </c>
      <c r="E856" s="33" t="str" cm="1">
        <f t="array" ref="E856">_xlfn.IFS(C856&lt;18,"Youth",C856&lt;60,"Adult",C856&gt;=60,"Senior")</f>
        <v>Adult</v>
      </c>
      <c r="F856" s="31" t="s">
        <v>2827</v>
      </c>
      <c r="G856" s="33" t="s">
        <v>2982</v>
      </c>
      <c r="H856" s="34">
        <v>45488</v>
      </c>
    </row>
    <row r="857" spans="1:8" x14ac:dyDescent="0.45">
      <c r="A857" s="26" t="s">
        <v>862</v>
      </c>
      <c r="B857" s="27" t="s">
        <v>1854</v>
      </c>
      <c r="C857" s="28">
        <v>20</v>
      </c>
      <c r="D857" s="16" t="s">
        <v>1999</v>
      </c>
      <c r="E857" s="16" t="str" cm="1">
        <f t="array" ref="E857">_xlfn.IFS(C857&lt;18,"Youth",C857&lt;60,"Adult",C857&gt;=60,"Senior")</f>
        <v>Adult</v>
      </c>
      <c r="F857" s="27" t="s">
        <v>2828</v>
      </c>
      <c r="G857" s="16" t="s">
        <v>3081</v>
      </c>
      <c r="H857" s="29">
        <v>45448</v>
      </c>
    </row>
    <row r="858" spans="1:8" x14ac:dyDescent="0.45">
      <c r="A858" s="30" t="s">
        <v>863</v>
      </c>
      <c r="B858" s="31" t="s">
        <v>1855</v>
      </c>
      <c r="C858" s="32">
        <v>41</v>
      </c>
      <c r="D858" s="33" t="s">
        <v>1999</v>
      </c>
      <c r="E858" s="33" t="str" cm="1">
        <f t="array" ref="E858">_xlfn.IFS(C858&lt;18,"Youth",C858&lt;60,"Adult",C858&gt;=60,"Senior")</f>
        <v>Adult</v>
      </c>
      <c r="F858" s="31" t="s">
        <v>2829</v>
      </c>
      <c r="G858" s="33" t="s">
        <v>3009</v>
      </c>
      <c r="H858" s="34">
        <v>45403</v>
      </c>
    </row>
    <row r="859" spans="1:8" x14ac:dyDescent="0.45">
      <c r="A859" s="26" t="s">
        <v>864</v>
      </c>
      <c r="B859" s="27" t="s">
        <v>1856</v>
      </c>
      <c r="C859" s="28">
        <v>65</v>
      </c>
      <c r="D859" s="16" t="s">
        <v>1998</v>
      </c>
      <c r="E859" s="16" t="str" cm="1">
        <f t="array" ref="E859">_xlfn.IFS(C859&lt;18,"Youth",C859&lt;60,"Adult",C859&gt;=60,"Senior")</f>
        <v>Senior</v>
      </c>
      <c r="F859" s="27" t="s">
        <v>2830</v>
      </c>
      <c r="G859" s="16" t="s">
        <v>3117</v>
      </c>
      <c r="H859" s="29">
        <v>45079</v>
      </c>
    </row>
    <row r="860" spans="1:8" x14ac:dyDescent="0.45">
      <c r="A860" s="30" t="s">
        <v>865</v>
      </c>
      <c r="B860" s="31" t="s">
        <v>1857</v>
      </c>
      <c r="C860" s="32">
        <v>40</v>
      </c>
      <c r="D860" s="33" t="s">
        <v>1998</v>
      </c>
      <c r="E860" s="33" t="str" cm="1">
        <f t="array" ref="E860">_xlfn.IFS(C860&lt;18,"Youth",C860&lt;60,"Adult",C860&gt;=60,"Senior")</f>
        <v>Adult</v>
      </c>
      <c r="F860" s="31" t="s">
        <v>2831</v>
      </c>
      <c r="G860" s="33" t="s">
        <v>3126</v>
      </c>
      <c r="H860" s="34">
        <v>45339</v>
      </c>
    </row>
    <row r="861" spans="1:8" x14ac:dyDescent="0.45">
      <c r="A861" s="26" t="s">
        <v>866</v>
      </c>
      <c r="B861" s="27" t="s">
        <v>1858</v>
      </c>
      <c r="C861" s="28">
        <v>40</v>
      </c>
      <c r="D861" s="16" t="s">
        <v>1998</v>
      </c>
      <c r="E861" s="16" t="str" cm="1">
        <f t="array" ref="E861">_xlfn.IFS(C861&lt;18,"Youth",C861&lt;60,"Adult",C861&gt;=60,"Senior")</f>
        <v>Adult</v>
      </c>
      <c r="F861" s="27" t="s">
        <v>2832</v>
      </c>
      <c r="G861" s="16" t="s">
        <v>3177</v>
      </c>
      <c r="H861" s="29">
        <v>45504</v>
      </c>
    </row>
    <row r="862" spans="1:8" x14ac:dyDescent="0.45">
      <c r="A862" s="30" t="s">
        <v>867</v>
      </c>
      <c r="B862" s="31" t="s">
        <v>1859</v>
      </c>
      <c r="C862" s="32">
        <v>64</v>
      </c>
      <c r="D862" s="33" t="s">
        <v>1998</v>
      </c>
      <c r="E862" s="33" t="str" cm="1">
        <f t="array" ref="E862">_xlfn.IFS(C862&lt;18,"Youth",C862&lt;60,"Adult",C862&gt;=60,"Senior")</f>
        <v>Senior</v>
      </c>
      <c r="F862" s="31" t="s">
        <v>2372</v>
      </c>
      <c r="G862" s="33" t="s">
        <v>2968</v>
      </c>
      <c r="H862" s="34">
        <v>45831</v>
      </c>
    </row>
    <row r="863" spans="1:8" x14ac:dyDescent="0.45">
      <c r="A863" s="26" t="s">
        <v>868</v>
      </c>
      <c r="B863" s="27" t="s">
        <v>1860</v>
      </c>
      <c r="C863" s="28">
        <v>55</v>
      </c>
      <c r="D863" s="16" t="s">
        <v>1999</v>
      </c>
      <c r="E863" s="16" t="str" cm="1">
        <f t="array" ref="E863">_xlfn.IFS(C863&lt;18,"Youth",C863&lt;60,"Adult",C863&gt;=60,"Senior")</f>
        <v>Adult</v>
      </c>
      <c r="F863" s="27" t="s">
        <v>2833</v>
      </c>
      <c r="G863" s="16" t="s">
        <v>3090</v>
      </c>
      <c r="H863" s="29">
        <v>45522</v>
      </c>
    </row>
    <row r="864" spans="1:8" x14ac:dyDescent="0.45">
      <c r="A864" s="30" t="s">
        <v>869</v>
      </c>
      <c r="B864" s="31" t="s">
        <v>1861</v>
      </c>
      <c r="C864" s="32">
        <v>26</v>
      </c>
      <c r="D864" s="33" t="s">
        <v>1998</v>
      </c>
      <c r="E864" s="33" t="str" cm="1">
        <f t="array" ref="E864">_xlfn.IFS(C864&lt;18,"Youth",C864&lt;60,"Adult",C864&gt;=60,"Senior")</f>
        <v>Adult</v>
      </c>
      <c r="F864" s="31" t="s">
        <v>2834</v>
      </c>
      <c r="G864" s="33" t="s">
        <v>3008</v>
      </c>
      <c r="H864" s="34">
        <v>45867</v>
      </c>
    </row>
    <row r="865" spans="1:8" x14ac:dyDescent="0.45">
      <c r="A865" s="26" t="s">
        <v>870</v>
      </c>
      <c r="B865" s="27" t="s">
        <v>1862</v>
      </c>
      <c r="C865" s="28">
        <v>40</v>
      </c>
      <c r="D865" s="16" t="s">
        <v>1999</v>
      </c>
      <c r="E865" s="16" t="str" cm="1">
        <f t="array" ref="E865">_xlfn.IFS(C865&lt;18,"Youth",C865&lt;60,"Adult",C865&gt;=60,"Senior")</f>
        <v>Adult</v>
      </c>
      <c r="F865" s="27" t="s">
        <v>2835</v>
      </c>
      <c r="G865" s="16" t="s">
        <v>3159</v>
      </c>
      <c r="H865" s="29">
        <v>45663</v>
      </c>
    </row>
    <row r="866" spans="1:8" x14ac:dyDescent="0.45">
      <c r="A866" s="30" t="s">
        <v>871</v>
      </c>
      <c r="B866" s="31" t="s">
        <v>1863</v>
      </c>
      <c r="C866" s="32">
        <v>59</v>
      </c>
      <c r="D866" s="33" t="s">
        <v>1998</v>
      </c>
      <c r="E866" s="33" t="str" cm="1">
        <f t="array" ref="E866">_xlfn.IFS(C866&lt;18,"Youth",C866&lt;60,"Adult",C866&gt;=60,"Senior")</f>
        <v>Adult</v>
      </c>
      <c r="F866" s="31" t="s">
        <v>2836</v>
      </c>
      <c r="G866" s="33" t="s">
        <v>3174</v>
      </c>
      <c r="H866" s="34">
        <v>45112</v>
      </c>
    </row>
    <row r="867" spans="1:8" x14ac:dyDescent="0.45">
      <c r="A867" s="26" t="s">
        <v>872</v>
      </c>
      <c r="B867" s="27" t="s">
        <v>1864</v>
      </c>
      <c r="C867" s="28">
        <v>61</v>
      </c>
      <c r="D867" s="16" t="s">
        <v>1999</v>
      </c>
      <c r="E867" s="16" t="str" cm="1">
        <f t="array" ref="E867">_xlfn.IFS(C867&lt;18,"Youth",C867&lt;60,"Adult",C867&gt;=60,"Senior")</f>
        <v>Senior</v>
      </c>
      <c r="F867" s="27" t="s">
        <v>2837</v>
      </c>
      <c r="G867" s="16" t="s">
        <v>3072</v>
      </c>
      <c r="H867" s="29">
        <v>45406</v>
      </c>
    </row>
    <row r="868" spans="1:8" x14ac:dyDescent="0.45">
      <c r="A868" s="30" t="s">
        <v>873</v>
      </c>
      <c r="B868" s="31" t="s">
        <v>1865</v>
      </c>
      <c r="C868" s="32">
        <v>62</v>
      </c>
      <c r="D868" s="33" t="s">
        <v>1999</v>
      </c>
      <c r="E868" s="33" t="str" cm="1">
        <f t="array" ref="E868">_xlfn.IFS(C868&lt;18,"Youth",C868&lt;60,"Adult",C868&gt;=60,"Senior")</f>
        <v>Senior</v>
      </c>
      <c r="F868" s="31" t="s">
        <v>2838</v>
      </c>
      <c r="G868" s="33" t="s">
        <v>3091</v>
      </c>
      <c r="H868" s="34">
        <v>45122</v>
      </c>
    </row>
    <row r="869" spans="1:8" x14ac:dyDescent="0.45">
      <c r="A869" s="26" t="s">
        <v>874</v>
      </c>
      <c r="B869" s="27" t="s">
        <v>1866</v>
      </c>
      <c r="C869" s="28">
        <v>58</v>
      </c>
      <c r="D869" s="16" t="s">
        <v>1998</v>
      </c>
      <c r="E869" s="16" t="str" cm="1">
        <f t="array" ref="E869">_xlfn.IFS(C869&lt;18,"Youth",C869&lt;60,"Adult",C869&gt;=60,"Senior")</f>
        <v>Adult</v>
      </c>
      <c r="F869" s="27" t="s">
        <v>2839</v>
      </c>
      <c r="G869" s="16" t="s">
        <v>3174</v>
      </c>
      <c r="H869" s="29">
        <v>44858</v>
      </c>
    </row>
    <row r="870" spans="1:8" x14ac:dyDescent="0.45">
      <c r="A870" s="30" t="s">
        <v>875</v>
      </c>
      <c r="B870" s="31" t="s">
        <v>1867</v>
      </c>
      <c r="C870" s="32">
        <v>26</v>
      </c>
      <c r="D870" s="33" t="s">
        <v>1998</v>
      </c>
      <c r="E870" s="33" t="str" cm="1">
        <f t="array" ref="E870">_xlfn.IFS(C870&lt;18,"Youth",C870&lt;60,"Adult",C870&gt;=60,"Senior")</f>
        <v>Adult</v>
      </c>
      <c r="F870" s="31" t="s">
        <v>2840</v>
      </c>
      <c r="G870" s="33" t="s">
        <v>3089</v>
      </c>
      <c r="H870" s="34">
        <v>45672</v>
      </c>
    </row>
    <row r="871" spans="1:8" x14ac:dyDescent="0.45">
      <c r="A871" s="26" t="s">
        <v>876</v>
      </c>
      <c r="B871" s="27" t="s">
        <v>1187</v>
      </c>
      <c r="C871" s="28">
        <v>63</v>
      </c>
      <c r="D871" s="16" t="s">
        <v>1999</v>
      </c>
      <c r="E871" s="16" t="str" cm="1">
        <f t="array" ref="E871">_xlfn.IFS(C871&lt;18,"Youth",C871&lt;60,"Adult",C871&gt;=60,"Senior")</f>
        <v>Senior</v>
      </c>
      <c r="F871" s="27" t="s">
        <v>2841</v>
      </c>
      <c r="G871" s="16" t="s">
        <v>3115</v>
      </c>
      <c r="H871" s="29">
        <v>45646</v>
      </c>
    </row>
    <row r="872" spans="1:8" x14ac:dyDescent="0.45">
      <c r="A872" s="30" t="s">
        <v>877</v>
      </c>
      <c r="B872" s="31" t="s">
        <v>1868</v>
      </c>
      <c r="C872" s="32">
        <v>20</v>
      </c>
      <c r="D872" s="33" t="s">
        <v>1999</v>
      </c>
      <c r="E872" s="33" t="str" cm="1">
        <f t="array" ref="E872">_xlfn.IFS(C872&lt;18,"Youth",C872&lt;60,"Adult",C872&gt;=60,"Senior")</f>
        <v>Adult</v>
      </c>
      <c r="F872" s="31" t="s">
        <v>2842</v>
      </c>
      <c r="G872" s="33" t="s">
        <v>3173</v>
      </c>
      <c r="H872" s="34">
        <v>45726</v>
      </c>
    </row>
    <row r="873" spans="1:8" x14ac:dyDescent="0.45">
      <c r="A873" s="26" t="s">
        <v>878</v>
      </c>
      <c r="B873" s="27" t="s">
        <v>1869</v>
      </c>
      <c r="C873" s="28">
        <v>30</v>
      </c>
      <c r="D873" s="16" t="s">
        <v>1998</v>
      </c>
      <c r="E873" s="16" t="str" cm="1">
        <f t="array" ref="E873">_xlfn.IFS(C873&lt;18,"Youth",C873&lt;60,"Adult",C873&gt;=60,"Senior")</f>
        <v>Adult</v>
      </c>
      <c r="F873" s="27" t="s">
        <v>2843</v>
      </c>
      <c r="G873" s="16" t="s">
        <v>3044</v>
      </c>
      <c r="H873" s="29">
        <v>45214</v>
      </c>
    </row>
    <row r="874" spans="1:8" x14ac:dyDescent="0.45">
      <c r="A874" s="30" t="s">
        <v>879</v>
      </c>
      <c r="B874" s="31" t="s">
        <v>1870</v>
      </c>
      <c r="C874" s="32">
        <v>30</v>
      </c>
      <c r="D874" s="33" t="s">
        <v>1998</v>
      </c>
      <c r="E874" s="33" t="str" cm="1">
        <f t="array" ref="E874">_xlfn.IFS(C874&lt;18,"Youth",C874&lt;60,"Adult",C874&gt;=60,"Senior")</f>
        <v>Adult</v>
      </c>
      <c r="F874" s="31" t="s">
        <v>2844</v>
      </c>
      <c r="G874" s="33" t="s">
        <v>3187</v>
      </c>
      <c r="H874" s="34">
        <v>44952</v>
      </c>
    </row>
    <row r="875" spans="1:8" x14ac:dyDescent="0.45">
      <c r="A875" s="26" t="s">
        <v>880</v>
      </c>
      <c r="B875" s="27" t="s">
        <v>1871</v>
      </c>
      <c r="C875" s="28">
        <v>38</v>
      </c>
      <c r="D875" s="16" t="s">
        <v>1999</v>
      </c>
      <c r="E875" s="16" t="str" cm="1">
        <f t="array" ref="E875">_xlfn.IFS(C875&lt;18,"Youth",C875&lt;60,"Adult",C875&gt;=60,"Senior")</f>
        <v>Adult</v>
      </c>
      <c r="F875" s="27" t="s">
        <v>2845</v>
      </c>
      <c r="G875" s="16" t="s">
        <v>2979</v>
      </c>
      <c r="H875" s="29">
        <v>45473</v>
      </c>
    </row>
    <row r="876" spans="1:8" x14ac:dyDescent="0.45">
      <c r="A876" s="30" t="s">
        <v>881</v>
      </c>
      <c r="B876" s="31" t="s">
        <v>1872</v>
      </c>
      <c r="C876" s="32">
        <v>50</v>
      </c>
      <c r="D876" s="33" t="s">
        <v>1999</v>
      </c>
      <c r="E876" s="33" t="str" cm="1">
        <f t="array" ref="E876">_xlfn.IFS(C876&lt;18,"Youth",C876&lt;60,"Adult",C876&gt;=60,"Senior")</f>
        <v>Adult</v>
      </c>
      <c r="F876" s="31" t="s">
        <v>2846</v>
      </c>
      <c r="G876" s="33" t="s">
        <v>3120</v>
      </c>
      <c r="H876" s="34">
        <v>45612</v>
      </c>
    </row>
    <row r="877" spans="1:8" x14ac:dyDescent="0.45">
      <c r="A877" s="26" t="s">
        <v>882</v>
      </c>
      <c r="B877" s="27" t="s">
        <v>1873</v>
      </c>
      <c r="C877" s="28">
        <v>52</v>
      </c>
      <c r="D877" s="16" t="s">
        <v>1999</v>
      </c>
      <c r="E877" s="16" t="str" cm="1">
        <f t="array" ref="E877">_xlfn.IFS(C877&lt;18,"Youth",C877&lt;60,"Adult",C877&gt;=60,"Senior")</f>
        <v>Adult</v>
      </c>
      <c r="F877" s="27" t="s">
        <v>2847</v>
      </c>
      <c r="G877" s="16" t="s">
        <v>8695</v>
      </c>
      <c r="H877" s="29">
        <v>44893</v>
      </c>
    </row>
    <row r="878" spans="1:8" x14ac:dyDescent="0.45">
      <c r="A878" s="30" t="s">
        <v>883</v>
      </c>
      <c r="B878" s="31" t="s">
        <v>1874</v>
      </c>
      <c r="C878" s="32">
        <v>34</v>
      </c>
      <c r="D878" s="33" t="s">
        <v>1998</v>
      </c>
      <c r="E878" s="33" t="str" cm="1">
        <f t="array" ref="E878">_xlfn.IFS(C878&lt;18,"Youth",C878&lt;60,"Adult",C878&gt;=60,"Senior")</f>
        <v>Adult</v>
      </c>
      <c r="F878" s="31" t="s">
        <v>2848</v>
      </c>
      <c r="G878" s="33" t="s">
        <v>3086</v>
      </c>
      <c r="H878" s="34">
        <v>45341</v>
      </c>
    </row>
    <row r="879" spans="1:8" x14ac:dyDescent="0.45">
      <c r="A879" s="26" t="s">
        <v>884</v>
      </c>
      <c r="B879" s="27" t="s">
        <v>1875</v>
      </c>
      <c r="C879" s="28">
        <v>59</v>
      </c>
      <c r="D879" s="16" t="s">
        <v>1998</v>
      </c>
      <c r="E879" s="16" t="str" cm="1">
        <f t="array" ref="E879">_xlfn.IFS(C879&lt;18,"Youth",C879&lt;60,"Adult",C879&gt;=60,"Senior")</f>
        <v>Adult</v>
      </c>
      <c r="F879" s="27" t="s">
        <v>2849</v>
      </c>
      <c r="G879" s="16" t="s">
        <v>3166</v>
      </c>
      <c r="H879" s="29">
        <v>45044</v>
      </c>
    </row>
    <row r="880" spans="1:8" x14ac:dyDescent="0.45">
      <c r="A880" s="30" t="s">
        <v>885</v>
      </c>
      <c r="B880" s="31" t="s">
        <v>1876</v>
      </c>
      <c r="C880" s="32">
        <v>36</v>
      </c>
      <c r="D880" s="33" t="s">
        <v>1999</v>
      </c>
      <c r="E880" s="33" t="str" cm="1">
        <f t="array" ref="E880">_xlfn.IFS(C880&lt;18,"Youth",C880&lt;60,"Adult",C880&gt;=60,"Senior")</f>
        <v>Adult</v>
      </c>
      <c r="F880" s="31" t="s">
        <v>2850</v>
      </c>
      <c r="G880" s="33" t="s">
        <v>3138</v>
      </c>
      <c r="H880" s="34">
        <v>44976</v>
      </c>
    </row>
    <row r="881" spans="1:8" x14ac:dyDescent="0.45">
      <c r="A881" s="26" t="s">
        <v>886</v>
      </c>
      <c r="B881" s="27" t="s">
        <v>1877</v>
      </c>
      <c r="C881" s="28">
        <v>21</v>
      </c>
      <c r="D881" s="16" t="s">
        <v>1999</v>
      </c>
      <c r="E881" s="16" t="str" cm="1">
        <f t="array" ref="E881">_xlfn.IFS(C881&lt;18,"Youth",C881&lt;60,"Adult",C881&gt;=60,"Senior")</f>
        <v>Adult</v>
      </c>
      <c r="F881" s="27" t="s">
        <v>2851</v>
      </c>
      <c r="G881" s="16" t="s">
        <v>3037</v>
      </c>
      <c r="H881" s="29">
        <v>45447</v>
      </c>
    </row>
    <row r="882" spans="1:8" x14ac:dyDescent="0.45">
      <c r="A882" s="30" t="s">
        <v>887</v>
      </c>
      <c r="B882" s="31" t="s">
        <v>1878</v>
      </c>
      <c r="C882" s="32">
        <v>35</v>
      </c>
      <c r="D882" s="33" t="s">
        <v>1998</v>
      </c>
      <c r="E882" s="33" t="str" cm="1">
        <f t="array" ref="E882">_xlfn.IFS(C882&lt;18,"Youth",C882&lt;60,"Adult",C882&gt;=60,"Senior")</f>
        <v>Adult</v>
      </c>
      <c r="F882" s="31" t="s">
        <v>2852</v>
      </c>
      <c r="G882" s="33" t="s">
        <v>2992</v>
      </c>
      <c r="H882" s="34">
        <v>45733</v>
      </c>
    </row>
    <row r="883" spans="1:8" x14ac:dyDescent="0.45">
      <c r="A883" s="26" t="s">
        <v>888</v>
      </c>
      <c r="B883" s="27" t="s">
        <v>1879</v>
      </c>
      <c r="C883" s="28">
        <v>41</v>
      </c>
      <c r="D883" s="16" t="s">
        <v>1999</v>
      </c>
      <c r="E883" s="16" t="str" cm="1">
        <f t="array" ref="E883">_xlfn.IFS(C883&lt;18,"Youth",C883&lt;60,"Adult",C883&gt;=60,"Senior")</f>
        <v>Adult</v>
      </c>
      <c r="F883" s="27" t="s">
        <v>2853</v>
      </c>
      <c r="G883" s="16" t="s">
        <v>3181</v>
      </c>
      <c r="H883" s="29">
        <v>45538</v>
      </c>
    </row>
    <row r="884" spans="1:8" x14ac:dyDescent="0.45">
      <c r="A884" s="30" t="s">
        <v>889</v>
      </c>
      <c r="B884" s="31" t="s">
        <v>1880</v>
      </c>
      <c r="C884" s="32">
        <v>43</v>
      </c>
      <c r="D884" s="33" t="s">
        <v>1999</v>
      </c>
      <c r="E884" s="33" t="str" cm="1">
        <f t="array" ref="E884">_xlfn.IFS(C884&lt;18,"Youth",C884&lt;60,"Adult",C884&gt;=60,"Senior")</f>
        <v>Adult</v>
      </c>
      <c r="F884" s="31" t="s">
        <v>2854</v>
      </c>
      <c r="G884" s="33" t="s">
        <v>3123</v>
      </c>
      <c r="H884" s="34">
        <v>45780</v>
      </c>
    </row>
    <row r="885" spans="1:8" x14ac:dyDescent="0.45">
      <c r="A885" s="26" t="s">
        <v>890</v>
      </c>
      <c r="B885" s="27" t="s">
        <v>1881</v>
      </c>
      <c r="C885" s="28">
        <v>42</v>
      </c>
      <c r="D885" s="16" t="s">
        <v>1999</v>
      </c>
      <c r="E885" s="16" t="str" cm="1">
        <f t="array" ref="E885">_xlfn.IFS(C885&lt;18,"Youth",C885&lt;60,"Adult",C885&gt;=60,"Senior")</f>
        <v>Adult</v>
      </c>
      <c r="F885" s="27" t="s">
        <v>2855</v>
      </c>
      <c r="G885" s="16" t="s">
        <v>3161</v>
      </c>
      <c r="H885" s="29">
        <v>45114</v>
      </c>
    </row>
    <row r="886" spans="1:8" x14ac:dyDescent="0.45">
      <c r="A886" s="30" t="s">
        <v>891</v>
      </c>
      <c r="B886" s="31" t="s">
        <v>1882</v>
      </c>
      <c r="C886" s="32">
        <v>29</v>
      </c>
      <c r="D886" s="33" t="s">
        <v>1999</v>
      </c>
      <c r="E886" s="33" t="str" cm="1">
        <f t="array" ref="E886">_xlfn.IFS(C886&lt;18,"Youth",C886&lt;60,"Adult",C886&gt;=60,"Senior")</f>
        <v>Adult</v>
      </c>
      <c r="F886" s="31" t="s">
        <v>2856</v>
      </c>
      <c r="G886" s="33" t="s">
        <v>3161</v>
      </c>
      <c r="H886" s="34">
        <v>45267</v>
      </c>
    </row>
    <row r="887" spans="1:8" x14ac:dyDescent="0.45">
      <c r="A887" s="26" t="s">
        <v>892</v>
      </c>
      <c r="B887" s="27" t="s">
        <v>1883</v>
      </c>
      <c r="C887" s="28">
        <v>62</v>
      </c>
      <c r="D887" s="16" t="s">
        <v>1999</v>
      </c>
      <c r="E887" s="16" t="str" cm="1">
        <f t="array" ref="E887">_xlfn.IFS(C887&lt;18,"Youth",C887&lt;60,"Adult",C887&gt;=60,"Senior")</f>
        <v>Senior</v>
      </c>
      <c r="F887" s="27" t="s">
        <v>2857</v>
      </c>
      <c r="G887" s="16" t="s">
        <v>3091</v>
      </c>
      <c r="H887" s="29">
        <v>45565</v>
      </c>
    </row>
    <row r="888" spans="1:8" x14ac:dyDescent="0.45">
      <c r="A888" s="30" t="s">
        <v>893</v>
      </c>
      <c r="B888" s="31" t="s">
        <v>1884</v>
      </c>
      <c r="C888" s="32">
        <v>41</v>
      </c>
      <c r="D888" s="33" t="s">
        <v>1999</v>
      </c>
      <c r="E888" s="33" t="str" cm="1">
        <f t="array" ref="E888">_xlfn.IFS(C888&lt;18,"Youth",C888&lt;60,"Adult",C888&gt;=60,"Senior")</f>
        <v>Adult</v>
      </c>
      <c r="F888" s="31" t="s">
        <v>2858</v>
      </c>
      <c r="G888" s="33" t="s">
        <v>3096</v>
      </c>
      <c r="H888" s="34">
        <v>45606</v>
      </c>
    </row>
    <row r="889" spans="1:8" x14ac:dyDescent="0.45">
      <c r="A889" s="26" t="s">
        <v>894</v>
      </c>
      <c r="B889" s="27" t="s">
        <v>1885</v>
      </c>
      <c r="C889" s="28">
        <v>23</v>
      </c>
      <c r="D889" s="16" t="s">
        <v>1999</v>
      </c>
      <c r="E889" s="16" t="str" cm="1">
        <f t="array" ref="E889">_xlfn.IFS(C889&lt;18,"Youth",C889&lt;60,"Adult",C889&gt;=60,"Senior")</f>
        <v>Adult</v>
      </c>
      <c r="F889" s="27" t="s">
        <v>2859</v>
      </c>
      <c r="G889" s="16" t="s">
        <v>2998</v>
      </c>
      <c r="H889" s="29">
        <v>45876</v>
      </c>
    </row>
    <row r="890" spans="1:8" x14ac:dyDescent="0.45">
      <c r="A890" s="30" t="s">
        <v>895</v>
      </c>
      <c r="B890" s="31" t="s">
        <v>1886</v>
      </c>
      <c r="C890" s="32">
        <v>23</v>
      </c>
      <c r="D890" s="33" t="s">
        <v>1999</v>
      </c>
      <c r="E890" s="33" t="str" cm="1">
        <f t="array" ref="E890">_xlfn.IFS(C890&lt;18,"Youth",C890&lt;60,"Adult",C890&gt;=60,"Senior")</f>
        <v>Adult</v>
      </c>
      <c r="F890" s="31" t="s">
        <v>2860</v>
      </c>
      <c r="G890" s="33" t="s">
        <v>3108</v>
      </c>
      <c r="H890" s="34">
        <v>45651</v>
      </c>
    </row>
    <row r="891" spans="1:8" x14ac:dyDescent="0.45">
      <c r="A891" s="26" t="s">
        <v>896</v>
      </c>
      <c r="B891" s="27" t="s">
        <v>1887</v>
      </c>
      <c r="C891" s="28">
        <v>56</v>
      </c>
      <c r="D891" s="16" t="s">
        <v>1998</v>
      </c>
      <c r="E891" s="16" t="str" cm="1">
        <f t="array" ref="E891">_xlfn.IFS(C891&lt;18,"Youth",C891&lt;60,"Adult",C891&gt;=60,"Senior")</f>
        <v>Adult</v>
      </c>
      <c r="F891" s="27" t="s">
        <v>2861</v>
      </c>
      <c r="G891" s="16" t="s">
        <v>3053</v>
      </c>
      <c r="H891" s="29">
        <v>45310</v>
      </c>
    </row>
    <row r="892" spans="1:8" x14ac:dyDescent="0.45">
      <c r="A892" s="30" t="s">
        <v>897</v>
      </c>
      <c r="B892" s="31" t="s">
        <v>1888</v>
      </c>
      <c r="C892" s="32">
        <v>52</v>
      </c>
      <c r="D892" s="33" t="s">
        <v>1999</v>
      </c>
      <c r="E892" s="33" t="str" cm="1">
        <f t="array" ref="E892">_xlfn.IFS(C892&lt;18,"Youth",C892&lt;60,"Adult",C892&gt;=60,"Senior")</f>
        <v>Adult</v>
      </c>
      <c r="F892" s="31" t="s">
        <v>2862</v>
      </c>
      <c r="G892" s="33" t="s">
        <v>3085</v>
      </c>
      <c r="H892" s="34">
        <v>45087</v>
      </c>
    </row>
    <row r="893" spans="1:8" x14ac:dyDescent="0.45">
      <c r="A893" s="26" t="s">
        <v>898</v>
      </c>
      <c r="B893" s="27" t="s">
        <v>1889</v>
      </c>
      <c r="C893" s="28">
        <v>38</v>
      </c>
      <c r="D893" s="16" t="s">
        <v>1998</v>
      </c>
      <c r="E893" s="16" t="str" cm="1">
        <f t="array" ref="E893">_xlfn.IFS(C893&lt;18,"Youth",C893&lt;60,"Adult",C893&gt;=60,"Senior")</f>
        <v>Adult</v>
      </c>
      <c r="F893" s="27" t="s">
        <v>2863</v>
      </c>
      <c r="G893" s="16" t="s">
        <v>3156</v>
      </c>
      <c r="H893" s="29">
        <v>45715</v>
      </c>
    </row>
    <row r="894" spans="1:8" x14ac:dyDescent="0.45">
      <c r="A894" s="30" t="s">
        <v>899</v>
      </c>
      <c r="B894" s="31" t="s">
        <v>1890</v>
      </c>
      <c r="C894" s="32">
        <v>23</v>
      </c>
      <c r="D894" s="33" t="s">
        <v>1999</v>
      </c>
      <c r="E894" s="33" t="str" cm="1">
        <f t="array" ref="E894">_xlfn.IFS(C894&lt;18,"Youth",C894&lt;60,"Adult",C894&gt;=60,"Senior")</f>
        <v>Adult</v>
      </c>
      <c r="F894" s="31" t="s">
        <v>2864</v>
      </c>
      <c r="G894" s="33" t="s">
        <v>3120</v>
      </c>
      <c r="H894" s="34">
        <v>45017</v>
      </c>
    </row>
    <row r="895" spans="1:8" x14ac:dyDescent="0.45">
      <c r="A895" s="26" t="s">
        <v>900</v>
      </c>
      <c r="B895" s="27" t="s">
        <v>1891</v>
      </c>
      <c r="C895" s="28">
        <v>60</v>
      </c>
      <c r="D895" s="16" t="s">
        <v>1999</v>
      </c>
      <c r="E895" s="16" t="str" cm="1">
        <f t="array" ref="E895">_xlfn.IFS(C895&lt;18,"Youth",C895&lt;60,"Adult",C895&gt;=60,"Senior")</f>
        <v>Senior</v>
      </c>
      <c r="F895" s="27" t="s">
        <v>2865</v>
      </c>
      <c r="G895" s="16" t="s">
        <v>3175</v>
      </c>
      <c r="H895" s="29">
        <v>45497</v>
      </c>
    </row>
    <row r="896" spans="1:8" x14ac:dyDescent="0.45">
      <c r="A896" s="30" t="s">
        <v>901</v>
      </c>
      <c r="B896" s="31" t="s">
        <v>1892</v>
      </c>
      <c r="C896" s="32">
        <v>37</v>
      </c>
      <c r="D896" s="33" t="s">
        <v>1999</v>
      </c>
      <c r="E896" s="33" t="str" cm="1">
        <f t="array" ref="E896">_xlfn.IFS(C896&lt;18,"Youth",C896&lt;60,"Adult",C896&gt;=60,"Senior")</f>
        <v>Adult</v>
      </c>
      <c r="F896" s="31" t="s">
        <v>2866</v>
      </c>
      <c r="G896" s="33" t="s">
        <v>3045</v>
      </c>
      <c r="H896" s="34">
        <v>45629</v>
      </c>
    </row>
    <row r="897" spans="1:8" x14ac:dyDescent="0.45">
      <c r="A897" s="26" t="s">
        <v>902</v>
      </c>
      <c r="B897" s="27" t="s">
        <v>1893</v>
      </c>
      <c r="C897" s="28">
        <v>56</v>
      </c>
      <c r="D897" s="16" t="s">
        <v>1999</v>
      </c>
      <c r="E897" s="16" t="str" cm="1">
        <f t="array" ref="E897">_xlfn.IFS(C897&lt;18,"Youth",C897&lt;60,"Adult",C897&gt;=60,"Senior")</f>
        <v>Adult</v>
      </c>
      <c r="F897" s="27" t="s">
        <v>2867</v>
      </c>
      <c r="G897" s="16" t="s">
        <v>3036</v>
      </c>
      <c r="H897" s="29">
        <v>45603</v>
      </c>
    </row>
    <row r="898" spans="1:8" x14ac:dyDescent="0.45">
      <c r="A898" s="30" t="s">
        <v>903</v>
      </c>
      <c r="B898" s="31" t="s">
        <v>1894</v>
      </c>
      <c r="C898" s="32">
        <v>28</v>
      </c>
      <c r="D898" s="33" t="s">
        <v>1999</v>
      </c>
      <c r="E898" s="33" t="str" cm="1">
        <f t="array" ref="E898">_xlfn.IFS(C898&lt;18,"Youth",C898&lt;60,"Adult",C898&gt;=60,"Senior")</f>
        <v>Adult</v>
      </c>
      <c r="F898" s="31" t="s">
        <v>2868</v>
      </c>
      <c r="G898" s="33" t="s">
        <v>8702</v>
      </c>
      <c r="H898" s="34">
        <v>45510</v>
      </c>
    </row>
    <row r="899" spans="1:8" x14ac:dyDescent="0.45">
      <c r="A899" s="26" t="s">
        <v>904</v>
      </c>
      <c r="B899" s="27" t="s">
        <v>1895</v>
      </c>
      <c r="C899" s="28">
        <v>40</v>
      </c>
      <c r="D899" s="16" t="s">
        <v>1999</v>
      </c>
      <c r="E899" s="16" t="str" cm="1">
        <f t="array" ref="E899">_xlfn.IFS(C899&lt;18,"Youth",C899&lt;60,"Adult",C899&gt;=60,"Senior")</f>
        <v>Adult</v>
      </c>
      <c r="F899" s="27" t="s">
        <v>2869</v>
      </c>
      <c r="G899" s="16" t="s">
        <v>3053</v>
      </c>
      <c r="H899" s="29">
        <v>45829</v>
      </c>
    </row>
    <row r="900" spans="1:8" x14ac:dyDescent="0.45">
      <c r="A900" s="30" t="s">
        <v>905</v>
      </c>
      <c r="B900" s="31" t="s">
        <v>1896</v>
      </c>
      <c r="C900" s="32">
        <v>20</v>
      </c>
      <c r="D900" s="33" t="s">
        <v>1999</v>
      </c>
      <c r="E900" s="33" t="str" cm="1">
        <f t="array" ref="E900">_xlfn.IFS(C900&lt;18,"Youth",C900&lt;60,"Adult",C900&gt;=60,"Senior")</f>
        <v>Adult</v>
      </c>
      <c r="F900" s="31" t="s">
        <v>2870</v>
      </c>
      <c r="G900" s="33" t="s">
        <v>3012</v>
      </c>
      <c r="H900" s="34">
        <v>45421</v>
      </c>
    </row>
    <row r="901" spans="1:8" x14ac:dyDescent="0.45">
      <c r="A901" s="26" t="s">
        <v>906</v>
      </c>
      <c r="B901" s="27" t="s">
        <v>1897</v>
      </c>
      <c r="C901" s="28">
        <v>57</v>
      </c>
      <c r="D901" s="16" t="s">
        <v>1999</v>
      </c>
      <c r="E901" s="16" t="str" cm="1">
        <f t="array" ref="E901">_xlfn.IFS(C901&lt;18,"Youth",C901&lt;60,"Adult",C901&gt;=60,"Senior")</f>
        <v>Adult</v>
      </c>
      <c r="F901" s="27" t="s">
        <v>2871</v>
      </c>
      <c r="G901" s="16" t="s">
        <v>3049</v>
      </c>
      <c r="H901" s="29">
        <v>45726</v>
      </c>
    </row>
    <row r="902" spans="1:8" x14ac:dyDescent="0.45">
      <c r="A902" s="30" t="s">
        <v>907</v>
      </c>
      <c r="B902" s="31" t="s">
        <v>1898</v>
      </c>
      <c r="C902" s="32">
        <v>35</v>
      </c>
      <c r="D902" s="33" t="s">
        <v>1998</v>
      </c>
      <c r="E902" s="33" t="str" cm="1">
        <f t="array" ref="E902">_xlfn.IFS(C902&lt;18,"Youth",C902&lt;60,"Adult",C902&gt;=60,"Senior")</f>
        <v>Adult</v>
      </c>
      <c r="F902" s="31" t="s">
        <v>2872</v>
      </c>
      <c r="G902" s="33" t="s">
        <v>3032</v>
      </c>
      <c r="H902" s="34">
        <v>45029</v>
      </c>
    </row>
    <row r="903" spans="1:8" x14ac:dyDescent="0.45">
      <c r="A903" s="26" t="s">
        <v>908</v>
      </c>
      <c r="B903" s="27" t="s">
        <v>1899</v>
      </c>
      <c r="C903" s="28">
        <v>22</v>
      </c>
      <c r="D903" s="16" t="s">
        <v>1999</v>
      </c>
      <c r="E903" s="16" t="str" cm="1">
        <f t="array" ref="E903">_xlfn.IFS(C903&lt;18,"Youth",C903&lt;60,"Adult",C903&gt;=60,"Senior")</f>
        <v>Adult</v>
      </c>
      <c r="F903" s="27" t="s">
        <v>2873</v>
      </c>
      <c r="G903" s="16" t="s">
        <v>2983</v>
      </c>
      <c r="H903" s="29">
        <v>45863</v>
      </c>
    </row>
    <row r="904" spans="1:8" x14ac:dyDescent="0.45">
      <c r="A904" s="30" t="s">
        <v>909</v>
      </c>
      <c r="B904" s="31" t="s">
        <v>1900</v>
      </c>
      <c r="C904" s="32">
        <v>41</v>
      </c>
      <c r="D904" s="33" t="s">
        <v>1998</v>
      </c>
      <c r="E904" s="33" t="str" cm="1">
        <f t="array" ref="E904">_xlfn.IFS(C904&lt;18,"Youth",C904&lt;60,"Adult",C904&gt;=60,"Senior")</f>
        <v>Adult</v>
      </c>
      <c r="F904" s="31" t="s">
        <v>2874</v>
      </c>
      <c r="G904" s="33" t="s">
        <v>2995</v>
      </c>
      <c r="H904" s="34">
        <v>44836</v>
      </c>
    </row>
    <row r="905" spans="1:8" x14ac:dyDescent="0.45">
      <c r="A905" s="26" t="s">
        <v>910</v>
      </c>
      <c r="B905" s="27" t="s">
        <v>1901</v>
      </c>
      <c r="C905" s="28">
        <v>19</v>
      </c>
      <c r="D905" s="16" t="s">
        <v>1998</v>
      </c>
      <c r="E905" s="16" t="str" cm="1">
        <f t="array" ref="E905">_xlfn.IFS(C905&lt;18,"Youth",C905&lt;60,"Adult",C905&gt;=60,"Senior")</f>
        <v>Adult</v>
      </c>
      <c r="F905" s="27" t="s">
        <v>2875</v>
      </c>
      <c r="G905" s="16" t="s">
        <v>3059</v>
      </c>
      <c r="H905" s="29">
        <v>45367</v>
      </c>
    </row>
    <row r="906" spans="1:8" x14ac:dyDescent="0.45">
      <c r="A906" s="30" t="s">
        <v>911</v>
      </c>
      <c r="B906" s="31" t="s">
        <v>1902</v>
      </c>
      <c r="C906" s="32">
        <v>56</v>
      </c>
      <c r="D906" s="33" t="s">
        <v>1999</v>
      </c>
      <c r="E906" s="33" t="str" cm="1">
        <f t="array" ref="E906">_xlfn.IFS(C906&lt;18,"Youth",C906&lt;60,"Adult",C906&gt;=60,"Senior")</f>
        <v>Adult</v>
      </c>
      <c r="F906" s="31" t="s">
        <v>2876</v>
      </c>
      <c r="G906" s="33" t="s">
        <v>3028</v>
      </c>
      <c r="H906" s="34">
        <v>45008</v>
      </c>
    </row>
    <row r="907" spans="1:8" x14ac:dyDescent="0.45">
      <c r="A907" s="26" t="s">
        <v>912</v>
      </c>
      <c r="B907" s="27" t="s">
        <v>1903</v>
      </c>
      <c r="C907" s="28">
        <v>20</v>
      </c>
      <c r="D907" s="16" t="s">
        <v>1998</v>
      </c>
      <c r="E907" s="16" t="str" cm="1">
        <f t="array" ref="E907">_xlfn.IFS(C907&lt;18,"Youth",C907&lt;60,"Adult",C907&gt;=60,"Senior")</f>
        <v>Adult</v>
      </c>
      <c r="F907" s="27" t="s">
        <v>2877</v>
      </c>
      <c r="G907" s="16" t="s">
        <v>3003</v>
      </c>
      <c r="H907" s="29">
        <v>45561</v>
      </c>
    </row>
    <row r="908" spans="1:8" x14ac:dyDescent="0.45">
      <c r="A908" s="30" t="s">
        <v>913</v>
      </c>
      <c r="B908" s="31" t="s">
        <v>1904</v>
      </c>
      <c r="C908" s="32">
        <v>22</v>
      </c>
      <c r="D908" s="33" t="s">
        <v>1998</v>
      </c>
      <c r="E908" s="33" t="str" cm="1">
        <f t="array" ref="E908">_xlfn.IFS(C908&lt;18,"Youth",C908&lt;60,"Adult",C908&gt;=60,"Senior")</f>
        <v>Adult</v>
      </c>
      <c r="F908" s="31" t="s">
        <v>2878</v>
      </c>
      <c r="G908" s="33" t="s">
        <v>3080</v>
      </c>
      <c r="H908" s="34">
        <v>45314</v>
      </c>
    </row>
    <row r="909" spans="1:8" x14ac:dyDescent="0.45">
      <c r="A909" s="26" t="s">
        <v>914</v>
      </c>
      <c r="B909" s="27" t="s">
        <v>1905</v>
      </c>
      <c r="C909" s="28">
        <v>59</v>
      </c>
      <c r="D909" s="16" t="s">
        <v>1999</v>
      </c>
      <c r="E909" s="16" t="str" cm="1">
        <f t="array" ref="E909">_xlfn.IFS(C909&lt;18,"Youth",C909&lt;60,"Adult",C909&gt;=60,"Senior")</f>
        <v>Adult</v>
      </c>
      <c r="F909" s="27" t="s">
        <v>2879</v>
      </c>
      <c r="G909" s="16" t="s">
        <v>3177</v>
      </c>
      <c r="H909" s="29">
        <v>45511</v>
      </c>
    </row>
    <row r="910" spans="1:8" x14ac:dyDescent="0.45">
      <c r="A910" s="30" t="s">
        <v>915</v>
      </c>
      <c r="B910" s="31" t="s">
        <v>1906</v>
      </c>
      <c r="C910" s="32">
        <v>41</v>
      </c>
      <c r="D910" s="33" t="s">
        <v>1999</v>
      </c>
      <c r="E910" s="33" t="str" cm="1">
        <f t="array" ref="E910">_xlfn.IFS(C910&lt;18,"Youth",C910&lt;60,"Adult",C910&gt;=60,"Senior")</f>
        <v>Adult</v>
      </c>
      <c r="F910" s="31" t="s">
        <v>2880</v>
      </c>
      <c r="G910" s="33" t="s">
        <v>3037</v>
      </c>
      <c r="H910" s="34">
        <v>44900</v>
      </c>
    </row>
    <row r="911" spans="1:8" x14ac:dyDescent="0.45">
      <c r="A911" s="26" t="s">
        <v>916</v>
      </c>
      <c r="B911" s="27" t="s">
        <v>1907</v>
      </c>
      <c r="C911" s="28">
        <v>54</v>
      </c>
      <c r="D911" s="16" t="s">
        <v>1998</v>
      </c>
      <c r="E911" s="16" t="str" cm="1">
        <f t="array" ref="E911">_xlfn.IFS(C911&lt;18,"Youth",C911&lt;60,"Adult",C911&gt;=60,"Senior")</f>
        <v>Adult</v>
      </c>
      <c r="F911" s="27" t="s">
        <v>2881</v>
      </c>
      <c r="G911" s="16" t="s">
        <v>3139</v>
      </c>
      <c r="H911" s="29">
        <v>45198</v>
      </c>
    </row>
    <row r="912" spans="1:8" x14ac:dyDescent="0.45">
      <c r="A912" s="30" t="s">
        <v>917</v>
      </c>
      <c r="B912" s="31" t="s">
        <v>1908</v>
      </c>
      <c r="C912" s="32">
        <v>56</v>
      </c>
      <c r="D912" s="33" t="s">
        <v>1998</v>
      </c>
      <c r="E912" s="33" t="str" cm="1">
        <f t="array" ref="E912">_xlfn.IFS(C912&lt;18,"Youth",C912&lt;60,"Adult",C912&gt;=60,"Senior")</f>
        <v>Adult</v>
      </c>
      <c r="F912" s="31" t="s">
        <v>2882</v>
      </c>
      <c r="G912" s="33" t="s">
        <v>3166</v>
      </c>
      <c r="H912" s="34">
        <v>45894</v>
      </c>
    </row>
    <row r="913" spans="1:8" x14ac:dyDescent="0.45">
      <c r="A913" s="26" t="s">
        <v>918</v>
      </c>
      <c r="B913" s="27" t="s">
        <v>1909</v>
      </c>
      <c r="C913" s="28">
        <v>61</v>
      </c>
      <c r="D913" s="16" t="s">
        <v>1999</v>
      </c>
      <c r="E913" s="16" t="str" cm="1">
        <f t="array" ref="E913">_xlfn.IFS(C913&lt;18,"Youth",C913&lt;60,"Adult",C913&gt;=60,"Senior")</f>
        <v>Senior</v>
      </c>
      <c r="F913" s="27" t="s">
        <v>2883</v>
      </c>
      <c r="G913" s="16" t="s">
        <v>3179</v>
      </c>
      <c r="H913" s="29">
        <v>45400</v>
      </c>
    </row>
    <row r="914" spans="1:8" x14ac:dyDescent="0.45">
      <c r="A914" s="30" t="s">
        <v>919</v>
      </c>
      <c r="B914" s="31" t="s">
        <v>1910</v>
      </c>
      <c r="C914" s="32">
        <v>41</v>
      </c>
      <c r="D914" s="33" t="s">
        <v>1999</v>
      </c>
      <c r="E914" s="33" t="str" cm="1">
        <f t="array" ref="E914">_xlfn.IFS(C914&lt;18,"Youth",C914&lt;60,"Adult",C914&gt;=60,"Senior")</f>
        <v>Adult</v>
      </c>
      <c r="F914" s="31" t="s">
        <v>2884</v>
      </c>
      <c r="G914" s="33" t="s">
        <v>2976</v>
      </c>
      <c r="H914" s="34">
        <v>45898</v>
      </c>
    </row>
    <row r="915" spans="1:8" x14ac:dyDescent="0.45">
      <c r="A915" s="26" t="s">
        <v>920</v>
      </c>
      <c r="B915" s="27" t="s">
        <v>1911</v>
      </c>
      <c r="C915" s="28">
        <v>46</v>
      </c>
      <c r="D915" s="16" t="s">
        <v>1998</v>
      </c>
      <c r="E915" s="16" t="str" cm="1">
        <f t="array" ref="E915">_xlfn.IFS(C915&lt;18,"Youth",C915&lt;60,"Adult",C915&gt;=60,"Senior")</f>
        <v>Adult</v>
      </c>
      <c r="F915" s="27" t="s">
        <v>2885</v>
      </c>
      <c r="G915" s="16" t="s">
        <v>3028</v>
      </c>
      <c r="H915" s="29">
        <v>44934</v>
      </c>
    </row>
    <row r="916" spans="1:8" x14ac:dyDescent="0.45">
      <c r="A916" s="30" t="s">
        <v>921</v>
      </c>
      <c r="B916" s="31" t="s">
        <v>1912</v>
      </c>
      <c r="C916" s="32">
        <v>54</v>
      </c>
      <c r="D916" s="33" t="s">
        <v>1998</v>
      </c>
      <c r="E916" s="33" t="str" cm="1">
        <f t="array" ref="E916">_xlfn.IFS(C916&lt;18,"Youth",C916&lt;60,"Adult",C916&gt;=60,"Senior")</f>
        <v>Adult</v>
      </c>
      <c r="F916" s="31" t="s">
        <v>2886</v>
      </c>
      <c r="G916" s="33" t="s">
        <v>3064</v>
      </c>
      <c r="H916" s="34">
        <v>44841</v>
      </c>
    </row>
    <row r="917" spans="1:8" x14ac:dyDescent="0.45">
      <c r="A917" s="26" t="s">
        <v>922</v>
      </c>
      <c r="B917" s="27" t="s">
        <v>1913</v>
      </c>
      <c r="C917" s="28">
        <v>51</v>
      </c>
      <c r="D917" s="16" t="s">
        <v>1999</v>
      </c>
      <c r="E917" s="16" t="str" cm="1">
        <f t="array" ref="E917">_xlfn.IFS(C917&lt;18,"Youth",C917&lt;60,"Adult",C917&gt;=60,"Senior")</f>
        <v>Adult</v>
      </c>
      <c r="F917" s="27" t="s">
        <v>2887</v>
      </c>
      <c r="G917" s="16" t="s">
        <v>3125</v>
      </c>
      <c r="H917" s="29">
        <v>45566</v>
      </c>
    </row>
    <row r="918" spans="1:8" x14ac:dyDescent="0.45">
      <c r="A918" s="30" t="s">
        <v>923</v>
      </c>
      <c r="B918" s="31" t="s">
        <v>1914</v>
      </c>
      <c r="C918" s="32">
        <v>43</v>
      </c>
      <c r="D918" s="33" t="s">
        <v>1999</v>
      </c>
      <c r="E918" s="33" t="str" cm="1">
        <f t="array" ref="E918">_xlfn.IFS(C918&lt;18,"Youth",C918&lt;60,"Adult",C918&gt;=60,"Senior")</f>
        <v>Adult</v>
      </c>
      <c r="F918" s="31" t="s">
        <v>2888</v>
      </c>
      <c r="G918" s="33" t="s">
        <v>3056</v>
      </c>
      <c r="H918" s="34">
        <v>45146</v>
      </c>
    </row>
    <row r="919" spans="1:8" x14ac:dyDescent="0.45">
      <c r="A919" s="26" t="s">
        <v>924</v>
      </c>
      <c r="B919" s="27" t="s">
        <v>1915</v>
      </c>
      <c r="C919" s="28">
        <v>59</v>
      </c>
      <c r="D919" s="16" t="s">
        <v>1999</v>
      </c>
      <c r="E919" s="16" t="str" cm="1">
        <f t="array" ref="E919">_xlfn.IFS(C919&lt;18,"Youth",C919&lt;60,"Adult",C919&gt;=60,"Senior")</f>
        <v>Adult</v>
      </c>
      <c r="F919" s="27" t="s">
        <v>2889</v>
      </c>
      <c r="G919" s="16" t="s">
        <v>3150</v>
      </c>
      <c r="H919" s="29">
        <v>45320</v>
      </c>
    </row>
    <row r="920" spans="1:8" x14ac:dyDescent="0.45">
      <c r="A920" s="30" t="s">
        <v>925</v>
      </c>
      <c r="B920" s="31" t="s">
        <v>1916</v>
      </c>
      <c r="C920" s="32">
        <v>33</v>
      </c>
      <c r="D920" s="33" t="s">
        <v>1998</v>
      </c>
      <c r="E920" s="33" t="str" cm="1">
        <f t="array" ref="E920">_xlfn.IFS(C920&lt;18,"Youth",C920&lt;60,"Adult",C920&gt;=60,"Senior")</f>
        <v>Adult</v>
      </c>
      <c r="F920" s="31" t="s">
        <v>2555</v>
      </c>
      <c r="G920" s="33" t="s">
        <v>3111</v>
      </c>
      <c r="H920" s="34">
        <v>45631</v>
      </c>
    </row>
    <row r="921" spans="1:8" x14ac:dyDescent="0.45">
      <c r="A921" s="26" t="s">
        <v>926</v>
      </c>
      <c r="B921" s="27" t="s">
        <v>1917</v>
      </c>
      <c r="C921" s="28">
        <v>19</v>
      </c>
      <c r="D921" s="16" t="s">
        <v>1998</v>
      </c>
      <c r="E921" s="16" t="str" cm="1">
        <f t="array" ref="E921">_xlfn.IFS(C921&lt;18,"Youth",C921&lt;60,"Adult",C921&gt;=60,"Senior")</f>
        <v>Adult</v>
      </c>
      <c r="F921" s="27" t="s">
        <v>2890</v>
      </c>
      <c r="G921" s="16" t="s">
        <v>3134</v>
      </c>
      <c r="H921" s="29">
        <v>45404</v>
      </c>
    </row>
    <row r="922" spans="1:8" x14ac:dyDescent="0.45">
      <c r="A922" s="30" t="s">
        <v>927</v>
      </c>
      <c r="B922" s="31" t="s">
        <v>1918</v>
      </c>
      <c r="C922" s="32">
        <v>49</v>
      </c>
      <c r="D922" s="33" t="s">
        <v>1999</v>
      </c>
      <c r="E922" s="33" t="str" cm="1">
        <f t="array" ref="E922">_xlfn.IFS(C922&lt;18,"Youth",C922&lt;60,"Adult",C922&gt;=60,"Senior")</f>
        <v>Adult</v>
      </c>
      <c r="F922" s="31" t="s">
        <v>2891</v>
      </c>
      <c r="G922" s="33" t="s">
        <v>3188</v>
      </c>
      <c r="H922" s="34">
        <v>45256</v>
      </c>
    </row>
    <row r="923" spans="1:8" x14ac:dyDescent="0.45">
      <c r="A923" s="26" t="s">
        <v>928</v>
      </c>
      <c r="B923" s="27" t="s">
        <v>1919</v>
      </c>
      <c r="C923" s="28">
        <v>53</v>
      </c>
      <c r="D923" s="16" t="s">
        <v>1998</v>
      </c>
      <c r="E923" s="16" t="str" cm="1">
        <f t="array" ref="E923">_xlfn.IFS(C923&lt;18,"Youth",C923&lt;60,"Adult",C923&gt;=60,"Senior")</f>
        <v>Adult</v>
      </c>
      <c r="F923" s="27" t="s">
        <v>2892</v>
      </c>
      <c r="G923" s="16" t="s">
        <v>3006</v>
      </c>
      <c r="H923" s="29">
        <v>44866</v>
      </c>
    </row>
    <row r="924" spans="1:8" x14ac:dyDescent="0.45">
      <c r="A924" s="30" t="s">
        <v>929</v>
      </c>
      <c r="B924" s="31" t="s">
        <v>1920</v>
      </c>
      <c r="C924" s="32">
        <v>34</v>
      </c>
      <c r="D924" s="33" t="s">
        <v>1999</v>
      </c>
      <c r="E924" s="33" t="str" cm="1">
        <f t="array" ref="E924">_xlfn.IFS(C924&lt;18,"Youth",C924&lt;60,"Adult",C924&gt;=60,"Senior")</f>
        <v>Adult</v>
      </c>
      <c r="F924" s="31" t="s">
        <v>2893</v>
      </c>
      <c r="G924" s="33" t="s">
        <v>3082</v>
      </c>
      <c r="H924" s="34">
        <v>44916</v>
      </c>
    </row>
    <row r="925" spans="1:8" x14ac:dyDescent="0.45">
      <c r="A925" s="26" t="s">
        <v>930</v>
      </c>
      <c r="B925" s="27" t="s">
        <v>1921</v>
      </c>
      <c r="C925" s="28">
        <v>63</v>
      </c>
      <c r="D925" s="16" t="s">
        <v>1999</v>
      </c>
      <c r="E925" s="16" t="str" cm="1">
        <f t="array" ref="E925">_xlfn.IFS(C925&lt;18,"Youth",C925&lt;60,"Adult",C925&gt;=60,"Senior")</f>
        <v>Senior</v>
      </c>
      <c r="F925" s="27" t="s">
        <v>2894</v>
      </c>
      <c r="G925" s="16" t="s">
        <v>3068</v>
      </c>
      <c r="H925" s="29">
        <v>45856</v>
      </c>
    </row>
    <row r="926" spans="1:8" x14ac:dyDescent="0.45">
      <c r="A926" s="30" t="s">
        <v>931</v>
      </c>
      <c r="B926" s="31" t="s">
        <v>1922</v>
      </c>
      <c r="C926" s="32">
        <v>31</v>
      </c>
      <c r="D926" s="33" t="s">
        <v>1999</v>
      </c>
      <c r="E926" s="33" t="str" cm="1">
        <f t="array" ref="E926">_xlfn.IFS(C926&lt;18,"Youth",C926&lt;60,"Adult",C926&gt;=60,"Senior")</f>
        <v>Adult</v>
      </c>
      <c r="F926" s="31" t="s">
        <v>2895</v>
      </c>
      <c r="G926" s="33" t="s">
        <v>3178</v>
      </c>
      <c r="H926" s="34">
        <v>45680</v>
      </c>
    </row>
    <row r="927" spans="1:8" x14ac:dyDescent="0.45">
      <c r="A927" s="26" t="s">
        <v>932</v>
      </c>
      <c r="B927" s="27" t="s">
        <v>1923</v>
      </c>
      <c r="C927" s="28">
        <v>62</v>
      </c>
      <c r="D927" s="16" t="s">
        <v>1999</v>
      </c>
      <c r="E927" s="16" t="str" cm="1">
        <f t="array" ref="E927">_xlfn.IFS(C927&lt;18,"Youth",C927&lt;60,"Adult",C927&gt;=60,"Senior")</f>
        <v>Senior</v>
      </c>
      <c r="F927" s="27" t="s">
        <v>2896</v>
      </c>
      <c r="G927" s="16" t="s">
        <v>3041</v>
      </c>
      <c r="H927" s="29">
        <v>44930</v>
      </c>
    </row>
    <row r="928" spans="1:8" x14ac:dyDescent="0.45">
      <c r="A928" s="30" t="s">
        <v>933</v>
      </c>
      <c r="B928" s="31" t="s">
        <v>1924</v>
      </c>
      <c r="C928" s="32">
        <v>30</v>
      </c>
      <c r="D928" s="33" t="s">
        <v>1998</v>
      </c>
      <c r="E928" s="33" t="str" cm="1">
        <f t="array" ref="E928">_xlfn.IFS(C928&lt;18,"Youth",C928&lt;60,"Adult",C928&gt;=60,"Senior")</f>
        <v>Adult</v>
      </c>
      <c r="F928" s="31" t="s">
        <v>2897</v>
      </c>
      <c r="G928" s="33" t="s">
        <v>3020</v>
      </c>
      <c r="H928" s="34">
        <v>45602</v>
      </c>
    </row>
    <row r="929" spans="1:8" x14ac:dyDescent="0.45">
      <c r="A929" s="26" t="s">
        <v>934</v>
      </c>
      <c r="B929" s="27" t="s">
        <v>1925</v>
      </c>
      <c r="C929" s="28">
        <v>26</v>
      </c>
      <c r="D929" s="16" t="s">
        <v>1998</v>
      </c>
      <c r="E929" s="16" t="str" cm="1">
        <f t="array" ref="E929">_xlfn.IFS(C929&lt;18,"Youth",C929&lt;60,"Adult",C929&gt;=60,"Senior")</f>
        <v>Adult</v>
      </c>
      <c r="F929" s="27" t="s">
        <v>2898</v>
      </c>
      <c r="G929" s="16" t="s">
        <v>3034</v>
      </c>
      <c r="H929" s="29">
        <v>44965</v>
      </c>
    </row>
    <row r="930" spans="1:8" x14ac:dyDescent="0.45">
      <c r="A930" s="30" t="s">
        <v>935</v>
      </c>
      <c r="B930" s="31" t="s">
        <v>1926</v>
      </c>
      <c r="C930" s="32">
        <v>46</v>
      </c>
      <c r="D930" s="33" t="s">
        <v>1998</v>
      </c>
      <c r="E930" s="33" t="str" cm="1">
        <f t="array" ref="E930">_xlfn.IFS(C930&lt;18,"Youth",C930&lt;60,"Adult",C930&gt;=60,"Senior")</f>
        <v>Adult</v>
      </c>
      <c r="F930" s="31" t="s">
        <v>2899</v>
      </c>
      <c r="G930" s="33" t="s">
        <v>3047</v>
      </c>
      <c r="H930" s="34">
        <v>45641</v>
      </c>
    </row>
    <row r="931" spans="1:8" x14ac:dyDescent="0.45">
      <c r="A931" s="26" t="s">
        <v>936</v>
      </c>
      <c r="B931" s="27" t="s">
        <v>1927</v>
      </c>
      <c r="C931" s="28">
        <v>63</v>
      </c>
      <c r="D931" s="16" t="s">
        <v>1999</v>
      </c>
      <c r="E931" s="16" t="str" cm="1">
        <f t="array" ref="E931">_xlfn.IFS(C931&lt;18,"Youth",C931&lt;60,"Adult",C931&gt;=60,"Senior")</f>
        <v>Senior</v>
      </c>
      <c r="F931" s="27" t="s">
        <v>2900</v>
      </c>
      <c r="G931" s="16" t="s">
        <v>3150</v>
      </c>
      <c r="H931" s="29">
        <v>45220</v>
      </c>
    </row>
    <row r="932" spans="1:8" x14ac:dyDescent="0.45">
      <c r="A932" s="30" t="s">
        <v>937</v>
      </c>
      <c r="B932" s="31" t="s">
        <v>1928</v>
      </c>
      <c r="C932" s="32">
        <v>23</v>
      </c>
      <c r="D932" s="33" t="s">
        <v>1999</v>
      </c>
      <c r="E932" s="33" t="str" cm="1">
        <f t="array" ref="E932">_xlfn.IFS(C932&lt;18,"Youth",C932&lt;60,"Adult",C932&gt;=60,"Senior")</f>
        <v>Adult</v>
      </c>
      <c r="F932" s="31" t="s">
        <v>2901</v>
      </c>
      <c r="G932" s="33" t="s">
        <v>3148</v>
      </c>
      <c r="H932" s="34">
        <v>45111</v>
      </c>
    </row>
    <row r="933" spans="1:8" x14ac:dyDescent="0.45">
      <c r="A933" s="26" t="s">
        <v>938</v>
      </c>
      <c r="B933" s="27" t="s">
        <v>1929</v>
      </c>
      <c r="C933" s="28">
        <v>60</v>
      </c>
      <c r="D933" s="16" t="s">
        <v>1999</v>
      </c>
      <c r="E933" s="16" t="str" cm="1">
        <f t="array" ref="E933">_xlfn.IFS(C933&lt;18,"Youth",C933&lt;60,"Adult",C933&gt;=60,"Senior")</f>
        <v>Senior</v>
      </c>
      <c r="F933" s="27" t="s">
        <v>2902</v>
      </c>
      <c r="G933" s="16" t="s">
        <v>3085</v>
      </c>
      <c r="H933" s="29">
        <v>45156</v>
      </c>
    </row>
    <row r="934" spans="1:8" x14ac:dyDescent="0.45">
      <c r="A934" s="30" t="s">
        <v>939</v>
      </c>
      <c r="B934" s="31" t="s">
        <v>1930</v>
      </c>
      <c r="C934" s="32">
        <v>63</v>
      </c>
      <c r="D934" s="33" t="s">
        <v>1998</v>
      </c>
      <c r="E934" s="33" t="str" cm="1">
        <f t="array" ref="E934">_xlfn.IFS(C934&lt;18,"Youth",C934&lt;60,"Adult",C934&gt;=60,"Senior")</f>
        <v>Senior</v>
      </c>
      <c r="F934" s="31" t="s">
        <v>2903</v>
      </c>
      <c r="G934" s="33" t="s">
        <v>3005</v>
      </c>
      <c r="H934" s="34">
        <v>45839</v>
      </c>
    </row>
    <row r="935" spans="1:8" x14ac:dyDescent="0.45">
      <c r="A935" s="26" t="s">
        <v>940</v>
      </c>
      <c r="B935" s="27" t="s">
        <v>1931</v>
      </c>
      <c r="C935" s="28">
        <v>53</v>
      </c>
      <c r="D935" s="16" t="s">
        <v>1999</v>
      </c>
      <c r="E935" s="16" t="str" cm="1">
        <f t="array" ref="E935">_xlfn.IFS(C935&lt;18,"Youth",C935&lt;60,"Adult",C935&gt;=60,"Senior")</f>
        <v>Adult</v>
      </c>
      <c r="F935" s="27" t="s">
        <v>2904</v>
      </c>
      <c r="G935" s="16" t="s">
        <v>3144</v>
      </c>
      <c r="H935" s="29">
        <v>44823</v>
      </c>
    </row>
    <row r="936" spans="1:8" x14ac:dyDescent="0.45">
      <c r="A936" s="30" t="s">
        <v>941</v>
      </c>
      <c r="B936" s="31" t="s">
        <v>1932</v>
      </c>
      <c r="C936" s="32">
        <v>37</v>
      </c>
      <c r="D936" s="33" t="s">
        <v>1998</v>
      </c>
      <c r="E936" s="33" t="str" cm="1">
        <f t="array" ref="E936">_xlfn.IFS(C936&lt;18,"Youth",C936&lt;60,"Adult",C936&gt;=60,"Senior")</f>
        <v>Adult</v>
      </c>
      <c r="F936" s="31" t="s">
        <v>2905</v>
      </c>
      <c r="G936" s="33" t="s">
        <v>3083</v>
      </c>
      <c r="H936" s="34">
        <v>44895</v>
      </c>
    </row>
    <row r="937" spans="1:8" x14ac:dyDescent="0.45">
      <c r="A937" s="26" t="s">
        <v>942</v>
      </c>
      <c r="B937" s="27" t="s">
        <v>1933</v>
      </c>
      <c r="C937" s="28">
        <v>63</v>
      </c>
      <c r="D937" s="16" t="s">
        <v>1998</v>
      </c>
      <c r="E937" s="16" t="str" cm="1">
        <f t="array" ref="E937">_xlfn.IFS(C937&lt;18,"Youth",C937&lt;60,"Adult",C937&gt;=60,"Senior")</f>
        <v>Senior</v>
      </c>
      <c r="F937" s="27" t="s">
        <v>2906</v>
      </c>
      <c r="G937" s="16" t="s">
        <v>3014</v>
      </c>
      <c r="H937" s="29">
        <v>45425</v>
      </c>
    </row>
    <row r="938" spans="1:8" x14ac:dyDescent="0.45">
      <c r="A938" s="30" t="s">
        <v>943</v>
      </c>
      <c r="B938" s="31" t="s">
        <v>1934</v>
      </c>
      <c r="C938" s="32">
        <v>41</v>
      </c>
      <c r="D938" s="33" t="s">
        <v>1998</v>
      </c>
      <c r="E938" s="33" t="str" cm="1">
        <f t="array" ref="E938">_xlfn.IFS(C938&lt;18,"Youth",C938&lt;60,"Adult",C938&gt;=60,"Senior")</f>
        <v>Adult</v>
      </c>
      <c r="F938" s="31" t="s">
        <v>2907</v>
      </c>
      <c r="G938" s="33" t="s">
        <v>3186</v>
      </c>
      <c r="H938" s="34">
        <v>45276</v>
      </c>
    </row>
    <row r="939" spans="1:8" x14ac:dyDescent="0.45">
      <c r="A939" s="26" t="s">
        <v>944</v>
      </c>
      <c r="B939" s="27" t="s">
        <v>1935</v>
      </c>
      <c r="C939" s="28">
        <v>25</v>
      </c>
      <c r="D939" s="16" t="s">
        <v>1998</v>
      </c>
      <c r="E939" s="16" t="str" cm="1">
        <f t="array" ref="E939">_xlfn.IFS(C939&lt;18,"Youth",C939&lt;60,"Adult",C939&gt;=60,"Senior")</f>
        <v>Adult</v>
      </c>
      <c r="F939" s="27" t="s">
        <v>2908</v>
      </c>
      <c r="G939" s="16" t="s">
        <v>3172</v>
      </c>
      <c r="H939" s="29">
        <v>44900</v>
      </c>
    </row>
    <row r="940" spans="1:8" x14ac:dyDescent="0.45">
      <c r="A940" s="30" t="s">
        <v>945</v>
      </c>
      <c r="B940" s="31" t="s">
        <v>1936</v>
      </c>
      <c r="C940" s="32">
        <v>26</v>
      </c>
      <c r="D940" s="33" t="s">
        <v>1998</v>
      </c>
      <c r="E940" s="33" t="str" cm="1">
        <f t="array" ref="E940">_xlfn.IFS(C940&lt;18,"Youth",C940&lt;60,"Adult",C940&gt;=60,"Senior")</f>
        <v>Adult</v>
      </c>
      <c r="F940" s="31" t="s">
        <v>2909</v>
      </c>
      <c r="G940" s="33" t="s">
        <v>3131</v>
      </c>
      <c r="H940" s="34">
        <v>44891</v>
      </c>
    </row>
    <row r="941" spans="1:8" x14ac:dyDescent="0.45">
      <c r="A941" s="26" t="s">
        <v>946</v>
      </c>
      <c r="B941" s="27" t="s">
        <v>1937</v>
      </c>
      <c r="C941" s="28">
        <v>49</v>
      </c>
      <c r="D941" s="16" t="s">
        <v>1998</v>
      </c>
      <c r="E941" s="16" t="str" cm="1">
        <f t="array" ref="E941">_xlfn.IFS(C941&lt;18,"Youth",C941&lt;60,"Adult",C941&gt;=60,"Senior")</f>
        <v>Adult</v>
      </c>
      <c r="F941" s="27" t="s">
        <v>2910</v>
      </c>
      <c r="G941" s="16" t="s">
        <v>3179</v>
      </c>
      <c r="H941" s="29">
        <v>44971</v>
      </c>
    </row>
    <row r="942" spans="1:8" x14ac:dyDescent="0.45">
      <c r="A942" s="30" t="s">
        <v>947</v>
      </c>
      <c r="B942" s="31" t="s">
        <v>1938</v>
      </c>
      <c r="C942" s="32">
        <v>41</v>
      </c>
      <c r="D942" s="33" t="s">
        <v>1999</v>
      </c>
      <c r="E942" s="33" t="str" cm="1">
        <f t="array" ref="E942">_xlfn.IFS(C942&lt;18,"Youth",C942&lt;60,"Adult",C942&gt;=60,"Senior")</f>
        <v>Adult</v>
      </c>
      <c r="F942" s="31" t="s">
        <v>2763</v>
      </c>
      <c r="G942" s="33" t="s">
        <v>3062</v>
      </c>
      <c r="H942" s="34">
        <v>45281</v>
      </c>
    </row>
    <row r="943" spans="1:8" x14ac:dyDescent="0.45">
      <c r="A943" s="26" t="s">
        <v>948</v>
      </c>
      <c r="B943" s="27" t="s">
        <v>1939</v>
      </c>
      <c r="C943" s="28">
        <v>47</v>
      </c>
      <c r="D943" s="16" t="s">
        <v>1998</v>
      </c>
      <c r="E943" s="16" t="str" cm="1">
        <f t="array" ref="E943">_xlfn.IFS(C943&lt;18,"Youth",C943&lt;60,"Adult",C943&gt;=60,"Senior")</f>
        <v>Adult</v>
      </c>
      <c r="F943" s="27" t="s">
        <v>2911</v>
      </c>
      <c r="G943" s="16" t="s">
        <v>3049</v>
      </c>
      <c r="H943" s="29">
        <v>45786</v>
      </c>
    </row>
    <row r="944" spans="1:8" x14ac:dyDescent="0.45">
      <c r="A944" s="30" t="s">
        <v>949</v>
      </c>
      <c r="B944" s="31" t="s">
        <v>1940</v>
      </c>
      <c r="C944" s="32">
        <v>57</v>
      </c>
      <c r="D944" s="33" t="s">
        <v>1998</v>
      </c>
      <c r="E944" s="33" t="str" cm="1">
        <f t="array" ref="E944">_xlfn.IFS(C944&lt;18,"Youth",C944&lt;60,"Adult",C944&gt;=60,"Senior")</f>
        <v>Adult</v>
      </c>
      <c r="F944" s="31" t="s">
        <v>2912</v>
      </c>
      <c r="G944" s="33" t="s">
        <v>8700</v>
      </c>
      <c r="H944" s="34">
        <v>45228</v>
      </c>
    </row>
    <row r="945" spans="1:8" x14ac:dyDescent="0.45">
      <c r="A945" s="26" t="s">
        <v>950</v>
      </c>
      <c r="B945" s="27" t="s">
        <v>1941</v>
      </c>
      <c r="C945" s="28">
        <v>22</v>
      </c>
      <c r="D945" s="16" t="s">
        <v>1999</v>
      </c>
      <c r="E945" s="16" t="str" cm="1">
        <f t="array" ref="E945">_xlfn.IFS(C945&lt;18,"Youth",C945&lt;60,"Adult",C945&gt;=60,"Senior")</f>
        <v>Adult</v>
      </c>
      <c r="F945" s="27" t="s">
        <v>2913</v>
      </c>
      <c r="G945" s="16" t="s">
        <v>3144</v>
      </c>
      <c r="H945" s="29">
        <v>45532</v>
      </c>
    </row>
    <row r="946" spans="1:8" x14ac:dyDescent="0.45">
      <c r="A946" s="30" t="s">
        <v>951</v>
      </c>
      <c r="B946" s="31" t="s">
        <v>1942</v>
      </c>
      <c r="C946" s="32">
        <v>43</v>
      </c>
      <c r="D946" s="33" t="s">
        <v>1999</v>
      </c>
      <c r="E946" s="33" t="str" cm="1">
        <f t="array" ref="E946">_xlfn.IFS(C946&lt;18,"Youth",C946&lt;60,"Adult",C946&gt;=60,"Senior")</f>
        <v>Adult</v>
      </c>
      <c r="F946" s="31" t="s">
        <v>2914</v>
      </c>
      <c r="G946" s="33" t="s">
        <v>2990</v>
      </c>
      <c r="H946" s="34">
        <v>45162</v>
      </c>
    </row>
    <row r="947" spans="1:8" x14ac:dyDescent="0.45">
      <c r="A947" s="26" t="s">
        <v>952</v>
      </c>
      <c r="B947" s="27" t="s">
        <v>1943</v>
      </c>
      <c r="C947" s="28">
        <v>51</v>
      </c>
      <c r="D947" s="16" t="s">
        <v>1999</v>
      </c>
      <c r="E947" s="16" t="str" cm="1">
        <f t="array" ref="E947">_xlfn.IFS(C947&lt;18,"Youth",C947&lt;60,"Adult",C947&gt;=60,"Senior")</f>
        <v>Adult</v>
      </c>
      <c r="F947" s="27" t="s">
        <v>2915</v>
      </c>
      <c r="G947" s="16" t="s">
        <v>8695</v>
      </c>
      <c r="H947" s="29">
        <v>45054</v>
      </c>
    </row>
    <row r="948" spans="1:8" x14ac:dyDescent="0.45">
      <c r="A948" s="30" t="s">
        <v>953</v>
      </c>
      <c r="B948" s="31" t="s">
        <v>1944</v>
      </c>
      <c r="C948" s="32">
        <v>44</v>
      </c>
      <c r="D948" s="33" t="s">
        <v>1998</v>
      </c>
      <c r="E948" s="33" t="str" cm="1">
        <f t="array" ref="E948">_xlfn.IFS(C948&lt;18,"Youth",C948&lt;60,"Adult",C948&gt;=60,"Senior")</f>
        <v>Adult</v>
      </c>
      <c r="F948" s="31" t="s">
        <v>2916</v>
      </c>
      <c r="G948" s="33" t="s">
        <v>3018</v>
      </c>
      <c r="H948" s="34">
        <v>45141</v>
      </c>
    </row>
    <row r="949" spans="1:8" x14ac:dyDescent="0.45">
      <c r="A949" s="26" t="s">
        <v>954</v>
      </c>
      <c r="B949" s="27" t="s">
        <v>1945</v>
      </c>
      <c r="C949" s="28">
        <v>26</v>
      </c>
      <c r="D949" s="16" t="s">
        <v>1999</v>
      </c>
      <c r="E949" s="16" t="str" cm="1">
        <f t="array" ref="E949">_xlfn.IFS(C949&lt;18,"Youth",C949&lt;60,"Adult",C949&gt;=60,"Senior")</f>
        <v>Adult</v>
      </c>
      <c r="F949" s="27" t="s">
        <v>2917</v>
      </c>
      <c r="G949" s="16" t="s">
        <v>3148</v>
      </c>
      <c r="H949" s="29">
        <v>45694</v>
      </c>
    </row>
    <row r="950" spans="1:8" x14ac:dyDescent="0.45">
      <c r="A950" s="30" t="s">
        <v>955</v>
      </c>
      <c r="B950" s="31" t="s">
        <v>1946</v>
      </c>
      <c r="C950" s="32">
        <v>59</v>
      </c>
      <c r="D950" s="33" t="s">
        <v>1998</v>
      </c>
      <c r="E950" s="33" t="str" cm="1">
        <f t="array" ref="E950">_xlfn.IFS(C950&lt;18,"Youth",C950&lt;60,"Adult",C950&gt;=60,"Senior")</f>
        <v>Adult</v>
      </c>
      <c r="F950" s="31" t="s">
        <v>2918</v>
      </c>
      <c r="G950" s="33" t="s">
        <v>3000</v>
      </c>
      <c r="H950" s="34">
        <v>45208</v>
      </c>
    </row>
    <row r="951" spans="1:8" x14ac:dyDescent="0.45">
      <c r="A951" s="26" t="s">
        <v>956</v>
      </c>
      <c r="B951" s="27" t="s">
        <v>1947</v>
      </c>
      <c r="C951" s="28">
        <v>46</v>
      </c>
      <c r="D951" s="16" t="s">
        <v>1999</v>
      </c>
      <c r="E951" s="16" t="str" cm="1">
        <f t="array" ref="E951">_xlfn.IFS(C951&lt;18,"Youth",C951&lt;60,"Adult",C951&gt;=60,"Senior")</f>
        <v>Adult</v>
      </c>
      <c r="F951" s="27" t="s">
        <v>2919</v>
      </c>
      <c r="G951" s="16" t="s">
        <v>3058</v>
      </c>
      <c r="H951" s="29">
        <v>45905</v>
      </c>
    </row>
    <row r="952" spans="1:8" x14ac:dyDescent="0.45">
      <c r="A952" s="30" t="s">
        <v>957</v>
      </c>
      <c r="B952" s="31" t="s">
        <v>1948</v>
      </c>
      <c r="C952" s="32">
        <v>61</v>
      </c>
      <c r="D952" s="33" t="s">
        <v>1999</v>
      </c>
      <c r="E952" s="33" t="str" cm="1">
        <f t="array" ref="E952">_xlfn.IFS(C952&lt;18,"Youth",C952&lt;60,"Adult",C952&gt;=60,"Senior")</f>
        <v>Senior</v>
      </c>
      <c r="F952" s="31" t="s">
        <v>2920</v>
      </c>
      <c r="G952" s="33" t="s">
        <v>3025</v>
      </c>
      <c r="H952" s="34">
        <v>45396</v>
      </c>
    </row>
    <row r="953" spans="1:8" x14ac:dyDescent="0.45">
      <c r="A953" s="26" t="s">
        <v>958</v>
      </c>
      <c r="B953" s="27" t="s">
        <v>1949</v>
      </c>
      <c r="C953" s="28">
        <v>26</v>
      </c>
      <c r="D953" s="16" t="s">
        <v>1998</v>
      </c>
      <c r="E953" s="16" t="str" cm="1">
        <f t="array" ref="E953">_xlfn.IFS(C953&lt;18,"Youth",C953&lt;60,"Adult",C953&gt;=60,"Senior")</f>
        <v>Adult</v>
      </c>
      <c r="F953" s="27" t="s">
        <v>2921</v>
      </c>
      <c r="G953" s="16" t="s">
        <v>8699</v>
      </c>
      <c r="H953" s="29">
        <v>45450</v>
      </c>
    </row>
    <row r="954" spans="1:8" x14ac:dyDescent="0.45">
      <c r="A954" s="30" t="s">
        <v>959</v>
      </c>
      <c r="B954" s="31" t="s">
        <v>1950</v>
      </c>
      <c r="C954" s="32">
        <v>26</v>
      </c>
      <c r="D954" s="33" t="s">
        <v>1999</v>
      </c>
      <c r="E954" s="33" t="str" cm="1">
        <f t="array" ref="E954">_xlfn.IFS(C954&lt;18,"Youth",C954&lt;60,"Adult",C954&gt;=60,"Senior")</f>
        <v>Adult</v>
      </c>
      <c r="F954" s="31" t="s">
        <v>2922</v>
      </c>
      <c r="G954" s="33" t="s">
        <v>3098</v>
      </c>
      <c r="H954" s="34">
        <v>45895</v>
      </c>
    </row>
    <row r="955" spans="1:8" x14ac:dyDescent="0.45">
      <c r="A955" s="26" t="s">
        <v>960</v>
      </c>
      <c r="B955" s="27" t="s">
        <v>1951</v>
      </c>
      <c r="C955" s="28">
        <v>50</v>
      </c>
      <c r="D955" s="16" t="s">
        <v>1998</v>
      </c>
      <c r="E955" s="16" t="str" cm="1">
        <f t="array" ref="E955">_xlfn.IFS(C955&lt;18,"Youth",C955&lt;60,"Adult",C955&gt;=60,"Senior")</f>
        <v>Adult</v>
      </c>
      <c r="F955" s="27" t="s">
        <v>2923</v>
      </c>
      <c r="G955" s="16" t="s">
        <v>3159</v>
      </c>
      <c r="H955" s="29">
        <v>44909</v>
      </c>
    </row>
    <row r="956" spans="1:8" x14ac:dyDescent="0.45">
      <c r="A956" s="30" t="s">
        <v>961</v>
      </c>
      <c r="B956" s="31" t="s">
        <v>1952</v>
      </c>
      <c r="C956" s="32">
        <v>25</v>
      </c>
      <c r="D956" s="33" t="s">
        <v>1998</v>
      </c>
      <c r="E956" s="33" t="str" cm="1">
        <f t="array" ref="E956">_xlfn.IFS(C956&lt;18,"Youth",C956&lt;60,"Adult",C956&gt;=60,"Senior")</f>
        <v>Adult</v>
      </c>
      <c r="F956" s="31" t="s">
        <v>2924</v>
      </c>
      <c r="G956" s="33" t="s">
        <v>3073</v>
      </c>
      <c r="H956" s="34">
        <v>45788</v>
      </c>
    </row>
    <row r="957" spans="1:8" x14ac:dyDescent="0.45">
      <c r="A957" s="26" t="s">
        <v>962</v>
      </c>
      <c r="B957" s="27" t="s">
        <v>1953</v>
      </c>
      <c r="C957" s="28">
        <v>37</v>
      </c>
      <c r="D957" s="16" t="s">
        <v>1998</v>
      </c>
      <c r="E957" s="16" t="str" cm="1">
        <f t="array" ref="E957">_xlfn.IFS(C957&lt;18,"Youth",C957&lt;60,"Adult",C957&gt;=60,"Senior")</f>
        <v>Adult</v>
      </c>
      <c r="F957" s="27" t="s">
        <v>2925</v>
      </c>
      <c r="G957" s="16" t="s">
        <v>3117</v>
      </c>
      <c r="H957" s="29">
        <v>44981</v>
      </c>
    </row>
    <row r="958" spans="1:8" x14ac:dyDescent="0.45">
      <c r="A958" s="30" t="s">
        <v>963</v>
      </c>
      <c r="B958" s="31" t="s">
        <v>1954</v>
      </c>
      <c r="C958" s="32">
        <v>28</v>
      </c>
      <c r="D958" s="33" t="s">
        <v>1999</v>
      </c>
      <c r="E958" s="33" t="str" cm="1">
        <f t="array" ref="E958">_xlfn.IFS(C958&lt;18,"Youth",C958&lt;60,"Adult",C958&gt;=60,"Senior")</f>
        <v>Adult</v>
      </c>
      <c r="F958" s="31" t="s">
        <v>2926</v>
      </c>
      <c r="G958" s="33" t="s">
        <v>2994</v>
      </c>
      <c r="H958" s="34">
        <v>45162</v>
      </c>
    </row>
    <row r="959" spans="1:8" x14ac:dyDescent="0.45">
      <c r="A959" s="26" t="s">
        <v>964</v>
      </c>
      <c r="B959" s="27" t="s">
        <v>1955</v>
      </c>
      <c r="C959" s="28">
        <v>63</v>
      </c>
      <c r="D959" s="16" t="s">
        <v>1998</v>
      </c>
      <c r="E959" s="16" t="str" cm="1">
        <f t="array" ref="E959">_xlfn.IFS(C959&lt;18,"Youth",C959&lt;60,"Adult",C959&gt;=60,"Senior")</f>
        <v>Senior</v>
      </c>
      <c r="F959" s="27" t="s">
        <v>2927</v>
      </c>
      <c r="G959" s="16" t="s">
        <v>3050</v>
      </c>
      <c r="H959" s="29">
        <v>45692</v>
      </c>
    </row>
    <row r="960" spans="1:8" x14ac:dyDescent="0.45">
      <c r="A960" s="30" t="s">
        <v>965</v>
      </c>
      <c r="B960" s="31" t="s">
        <v>1956</v>
      </c>
      <c r="C960" s="32">
        <v>40</v>
      </c>
      <c r="D960" s="33" t="s">
        <v>1999</v>
      </c>
      <c r="E960" s="33" t="str" cm="1">
        <f t="array" ref="E960">_xlfn.IFS(C960&lt;18,"Youth",C960&lt;60,"Adult",C960&gt;=60,"Senior")</f>
        <v>Adult</v>
      </c>
      <c r="F960" s="31" t="s">
        <v>2928</v>
      </c>
      <c r="G960" s="33" t="s">
        <v>3112</v>
      </c>
      <c r="H960" s="34">
        <v>45549</v>
      </c>
    </row>
    <row r="961" spans="1:8" x14ac:dyDescent="0.45">
      <c r="A961" s="26" t="s">
        <v>966</v>
      </c>
      <c r="B961" s="27" t="s">
        <v>1957</v>
      </c>
      <c r="C961" s="28">
        <v>23</v>
      </c>
      <c r="D961" s="16" t="s">
        <v>1999</v>
      </c>
      <c r="E961" s="16" t="str" cm="1">
        <f t="array" ref="E961">_xlfn.IFS(C961&lt;18,"Youth",C961&lt;60,"Adult",C961&gt;=60,"Senior")</f>
        <v>Adult</v>
      </c>
      <c r="F961" s="27" t="s">
        <v>2929</v>
      </c>
      <c r="G961" s="16" t="s">
        <v>3088</v>
      </c>
      <c r="H961" s="29">
        <v>45154</v>
      </c>
    </row>
    <row r="962" spans="1:8" x14ac:dyDescent="0.45">
      <c r="A962" s="30" t="s">
        <v>967</v>
      </c>
      <c r="B962" s="31" t="s">
        <v>1958</v>
      </c>
      <c r="C962" s="32">
        <v>30</v>
      </c>
      <c r="D962" s="33" t="s">
        <v>1999</v>
      </c>
      <c r="E962" s="33" t="str" cm="1">
        <f t="array" ref="E962">_xlfn.IFS(C962&lt;18,"Youth",C962&lt;60,"Adult",C962&gt;=60,"Senior")</f>
        <v>Adult</v>
      </c>
      <c r="F962" s="31" t="s">
        <v>2930</v>
      </c>
      <c r="G962" s="33" t="s">
        <v>8700</v>
      </c>
      <c r="H962" s="34">
        <v>45195</v>
      </c>
    </row>
    <row r="963" spans="1:8" x14ac:dyDescent="0.45">
      <c r="A963" s="26" t="s">
        <v>968</v>
      </c>
      <c r="B963" s="27" t="s">
        <v>1959</v>
      </c>
      <c r="C963" s="28">
        <v>26</v>
      </c>
      <c r="D963" s="16" t="s">
        <v>1999</v>
      </c>
      <c r="E963" s="16" t="str" cm="1">
        <f t="array" ref="E963">_xlfn.IFS(C963&lt;18,"Youth",C963&lt;60,"Adult",C963&gt;=60,"Senior")</f>
        <v>Adult</v>
      </c>
      <c r="F963" s="27" t="s">
        <v>2931</v>
      </c>
      <c r="G963" s="16" t="s">
        <v>2992</v>
      </c>
      <c r="H963" s="29">
        <v>45171</v>
      </c>
    </row>
    <row r="964" spans="1:8" x14ac:dyDescent="0.45">
      <c r="A964" s="30" t="s">
        <v>969</v>
      </c>
      <c r="B964" s="31" t="s">
        <v>1960</v>
      </c>
      <c r="C964" s="32">
        <v>57</v>
      </c>
      <c r="D964" s="33" t="s">
        <v>1998</v>
      </c>
      <c r="E964" s="33" t="str" cm="1">
        <f t="array" ref="E964">_xlfn.IFS(C964&lt;18,"Youth",C964&lt;60,"Adult",C964&gt;=60,"Senior")</f>
        <v>Adult</v>
      </c>
      <c r="F964" s="31" t="s">
        <v>2932</v>
      </c>
      <c r="G964" s="33" t="s">
        <v>3186</v>
      </c>
      <c r="H964" s="34">
        <v>45867</v>
      </c>
    </row>
    <row r="965" spans="1:8" x14ac:dyDescent="0.45">
      <c r="A965" s="26" t="s">
        <v>970</v>
      </c>
      <c r="B965" s="27" t="s">
        <v>1961</v>
      </c>
      <c r="C965" s="28">
        <v>50</v>
      </c>
      <c r="D965" s="16" t="s">
        <v>1998</v>
      </c>
      <c r="E965" s="16" t="str" cm="1">
        <f t="array" ref="E965">_xlfn.IFS(C965&lt;18,"Youth",C965&lt;60,"Adult",C965&gt;=60,"Senior")</f>
        <v>Adult</v>
      </c>
      <c r="F965" s="27" t="s">
        <v>2933</v>
      </c>
      <c r="G965" s="16" t="s">
        <v>3014</v>
      </c>
      <c r="H965" s="29">
        <v>45818</v>
      </c>
    </row>
    <row r="966" spans="1:8" x14ac:dyDescent="0.45">
      <c r="A966" s="30" t="s">
        <v>971</v>
      </c>
      <c r="B966" s="31" t="s">
        <v>1962</v>
      </c>
      <c r="C966" s="32">
        <v>55</v>
      </c>
      <c r="D966" s="33" t="s">
        <v>1998</v>
      </c>
      <c r="E966" s="33" t="str" cm="1">
        <f t="array" ref="E966">_xlfn.IFS(C966&lt;18,"Youth",C966&lt;60,"Adult",C966&gt;=60,"Senior")</f>
        <v>Adult</v>
      </c>
      <c r="F966" s="31" t="s">
        <v>2934</v>
      </c>
      <c r="G966" s="33" t="s">
        <v>3148</v>
      </c>
      <c r="H966" s="34">
        <v>45459</v>
      </c>
    </row>
    <row r="967" spans="1:8" x14ac:dyDescent="0.45">
      <c r="A967" s="26" t="s">
        <v>972</v>
      </c>
      <c r="B967" s="27" t="s">
        <v>1963</v>
      </c>
      <c r="C967" s="28">
        <v>28</v>
      </c>
      <c r="D967" s="16" t="s">
        <v>1999</v>
      </c>
      <c r="E967" s="16" t="str" cm="1">
        <f t="array" ref="E967">_xlfn.IFS(C967&lt;18,"Youth",C967&lt;60,"Adult",C967&gt;=60,"Senior")</f>
        <v>Adult</v>
      </c>
      <c r="F967" s="27" t="s">
        <v>2935</v>
      </c>
      <c r="G967" s="16" t="s">
        <v>2985</v>
      </c>
      <c r="H967" s="29">
        <v>45172</v>
      </c>
    </row>
    <row r="968" spans="1:8" x14ac:dyDescent="0.45">
      <c r="A968" s="30" t="s">
        <v>973</v>
      </c>
      <c r="B968" s="31" t="s">
        <v>1964</v>
      </c>
      <c r="C968" s="32">
        <v>54</v>
      </c>
      <c r="D968" s="33" t="s">
        <v>1998</v>
      </c>
      <c r="E968" s="33" t="str" cm="1">
        <f t="array" ref="E968">_xlfn.IFS(C968&lt;18,"Youth",C968&lt;60,"Adult",C968&gt;=60,"Senior")</f>
        <v>Adult</v>
      </c>
      <c r="F968" s="31" t="s">
        <v>2936</v>
      </c>
      <c r="G968" s="33" t="s">
        <v>2985</v>
      </c>
      <c r="H968" s="34">
        <v>45843</v>
      </c>
    </row>
    <row r="969" spans="1:8" x14ac:dyDescent="0.45">
      <c r="A969" s="26" t="s">
        <v>974</v>
      </c>
      <c r="B969" s="27" t="s">
        <v>1965</v>
      </c>
      <c r="C969" s="28">
        <v>19</v>
      </c>
      <c r="D969" s="16" t="s">
        <v>1998</v>
      </c>
      <c r="E969" s="16" t="str" cm="1">
        <f t="array" ref="E969">_xlfn.IFS(C969&lt;18,"Youth",C969&lt;60,"Adult",C969&gt;=60,"Senior")</f>
        <v>Adult</v>
      </c>
      <c r="F969" s="27" t="s">
        <v>2937</v>
      </c>
      <c r="G969" s="16" t="s">
        <v>3103</v>
      </c>
      <c r="H969" s="29">
        <v>45410</v>
      </c>
    </row>
    <row r="970" spans="1:8" x14ac:dyDescent="0.45">
      <c r="A970" s="30" t="s">
        <v>975</v>
      </c>
      <c r="B970" s="31" t="s">
        <v>1966</v>
      </c>
      <c r="C970" s="32">
        <v>20</v>
      </c>
      <c r="D970" s="33" t="s">
        <v>1999</v>
      </c>
      <c r="E970" s="33" t="str" cm="1">
        <f t="array" ref="E970">_xlfn.IFS(C970&lt;18,"Youth",C970&lt;60,"Adult",C970&gt;=60,"Senior")</f>
        <v>Adult</v>
      </c>
      <c r="F970" s="31" t="s">
        <v>2938</v>
      </c>
      <c r="G970" s="33" t="s">
        <v>3043</v>
      </c>
      <c r="H970" s="34">
        <v>45442</v>
      </c>
    </row>
    <row r="971" spans="1:8" x14ac:dyDescent="0.45">
      <c r="A971" s="26" t="s">
        <v>976</v>
      </c>
      <c r="B971" s="27" t="s">
        <v>1967</v>
      </c>
      <c r="C971" s="28">
        <v>59</v>
      </c>
      <c r="D971" s="16" t="s">
        <v>1998</v>
      </c>
      <c r="E971" s="16" t="str" cm="1">
        <f t="array" ref="E971">_xlfn.IFS(C971&lt;18,"Youth",C971&lt;60,"Adult",C971&gt;=60,"Senior")</f>
        <v>Adult</v>
      </c>
      <c r="F971" s="27" t="s">
        <v>2939</v>
      </c>
      <c r="G971" s="16" t="s">
        <v>3018</v>
      </c>
      <c r="H971" s="29">
        <v>45437</v>
      </c>
    </row>
    <row r="972" spans="1:8" x14ac:dyDescent="0.45">
      <c r="A972" s="30" t="s">
        <v>977</v>
      </c>
      <c r="B972" s="31" t="s">
        <v>1968</v>
      </c>
      <c r="C972" s="32">
        <v>54</v>
      </c>
      <c r="D972" s="33" t="s">
        <v>1999</v>
      </c>
      <c r="E972" s="33" t="str" cm="1">
        <f t="array" ref="E972">_xlfn.IFS(C972&lt;18,"Youth",C972&lt;60,"Adult",C972&gt;=60,"Senior")</f>
        <v>Adult</v>
      </c>
      <c r="F972" s="31" t="s">
        <v>2940</v>
      </c>
      <c r="G972" s="33" t="s">
        <v>3063</v>
      </c>
      <c r="H972" s="34">
        <v>45038</v>
      </c>
    </row>
    <row r="973" spans="1:8" x14ac:dyDescent="0.45">
      <c r="A973" s="26" t="s">
        <v>978</v>
      </c>
      <c r="B973" s="27" t="s">
        <v>1969</v>
      </c>
      <c r="C973" s="28">
        <v>57</v>
      </c>
      <c r="D973" s="16" t="s">
        <v>1998</v>
      </c>
      <c r="E973" s="16" t="str" cm="1">
        <f t="array" ref="E973">_xlfn.IFS(C973&lt;18,"Youth",C973&lt;60,"Adult",C973&gt;=60,"Senior")</f>
        <v>Adult</v>
      </c>
      <c r="F973" s="27" t="s">
        <v>2941</v>
      </c>
      <c r="G973" s="16" t="s">
        <v>3073</v>
      </c>
      <c r="H973" s="29">
        <v>45316</v>
      </c>
    </row>
    <row r="974" spans="1:8" x14ac:dyDescent="0.45">
      <c r="A974" s="30" t="s">
        <v>979</v>
      </c>
      <c r="B974" s="31" t="s">
        <v>1970</v>
      </c>
      <c r="C974" s="32">
        <v>49</v>
      </c>
      <c r="D974" s="33" t="s">
        <v>1999</v>
      </c>
      <c r="E974" s="33" t="str" cm="1">
        <f t="array" ref="E974">_xlfn.IFS(C974&lt;18,"Youth",C974&lt;60,"Adult",C974&gt;=60,"Senior")</f>
        <v>Adult</v>
      </c>
      <c r="F974" s="31" t="s">
        <v>2942</v>
      </c>
      <c r="G974" s="33" t="s">
        <v>3102</v>
      </c>
      <c r="H974" s="34">
        <v>45470</v>
      </c>
    </row>
    <row r="975" spans="1:8" x14ac:dyDescent="0.45">
      <c r="A975" s="26" t="s">
        <v>980</v>
      </c>
      <c r="B975" s="27" t="s">
        <v>1971</v>
      </c>
      <c r="C975" s="28">
        <v>59</v>
      </c>
      <c r="D975" s="16" t="s">
        <v>1999</v>
      </c>
      <c r="E975" s="16" t="str" cm="1">
        <f t="array" ref="E975">_xlfn.IFS(C975&lt;18,"Youth",C975&lt;60,"Adult",C975&gt;=60,"Senior")</f>
        <v>Adult</v>
      </c>
      <c r="F975" s="27" t="s">
        <v>2943</v>
      </c>
      <c r="G975" s="16" t="s">
        <v>3079</v>
      </c>
      <c r="H975" s="29">
        <v>44823</v>
      </c>
    </row>
    <row r="976" spans="1:8" x14ac:dyDescent="0.45">
      <c r="A976" s="30" t="s">
        <v>981</v>
      </c>
      <c r="B976" s="31" t="s">
        <v>1972</v>
      </c>
      <c r="C976" s="32">
        <v>48</v>
      </c>
      <c r="D976" s="33" t="s">
        <v>1998</v>
      </c>
      <c r="E976" s="33" t="str" cm="1">
        <f t="array" ref="E976">_xlfn.IFS(C976&lt;18,"Youth",C976&lt;60,"Adult",C976&gt;=60,"Senior")</f>
        <v>Adult</v>
      </c>
      <c r="F976" s="31" t="s">
        <v>2944</v>
      </c>
      <c r="G976" s="33" t="s">
        <v>3069</v>
      </c>
      <c r="H976" s="34">
        <v>45253</v>
      </c>
    </row>
    <row r="977" spans="1:8" x14ac:dyDescent="0.45">
      <c r="A977" s="26" t="s">
        <v>982</v>
      </c>
      <c r="B977" s="27" t="s">
        <v>1973</v>
      </c>
      <c r="C977" s="28">
        <v>61</v>
      </c>
      <c r="D977" s="16" t="s">
        <v>1999</v>
      </c>
      <c r="E977" s="16" t="str" cm="1">
        <f t="array" ref="E977">_xlfn.IFS(C977&lt;18,"Youth",C977&lt;60,"Adult",C977&gt;=60,"Senior")</f>
        <v>Senior</v>
      </c>
      <c r="F977" s="27" t="s">
        <v>2945</v>
      </c>
      <c r="G977" s="16" t="s">
        <v>3056</v>
      </c>
      <c r="H977" s="29">
        <v>44826</v>
      </c>
    </row>
    <row r="978" spans="1:8" x14ac:dyDescent="0.45">
      <c r="A978" s="30" t="s">
        <v>983</v>
      </c>
      <c r="B978" s="31" t="s">
        <v>1974</v>
      </c>
      <c r="C978" s="32">
        <v>37</v>
      </c>
      <c r="D978" s="33" t="s">
        <v>1999</v>
      </c>
      <c r="E978" s="33" t="str" cm="1">
        <f t="array" ref="E978">_xlfn.IFS(C978&lt;18,"Youth",C978&lt;60,"Adult",C978&gt;=60,"Senior")</f>
        <v>Adult</v>
      </c>
      <c r="F978" s="31" t="s">
        <v>2946</v>
      </c>
      <c r="G978" s="33" t="s">
        <v>3055</v>
      </c>
      <c r="H978" s="34">
        <v>45721</v>
      </c>
    </row>
    <row r="979" spans="1:8" x14ac:dyDescent="0.45">
      <c r="A979" s="26" t="s">
        <v>984</v>
      </c>
      <c r="B979" s="27" t="s">
        <v>1975</v>
      </c>
      <c r="C979" s="28">
        <v>22</v>
      </c>
      <c r="D979" s="16" t="s">
        <v>1998</v>
      </c>
      <c r="E979" s="16" t="str" cm="1">
        <f t="array" ref="E979">_xlfn.IFS(C979&lt;18,"Youth",C979&lt;60,"Adult",C979&gt;=60,"Senior")</f>
        <v>Adult</v>
      </c>
      <c r="F979" s="27" t="s">
        <v>2947</v>
      </c>
      <c r="G979" s="16" t="s">
        <v>2982</v>
      </c>
      <c r="H979" s="29">
        <v>45212</v>
      </c>
    </row>
    <row r="980" spans="1:8" x14ac:dyDescent="0.45">
      <c r="A980" s="30" t="s">
        <v>985</v>
      </c>
      <c r="B980" s="31" t="s">
        <v>1976</v>
      </c>
      <c r="C980" s="32">
        <v>28</v>
      </c>
      <c r="D980" s="33" t="s">
        <v>1999</v>
      </c>
      <c r="E980" s="33" t="str" cm="1">
        <f t="array" ref="E980">_xlfn.IFS(C980&lt;18,"Youth",C980&lt;60,"Adult",C980&gt;=60,"Senior")</f>
        <v>Adult</v>
      </c>
      <c r="F980" s="31" t="s">
        <v>2948</v>
      </c>
      <c r="G980" s="33" t="s">
        <v>3166</v>
      </c>
      <c r="H980" s="34">
        <v>44955</v>
      </c>
    </row>
    <row r="981" spans="1:8" x14ac:dyDescent="0.45">
      <c r="A981" s="26" t="s">
        <v>986</v>
      </c>
      <c r="B981" s="27" t="s">
        <v>1977</v>
      </c>
      <c r="C981" s="28">
        <v>44</v>
      </c>
      <c r="D981" s="16" t="s">
        <v>1999</v>
      </c>
      <c r="E981" s="16" t="str" cm="1">
        <f t="array" ref="E981">_xlfn.IFS(C981&lt;18,"Youth",C981&lt;60,"Adult",C981&gt;=60,"Senior")</f>
        <v>Adult</v>
      </c>
      <c r="F981" s="27" t="s">
        <v>2949</v>
      </c>
      <c r="G981" s="16" t="s">
        <v>3189</v>
      </c>
      <c r="H981" s="29">
        <v>45183</v>
      </c>
    </row>
    <row r="982" spans="1:8" x14ac:dyDescent="0.45">
      <c r="A982" s="30" t="s">
        <v>987</v>
      </c>
      <c r="B982" s="31" t="s">
        <v>1978</v>
      </c>
      <c r="C982" s="32">
        <v>47</v>
      </c>
      <c r="D982" s="33" t="s">
        <v>1998</v>
      </c>
      <c r="E982" s="33" t="str" cm="1">
        <f t="array" ref="E982">_xlfn.IFS(C982&lt;18,"Youth",C982&lt;60,"Adult",C982&gt;=60,"Senior")</f>
        <v>Adult</v>
      </c>
      <c r="F982" s="31" t="s">
        <v>2950</v>
      </c>
      <c r="G982" s="33" t="s">
        <v>3183</v>
      </c>
      <c r="H982" s="34">
        <v>44925</v>
      </c>
    </row>
    <row r="983" spans="1:8" x14ac:dyDescent="0.45">
      <c r="A983" s="26" t="s">
        <v>988</v>
      </c>
      <c r="B983" s="27" t="s">
        <v>1979</v>
      </c>
      <c r="C983" s="28">
        <v>39</v>
      </c>
      <c r="D983" s="16" t="s">
        <v>1998</v>
      </c>
      <c r="E983" s="16" t="str" cm="1">
        <f t="array" ref="E983">_xlfn.IFS(C983&lt;18,"Youth",C983&lt;60,"Adult",C983&gt;=60,"Senior")</f>
        <v>Adult</v>
      </c>
      <c r="F983" s="27" t="s">
        <v>2951</v>
      </c>
      <c r="G983" s="16" t="s">
        <v>3112</v>
      </c>
      <c r="H983" s="29">
        <v>45608</v>
      </c>
    </row>
    <row r="984" spans="1:8" x14ac:dyDescent="0.45">
      <c r="A984" s="30" t="s">
        <v>989</v>
      </c>
      <c r="B984" s="31" t="s">
        <v>1980</v>
      </c>
      <c r="C984" s="32">
        <v>38</v>
      </c>
      <c r="D984" s="33" t="s">
        <v>1999</v>
      </c>
      <c r="E984" s="33" t="str" cm="1">
        <f t="array" ref="E984">_xlfn.IFS(C984&lt;18,"Youth",C984&lt;60,"Adult",C984&gt;=60,"Senior")</f>
        <v>Adult</v>
      </c>
      <c r="F984" s="31" t="s">
        <v>2952</v>
      </c>
      <c r="G984" s="33" t="s">
        <v>3187</v>
      </c>
      <c r="H984" s="34">
        <v>45351</v>
      </c>
    </row>
    <row r="985" spans="1:8" x14ac:dyDescent="0.45">
      <c r="A985" s="26" t="s">
        <v>990</v>
      </c>
      <c r="B985" s="27" t="s">
        <v>1981</v>
      </c>
      <c r="C985" s="28">
        <v>64</v>
      </c>
      <c r="D985" s="16" t="s">
        <v>1999</v>
      </c>
      <c r="E985" s="16" t="str" cm="1">
        <f t="array" ref="E985">_xlfn.IFS(C985&lt;18,"Youth",C985&lt;60,"Adult",C985&gt;=60,"Senior")</f>
        <v>Senior</v>
      </c>
      <c r="F985" s="27" t="s">
        <v>2953</v>
      </c>
      <c r="G985" s="16" t="s">
        <v>3064</v>
      </c>
      <c r="H985" s="29">
        <v>45100</v>
      </c>
    </row>
    <row r="986" spans="1:8" x14ac:dyDescent="0.45">
      <c r="A986" s="30" t="s">
        <v>991</v>
      </c>
      <c r="B986" s="31" t="s">
        <v>1982</v>
      </c>
      <c r="C986" s="32">
        <v>43</v>
      </c>
      <c r="D986" s="33" t="s">
        <v>1998</v>
      </c>
      <c r="E986" s="33" t="str" cm="1">
        <f t="array" ref="E986">_xlfn.IFS(C986&lt;18,"Youth",C986&lt;60,"Adult",C986&gt;=60,"Senior")</f>
        <v>Adult</v>
      </c>
      <c r="F986" s="31" t="s">
        <v>2954</v>
      </c>
      <c r="G986" s="33" t="s">
        <v>3013</v>
      </c>
      <c r="H986" s="34">
        <v>45063</v>
      </c>
    </row>
    <row r="987" spans="1:8" x14ac:dyDescent="0.45">
      <c r="A987" s="26" t="s">
        <v>992</v>
      </c>
      <c r="B987" s="27" t="s">
        <v>1983</v>
      </c>
      <c r="C987" s="28">
        <v>41</v>
      </c>
      <c r="D987" s="16" t="s">
        <v>1998</v>
      </c>
      <c r="E987" s="16" t="str" cm="1">
        <f t="array" ref="E987">_xlfn.IFS(C987&lt;18,"Youth",C987&lt;60,"Adult",C987&gt;=60,"Senior")</f>
        <v>Adult</v>
      </c>
      <c r="F987" s="27" t="s">
        <v>2955</v>
      </c>
      <c r="G987" s="16" t="s">
        <v>2990</v>
      </c>
      <c r="H987" s="29">
        <v>45705</v>
      </c>
    </row>
    <row r="988" spans="1:8" x14ac:dyDescent="0.45">
      <c r="A988" s="30" t="s">
        <v>993</v>
      </c>
      <c r="B988" s="31" t="s">
        <v>1984</v>
      </c>
      <c r="C988" s="32">
        <v>38</v>
      </c>
      <c r="D988" s="33" t="s">
        <v>1998</v>
      </c>
      <c r="E988" s="33" t="str" cm="1">
        <f t="array" ref="E988">_xlfn.IFS(C988&lt;18,"Youth",C988&lt;60,"Adult",C988&gt;=60,"Senior")</f>
        <v>Adult</v>
      </c>
      <c r="F988" s="31" t="s">
        <v>2403</v>
      </c>
      <c r="G988" s="33" t="s">
        <v>3019</v>
      </c>
      <c r="H988" s="34">
        <v>45465</v>
      </c>
    </row>
    <row r="989" spans="1:8" x14ac:dyDescent="0.45">
      <c r="A989" s="26" t="s">
        <v>994</v>
      </c>
      <c r="B989" s="27" t="s">
        <v>1985</v>
      </c>
      <c r="C989" s="28">
        <v>47</v>
      </c>
      <c r="D989" s="16" t="s">
        <v>1998</v>
      </c>
      <c r="E989" s="16" t="str" cm="1">
        <f t="array" ref="E989">_xlfn.IFS(C989&lt;18,"Youth",C989&lt;60,"Adult",C989&gt;=60,"Senior")</f>
        <v>Adult</v>
      </c>
      <c r="F989" s="27" t="s">
        <v>2177</v>
      </c>
      <c r="G989" s="16" t="s">
        <v>3092</v>
      </c>
      <c r="H989" s="29">
        <v>45428</v>
      </c>
    </row>
    <row r="990" spans="1:8" x14ac:dyDescent="0.45">
      <c r="A990" s="30" t="s">
        <v>995</v>
      </c>
      <c r="B990" s="31" t="s">
        <v>1986</v>
      </c>
      <c r="C990" s="32">
        <v>35</v>
      </c>
      <c r="D990" s="33" t="s">
        <v>1999</v>
      </c>
      <c r="E990" s="33" t="str" cm="1">
        <f t="array" ref="E990">_xlfn.IFS(C990&lt;18,"Youth",C990&lt;60,"Adult",C990&gt;=60,"Senior")</f>
        <v>Adult</v>
      </c>
      <c r="F990" s="31" t="s">
        <v>2956</v>
      </c>
      <c r="G990" s="33" t="s">
        <v>3098</v>
      </c>
      <c r="H990" s="34">
        <v>45721</v>
      </c>
    </row>
    <row r="991" spans="1:8" x14ac:dyDescent="0.45">
      <c r="A991" s="26" t="s">
        <v>996</v>
      </c>
      <c r="B991" s="27" t="s">
        <v>1987</v>
      </c>
      <c r="C991" s="28">
        <v>33</v>
      </c>
      <c r="D991" s="16" t="s">
        <v>1998</v>
      </c>
      <c r="E991" s="16" t="str" cm="1">
        <f t="array" ref="E991">_xlfn.IFS(C991&lt;18,"Youth",C991&lt;60,"Adult",C991&gt;=60,"Senior")</f>
        <v>Adult</v>
      </c>
      <c r="F991" s="27" t="s">
        <v>2957</v>
      </c>
      <c r="G991" s="16" t="s">
        <v>3133</v>
      </c>
      <c r="H991" s="29">
        <v>45173</v>
      </c>
    </row>
    <row r="992" spans="1:8" x14ac:dyDescent="0.45">
      <c r="A992" s="30" t="s">
        <v>997</v>
      </c>
      <c r="B992" s="31" t="s">
        <v>1988</v>
      </c>
      <c r="C992" s="32">
        <v>24</v>
      </c>
      <c r="D992" s="33" t="s">
        <v>1998</v>
      </c>
      <c r="E992" s="33" t="str" cm="1">
        <f t="array" ref="E992">_xlfn.IFS(C992&lt;18,"Youth",C992&lt;60,"Adult",C992&gt;=60,"Senior")</f>
        <v>Adult</v>
      </c>
      <c r="F992" s="31" t="s">
        <v>2958</v>
      </c>
      <c r="G992" s="33" t="s">
        <v>3111</v>
      </c>
      <c r="H992" s="34">
        <v>45040</v>
      </c>
    </row>
    <row r="993" spans="1:8" x14ac:dyDescent="0.45">
      <c r="A993" s="26" t="s">
        <v>998</v>
      </c>
      <c r="B993" s="27" t="s">
        <v>1989</v>
      </c>
      <c r="C993" s="28">
        <v>36</v>
      </c>
      <c r="D993" s="16" t="s">
        <v>1999</v>
      </c>
      <c r="E993" s="16" t="str" cm="1">
        <f t="array" ref="E993">_xlfn.IFS(C993&lt;18,"Youth",C993&lt;60,"Adult",C993&gt;=60,"Senior")</f>
        <v>Adult</v>
      </c>
      <c r="F993" s="27" t="s">
        <v>2959</v>
      </c>
      <c r="G993" s="16" t="s">
        <v>3134</v>
      </c>
      <c r="H993" s="29">
        <v>44913</v>
      </c>
    </row>
    <row r="994" spans="1:8" x14ac:dyDescent="0.45">
      <c r="A994" s="30" t="s">
        <v>999</v>
      </c>
      <c r="B994" s="31" t="s">
        <v>1990</v>
      </c>
      <c r="C994" s="32">
        <v>57</v>
      </c>
      <c r="D994" s="33" t="s">
        <v>1999</v>
      </c>
      <c r="E994" s="33" t="str" cm="1">
        <f t="array" ref="E994">_xlfn.IFS(C994&lt;18,"Youth",C994&lt;60,"Adult",C994&gt;=60,"Senior")</f>
        <v>Adult</v>
      </c>
      <c r="F994" s="31" t="s">
        <v>2960</v>
      </c>
      <c r="G994" s="33" t="s">
        <v>3026</v>
      </c>
      <c r="H994" s="34">
        <v>45726</v>
      </c>
    </row>
    <row r="995" spans="1:8" x14ac:dyDescent="0.45">
      <c r="A995" s="26" t="s">
        <v>1000</v>
      </c>
      <c r="B995" s="27" t="s">
        <v>1991</v>
      </c>
      <c r="C995" s="28">
        <v>33</v>
      </c>
      <c r="D995" s="16" t="s">
        <v>1998</v>
      </c>
      <c r="E995" s="16" t="str" cm="1">
        <f t="array" ref="E995">_xlfn.IFS(C995&lt;18,"Youth",C995&lt;60,"Adult",C995&gt;=60,"Senior")</f>
        <v>Adult</v>
      </c>
      <c r="F995" s="27" t="s">
        <v>2961</v>
      </c>
      <c r="G995" s="16" t="s">
        <v>3095</v>
      </c>
      <c r="H995" s="29">
        <v>45125</v>
      </c>
    </row>
    <row r="996" spans="1:8" x14ac:dyDescent="0.45">
      <c r="A996" s="30" t="s">
        <v>1001</v>
      </c>
      <c r="B996" s="31" t="s">
        <v>1992</v>
      </c>
      <c r="C996" s="32">
        <v>38</v>
      </c>
      <c r="D996" s="33" t="s">
        <v>1999</v>
      </c>
      <c r="E996" s="33" t="str" cm="1">
        <f t="array" ref="E996">_xlfn.IFS(C996&lt;18,"Youth",C996&lt;60,"Adult",C996&gt;=60,"Senior")</f>
        <v>Adult</v>
      </c>
      <c r="F996" s="31" t="s">
        <v>2962</v>
      </c>
      <c r="G996" s="33" t="s">
        <v>3026</v>
      </c>
      <c r="H996" s="34">
        <v>45411</v>
      </c>
    </row>
    <row r="997" spans="1:8" x14ac:dyDescent="0.45">
      <c r="A997" s="26" t="s">
        <v>1002</v>
      </c>
      <c r="B997" s="27" t="s">
        <v>1993</v>
      </c>
      <c r="C997" s="28">
        <v>30</v>
      </c>
      <c r="D997" s="16" t="s">
        <v>1998</v>
      </c>
      <c r="E997" s="16" t="str" cm="1">
        <f t="array" ref="E997">_xlfn.IFS(C997&lt;18,"Youth",C997&lt;60,"Adult",C997&gt;=60,"Senior")</f>
        <v>Adult</v>
      </c>
      <c r="F997" s="27" t="s">
        <v>2963</v>
      </c>
      <c r="G997" s="16" t="s">
        <v>3190</v>
      </c>
      <c r="H997" s="29">
        <v>45500</v>
      </c>
    </row>
    <row r="998" spans="1:8" x14ac:dyDescent="0.45">
      <c r="A998" s="30" t="s">
        <v>1003</v>
      </c>
      <c r="B998" s="31" t="s">
        <v>1994</v>
      </c>
      <c r="C998" s="32">
        <v>49</v>
      </c>
      <c r="D998" s="33" t="s">
        <v>1999</v>
      </c>
      <c r="E998" s="33" t="str" cm="1">
        <f t="array" ref="E998">_xlfn.IFS(C998&lt;18,"Youth",C998&lt;60,"Adult",C998&gt;=60,"Senior")</f>
        <v>Adult</v>
      </c>
      <c r="F998" s="31" t="s">
        <v>2964</v>
      </c>
      <c r="G998" s="33" t="s">
        <v>3002</v>
      </c>
      <c r="H998" s="34">
        <v>45648</v>
      </c>
    </row>
    <row r="999" spans="1:8" x14ac:dyDescent="0.45">
      <c r="A999" s="26" t="s">
        <v>1004</v>
      </c>
      <c r="B999" s="27" t="s">
        <v>1995</v>
      </c>
      <c r="C999" s="28">
        <v>49</v>
      </c>
      <c r="D999" s="16" t="s">
        <v>1999</v>
      </c>
      <c r="E999" s="16" t="str" cm="1">
        <f t="array" ref="E999">_xlfn.IFS(C999&lt;18,"Youth",C999&lt;60,"Adult",C999&gt;=60,"Senior")</f>
        <v>Adult</v>
      </c>
      <c r="F999" s="27" t="s">
        <v>2965</v>
      </c>
      <c r="G999" s="16" t="s">
        <v>3154</v>
      </c>
      <c r="H999" s="29">
        <v>45860</v>
      </c>
    </row>
    <row r="1000" spans="1:8" x14ac:dyDescent="0.45">
      <c r="A1000" s="30" t="s">
        <v>1005</v>
      </c>
      <c r="B1000" s="31" t="s">
        <v>1996</v>
      </c>
      <c r="C1000" s="32">
        <v>49</v>
      </c>
      <c r="D1000" s="33" t="s">
        <v>1998</v>
      </c>
      <c r="E1000" s="33" t="str" cm="1">
        <f t="array" ref="E1000">_xlfn.IFS(C1000&lt;18,"Youth",C1000&lt;60,"Adult",C1000&gt;=60,"Senior")</f>
        <v>Adult</v>
      </c>
      <c r="F1000" s="31" t="s">
        <v>2966</v>
      </c>
      <c r="G1000" s="33" t="s">
        <v>3097</v>
      </c>
      <c r="H1000" s="34">
        <v>44962</v>
      </c>
    </row>
    <row r="1001" spans="1:8" x14ac:dyDescent="0.45">
      <c r="A1001" s="26" t="s">
        <v>1006</v>
      </c>
      <c r="B1001" s="27" t="s">
        <v>1997</v>
      </c>
      <c r="C1001" s="28">
        <v>23</v>
      </c>
      <c r="D1001" s="16" t="s">
        <v>1999</v>
      </c>
      <c r="E1001" s="16" t="str" cm="1">
        <f t="array" ref="E1001">_xlfn.IFS(C1001&lt;18,"Youth",C1001&lt;60,"Adult",C1001&gt;=60,"Senior")</f>
        <v>Adult</v>
      </c>
      <c r="F1001" s="27" t="s">
        <v>2967</v>
      </c>
      <c r="G1001" s="16" t="s">
        <v>3077</v>
      </c>
      <c r="H1001" s="29">
        <v>45003</v>
      </c>
    </row>
  </sheetData>
  <dataValidations count="1">
    <dataValidation type="whole" allowBlank="1" showInputMessage="1" showErrorMessage="1" sqref="C1:C1048576" xr:uid="{FF763EC6-C4F0-4079-AD8A-2285E6444C6F}">
      <formula1>0</formula1>
      <formula2>120</formula2>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01"/>
  <sheetViews>
    <sheetView workbookViewId="0">
      <selection activeCell="D11" sqref="D11"/>
    </sheetView>
  </sheetViews>
  <sheetFormatPr defaultRowHeight="16.5" x14ac:dyDescent="0.45"/>
  <cols>
    <col min="1" max="1" width="14.5" customWidth="1"/>
    <col min="2" max="2" width="20.83203125" customWidth="1"/>
    <col min="3" max="3" width="12.5" customWidth="1"/>
    <col min="4" max="4" width="16.5" customWidth="1"/>
    <col min="5" max="5" width="13.75" style="6" customWidth="1"/>
    <col min="6" max="6" width="17.75" style="1" customWidth="1"/>
  </cols>
  <sheetData>
    <row r="1" spans="1:6" x14ac:dyDescent="0.45">
      <c r="A1" s="17" t="s">
        <v>3191</v>
      </c>
      <c r="B1" s="17" t="s">
        <v>3192</v>
      </c>
      <c r="C1" s="17" t="s">
        <v>3193</v>
      </c>
      <c r="D1" s="17" t="s">
        <v>3194</v>
      </c>
      <c r="E1" s="35" t="s">
        <v>3195</v>
      </c>
      <c r="F1" s="20" t="s">
        <v>3196</v>
      </c>
    </row>
    <row r="2" spans="1:6" x14ac:dyDescent="0.45">
      <c r="A2" s="21" t="s">
        <v>3197</v>
      </c>
      <c r="B2" s="24" t="s">
        <v>3397</v>
      </c>
      <c r="C2" s="24" t="s">
        <v>3593</v>
      </c>
      <c r="D2" s="24" t="s">
        <v>3598</v>
      </c>
      <c r="E2" s="36">
        <v>1933.71</v>
      </c>
      <c r="F2" s="25">
        <v>45567</v>
      </c>
    </row>
    <row r="3" spans="1:6" x14ac:dyDescent="0.45">
      <c r="A3" s="26" t="s">
        <v>3198</v>
      </c>
      <c r="B3" s="16" t="s">
        <v>3398</v>
      </c>
      <c r="C3" s="16" t="s">
        <v>3593</v>
      </c>
      <c r="D3" s="16" t="s">
        <v>3599</v>
      </c>
      <c r="E3" s="37">
        <v>1170.8499999999999</v>
      </c>
      <c r="F3" s="29">
        <v>45507</v>
      </c>
    </row>
    <row r="4" spans="1:6" x14ac:dyDescent="0.45">
      <c r="A4" s="30" t="s">
        <v>3199</v>
      </c>
      <c r="B4" s="33" t="s">
        <v>3399</v>
      </c>
      <c r="C4" s="33" t="s">
        <v>3593</v>
      </c>
      <c r="D4" s="33" t="s">
        <v>3600</v>
      </c>
      <c r="E4" s="38">
        <v>110.58</v>
      </c>
      <c r="F4" s="34">
        <v>45361</v>
      </c>
    </row>
    <row r="5" spans="1:6" x14ac:dyDescent="0.45">
      <c r="A5" s="26" t="s">
        <v>3200</v>
      </c>
      <c r="B5" s="16" t="s">
        <v>3400</v>
      </c>
      <c r="C5" s="16" t="s">
        <v>3593</v>
      </c>
      <c r="D5" s="16" t="s">
        <v>3598</v>
      </c>
      <c r="E5" s="37">
        <v>1000</v>
      </c>
      <c r="F5" s="29">
        <v>45669</v>
      </c>
    </row>
    <row r="6" spans="1:6" x14ac:dyDescent="0.45">
      <c r="A6" s="30" t="s">
        <v>3201</v>
      </c>
      <c r="B6" s="33" t="s">
        <v>3401</v>
      </c>
      <c r="C6" s="33" t="s">
        <v>3593</v>
      </c>
      <c r="D6" s="33" t="s">
        <v>3598</v>
      </c>
      <c r="E6" s="38">
        <v>578.64</v>
      </c>
      <c r="F6" s="34">
        <v>45194</v>
      </c>
    </row>
    <row r="7" spans="1:6" x14ac:dyDescent="0.45">
      <c r="A7" s="26" t="s">
        <v>3202</v>
      </c>
      <c r="B7" s="16" t="s">
        <v>3402</v>
      </c>
      <c r="C7" s="16" t="s">
        <v>3593</v>
      </c>
      <c r="D7" s="16" t="s">
        <v>3600</v>
      </c>
      <c r="E7" s="37">
        <v>1695.87</v>
      </c>
      <c r="F7" s="29">
        <v>45529</v>
      </c>
    </row>
    <row r="8" spans="1:6" x14ac:dyDescent="0.45">
      <c r="A8" s="30" t="s">
        <v>3203</v>
      </c>
      <c r="B8" s="33" t="s">
        <v>8692</v>
      </c>
      <c r="C8" s="33" t="s">
        <v>3593</v>
      </c>
      <c r="D8" s="33" t="s">
        <v>3598</v>
      </c>
      <c r="E8" s="38">
        <v>276.52999999999997</v>
      </c>
      <c r="F8" s="34">
        <v>45687</v>
      </c>
    </row>
    <row r="9" spans="1:6" x14ac:dyDescent="0.45">
      <c r="A9" s="26" t="s">
        <v>3204</v>
      </c>
      <c r="B9" s="16" t="s">
        <v>3403</v>
      </c>
      <c r="C9" s="16" t="s">
        <v>3593</v>
      </c>
      <c r="D9" s="16" t="s">
        <v>3601</v>
      </c>
      <c r="E9" s="37">
        <v>1457.74</v>
      </c>
      <c r="F9" s="29">
        <v>45480</v>
      </c>
    </row>
    <row r="10" spans="1:6" x14ac:dyDescent="0.45">
      <c r="A10" s="30" t="s">
        <v>3205</v>
      </c>
      <c r="B10" s="33" t="s">
        <v>3404</v>
      </c>
      <c r="C10" s="33" t="s">
        <v>8710</v>
      </c>
      <c r="D10" s="33" t="s">
        <v>3598</v>
      </c>
      <c r="E10" s="38">
        <v>738.22</v>
      </c>
      <c r="F10" s="34">
        <v>45265</v>
      </c>
    </row>
    <row r="11" spans="1:6" x14ac:dyDescent="0.45">
      <c r="A11" s="26" t="s">
        <v>3206</v>
      </c>
      <c r="B11" s="16" t="s">
        <v>3405</v>
      </c>
      <c r="C11" s="16" t="s">
        <v>3593</v>
      </c>
      <c r="D11" s="16" t="s">
        <v>3598</v>
      </c>
      <c r="E11" s="37">
        <v>111.8</v>
      </c>
      <c r="F11" s="29">
        <v>45739</v>
      </c>
    </row>
    <row r="12" spans="1:6" x14ac:dyDescent="0.45">
      <c r="A12" s="30" t="s">
        <v>3207</v>
      </c>
      <c r="B12" s="33" t="s">
        <v>3406</v>
      </c>
      <c r="C12" s="33" t="s">
        <v>3593</v>
      </c>
      <c r="D12" s="33" t="s">
        <v>3599</v>
      </c>
      <c r="E12" s="38">
        <v>731.42</v>
      </c>
      <c r="F12" s="34">
        <v>45296</v>
      </c>
    </row>
    <row r="13" spans="1:6" x14ac:dyDescent="0.45">
      <c r="A13" s="26" t="s">
        <v>3208</v>
      </c>
      <c r="B13" s="16" t="s">
        <v>3407</v>
      </c>
      <c r="C13" s="16" t="s">
        <v>3593</v>
      </c>
      <c r="D13" s="16" t="s">
        <v>3601</v>
      </c>
      <c r="E13" s="37">
        <v>156.33000000000001</v>
      </c>
      <c r="F13" s="29">
        <v>45781</v>
      </c>
    </row>
    <row r="14" spans="1:6" x14ac:dyDescent="0.45">
      <c r="A14" s="30" t="s">
        <v>3209</v>
      </c>
      <c r="B14" s="33" t="s">
        <v>3408</v>
      </c>
      <c r="C14" s="33" t="s">
        <v>3593</v>
      </c>
      <c r="D14" s="33" t="s">
        <v>3598</v>
      </c>
      <c r="E14" s="38">
        <v>1531.16</v>
      </c>
      <c r="F14" s="34">
        <v>1</v>
      </c>
    </row>
    <row r="15" spans="1:6" x14ac:dyDescent="0.45">
      <c r="A15" s="26" t="s">
        <v>3210</v>
      </c>
      <c r="B15" s="16" t="s">
        <v>3409</v>
      </c>
      <c r="C15" s="16" t="s">
        <v>3593</v>
      </c>
      <c r="D15" s="16" t="s">
        <v>3601</v>
      </c>
      <c r="E15" s="37">
        <v>1652.37</v>
      </c>
      <c r="F15" s="29">
        <v>45287</v>
      </c>
    </row>
    <row r="16" spans="1:6" x14ac:dyDescent="0.45">
      <c r="A16" s="30" t="s">
        <v>3211</v>
      </c>
      <c r="B16" s="33" t="s">
        <v>3410</v>
      </c>
      <c r="C16" s="33" t="s">
        <v>3593</v>
      </c>
      <c r="D16" s="33" t="s">
        <v>3600</v>
      </c>
      <c r="E16" s="38">
        <v>266.04000000000002</v>
      </c>
      <c r="F16" s="34">
        <v>45768</v>
      </c>
    </row>
    <row r="17" spans="1:6" x14ac:dyDescent="0.45">
      <c r="A17" s="26" t="s">
        <v>3212</v>
      </c>
      <c r="B17" s="16" t="s">
        <v>3411</v>
      </c>
      <c r="C17" s="16" t="s">
        <v>3593</v>
      </c>
      <c r="D17" s="16" t="s">
        <v>3600</v>
      </c>
      <c r="E17" s="37">
        <v>793.87</v>
      </c>
      <c r="F17" s="29">
        <v>45673</v>
      </c>
    </row>
    <row r="18" spans="1:6" x14ac:dyDescent="0.45">
      <c r="A18" s="30" t="s">
        <v>3213</v>
      </c>
      <c r="B18" s="33" t="s">
        <v>3412</v>
      </c>
      <c r="C18" s="33" t="s">
        <v>3593</v>
      </c>
      <c r="D18" s="33" t="s">
        <v>3601</v>
      </c>
      <c r="E18" s="38">
        <v>1120.0899999999999</v>
      </c>
      <c r="F18" s="34">
        <v>45807</v>
      </c>
    </row>
    <row r="19" spans="1:6" x14ac:dyDescent="0.45">
      <c r="A19" s="26" t="s">
        <v>3214</v>
      </c>
      <c r="B19" s="16" t="s">
        <v>3413</v>
      </c>
      <c r="C19" s="16" t="s">
        <v>3593</v>
      </c>
      <c r="D19" s="16" t="s">
        <v>3601</v>
      </c>
      <c r="E19" s="37">
        <v>1512.38</v>
      </c>
      <c r="F19" s="29">
        <v>45478</v>
      </c>
    </row>
    <row r="20" spans="1:6" x14ac:dyDescent="0.45">
      <c r="A20" s="30" t="s">
        <v>3215</v>
      </c>
      <c r="B20" s="33" t="s">
        <v>3414</v>
      </c>
      <c r="C20" s="33" t="s">
        <v>3593</v>
      </c>
      <c r="D20" s="33" t="s">
        <v>3599</v>
      </c>
      <c r="E20" s="38">
        <v>1208.9000000000001</v>
      </c>
      <c r="F20" s="34">
        <v>45271</v>
      </c>
    </row>
    <row r="21" spans="1:6" x14ac:dyDescent="0.45">
      <c r="A21" s="26" t="s">
        <v>3216</v>
      </c>
      <c r="B21" s="16" t="s">
        <v>3415</v>
      </c>
      <c r="C21" s="16" t="s">
        <v>3593</v>
      </c>
      <c r="D21" s="16" t="s">
        <v>3598</v>
      </c>
      <c r="E21" s="37">
        <v>1005.16</v>
      </c>
      <c r="F21" s="29">
        <v>45720</v>
      </c>
    </row>
    <row r="22" spans="1:6" x14ac:dyDescent="0.45">
      <c r="A22" s="30" t="s">
        <v>3217</v>
      </c>
      <c r="B22" s="33" t="s">
        <v>3416</v>
      </c>
      <c r="C22" s="33" t="s">
        <v>3593</v>
      </c>
      <c r="D22" s="33" t="s">
        <v>3600</v>
      </c>
      <c r="E22" s="38">
        <v>87.44</v>
      </c>
      <c r="F22" s="34">
        <v>45576</v>
      </c>
    </row>
    <row r="23" spans="1:6" x14ac:dyDescent="0.45">
      <c r="A23" s="26" t="s">
        <v>3218</v>
      </c>
      <c r="B23" s="16" t="s">
        <v>3417</v>
      </c>
      <c r="C23" s="16" t="s">
        <v>3593</v>
      </c>
      <c r="D23" s="16" t="s">
        <v>3601</v>
      </c>
      <c r="E23" s="37">
        <v>1609.89</v>
      </c>
      <c r="F23" s="29">
        <v>45309</v>
      </c>
    </row>
    <row r="24" spans="1:6" x14ac:dyDescent="0.45">
      <c r="A24" s="30" t="s">
        <v>3219</v>
      </c>
      <c r="B24" s="33" t="s">
        <v>3418</v>
      </c>
      <c r="C24" s="33" t="s">
        <v>3593</v>
      </c>
      <c r="D24" s="33" t="s">
        <v>3598</v>
      </c>
      <c r="E24" s="38">
        <v>306.39</v>
      </c>
      <c r="F24" s="34">
        <v>45290</v>
      </c>
    </row>
    <row r="25" spans="1:6" x14ac:dyDescent="0.45">
      <c r="A25" s="26" t="s">
        <v>3220</v>
      </c>
      <c r="B25" s="16" t="s">
        <v>3419</v>
      </c>
      <c r="C25" s="16" t="s">
        <v>3593</v>
      </c>
      <c r="D25" s="16" t="s">
        <v>3599</v>
      </c>
      <c r="E25" s="37">
        <v>662.65</v>
      </c>
      <c r="F25" s="29">
        <v>45551</v>
      </c>
    </row>
    <row r="26" spans="1:6" x14ac:dyDescent="0.45">
      <c r="A26" s="30" t="s">
        <v>3221</v>
      </c>
      <c r="B26" s="33" t="s">
        <v>3420</v>
      </c>
      <c r="C26" s="33" t="s">
        <v>3593</v>
      </c>
      <c r="D26" s="33" t="s">
        <v>3601</v>
      </c>
      <c r="E26" s="38">
        <v>333.38</v>
      </c>
      <c r="F26" s="34">
        <v>45531</v>
      </c>
    </row>
    <row r="27" spans="1:6" x14ac:dyDescent="0.45">
      <c r="A27" s="26" t="s">
        <v>3222</v>
      </c>
      <c r="B27" s="16" t="s">
        <v>3421</v>
      </c>
      <c r="C27" s="16" t="s">
        <v>3593</v>
      </c>
      <c r="D27" s="16" t="s">
        <v>3601</v>
      </c>
      <c r="E27" s="37">
        <v>1191.51</v>
      </c>
      <c r="F27" s="29">
        <v>45642</v>
      </c>
    </row>
    <row r="28" spans="1:6" x14ac:dyDescent="0.45">
      <c r="A28" s="30" t="s">
        <v>3223</v>
      </c>
      <c r="B28" s="33" t="s">
        <v>3422</v>
      </c>
      <c r="C28" s="33" t="s">
        <v>3593</v>
      </c>
      <c r="D28" s="33" t="s">
        <v>3598</v>
      </c>
      <c r="E28" s="38">
        <v>1420.39</v>
      </c>
      <c r="F28" s="34">
        <v>45353</v>
      </c>
    </row>
    <row r="29" spans="1:6" x14ac:dyDescent="0.45">
      <c r="A29" s="26" t="s">
        <v>3224</v>
      </c>
      <c r="B29" s="16" t="s">
        <v>3423</v>
      </c>
      <c r="C29" s="16" t="s">
        <v>3593</v>
      </c>
      <c r="D29" s="16" t="s">
        <v>3601</v>
      </c>
      <c r="E29" s="37">
        <v>955.04</v>
      </c>
      <c r="F29" s="29">
        <v>45562</v>
      </c>
    </row>
    <row r="30" spans="1:6" x14ac:dyDescent="0.45">
      <c r="A30" s="30" t="s">
        <v>3225</v>
      </c>
      <c r="B30" s="33" t="s">
        <v>3424</v>
      </c>
      <c r="C30" s="33" t="s">
        <v>3593</v>
      </c>
      <c r="D30" s="33" t="s">
        <v>3600</v>
      </c>
      <c r="E30" s="38">
        <v>743.03</v>
      </c>
      <c r="F30" s="34">
        <v>45900</v>
      </c>
    </row>
    <row r="31" spans="1:6" x14ac:dyDescent="0.45">
      <c r="A31" s="26" t="s">
        <v>3226</v>
      </c>
      <c r="B31" s="16" t="s">
        <v>3425</v>
      </c>
      <c r="C31" s="16" t="s">
        <v>3593</v>
      </c>
      <c r="D31" s="16" t="s">
        <v>3600</v>
      </c>
      <c r="E31" s="37">
        <v>1960</v>
      </c>
      <c r="F31" s="29">
        <v>45703</v>
      </c>
    </row>
    <row r="32" spans="1:6" x14ac:dyDescent="0.45">
      <c r="A32" s="30" t="s">
        <v>3227</v>
      </c>
      <c r="B32" s="33" t="s">
        <v>3426</v>
      </c>
      <c r="C32" s="33" t="s">
        <v>3593</v>
      </c>
      <c r="D32" s="33" t="s">
        <v>3601</v>
      </c>
      <c r="E32" s="38">
        <v>1595.54</v>
      </c>
      <c r="F32" s="34">
        <v>45552</v>
      </c>
    </row>
    <row r="33" spans="1:6" x14ac:dyDescent="0.45">
      <c r="A33" s="26" t="s">
        <v>3228</v>
      </c>
      <c r="B33" s="16" t="s">
        <v>3427</v>
      </c>
      <c r="C33" s="16" t="s">
        <v>3593</v>
      </c>
      <c r="D33" s="16" t="s">
        <v>3600</v>
      </c>
      <c r="E33" s="37">
        <v>1197.8499999999999</v>
      </c>
      <c r="F33" s="29">
        <v>45344</v>
      </c>
    </row>
    <row r="34" spans="1:6" x14ac:dyDescent="0.45">
      <c r="A34" s="30" t="s">
        <v>3229</v>
      </c>
      <c r="B34" s="33" t="s">
        <v>3428</v>
      </c>
      <c r="C34" s="33" t="s">
        <v>3593</v>
      </c>
      <c r="D34" s="33" t="s">
        <v>3601</v>
      </c>
      <c r="E34" s="38">
        <v>1934.47</v>
      </c>
      <c r="F34" s="34">
        <v>45589</v>
      </c>
    </row>
    <row r="35" spans="1:6" x14ac:dyDescent="0.45">
      <c r="A35" s="26" t="s">
        <v>3230</v>
      </c>
      <c r="B35" s="16" t="s">
        <v>3429</v>
      </c>
      <c r="C35" s="16" t="s">
        <v>3593</v>
      </c>
      <c r="D35" s="16" t="s">
        <v>3599</v>
      </c>
      <c r="E35" s="37">
        <v>1445.59</v>
      </c>
      <c r="F35" s="29">
        <v>45249</v>
      </c>
    </row>
    <row r="36" spans="1:6" x14ac:dyDescent="0.45">
      <c r="A36" s="30" t="s">
        <v>3231</v>
      </c>
      <c r="B36" s="33" t="s">
        <v>3430</v>
      </c>
      <c r="C36" s="33" t="s">
        <v>3593</v>
      </c>
      <c r="D36" s="33" t="s">
        <v>3598</v>
      </c>
      <c r="E36" s="38">
        <v>349.32</v>
      </c>
      <c r="F36" s="34">
        <v>45506</v>
      </c>
    </row>
    <row r="37" spans="1:6" x14ac:dyDescent="0.45">
      <c r="A37" s="26" t="s">
        <v>3232</v>
      </c>
      <c r="B37" s="16" t="s">
        <v>3431</v>
      </c>
      <c r="C37" s="16" t="s">
        <v>3593</v>
      </c>
      <c r="D37" s="16" t="s">
        <v>3598</v>
      </c>
      <c r="E37" s="37">
        <v>304.07</v>
      </c>
      <c r="F37" s="29">
        <v>45384</v>
      </c>
    </row>
    <row r="38" spans="1:6" x14ac:dyDescent="0.45">
      <c r="A38" s="30" t="s">
        <v>3233</v>
      </c>
      <c r="B38" s="33" t="s">
        <v>3432</v>
      </c>
      <c r="C38" s="33" t="s">
        <v>3593</v>
      </c>
      <c r="D38" s="33" t="s">
        <v>3599</v>
      </c>
      <c r="E38" s="38">
        <v>72.83</v>
      </c>
      <c r="F38" s="34">
        <v>45193</v>
      </c>
    </row>
    <row r="39" spans="1:6" x14ac:dyDescent="0.45">
      <c r="A39" s="26" t="s">
        <v>3234</v>
      </c>
      <c r="B39" s="16" t="s">
        <v>3433</v>
      </c>
      <c r="C39" s="16" t="s">
        <v>3593</v>
      </c>
      <c r="D39" s="16" t="s">
        <v>3600</v>
      </c>
      <c r="E39" s="37">
        <v>389.66</v>
      </c>
      <c r="F39" s="29">
        <v>45629</v>
      </c>
    </row>
    <row r="40" spans="1:6" x14ac:dyDescent="0.45">
      <c r="A40" s="30" t="s">
        <v>3235</v>
      </c>
      <c r="B40" s="33" t="s">
        <v>3434</v>
      </c>
      <c r="C40" s="33" t="s">
        <v>3593</v>
      </c>
      <c r="D40" s="33" t="s">
        <v>3598</v>
      </c>
      <c r="E40" s="38">
        <v>634.25</v>
      </c>
      <c r="F40" s="34">
        <v>45199</v>
      </c>
    </row>
    <row r="41" spans="1:6" x14ac:dyDescent="0.45">
      <c r="A41" s="26" t="s">
        <v>3236</v>
      </c>
      <c r="B41" s="16" t="s">
        <v>3435</v>
      </c>
      <c r="C41" s="16" t="s">
        <v>3593</v>
      </c>
      <c r="D41" s="16" t="s">
        <v>3599</v>
      </c>
      <c r="E41" s="37">
        <v>831.79</v>
      </c>
      <c r="F41" s="29">
        <v>45696</v>
      </c>
    </row>
    <row r="42" spans="1:6" x14ac:dyDescent="0.45">
      <c r="A42" s="30" t="s">
        <v>3237</v>
      </c>
      <c r="B42" s="33" t="s">
        <v>3436</v>
      </c>
      <c r="C42" s="33" t="s">
        <v>3594</v>
      </c>
      <c r="D42" s="33" t="s">
        <v>3602</v>
      </c>
      <c r="E42" s="38">
        <v>826.65</v>
      </c>
      <c r="F42" s="34">
        <v>45234</v>
      </c>
    </row>
    <row r="43" spans="1:6" x14ac:dyDescent="0.45">
      <c r="A43" s="26" t="s">
        <v>3238</v>
      </c>
      <c r="B43" s="16" t="s">
        <v>3437</v>
      </c>
      <c r="C43" s="16" t="s">
        <v>3594</v>
      </c>
      <c r="D43" s="16" t="s">
        <v>3603</v>
      </c>
      <c r="E43" s="37">
        <v>1746.91</v>
      </c>
      <c r="F43" s="29">
        <v>45917</v>
      </c>
    </row>
    <row r="44" spans="1:6" x14ac:dyDescent="0.45">
      <c r="A44" s="30" t="s">
        <v>3239</v>
      </c>
      <c r="B44" s="33" t="s">
        <v>3438</v>
      </c>
      <c r="C44" s="33" t="s">
        <v>3594</v>
      </c>
      <c r="D44" s="33" t="s">
        <v>3604</v>
      </c>
      <c r="E44" s="38">
        <v>1414.49</v>
      </c>
      <c r="F44" s="34">
        <v>45802</v>
      </c>
    </row>
    <row r="45" spans="1:6" x14ac:dyDescent="0.45">
      <c r="A45" s="26" t="s">
        <v>3240</v>
      </c>
      <c r="B45" s="16" t="s">
        <v>3439</v>
      </c>
      <c r="C45" s="16" t="s">
        <v>3594</v>
      </c>
      <c r="D45" s="16" t="s">
        <v>3602</v>
      </c>
      <c r="E45" s="37">
        <v>1126.1600000000001</v>
      </c>
      <c r="F45" s="29">
        <v>45913</v>
      </c>
    </row>
    <row r="46" spans="1:6" x14ac:dyDescent="0.45">
      <c r="A46" s="30" t="s">
        <v>3241</v>
      </c>
      <c r="B46" s="33" t="s">
        <v>3440</v>
      </c>
      <c r="C46" s="33" t="s">
        <v>3594</v>
      </c>
      <c r="D46" s="33" t="s">
        <v>3603</v>
      </c>
      <c r="E46" s="38">
        <v>1055.7</v>
      </c>
      <c r="F46" s="34">
        <v>45823</v>
      </c>
    </row>
    <row r="47" spans="1:6" x14ac:dyDescent="0.45">
      <c r="A47" s="26" t="s">
        <v>3242</v>
      </c>
      <c r="B47" s="16" t="s">
        <v>3441</v>
      </c>
      <c r="C47" s="16" t="s">
        <v>3594</v>
      </c>
      <c r="D47" s="16" t="s">
        <v>3605</v>
      </c>
      <c r="E47" s="37">
        <v>1913.8</v>
      </c>
      <c r="F47" s="29">
        <v>45683</v>
      </c>
    </row>
    <row r="48" spans="1:6" x14ac:dyDescent="0.45">
      <c r="A48" s="30" t="s">
        <v>3243</v>
      </c>
      <c r="B48" s="33" t="s">
        <v>3442</v>
      </c>
      <c r="C48" s="33" t="s">
        <v>3594</v>
      </c>
      <c r="D48" s="33" t="s">
        <v>3603</v>
      </c>
      <c r="E48" s="38">
        <v>1825.13</v>
      </c>
      <c r="F48" s="34">
        <v>45334</v>
      </c>
    </row>
    <row r="49" spans="1:6" x14ac:dyDescent="0.45">
      <c r="A49" s="26" t="s">
        <v>3244</v>
      </c>
      <c r="B49" s="16" t="s">
        <v>3443</v>
      </c>
      <c r="C49" s="16" t="s">
        <v>3594</v>
      </c>
      <c r="D49" s="16" t="s">
        <v>3605</v>
      </c>
      <c r="E49" s="37">
        <v>1097.08</v>
      </c>
      <c r="F49" s="29">
        <v>45208</v>
      </c>
    </row>
    <row r="50" spans="1:6" x14ac:dyDescent="0.45">
      <c r="A50" s="30" t="s">
        <v>3245</v>
      </c>
      <c r="B50" s="33" t="s">
        <v>3444</v>
      </c>
      <c r="C50" s="33" t="s">
        <v>3594</v>
      </c>
      <c r="D50" s="33" t="s">
        <v>3605</v>
      </c>
      <c r="E50" s="38">
        <v>1224.05</v>
      </c>
      <c r="F50" s="34">
        <v>45596</v>
      </c>
    </row>
    <row r="51" spans="1:6" x14ac:dyDescent="0.45">
      <c r="A51" s="26" t="s">
        <v>3246</v>
      </c>
      <c r="B51" s="16" t="s">
        <v>3445</v>
      </c>
      <c r="C51" s="16" t="s">
        <v>3594</v>
      </c>
      <c r="D51" s="16" t="s">
        <v>3602</v>
      </c>
      <c r="E51" s="37">
        <v>1915.1</v>
      </c>
      <c r="F51" s="29">
        <v>45741</v>
      </c>
    </row>
    <row r="52" spans="1:6" x14ac:dyDescent="0.45">
      <c r="A52" s="30" t="s">
        <v>3247</v>
      </c>
      <c r="B52" s="33" t="s">
        <v>3446</v>
      </c>
      <c r="C52" s="33" t="s">
        <v>3594</v>
      </c>
      <c r="D52" s="33" t="s">
        <v>3605</v>
      </c>
      <c r="E52" s="38">
        <v>1120.5899999999999</v>
      </c>
      <c r="F52" s="34">
        <v>45744</v>
      </c>
    </row>
    <row r="53" spans="1:6" x14ac:dyDescent="0.45">
      <c r="A53" s="26" t="s">
        <v>3248</v>
      </c>
      <c r="B53" s="16" t="s">
        <v>3447</v>
      </c>
      <c r="C53" s="16" t="s">
        <v>3594</v>
      </c>
      <c r="D53" s="16" t="s">
        <v>3602</v>
      </c>
      <c r="E53" s="37">
        <v>1883.56</v>
      </c>
      <c r="F53" s="29">
        <v>45439</v>
      </c>
    </row>
    <row r="54" spans="1:6" x14ac:dyDescent="0.45">
      <c r="A54" s="30" t="s">
        <v>3249</v>
      </c>
      <c r="B54" s="33" t="s">
        <v>3448</v>
      </c>
      <c r="C54" s="33" t="s">
        <v>3594</v>
      </c>
      <c r="D54" s="33" t="s">
        <v>3605</v>
      </c>
      <c r="E54" s="38">
        <v>1544.64</v>
      </c>
      <c r="F54" s="34">
        <v>45465</v>
      </c>
    </row>
    <row r="55" spans="1:6" x14ac:dyDescent="0.45">
      <c r="A55" s="26" t="s">
        <v>3250</v>
      </c>
      <c r="B55" s="16" t="s">
        <v>3449</v>
      </c>
      <c r="C55" s="16" t="s">
        <v>3594</v>
      </c>
      <c r="D55" s="16" t="s">
        <v>3602</v>
      </c>
      <c r="E55" s="37">
        <v>1383.58</v>
      </c>
      <c r="F55" s="29">
        <v>45869</v>
      </c>
    </row>
    <row r="56" spans="1:6" x14ac:dyDescent="0.45">
      <c r="A56" s="30" t="s">
        <v>3251</v>
      </c>
      <c r="B56" s="33" t="s">
        <v>3450</v>
      </c>
      <c r="C56" s="33" t="s">
        <v>3594</v>
      </c>
      <c r="D56" s="33" t="s">
        <v>3603</v>
      </c>
      <c r="E56" s="38">
        <v>640.91</v>
      </c>
      <c r="F56" s="34">
        <v>45896</v>
      </c>
    </row>
    <row r="57" spans="1:6" x14ac:dyDescent="0.45">
      <c r="A57" s="26" t="s">
        <v>3252</v>
      </c>
      <c r="B57" s="16" t="s">
        <v>3451</v>
      </c>
      <c r="C57" s="16" t="s">
        <v>3594</v>
      </c>
      <c r="D57" s="16" t="s">
        <v>3605</v>
      </c>
      <c r="E57" s="37">
        <v>1125.3699999999999</v>
      </c>
      <c r="F57" s="29">
        <v>45719</v>
      </c>
    </row>
    <row r="58" spans="1:6" x14ac:dyDescent="0.45">
      <c r="A58" s="30" t="s">
        <v>3253</v>
      </c>
      <c r="B58" s="33" t="s">
        <v>3452</v>
      </c>
      <c r="C58" s="33" t="s">
        <v>3594</v>
      </c>
      <c r="D58" s="33" t="s">
        <v>3605</v>
      </c>
      <c r="E58" s="38">
        <v>582.70000000000005</v>
      </c>
      <c r="F58" s="34">
        <v>45589</v>
      </c>
    </row>
    <row r="59" spans="1:6" x14ac:dyDescent="0.45">
      <c r="A59" s="26" t="s">
        <v>3254</v>
      </c>
      <c r="B59" s="16" t="s">
        <v>3453</v>
      </c>
      <c r="C59" s="16" t="s">
        <v>3594</v>
      </c>
      <c r="D59" s="16" t="s">
        <v>3603</v>
      </c>
      <c r="E59" s="37">
        <v>1792.56</v>
      </c>
      <c r="F59" s="29">
        <v>45662</v>
      </c>
    </row>
    <row r="60" spans="1:6" x14ac:dyDescent="0.45">
      <c r="A60" s="30" t="s">
        <v>3255</v>
      </c>
      <c r="B60" s="33" t="s">
        <v>3454</v>
      </c>
      <c r="C60" s="33" t="s">
        <v>3594</v>
      </c>
      <c r="D60" s="33" t="s">
        <v>3603</v>
      </c>
      <c r="E60" s="38">
        <v>1638.57</v>
      </c>
      <c r="F60" s="34">
        <v>45394</v>
      </c>
    </row>
    <row r="61" spans="1:6" x14ac:dyDescent="0.45">
      <c r="A61" s="26" t="s">
        <v>3256</v>
      </c>
      <c r="B61" s="16" t="s">
        <v>3455</v>
      </c>
      <c r="C61" s="16" t="s">
        <v>3594</v>
      </c>
      <c r="D61" s="16" t="s">
        <v>3602</v>
      </c>
      <c r="E61" s="37">
        <v>588</v>
      </c>
      <c r="F61" s="29">
        <v>45593</v>
      </c>
    </row>
    <row r="62" spans="1:6" x14ac:dyDescent="0.45">
      <c r="A62" s="30" t="s">
        <v>3257</v>
      </c>
      <c r="B62" s="33" t="s">
        <v>3456</v>
      </c>
      <c r="C62" s="33" t="s">
        <v>3594</v>
      </c>
      <c r="D62" s="33" t="s">
        <v>3605</v>
      </c>
      <c r="E62" s="38">
        <v>1911.07</v>
      </c>
      <c r="F62" s="34">
        <v>45636</v>
      </c>
    </row>
    <row r="63" spans="1:6" x14ac:dyDescent="0.45">
      <c r="A63" s="26" t="s">
        <v>3258</v>
      </c>
      <c r="B63" s="16" t="s">
        <v>3457</v>
      </c>
      <c r="C63" s="16" t="s">
        <v>3594</v>
      </c>
      <c r="D63" s="16" t="s">
        <v>3604</v>
      </c>
      <c r="E63" s="37">
        <v>699.26</v>
      </c>
      <c r="F63" s="29">
        <v>45738</v>
      </c>
    </row>
    <row r="64" spans="1:6" x14ac:dyDescent="0.45">
      <c r="A64" s="30" t="s">
        <v>3259</v>
      </c>
      <c r="B64" s="33" t="s">
        <v>3458</v>
      </c>
      <c r="C64" s="33" t="s">
        <v>3594</v>
      </c>
      <c r="D64" s="33" t="s">
        <v>3603</v>
      </c>
      <c r="E64" s="38">
        <v>1315.38</v>
      </c>
      <c r="F64" s="34">
        <v>45388</v>
      </c>
    </row>
    <row r="65" spans="1:6" x14ac:dyDescent="0.45">
      <c r="A65" s="26" t="s">
        <v>3260</v>
      </c>
      <c r="B65" s="16" t="s">
        <v>3459</v>
      </c>
      <c r="C65" s="16" t="s">
        <v>3594</v>
      </c>
      <c r="D65" s="16" t="s">
        <v>3603</v>
      </c>
      <c r="E65" s="37">
        <v>435.83</v>
      </c>
      <c r="F65" s="29">
        <v>45855</v>
      </c>
    </row>
    <row r="66" spans="1:6" x14ac:dyDescent="0.45">
      <c r="A66" s="30" t="s">
        <v>3261</v>
      </c>
      <c r="B66" s="33" t="s">
        <v>3460</v>
      </c>
      <c r="C66" s="33" t="s">
        <v>3594</v>
      </c>
      <c r="D66" s="33" t="s">
        <v>3605</v>
      </c>
      <c r="E66" s="38">
        <v>1866.72</v>
      </c>
      <c r="F66" s="34">
        <v>45804</v>
      </c>
    </row>
    <row r="67" spans="1:6" x14ac:dyDescent="0.45">
      <c r="A67" s="26" t="s">
        <v>3262</v>
      </c>
      <c r="B67" s="16" t="s">
        <v>3441</v>
      </c>
      <c r="C67" s="16" t="s">
        <v>3594</v>
      </c>
      <c r="D67" s="16" t="s">
        <v>3605</v>
      </c>
      <c r="E67" s="37">
        <v>283.17</v>
      </c>
      <c r="F67" s="29">
        <v>45250</v>
      </c>
    </row>
    <row r="68" spans="1:6" x14ac:dyDescent="0.45">
      <c r="A68" s="30" t="s">
        <v>3263</v>
      </c>
      <c r="B68" s="33" t="s">
        <v>3461</v>
      </c>
      <c r="C68" s="33" t="s">
        <v>3594</v>
      </c>
      <c r="D68" s="33" t="s">
        <v>3602</v>
      </c>
      <c r="E68" s="38">
        <v>492.49</v>
      </c>
      <c r="F68" s="34">
        <v>45802</v>
      </c>
    </row>
    <row r="69" spans="1:6" x14ac:dyDescent="0.45">
      <c r="A69" s="26" t="s">
        <v>3264</v>
      </c>
      <c r="B69" s="16" t="s">
        <v>3462</v>
      </c>
      <c r="C69" s="16" t="s">
        <v>3594</v>
      </c>
      <c r="D69" s="16" t="s">
        <v>3602</v>
      </c>
      <c r="E69" s="37">
        <v>1279.51</v>
      </c>
      <c r="F69" s="29">
        <v>45294</v>
      </c>
    </row>
    <row r="70" spans="1:6" x14ac:dyDescent="0.45">
      <c r="A70" s="30" t="s">
        <v>3265</v>
      </c>
      <c r="B70" s="33" t="s">
        <v>3463</v>
      </c>
      <c r="C70" s="33" t="s">
        <v>3594</v>
      </c>
      <c r="D70" s="33" t="s">
        <v>3604</v>
      </c>
      <c r="E70" s="38">
        <v>209.39</v>
      </c>
      <c r="F70" s="34">
        <v>45443</v>
      </c>
    </row>
    <row r="71" spans="1:6" x14ac:dyDescent="0.45">
      <c r="A71" s="26" t="s">
        <v>3266</v>
      </c>
      <c r="B71" s="16" t="s">
        <v>3456</v>
      </c>
      <c r="C71" s="16" t="s">
        <v>3594</v>
      </c>
      <c r="D71" s="16" t="s">
        <v>3605</v>
      </c>
      <c r="E71" s="37">
        <v>1437.54</v>
      </c>
      <c r="F71" s="29">
        <v>45193</v>
      </c>
    </row>
    <row r="72" spans="1:6" x14ac:dyDescent="0.45">
      <c r="A72" s="30" t="s">
        <v>3267</v>
      </c>
      <c r="B72" s="33" t="s">
        <v>3464</v>
      </c>
      <c r="C72" s="33" t="s">
        <v>3594</v>
      </c>
      <c r="D72" s="33" t="s">
        <v>3604</v>
      </c>
      <c r="E72" s="38">
        <v>1365.57</v>
      </c>
      <c r="F72" s="34">
        <v>45842</v>
      </c>
    </row>
    <row r="73" spans="1:6" x14ac:dyDescent="0.45">
      <c r="A73" s="26" t="s">
        <v>3268</v>
      </c>
      <c r="B73" s="16" t="s">
        <v>3465</v>
      </c>
      <c r="C73" s="16" t="s">
        <v>3594</v>
      </c>
      <c r="D73" s="16" t="s">
        <v>3602</v>
      </c>
      <c r="E73" s="37">
        <v>20.309999999999999</v>
      </c>
      <c r="F73" s="29">
        <v>45212</v>
      </c>
    </row>
    <row r="74" spans="1:6" x14ac:dyDescent="0.45">
      <c r="A74" s="30" t="s">
        <v>3269</v>
      </c>
      <c r="B74" s="33" t="s">
        <v>3466</v>
      </c>
      <c r="C74" s="33" t="s">
        <v>3594</v>
      </c>
      <c r="D74" s="33" t="s">
        <v>3602</v>
      </c>
      <c r="E74" s="38">
        <v>819.75</v>
      </c>
      <c r="F74" s="34">
        <v>45246</v>
      </c>
    </row>
    <row r="75" spans="1:6" x14ac:dyDescent="0.45">
      <c r="A75" s="26" t="s">
        <v>3270</v>
      </c>
      <c r="B75" s="16" t="s">
        <v>3467</v>
      </c>
      <c r="C75" s="16" t="s">
        <v>3594</v>
      </c>
      <c r="D75" s="16" t="s">
        <v>3603</v>
      </c>
      <c r="E75" s="37">
        <v>960.12</v>
      </c>
      <c r="F75" s="29">
        <v>45689</v>
      </c>
    </row>
    <row r="76" spans="1:6" x14ac:dyDescent="0.45">
      <c r="A76" s="30" t="s">
        <v>3271</v>
      </c>
      <c r="B76" s="33" t="s">
        <v>3468</v>
      </c>
      <c r="C76" s="33" t="s">
        <v>3594</v>
      </c>
      <c r="D76" s="33" t="s">
        <v>3602</v>
      </c>
      <c r="E76" s="38">
        <v>1514.26</v>
      </c>
      <c r="F76" s="34">
        <v>45228</v>
      </c>
    </row>
    <row r="77" spans="1:6" x14ac:dyDescent="0.45">
      <c r="A77" s="26" t="s">
        <v>3272</v>
      </c>
      <c r="B77" s="16" t="s">
        <v>3469</v>
      </c>
      <c r="C77" s="16" t="s">
        <v>3594</v>
      </c>
      <c r="D77" s="16" t="s">
        <v>3605</v>
      </c>
      <c r="E77" s="37">
        <v>649.12</v>
      </c>
      <c r="F77" s="29">
        <v>45340</v>
      </c>
    </row>
    <row r="78" spans="1:6" x14ac:dyDescent="0.45">
      <c r="A78" s="30" t="s">
        <v>3273</v>
      </c>
      <c r="B78" s="33" t="s">
        <v>3470</v>
      </c>
      <c r="C78" s="33" t="s">
        <v>3594</v>
      </c>
      <c r="D78" s="33" t="s">
        <v>3604</v>
      </c>
      <c r="E78" s="38">
        <v>1816.79</v>
      </c>
      <c r="F78" s="34">
        <v>45808</v>
      </c>
    </row>
    <row r="79" spans="1:6" x14ac:dyDescent="0.45">
      <c r="A79" s="26" t="s">
        <v>3274</v>
      </c>
      <c r="B79" s="16" t="s">
        <v>3471</v>
      </c>
      <c r="C79" s="16" t="s">
        <v>3594</v>
      </c>
      <c r="D79" s="16" t="s">
        <v>3604</v>
      </c>
      <c r="E79" s="37">
        <v>1308.07</v>
      </c>
      <c r="F79" s="29">
        <v>45463</v>
      </c>
    </row>
    <row r="80" spans="1:6" x14ac:dyDescent="0.45">
      <c r="A80" s="30" t="s">
        <v>3275</v>
      </c>
      <c r="B80" s="33" t="s">
        <v>3472</v>
      </c>
      <c r="C80" s="33" t="s">
        <v>3594</v>
      </c>
      <c r="D80" s="33" t="s">
        <v>3602</v>
      </c>
      <c r="E80" s="38">
        <v>1074.95</v>
      </c>
      <c r="F80" s="34">
        <v>45222</v>
      </c>
    </row>
    <row r="81" spans="1:6" x14ac:dyDescent="0.45">
      <c r="A81" s="26" t="s">
        <v>3276</v>
      </c>
      <c r="B81" s="16" t="s">
        <v>3473</v>
      </c>
      <c r="C81" s="16" t="s">
        <v>3594</v>
      </c>
      <c r="D81" s="16" t="s">
        <v>3604</v>
      </c>
      <c r="E81" s="37">
        <v>1827.33</v>
      </c>
      <c r="F81" s="29">
        <v>45548</v>
      </c>
    </row>
    <row r="82" spans="1:6" x14ac:dyDescent="0.45">
      <c r="A82" s="30" t="s">
        <v>3277</v>
      </c>
      <c r="B82" s="33" t="s">
        <v>3474</v>
      </c>
      <c r="C82" s="33" t="s">
        <v>3595</v>
      </c>
      <c r="D82" s="33" t="s">
        <v>3606</v>
      </c>
      <c r="E82" s="38">
        <v>841.59</v>
      </c>
      <c r="F82" s="34">
        <v>45708</v>
      </c>
    </row>
    <row r="83" spans="1:6" x14ac:dyDescent="0.45">
      <c r="A83" s="26" t="s">
        <v>3278</v>
      </c>
      <c r="B83" s="16" t="s">
        <v>3475</v>
      </c>
      <c r="C83" s="16" t="s">
        <v>3595</v>
      </c>
      <c r="D83" s="16" t="s">
        <v>3606</v>
      </c>
      <c r="E83" s="37">
        <v>1868.51</v>
      </c>
      <c r="F83" s="29">
        <v>45479</v>
      </c>
    </row>
    <row r="84" spans="1:6" x14ac:dyDescent="0.45">
      <c r="A84" s="30" t="s">
        <v>3279</v>
      </c>
      <c r="B84" s="33" t="s">
        <v>3476</v>
      </c>
      <c r="C84" s="33" t="s">
        <v>3595</v>
      </c>
      <c r="D84" s="33" t="s">
        <v>3607</v>
      </c>
      <c r="E84" s="38">
        <v>1994.37</v>
      </c>
      <c r="F84" s="34">
        <v>45787</v>
      </c>
    </row>
    <row r="85" spans="1:6" x14ac:dyDescent="0.45">
      <c r="A85" s="26" t="s">
        <v>3280</v>
      </c>
      <c r="B85" s="16" t="s">
        <v>3477</v>
      </c>
      <c r="C85" s="16" t="s">
        <v>3595</v>
      </c>
      <c r="D85" s="16" t="s">
        <v>3608</v>
      </c>
      <c r="E85" s="37">
        <v>1578.04</v>
      </c>
      <c r="F85" s="29">
        <v>45554</v>
      </c>
    </row>
    <row r="86" spans="1:6" x14ac:dyDescent="0.45">
      <c r="A86" s="30" t="s">
        <v>3281</v>
      </c>
      <c r="B86" s="33" t="s">
        <v>3478</v>
      </c>
      <c r="C86" s="33" t="s">
        <v>3595</v>
      </c>
      <c r="D86" s="33" t="s">
        <v>3606</v>
      </c>
      <c r="E86" s="38">
        <v>1873.85</v>
      </c>
      <c r="F86" s="34">
        <v>45214</v>
      </c>
    </row>
    <row r="87" spans="1:6" x14ac:dyDescent="0.45">
      <c r="A87" s="26" t="s">
        <v>3282</v>
      </c>
      <c r="B87" s="16" t="s">
        <v>3479</v>
      </c>
      <c r="C87" s="16" t="s">
        <v>3595</v>
      </c>
      <c r="D87" s="16" t="s">
        <v>3609</v>
      </c>
      <c r="E87" s="37">
        <v>1754.72</v>
      </c>
      <c r="F87" s="29">
        <v>45511</v>
      </c>
    </row>
    <row r="88" spans="1:6" x14ac:dyDescent="0.45">
      <c r="A88" s="30" t="s">
        <v>3283</v>
      </c>
      <c r="B88" s="33" t="s">
        <v>3480</v>
      </c>
      <c r="C88" s="33" t="s">
        <v>3595</v>
      </c>
      <c r="D88" s="33" t="s">
        <v>3607</v>
      </c>
      <c r="E88" s="38">
        <v>603.79999999999995</v>
      </c>
      <c r="F88" s="34">
        <v>45371</v>
      </c>
    </row>
    <row r="89" spans="1:6" x14ac:dyDescent="0.45">
      <c r="A89" s="26" t="s">
        <v>3284</v>
      </c>
      <c r="B89" s="16" t="s">
        <v>3481</v>
      </c>
      <c r="C89" s="16" t="s">
        <v>3595</v>
      </c>
      <c r="D89" s="16" t="s">
        <v>3607</v>
      </c>
      <c r="E89" s="37">
        <v>1857.63</v>
      </c>
      <c r="F89" s="29">
        <v>45653</v>
      </c>
    </row>
    <row r="90" spans="1:6" x14ac:dyDescent="0.45">
      <c r="A90" s="30" t="s">
        <v>3285</v>
      </c>
      <c r="B90" s="33" t="s">
        <v>3482</v>
      </c>
      <c r="C90" s="33" t="s">
        <v>3595</v>
      </c>
      <c r="D90" s="33" t="s">
        <v>3609</v>
      </c>
      <c r="E90" s="38">
        <v>576.28</v>
      </c>
      <c r="F90" s="34">
        <v>45599</v>
      </c>
    </row>
    <row r="91" spans="1:6" x14ac:dyDescent="0.45">
      <c r="A91" s="26" t="s">
        <v>3286</v>
      </c>
      <c r="B91" s="16" t="s">
        <v>3483</v>
      </c>
      <c r="C91" s="16" t="s">
        <v>3595</v>
      </c>
      <c r="D91" s="16" t="s">
        <v>3608</v>
      </c>
      <c r="E91" s="37">
        <v>1779.63</v>
      </c>
      <c r="F91" s="29">
        <v>45346</v>
      </c>
    </row>
    <row r="92" spans="1:6" x14ac:dyDescent="0.45">
      <c r="A92" s="30" t="s">
        <v>3287</v>
      </c>
      <c r="B92" s="33" t="s">
        <v>3484</v>
      </c>
      <c r="C92" s="33" t="s">
        <v>3595</v>
      </c>
      <c r="D92" s="33" t="s">
        <v>3606</v>
      </c>
      <c r="E92" s="38">
        <v>1703.61</v>
      </c>
      <c r="F92" s="34">
        <v>45854</v>
      </c>
    </row>
    <row r="93" spans="1:6" x14ac:dyDescent="0.45">
      <c r="A93" s="26" t="s">
        <v>3288</v>
      </c>
      <c r="B93" s="16" t="s">
        <v>3485</v>
      </c>
      <c r="C93" s="16" t="s">
        <v>3595</v>
      </c>
      <c r="D93" s="16" t="s">
        <v>3608</v>
      </c>
      <c r="E93" s="37">
        <v>552.95000000000005</v>
      </c>
      <c r="F93" s="29">
        <v>45269</v>
      </c>
    </row>
    <row r="94" spans="1:6" x14ac:dyDescent="0.45">
      <c r="A94" s="30" t="s">
        <v>3289</v>
      </c>
      <c r="B94" s="33" t="s">
        <v>3486</v>
      </c>
      <c r="C94" s="33" t="s">
        <v>3595</v>
      </c>
      <c r="D94" s="33" t="s">
        <v>3607</v>
      </c>
      <c r="E94" s="38">
        <v>668.06</v>
      </c>
      <c r="F94" s="34">
        <v>45801</v>
      </c>
    </row>
    <row r="95" spans="1:6" x14ac:dyDescent="0.45">
      <c r="A95" s="26" t="s">
        <v>3290</v>
      </c>
      <c r="B95" s="16" t="s">
        <v>3487</v>
      </c>
      <c r="C95" s="16" t="s">
        <v>3595</v>
      </c>
      <c r="D95" s="16" t="s">
        <v>3608</v>
      </c>
      <c r="E95" s="37">
        <v>1300.0899999999999</v>
      </c>
      <c r="F95" s="29">
        <v>45395</v>
      </c>
    </row>
    <row r="96" spans="1:6" x14ac:dyDescent="0.45">
      <c r="A96" s="30" t="s">
        <v>3291</v>
      </c>
      <c r="B96" s="33" t="s">
        <v>3488</v>
      </c>
      <c r="C96" s="33" t="s">
        <v>3595</v>
      </c>
      <c r="D96" s="33" t="s">
        <v>3606</v>
      </c>
      <c r="E96" s="38">
        <v>38.03</v>
      </c>
      <c r="F96" s="34">
        <v>45764</v>
      </c>
    </row>
    <row r="97" spans="1:6" x14ac:dyDescent="0.45">
      <c r="A97" s="26" t="s">
        <v>3292</v>
      </c>
      <c r="B97" s="16" t="s">
        <v>3489</v>
      </c>
      <c r="C97" s="16" t="s">
        <v>3595</v>
      </c>
      <c r="D97" s="16" t="s">
        <v>3609</v>
      </c>
      <c r="E97" s="37">
        <v>1583.63</v>
      </c>
      <c r="F97" s="29">
        <v>45312</v>
      </c>
    </row>
    <row r="98" spans="1:6" x14ac:dyDescent="0.45">
      <c r="A98" s="30" t="s">
        <v>3293</v>
      </c>
      <c r="B98" s="33" t="s">
        <v>3490</v>
      </c>
      <c r="C98" s="33" t="s">
        <v>3595</v>
      </c>
      <c r="D98" s="33" t="s">
        <v>3606</v>
      </c>
      <c r="E98" s="38">
        <v>359.23</v>
      </c>
      <c r="F98" s="34">
        <v>45779</v>
      </c>
    </row>
    <row r="99" spans="1:6" x14ac:dyDescent="0.45">
      <c r="A99" s="26" t="s">
        <v>3294</v>
      </c>
      <c r="B99" s="16" t="s">
        <v>3491</v>
      </c>
      <c r="C99" s="16" t="s">
        <v>3595</v>
      </c>
      <c r="D99" s="16" t="s">
        <v>3608</v>
      </c>
      <c r="E99" s="37">
        <v>1655.71</v>
      </c>
      <c r="F99" s="29">
        <v>45726</v>
      </c>
    </row>
    <row r="100" spans="1:6" x14ac:dyDescent="0.45">
      <c r="A100" s="30" t="s">
        <v>3295</v>
      </c>
      <c r="B100" s="33" t="s">
        <v>3492</v>
      </c>
      <c r="C100" s="33" t="s">
        <v>3595</v>
      </c>
      <c r="D100" s="33" t="s">
        <v>3609</v>
      </c>
      <c r="E100" s="38">
        <v>182.61</v>
      </c>
      <c r="F100" s="34">
        <v>45812</v>
      </c>
    </row>
    <row r="101" spans="1:6" x14ac:dyDescent="0.45">
      <c r="A101" s="26" t="s">
        <v>3296</v>
      </c>
      <c r="B101" s="16" t="s">
        <v>3493</v>
      </c>
      <c r="C101" s="16" t="s">
        <v>3595</v>
      </c>
      <c r="D101" s="16" t="s">
        <v>3607</v>
      </c>
      <c r="E101" s="37">
        <v>377.71</v>
      </c>
      <c r="F101" s="29">
        <v>45290</v>
      </c>
    </row>
    <row r="102" spans="1:6" x14ac:dyDescent="0.45">
      <c r="A102" s="30" t="s">
        <v>3297</v>
      </c>
      <c r="B102" s="33" t="s">
        <v>3494</v>
      </c>
      <c r="C102" s="33" t="s">
        <v>3595</v>
      </c>
      <c r="D102" s="33" t="s">
        <v>3606</v>
      </c>
      <c r="E102" s="38">
        <v>960.13</v>
      </c>
      <c r="F102" s="34">
        <v>45725</v>
      </c>
    </row>
    <row r="103" spans="1:6" x14ac:dyDescent="0.45">
      <c r="A103" s="26" t="s">
        <v>3298</v>
      </c>
      <c r="B103" s="16" t="s">
        <v>3495</v>
      </c>
      <c r="C103" s="16" t="s">
        <v>3595</v>
      </c>
      <c r="D103" s="16" t="s">
        <v>3606</v>
      </c>
      <c r="E103" s="37">
        <v>23.59</v>
      </c>
      <c r="F103" s="29">
        <v>45911</v>
      </c>
    </row>
    <row r="104" spans="1:6" x14ac:dyDescent="0.45">
      <c r="A104" s="30" t="s">
        <v>3299</v>
      </c>
      <c r="B104" s="33" t="s">
        <v>3496</v>
      </c>
      <c r="C104" s="33" t="s">
        <v>3595</v>
      </c>
      <c r="D104" s="33" t="s">
        <v>3608</v>
      </c>
      <c r="E104" s="38">
        <v>478.69</v>
      </c>
      <c r="F104" s="34">
        <v>45202</v>
      </c>
    </row>
    <row r="105" spans="1:6" x14ac:dyDescent="0.45">
      <c r="A105" s="26" t="s">
        <v>3300</v>
      </c>
      <c r="B105" s="16" t="s">
        <v>3497</v>
      </c>
      <c r="C105" s="16" t="s">
        <v>3595</v>
      </c>
      <c r="D105" s="16" t="s">
        <v>3609</v>
      </c>
      <c r="E105" s="37">
        <v>1908.53</v>
      </c>
      <c r="F105" s="29">
        <v>45436</v>
      </c>
    </row>
    <row r="106" spans="1:6" x14ac:dyDescent="0.45">
      <c r="A106" s="30" t="s">
        <v>3301</v>
      </c>
      <c r="B106" s="33" t="s">
        <v>3498</v>
      </c>
      <c r="C106" s="33" t="s">
        <v>3595</v>
      </c>
      <c r="D106" s="33" t="s">
        <v>3609</v>
      </c>
      <c r="E106" s="38">
        <v>1169.0999999999999</v>
      </c>
      <c r="F106" s="34">
        <v>45855</v>
      </c>
    </row>
    <row r="107" spans="1:6" x14ac:dyDescent="0.45">
      <c r="A107" s="26" t="s">
        <v>3302</v>
      </c>
      <c r="B107" s="16" t="s">
        <v>3499</v>
      </c>
      <c r="C107" s="16" t="s">
        <v>3595</v>
      </c>
      <c r="D107" s="16" t="s">
        <v>3607</v>
      </c>
      <c r="E107" s="37">
        <v>530.49</v>
      </c>
      <c r="F107" s="29">
        <v>45661</v>
      </c>
    </row>
    <row r="108" spans="1:6" x14ac:dyDescent="0.45">
      <c r="A108" s="30" t="s">
        <v>3303</v>
      </c>
      <c r="B108" s="33" t="s">
        <v>3500</v>
      </c>
      <c r="C108" s="33" t="s">
        <v>3595</v>
      </c>
      <c r="D108" s="33" t="s">
        <v>3609</v>
      </c>
      <c r="E108" s="38">
        <v>1388.61</v>
      </c>
      <c r="F108" s="34">
        <v>45777</v>
      </c>
    </row>
    <row r="109" spans="1:6" x14ac:dyDescent="0.45">
      <c r="A109" s="26" t="s">
        <v>3304</v>
      </c>
      <c r="B109" s="16" t="s">
        <v>3501</v>
      </c>
      <c r="C109" s="16" t="s">
        <v>3595</v>
      </c>
      <c r="D109" s="16" t="s">
        <v>3607</v>
      </c>
      <c r="E109" s="37">
        <v>1338.89</v>
      </c>
      <c r="F109" s="29">
        <v>45885</v>
      </c>
    </row>
    <row r="110" spans="1:6" x14ac:dyDescent="0.45">
      <c r="A110" s="30" t="s">
        <v>3305</v>
      </c>
      <c r="B110" s="33" t="s">
        <v>3502</v>
      </c>
      <c r="C110" s="33" t="s">
        <v>3595</v>
      </c>
      <c r="D110" s="33" t="s">
        <v>3608</v>
      </c>
      <c r="E110" s="38">
        <v>620.54</v>
      </c>
      <c r="F110" s="34">
        <v>45799</v>
      </c>
    </row>
    <row r="111" spans="1:6" x14ac:dyDescent="0.45">
      <c r="A111" s="26" t="s">
        <v>3306</v>
      </c>
      <c r="B111" s="16" t="s">
        <v>3503</v>
      </c>
      <c r="C111" s="16" t="s">
        <v>3595</v>
      </c>
      <c r="D111" s="16" t="s">
        <v>3608</v>
      </c>
      <c r="E111" s="37">
        <v>1375.29</v>
      </c>
      <c r="F111" s="29">
        <v>45380</v>
      </c>
    </row>
    <row r="112" spans="1:6" x14ac:dyDescent="0.45">
      <c r="A112" s="30" t="s">
        <v>3307</v>
      </c>
      <c r="B112" s="33" t="s">
        <v>3504</v>
      </c>
      <c r="C112" s="33" t="s">
        <v>3595</v>
      </c>
      <c r="D112" s="33" t="s">
        <v>3609</v>
      </c>
      <c r="E112" s="38">
        <v>1383.68</v>
      </c>
      <c r="F112" s="34">
        <v>45570</v>
      </c>
    </row>
    <row r="113" spans="1:6" x14ac:dyDescent="0.45">
      <c r="A113" s="26" t="s">
        <v>3308</v>
      </c>
      <c r="B113" s="16" t="s">
        <v>3505</v>
      </c>
      <c r="C113" s="16" t="s">
        <v>3595</v>
      </c>
      <c r="D113" s="16" t="s">
        <v>3609</v>
      </c>
      <c r="E113" s="37">
        <v>741.41</v>
      </c>
      <c r="F113" s="29">
        <v>45889</v>
      </c>
    </row>
    <row r="114" spans="1:6" x14ac:dyDescent="0.45">
      <c r="A114" s="30" t="s">
        <v>3309</v>
      </c>
      <c r="B114" s="33" t="s">
        <v>3506</v>
      </c>
      <c r="C114" s="33" t="s">
        <v>3595</v>
      </c>
      <c r="D114" s="33" t="s">
        <v>3606</v>
      </c>
      <c r="E114" s="38">
        <v>446.07</v>
      </c>
      <c r="F114" s="34">
        <v>45524</v>
      </c>
    </row>
    <row r="115" spans="1:6" x14ac:dyDescent="0.45">
      <c r="A115" s="26" t="s">
        <v>3310</v>
      </c>
      <c r="B115" s="16" t="s">
        <v>3507</v>
      </c>
      <c r="C115" s="16" t="s">
        <v>3595</v>
      </c>
      <c r="D115" s="16" t="s">
        <v>3606</v>
      </c>
      <c r="E115" s="37">
        <v>961.58</v>
      </c>
      <c r="F115" s="29">
        <v>45717</v>
      </c>
    </row>
    <row r="116" spans="1:6" x14ac:dyDescent="0.45">
      <c r="A116" s="30" t="s">
        <v>3311</v>
      </c>
      <c r="B116" s="33" t="s">
        <v>3508</v>
      </c>
      <c r="C116" s="33" t="s">
        <v>3595</v>
      </c>
      <c r="D116" s="33" t="s">
        <v>3608</v>
      </c>
      <c r="E116" s="38">
        <v>1497.99</v>
      </c>
      <c r="F116" s="34">
        <v>45427</v>
      </c>
    </row>
    <row r="117" spans="1:6" x14ac:dyDescent="0.45">
      <c r="A117" s="26" t="s">
        <v>3312</v>
      </c>
      <c r="B117" s="16" t="s">
        <v>3509</v>
      </c>
      <c r="C117" s="16" t="s">
        <v>3595</v>
      </c>
      <c r="D117" s="16" t="s">
        <v>3609</v>
      </c>
      <c r="E117" s="37">
        <v>837.53</v>
      </c>
      <c r="F117" s="29">
        <v>45867</v>
      </c>
    </row>
    <row r="118" spans="1:6" x14ac:dyDescent="0.45">
      <c r="A118" s="30" t="s">
        <v>3313</v>
      </c>
      <c r="B118" s="33" t="s">
        <v>3510</v>
      </c>
      <c r="C118" s="33" t="s">
        <v>3595</v>
      </c>
      <c r="D118" s="33" t="s">
        <v>3608</v>
      </c>
      <c r="E118" s="38">
        <v>1517.13</v>
      </c>
      <c r="F118" s="34">
        <v>45628</v>
      </c>
    </row>
    <row r="119" spans="1:6" x14ac:dyDescent="0.45">
      <c r="A119" s="26" t="s">
        <v>3314</v>
      </c>
      <c r="B119" s="16" t="s">
        <v>3511</v>
      </c>
      <c r="C119" s="16" t="s">
        <v>3595</v>
      </c>
      <c r="D119" s="16" t="s">
        <v>3606</v>
      </c>
      <c r="E119" s="37">
        <v>1526.1</v>
      </c>
      <c r="F119" s="29">
        <v>45801</v>
      </c>
    </row>
    <row r="120" spans="1:6" x14ac:dyDescent="0.45">
      <c r="A120" s="30" t="s">
        <v>3315</v>
      </c>
      <c r="B120" s="33" t="s">
        <v>3512</v>
      </c>
      <c r="C120" s="33" t="s">
        <v>3595</v>
      </c>
      <c r="D120" s="33" t="s">
        <v>3607</v>
      </c>
      <c r="E120" s="38">
        <v>1055.76</v>
      </c>
      <c r="F120" s="34">
        <v>45577</v>
      </c>
    </row>
    <row r="121" spans="1:6" x14ac:dyDescent="0.45">
      <c r="A121" s="26" t="s">
        <v>3316</v>
      </c>
      <c r="B121" s="16" t="s">
        <v>3513</v>
      </c>
      <c r="C121" s="16" t="s">
        <v>3595</v>
      </c>
      <c r="D121" s="16" t="s">
        <v>3609</v>
      </c>
      <c r="E121" s="37">
        <v>165.42</v>
      </c>
      <c r="F121" s="29">
        <v>45203</v>
      </c>
    </row>
    <row r="122" spans="1:6" x14ac:dyDescent="0.45">
      <c r="A122" s="30" t="s">
        <v>3317</v>
      </c>
      <c r="B122" s="33" t="s">
        <v>3514</v>
      </c>
      <c r="C122" s="33" t="s">
        <v>3596</v>
      </c>
      <c r="D122" s="33" t="s">
        <v>3610</v>
      </c>
      <c r="E122" s="38">
        <v>132.9</v>
      </c>
      <c r="F122" s="34">
        <v>45443</v>
      </c>
    </row>
    <row r="123" spans="1:6" x14ac:dyDescent="0.45">
      <c r="A123" s="26" t="s">
        <v>3318</v>
      </c>
      <c r="B123" s="16" t="s">
        <v>3515</v>
      </c>
      <c r="C123" s="16" t="s">
        <v>3596</v>
      </c>
      <c r="D123" s="16" t="s">
        <v>3611</v>
      </c>
      <c r="E123" s="37">
        <v>1149.68</v>
      </c>
      <c r="F123" s="29">
        <v>45408</v>
      </c>
    </row>
    <row r="124" spans="1:6" x14ac:dyDescent="0.45">
      <c r="A124" s="30" t="s">
        <v>3319</v>
      </c>
      <c r="B124" s="33" t="s">
        <v>3516</v>
      </c>
      <c r="C124" s="33" t="s">
        <v>3596</v>
      </c>
      <c r="D124" s="33" t="s">
        <v>3611</v>
      </c>
      <c r="E124" s="38">
        <v>337.43</v>
      </c>
      <c r="F124" s="34">
        <v>45461</v>
      </c>
    </row>
    <row r="125" spans="1:6" x14ac:dyDescent="0.45">
      <c r="A125" s="26" t="s">
        <v>3320</v>
      </c>
      <c r="B125" s="16" t="s">
        <v>3517</v>
      </c>
      <c r="C125" s="16" t="s">
        <v>3596</v>
      </c>
      <c r="D125" s="16" t="s">
        <v>3612</v>
      </c>
      <c r="E125" s="37">
        <v>241.32</v>
      </c>
      <c r="F125" s="29">
        <v>45545</v>
      </c>
    </row>
    <row r="126" spans="1:6" x14ac:dyDescent="0.45">
      <c r="A126" s="30" t="s">
        <v>3321</v>
      </c>
      <c r="B126" s="33" t="s">
        <v>3518</v>
      </c>
      <c r="C126" s="33" t="s">
        <v>3596</v>
      </c>
      <c r="D126" s="33" t="s">
        <v>3611</v>
      </c>
      <c r="E126" s="38">
        <v>1436.67</v>
      </c>
      <c r="F126" s="34">
        <v>45218</v>
      </c>
    </row>
    <row r="127" spans="1:6" x14ac:dyDescent="0.45">
      <c r="A127" s="26" t="s">
        <v>3322</v>
      </c>
      <c r="B127" s="16" t="s">
        <v>3519</v>
      </c>
      <c r="C127" s="16" t="s">
        <v>3596</v>
      </c>
      <c r="D127" s="16" t="s">
        <v>3612</v>
      </c>
      <c r="E127" s="37">
        <v>190.97</v>
      </c>
      <c r="F127" s="29">
        <v>45346</v>
      </c>
    </row>
    <row r="128" spans="1:6" x14ac:dyDescent="0.45">
      <c r="A128" s="30" t="s">
        <v>3323</v>
      </c>
      <c r="B128" s="33" t="s">
        <v>3520</v>
      </c>
      <c r="C128" s="33" t="s">
        <v>3596</v>
      </c>
      <c r="D128" s="33" t="s">
        <v>3612</v>
      </c>
      <c r="E128" s="38">
        <v>1619.3</v>
      </c>
      <c r="F128" s="34">
        <v>45811</v>
      </c>
    </row>
    <row r="129" spans="1:6" x14ac:dyDescent="0.45">
      <c r="A129" s="26" t="s">
        <v>3324</v>
      </c>
      <c r="B129" s="16" t="s">
        <v>3521</v>
      </c>
      <c r="C129" s="16" t="s">
        <v>3596</v>
      </c>
      <c r="D129" s="16" t="s">
        <v>3612</v>
      </c>
      <c r="E129" s="37">
        <v>272.57</v>
      </c>
      <c r="F129" s="29">
        <v>45295</v>
      </c>
    </row>
    <row r="130" spans="1:6" x14ac:dyDescent="0.45">
      <c r="A130" s="30" t="s">
        <v>3325</v>
      </c>
      <c r="B130" s="33" t="s">
        <v>3522</v>
      </c>
      <c r="C130" s="33" t="s">
        <v>3596</v>
      </c>
      <c r="D130" s="33" t="s">
        <v>3612</v>
      </c>
      <c r="E130" s="38">
        <v>919.03</v>
      </c>
      <c r="F130" s="34">
        <v>45875</v>
      </c>
    </row>
    <row r="131" spans="1:6" x14ac:dyDescent="0.45">
      <c r="A131" s="26" t="s">
        <v>3326</v>
      </c>
      <c r="B131" s="16" t="s">
        <v>3523</v>
      </c>
      <c r="C131" s="16" t="s">
        <v>3596</v>
      </c>
      <c r="D131" s="16" t="s">
        <v>3610</v>
      </c>
      <c r="E131" s="37">
        <v>1122.01</v>
      </c>
      <c r="F131" s="29">
        <v>45792</v>
      </c>
    </row>
    <row r="132" spans="1:6" x14ac:dyDescent="0.45">
      <c r="A132" s="30" t="s">
        <v>3327</v>
      </c>
      <c r="B132" s="33" t="s">
        <v>3524</v>
      </c>
      <c r="C132" s="33" t="s">
        <v>3596</v>
      </c>
      <c r="D132" s="33" t="s">
        <v>3613</v>
      </c>
      <c r="E132" s="38">
        <v>1449.33</v>
      </c>
      <c r="F132" s="34">
        <v>45801</v>
      </c>
    </row>
    <row r="133" spans="1:6" x14ac:dyDescent="0.45">
      <c r="A133" s="26" t="s">
        <v>3328</v>
      </c>
      <c r="B133" s="16" t="s">
        <v>3525</v>
      </c>
      <c r="C133" s="16" t="s">
        <v>3596</v>
      </c>
      <c r="D133" s="16" t="s">
        <v>3612</v>
      </c>
      <c r="E133" s="37">
        <v>516.37</v>
      </c>
      <c r="F133" s="29">
        <v>45856</v>
      </c>
    </row>
    <row r="134" spans="1:6" x14ac:dyDescent="0.45">
      <c r="A134" s="30" t="s">
        <v>3329</v>
      </c>
      <c r="B134" s="33" t="s">
        <v>3526</v>
      </c>
      <c r="C134" s="33" t="s">
        <v>3596</v>
      </c>
      <c r="D134" s="33" t="s">
        <v>3610</v>
      </c>
      <c r="E134" s="38">
        <v>1494.15</v>
      </c>
      <c r="F134" s="34">
        <v>45296</v>
      </c>
    </row>
    <row r="135" spans="1:6" x14ac:dyDescent="0.45">
      <c r="A135" s="26" t="s">
        <v>3330</v>
      </c>
      <c r="B135" s="16" t="s">
        <v>3527</v>
      </c>
      <c r="C135" s="16" t="s">
        <v>3596</v>
      </c>
      <c r="D135" s="16" t="s">
        <v>3610</v>
      </c>
      <c r="E135" s="37">
        <v>100.13</v>
      </c>
      <c r="F135" s="29">
        <v>45253</v>
      </c>
    </row>
    <row r="136" spans="1:6" x14ac:dyDescent="0.45">
      <c r="A136" s="30" t="s">
        <v>3331</v>
      </c>
      <c r="B136" s="33" t="s">
        <v>3528</v>
      </c>
      <c r="C136" s="33" t="s">
        <v>3596</v>
      </c>
      <c r="D136" s="33" t="s">
        <v>3613</v>
      </c>
      <c r="E136" s="38">
        <v>1403.77</v>
      </c>
      <c r="F136" s="34">
        <v>45733</v>
      </c>
    </row>
    <row r="137" spans="1:6" x14ac:dyDescent="0.45">
      <c r="A137" s="26" t="s">
        <v>3332</v>
      </c>
      <c r="B137" s="16" t="s">
        <v>3529</v>
      </c>
      <c r="C137" s="16" t="s">
        <v>3596</v>
      </c>
      <c r="D137" s="16" t="s">
        <v>3610</v>
      </c>
      <c r="E137" s="37">
        <v>1869.82</v>
      </c>
      <c r="F137" s="29">
        <v>45422</v>
      </c>
    </row>
    <row r="138" spans="1:6" x14ac:dyDescent="0.45">
      <c r="A138" s="30" t="s">
        <v>3333</v>
      </c>
      <c r="B138" s="33" t="s">
        <v>3530</v>
      </c>
      <c r="C138" s="33" t="s">
        <v>3596</v>
      </c>
      <c r="D138" s="33" t="s">
        <v>3610</v>
      </c>
      <c r="E138" s="38">
        <v>1972.41</v>
      </c>
      <c r="F138" s="34">
        <v>45687</v>
      </c>
    </row>
    <row r="139" spans="1:6" x14ac:dyDescent="0.45">
      <c r="A139" s="26" t="s">
        <v>3334</v>
      </c>
      <c r="B139" s="16" t="s">
        <v>3531</v>
      </c>
      <c r="C139" s="16" t="s">
        <v>3596</v>
      </c>
      <c r="D139" s="16" t="s">
        <v>3612</v>
      </c>
      <c r="E139" s="37">
        <v>73.150000000000006</v>
      </c>
      <c r="F139" s="29">
        <v>45465</v>
      </c>
    </row>
    <row r="140" spans="1:6" x14ac:dyDescent="0.45">
      <c r="A140" s="30" t="s">
        <v>3335</v>
      </c>
      <c r="B140" s="33" t="s">
        <v>3532</v>
      </c>
      <c r="C140" s="33" t="s">
        <v>3596</v>
      </c>
      <c r="D140" s="33" t="s">
        <v>3612</v>
      </c>
      <c r="E140" s="38">
        <v>368.16</v>
      </c>
      <c r="F140" s="34">
        <v>45583</v>
      </c>
    </row>
    <row r="141" spans="1:6" x14ac:dyDescent="0.45">
      <c r="A141" s="26" t="s">
        <v>3336</v>
      </c>
      <c r="B141" s="16" t="s">
        <v>3533</v>
      </c>
      <c r="C141" s="16" t="s">
        <v>3596</v>
      </c>
      <c r="D141" s="16" t="s">
        <v>3611</v>
      </c>
      <c r="E141" s="37">
        <v>1534</v>
      </c>
      <c r="F141" s="29">
        <v>45714</v>
      </c>
    </row>
    <row r="142" spans="1:6" x14ac:dyDescent="0.45">
      <c r="A142" s="30" t="s">
        <v>3337</v>
      </c>
      <c r="B142" s="33" t="s">
        <v>3534</v>
      </c>
      <c r="C142" s="33" t="s">
        <v>3596</v>
      </c>
      <c r="D142" s="33" t="s">
        <v>3612</v>
      </c>
      <c r="E142" s="38">
        <v>755.18</v>
      </c>
      <c r="F142" s="34">
        <v>45908</v>
      </c>
    </row>
    <row r="143" spans="1:6" x14ac:dyDescent="0.45">
      <c r="A143" s="26" t="s">
        <v>3338</v>
      </c>
      <c r="B143" s="16" t="s">
        <v>3535</v>
      </c>
      <c r="C143" s="16" t="s">
        <v>3596</v>
      </c>
      <c r="D143" s="16" t="s">
        <v>3612</v>
      </c>
      <c r="E143" s="37">
        <v>902.59</v>
      </c>
      <c r="F143" s="29">
        <v>45620</v>
      </c>
    </row>
    <row r="144" spans="1:6" x14ac:dyDescent="0.45">
      <c r="A144" s="30" t="s">
        <v>3339</v>
      </c>
      <c r="B144" s="33" t="s">
        <v>3536</v>
      </c>
      <c r="C144" s="33" t="s">
        <v>3596</v>
      </c>
      <c r="D144" s="33" t="s">
        <v>3612</v>
      </c>
      <c r="E144" s="38">
        <v>757.53</v>
      </c>
      <c r="F144" s="34">
        <v>45647</v>
      </c>
    </row>
    <row r="145" spans="1:6" x14ac:dyDescent="0.45">
      <c r="A145" s="26" t="s">
        <v>3340</v>
      </c>
      <c r="B145" s="16" t="s">
        <v>3537</v>
      </c>
      <c r="C145" s="16" t="s">
        <v>3596</v>
      </c>
      <c r="D145" s="16" t="s">
        <v>3611</v>
      </c>
      <c r="E145" s="37">
        <v>1310.53</v>
      </c>
      <c r="F145" s="29">
        <v>45698</v>
      </c>
    </row>
    <row r="146" spans="1:6" x14ac:dyDescent="0.45">
      <c r="A146" s="30" t="s">
        <v>3341</v>
      </c>
      <c r="B146" s="33" t="s">
        <v>3538</v>
      </c>
      <c r="C146" s="33" t="s">
        <v>3596</v>
      </c>
      <c r="D146" s="33" t="s">
        <v>3613</v>
      </c>
      <c r="E146" s="38">
        <v>246.08</v>
      </c>
      <c r="F146" s="34">
        <v>45699</v>
      </c>
    </row>
    <row r="147" spans="1:6" x14ac:dyDescent="0.45">
      <c r="A147" s="26" t="s">
        <v>3342</v>
      </c>
      <c r="B147" s="16" t="s">
        <v>3539</v>
      </c>
      <c r="C147" s="16" t="s">
        <v>3596</v>
      </c>
      <c r="D147" s="16" t="s">
        <v>3612</v>
      </c>
      <c r="E147" s="37">
        <v>1062.4000000000001</v>
      </c>
      <c r="F147" s="29">
        <v>45276</v>
      </c>
    </row>
    <row r="148" spans="1:6" x14ac:dyDescent="0.45">
      <c r="A148" s="30" t="s">
        <v>3343</v>
      </c>
      <c r="B148" s="33" t="s">
        <v>3540</v>
      </c>
      <c r="C148" s="33" t="s">
        <v>3596</v>
      </c>
      <c r="D148" s="33" t="s">
        <v>3611</v>
      </c>
      <c r="E148" s="38">
        <v>1671.3</v>
      </c>
      <c r="F148" s="34">
        <v>45335</v>
      </c>
    </row>
    <row r="149" spans="1:6" x14ac:dyDescent="0.45">
      <c r="A149" s="26" t="s">
        <v>3344</v>
      </c>
      <c r="B149" s="16" t="s">
        <v>3541</v>
      </c>
      <c r="C149" s="16" t="s">
        <v>3596</v>
      </c>
      <c r="D149" s="16" t="s">
        <v>3610</v>
      </c>
      <c r="E149" s="37">
        <v>1957.2</v>
      </c>
      <c r="F149" s="29">
        <v>45215</v>
      </c>
    </row>
    <row r="150" spans="1:6" x14ac:dyDescent="0.45">
      <c r="A150" s="30" t="s">
        <v>3345</v>
      </c>
      <c r="B150" s="33" t="s">
        <v>3542</v>
      </c>
      <c r="C150" s="33" t="s">
        <v>3596</v>
      </c>
      <c r="D150" s="33" t="s">
        <v>3612</v>
      </c>
      <c r="E150" s="38">
        <v>1350.26</v>
      </c>
      <c r="F150" s="34">
        <v>45257</v>
      </c>
    </row>
    <row r="151" spans="1:6" x14ac:dyDescent="0.45">
      <c r="A151" s="26" t="s">
        <v>3346</v>
      </c>
      <c r="B151" s="16" t="s">
        <v>3543</v>
      </c>
      <c r="C151" s="16" t="s">
        <v>3596</v>
      </c>
      <c r="D151" s="16" t="s">
        <v>3612</v>
      </c>
      <c r="E151" s="37">
        <v>1068.55</v>
      </c>
      <c r="F151" s="29">
        <v>45448</v>
      </c>
    </row>
    <row r="152" spans="1:6" x14ac:dyDescent="0.45">
      <c r="A152" s="30" t="s">
        <v>3347</v>
      </c>
      <c r="B152" s="33" t="s">
        <v>3544</v>
      </c>
      <c r="C152" s="33" t="s">
        <v>3596</v>
      </c>
      <c r="D152" s="33" t="s">
        <v>3611</v>
      </c>
      <c r="E152" s="38">
        <v>502.55</v>
      </c>
      <c r="F152" s="34">
        <v>45801</v>
      </c>
    </row>
    <row r="153" spans="1:6" x14ac:dyDescent="0.45">
      <c r="A153" s="26" t="s">
        <v>3348</v>
      </c>
      <c r="B153" s="16" t="s">
        <v>3545</v>
      </c>
      <c r="C153" s="16" t="s">
        <v>3596</v>
      </c>
      <c r="D153" s="16" t="s">
        <v>3613</v>
      </c>
      <c r="E153" s="37">
        <v>318.69</v>
      </c>
      <c r="F153" s="29">
        <v>45393</v>
      </c>
    </row>
    <row r="154" spans="1:6" x14ac:dyDescent="0.45">
      <c r="A154" s="30" t="s">
        <v>3349</v>
      </c>
      <c r="B154" s="33" t="s">
        <v>3546</v>
      </c>
      <c r="C154" s="33" t="s">
        <v>3596</v>
      </c>
      <c r="D154" s="33" t="s">
        <v>3611</v>
      </c>
      <c r="E154" s="38">
        <v>1875.45</v>
      </c>
      <c r="F154" s="34">
        <v>45303</v>
      </c>
    </row>
    <row r="155" spans="1:6" x14ac:dyDescent="0.45">
      <c r="A155" s="26" t="s">
        <v>3350</v>
      </c>
      <c r="B155" s="16" t="s">
        <v>3547</v>
      </c>
      <c r="C155" s="16" t="s">
        <v>3596</v>
      </c>
      <c r="D155" s="16" t="s">
        <v>3610</v>
      </c>
      <c r="E155" s="37">
        <v>74.11</v>
      </c>
      <c r="F155" s="29">
        <v>45524</v>
      </c>
    </row>
    <row r="156" spans="1:6" x14ac:dyDescent="0.45">
      <c r="A156" s="30" t="s">
        <v>3351</v>
      </c>
      <c r="B156" s="33" t="s">
        <v>3548</v>
      </c>
      <c r="C156" s="33" t="s">
        <v>3596</v>
      </c>
      <c r="D156" s="33" t="s">
        <v>3612</v>
      </c>
      <c r="E156" s="38">
        <v>1233.7</v>
      </c>
      <c r="F156" s="34">
        <v>45829</v>
      </c>
    </row>
    <row r="157" spans="1:6" x14ac:dyDescent="0.45">
      <c r="A157" s="26" t="s">
        <v>3352</v>
      </c>
      <c r="B157" s="16" t="s">
        <v>3549</v>
      </c>
      <c r="C157" s="16" t="s">
        <v>3596</v>
      </c>
      <c r="D157" s="16" t="s">
        <v>3610</v>
      </c>
      <c r="E157" s="37">
        <v>488.93</v>
      </c>
      <c r="F157" s="29">
        <v>45683</v>
      </c>
    </row>
    <row r="158" spans="1:6" x14ac:dyDescent="0.45">
      <c r="A158" s="30" t="s">
        <v>3353</v>
      </c>
      <c r="B158" s="33" t="s">
        <v>3550</v>
      </c>
      <c r="C158" s="33" t="s">
        <v>3596</v>
      </c>
      <c r="D158" s="33" t="s">
        <v>3610</v>
      </c>
      <c r="E158" s="38">
        <v>210.78</v>
      </c>
      <c r="F158" s="34">
        <v>45542</v>
      </c>
    </row>
    <row r="159" spans="1:6" x14ac:dyDescent="0.45">
      <c r="A159" s="26" t="s">
        <v>3354</v>
      </c>
      <c r="B159" s="16" t="s">
        <v>3551</v>
      </c>
      <c r="C159" s="16" t="s">
        <v>3596</v>
      </c>
      <c r="D159" s="16" t="s">
        <v>3610</v>
      </c>
      <c r="E159" s="37">
        <v>898.42</v>
      </c>
      <c r="F159" s="29">
        <v>45905</v>
      </c>
    </row>
    <row r="160" spans="1:6" x14ac:dyDescent="0.45">
      <c r="A160" s="30" t="s">
        <v>3355</v>
      </c>
      <c r="B160" s="33" t="s">
        <v>3552</v>
      </c>
      <c r="C160" s="33" t="s">
        <v>3596</v>
      </c>
      <c r="D160" s="33" t="s">
        <v>3610</v>
      </c>
      <c r="E160" s="38">
        <v>497.02</v>
      </c>
      <c r="F160" s="34">
        <v>45206</v>
      </c>
    </row>
    <row r="161" spans="1:6" x14ac:dyDescent="0.45">
      <c r="A161" s="26" t="s">
        <v>3356</v>
      </c>
      <c r="B161" s="16" t="s">
        <v>3553</v>
      </c>
      <c r="C161" s="16" t="s">
        <v>3596</v>
      </c>
      <c r="D161" s="16" t="s">
        <v>3610</v>
      </c>
      <c r="E161" s="37">
        <v>810.51</v>
      </c>
      <c r="F161" s="29">
        <v>45294</v>
      </c>
    </row>
    <row r="162" spans="1:6" x14ac:dyDescent="0.45">
      <c r="A162" s="30" t="s">
        <v>3357</v>
      </c>
      <c r="B162" s="33" t="s">
        <v>3554</v>
      </c>
      <c r="C162" s="33" t="s">
        <v>3597</v>
      </c>
      <c r="D162" s="33" t="s">
        <v>3614</v>
      </c>
      <c r="E162" s="38">
        <v>1084.1199999999999</v>
      </c>
      <c r="F162" s="34">
        <v>45673</v>
      </c>
    </row>
    <row r="163" spans="1:6" x14ac:dyDescent="0.45">
      <c r="A163" s="26" t="s">
        <v>3358</v>
      </c>
      <c r="B163" s="16" t="s">
        <v>3555</v>
      </c>
      <c r="C163" s="16" t="s">
        <v>3597</v>
      </c>
      <c r="D163" s="16" t="s">
        <v>3615</v>
      </c>
      <c r="E163" s="37">
        <v>288.87</v>
      </c>
      <c r="F163" s="29">
        <v>45420</v>
      </c>
    </row>
    <row r="164" spans="1:6" x14ac:dyDescent="0.45">
      <c r="A164" s="30" t="s">
        <v>3359</v>
      </c>
      <c r="B164" s="33" t="s">
        <v>3556</v>
      </c>
      <c r="C164" s="33" t="s">
        <v>3597</v>
      </c>
      <c r="D164" s="33" t="s">
        <v>3616</v>
      </c>
      <c r="E164" s="38">
        <v>475.98</v>
      </c>
      <c r="F164" s="34">
        <v>45554</v>
      </c>
    </row>
    <row r="165" spans="1:6" x14ac:dyDescent="0.45">
      <c r="A165" s="26" t="s">
        <v>3360</v>
      </c>
      <c r="B165" s="16" t="s">
        <v>3557</v>
      </c>
      <c r="C165" s="16" t="s">
        <v>3597</v>
      </c>
      <c r="D165" s="16" t="s">
        <v>3616</v>
      </c>
      <c r="E165" s="37">
        <v>1159.17</v>
      </c>
      <c r="F165" s="29">
        <v>45835</v>
      </c>
    </row>
    <row r="166" spans="1:6" x14ac:dyDescent="0.45">
      <c r="A166" s="30" t="s">
        <v>3361</v>
      </c>
      <c r="B166" s="33" t="s">
        <v>3558</v>
      </c>
      <c r="C166" s="33" t="s">
        <v>3597</v>
      </c>
      <c r="D166" s="33" t="s">
        <v>3616</v>
      </c>
      <c r="E166" s="38">
        <v>481.44</v>
      </c>
      <c r="F166" s="34">
        <v>45378</v>
      </c>
    </row>
    <row r="167" spans="1:6" x14ac:dyDescent="0.45">
      <c r="A167" s="26" t="s">
        <v>3362</v>
      </c>
      <c r="B167" s="16" t="s">
        <v>3559</v>
      </c>
      <c r="C167" s="16" t="s">
        <v>3597</v>
      </c>
      <c r="D167" s="16" t="s">
        <v>3614</v>
      </c>
      <c r="E167" s="37">
        <v>1971.53</v>
      </c>
      <c r="F167" s="29">
        <v>45892</v>
      </c>
    </row>
    <row r="168" spans="1:6" x14ac:dyDescent="0.45">
      <c r="A168" s="30" t="s">
        <v>3363</v>
      </c>
      <c r="B168" s="33" t="s">
        <v>3560</v>
      </c>
      <c r="C168" s="33" t="s">
        <v>3597</v>
      </c>
      <c r="D168" s="33" t="s">
        <v>3614</v>
      </c>
      <c r="E168" s="38">
        <v>832.98</v>
      </c>
      <c r="F168" s="34">
        <v>45256</v>
      </c>
    </row>
    <row r="169" spans="1:6" x14ac:dyDescent="0.45">
      <c r="A169" s="26" t="s">
        <v>3364</v>
      </c>
      <c r="B169" s="16" t="s">
        <v>3561</v>
      </c>
      <c r="C169" s="16" t="s">
        <v>3597</v>
      </c>
      <c r="D169" s="16" t="s">
        <v>3616</v>
      </c>
      <c r="E169" s="37">
        <v>131.31</v>
      </c>
      <c r="F169" s="29">
        <v>45480</v>
      </c>
    </row>
    <row r="170" spans="1:6" x14ac:dyDescent="0.45">
      <c r="A170" s="30" t="s">
        <v>3365</v>
      </c>
      <c r="B170" s="33" t="s">
        <v>3562</v>
      </c>
      <c r="C170" s="33" t="s">
        <v>3597</v>
      </c>
      <c r="D170" s="33" t="s">
        <v>3614</v>
      </c>
      <c r="E170" s="38">
        <v>1255.73</v>
      </c>
      <c r="F170" s="34">
        <v>45846</v>
      </c>
    </row>
    <row r="171" spans="1:6" x14ac:dyDescent="0.45">
      <c r="A171" s="26" t="s">
        <v>3366</v>
      </c>
      <c r="B171" s="16" t="s">
        <v>3563</v>
      </c>
      <c r="C171" s="16" t="s">
        <v>3597</v>
      </c>
      <c r="D171" s="16" t="s">
        <v>3617</v>
      </c>
      <c r="E171" s="37">
        <v>1116.1400000000001</v>
      </c>
      <c r="F171" s="29">
        <v>45190</v>
      </c>
    </row>
    <row r="172" spans="1:6" x14ac:dyDescent="0.45">
      <c r="A172" s="30" t="s">
        <v>3367</v>
      </c>
      <c r="B172" s="33" t="s">
        <v>3564</v>
      </c>
      <c r="C172" s="33" t="s">
        <v>3597</v>
      </c>
      <c r="D172" s="33" t="s">
        <v>3615</v>
      </c>
      <c r="E172" s="38">
        <v>1944.86</v>
      </c>
      <c r="F172" s="34">
        <v>45836</v>
      </c>
    </row>
    <row r="173" spans="1:6" x14ac:dyDescent="0.45">
      <c r="A173" s="26" t="s">
        <v>3368</v>
      </c>
      <c r="B173" s="16" t="s">
        <v>3565</v>
      </c>
      <c r="C173" s="16" t="s">
        <v>3597</v>
      </c>
      <c r="D173" s="16" t="s">
        <v>3617</v>
      </c>
      <c r="E173" s="37">
        <v>1573.75</v>
      </c>
      <c r="F173" s="29">
        <v>45457</v>
      </c>
    </row>
    <row r="174" spans="1:6" x14ac:dyDescent="0.45">
      <c r="A174" s="30" t="s">
        <v>3369</v>
      </c>
      <c r="B174" s="33" t="s">
        <v>3566</v>
      </c>
      <c r="C174" s="33" t="s">
        <v>3597</v>
      </c>
      <c r="D174" s="33" t="s">
        <v>3616</v>
      </c>
      <c r="E174" s="38">
        <v>1395.65</v>
      </c>
      <c r="F174" s="34">
        <v>45735</v>
      </c>
    </row>
    <row r="175" spans="1:6" x14ac:dyDescent="0.45">
      <c r="A175" s="26" t="s">
        <v>3370</v>
      </c>
      <c r="B175" s="16" t="s">
        <v>3563</v>
      </c>
      <c r="C175" s="16" t="s">
        <v>3597</v>
      </c>
      <c r="D175" s="16" t="s">
        <v>3617</v>
      </c>
      <c r="E175" s="37">
        <v>306.94</v>
      </c>
      <c r="F175" s="29">
        <v>45524</v>
      </c>
    </row>
    <row r="176" spans="1:6" x14ac:dyDescent="0.45">
      <c r="A176" s="30" t="s">
        <v>3371</v>
      </c>
      <c r="B176" s="33" t="s">
        <v>3567</v>
      </c>
      <c r="C176" s="33" t="s">
        <v>3597</v>
      </c>
      <c r="D176" s="33" t="s">
        <v>3617</v>
      </c>
      <c r="E176" s="38">
        <v>375.92</v>
      </c>
      <c r="F176" s="34">
        <v>45433</v>
      </c>
    </row>
    <row r="177" spans="1:6" x14ac:dyDescent="0.45">
      <c r="A177" s="26" t="s">
        <v>3372</v>
      </c>
      <c r="B177" s="16" t="s">
        <v>3568</v>
      </c>
      <c r="C177" s="16" t="s">
        <v>3597</v>
      </c>
      <c r="D177" s="16" t="s">
        <v>3617</v>
      </c>
      <c r="E177" s="37">
        <v>489.53</v>
      </c>
      <c r="F177" s="29">
        <v>45914</v>
      </c>
    </row>
    <row r="178" spans="1:6" x14ac:dyDescent="0.45">
      <c r="A178" s="30" t="s">
        <v>3373</v>
      </c>
      <c r="B178" s="33" t="s">
        <v>3569</v>
      </c>
      <c r="C178" s="33" t="s">
        <v>3597</v>
      </c>
      <c r="D178" s="33" t="s">
        <v>3614</v>
      </c>
      <c r="E178" s="38">
        <v>608.47</v>
      </c>
      <c r="F178" s="34">
        <v>45318</v>
      </c>
    </row>
    <row r="179" spans="1:6" x14ac:dyDescent="0.45">
      <c r="A179" s="26" t="s">
        <v>3374</v>
      </c>
      <c r="B179" s="16" t="s">
        <v>3570</v>
      </c>
      <c r="C179" s="16" t="s">
        <v>3597</v>
      </c>
      <c r="D179" s="16" t="s">
        <v>3614</v>
      </c>
      <c r="E179" s="37">
        <v>1613.49</v>
      </c>
      <c r="F179" s="29">
        <v>45418</v>
      </c>
    </row>
    <row r="180" spans="1:6" x14ac:dyDescent="0.45">
      <c r="A180" s="30" t="s">
        <v>3375</v>
      </c>
      <c r="B180" s="33" t="s">
        <v>3571</v>
      </c>
      <c r="C180" s="33" t="s">
        <v>3597</v>
      </c>
      <c r="D180" s="33" t="s">
        <v>3615</v>
      </c>
      <c r="E180" s="38">
        <v>1129.1500000000001</v>
      </c>
      <c r="F180" s="34">
        <v>45384</v>
      </c>
    </row>
    <row r="181" spans="1:6" x14ac:dyDescent="0.45">
      <c r="A181" s="26" t="s">
        <v>3376</v>
      </c>
      <c r="B181" s="16" t="s">
        <v>3572</v>
      </c>
      <c r="C181" s="16" t="s">
        <v>3597</v>
      </c>
      <c r="D181" s="16" t="s">
        <v>3617</v>
      </c>
      <c r="E181" s="37">
        <v>1119</v>
      </c>
      <c r="F181" s="29">
        <v>45352</v>
      </c>
    </row>
    <row r="182" spans="1:6" x14ac:dyDescent="0.45">
      <c r="A182" s="30" t="s">
        <v>3377</v>
      </c>
      <c r="B182" s="33" t="s">
        <v>3573</v>
      </c>
      <c r="C182" s="33" t="s">
        <v>3597</v>
      </c>
      <c r="D182" s="33" t="s">
        <v>3614</v>
      </c>
      <c r="E182" s="38">
        <v>782.95</v>
      </c>
      <c r="F182" s="34">
        <v>45916</v>
      </c>
    </row>
    <row r="183" spans="1:6" x14ac:dyDescent="0.45">
      <c r="A183" s="26" t="s">
        <v>3378</v>
      </c>
      <c r="B183" s="16" t="s">
        <v>3574</v>
      </c>
      <c r="C183" s="16" t="s">
        <v>3597</v>
      </c>
      <c r="D183" s="16" t="s">
        <v>3616</v>
      </c>
      <c r="E183" s="37">
        <v>414.64</v>
      </c>
      <c r="F183" s="29">
        <v>45519</v>
      </c>
    </row>
    <row r="184" spans="1:6" x14ac:dyDescent="0.45">
      <c r="A184" s="30" t="s">
        <v>3379</v>
      </c>
      <c r="B184" s="33" t="s">
        <v>3575</v>
      </c>
      <c r="C184" s="33" t="s">
        <v>3597</v>
      </c>
      <c r="D184" s="33" t="s">
        <v>3615</v>
      </c>
      <c r="E184" s="38">
        <v>1845.23</v>
      </c>
      <c r="F184" s="34">
        <v>45597</v>
      </c>
    </row>
    <row r="185" spans="1:6" x14ac:dyDescent="0.45">
      <c r="A185" s="26" t="s">
        <v>3380</v>
      </c>
      <c r="B185" s="16" t="s">
        <v>3576</v>
      </c>
      <c r="C185" s="16" t="s">
        <v>3597</v>
      </c>
      <c r="D185" s="16" t="s">
        <v>3616</v>
      </c>
      <c r="E185" s="37">
        <v>194</v>
      </c>
      <c r="F185" s="29">
        <v>45540</v>
      </c>
    </row>
    <row r="186" spans="1:6" x14ac:dyDescent="0.45">
      <c r="A186" s="30" t="s">
        <v>3381</v>
      </c>
      <c r="B186" s="33" t="s">
        <v>3577</v>
      </c>
      <c r="C186" s="33" t="s">
        <v>3597</v>
      </c>
      <c r="D186" s="33" t="s">
        <v>3614</v>
      </c>
      <c r="E186" s="38">
        <v>112.56</v>
      </c>
      <c r="F186" s="34">
        <v>45561</v>
      </c>
    </row>
    <row r="187" spans="1:6" x14ac:dyDescent="0.45">
      <c r="A187" s="26" t="s">
        <v>3382</v>
      </c>
      <c r="B187" s="16" t="s">
        <v>3578</v>
      </c>
      <c r="C187" s="16" t="s">
        <v>3597</v>
      </c>
      <c r="D187" s="16" t="s">
        <v>3617</v>
      </c>
      <c r="E187" s="37">
        <v>1350.61</v>
      </c>
      <c r="F187" s="29">
        <v>45619</v>
      </c>
    </row>
    <row r="188" spans="1:6" x14ac:dyDescent="0.45">
      <c r="A188" s="30" t="s">
        <v>3383</v>
      </c>
      <c r="B188" s="33" t="s">
        <v>3579</v>
      </c>
      <c r="C188" s="33" t="s">
        <v>3597</v>
      </c>
      <c r="D188" s="33" t="s">
        <v>3615</v>
      </c>
      <c r="E188" s="38">
        <v>1748.5</v>
      </c>
      <c r="F188" s="34">
        <v>45264</v>
      </c>
    </row>
    <row r="189" spans="1:6" x14ac:dyDescent="0.45">
      <c r="A189" s="26" t="s">
        <v>3384</v>
      </c>
      <c r="B189" s="16" t="s">
        <v>3580</v>
      </c>
      <c r="C189" s="16" t="s">
        <v>3597</v>
      </c>
      <c r="D189" s="16" t="s">
        <v>3614</v>
      </c>
      <c r="E189" s="37">
        <v>1611.25</v>
      </c>
      <c r="F189" s="29">
        <v>45912</v>
      </c>
    </row>
    <row r="190" spans="1:6" x14ac:dyDescent="0.45">
      <c r="A190" s="30" t="s">
        <v>3385</v>
      </c>
      <c r="B190" s="33" t="s">
        <v>3581</v>
      </c>
      <c r="C190" s="33" t="s">
        <v>3597</v>
      </c>
      <c r="D190" s="33" t="s">
        <v>3614</v>
      </c>
      <c r="E190" s="38">
        <v>963.99</v>
      </c>
      <c r="F190" s="34">
        <v>45914</v>
      </c>
    </row>
    <row r="191" spans="1:6" x14ac:dyDescent="0.45">
      <c r="A191" s="26" t="s">
        <v>3386</v>
      </c>
      <c r="B191" s="16" t="s">
        <v>3582</v>
      </c>
      <c r="C191" s="16" t="s">
        <v>3597</v>
      </c>
      <c r="D191" s="16" t="s">
        <v>3616</v>
      </c>
      <c r="E191" s="37">
        <v>613.34</v>
      </c>
      <c r="F191" s="29">
        <v>45753</v>
      </c>
    </row>
    <row r="192" spans="1:6" x14ac:dyDescent="0.45">
      <c r="A192" s="30" t="s">
        <v>3387</v>
      </c>
      <c r="B192" s="33" t="s">
        <v>3583</v>
      </c>
      <c r="C192" s="33" t="s">
        <v>3597</v>
      </c>
      <c r="D192" s="33" t="s">
        <v>3615</v>
      </c>
      <c r="E192" s="38">
        <v>431.5</v>
      </c>
      <c r="F192" s="34">
        <v>45596</v>
      </c>
    </row>
    <row r="193" spans="1:6" x14ac:dyDescent="0.45">
      <c r="A193" s="26" t="s">
        <v>3388</v>
      </c>
      <c r="B193" s="16" t="s">
        <v>3584</v>
      </c>
      <c r="C193" s="16" t="s">
        <v>3597</v>
      </c>
      <c r="D193" s="16" t="s">
        <v>3614</v>
      </c>
      <c r="E193" s="37">
        <v>1924.53</v>
      </c>
      <c r="F193" s="29">
        <v>45238</v>
      </c>
    </row>
    <row r="194" spans="1:6" x14ac:dyDescent="0.45">
      <c r="A194" s="30" t="s">
        <v>3389</v>
      </c>
      <c r="B194" s="33" t="s">
        <v>3585</v>
      </c>
      <c r="C194" s="33" t="s">
        <v>3597</v>
      </c>
      <c r="D194" s="33" t="s">
        <v>3615</v>
      </c>
      <c r="E194" s="38">
        <v>1496.29</v>
      </c>
      <c r="F194" s="34">
        <v>45859</v>
      </c>
    </row>
    <row r="195" spans="1:6" x14ac:dyDescent="0.45">
      <c r="A195" s="26" t="s">
        <v>3390</v>
      </c>
      <c r="B195" s="16" t="s">
        <v>3586</v>
      </c>
      <c r="C195" s="16" t="s">
        <v>3597</v>
      </c>
      <c r="D195" s="16" t="s">
        <v>3617</v>
      </c>
      <c r="E195" s="37">
        <v>1829.74</v>
      </c>
      <c r="F195" s="29">
        <v>45487</v>
      </c>
    </row>
    <row r="196" spans="1:6" x14ac:dyDescent="0.45">
      <c r="A196" s="30" t="s">
        <v>3391</v>
      </c>
      <c r="B196" s="33" t="s">
        <v>3587</v>
      </c>
      <c r="C196" s="33" t="s">
        <v>3597</v>
      </c>
      <c r="D196" s="33" t="s">
        <v>3614</v>
      </c>
      <c r="E196" s="38">
        <v>799.3</v>
      </c>
      <c r="F196" s="34">
        <v>45729</v>
      </c>
    </row>
    <row r="197" spans="1:6" x14ac:dyDescent="0.45">
      <c r="A197" s="26" t="s">
        <v>3392</v>
      </c>
      <c r="B197" s="16" t="s">
        <v>3588</v>
      </c>
      <c r="C197" s="16" t="s">
        <v>3597</v>
      </c>
      <c r="D197" s="16" t="s">
        <v>3614</v>
      </c>
      <c r="E197" s="37">
        <v>1108.6400000000001</v>
      </c>
      <c r="F197" s="29">
        <v>45200</v>
      </c>
    </row>
    <row r="198" spans="1:6" x14ac:dyDescent="0.45">
      <c r="A198" s="30" t="s">
        <v>3393</v>
      </c>
      <c r="B198" s="33" t="s">
        <v>3589</v>
      </c>
      <c r="C198" s="33" t="s">
        <v>3597</v>
      </c>
      <c r="D198" s="33" t="s">
        <v>3616</v>
      </c>
      <c r="E198" s="38">
        <v>767.52</v>
      </c>
      <c r="F198" s="34">
        <v>45750</v>
      </c>
    </row>
    <row r="199" spans="1:6" x14ac:dyDescent="0.45">
      <c r="A199" s="26" t="s">
        <v>3394</v>
      </c>
      <c r="B199" s="16" t="s">
        <v>3590</v>
      </c>
      <c r="C199" s="16" t="s">
        <v>3597</v>
      </c>
      <c r="D199" s="16" t="s">
        <v>3616</v>
      </c>
      <c r="E199" s="37">
        <v>623.76</v>
      </c>
      <c r="F199" s="29">
        <v>45204</v>
      </c>
    </row>
    <row r="200" spans="1:6" x14ac:dyDescent="0.45">
      <c r="A200" s="30" t="s">
        <v>3395</v>
      </c>
      <c r="B200" s="33" t="s">
        <v>3591</v>
      </c>
      <c r="C200" s="33" t="s">
        <v>3597</v>
      </c>
      <c r="D200" s="33" t="s">
        <v>3616</v>
      </c>
      <c r="E200" s="38">
        <v>1030.5</v>
      </c>
      <c r="F200" s="34">
        <v>45566</v>
      </c>
    </row>
    <row r="201" spans="1:6" x14ac:dyDescent="0.45">
      <c r="A201" s="26" t="s">
        <v>3396</v>
      </c>
      <c r="B201" s="16" t="s">
        <v>3592</v>
      </c>
      <c r="C201" s="16" t="s">
        <v>3597</v>
      </c>
      <c r="D201" s="16" t="s">
        <v>3617</v>
      </c>
      <c r="E201" s="37">
        <v>937.35</v>
      </c>
      <c r="F201" s="29">
        <v>45708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002"/>
  <sheetViews>
    <sheetView workbookViewId="0">
      <selection activeCell="D11" sqref="D11"/>
    </sheetView>
  </sheetViews>
  <sheetFormatPr defaultRowHeight="16.5" x14ac:dyDescent="0.45"/>
  <cols>
    <col min="1" max="1" width="8.58203125" customWidth="1"/>
    <col min="2" max="2" width="13.25" customWidth="1"/>
    <col min="3" max="3" width="11.9140625" customWidth="1"/>
    <col min="4" max="4" width="17.75" customWidth="1"/>
    <col min="5" max="5" width="9.83203125" customWidth="1"/>
    <col min="6" max="6" width="9.9140625" customWidth="1"/>
    <col min="7" max="7" width="16" customWidth="1"/>
    <col min="8" max="8" width="12.9140625" customWidth="1"/>
  </cols>
  <sheetData>
    <row r="1" spans="1:8" x14ac:dyDescent="0.45">
      <c r="A1" s="17" t="s">
        <v>3618</v>
      </c>
      <c r="B1" s="17" t="s">
        <v>0</v>
      </c>
      <c r="C1" s="17" t="s">
        <v>3191</v>
      </c>
      <c r="D1" s="17" t="s">
        <v>3619</v>
      </c>
      <c r="E1" s="17" t="s">
        <v>3620</v>
      </c>
      <c r="F1" s="17" t="s">
        <v>3621</v>
      </c>
      <c r="G1" s="17" t="s">
        <v>3622</v>
      </c>
      <c r="H1" s="39" t="s">
        <v>3623</v>
      </c>
    </row>
    <row r="2" spans="1:8" x14ac:dyDescent="0.45">
      <c r="A2" s="21" t="s">
        <v>3624</v>
      </c>
      <c r="B2" s="24" t="s">
        <v>543</v>
      </c>
      <c r="C2" s="24" t="s">
        <v>3235</v>
      </c>
      <c r="D2" s="25">
        <v>45897</v>
      </c>
      <c r="E2" s="24">
        <v>2</v>
      </c>
      <c r="F2" s="24">
        <v>5</v>
      </c>
      <c r="G2" s="24" t="s">
        <v>8624</v>
      </c>
      <c r="H2" s="24" t="s">
        <v>8629</v>
      </c>
    </row>
    <row r="3" spans="1:8" x14ac:dyDescent="0.45">
      <c r="A3" s="26" t="s">
        <v>3625</v>
      </c>
      <c r="B3" s="16" t="s">
        <v>265</v>
      </c>
      <c r="C3" s="16" t="s">
        <v>3287</v>
      </c>
      <c r="D3" s="29">
        <v>45438</v>
      </c>
      <c r="E3" s="16">
        <v>3</v>
      </c>
      <c r="F3" s="16">
        <v>15</v>
      </c>
      <c r="G3" s="16" t="s">
        <v>8625</v>
      </c>
      <c r="H3" s="16" t="s">
        <v>8630</v>
      </c>
    </row>
    <row r="4" spans="1:8" x14ac:dyDescent="0.45">
      <c r="A4" s="30" t="s">
        <v>3626</v>
      </c>
      <c r="B4" s="33" t="s">
        <v>989</v>
      </c>
      <c r="C4" s="33" t="s">
        <v>3300</v>
      </c>
      <c r="D4" s="34">
        <v>45916</v>
      </c>
      <c r="E4" s="33">
        <v>-3</v>
      </c>
      <c r="F4" s="33">
        <v>20</v>
      </c>
      <c r="G4" s="33" t="s">
        <v>8626</v>
      </c>
      <c r="H4" s="33" t="s">
        <v>8631</v>
      </c>
    </row>
    <row r="5" spans="1:8" x14ac:dyDescent="0.45">
      <c r="A5" s="26" t="s">
        <v>3627</v>
      </c>
      <c r="B5" s="16" t="s">
        <v>314</v>
      </c>
      <c r="C5" s="16" t="s">
        <v>3372</v>
      </c>
      <c r="D5" s="29">
        <v>45710</v>
      </c>
      <c r="E5" s="16">
        <v>1</v>
      </c>
      <c r="F5" s="16">
        <v>0</v>
      </c>
      <c r="G5" s="16" t="s">
        <v>8625</v>
      </c>
      <c r="H5" s="16" t="s">
        <v>8632</v>
      </c>
    </row>
    <row r="6" spans="1:8" x14ac:dyDescent="0.45">
      <c r="A6" s="30" t="s">
        <v>3628</v>
      </c>
      <c r="B6" s="33" t="s">
        <v>395</v>
      </c>
      <c r="C6" s="33" t="s">
        <v>3293</v>
      </c>
      <c r="D6" s="34">
        <v>45701</v>
      </c>
      <c r="E6" s="33">
        <v>5</v>
      </c>
      <c r="F6" s="33">
        <v>120</v>
      </c>
      <c r="G6" s="33" t="s">
        <v>8625</v>
      </c>
      <c r="H6" s="33" t="s">
        <v>8633</v>
      </c>
    </row>
    <row r="7" spans="1:8" x14ac:dyDescent="0.45">
      <c r="A7" s="26" t="s">
        <v>3629</v>
      </c>
      <c r="B7" s="16" t="s">
        <v>726</v>
      </c>
      <c r="C7" s="16" t="s">
        <v>3240</v>
      </c>
      <c r="D7" s="29">
        <v>45673</v>
      </c>
      <c r="E7" s="16">
        <v>1</v>
      </c>
      <c r="F7" s="16">
        <v>15</v>
      </c>
      <c r="G7" s="16" t="s">
        <v>8627</v>
      </c>
      <c r="H7" s="16" t="s">
        <v>8630</v>
      </c>
    </row>
    <row r="8" spans="1:8" x14ac:dyDescent="0.45">
      <c r="A8" s="30" t="s">
        <v>3630</v>
      </c>
      <c r="B8" s="33" t="s">
        <v>586</v>
      </c>
      <c r="C8" s="33" t="s">
        <v>3221</v>
      </c>
      <c r="D8" s="34">
        <v>45576</v>
      </c>
      <c r="E8" s="33">
        <v>5</v>
      </c>
      <c r="F8" s="33">
        <v>0</v>
      </c>
      <c r="G8" s="33" t="s">
        <v>8625</v>
      </c>
      <c r="H8" s="33" t="s">
        <v>8631</v>
      </c>
    </row>
    <row r="9" spans="1:8" x14ac:dyDescent="0.45">
      <c r="A9" s="26" t="s">
        <v>3631</v>
      </c>
      <c r="B9" s="16" t="s">
        <v>929</v>
      </c>
      <c r="C9" s="16" t="s">
        <v>3374</v>
      </c>
      <c r="D9" s="29">
        <v>45240</v>
      </c>
      <c r="E9" s="16">
        <v>5</v>
      </c>
      <c r="F9" s="16">
        <v>15</v>
      </c>
      <c r="G9" s="16" t="s">
        <v>8628</v>
      </c>
      <c r="H9" s="16" t="s">
        <v>8633</v>
      </c>
    </row>
    <row r="10" spans="1:8" x14ac:dyDescent="0.45">
      <c r="A10" s="30" t="s">
        <v>3632</v>
      </c>
      <c r="B10" s="33" t="s">
        <v>953</v>
      </c>
      <c r="C10" s="33" t="s">
        <v>3216</v>
      </c>
      <c r="D10" s="34">
        <v>45821</v>
      </c>
      <c r="E10" s="33">
        <v>3</v>
      </c>
      <c r="F10" s="33">
        <v>20</v>
      </c>
      <c r="G10" s="33" t="s">
        <v>8624</v>
      </c>
      <c r="H10" s="33"/>
    </row>
    <row r="11" spans="1:8" x14ac:dyDescent="0.45">
      <c r="A11" s="26" t="s">
        <v>3633</v>
      </c>
      <c r="B11" s="16" t="s">
        <v>190</v>
      </c>
      <c r="C11" s="16" t="s">
        <v>3277</v>
      </c>
      <c r="D11" s="29">
        <v>45265</v>
      </c>
      <c r="E11" s="16">
        <v>1</v>
      </c>
      <c r="F11" s="16">
        <v>5</v>
      </c>
      <c r="G11" s="16" t="s">
        <v>8624</v>
      </c>
      <c r="H11" s="16" t="s">
        <v>8631</v>
      </c>
    </row>
    <row r="12" spans="1:8" x14ac:dyDescent="0.45">
      <c r="A12" s="30" t="s">
        <v>3634</v>
      </c>
      <c r="B12" s="33" t="s">
        <v>777</v>
      </c>
      <c r="C12" s="33" t="s">
        <v>3379</v>
      </c>
      <c r="D12" s="34">
        <v>45821</v>
      </c>
      <c r="E12" s="33">
        <v>4</v>
      </c>
      <c r="F12" s="33">
        <v>0</v>
      </c>
      <c r="G12" s="33" t="s">
        <v>8628</v>
      </c>
      <c r="H12" s="33" t="s">
        <v>8631</v>
      </c>
    </row>
    <row r="13" spans="1:8" x14ac:dyDescent="0.45">
      <c r="A13" s="26" t="s">
        <v>3635</v>
      </c>
      <c r="B13" s="16" t="s">
        <v>584</v>
      </c>
      <c r="C13" s="16" t="s">
        <v>3258</v>
      </c>
      <c r="D13" s="29">
        <v>45771</v>
      </c>
      <c r="E13" s="16">
        <v>5</v>
      </c>
      <c r="F13" s="16">
        <v>15</v>
      </c>
      <c r="G13" s="16" t="s">
        <v>8624</v>
      </c>
      <c r="H13" s="16" t="s">
        <v>8630</v>
      </c>
    </row>
    <row r="14" spans="1:8" x14ac:dyDescent="0.45">
      <c r="A14" s="30" t="s">
        <v>3636</v>
      </c>
      <c r="B14" s="33" t="s">
        <v>400</v>
      </c>
      <c r="C14" s="33" t="s">
        <v>3390</v>
      </c>
      <c r="D14" s="34">
        <v>45907</v>
      </c>
      <c r="E14" s="33">
        <v>2</v>
      </c>
      <c r="F14" s="33">
        <v>0</v>
      </c>
      <c r="G14" s="33" t="s">
        <v>8624</v>
      </c>
      <c r="H14" s="33" t="s">
        <v>8630</v>
      </c>
    </row>
    <row r="15" spans="1:8" x14ac:dyDescent="0.45">
      <c r="A15" s="26" t="s">
        <v>3637</v>
      </c>
      <c r="B15" s="16" t="s">
        <v>61</v>
      </c>
      <c r="C15" s="16" t="s">
        <v>3222</v>
      </c>
      <c r="D15" s="29">
        <v>45896</v>
      </c>
      <c r="E15" s="16">
        <v>4</v>
      </c>
      <c r="F15" s="16">
        <v>5</v>
      </c>
      <c r="G15" s="16" t="s">
        <v>8625</v>
      </c>
      <c r="H15" s="16" t="s">
        <v>8630</v>
      </c>
    </row>
    <row r="16" spans="1:8" x14ac:dyDescent="0.45">
      <c r="A16" s="30" t="s">
        <v>3638</v>
      </c>
      <c r="B16" s="33" t="s">
        <v>626</v>
      </c>
      <c r="C16" s="33" t="s">
        <v>3393</v>
      </c>
      <c r="D16" s="34">
        <v>45610</v>
      </c>
      <c r="E16" s="33">
        <v>5</v>
      </c>
      <c r="F16" s="33">
        <v>20</v>
      </c>
      <c r="G16" s="33" t="s">
        <v>8627</v>
      </c>
      <c r="H16" s="33" t="s">
        <v>8630</v>
      </c>
    </row>
    <row r="17" spans="1:8" x14ac:dyDescent="0.45">
      <c r="A17" s="26" t="s">
        <v>3639</v>
      </c>
      <c r="B17" s="16" t="s">
        <v>37</v>
      </c>
      <c r="C17" s="16" t="s">
        <v>3359</v>
      </c>
      <c r="D17" s="29">
        <v>45896</v>
      </c>
      <c r="E17" s="16">
        <v>3</v>
      </c>
      <c r="F17" s="16">
        <v>15</v>
      </c>
      <c r="G17" s="16" t="s">
        <v>8627</v>
      </c>
      <c r="H17" s="16" t="s">
        <v>8631</v>
      </c>
    </row>
    <row r="18" spans="1:8" x14ac:dyDescent="0.45">
      <c r="A18" s="30" t="s">
        <v>3640</v>
      </c>
      <c r="B18" s="33" t="s">
        <v>371</v>
      </c>
      <c r="C18" s="33" t="s">
        <v>3338</v>
      </c>
      <c r="D18" s="34">
        <v>45715</v>
      </c>
      <c r="E18" s="33">
        <v>4</v>
      </c>
      <c r="F18" s="33">
        <v>15</v>
      </c>
      <c r="G18" s="33" t="s">
        <v>8626</v>
      </c>
      <c r="H18" s="33" t="s">
        <v>8629</v>
      </c>
    </row>
    <row r="19" spans="1:8" x14ac:dyDescent="0.45">
      <c r="A19" s="26" t="s">
        <v>3641</v>
      </c>
      <c r="B19" s="16" t="s">
        <v>683</v>
      </c>
      <c r="C19" s="16" t="s">
        <v>3294</v>
      </c>
      <c r="D19" s="29">
        <v>45553</v>
      </c>
      <c r="E19" s="16">
        <v>1</v>
      </c>
      <c r="F19" s="16">
        <v>20</v>
      </c>
      <c r="G19" s="16" t="s">
        <v>8628</v>
      </c>
      <c r="H19" s="16" t="s">
        <v>8631</v>
      </c>
    </row>
    <row r="20" spans="1:8" x14ac:dyDescent="0.45">
      <c r="A20" s="30" t="s">
        <v>3642</v>
      </c>
      <c r="B20" s="33" t="s">
        <v>737</v>
      </c>
      <c r="C20" s="33" t="s">
        <v>3215</v>
      </c>
      <c r="D20" s="34">
        <v>45462</v>
      </c>
      <c r="E20" s="33">
        <v>1</v>
      </c>
      <c r="F20" s="33">
        <v>10</v>
      </c>
      <c r="G20" s="33" t="s">
        <v>8626</v>
      </c>
      <c r="H20" s="33" t="s">
        <v>8632</v>
      </c>
    </row>
    <row r="21" spans="1:8" x14ac:dyDescent="0.45">
      <c r="A21" s="26" t="s">
        <v>3643</v>
      </c>
      <c r="B21" s="16" t="s">
        <v>735</v>
      </c>
      <c r="C21" s="16" t="s">
        <v>3359</v>
      </c>
      <c r="D21" s="29">
        <v>45774</v>
      </c>
      <c r="E21" s="16">
        <v>2</v>
      </c>
      <c r="F21" s="16">
        <v>15</v>
      </c>
      <c r="G21" s="16" t="s">
        <v>8628</v>
      </c>
      <c r="H21" s="16" t="s">
        <v>8630</v>
      </c>
    </row>
    <row r="22" spans="1:8" x14ac:dyDescent="0.45">
      <c r="A22" s="30" t="s">
        <v>3644</v>
      </c>
      <c r="B22" s="33" t="s">
        <v>116</v>
      </c>
      <c r="C22" s="33" t="s">
        <v>3220</v>
      </c>
      <c r="D22" s="34">
        <v>45895</v>
      </c>
      <c r="E22" s="33">
        <v>1</v>
      </c>
      <c r="F22" s="33">
        <v>10</v>
      </c>
      <c r="G22" s="33" t="s">
        <v>8627</v>
      </c>
      <c r="H22" s="33" t="s">
        <v>8630</v>
      </c>
    </row>
    <row r="23" spans="1:8" x14ac:dyDescent="0.45">
      <c r="A23" s="26" t="s">
        <v>3645</v>
      </c>
      <c r="B23" s="16" t="s">
        <v>786</v>
      </c>
      <c r="C23" s="16" t="s">
        <v>3266</v>
      </c>
      <c r="D23" s="29">
        <v>45326</v>
      </c>
      <c r="E23" s="16">
        <v>1</v>
      </c>
      <c r="F23" s="16">
        <v>5</v>
      </c>
      <c r="G23" s="16" t="s">
        <v>8625</v>
      </c>
      <c r="H23" s="16" t="s">
        <v>8631</v>
      </c>
    </row>
    <row r="24" spans="1:8" x14ac:dyDescent="0.45">
      <c r="A24" s="30" t="s">
        <v>3646</v>
      </c>
      <c r="B24" s="33" t="s">
        <v>448</v>
      </c>
      <c r="C24" s="33" t="s">
        <v>3311</v>
      </c>
      <c r="D24" s="34">
        <v>45372</v>
      </c>
      <c r="E24" s="33">
        <v>5</v>
      </c>
      <c r="F24" s="33">
        <v>20</v>
      </c>
      <c r="G24" s="33" t="s">
        <v>8624</v>
      </c>
      <c r="H24" s="33" t="s">
        <v>8632</v>
      </c>
    </row>
    <row r="25" spans="1:8" x14ac:dyDescent="0.45">
      <c r="A25" s="26" t="s">
        <v>3647</v>
      </c>
      <c r="B25" s="16" t="s">
        <v>112</v>
      </c>
      <c r="C25" s="16" t="s">
        <v>3203</v>
      </c>
      <c r="D25" s="29">
        <v>45331</v>
      </c>
      <c r="E25" s="16">
        <v>1</v>
      </c>
      <c r="F25" s="16">
        <v>10</v>
      </c>
      <c r="G25" s="16" t="s">
        <v>8624</v>
      </c>
      <c r="H25" s="16" t="s">
        <v>8633</v>
      </c>
    </row>
    <row r="26" spans="1:8" x14ac:dyDescent="0.45">
      <c r="A26" s="30" t="s">
        <v>3648</v>
      </c>
      <c r="B26" s="33" t="s">
        <v>618</v>
      </c>
      <c r="C26" s="33" t="s">
        <v>3350</v>
      </c>
      <c r="D26" s="34">
        <v>45821</v>
      </c>
      <c r="E26" s="33">
        <v>3</v>
      </c>
      <c r="F26" s="33">
        <v>15</v>
      </c>
      <c r="G26" s="33" t="s">
        <v>8625</v>
      </c>
      <c r="H26" s="33" t="s">
        <v>8630</v>
      </c>
    </row>
    <row r="27" spans="1:8" x14ac:dyDescent="0.45">
      <c r="A27" s="26" t="s">
        <v>3649</v>
      </c>
      <c r="B27" s="16" t="s">
        <v>430</v>
      </c>
      <c r="C27" s="16" t="s">
        <v>3296</v>
      </c>
      <c r="D27" s="29">
        <v>45661</v>
      </c>
      <c r="E27" s="16">
        <v>1</v>
      </c>
      <c r="F27" s="16">
        <v>20</v>
      </c>
      <c r="G27" s="16" t="s">
        <v>8626</v>
      </c>
      <c r="H27" s="16" t="s">
        <v>8629</v>
      </c>
    </row>
    <row r="28" spans="1:8" x14ac:dyDescent="0.45">
      <c r="A28" s="30" t="s">
        <v>3650</v>
      </c>
      <c r="B28" s="33" t="s">
        <v>540</v>
      </c>
      <c r="C28" s="33" t="s">
        <v>3240</v>
      </c>
      <c r="D28" s="34">
        <v>45239</v>
      </c>
      <c r="E28" s="33">
        <v>4</v>
      </c>
      <c r="F28" s="33">
        <v>5</v>
      </c>
      <c r="G28" s="33" t="s">
        <v>8626</v>
      </c>
      <c r="H28" s="33" t="s">
        <v>8630</v>
      </c>
    </row>
    <row r="29" spans="1:8" x14ac:dyDescent="0.45">
      <c r="A29" s="26" t="s">
        <v>3651</v>
      </c>
      <c r="B29" s="16" t="s">
        <v>315</v>
      </c>
      <c r="C29" s="16" t="s">
        <v>3265</v>
      </c>
      <c r="D29" s="29">
        <v>45627</v>
      </c>
      <c r="E29" s="16">
        <v>4</v>
      </c>
      <c r="F29" s="16">
        <v>5</v>
      </c>
      <c r="G29" s="16" t="s">
        <v>8625</v>
      </c>
      <c r="H29" s="16" t="s">
        <v>8631</v>
      </c>
    </row>
    <row r="30" spans="1:8" x14ac:dyDescent="0.45">
      <c r="A30" s="30" t="s">
        <v>3652</v>
      </c>
      <c r="B30" s="33" t="s">
        <v>452</v>
      </c>
      <c r="C30" s="33" t="s">
        <v>3267</v>
      </c>
      <c r="D30" s="34">
        <v>45231</v>
      </c>
      <c r="E30" s="33">
        <v>4</v>
      </c>
      <c r="F30" s="33">
        <v>10</v>
      </c>
      <c r="G30" s="33" t="s">
        <v>8627</v>
      </c>
      <c r="H30" s="33" t="s">
        <v>8633</v>
      </c>
    </row>
    <row r="31" spans="1:8" x14ac:dyDescent="0.45">
      <c r="A31" s="26" t="s">
        <v>3653</v>
      </c>
      <c r="B31" s="16" t="s">
        <v>376</v>
      </c>
      <c r="C31" s="16" t="s">
        <v>3261</v>
      </c>
      <c r="D31" s="29">
        <v>45225</v>
      </c>
      <c r="E31" s="16">
        <v>2</v>
      </c>
      <c r="F31" s="16">
        <v>15</v>
      </c>
      <c r="G31" s="16" t="s">
        <v>8624</v>
      </c>
      <c r="H31" s="16" t="s">
        <v>8629</v>
      </c>
    </row>
    <row r="32" spans="1:8" x14ac:dyDescent="0.45">
      <c r="A32" s="30" t="s">
        <v>3654</v>
      </c>
      <c r="B32" s="33" t="s">
        <v>207</v>
      </c>
      <c r="C32" s="33" t="s">
        <v>3314</v>
      </c>
      <c r="D32" s="34">
        <v>45778</v>
      </c>
      <c r="E32" s="33">
        <v>1</v>
      </c>
      <c r="F32" s="33">
        <v>5</v>
      </c>
      <c r="G32" s="33" t="s">
        <v>8628</v>
      </c>
      <c r="H32" s="33" t="s">
        <v>8633</v>
      </c>
    </row>
    <row r="33" spans="1:8" x14ac:dyDescent="0.45">
      <c r="A33" s="26" t="s">
        <v>3655</v>
      </c>
      <c r="B33" s="16" t="s">
        <v>978</v>
      </c>
      <c r="C33" s="16" t="s">
        <v>3298</v>
      </c>
      <c r="D33" s="29">
        <v>45190</v>
      </c>
      <c r="E33" s="16">
        <v>3</v>
      </c>
      <c r="F33" s="16">
        <v>20</v>
      </c>
      <c r="G33" s="16" t="s">
        <v>8627</v>
      </c>
      <c r="H33" s="16" t="s">
        <v>8630</v>
      </c>
    </row>
    <row r="34" spans="1:8" x14ac:dyDescent="0.45">
      <c r="A34" s="30" t="s">
        <v>3656</v>
      </c>
      <c r="B34" s="33" t="s">
        <v>457</v>
      </c>
      <c r="C34" s="33" t="s">
        <v>3282</v>
      </c>
      <c r="D34" s="34">
        <v>45806</v>
      </c>
      <c r="E34" s="33">
        <v>4</v>
      </c>
      <c r="F34" s="33">
        <v>20</v>
      </c>
      <c r="G34" s="33" t="s">
        <v>8626</v>
      </c>
      <c r="H34" s="33" t="s">
        <v>8630</v>
      </c>
    </row>
    <row r="35" spans="1:8" x14ac:dyDescent="0.45">
      <c r="A35" s="26" t="s">
        <v>3657</v>
      </c>
      <c r="B35" s="16" t="s">
        <v>335</v>
      </c>
      <c r="C35" s="16" t="s">
        <v>3351</v>
      </c>
      <c r="D35" s="29">
        <v>45269</v>
      </c>
      <c r="E35" s="16">
        <v>2</v>
      </c>
      <c r="F35" s="16">
        <v>15</v>
      </c>
      <c r="G35" s="16" t="s">
        <v>8628</v>
      </c>
      <c r="H35" s="16" t="s">
        <v>8631</v>
      </c>
    </row>
    <row r="36" spans="1:8" x14ac:dyDescent="0.45">
      <c r="A36" s="30" t="s">
        <v>3658</v>
      </c>
      <c r="B36" s="33" t="s">
        <v>994</v>
      </c>
      <c r="C36" s="33" t="s">
        <v>3298</v>
      </c>
      <c r="D36" s="34">
        <v>45219</v>
      </c>
      <c r="E36" s="33">
        <v>3</v>
      </c>
      <c r="F36" s="33">
        <v>10</v>
      </c>
      <c r="G36" s="33" t="s">
        <v>8627</v>
      </c>
      <c r="H36" s="33" t="s">
        <v>8629</v>
      </c>
    </row>
    <row r="37" spans="1:8" x14ac:dyDescent="0.45">
      <c r="A37" s="26" t="s">
        <v>3659</v>
      </c>
      <c r="B37" s="16" t="s">
        <v>807</v>
      </c>
      <c r="C37" s="16" t="s">
        <v>3259</v>
      </c>
      <c r="D37" s="29">
        <v>45801</v>
      </c>
      <c r="E37" s="16">
        <v>3</v>
      </c>
      <c r="F37" s="16">
        <v>15</v>
      </c>
      <c r="G37" s="16" t="s">
        <v>8628</v>
      </c>
      <c r="H37" s="16" t="s">
        <v>8632</v>
      </c>
    </row>
    <row r="38" spans="1:8" x14ac:dyDescent="0.45">
      <c r="A38" s="30" t="s">
        <v>3660</v>
      </c>
      <c r="B38" s="33" t="s">
        <v>380</v>
      </c>
      <c r="C38" s="33" t="s">
        <v>3226</v>
      </c>
      <c r="D38" s="34">
        <v>45384</v>
      </c>
      <c r="E38" s="33">
        <v>5</v>
      </c>
      <c r="F38" s="33">
        <v>5</v>
      </c>
      <c r="G38" s="33" t="s">
        <v>8624</v>
      </c>
      <c r="H38" s="33" t="s">
        <v>8629</v>
      </c>
    </row>
    <row r="39" spans="1:8" x14ac:dyDescent="0.45">
      <c r="A39" s="26" t="s">
        <v>3661</v>
      </c>
      <c r="B39" s="16" t="s">
        <v>191</v>
      </c>
      <c r="C39" s="16" t="s">
        <v>3371</v>
      </c>
      <c r="D39" s="29">
        <v>45303</v>
      </c>
      <c r="E39" s="16">
        <v>5</v>
      </c>
      <c r="F39" s="16">
        <v>0</v>
      </c>
      <c r="G39" s="16" t="s">
        <v>8627</v>
      </c>
      <c r="H39" s="16" t="s">
        <v>8631</v>
      </c>
    </row>
    <row r="40" spans="1:8" x14ac:dyDescent="0.45">
      <c r="A40" s="30" t="s">
        <v>3662</v>
      </c>
      <c r="B40" s="33" t="s">
        <v>455</v>
      </c>
      <c r="C40" s="33" t="s">
        <v>3271</v>
      </c>
      <c r="D40" s="34">
        <v>45188</v>
      </c>
      <c r="E40" s="33">
        <v>1</v>
      </c>
      <c r="F40" s="33">
        <v>15</v>
      </c>
      <c r="G40" s="33" t="s">
        <v>8627</v>
      </c>
      <c r="H40" s="33" t="s">
        <v>8631</v>
      </c>
    </row>
    <row r="41" spans="1:8" x14ac:dyDescent="0.45">
      <c r="A41" s="26" t="s">
        <v>3663</v>
      </c>
      <c r="B41" s="16" t="s">
        <v>655</v>
      </c>
      <c r="C41" s="16" t="s">
        <v>3274</v>
      </c>
      <c r="D41" s="29">
        <v>45323</v>
      </c>
      <c r="E41" s="16">
        <v>2</v>
      </c>
      <c r="F41" s="16">
        <v>10</v>
      </c>
      <c r="G41" s="16" t="s">
        <v>8626</v>
      </c>
      <c r="H41" s="16" t="s">
        <v>8632</v>
      </c>
    </row>
    <row r="42" spans="1:8" x14ac:dyDescent="0.45">
      <c r="A42" s="30" t="s">
        <v>3664</v>
      </c>
      <c r="B42" s="33" t="s">
        <v>815</v>
      </c>
      <c r="C42" s="33" t="s">
        <v>3293</v>
      </c>
      <c r="D42" s="34">
        <v>45580</v>
      </c>
      <c r="E42" s="33">
        <v>1</v>
      </c>
      <c r="F42" s="33">
        <v>15</v>
      </c>
      <c r="G42" s="33" t="s">
        <v>8624</v>
      </c>
      <c r="H42" s="33" t="s">
        <v>8632</v>
      </c>
    </row>
    <row r="43" spans="1:8" x14ac:dyDescent="0.45">
      <c r="A43" s="26" t="s">
        <v>3665</v>
      </c>
      <c r="B43" s="16" t="s">
        <v>603</v>
      </c>
      <c r="C43" s="16" t="s">
        <v>3299</v>
      </c>
      <c r="D43" s="29">
        <v>45761</v>
      </c>
      <c r="E43" s="16">
        <v>5</v>
      </c>
      <c r="F43" s="16">
        <v>20</v>
      </c>
      <c r="G43" s="16" t="s">
        <v>8627</v>
      </c>
      <c r="H43" s="16" t="s">
        <v>8629</v>
      </c>
    </row>
    <row r="44" spans="1:8" x14ac:dyDescent="0.45">
      <c r="A44" s="30" t="s">
        <v>3666</v>
      </c>
      <c r="B44" s="33" t="s">
        <v>44</v>
      </c>
      <c r="C44" s="33" t="s">
        <v>3289</v>
      </c>
      <c r="D44" s="34">
        <v>45652</v>
      </c>
      <c r="E44" s="33">
        <v>5</v>
      </c>
      <c r="F44" s="33">
        <v>20</v>
      </c>
      <c r="G44" s="33" t="s">
        <v>8625</v>
      </c>
      <c r="H44" s="33" t="s">
        <v>8633</v>
      </c>
    </row>
    <row r="45" spans="1:8" x14ac:dyDescent="0.45">
      <c r="A45" s="26" t="s">
        <v>3667</v>
      </c>
      <c r="B45" s="16" t="s">
        <v>794</v>
      </c>
      <c r="C45" s="16" t="s">
        <v>3260</v>
      </c>
      <c r="D45" s="29">
        <v>45451</v>
      </c>
      <c r="E45" s="16">
        <v>3</v>
      </c>
      <c r="F45" s="16">
        <v>5</v>
      </c>
      <c r="G45" s="16" t="s">
        <v>8624</v>
      </c>
      <c r="H45" s="16" t="s">
        <v>8633</v>
      </c>
    </row>
    <row r="46" spans="1:8" x14ac:dyDescent="0.45">
      <c r="A46" s="30" t="s">
        <v>3668</v>
      </c>
      <c r="B46" s="33" t="s">
        <v>583</v>
      </c>
      <c r="C46" s="33" t="s">
        <v>3362</v>
      </c>
      <c r="D46" s="34">
        <v>45821</v>
      </c>
      <c r="E46" s="33">
        <v>4</v>
      </c>
      <c r="F46" s="33">
        <v>10</v>
      </c>
      <c r="G46" s="33" t="s">
        <v>8627</v>
      </c>
      <c r="H46" s="33" t="s">
        <v>8633</v>
      </c>
    </row>
    <row r="47" spans="1:8" x14ac:dyDescent="0.45">
      <c r="A47" s="26" t="s">
        <v>3669</v>
      </c>
      <c r="B47" s="16" t="s">
        <v>17</v>
      </c>
      <c r="C47" s="16" t="s">
        <v>3222</v>
      </c>
      <c r="D47" s="29">
        <v>45885</v>
      </c>
      <c r="E47" s="16">
        <v>3</v>
      </c>
      <c r="F47" s="16">
        <v>5</v>
      </c>
      <c r="G47" s="16" t="s">
        <v>8624</v>
      </c>
      <c r="H47" s="16" t="s">
        <v>8629</v>
      </c>
    </row>
    <row r="48" spans="1:8" x14ac:dyDescent="0.45">
      <c r="A48" s="30" t="s">
        <v>3670</v>
      </c>
      <c r="B48" s="33" t="s">
        <v>578</v>
      </c>
      <c r="C48" s="33" t="s">
        <v>3345</v>
      </c>
      <c r="D48" s="34">
        <v>45382</v>
      </c>
      <c r="E48" s="33">
        <v>5</v>
      </c>
      <c r="F48" s="33">
        <v>5</v>
      </c>
      <c r="G48" s="33" t="s">
        <v>8627</v>
      </c>
      <c r="H48" s="33" t="s">
        <v>8630</v>
      </c>
    </row>
    <row r="49" spans="1:8" x14ac:dyDescent="0.45">
      <c r="A49" s="26" t="s">
        <v>3671</v>
      </c>
      <c r="B49" s="16" t="s">
        <v>407</v>
      </c>
      <c r="C49" s="16" t="s">
        <v>3315</v>
      </c>
      <c r="D49" s="29">
        <v>45634</v>
      </c>
      <c r="E49" s="16">
        <v>5</v>
      </c>
      <c r="F49" s="16">
        <v>20</v>
      </c>
      <c r="G49" s="16" t="s">
        <v>8626</v>
      </c>
      <c r="H49" s="16" t="s">
        <v>8630</v>
      </c>
    </row>
    <row r="50" spans="1:8" x14ac:dyDescent="0.45">
      <c r="A50" s="30" t="s">
        <v>3672</v>
      </c>
      <c r="B50" s="33" t="s">
        <v>32</v>
      </c>
      <c r="C50" s="33" t="s">
        <v>3320</v>
      </c>
      <c r="D50" s="34">
        <v>45684</v>
      </c>
      <c r="E50" s="33">
        <v>1</v>
      </c>
      <c r="F50" s="33">
        <v>10</v>
      </c>
      <c r="G50" s="33" t="s">
        <v>8627</v>
      </c>
      <c r="H50" s="33" t="s">
        <v>8633</v>
      </c>
    </row>
    <row r="51" spans="1:8" x14ac:dyDescent="0.45">
      <c r="A51" s="26" t="s">
        <v>3673</v>
      </c>
      <c r="B51" s="16" t="s">
        <v>125</v>
      </c>
      <c r="C51" s="16" t="s">
        <v>3383</v>
      </c>
      <c r="D51" s="29">
        <v>45311</v>
      </c>
      <c r="E51" s="16">
        <v>2</v>
      </c>
      <c r="F51" s="16">
        <v>10</v>
      </c>
      <c r="G51" s="16" t="s">
        <v>8628</v>
      </c>
      <c r="H51" s="16" t="s">
        <v>8630</v>
      </c>
    </row>
    <row r="52" spans="1:8" x14ac:dyDescent="0.45">
      <c r="A52" s="30" t="s">
        <v>3674</v>
      </c>
      <c r="B52" s="33" t="s">
        <v>473</v>
      </c>
      <c r="C52" s="33" t="s">
        <v>3249</v>
      </c>
      <c r="D52" s="34">
        <v>45625</v>
      </c>
      <c r="E52" s="33">
        <v>5</v>
      </c>
      <c r="F52" s="33">
        <v>15</v>
      </c>
      <c r="G52" s="33" t="s">
        <v>8628</v>
      </c>
      <c r="H52" s="33" t="s">
        <v>8632</v>
      </c>
    </row>
    <row r="53" spans="1:8" x14ac:dyDescent="0.45">
      <c r="A53" s="26" t="s">
        <v>3675</v>
      </c>
      <c r="B53" s="16" t="s">
        <v>106</v>
      </c>
      <c r="C53" s="16" t="s">
        <v>3309</v>
      </c>
      <c r="D53" s="29">
        <v>45713</v>
      </c>
      <c r="E53" s="16">
        <v>4</v>
      </c>
      <c r="F53" s="16">
        <v>10</v>
      </c>
      <c r="G53" s="16" t="s">
        <v>8625</v>
      </c>
      <c r="H53" s="16" t="s">
        <v>8630</v>
      </c>
    </row>
    <row r="54" spans="1:8" x14ac:dyDescent="0.45">
      <c r="A54" s="30" t="s">
        <v>3676</v>
      </c>
      <c r="B54" s="33" t="s">
        <v>52</v>
      </c>
      <c r="C54" s="33" t="s">
        <v>3378</v>
      </c>
      <c r="D54" s="34">
        <v>45226</v>
      </c>
      <c r="E54" s="33">
        <v>1</v>
      </c>
      <c r="F54" s="33">
        <v>0</v>
      </c>
      <c r="G54" s="33" t="s">
        <v>8628</v>
      </c>
      <c r="H54" s="33" t="s">
        <v>8633</v>
      </c>
    </row>
    <row r="55" spans="1:8" x14ac:dyDescent="0.45">
      <c r="A55" s="26" t="s">
        <v>3677</v>
      </c>
      <c r="B55" s="16" t="s">
        <v>700</v>
      </c>
      <c r="C55" s="16" t="s">
        <v>3239</v>
      </c>
      <c r="D55" s="29">
        <v>45191</v>
      </c>
      <c r="E55" s="16">
        <v>2</v>
      </c>
      <c r="F55" s="16">
        <v>20</v>
      </c>
      <c r="G55" s="16" t="s">
        <v>8626</v>
      </c>
      <c r="H55" s="16" t="s">
        <v>8629</v>
      </c>
    </row>
    <row r="56" spans="1:8" x14ac:dyDescent="0.45">
      <c r="A56" s="30" t="s">
        <v>3678</v>
      </c>
      <c r="B56" s="33" t="s">
        <v>170</v>
      </c>
      <c r="C56" s="33" t="s">
        <v>3281</v>
      </c>
      <c r="D56" s="34">
        <v>45635</v>
      </c>
      <c r="E56" s="33">
        <v>5</v>
      </c>
      <c r="F56" s="33">
        <v>15</v>
      </c>
      <c r="G56" s="33" t="s">
        <v>8627</v>
      </c>
      <c r="H56" s="33" t="s">
        <v>8631</v>
      </c>
    </row>
    <row r="57" spans="1:8" x14ac:dyDescent="0.45">
      <c r="A57" s="26" t="s">
        <v>3679</v>
      </c>
      <c r="B57" s="16" t="s">
        <v>823</v>
      </c>
      <c r="C57" s="16" t="s">
        <v>3300</v>
      </c>
      <c r="D57" s="29">
        <v>45783</v>
      </c>
      <c r="E57" s="16">
        <v>2</v>
      </c>
      <c r="F57" s="16">
        <v>5</v>
      </c>
      <c r="G57" s="16" t="s">
        <v>8627</v>
      </c>
      <c r="H57" s="16" t="s">
        <v>8632</v>
      </c>
    </row>
    <row r="58" spans="1:8" x14ac:dyDescent="0.45">
      <c r="A58" s="30" t="s">
        <v>3680</v>
      </c>
      <c r="B58" s="33" t="s">
        <v>36</v>
      </c>
      <c r="C58" s="33" t="s">
        <v>3385</v>
      </c>
      <c r="D58" s="34">
        <v>45589</v>
      </c>
      <c r="E58" s="33">
        <v>5</v>
      </c>
      <c r="F58" s="33">
        <v>5</v>
      </c>
      <c r="G58" s="33" t="s">
        <v>8627</v>
      </c>
      <c r="H58" s="33" t="s">
        <v>8629</v>
      </c>
    </row>
    <row r="59" spans="1:8" x14ac:dyDescent="0.45">
      <c r="A59" s="26" t="s">
        <v>3681</v>
      </c>
      <c r="B59" s="16" t="s">
        <v>446</v>
      </c>
      <c r="C59" s="16" t="s">
        <v>3296</v>
      </c>
      <c r="D59" s="29">
        <v>45706</v>
      </c>
      <c r="E59" s="16">
        <v>1</v>
      </c>
      <c r="F59" s="16">
        <v>5</v>
      </c>
      <c r="G59" s="16" t="s">
        <v>8626</v>
      </c>
      <c r="H59" s="16" t="s">
        <v>8630</v>
      </c>
    </row>
    <row r="60" spans="1:8" x14ac:dyDescent="0.45">
      <c r="A60" s="30" t="s">
        <v>3682</v>
      </c>
      <c r="B60" s="33" t="s">
        <v>777</v>
      </c>
      <c r="C60" s="33" t="s">
        <v>3377</v>
      </c>
      <c r="D60" s="34">
        <v>45641</v>
      </c>
      <c r="E60" s="33">
        <v>1</v>
      </c>
      <c r="F60" s="33">
        <v>20</v>
      </c>
      <c r="G60" s="33" t="s">
        <v>8625</v>
      </c>
      <c r="H60" s="33" t="s">
        <v>8629</v>
      </c>
    </row>
    <row r="61" spans="1:8" x14ac:dyDescent="0.45">
      <c r="A61" s="26" t="s">
        <v>3683</v>
      </c>
      <c r="B61" s="16" t="s">
        <v>198</v>
      </c>
      <c r="C61" s="16" t="s">
        <v>3290</v>
      </c>
      <c r="D61" s="29">
        <v>45622</v>
      </c>
      <c r="E61" s="16">
        <v>3</v>
      </c>
      <c r="F61" s="16">
        <v>5</v>
      </c>
      <c r="G61" s="16" t="s">
        <v>8627</v>
      </c>
      <c r="H61" s="16" t="s">
        <v>8633</v>
      </c>
    </row>
    <row r="62" spans="1:8" x14ac:dyDescent="0.45">
      <c r="A62" s="30" t="s">
        <v>3684</v>
      </c>
      <c r="B62" s="33" t="s">
        <v>275</v>
      </c>
      <c r="C62" s="33" t="s">
        <v>3368</v>
      </c>
      <c r="D62" s="34">
        <v>45687</v>
      </c>
      <c r="E62" s="33">
        <v>4</v>
      </c>
      <c r="F62" s="33">
        <v>20</v>
      </c>
      <c r="G62" s="33" t="s">
        <v>8628</v>
      </c>
      <c r="H62" s="33" t="s">
        <v>8629</v>
      </c>
    </row>
    <row r="63" spans="1:8" x14ac:dyDescent="0.45">
      <c r="A63" s="26" t="s">
        <v>3685</v>
      </c>
      <c r="B63" s="16" t="s">
        <v>404</v>
      </c>
      <c r="C63" s="16" t="s">
        <v>3353</v>
      </c>
      <c r="D63" s="29">
        <v>45453</v>
      </c>
      <c r="E63" s="16">
        <v>4</v>
      </c>
      <c r="F63" s="16">
        <v>20</v>
      </c>
      <c r="G63" s="16" t="s">
        <v>8625</v>
      </c>
      <c r="H63" s="16" t="s">
        <v>8630</v>
      </c>
    </row>
    <row r="64" spans="1:8" x14ac:dyDescent="0.45">
      <c r="A64" s="30" t="s">
        <v>3686</v>
      </c>
      <c r="B64" s="33" t="s">
        <v>367</v>
      </c>
      <c r="C64" s="33" t="s">
        <v>3314</v>
      </c>
      <c r="D64" s="34">
        <v>45532</v>
      </c>
      <c r="E64" s="33">
        <v>5</v>
      </c>
      <c r="F64" s="33">
        <v>5</v>
      </c>
      <c r="G64" s="33" t="s">
        <v>8628</v>
      </c>
      <c r="H64" s="33" t="s">
        <v>8629</v>
      </c>
    </row>
    <row r="65" spans="1:8" x14ac:dyDescent="0.45">
      <c r="A65" s="26" t="s">
        <v>3687</v>
      </c>
      <c r="B65" s="16" t="s">
        <v>611</v>
      </c>
      <c r="C65" s="16" t="s">
        <v>3218</v>
      </c>
      <c r="D65" s="29">
        <v>45892</v>
      </c>
      <c r="E65" s="16">
        <v>2</v>
      </c>
      <c r="F65" s="16">
        <v>10</v>
      </c>
      <c r="G65" s="16" t="s">
        <v>8625</v>
      </c>
      <c r="H65" s="16" t="s">
        <v>8631</v>
      </c>
    </row>
    <row r="66" spans="1:8" x14ac:dyDescent="0.45">
      <c r="A66" s="30" t="s">
        <v>3688</v>
      </c>
      <c r="B66" s="33" t="s">
        <v>319</v>
      </c>
      <c r="C66" s="33" t="s">
        <v>3226</v>
      </c>
      <c r="D66" s="34">
        <v>45460</v>
      </c>
      <c r="E66" s="33">
        <v>2</v>
      </c>
      <c r="F66" s="33">
        <v>10</v>
      </c>
      <c r="G66" s="33" t="s">
        <v>8626</v>
      </c>
      <c r="H66" s="33" t="s">
        <v>8629</v>
      </c>
    </row>
    <row r="67" spans="1:8" x14ac:dyDescent="0.45">
      <c r="A67" s="26" t="s">
        <v>3689</v>
      </c>
      <c r="B67" s="16" t="s">
        <v>404</v>
      </c>
      <c r="C67" s="16" t="s">
        <v>3304</v>
      </c>
      <c r="D67" s="29">
        <v>45512</v>
      </c>
      <c r="E67" s="16">
        <v>5</v>
      </c>
      <c r="F67" s="16">
        <v>5</v>
      </c>
      <c r="G67" s="16" t="s">
        <v>8624</v>
      </c>
      <c r="H67" s="16" t="s">
        <v>8632</v>
      </c>
    </row>
    <row r="68" spans="1:8" x14ac:dyDescent="0.45">
      <c r="A68" s="30" t="s">
        <v>3690</v>
      </c>
      <c r="B68" s="33" t="s">
        <v>440</v>
      </c>
      <c r="C68" s="33" t="s">
        <v>3244</v>
      </c>
      <c r="D68" s="34">
        <v>45342</v>
      </c>
      <c r="E68" s="33">
        <v>4</v>
      </c>
      <c r="F68" s="33">
        <v>20</v>
      </c>
      <c r="G68" s="33" t="s">
        <v>8626</v>
      </c>
      <c r="H68" s="33" t="s">
        <v>8629</v>
      </c>
    </row>
    <row r="69" spans="1:8" x14ac:dyDescent="0.45">
      <c r="A69" s="26" t="s">
        <v>3691</v>
      </c>
      <c r="B69" s="16" t="s">
        <v>177</v>
      </c>
      <c r="C69" s="16" t="s">
        <v>3322</v>
      </c>
      <c r="D69" s="29">
        <v>45773</v>
      </c>
      <c r="E69" s="16">
        <v>3</v>
      </c>
      <c r="F69" s="16">
        <v>5</v>
      </c>
      <c r="G69" s="16" t="s">
        <v>8626</v>
      </c>
      <c r="H69" s="16" t="s">
        <v>8630</v>
      </c>
    </row>
    <row r="70" spans="1:8" x14ac:dyDescent="0.45">
      <c r="A70" s="30" t="s">
        <v>3692</v>
      </c>
      <c r="B70" s="33" t="s">
        <v>869</v>
      </c>
      <c r="C70" s="33" t="s">
        <v>3312</v>
      </c>
      <c r="D70" s="34">
        <v>45392</v>
      </c>
      <c r="E70" s="33">
        <v>5</v>
      </c>
      <c r="F70" s="33">
        <v>0</v>
      </c>
      <c r="G70" s="33" t="s">
        <v>8628</v>
      </c>
      <c r="H70" s="33" t="s">
        <v>8633</v>
      </c>
    </row>
    <row r="71" spans="1:8" x14ac:dyDescent="0.45">
      <c r="A71" s="26" t="s">
        <v>3693</v>
      </c>
      <c r="B71" s="16" t="s">
        <v>503</v>
      </c>
      <c r="C71" s="16" t="s">
        <v>3231</v>
      </c>
      <c r="D71" s="29">
        <v>45310</v>
      </c>
      <c r="E71" s="16">
        <v>2</v>
      </c>
      <c r="F71" s="16">
        <v>15</v>
      </c>
      <c r="G71" s="16" t="s">
        <v>8624</v>
      </c>
      <c r="H71" s="16" t="s">
        <v>8629</v>
      </c>
    </row>
    <row r="72" spans="1:8" x14ac:dyDescent="0.45">
      <c r="A72" s="30" t="s">
        <v>3694</v>
      </c>
      <c r="B72" s="33" t="s">
        <v>675</v>
      </c>
      <c r="C72" s="33" t="s">
        <v>3323</v>
      </c>
      <c r="D72" s="34">
        <v>45595</v>
      </c>
      <c r="E72" s="33">
        <v>4</v>
      </c>
      <c r="F72" s="33">
        <v>15</v>
      </c>
      <c r="G72" s="33" t="s">
        <v>8627</v>
      </c>
      <c r="H72" s="33" t="s">
        <v>8632</v>
      </c>
    </row>
    <row r="73" spans="1:8" x14ac:dyDescent="0.45">
      <c r="A73" s="26" t="s">
        <v>3695</v>
      </c>
      <c r="B73" s="16" t="s">
        <v>507</v>
      </c>
      <c r="C73" s="16" t="s">
        <v>3239</v>
      </c>
      <c r="D73" s="29">
        <v>45283</v>
      </c>
      <c r="E73" s="16">
        <v>1</v>
      </c>
      <c r="F73" s="16">
        <v>20</v>
      </c>
      <c r="G73" s="16" t="s">
        <v>8625</v>
      </c>
      <c r="H73" s="16" t="s">
        <v>8631</v>
      </c>
    </row>
    <row r="74" spans="1:8" x14ac:dyDescent="0.45">
      <c r="A74" s="30" t="s">
        <v>3696</v>
      </c>
      <c r="B74" s="33" t="s">
        <v>306</v>
      </c>
      <c r="C74" s="33" t="s">
        <v>3205</v>
      </c>
      <c r="D74" s="34">
        <v>45721</v>
      </c>
      <c r="E74" s="33">
        <v>3</v>
      </c>
      <c r="F74" s="33">
        <v>5</v>
      </c>
      <c r="G74" s="33" t="s">
        <v>8624</v>
      </c>
      <c r="H74" s="33" t="s">
        <v>8630</v>
      </c>
    </row>
    <row r="75" spans="1:8" x14ac:dyDescent="0.45">
      <c r="A75" s="26" t="s">
        <v>3697</v>
      </c>
      <c r="B75" s="16" t="s">
        <v>179</v>
      </c>
      <c r="C75" s="16" t="s">
        <v>3396</v>
      </c>
      <c r="D75" s="29">
        <v>45683</v>
      </c>
      <c r="E75" s="16">
        <v>4</v>
      </c>
      <c r="F75" s="16">
        <v>20</v>
      </c>
      <c r="G75" s="16" t="s">
        <v>8627</v>
      </c>
      <c r="H75" s="16" t="s">
        <v>8629</v>
      </c>
    </row>
    <row r="76" spans="1:8" x14ac:dyDescent="0.45">
      <c r="A76" s="30" t="s">
        <v>3698</v>
      </c>
      <c r="B76" s="33" t="s">
        <v>530</v>
      </c>
      <c r="C76" s="33" t="s">
        <v>3225</v>
      </c>
      <c r="D76" s="34">
        <v>45826</v>
      </c>
      <c r="E76" s="33">
        <v>5</v>
      </c>
      <c r="F76" s="33">
        <v>0</v>
      </c>
      <c r="G76" s="33" t="s">
        <v>8628</v>
      </c>
      <c r="H76" s="33" t="s">
        <v>8629</v>
      </c>
    </row>
    <row r="77" spans="1:8" x14ac:dyDescent="0.45">
      <c r="A77" s="26" t="s">
        <v>3699</v>
      </c>
      <c r="B77" s="16" t="s">
        <v>850</v>
      </c>
      <c r="C77" s="16" t="s">
        <v>3290</v>
      </c>
      <c r="D77" s="29">
        <v>45814</v>
      </c>
      <c r="E77" s="16">
        <v>5</v>
      </c>
      <c r="F77" s="16">
        <v>0</v>
      </c>
      <c r="G77" s="16" t="s">
        <v>8627</v>
      </c>
      <c r="H77" s="16" t="s">
        <v>8629</v>
      </c>
    </row>
    <row r="78" spans="1:8" x14ac:dyDescent="0.45">
      <c r="A78" s="30" t="s">
        <v>3700</v>
      </c>
      <c r="B78" s="33" t="s">
        <v>230</v>
      </c>
      <c r="C78" s="33" t="s">
        <v>3305</v>
      </c>
      <c r="D78" s="34">
        <v>45514</v>
      </c>
      <c r="E78" s="33">
        <v>1</v>
      </c>
      <c r="F78" s="33">
        <v>5</v>
      </c>
      <c r="G78" s="33" t="s">
        <v>8628</v>
      </c>
      <c r="H78" s="33" t="s">
        <v>8633</v>
      </c>
    </row>
    <row r="79" spans="1:8" x14ac:dyDescent="0.45">
      <c r="A79" s="26" t="s">
        <v>3701</v>
      </c>
      <c r="B79" s="16" t="s">
        <v>467</v>
      </c>
      <c r="C79" s="16" t="s">
        <v>3264</v>
      </c>
      <c r="D79" s="29">
        <v>45465</v>
      </c>
      <c r="E79" s="16">
        <v>3</v>
      </c>
      <c r="F79" s="16">
        <v>0</v>
      </c>
      <c r="G79" s="16" t="s">
        <v>8627</v>
      </c>
      <c r="H79" s="16" t="s">
        <v>8633</v>
      </c>
    </row>
    <row r="80" spans="1:8" x14ac:dyDescent="0.45">
      <c r="A80" s="30" t="s">
        <v>3702</v>
      </c>
      <c r="B80" s="33" t="s">
        <v>801</v>
      </c>
      <c r="C80" s="33" t="s">
        <v>3257</v>
      </c>
      <c r="D80" s="34">
        <v>45772</v>
      </c>
      <c r="E80" s="33">
        <v>2</v>
      </c>
      <c r="F80" s="33">
        <v>20</v>
      </c>
      <c r="G80" s="33" t="s">
        <v>8628</v>
      </c>
      <c r="H80" s="33" t="s">
        <v>8629</v>
      </c>
    </row>
    <row r="81" spans="1:8" x14ac:dyDescent="0.45">
      <c r="A81" s="26" t="s">
        <v>3703</v>
      </c>
      <c r="B81" s="16" t="s">
        <v>654</v>
      </c>
      <c r="C81" s="16" t="s">
        <v>3306</v>
      </c>
      <c r="D81" s="29">
        <v>45569</v>
      </c>
      <c r="E81" s="16">
        <v>2</v>
      </c>
      <c r="F81" s="16">
        <v>20</v>
      </c>
      <c r="G81" s="16" t="s">
        <v>8626</v>
      </c>
      <c r="H81" s="16" t="s">
        <v>8631</v>
      </c>
    </row>
    <row r="82" spans="1:8" x14ac:dyDescent="0.45">
      <c r="A82" s="30" t="s">
        <v>3704</v>
      </c>
      <c r="B82" s="33" t="s">
        <v>840</v>
      </c>
      <c r="C82" s="33" t="s">
        <v>3249</v>
      </c>
      <c r="D82" s="34">
        <v>45372</v>
      </c>
      <c r="E82" s="33">
        <v>1</v>
      </c>
      <c r="F82" s="33">
        <v>20</v>
      </c>
      <c r="G82" s="33" t="s">
        <v>8628</v>
      </c>
      <c r="H82" s="33" t="s">
        <v>8629</v>
      </c>
    </row>
    <row r="83" spans="1:8" x14ac:dyDescent="0.45">
      <c r="A83" s="26" t="s">
        <v>3705</v>
      </c>
      <c r="B83" s="16" t="s">
        <v>294</v>
      </c>
      <c r="C83" s="16" t="s">
        <v>3349</v>
      </c>
      <c r="D83" s="29">
        <v>45401</v>
      </c>
      <c r="E83" s="16">
        <v>5</v>
      </c>
      <c r="F83" s="16">
        <v>5</v>
      </c>
      <c r="G83" s="16" t="s">
        <v>8628</v>
      </c>
      <c r="H83" s="16" t="s">
        <v>8630</v>
      </c>
    </row>
    <row r="84" spans="1:8" x14ac:dyDescent="0.45">
      <c r="A84" s="30" t="s">
        <v>3706</v>
      </c>
      <c r="B84" s="33" t="s">
        <v>303</v>
      </c>
      <c r="C84" s="33" t="s">
        <v>3343</v>
      </c>
      <c r="D84" s="34">
        <v>45776</v>
      </c>
      <c r="E84" s="33">
        <v>3</v>
      </c>
      <c r="F84" s="33">
        <v>20</v>
      </c>
      <c r="G84" s="33" t="s">
        <v>8625</v>
      </c>
      <c r="H84" s="33" t="s">
        <v>8631</v>
      </c>
    </row>
    <row r="85" spans="1:8" x14ac:dyDescent="0.45">
      <c r="A85" s="26" t="s">
        <v>3707</v>
      </c>
      <c r="B85" s="16" t="s">
        <v>992</v>
      </c>
      <c r="C85" s="16" t="s">
        <v>3389</v>
      </c>
      <c r="D85" s="29">
        <v>45516</v>
      </c>
      <c r="E85" s="16">
        <v>4</v>
      </c>
      <c r="F85" s="16">
        <v>0</v>
      </c>
      <c r="G85" s="16" t="s">
        <v>8628</v>
      </c>
      <c r="H85" s="16" t="s">
        <v>8631</v>
      </c>
    </row>
    <row r="86" spans="1:8" x14ac:dyDescent="0.45">
      <c r="A86" s="30" t="s">
        <v>3708</v>
      </c>
      <c r="B86" s="33" t="s">
        <v>725</v>
      </c>
      <c r="C86" s="33" t="s">
        <v>3230</v>
      </c>
      <c r="D86" s="34">
        <v>45513</v>
      </c>
      <c r="E86" s="33">
        <v>2</v>
      </c>
      <c r="F86" s="33">
        <v>5</v>
      </c>
      <c r="G86" s="33" t="s">
        <v>8628</v>
      </c>
      <c r="H86" s="33" t="s">
        <v>8631</v>
      </c>
    </row>
    <row r="87" spans="1:8" x14ac:dyDescent="0.45">
      <c r="A87" s="26" t="s">
        <v>3709</v>
      </c>
      <c r="B87" s="16" t="s">
        <v>786</v>
      </c>
      <c r="C87" s="16" t="s">
        <v>3370</v>
      </c>
      <c r="D87" s="29">
        <v>45752</v>
      </c>
      <c r="E87" s="16">
        <v>4</v>
      </c>
      <c r="F87" s="16">
        <v>15</v>
      </c>
      <c r="G87" s="16" t="s">
        <v>8626</v>
      </c>
      <c r="H87" s="16" t="s">
        <v>8629</v>
      </c>
    </row>
    <row r="88" spans="1:8" x14ac:dyDescent="0.45">
      <c r="A88" s="30" t="s">
        <v>3710</v>
      </c>
      <c r="B88" s="33" t="s">
        <v>654</v>
      </c>
      <c r="C88" s="33" t="s">
        <v>3265</v>
      </c>
      <c r="D88" s="34">
        <v>45239</v>
      </c>
      <c r="E88" s="33">
        <v>4</v>
      </c>
      <c r="F88" s="33">
        <v>15</v>
      </c>
      <c r="G88" s="33" t="s">
        <v>8627</v>
      </c>
      <c r="H88" s="33" t="s">
        <v>8633</v>
      </c>
    </row>
    <row r="89" spans="1:8" x14ac:dyDescent="0.45">
      <c r="A89" s="26" t="s">
        <v>3711</v>
      </c>
      <c r="B89" s="16" t="s">
        <v>655</v>
      </c>
      <c r="C89" s="16" t="s">
        <v>3393</v>
      </c>
      <c r="D89" s="29">
        <v>45268</v>
      </c>
      <c r="E89" s="16">
        <v>1</v>
      </c>
      <c r="F89" s="16">
        <v>15</v>
      </c>
      <c r="G89" s="16" t="s">
        <v>8624</v>
      </c>
      <c r="H89" s="16" t="s">
        <v>8630</v>
      </c>
    </row>
    <row r="90" spans="1:8" x14ac:dyDescent="0.45">
      <c r="A90" s="30" t="s">
        <v>3712</v>
      </c>
      <c r="B90" s="33" t="s">
        <v>718</v>
      </c>
      <c r="C90" s="33" t="s">
        <v>3291</v>
      </c>
      <c r="D90" s="34">
        <v>45875</v>
      </c>
      <c r="E90" s="33">
        <v>4</v>
      </c>
      <c r="F90" s="33">
        <v>15</v>
      </c>
      <c r="G90" s="33" t="s">
        <v>8628</v>
      </c>
      <c r="H90" s="33" t="s">
        <v>8629</v>
      </c>
    </row>
    <row r="91" spans="1:8" x14ac:dyDescent="0.45">
      <c r="A91" s="26" t="s">
        <v>3713</v>
      </c>
      <c r="B91" s="16" t="s">
        <v>9</v>
      </c>
      <c r="C91" s="16" t="s">
        <v>3395</v>
      </c>
      <c r="D91" s="29">
        <v>45519</v>
      </c>
      <c r="E91" s="16">
        <v>1</v>
      </c>
      <c r="F91" s="16">
        <v>15</v>
      </c>
      <c r="G91" s="16" t="s">
        <v>8628</v>
      </c>
      <c r="H91" s="16" t="s">
        <v>8633</v>
      </c>
    </row>
    <row r="92" spans="1:8" x14ac:dyDescent="0.45">
      <c r="A92" s="30" t="s">
        <v>3714</v>
      </c>
      <c r="B92" s="33" t="s">
        <v>821</v>
      </c>
      <c r="C92" s="33" t="s">
        <v>3333</v>
      </c>
      <c r="D92" s="34">
        <v>45243</v>
      </c>
      <c r="E92" s="33">
        <v>4</v>
      </c>
      <c r="F92" s="33">
        <v>5</v>
      </c>
      <c r="G92" s="33" t="s">
        <v>8627</v>
      </c>
      <c r="H92" s="33" t="s">
        <v>8631</v>
      </c>
    </row>
    <row r="93" spans="1:8" x14ac:dyDescent="0.45">
      <c r="A93" s="26" t="s">
        <v>3715</v>
      </c>
      <c r="B93" s="16" t="s">
        <v>513</v>
      </c>
      <c r="C93" s="16" t="s">
        <v>3265</v>
      </c>
      <c r="D93" s="29">
        <v>45708</v>
      </c>
      <c r="E93" s="16">
        <v>3</v>
      </c>
      <c r="F93" s="16">
        <v>10</v>
      </c>
      <c r="G93" s="16" t="s">
        <v>8628</v>
      </c>
      <c r="H93" s="16" t="s">
        <v>8629</v>
      </c>
    </row>
    <row r="94" spans="1:8" x14ac:dyDescent="0.45">
      <c r="A94" s="30" t="s">
        <v>3716</v>
      </c>
      <c r="B94" s="33" t="s">
        <v>598</v>
      </c>
      <c r="C94" s="33" t="s">
        <v>3230</v>
      </c>
      <c r="D94" s="34">
        <v>45846</v>
      </c>
      <c r="E94" s="33">
        <v>5</v>
      </c>
      <c r="F94" s="33">
        <v>15</v>
      </c>
      <c r="G94" s="33" t="s">
        <v>8628</v>
      </c>
      <c r="H94" s="33" t="s">
        <v>8633</v>
      </c>
    </row>
    <row r="95" spans="1:8" x14ac:dyDescent="0.45">
      <c r="A95" s="26" t="s">
        <v>3717</v>
      </c>
      <c r="B95" s="16" t="s">
        <v>54</v>
      </c>
      <c r="C95" s="16" t="s">
        <v>3222</v>
      </c>
      <c r="D95" s="29">
        <v>45852</v>
      </c>
      <c r="E95" s="16">
        <v>4</v>
      </c>
      <c r="F95" s="16">
        <v>0</v>
      </c>
      <c r="G95" s="16" t="s">
        <v>8625</v>
      </c>
      <c r="H95" s="16" t="s">
        <v>8631</v>
      </c>
    </row>
    <row r="96" spans="1:8" x14ac:dyDescent="0.45">
      <c r="A96" s="30" t="s">
        <v>3718</v>
      </c>
      <c r="B96" s="33" t="s">
        <v>458</v>
      </c>
      <c r="C96" s="33" t="s">
        <v>3313</v>
      </c>
      <c r="D96" s="34">
        <v>45674</v>
      </c>
      <c r="E96" s="33">
        <v>1</v>
      </c>
      <c r="F96" s="33">
        <v>15</v>
      </c>
      <c r="G96" s="33" t="s">
        <v>8626</v>
      </c>
      <c r="H96" s="33" t="s">
        <v>8631</v>
      </c>
    </row>
    <row r="97" spans="1:8" x14ac:dyDescent="0.45">
      <c r="A97" s="26" t="s">
        <v>3719</v>
      </c>
      <c r="B97" s="16" t="s">
        <v>910</v>
      </c>
      <c r="C97" s="16" t="s">
        <v>3363</v>
      </c>
      <c r="D97" s="29">
        <v>45502</v>
      </c>
      <c r="E97" s="16">
        <v>3</v>
      </c>
      <c r="F97" s="16">
        <v>5</v>
      </c>
      <c r="G97" s="16" t="s">
        <v>8628</v>
      </c>
      <c r="H97" s="16" t="s">
        <v>8633</v>
      </c>
    </row>
    <row r="98" spans="1:8" x14ac:dyDescent="0.45">
      <c r="A98" s="30" t="s">
        <v>3720</v>
      </c>
      <c r="B98" s="33" t="s">
        <v>677</v>
      </c>
      <c r="C98" s="33" t="s">
        <v>3289</v>
      </c>
      <c r="D98" s="34">
        <v>45733</v>
      </c>
      <c r="E98" s="33">
        <v>3</v>
      </c>
      <c r="F98" s="33">
        <v>0</v>
      </c>
      <c r="G98" s="33" t="s">
        <v>8628</v>
      </c>
      <c r="H98" s="33" t="s">
        <v>8631</v>
      </c>
    </row>
    <row r="99" spans="1:8" x14ac:dyDescent="0.45">
      <c r="A99" s="26" t="s">
        <v>3721</v>
      </c>
      <c r="B99" s="16" t="s">
        <v>60</v>
      </c>
      <c r="C99" s="16" t="s">
        <v>3298</v>
      </c>
      <c r="D99" s="29">
        <v>45320</v>
      </c>
      <c r="E99" s="16">
        <v>3</v>
      </c>
      <c r="F99" s="16">
        <v>5</v>
      </c>
      <c r="G99" s="16" t="s">
        <v>8627</v>
      </c>
      <c r="H99" s="16" t="s">
        <v>8633</v>
      </c>
    </row>
    <row r="100" spans="1:8" x14ac:dyDescent="0.45">
      <c r="A100" s="30" t="s">
        <v>3722</v>
      </c>
      <c r="B100" s="33" t="s">
        <v>727</v>
      </c>
      <c r="C100" s="33" t="s">
        <v>3221</v>
      </c>
      <c r="D100" s="34">
        <v>45656</v>
      </c>
      <c r="E100" s="33">
        <v>1</v>
      </c>
      <c r="F100" s="33">
        <v>5</v>
      </c>
      <c r="G100" s="33" t="s">
        <v>8627</v>
      </c>
      <c r="H100" s="33" t="s">
        <v>8633</v>
      </c>
    </row>
    <row r="101" spans="1:8" x14ac:dyDescent="0.45">
      <c r="A101" s="26" t="s">
        <v>3723</v>
      </c>
      <c r="B101" s="16" t="s">
        <v>142</v>
      </c>
      <c r="C101" s="16" t="s">
        <v>3348</v>
      </c>
      <c r="D101" s="29">
        <v>45293</v>
      </c>
      <c r="E101" s="16">
        <v>2</v>
      </c>
      <c r="F101" s="16">
        <v>20</v>
      </c>
      <c r="G101" s="16" t="s">
        <v>8627</v>
      </c>
      <c r="H101" s="16" t="s">
        <v>8633</v>
      </c>
    </row>
    <row r="102" spans="1:8" x14ac:dyDescent="0.45">
      <c r="A102" s="30" t="s">
        <v>3724</v>
      </c>
      <c r="B102" s="33" t="s">
        <v>15</v>
      </c>
      <c r="C102" s="33" t="s">
        <v>3375</v>
      </c>
      <c r="D102" s="34">
        <v>45284</v>
      </c>
      <c r="E102" s="33">
        <v>3</v>
      </c>
      <c r="F102" s="33">
        <v>0</v>
      </c>
      <c r="G102" s="33" t="s">
        <v>8627</v>
      </c>
      <c r="H102" s="33" t="s">
        <v>8631</v>
      </c>
    </row>
    <row r="103" spans="1:8" x14ac:dyDescent="0.45">
      <c r="A103" s="26" t="s">
        <v>3725</v>
      </c>
      <c r="B103" s="16" t="s">
        <v>496</v>
      </c>
      <c r="C103" s="16" t="s">
        <v>3215</v>
      </c>
      <c r="D103" s="29">
        <v>45706</v>
      </c>
      <c r="E103" s="16">
        <v>2</v>
      </c>
      <c r="F103" s="16">
        <v>15</v>
      </c>
      <c r="G103" s="16" t="s">
        <v>8625</v>
      </c>
      <c r="H103" s="16" t="s">
        <v>8633</v>
      </c>
    </row>
    <row r="104" spans="1:8" x14ac:dyDescent="0.45">
      <c r="A104" s="30" t="s">
        <v>3726</v>
      </c>
      <c r="B104" s="33" t="s">
        <v>112</v>
      </c>
      <c r="C104" s="33" t="s">
        <v>3277</v>
      </c>
      <c r="D104" s="34">
        <v>45830</v>
      </c>
      <c r="E104" s="33">
        <v>3</v>
      </c>
      <c r="F104" s="33">
        <v>10</v>
      </c>
      <c r="G104" s="33" t="s">
        <v>8626</v>
      </c>
      <c r="H104" s="33" t="s">
        <v>8632</v>
      </c>
    </row>
    <row r="105" spans="1:8" x14ac:dyDescent="0.45">
      <c r="A105" s="26" t="s">
        <v>3727</v>
      </c>
      <c r="B105" s="16" t="s">
        <v>799</v>
      </c>
      <c r="C105" s="16" t="s">
        <v>3389</v>
      </c>
      <c r="D105" s="29">
        <v>45550</v>
      </c>
      <c r="E105" s="16">
        <v>2</v>
      </c>
      <c r="F105" s="16">
        <v>5</v>
      </c>
      <c r="G105" s="16" t="s">
        <v>8625</v>
      </c>
      <c r="H105" s="16" t="s">
        <v>8629</v>
      </c>
    </row>
    <row r="106" spans="1:8" x14ac:dyDescent="0.45">
      <c r="A106" s="30" t="s">
        <v>3728</v>
      </c>
      <c r="B106" s="33" t="s">
        <v>583</v>
      </c>
      <c r="C106" s="33" t="s">
        <v>3199</v>
      </c>
      <c r="D106" s="34">
        <v>45769</v>
      </c>
      <c r="E106" s="33">
        <v>5</v>
      </c>
      <c r="F106" s="33">
        <v>5</v>
      </c>
      <c r="G106" s="33" t="s">
        <v>8627</v>
      </c>
      <c r="H106" s="33" t="s">
        <v>8630</v>
      </c>
    </row>
    <row r="107" spans="1:8" x14ac:dyDescent="0.45">
      <c r="A107" s="26" t="s">
        <v>3729</v>
      </c>
      <c r="B107" s="16" t="s">
        <v>746</v>
      </c>
      <c r="C107" s="16" t="s">
        <v>3251</v>
      </c>
      <c r="D107" s="29">
        <v>45834</v>
      </c>
      <c r="E107" s="16">
        <v>2</v>
      </c>
      <c r="F107" s="16">
        <v>15</v>
      </c>
      <c r="G107" s="16" t="s">
        <v>8624</v>
      </c>
      <c r="H107" s="16" t="s">
        <v>8632</v>
      </c>
    </row>
    <row r="108" spans="1:8" x14ac:dyDescent="0.45">
      <c r="A108" s="30" t="s">
        <v>3730</v>
      </c>
      <c r="B108" s="33" t="s">
        <v>887</v>
      </c>
      <c r="C108" s="33" t="s">
        <v>3252</v>
      </c>
      <c r="D108" s="34">
        <v>45744</v>
      </c>
      <c r="E108" s="33">
        <v>1</v>
      </c>
      <c r="F108" s="33">
        <v>0</v>
      </c>
      <c r="G108" s="33" t="s">
        <v>8626</v>
      </c>
      <c r="H108" s="33" t="s">
        <v>8633</v>
      </c>
    </row>
    <row r="109" spans="1:8" x14ac:dyDescent="0.45">
      <c r="A109" s="26" t="s">
        <v>3731</v>
      </c>
      <c r="B109" s="16" t="s">
        <v>610</v>
      </c>
      <c r="C109" s="16" t="s">
        <v>3383</v>
      </c>
      <c r="D109" s="29">
        <v>45845</v>
      </c>
      <c r="E109" s="16">
        <v>4</v>
      </c>
      <c r="F109" s="16">
        <v>10</v>
      </c>
      <c r="G109" s="16" t="s">
        <v>8627</v>
      </c>
      <c r="H109" s="16" t="s">
        <v>8630</v>
      </c>
    </row>
    <row r="110" spans="1:8" x14ac:dyDescent="0.45">
      <c r="A110" s="30" t="s">
        <v>3732</v>
      </c>
      <c r="B110" s="33" t="s">
        <v>817</v>
      </c>
      <c r="C110" s="33" t="s">
        <v>3232</v>
      </c>
      <c r="D110" s="34">
        <v>45357</v>
      </c>
      <c r="E110" s="33">
        <v>2</v>
      </c>
      <c r="F110" s="33">
        <v>10</v>
      </c>
      <c r="G110" s="33" t="s">
        <v>8625</v>
      </c>
      <c r="H110" s="33" t="s">
        <v>8631</v>
      </c>
    </row>
    <row r="111" spans="1:8" x14ac:dyDescent="0.45">
      <c r="A111" s="26" t="s">
        <v>3733</v>
      </c>
      <c r="B111" s="16" t="s">
        <v>573</v>
      </c>
      <c r="C111" s="16" t="s">
        <v>3350</v>
      </c>
      <c r="D111" s="29">
        <v>45798</v>
      </c>
      <c r="E111" s="16">
        <v>5</v>
      </c>
      <c r="F111" s="16">
        <v>20</v>
      </c>
      <c r="G111" s="16" t="s">
        <v>8628</v>
      </c>
      <c r="H111" s="16" t="s">
        <v>8633</v>
      </c>
    </row>
    <row r="112" spans="1:8" x14ac:dyDescent="0.45">
      <c r="A112" s="30" t="s">
        <v>3734</v>
      </c>
      <c r="B112" s="33" t="s">
        <v>875</v>
      </c>
      <c r="C112" s="33" t="s">
        <v>3365</v>
      </c>
      <c r="D112" s="34">
        <v>45265</v>
      </c>
      <c r="E112" s="33">
        <v>3</v>
      </c>
      <c r="F112" s="33">
        <v>5</v>
      </c>
      <c r="G112" s="33" t="s">
        <v>8624</v>
      </c>
      <c r="H112" s="33" t="s">
        <v>8629</v>
      </c>
    </row>
    <row r="113" spans="1:8" x14ac:dyDescent="0.45">
      <c r="A113" s="26" t="s">
        <v>3735</v>
      </c>
      <c r="B113" s="16" t="s">
        <v>528</v>
      </c>
      <c r="C113" s="16" t="s">
        <v>3245</v>
      </c>
      <c r="D113" s="29">
        <v>45637</v>
      </c>
      <c r="E113" s="16">
        <v>4</v>
      </c>
      <c r="F113" s="16">
        <v>10</v>
      </c>
      <c r="G113" s="16" t="s">
        <v>8625</v>
      </c>
      <c r="H113" s="16" t="s">
        <v>8631</v>
      </c>
    </row>
    <row r="114" spans="1:8" x14ac:dyDescent="0.45">
      <c r="A114" s="30" t="s">
        <v>3736</v>
      </c>
      <c r="B114" s="33" t="s">
        <v>513</v>
      </c>
      <c r="C114" s="33" t="s">
        <v>3295</v>
      </c>
      <c r="D114" s="34">
        <v>45380</v>
      </c>
      <c r="E114" s="33">
        <v>1</v>
      </c>
      <c r="F114" s="33">
        <v>5</v>
      </c>
      <c r="G114" s="33" t="s">
        <v>8627</v>
      </c>
      <c r="H114" s="33" t="s">
        <v>8629</v>
      </c>
    </row>
    <row r="115" spans="1:8" x14ac:dyDescent="0.45">
      <c r="A115" s="26" t="s">
        <v>3737</v>
      </c>
      <c r="B115" s="16" t="s">
        <v>79</v>
      </c>
      <c r="C115" s="16" t="s">
        <v>3332</v>
      </c>
      <c r="D115" s="29">
        <v>45287</v>
      </c>
      <c r="E115" s="16">
        <v>1</v>
      </c>
      <c r="F115" s="16">
        <v>10</v>
      </c>
      <c r="G115" s="16" t="s">
        <v>8628</v>
      </c>
      <c r="H115" s="16" t="s">
        <v>8631</v>
      </c>
    </row>
    <row r="116" spans="1:8" x14ac:dyDescent="0.45">
      <c r="A116" s="30" t="s">
        <v>3738</v>
      </c>
      <c r="B116" s="33" t="s">
        <v>403</v>
      </c>
      <c r="C116" s="33" t="s">
        <v>3342</v>
      </c>
      <c r="D116" s="34">
        <v>45325</v>
      </c>
      <c r="E116" s="33">
        <v>4</v>
      </c>
      <c r="F116" s="33">
        <v>10</v>
      </c>
      <c r="G116" s="33" t="s">
        <v>8624</v>
      </c>
      <c r="H116" s="33" t="s">
        <v>8631</v>
      </c>
    </row>
    <row r="117" spans="1:8" x14ac:dyDescent="0.45">
      <c r="A117" s="26" t="s">
        <v>3739</v>
      </c>
      <c r="B117" s="16" t="s">
        <v>788</v>
      </c>
      <c r="C117" s="16" t="s">
        <v>3317</v>
      </c>
      <c r="D117" s="29">
        <v>45496</v>
      </c>
      <c r="E117" s="16">
        <v>1</v>
      </c>
      <c r="F117" s="16">
        <v>0</v>
      </c>
      <c r="G117" s="16" t="s">
        <v>8624</v>
      </c>
      <c r="H117" s="16" t="s">
        <v>8633</v>
      </c>
    </row>
    <row r="118" spans="1:8" x14ac:dyDescent="0.45">
      <c r="A118" s="30" t="s">
        <v>3740</v>
      </c>
      <c r="B118" s="33" t="s">
        <v>21</v>
      </c>
      <c r="C118" s="33" t="s">
        <v>3264</v>
      </c>
      <c r="D118" s="34">
        <v>45755</v>
      </c>
      <c r="E118" s="33">
        <v>2</v>
      </c>
      <c r="F118" s="33">
        <v>0</v>
      </c>
      <c r="G118" s="33" t="s">
        <v>8625</v>
      </c>
      <c r="H118" s="33" t="s">
        <v>8632</v>
      </c>
    </row>
    <row r="119" spans="1:8" x14ac:dyDescent="0.45">
      <c r="A119" s="26" t="s">
        <v>3741</v>
      </c>
      <c r="B119" s="16" t="s">
        <v>525</v>
      </c>
      <c r="C119" s="16" t="s">
        <v>3270</v>
      </c>
      <c r="D119" s="29">
        <v>45737</v>
      </c>
      <c r="E119" s="16">
        <v>5</v>
      </c>
      <c r="F119" s="16">
        <v>15</v>
      </c>
      <c r="G119" s="16" t="s">
        <v>8627</v>
      </c>
      <c r="H119" s="16" t="s">
        <v>8632</v>
      </c>
    </row>
    <row r="120" spans="1:8" x14ac:dyDescent="0.45">
      <c r="A120" s="30" t="s">
        <v>3742</v>
      </c>
      <c r="B120" s="33" t="s">
        <v>91</v>
      </c>
      <c r="C120" s="33" t="s">
        <v>3360</v>
      </c>
      <c r="D120" s="34">
        <v>45233</v>
      </c>
      <c r="E120" s="33">
        <v>5</v>
      </c>
      <c r="F120" s="33">
        <v>20</v>
      </c>
      <c r="G120" s="33" t="s">
        <v>8624</v>
      </c>
      <c r="H120" s="33" t="s">
        <v>8631</v>
      </c>
    </row>
    <row r="121" spans="1:8" x14ac:dyDescent="0.45">
      <c r="A121" s="26" t="s">
        <v>3743</v>
      </c>
      <c r="B121" s="16" t="s">
        <v>291</v>
      </c>
      <c r="C121" s="16" t="s">
        <v>3218</v>
      </c>
      <c r="D121" s="29">
        <v>45550</v>
      </c>
      <c r="E121" s="16">
        <v>3</v>
      </c>
      <c r="F121" s="16">
        <v>0</v>
      </c>
      <c r="G121" s="16" t="s">
        <v>8624</v>
      </c>
      <c r="H121" s="16" t="s">
        <v>8631</v>
      </c>
    </row>
    <row r="122" spans="1:8" x14ac:dyDescent="0.45">
      <c r="A122" s="30" t="s">
        <v>3744</v>
      </c>
      <c r="B122" s="33" t="s">
        <v>1004</v>
      </c>
      <c r="C122" s="33" t="s">
        <v>3236</v>
      </c>
      <c r="D122" s="34">
        <v>45684</v>
      </c>
      <c r="E122" s="33">
        <v>5</v>
      </c>
      <c r="F122" s="33">
        <v>10</v>
      </c>
      <c r="G122" s="33" t="s">
        <v>8627</v>
      </c>
      <c r="H122" s="33" t="s">
        <v>8629</v>
      </c>
    </row>
    <row r="123" spans="1:8" x14ac:dyDescent="0.45">
      <c r="A123" s="26" t="s">
        <v>3745</v>
      </c>
      <c r="B123" s="16" t="s">
        <v>656</v>
      </c>
      <c r="C123" s="16" t="s">
        <v>3392</v>
      </c>
      <c r="D123" s="29">
        <v>45206</v>
      </c>
      <c r="E123" s="16">
        <v>1</v>
      </c>
      <c r="F123" s="16">
        <v>10</v>
      </c>
      <c r="G123" s="16" t="s">
        <v>8627</v>
      </c>
      <c r="H123" s="16" t="s">
        <v>8631</v>
      </c>
    </row>
    <row r="124" spans="1:8" x14ac:dyDescent="0.45">
      <c r="A124" s="30" t="s">
        <v>3746</v>
      </c>
      <c r="B124" s="33" t="s">
        <v>66</v>
      </c>
      <c r="C124" s="33" t="s">
        <v>3259</v>
      </c>
      <c r="D124" s="34">
        <v>45334</v>
      </c>
      <c r="E124" s="33">
        <v>1</v>
      </c>
      <c r="F124" s="33">
        <v>15</v>
      </c>
      <c r="G124" s="33" t="s">
        <v>8625</v>
      </c>
      <c r="H124" s="33" t="s">
        <v>8632</v>
      </c>
    </row>
    <row r="125" spans="1:8" x14ac:dyDescent="0.45">
      <c r="A125" s="26" t="s">
        <v>3747</v>
      </c>
      <c r="B125" s="16" t="s">
        <v>633</v>
      </c>
      <c r="C125" s="16" t="s">
        <v>3352</v>
      </c>
      <c r="D125" s="29">
        <v>45802</v>
      </c>
      <c r="E125" s="16">
        <v>1</v>
      </c>
      <c r="F125" s="16">
        <v>10</v>
      </c>
      <c r="G125" s="16" t="s">
        <v>8626</v>
      </c>
      <c r="H125" s="16" t="s">
        <v>8633</v>
      </c>
    </row>
    <row r="126" spans="1:8" x14ac:dyDescent="0.45">
      <c r="A126" s="30" t="s">
        <v>3748</v>
      </c>
      <c r="B126" s="33" t="s">
        <v>19</v>
      </c>
      <c r="C126" s="33" t="s">
        <v>3378</v>
      </c>
      <c r="D126" s="34">
        <v>45720</v>
      </c>
      <c r="E126" s="33">
        <v>2</v>
      </c>
      <c r="F126" s="33">
        <v>0</v>
      </c>
      <c r="G126" s="33" t="s">
        <v>8626</v>
      </c>
      <c r="H126" s="33" t="s">
        <v>8632</v>
      </c>
    </row>
    <row r="127" spans="1:8" x14ac:dyDescent="0.45">
      <c r="A127" s="26" t="s">
        <v>3749</v>
      </c>
      <c r="B127" s="16" t="s">
        <v>982</v>
      </c>
      <c r="C127" s="16" t="s">
        <v>3285</v>
      </c>
      <c r="D127" s="29">
        <v>45437</v>
      </c>
      <c r="E127" s="16">
        <v>5</v>
      </c>
      <c r="F127" s="16">
        <v>20</v>
      </c>
      <c r="G127" s="16" t="s">
        <v>8628</v>
      </c>
      <c r="H127" s="16" t="s">
        <v>8631</v>
      </c>
    </row>
    <row r="128" spans="1:8" x14ac:dyDescent="0.45">
      <c r="A128" s="30" t="s">
        <v>3750</v>
      </c>
      <c r="B128" s="33" t="s">
        <v>387</v>
      </c>
      <c r="C128" s="33" t="s">
        <v>3229</v>
      </c>
      <c r="D128" s="34">
        <v>45853</v>
      </c>
      <c r="E128" s="33">
        <v>3</v>
      </c>
      <c r="F128" s="33">
        <v>0</v>
      </c>
      <c r="G128" s="33" t="s">
        <v>8625</v>
      </c>
      <c r="H128" s="33" t="s">
        <v>8630</v>
      </c>
    </row>
    <row r="129" spans="1:8" x14ac:dyDescent="0.45">
      <c r="A129" s="26" t="s">
        <v>3751</v>
      </c>
      <c r="B129" s="16" t="s">
        <v>833</v>
      </c>
      <c r="C129" s="16" t="s">
        <v>3306</v>
      </c>
      <c r="D129" s="29">
        <v>45686</v>
      </c>
      <c r="E129" s="16">
        <v>3</v>
      </c>
      <c r="F129" s="16">
        <v>20</v>
      </c>
      <c r="G129" s="16" t="s">
        <v>8625</v>
      </c>
      <c r="H129" s="16" t="s">
        <v>8630</v>
      </c>
    </row>
    <row r="130" spans="1:8" x14ac:dyDescent="0.45">
      <c r="A130" s="30" t="s">
        <v>3752</v>
      </c>
      <c r="B130" s="33" t="s">
        <v>736</v>
      </c>
      <c r="C130" s="33" t="s">
        <v>3344</v>
      </c>
      <c r="D130" s="34">
        <v>45742</v>
      </c>
      <c r="E130" s="33">
        <v>1</v>
      </c>
      <c r="F130" s="33">
        <v>15</v>
      </c>
      <c r="G130" s="33" t="s">
        <v>8627</v>
      </c>
      <c r="H130" s="33" t="s">
        <v>8629</v>
      </c>
    </row>
    <row r="131" spans="1:8" x14ac:dyDescent="0.45">
      <c r="A131" s="26" t="s">
        <v>3753</v>
      </c>
      <c r="B131" s="16" t="s">
        <v>375</v>
      </c>
      <c r="C131" s="16" t="s">
        <v>3211</v>
      </c>
      <c r="D131" s="29">
        <v>45717</v>
      </c>
      <c r="E131" s="16">
        <v>4</v>
      </c>
      <c r="F131" s="16">
        <v>20</v>
      </c>
      <c r="G131" s="16" t="s">
        <v>8626</v>
      </c>
      <c r="H131" s="16" t="s">
        <v>8630</v>
      </c>
    </row>
    <row r="132" spans="1:8" x14ac:dyDescent="0.45">
      <c r="A132" s="30" t="s">
        <v>3754</v>
      </c>
      <c r="B132" s="33" t="s">
        <v>168</v>
      </c>
      <c r="C132" s="33" t="s">
        <v>3262</v>
      </c>
      <c r="D132" s="34">
        <v>45864</v>
      </c>
      <c r="E132" s="33">
        <v>1</v>
      </c>
      <c r="F132" s="33">
        <v>20</v>
      </c>
      <c r="G132" s="33" t="s">
        <v>8625</v>
      </c>
      <c r="H132" s="33" t="s">
        <v>8631</v>
      </c>
    </row>
    <row r="133" spans="1:8" x14ac:dyDescent="0.45">
      <c r="A133" s="26" t="s">
        <v>3755</v>
      </c>
      <c r="B133" s="16" t="s">
        <v>765</v>
      </c>
      <c r="C133" s="16" t="s">
        <v>3327</v>
      </c>
      <c r="D133" s="29">
        <v>45840</v>
      </c>
      <c r="E133" s="16">
        <v>1</v>
      </c>
      <c r="F133" s="16">
        <v>0</v>
      </c>
      <c r="G133" s="16" t="s">
        <v>8625</v>
      </c>
      <c r="H133" s="16" t="s">
        <v>8631</v>
      </c>
    </row>
    <row r="134" spans="1:8" x14ac:dyDescent="0.45">
      <c r="A134" s="30" t="s">
        <v>3756</v>
      </c>
      <c r="B134" s="33" t="s">
        <v>54</v>
      </c>
      <c r="C134" s="33" t="s">
        <v>3317</v>
      </c>
      <c r="D134" s="34">
        <v>45908</v>
      </c>
      <c r="E134" s="33">
        <v>3</v>
      </c>
      <c r="F134" s="33">
        <v>15</v>
      </c>
      <c r="G134" s="33" t="s">
        <v>8626</v>
      </c>
      <c r="H134" s="33" t="s">
        <v>8631</v>
      </c>
    </row>
    <row r="135" spans="1:8" x14ac:dyDescent="0.45">
      <c r="A135" s="26" t="s">
        <v>3757</v>
      </c>
      <c r="B135" s="16" t="s">
        <v>960</v>
      </c>
      <c r="C135" s="16" t="s">
        <v>3206</v>
      </c>
      <c r="D135" s="29">
        <v>45392</v>
      </c>
      <c r="E135" s="16">
        <v>5</v>
      </c>
      <c r="F135" s="16">
        <v>15</v>
      </c>
      <c r="G135" s="16" t="s">
        <v>8626</v>
      </c>
      <c r="H135" s="16" t="s">
        <v>8630</v>
      </c>
    </row>
    <row r="136" spans="1:8" x14ac:dyDescent="0.45">
      <c r="A136" s="30" t="s">
        <v>3758</v>
      </c>
      <c r="B136" s="33" t="s">
        <v>261</v>
      </c>
      <c r="C136" s="33" t="s">
        <v>3303</v>
      </c>
      <c r="D136" s="34">
        <v>45253</v>
      </c>
      <c r="E136" s="33">
        <v>3</v>
      </c>
      <c r="F136" s="33">
        <v>10</v>
      </c>
      <c r="G136" s="33" t="s">
        <v>8625</v>
      </c>
      <c r="H136" s="33" t="s">
        <v>8629</v>
      </c>
    </row>
    <row r="137" spans="1:8" x14ac:dyDescent="0.45">
      <c r="A137" s="26" t="s">
        <v>3759</v>
      </c>
      <c r="B137" s="16" t="s">
        <v>388</v>
      </c>
      <c r="C137" s="16" t="s">
        <v>3227</v>
      </c>
      <c r="D137" s="29">
        <v>45486</v>
      </c>
      <c r="E137" s="16">
        <v>5</v>
      </c>
      <c r="F137" s="16">
        <v>0</v>
      </c>
      <c r="G137" s="16" t="s">
        <v>8626</v>
      </c>
      <c r="H137" s="16" t="s">
        <v>8631</v>
      </c>
    </row>
    <row r="138" spans="1:8" x14ac:dyDescent="0.45">
      <c r="A138" s="30" t="s">
        <v>3760</v>
      </c>
      <c r="B138" s="33" t="s">
        <v>830</v>
      </c>
      <c r="C138" s="33" t="s">
        <v>3329</v>
      </c>
      <c r="D138" s="34">
        <v>45625</v>
      </c>
      <c r="E138" s="33">
        <v>1</v>
      </c>
      <c r="F138" s="33">
        <v>15</v>
      </c>
      <c r="G138" s="33" t="s">
        <v>8625</v>
      </c>
      <c r="H138" s="33" t="s">
        <v>8632</v>
      </c>
    </row>
    <row r="139" spans="1:8" x14ac:dyDescent="0.45">
      <c r="A139" s="26" t="s">
        <v>3761</v>
      </c>
      <c r="B139" s="16" t="s">
        <v>893</v>
      </c>
      <c r="C139" s="16" t="s">
        <v>3269</v>
      </c>
      <c r="D139" s="29">
        <v>45729</v>
      </c>
      <c r="E139" s="16">
        <v>3</v>
      </c>
      <c r="F139" s="16">
        <v>10</v>
      </c>
      <c r="G139" s="16" t="s">
        <v>8625</v>
      </c>
      <c r="H139" s="16" t="s">
        <v>8629</v>
      </c>
    </row>
    <row r="140" spans="1:8" x14ac:dyDescent="0.45">
      <c r="A140" s="30" t="s">
        <v>3762</v>
      </c>
      <c r="B140" s="33" t="s">
        <v>474</v>
      </c>
      <c r="C140" s="33" t="s">
        <v>3199</v>
      </c>
      <c r="D140" s="34">
        <v>45839</v>
      </c>
      <c r="E140" s="33">
        <v>3</v>
      </c>
      <c r="F140" s="33">
        <v>5</v>
      </c>
      <c r="G140" s="33" t="s">
        <v>8628</v>
      </c>
      <c r="H140" s="33" t="s">
        <v>8629</v>
      </c>
    </row>
    <row r="141" spans="1:8" x14ac:dyDescent="0.45">
      <c r="A141" s="26" t="s">
        <v>3763</v>
      </c>
      <c r="B141" s="16" t="s">
        <v>810</v>
      </c>
      <c r="C141" s="16" t="s">
        <v>3274</v>
      </c>
      <c r="D141" s="29">
        <v>45835</v>
      </c>
      <c r="E141" s="16">
        <v>5</v>
      </c>
      <c r="F141" s="16">
        <v>5</v>
      </c>
      <c r="G141" s="16" t="s">
        <v>8627</v>
      </c>
      <c r="H141" s="16" t="s">
        <v>8630</v>
      </c>
    </row>
    <row r="142" spans="1:8" x14ac:dyDescent="0.45">
      <c r="A142" s="30" t="s">
        <v>3764</v>
      </c>
      <c r="B142" s="33" t="s">
        <v>612</v>
      </c>
      <c r="C142" s="33" t="s">
        <v>3323</v>
      </c>
      <c r="D142" s="34">
        <v>45590</v>
      </c>
      <c r="E142" s="33">
        <v>2</v>
      </c>
      <c r="F142" s="33">
        <v>20</v>
      </c>
      <c r="G142" s="33" t="s">
        <v>8626</v>
      </c>
      <c r="H142" s="33" t="s">
        <v>8631</v>
      </c>
    </row>
    <row r="143" spans="1:8" x14ac:dyDescent="0.45">
      <c r="A143" s="26" t="s">
        <v>3765</v>
      </c>
      <c r="B143" s="16" t="s">
        <v>13</v>
      </c>
      <c r="C143" s="16" t="s">
        <v>3301</v>
      </c>
      <c r="D143" s="29">
        <v>45352</v>
      </c>
      <c r="E143" s="16">
        <v>1</v>
      </c>
      <c r="F143" s="16">
        <v>5</v>
      </c>
      <c r="G143" s="16" t="s">
        <v>8624</v>
      </c>
      <c r="H143" s="16" t="s">
        <v>8630</v>
      </c>
    </row>
    <row r="144" spans="1:8" x14ac:dyDescent="0.45">
      <c r="A144" s="30" t="s">
        <v>3766</v>
      </c>
      <c r="B144" s="33" t="s">
        <v>658</v>
      </c>
      <c r="C144" s="33" t="s">
        <v>3374</v>
      </c>
      <c r="D144" s="34">
        <v>45720</v>
      </c>
      <c r="E144" s="33">
        <v>1</v>
      </c>
      <c r="F144" s="33">
        <v>10</v>
      </c>
      <c r="G144" s="33" t="s">
        <v>8625</v>
      </c>
      <c r="H144" s="33" t="s">
        <v>8632</v>
      </c>
    </row>
    <row r="145" spans="1:8" x14ac:dyDescent="0.45">
      <c r="A145" s="26" t="s">
        <v>3767</v>
      </c>
      <c r="B145" s="16" t="s">
        <v>876</v>
      </c>
      <c r="C145" s="16" t="s">
        <v>3385</v>
      </c>
      <c r="D145" s="29">
        <v>45556</v>
      </c>
      <c r="E145" s="16">
        <v>3</v>
      </c>
      <c r="F145" s="16">
        <v>0</v>
      </c>
      <c r="G145" s="16" t="s">
        <v>8626</v>
      </c>
      <c r="H145" s="16" t="s">
        <v>8629</v>
      </c>
    </row>
    <row r="146" spans="1:8" x14ac:dyDescent="0.45">
      <c r="A146" s="30" t="s">
        <v>3768</v>
      </c>
      <c r="B146" s="33" t="s">
        <v>250</v>
      </c>
      <c r="C146" s="33" t="s">
        <v>3304</v>
      </c>
      <c r="D146" s="34">
        <v>45224</v>
      </c>
      <c r="E146" s="33">
        <v>4</v>
      </c>
      <c r="F146" s="33">
        <v>0</v>
      </c>
      <c r="G146" s="33" t="s">
        <v>8626</v>
      </c>
      <c r="H146" s="33" t="s">
        <v>8630</v>
      </c>
    </row>
    <row r="147" spans="1:8" x14ac:dyDescent="0.45">
      <c r="A147" s="26" t="s">
        <v>3769</v>
      </c>
      <c r="B147" s="16" t="s">
        <v>102</v>
      </c>
      <c r="C147" s="16" t="s">
        <v>3208</v>
      </c>
      <c r="D147" s="29">
        <v>45322</v>
      </c>
      <c r="E147" s="16">
        <v>2</v>
      </c>
      <c r="F147" s="16">
        <v>20</v>
      </c>
      <c r="G147" s="16" t="s">
        <v>8627</v>
      </c>
      <c r="H147" s="16" t="s">
        <v>8630</v>
      </c>
    </row>
    <row r="148" spans="1:8" x14ac:dyDescent="0.45">
      <c r="A148" s="30" t="s">
        <v>3770</v>
      </c>
      <c r="B148" s="33" t="s">
        <v>476</v>
      </c>
      <c r="C148" s="33" t="s">
        <v>3388</v>
      </c>
      <c r="D148" s="34">
        <v>45224</v>
      </c>
      <c r="E148" s="33">
        <v>1</v>
      </c>
      <c r="F148" s="33">
        <v>20</v>
      </c>
      <c r="G148" s="33" t="s">
        <v>8625</v>
      </c>
      <c r="H148" s="33" t="s">
        <v>8629</v>
      </c>
    </row>
    <row r="149" spans="1:8" x14ac:dyDescent="0.45">
      <c r="A149" s="26" t="s">
        <v>3771</v>
      </c>
      <c r="B149" s="16" t="s">
        <v>143</v>
      </c>
      <c r="C149" s="16" t="s">
        <v>3360</v>
      </c>
      <c r="D149" s="29">
        <v>45525</v>
      </c>
      <c r="E149" s="16">
        <v>4</v>
      </c>
      <c r="F149" s="16">
        <v>0</v>
      </c>
      <c r="G149" s="16" t="s">
        <v>8624</v>
      </c>
      <c r="H149" s="16" t="s">
        <v>8629</v>
      </c>
    </row>
    <row r="150" spans="1:8" x14ac:dyDescent="0.45">
      <c r="A150" s="30" t="s">
        <v>3772</v>
      </c>
      <c r="B150" s="33" t="s">
        <v>70</v>
      </c>
      <c r="C150" s="33" t="s">
        <v>3308</v>
      </c>
      <c r="D150" s="34">
        <v>45424</v>
      </c>
      <c r="E150" s="33">
        <v>2</v>
      </c>
      <c r="F150" s="33">
        <v>5</v>
      </c>
      <c r="G150" s="33" t="s">
        <v>8628</v>
      </c>
      <c r="H150" s="33" t="s">
        <v>8630</v>
      </c>
    </row>
    <row r="151" spans="1:8" x14ac:dyDescent="0.45">
      <c r="A151" s="26" t="s">
        <v>3773</v>
      </c>
      <c r="B151" s="16" t="s">
        <v>878</v>
      </c>
      <c r="C151" s="16" t="s">
        <v>3277</v>
      </c>
      <c r="D151" s="29">
        <v>45686</v>
      </c>
      <c r="E151" s="16">
        <v>4</v>
      </c>
      <c r="F151" s="16">
        <v>10</v>
      </c>
      <c r="G151" s="16" t="s">
        <v>8628</v>
      </c>
      <c r="H151" s="16" t="s">
        <v>8632</v>
      </c>
    </row>
    <row r="152" spans="1:8" x14ac:dyDescent="0.45">
      <c r="A152" s="30" t="s">
        <v>3774</v>
      </c>
      <c r="B152" s="33" t="s">
        <v>285</v>
      </c>
      <c r="C152" s="33" t="s">
        <v>3256</v>
      </c>
      <c r="D152" s="34">
        <v>45827</v>
      </c>
      <c r="E152" s="33">
        <v>1</v>
      </c>
      <c r="F152" s="33">
        <v>5</v>
      </c>
      <c r="G152" s="33" t="s">
        <v>8626</v>
      </c>
      <c r="H152" s="33" t="s">
        <v>8629</v>
      </c>
    </row>
    <row r="153" spans="1:8" x14ac:dyDescent="0.45">
      <c r="A153" s="26" t="s">
        <v>3775</v>
      </c>
      <c r="B153" s="16" t="s">
        <v>118</v>
      </c>
      <c r="C153" s="16" t="s">
        <v>3236</v>
      </c>
      <c r="D153" s="29">
        <v>45783</v>
      </c>
      <c r="E153" s="16">
        <v>1</v>
      </c>
      <c r="F153" s="16">
        <v>5</v>
      </c>
      <c r="G153" s="16" t="s">
        <v>8627</v>
      </c>
      <c r="H153" s="16" t="s">
        <v>8632</v>
      </c>
    </row>
    <row r="154" spans="1:8" x14ac:dyDescent="0.45">
      <c r="A154" s="30" t="s">
        <v>3776</v>
      </c>
      <c r="B154" s="33" t="s">
        <v>328</v>
      </c>
      <c r="C154" s="33" t="s">
        <v>3301</v>
      </c>
      <c r="D154" s="34">
        <v>45622</v>
      </c>
      <c r="E154" s="33">
        <v>1</v>
      </c>
      <c r="F154" s="33">
        <v>20</v>
      </c>
      <c r="G154" s="33" t="s">
        <v>8628</v>
      </c>
      <c r="H154" s="33" t="s">
        <v>8631</v>
      </c>
    </row>
    <row r="155" spans="1:8" x14ac:dyDescent="0.45">
      <c r="A155" s="26" t="s">
        <v>3777</v>
      </c>
      <c r="B155" s="16" t="s">
        <v>469</v>
      </c>
      <c r="C155" s="16" t="s">
        <v>3275</v>
      </c>
      <c r="D155" s="29">
        <v>45243</v>
      </c>
      <c r="E155" s="16">
        <v>4</v>
      </c>
      <c r="F155" s="16">
        <v>10</v>
      </c>
      <c r="G155" s="16" t="s">
        <v>8625</v>
      </c>
      <c r="H155" s="16" t="s">
        <v>8633</v>
      </c>
    </row>
    <row r="156" spans="1:8" x14ac:dyDescent="0.45">
      <c r="A156" s="30" t="s">
        <v>3778</v>
      </c>
      <c r="B156" s="33" t="s">
        <v>168</v>
      </c>
      <c r="C156" s="33" t="s">
        <v>3372</v>
      </c>
      <c r="D156" s="34">
        <v>45362</v>
      </c>
      <c r="E156" s="33">
        <v>3</v>
      </c>
      <c r="F156" s="33">
        <v>20</v>
      </c>
      <c r="G156" s="33" t="s">
        <v>8625</v>
      </c>
      <c r="H156" s="33" t="s">
        <v>8631</v>
      </c>
    </row>
    <row r="157" spans="1:8" x14ac:dyDescent="0.45">
      <c r="A157" s="26" t="s">
        <v>3779</v>
      </c>
      <c r="B157" s="16" t="s">
        <v>862</v>
      </c>
      <c r="C157" s="16" t="s">
        <v>3280</v>
      </c>
      <c r="D157" s="29">
        <v>45759</v>
      </c>
      <c r="E157" s="16">
        <v>2</v>
      </c>
      <c r="F157" s="16">
        <v>0</v>
      </c>
      <c r="G157" s="16" t="s">
        <v>8626</v>
      </c>
      <c r="H157" s="16" t="s">
        <v>8630</v>
      </c>
    </row>
    <row r="158" spans="1:8" x14ac:dyDescent="0.45">
      <c r="A158" s="30" t="s">
        <v>3780</v>
      </c>
      <c r="B158" s="33" t="s">
        <v>412</v>
      </c>
      <c r="C158" s="33" t="s">
        <v>3328</v>
      </c>
      <c r="D158" s="34">
        <v>45367</v>
      </c>
      <c r="E158" s="33">
        <v>1</v>
      </c>
      <c r="F158" s="33">
        <v>10</v>
      </c>
      <c r="G158" s="33" t="s">
        <v>8628</v>
      </c>
      <c r="H158" s="33" t="s">
        <v>8631</v>
      </c>
    </row>
    <row r="159" spans="1:8" x14ac:dyDescent="0.45">
      <c r="A159" s="26" t="s">
        <v>3781</v>
      </c>
      <c r="B159" s="16" t="s">
        <v>38</v>
      </c>
      <c r="C159" s="16" t="s">
        <v>3300</v>
      </c>
      <c r="D159" s="29">
        <v>45389</v>
      </c>
      <c r="E159" s="16">
        <v>4</v>
      </c>
      <c r="F159" s="16">
        <v>20</v>
      </c>
      <c r="G159" s="16" t="s">
        <v>8624</v>
      </c>
      <c r="H159" s="16" t="s">
        <v>8631</v>
      </c>
    </row>
    <row r="160" spans="1:8" x14ac:dyDescent="0.45">
      <c r="A160" s="30" t="s">
        <v>3782</v>
      </c>
      <c r="B160" s="33" t="s">
        <v>103</v>
      </c>
      <c r="C160" s="33" t="s">
        <v>3315</v>
      </c>
      <c r="D160" s="34">
        <v>45318</v>
      </c>
      <c r="E160" s="33">
        <v>1</v>
      </c>
      <c r="F160" s="33">
        <v>5</v>
      </c>
      <c r="G160" s="33" t="s">
        <v>8625</v>
      </c>
      <c r="H160" s="33" t="s">
        <v>8633</v>
      </c>
    </row>
    <row r="161" spans="1:8" x14ac:dyDescent="0.45">
      <c r="A161" s="26" t="s">
        <v>3783</v>
      </c>
      <c r="B161" s="16" t="s">
        <v>70</v>
      </c>
      <c r="C161" s="16" t="s">
        <v>3396</v>
      </c>
      <c r="D161" s="29">
        <v>45449</v>
      </c>
      <c r="E161" s="16">
        <v>2</v>
      </c>
      <c r="F161" s="16">
        <v>5</v>
      </c>
      <c r="G161" s="16" t="s">
        <v>8626</v>
      </c>
      <c r="H161" s="16" t="s">
        <v>8632</v>
      </c>
    </row>
    <row r="162" spans="1:8" x14ac:dyDescent="0.45">
      <c r="A162" s="30" t="s">
        <v>3784</v>
      </c>
      <c r="B162" s="33" t="s">
        <v>388</v>
      </c>
      <c r="C162" s="33" t="s">
        <v>3372</v>
      </c>
      <c r="D162" s="34">
        <v>45817</v>
      </c>
      <c r="E162" s="33">
        <v>1</v>
      </c>
      <c r="F162" s="33">
        <v>20</v>
      </c>
      <c r="G162" s="33" t="s">
        <v>8624</v>
      </c>
      <c r="H162" s="33" t="s">
        <v>8630</v>
      </c>
    </row>
    <row r="163" spans="1:8" x14ac:dyDescent="0.45">
      <c r="A163" s="26" t="s">
        <v>3785</v>
      </c>
      <c r="B163" s="16" t="s">
        <v>946</v>
      </c>
      <c r="C163" s="16" t="s">
        <v>3216</v>
      </c>
      <c r="D163" s="29">
        <v>45915</v>
      </c>
      <c r="E163" s="16">
        <v>1</v>
      </c>
      <c r="F163" s="16">
        <v>0</v>
      </c>
      <c r="G163" s="16" t="s">
        <v>8626</v>
      </c>
      <c r="H163" s="16" t="s">
        <v>8632</v>
      </c>
    </row>
    <row r="164" spans="1:8" x14ac:dyDescent="0.45">
      <c r="A164" s="30" t="s">
        <v>3786</v>
      </c>
      <c r="B164" s="33" t="s">
        <v>835</v>
      </c>
      <c r="C164" s="33" t="s">
        <v>3229</v>
      </c>
      <c r="D164" s="34">
        <v>45744</v>
      </c>
      <c r="E164" s="33">
        <v>1</v>
      </c>
      <c r="F164" s="33">
        <v>10</v>
      </c>
      <c r="G164" s="33" t="s">
        <v>8625</v>
      </c>
      <c r="H164" s="33" t="s">
        <v>8633</v>
      </c>
    </row>
    <row r="165" spans="1:8" x14ac:dyDescent="0.45">
      <c r="A165" s="26" t="s">
        <v>3787</v>
      </c>
      <c r="B165" s="16" t="s">
        <v>971</v>
      </c>
      <c r="C165" s="16" t="s">
        <v>3315</v>
      </c>
      <c r="D165" s="29">
        <v>45878</v>
      </c>
      <c r="E165" s="16">
        <v>1</v>
      </c>
      <c r="F165" s="16">
        <v>5</v>
      </c>
      <c r="G165" s="16" t="s">
        <v>8624</v>
      </c>
      <c r="H165" s="16" t="s">
        <v>8632</v>
      </c>
    </row>
    <row r="166" spans="1:8" x14ac:dyDescent="0.45">
      <c r="A166" s="30" t="s">
        <v>3788</v>
      </c>
      <c r="B166" s="33" t="s">
        <v>848</v>
      </c>
      <c r="C166" s="33" t="s">
        <v>3382</v>
      </c>
      <c r="D166" s="34">
        <v>45246</v>
      </c>
      <c r="E166" s="33">
        <v>4</v>
      </c>
      <c r="F166" s="33">
        <v>15</v>
      </c>
      <c r="G166" s="33" t="s">
        <v>8625</v>
      </c>
      <c r="H166" s="33" t="s">
        <v>8632</v>
      </c>
    </row>
    <row r="167" spans="1:8" x14ac:dyDescent="0.45">
      <c r="A167" s="26" t="s">
        <v>3789</v>
      </c>
      <c r="B167" s="16" t="s">
        <v>706</v>
      </c>
      <c r="C167" s="16" t="s">
        <v>3306</v>
      </c>
      <c r="D167" s="29">
        <v>45818</v>
      </c>
      <c r="E167" s="16">
        <v>2</v>
      </c>
      <c r="F167" s="16">
        <v>10</v>
      </c>
      <c r="G167" s="16" t="s">
        <v>8626</v>
      </c>
      <c r="H167" s="16" t="s">
        <v>8631</v>
      </c>
    </row>
    <row r="168" spans="1:8" x14ac:dyDescent="0.45">
      <c r="A168" s="30" t="s">
        <v>3790</v>
      </c>
      <c r="B168" s="33" t="s">
        <v>288</v>
      </c>
      <c r="C168" s="33" t="s">
        <v>3268</v>
      </c>
      <c r="D168" s="34">
        <v>45248</v>
      </c>
      <c r="E168" s="33">
        <v>4</v>
      </c>
      <c r="F168" s="33">
        <v>5</v>
      </c>
      <c r="G168" s="33" t="s">
        <v>8625</v>
      </c>
      <c r="H168" s="33" t="s">
        <v>8629</v>
      </c>
    </row>
    <row r="169" spans="1:8" x14ac:dyDescent="0.45">
      <c r="A169" s="26" t="s">
        <v>3791</v>
      </c>
      <c r="B169" s="16" t="s">
        <v>641</v>
      </c>
      <c r="C169" s="16" t="s">
        <v>3354</v>
      </c>
      <c r="D169" s="29">
        <v>45348</v>
      </c>
      <c r="E169" s="16">
        <v>2</v>
      </c>
      <c r="F169" s="16">
        <v>10</v>
      </c>
      <c r="G169" s="16" t="s">
        <v>8627</v>
      </c>
      <c r="H169" s="16" t="s">
        <v>8632</v>
      </c>
    </row>
    <row r="170" spans="1:8" x14ac:dyDescent="0.45">
      <c r="A170" s="30" t="s">
        <v>3792</v>
      </c>
      <c r="B170" s="33" t="s">
        <v>910</v>
      </c>
      <c r="C170" s="33" t="s">
        <v>3337</v>
      </c>
      <c r="D170" s="34">
        <v>45809</v>
      </c>
      <c r="E170" s="33">
        <v>4</v>
      </c>
      <c r="F170" s="33">
        <v>0</v>
      </c>
      <c r="G170" s="33" t="s">
        <v>8625</v>
      </c>
      <c r="H170" s="33" t="s">
        <v>8630</v>
      </c>
    </row>
    <row r="171" spans="1:8" x14ac:dyDescent="0.45">
      <c r="A171" s="26" t="s">
        <v>3793</v>
      </c>
      <c r="B171" s="16" t="s">
        <v>399</v>
      </c>
      <c r="C171" s="16" t="s">
        <v>3232</v>
      </c>
      <c r="D171" s="29">
        <v>45764</v>
      </c>
      <c r="E171" s="16">
        <v>4</v>
      </c>
      <c r="F171" s="16">
        <v>5</v>
      </c>
      <c r="G171" s="16" t="s">
        <v>8624</v>
      </c>
      <c r="H171" s="16" t="s">
        <v>8631</v>
      </c>
    </row>
    <row r="172" spans="1:8" x14ac:dyDescent="0.45">
      <c r="A172" s="30" t="s">
        <v>3794</v>
      </c>
      <c r="B172" s="33" t="s">
        <v>652</v>
      </c>
      <c r="C172" s="33" t="s">
        <v>3336</v>
      </c>
      <c r="D172" s="34">
        <v>45249</v>
      </c>
      <c r="E172" s="33">
        <v>1</v>
      </c>
      <c r="F172" s="33">
        <v>15</v>
      </c>
      <c r="G172" s="33" t="s">
        <v>8628</v>
      </c>
      <c r="H172" s="33" t="s">
        <v>8632</v>
      </c>
    </row>
    <row r="173" spans="1:8" x14ac:dyDescent="0.45">
      <c r="A173" s="26" t="s">
        <v>3795</v>
      </c>
      <c r="B173" s="16" t="s">
        <v>564</v>
      </c>
      <c r="C173" s="16" t="s">
        <v>3321</v>
      </c>
      <c r="D173" s="29">
        <v>45662</v>
      </c>
      <c r="E173" s="16">
        <v>3</v>
      </c>
      <c r="F173" s="16">
        <v>20</v>
      </c>
      <c r="G173" s="16" t="s">
        <v>8624</v>
      </c>
      <c r="H173" s="16" t="s">
        <v>8630</v>
      </c>
    </row>
    <row r="174" spans="1:8" x14ac:dyDescent="0.45">
      <c r="A174" s="30" t="s">
        <v>3796</v>
      </c>
      <c r="B174" s="33" t="s">
        <v>404</v>
      </c>
      <c r="C174" s="33" t="s">
        <v>3266</v>
      </c>
      <c r="D174" s="34">
        <v>45582</v>
      </c>
      <c r="E174" s="33">
        <v>2</v>
      </c>
      <c r="F174" s="33">
        <v>0</v>
      </c>
      <c r="G174" s="33" t="s">
        <v>8628</v>
      </c>
      <c r="H174" s="33" t="s">
        <v>8629</v>
      </c>
    </row>
    <row r="175" spans="1:8" x14ac:dyDescent="0.45">
      <c r="A175" s="26" t="s">
        <v>3797</v>
      </c>
      <c r="B175" s="16" t="s">
        <v>231</v>
      </c>
      <c r="C175" s="16" t="s">
        <v>3204</v>
      </c>
      <c r="D175" s="29">
        <v>45760</v>
      </c>
      <c r="E175" s="16">
        <v>3</v>
      </c>
      <c r="F175" s="16">
        <v>0</v>
      </c>
      <c r="G175" s="16" t="s">
        <v>8627</v>
      </c>
      <c r="H175" s="16" t="s">
        <v>8629</v>
      </c>
    </row>
    <row r="176" spans="1:8" x14ac:dyDescent="0.45">
      <c r="A176" s="30" t="s">
        <v>3798</v>
      </c>
      <c r="B176" s="33" t="s">
        <v>373</v>
      </c>
      <c r="C176" s="33" t="s">
        <v>3393</v>
      </c>
      <c r="D176" s="34">
        <v>45363</v>
      </c>
      <c r="E176" s="33">
        <v>5</v>
      </c>
      <c r="F176" s="33">
        <v>5</v>
      </c>
      <c r="G176" s="33" t="s">
        <v>8626</v>
      </c>
      <c r="H176" s="33" t="s">
        <v>8633</v>
      </c>
    </row>
    <row r="177" spans="1:8" x14ac:dyDescent="0.45">
      <c r="A177" s="26" t="s">
        <v>3799</v>
      </c>
      <c r="B177" s="16" t="s">
        <v>260</v>
      </c>
      <c r="C177" s="16" t="s">
        <v>3365</v>
      </c>
      <c r="D177" s="29">
        <v>45512</v>
      </c>
      <c r="E177" s="16">
        <v>2</v>
      </c>
      <c r="F177" s="16">
        <v>10</v>
      </c>
      <c r="G177" s="16" t="s">
        <v>8624</v>
      </c>
      <c r="H177" s="16" t="s">
        <v>8633</v>
      </c>
    </row>
    <row r="178" spans="1:8" x14ac:dyDescent="0.45">
      <c r="A178" s="30" t="s">
        <v>3800</v>
      </c>
      <c r="B178" s="33" t="s">
        <v>789</v>
      </c>
      <c r="C178" s="33" t="s">
        <v>3253</v>
      </c>
      <c r="D178" s="34">
        <v>45882</v>
      </c>
      <c r="E178" s="33">
        <v>5</v>
      </c>
      <c r="F178" s="33">
        <v>15</v>
      </c>
      <c r="G178" s="33" t="s">
        <v>8628</v>
      </c>
      <c r="H178" s="33" t="s">
        <v>8631</v>
      </c>
    </row>
    <row r="179" spans="1:8" x14ac:dyDescent="0.45">
      <c r="A179" s="26" t="s">
        <v>3801</v>
      </c>
      <c r="B179" s="16" t="s">
        <v>187</v>
      </c>
      <c r="C179" s="16" t="s">
        <v>3257</v>
      </c>
      <c r="D179" s="29">
        <v>45692</v>
      </c>
      <c r="E179" s="16">
        <v>5</v>
      </c>
      <c r="F179" s="16">
        <v>10</v>
      </c>
      <c r="G179" s="16" t="s">
        <v>8628</v>
      </c>
      <c r="H179" s="16" t="s">
        <v>8629</v>
      </c>
    </row>
    <row r="180" spans="1:8" x14ac:dyDescent="0.45">
      <c r="A180" s="30" t="s">
        <v>3802</v>
      </c>
      <c r="B180" s="33" t="s">
        <v>35</v>
      </c>
      <c r="C180" s="33" t="s">
        <v>3377</v>
      </c>
      <c r="D180" s="34">
        <v>45763</v>
      </c>
      <c r="E180" s="33">
        <v>3</v>
      </c>
      <c r="F180" s="33">
        <v>20</v>
      </c>
      <c r="G180" s="33" t="s">
        <v>8624</v>
      </c>
      <c r="H180" s="33" t="s">
        <v>8631</v>
      </c>
    </row>
    <row r="181" spans="1:8" x14ac:dyDescent="0.45">
      <c r="A181" s="26" t="s">
        <v>3803</v>
      </c>
      <c r="B181" s="16" t="s">
        <v>583</v>
      </c>
      <c r="C181" s="16" t="s">
        <v>3245</v>
      </c>
      <c r="D181" s="29">
        <v>45451</v>
      </c>
      <c r="E181" s="16">
        <v>4</v>
      </c>
      <c r="F181" s="16">
        <v>20</v>
      </c>
      <c r="G181" s="16" t="s">
        <v>8628</v>
      </c>
      <c r="H181" s="16" t="s">
        <v>8631</v>
      </c>
    </row>
    <row r="182" spans="1:8" x14ac:dyDescent="0.45">
      <c r="A182" s="30" t="s">
        <v>3804</v>
      </c>
      <c r="B182" s="33" t="s">
        <v>509</v>
      </c>
      <c r="C182" s="33" t="s">
        <v>3206</v>
      </c>
      <c r="D182" s="34">
        <v>45290</v>
      </c>
      <c r="E182" s="33">
        <v>1</v>
      </c>
      <c r="F182" s="33">
        <v>0</v>
      </c>
      <c r="G182" s="33" t="s">
        <v>8626</v>
      </c>
      <c r="H182" s="33" t="s">
        <v>8629</v>
      </c>
    </row>
    <row r="183" spans="1:8" x14ac:dyDescent="0.45">
      <c r="A183" s="26" t="s">
        <v>3805</v>
      </c>
      <c r="B183" s="16" t="s">
        <v>231</v>
      </c>
      <c r="C183" s="16" t="s">
        <v>3202</v>
      </c>
      <c r="D183" s="29">
        <v>45491</v>
      </c>
      <c r="E183" s="16">
        <v>5</v>
      </c>
      <c r="F183" s="16">
        <v>15</v>
      </c>
      <c r="G183" s="16" t="s">
        <v>8625</v>
      </c>
      <c r="H183" s="16" t="s">
        <v>8630</v>
      </c>
    </row>
    <row r="184" spans="1:8" x14ac:dyDescent="0.45">
      <c r="A184" s="30" t="s">
        <v>3806</v>
      </c>
      <c r="B184" s="33" t="s">
        <v>946</v>
      </c>
      <c r="C184" s="33" t="s">
        <v>3354</v>
      </c>
      <c r="D184" s="34">
        <v>45564</v>
      </c>
      <c r="E184" s="33">
        <v>2</v>
      </c>
      <c r="F184" s="33">
        <v>5</v>
      </c>
      <c r="G184" s="33" t="s">
        <v>8628</v>
      </c>
      <c r="H184" s="33" t="s">
        <v>8631</v>
      </c>
    </row>
    <row r="185" spans="1:8" x14ac:dyDescent="0.45">
      <c r="A185" s="26" t="s">
        <v>3807</v>
      </c>
      <c r="B185" s="16" t="s">
        <v>947</v>
      </c>
      <c r="C185" s="16" t="s">
        <v>3279</v>
      </c>
      <c r="D185" s="29">
        <v>45526</v>
      </c>
      <c r="E185" s="16">
        <v>1</v>
      </c>
      <c r="F185" s="16">
        <v>0</v>
      </c>
      <c r="G185" s="16" t="s">
        <v>8626</v>
      </c>
      <c r="H185" s="16" t="s">
        <v>8629</v>
      </c>
    </row>
    <row r="186" spans="1:8" x14ac:dyDescent="0.45">
      <c r="A186" s="30" t="s">
        <v>3808</v>
      </c>
      <c r="B186" s="33" t="s">
        <v>728</v>
      </c>
      <c r="C186" s="33" t="s">
        <v>3233</v>
      </c>
      <c r="D186" s="34">
        <v>45230</v>
      </c>
      <c r="E186" s="33">
        <v>1</v>
      </c>
      <c r="F186" s="33">
        <v>20</v>
      </c>
      <c r="G186" s="33" t="s">
        <v>8628</v>
      </c>
      <c r="H186" s="33" t="s">
        <v>8633</v>
      </c>
    </row>
    <row r="187" spans="1:8" x14ac:dyDescent="0.45">
      <c r="A187" s="26" t="s">
        <v>3809</v>
      </c>
      <c r="B187" s="16" t="s">
        <v>389</v>
      </c>
      <c r="C187" s="16" t="s">
        <v>3377</v>
      </c>
      <c r="D187" s="29">
        <v>45798</v>
      </c>
      <c r="E187" s="16">
        <v>4</v>
      </c>
      <c r="F187" s="16">
        <v>20</v>
      </c>
      <c r="G187" s="16" t="s">
        <v>8625</v>
      </c>
      <c r="H187" s="16" t="s">
        <v>8630</v>
      </c>
    </row>
    <row r="188" spans="1:8" x14ac:dyDescent="0.45">
      <c r="A188" s="30" t="s">
        <v>3810</v>
      </c>
      <c r="B188" s="33" t="s">
        <v>316</v>
      </c>
      <c r="C188" s="33" t="s">
        <v>3279</v>
      </c>
      <c r="D188" s="34">
        <v>45543</v>
      </c>
      <c r="E188" s="33">
        <v>2</v>
      </c>
      <c r="F188" s="33">
        <v>5</v>
      </c>
      <c r="G188" s="33" t="s">
        <v>8627</v>
      </c>
      <c r="H188" s="33" t="s">
        <v>8632</v>
      </c>
    </row>
    <row r="189" spans="1:8" x14ac:dyDescent="0.45">
      <c r="A189" s="26" t="s">
        <v>3811</v>
      </c>
      <c r="B189" s="16" t="s">
        <v>671</v>
      </c>
      <c r="C189" s="16" t="s">
        <v>3278</v>
      </c>
      <c r="D189" s="29">
        <v>45557</v>
      </c>
      <c r="E189" s="16">
        <v>2</v>
      </c>
      <c r="F189" s="16">
        <v>20</v>
      </c>
      <c r="G189" s="16" t="s">
        <v>8624</v>
      </c>
      <c r="H189" s="16" t="s">
        <v>8630</v>
      </c>
    </row>
    <row r="190" spans="1:8" x14ac:dyDescent="0.45">
      <c r="A190" s="30" t="s">
        <v>3812</v>
      </c>
      <c r="B190" s="33" t="s">
        <v>235</v>
      </c>
      <c r="C190" s="33" t="s">
        <v>3367</v>
      </c>
      <c r="D190" s="34">
        <v>45479</v>
      </c>
      <c r="E190" s="33">
        <v>5</v>
      </c>
      <c r="F190" s="33">
        <v>5</v>
      </c>
      <c r="G190" s="33" t="s">
        <v>8627</v>
      </c>
      <c r="H190" s="33" t="s">
        <v>8630</v>
      </c>
    </row>
    <row r="191" spans="1:8" x14ac:dyDescent="0.45">
      <c r="A191" s="26" t="s">
        <v>3813</v>
      </c>
      <c r="B191" s="16" t="s">
        <v>758</v>
      </c>
      <c r="C191" s="16" t="s">
        <v>3373</v>
      </c>
      <c r="D191" s="29">
        <v>45473</v>
      </c>
      <c r="E191" s="16">
        <v>3</v>
      </c>
      <c r="F191" s="16">
        <v>5</v>
      </c>
      <c r="G191" s="16" t="s">
        <v>8626</v>
      </c>
      <c r="H191" s="16" t="s">
        <v>8633</v>
      </c>
    </row>
    <row r="192" spans="1:8" x14ac:dyDescent="0.45">
      <c r="A192" s="30" t="s">
        <v>3814</v>
      </c>
      <c r="B192" s="33" t="s">
        <v>978</v>
      </c>
      <c r="C192" s="33" t="s">
        <v>3376</v>
      </c>
      <c r="D192" s="34">
        <v>45826</v>
      </c>
      <c r="E192" s="33">
        <v>5</v>
      </c>
      <c r="F192" s="33">
        <v>15</v>
      </c>
      <c r="G192" s="33" t="s">
        <v>8624</v>
      </c>
      <c r="H192" s="33" t="s">
        <v>8633</v>
      </c>
    </row>
    <row r="193" spans="1:8" x14ac:dyDescent="0.45">
      <c r="A193" s="26" t="s">
        <v>3815</v>
      </c>
      <c r="B193" s="16" t="s">
        <v>193</v>
      </c>
      <c r="C193" s="16" t="s">
        <v>3351</v>
      </c>
      <c r="D193" s="29">
        <v>45511</v>
      </c>
      <c r="E193" s="16">
        <v>3</v>
      </c>
      <c r="F193" s="16">
        <v>20</v>
      </c>
      <c r="G193" s="16" t="s">
        <v>8626</v>
      </c>
      <c r="H193" s="16" t="s">
        <v>8629</v>
      </c>
    </row>
    <row r="194" spans="1:8" x14ac:dyDescent="0.45">
      <c r="A194" s="30" t="s">
        <v>3816</v>
      </c>
      <c r="B194" s="33" t="s">
        <v>113</v>
      </c>
      <c r="C194" s="33" t="s">
        <v>3324</v>
      </c>
      <c r="D194" s="34">
        <v>45286</v>
      </c>
      <c r="E194" s="33">
        <v>2</v>
      </c>
      <c r="F194" s="33">
        <v>10</v>
      </c>
      <c r="G194" s="33" t="s">
        <v>8625</v>
      </c>
      <c r="H194" s="33" t="s">
        <v>8631</v>
      </c>
    </row>
    <row r="195" spans="1:8" x14ac:dyDescent="0.45">
      <c r="A195" s="26" t="s">
        <v>3817</v>
      </c>
      <c r="B195" s="16" t="s">
        <v>362</v>
      </c>
      <c r="C195" s="16" t="s">
        <v>3278</v>
      </c>
      <c r="D195" s="29">
        <v>45897</v>
      </c>
      <c r="E195" s="16">
        <v>2</v>
      </c>
      <c r="F195" s="16">
        <v>0</v>
      </c>
      <c r="G195" s="16" t="s">
        <v>8628</v>
      </c>
      <c r="H195" s="16" t="s">
        <v>8632</v>
      </c>
    </row>
    <row r="196" spans="1:8" x14ac:dyDescent="0.45">
      <c r="A196" s="30" t="s">
        <v>3818</v>
      </c>
      <c r="B196" s="33" t="s">
        <v>18</v>
      </c>
      <c r="C196" s="33" t="s">
        <v>3264</v>
      </c>
      <c r="D196" s="34">
        <v>45847</v>
      </c>
      <c r="E196" s="33">
        <v>2</v>
      </c>
      <c r="F196" s="33">
        <v>5</v>
      </c>
      <c r="G196" s="33" t="s">
        <v>8625</v>
      </c>
      <c r="H196" s="33" t="s">
        <v>8630</v>
      </c>
    </row>
    <row r="197" spans="1:8" x14ac:dyDescent="0.45">
      <c r="A197" s="26" t="s">
        <v>3819</v>
      </c>
      <c r="B197" s="16" t="s">
        <v>269</v>
      </c>
      <c r="C197" s="16" t="s">
        <v>3224</v>
      </c>
      <c r="D197" s="29">
        <v>45317</v>
      </c>
      <c r="E197" s="16">
        <v>1</v>
      </c>
      <c r="F197" s="16">
        <v>0</v>
      </c>
      <c r="G197" s="16" t="s">
        <v>8627</v>
      </c>
      <c r="H197" s="16" t="s">
        <v>8632</v>
      </c>
    </row>
    <row r="198" spans="1:8" x14ac:dyDescent="0.45">
      <c r="A198" s="30" t="s">
        <v>3820</v>
      </c>
      <c r="B198" s="33" t="s">
        <v>757</v>
      </c>
      <c r="C198" s="33" t="s">
        <v>3304</v>
      </c>
      <c r="D198" s="34">
        <v>45823</v>
      </c>
      <c r="E198" s="33">
        <v>2</v>
      </c>
      <c r="F198" s="33">
        <v>15</v>
      </c>
      <c r="G198" s="33" t="s">
        <v>8627</v>
      </c>
      <c r="H198" s="33" t="s">
        <v>8632</v>
      </c>
    </row>
    <row r="199" spans="1:8" x14ac:dyDescent="0.45">
      <c r="A199" s="26" t="s">
        <v>3821</v>
      </c>
      <c r="B199" s="16" t="s">
        <v>366</v>
      </c>
      <c r="C199" s="16" t="s">
        <v>3336</v>
      </c>
      <c r="D199" s="29">
        <v>45247</v>
      </c>
      <c r="E199" s="16">
        <v>4</v>
      </c>
      <c r="F199" s="16">
        <v>0</v>
      </c>
      <c r="G199" s="16" t="s">
        <v>8627</v>
      </c>
      <c r="H199" s="16" t="s">
        <v>8629</v>
      </c>
    </row>
    <row r="200" spans="1:8" x14ac:dyDescent="0.45">
      <c r="A200" s="30" t="s">
        <v>3822</v>
      </c>
      <c r="B200" s="33" t="s">
        <v>673</v>
      </c>
      <c r="C200" s="33" t="s">
        <v>3391</v>
      </c>
      <c r="D200" s="34">
        <v>45614</v>
      </c>
      <c r="E200" s="33">
        <v>2</v>
      </c>
      <c r="F200" s="33">
        <v>5</v>
      </c>
      <c r="G200" s="33" t="s">
        <v>8627</v>
      </c>
      <c r="H200" s="33" t="s">
        <v>8633</v>
      </c>
    </row>
    <row r="201" spans="1:8" x14ac:dyDescent="0.45">
      <c r="A201" s="26" t="s">
        <v>3823</v>
      </c>
      <c r="B201" s="16" t="s">
        <v>825</v>
      </c>
      <c r="C201" s="16" t="s">
        <v>3205</v>
      </c>
      <c r="D201" s="29">
        <v>45307</v>
      </c>
      <c r="E201" s="16">
        <v>3</v>
      </c>
      <c r="F201" s="16">
        <v>0</v>
      </c>
      <c r="G201" s="16" t="s">
        <v>8628</v>
      </c>
      <c r="H201" s="16" t="s">
        <v>8630</v>
      </c>
    </row>
    <row r="202" spans="1:8" x14ac:dyDescent="0.45">
      <c r="A202" s="30" t="s">
        <v>3824</v>
      </c>
      <c r="B202" s="33" t="s">
        <v>981</v>
      </c>
      <c r="C202" s="33" t="s">
        <v>3223</v>
      </c>
      <c r="D202" s="34">
        <v>45566</v>
      </c>
      <c r="E202" s="33">
        <v>1</v>
      </c>
      <c r="F202" s="33">
        <v>10</v>
      </c>
      <c r="G202" s="33" t="s">
        <v>8626</v>
      </c>
      <c r="H202" s="33" t="s">
        <v>8632</v>
      </c>
    </row>
    <row r="203" spans="1:8" x14ac:dyDescent="0.45">
      <c r="A203" s="26" t="s">
        <v>3825</v>
      </c>
      <c r="B203" s="16" t="s">
        <v>171</v>
      </c>
      <c r="C203" s="16" t="s">
        <v>3384</v>
      </c>
      <c r="D203" s="29">
        <v>45216</v>
      </c>
      <c r="E203" s="16">
        <v>1</v>
      </c>
      <c r="F203" s="16">
        <v>20</v>
      </c>
      <c r="G203" s="16" t="s">
        <v>8625</v>
      </c>
      <c r="H203" s="16" t="s">
        <v>8630</v>
      </c>
    </row>
    <row r="204" spans="1:8" x14ac:dyDescent="0.45">
      <c r="A204" s="30" t="s">
        <v>3826</v>
      </c>
      <c r="B204" s="33" t="s">
        <v>615</v>
      </c>
      <c r="C204" s="33" t="s">
        <v>3354</v>
      </c>
      <c r="D204" s="34">
        <v>45367</v>
      </c>
      <c r="E204" s="33">
        <v>4</v>
      </c>
      <c r="F204" s="33">
        <v>0</v>
      </c>
      <c r="G204" s="33" t="s">
        <v>8627</v>
      </c>
      <c r="H204" s="33" t="s">
        <v>8631</v>
      </c>
    </row>
    <row r="205" spans="1:8" x14ac:dyDescent="0.45">
      <c r="A205" s="26" t="s">
        <v>3827</v>
      </c>
      <c r="B205" s="16" t="s">
        <v>628</v>
      </c>
      <c r="C205" s="16" t="s">
        <v>3308</v>
      </c>
      <c r="D205" s="29">
        <v>45393</v>
      </c>
      <c r="E205" s="16">
        <v>2</v>
      </c>
      <c r="F205" s="16">
        <v>0</v>
      </c>
      <c r="G205" s="16" t="s">
        <v>8625</v>
      </c>
      <c r="H205" s="16" t="s">
        <v>8630</v>
      </c>
    </row>
    <row r="206" spans="1:8" x14ac:dyDescent="0.45">
      <c r="A206" s="30" t="s">
        <v>3828</v>
      </c>
      <c r="B206" s="33" t="s">
        <v>217</v>
      </c>
      <c r="C206" s="33" t="s">
        <v>3245</v>
      </c>
      <c r="D206" s="34">
        <v>45761</v>
      </c>
      <c r="E206" s="33">
        <v>4</v>
      </c>
      <c r="F206" s="33">
        <v>20</v>
      </c>
      <c r="G206" s="33" t="s">
        <v>8624</v>
      </c>
      <c r="H206" s="33" t="s">
        <v>8630</v>
      </c>
    </row>
    <row r="207" spans="1:8" x14ac:dyDescent="0.45">
      <c r="A207" s="26" t="s">
        <v>3829</v>
      </c>
      <c r="B207" s="16" t="s">
        <v>683</v>
      </c>
      <c r="C207" s="16" t="s">
        <v>3269</v>
      </c>
      <c r="D207" s="29">
        <v>45719</v>
      </c>
      <c r="E207" s="16">
        <v>3</v>
      </c>
      <c r="F207" s="16">
        <v>5</v>
      </c>
      <c r="G207" s="16" t="s">
        <v>8625</v>
      </c>
      <c r="H207" s="16" t="s">
        <v>8633</v>
      </c>
    </row>
    <row r="208" spans="1:8" x14ac:dyDescent="0.45">
      <c r="A208" s="30" t="s">
        <v>3830</v>
      </c>
      <c r="B208" s="33" t="s">
        <v>409</v>
      </c>
      <c r="C208" s="33" t="s">
        <v>3343</v>
      </c>
      <c r="D208" s="34">
        <v>45821</v>
      </c>
      <c r="E208" s="33">
        <v>5</v>
      </c>
      <c r="F208" s="33">
        <v>15</v>
      </c>
      <c r="G208" s="33" t="s">
        <v>8626</v>
      </c>
      <c r="H208" s="33" t="s">
        <v>8633</v>
      </c>
    </row>
    <row r="209" spans="1:8" x14ac:dyDescent="0.45">
      <c r="A209" s="26" t="s">
        <v>3831</v>
      </c>
      <c r="B209" s="16" t="s">
        <v>376</v>
      </c>
      <c r="C209" s="16" t="s">
        <v>3197</v>
      </c>
      <c r="D209" s="29">
        <v>45894</v>
      </c>
      <c r="E209" s="16">
        <v>4</v>
      </c>
      <c r="F209" s="16">
        <v>0</v>
      </c>
      <c r="G209" s="16" t="s">
        <v>8628</v>
      </c>
      <c r="H209" s="16" t="s">
        <v>8629</v>
      </c>
    </row>
    <row r="210" spans="1:8" x14ac:dyDescent="0.45">
      <c r="A210" s="30" t="s">
        <v>3832</v>
      </c>
      <c r="B210" s="33" t="s">
        <v>498</v>
      </c>
      <c r="C210" s="33" t="s">
        <v>3248</v>
      </c>
      <c r="D210" s="34">
        <v>45473</v>
      </c>
      <c r="E210" s="33">
        <v>1</v>
      </c>
      <c r="F210" s="33">
        <v>0</v>
      </c>
      <c r="G210" s="33" t="s">
        <v>8626</v>
      </c>
      <c r="H210" s="33" t="s">
        <v>8631</v>
      </c>
    </row>
    <row r="211" spans="1:8" x14ac:dyDescent="0.45">
      <c r="A211" s="26" t="s">
        <v>3833</v>
      </c>
      <c r="B211" s="16" t="s">
        <v>660</v>
      </c>
      <c r="C211" s="16" t="s">
        <v>3271</v>
      </c>
      <c r="D211" s="29">
        <v>45655</v>
      </c>
      <c r="E211" s="16">
        <v>1</v>
      </c>
      <c r="F211" s="16">
        <v>15</v>
      </c>
      <c r="G211" s="16" t="s">
        <v>8625</v>
      </c>
      <c r="H211" s="16" t="s">
        <v>8630</v>
      </c>
    </row>
    <row r="212" spans="1:8" x14ac:dyDescent="0.45">
      <c r="A212" s="30" t="s">
        <v>3834</v>
      </c>
      <c r="B212" s="33" t="s">
        <v>810</v>
      </c>
      <c r="C212" s="33" t="s">
        <v>3298</v>
      </c>
      <c r="D212" s="34">
        <v>45535</v>
      </c>
      <c r="E212" s="33">
        <v>4</v>
      </c>
      <c r="F212" s="33">
        <v>15</v>
      </c>
      <c r="G212" s="33" t="s">
        <v>8628</v>
      </c>
      <c r="H212" s="33" t="s">
        <v>8633</v>
      </c>
    </row>
    <row r="213" spans="1:8" x14ac:dyDescent="0.45">
      <c r="A213" s="26" t="s">
        <v>3835</v>
      </c>
      <c r="B213" s="16" t="s">
        <v>664</v>
      </c>
      <c r="C213" s="16" t="s">
        <v>3336</v>
      </c>
      <c r="D213" s="29">
        <v>45276</v>
      </c>
      <c r="E213" s="16">
        <v>4</v>
      </c>
      <c r="F213" s="16">
        <v>5</v>
      </c>
      <c r="G213" s="16" t="s">
        <v>8628</v>
      </c>
      <c r="H213" s="16" t="s">
        <v>8632</v>
      </c>
    </row>
    <row r="214" spans="1:8" x14ac:dyDescent="0.45">
      <c r="A214" s="30" t="s">
        <v>3836</v>
      </c>
      <c r="B214" s="33" t="s">
        <v>385</v>
      </c>
      <c r="C214" s="33" t="s">
        <v>3244</v>
      </c>
      <c r="D214" s="34">
        <v>45309</v>
      </c>
      <c r="E214" s="33">
        <v>4</v>
      </c>
      <c r="F214" s="33">
        <v>0</v>
      </c>
      <c r="G214" s="33" t="s">
        <v>8628</v>
      </c>
      <c r="H214" s="33" t="s">
        <v>8632</v>
      </c>
    </row>
    <row r="215" spans="1:8" x14ac:dyDescent="0.45">
      <c r="A215" s="26" t="s">
        <v>3837</v>
      </c>
      <c r="B215" s="16" t="s">
        <v>483</v>
      </c>
      <c r="C215" s="16" t="s">
        <v>3264</v>
      </c>
      <c r="D215" s="29">
        <v>45476</v>
      </c>
      <c r="E215" s="16">
        <v>2</v>
      </c>
      <c r="F215" s="16">
        <v>10</v>
      </c>
      <c r="G215" s="16" t="s">
        <v>8624</v>
      </c>
      <c r="H215" s="16" t="s">
        <v>8633</v>
      </c>
    </row>
    <row r="216" spans="1:8" x14ac:dyDescent="0.45">
      <c r="A216" s="30" t="s">
        <v>3838</v>
      </c>
      <c r="B216" s="33" t="s">
        <v>161</v>
      </c>
      <c r="C216" s="33" t="s">
        <v>3389</v>
      </c>
      <c r="D216" s="34">
        <v>45707</v>
      </c>
      <c r="E216" s="33">
        <v>1</v>
      </c>
      <c r="F216" s="33">
        <v>0</v>
      </c>
      <c r="G216" s="33" t="s">
        <v>8628</v>
      </c>
      <c r="H216" s="33" t="s">
        <v>8629</v>
      </c>
    </row>
    <row r="217" spans="1:8" x14ac:dyDescent="0.45">
      <c r="A217" s="26" t="s">
        <v>3839</v>
      </c>
      <c r="B217" s="16" t="s">
        <v>430</v>
      </c>
      <c r="C217" s="16" t="s">
        <v>3390</v>
      </c>
      <c r="D217" s="29">
        <v>45409</v>
      </c>
      <c r="E217" s="16">
        <v>5</v>
      </c>
      <c r="F217" s="16">
        <v>5</v>
      </c>
      <c r="G217" s="16" t="s">
        <v>8624</v>
      </c>
      <c r="H217" s="16" t="s">
        <v>8633</v>
      </c>
    </row>
    <row r="218" spans="1:8" x14ac:dyDescent="0.45">
      <c r="A218" s="30" t="s">
        <v>3840</v>
      </c>
      <c r="B218" s="33" t="s">
        <v>867</v>
      </c>
      <c r="C218" s="33" t="s">
        <v>3296</v>
      </c>
      <c r="D218" s="34">
        <v>45520</v>
      </c>
      <c r="E218" s="33">
        <v>5</v>
      </c>
      <c r="F218" s="33">
        <v>15</v>
      </c>
      <c r="G218" s="33" t="s">
        <v>8624</v>
      </c>
      <c r="H218" s="33" t="s">
        <v>8632</v>
      </c>
    </row>
    <row r="219" spans="1:8" x14ac:dyDescent="0.45">
      <c r="A219" s="26" t="s">
        <v>3841</v>
      </c>
      <c r="B219" s="16" t="s">
        <v>593</v>
      </c>
      <c r="C219" s="16" t="s">
        <v>3257</v>
      </c>
      <c r="D219" s="29">
        <v>45829</v>
      </c>
      <c r="E219" s="16">
        <v>4</v>
      </c>
      <c r="F219" s="16">
        <v>10</v>
      </c>
      <c r="G219" s="16" t="s">
        <v>8625</v>
      </c>
      <c r="H219" s="16" t="s">
        <v>8632</v>
      </c>
    </row>
    <row r="220" spans="1:8" x14ac:dyDescent="0.45">
      <c r="A220" s="30" t="s">
        <v>3842</v>
      </c>
      <c r="B220" s="33" t="s">
        <v>931</v>
      </c>
      <c r="C220" s="33" t="s">
        <v>3379</v>
      </c>
      <c r="D220" s="34">
        <v>45587</v>
      </c>
      <c r="E220" s="33">
        <v>1</v>
      </c>
      <c r="F220" s="33">
        <v>20</v>
      </c>
      <c r="G220" s="33" t="s">
        <v>8624</v>
      </c>
      <c r="H220" s="33" t="s">
        <v>8629</v>
      </c>
    </row>
    <row r="221" spans="1:8" x14ac:dyDescent="0.45">
      <c r="A221" s="26" t="s">
        <v>3843</v>
      </c>
      <c r="B221" s="16" t="s">
        <v>826</v>
      </c>
      <c r="C221" s="16" t="s">
        <v>3343</v>
      </c>
      <c r="D221" s="29">
        <v>45516</v>
      </c>
      <c r="E221" s="16">
        <v>5</v>
      </c>
      <c r="F221" s="16">
        <v>5</v>
      </c>
      <c r="G221" s="16" t="s">
        <v>8625</v>
      </c>
      <c r="H221" s="16" t="s">
        <v>8632</v>
      </c>
    </row>
    <row r="222" spans="1:8" x14ac:dyDescent="0.45">
      <c r="A222" s="30" t="s">
        <v>3844</v>
      </c>
      <c r="B222" s="33" t="s">
        <v>184</v>
      </c>
      <c r="C222" s="33" t="s">
        <v>3239</v>
      </c>
      <c r="D222" s="34">
        <v>45393</v>
      </c>
      <c r="E222" s="33">
        <v>2</v>
      </c>
      <c r="F222" s="33">
        <v>5</v>
      </c>
      <c r="G222" s="33" t="s">
        <v>8626</v>
      </c>
      <c r="H222" s="33" t="s">
        <v>8633</v>
      </c>
    </row>
    <row r="223" spans="1:8" x14ac:dyDescent="0.45">
      <c r="A223" s="26" t="s">
        <v>3845</v>
      </c>
      <c r="B223" s="16" t="s">
        <v>440</v>
      </c>
      <c r="C223" s="16" t="s">
        <v>3217</v>
      </c>
      <c r="D223" s="29">
        <v>45631</v>
      </c>
      <c r="E223" s="16">
        <v>4</v>
      </c>
      <c r="F223" s="16">
        <v>5</v>
      </c>
      <c r="G223" s="16" t="s">
        <v>8626</v>
      </c>
      <c r="H223" s="16" t="s">
        <v>8629</v>
      </c>
    </row>
    <row r="224" spans="1:8" x14ac:dyDescent="0.45">
      <c r="A224" s="30" t="s">
        <v>3846</v>
      </c>
      <c r="B224" s="33" t="s">
        <v>271</v>
      </c>
      <c r="C224" s="33" t="s">
        <v>3278</v>
      </c>
      <c r="D224" s="34">
        <v>45871</v>
      </c>
      <c r="E224" s="33">
        <v>1</v>
      </c>
      <c r="F224" s="33">
        <v>0</v>
      </c>
      <c r="G224" s="33" t="s">
        <v>8627</v>
      </c>
      <c r="H224" s="33" t="s">
        <v>8629</v>
      </c>
    </row>
    <row r="225" spans="1:8" x14ac:dyDescent="0.45">
      <c r="A225" s="26" t="s">
        <v>3847</v>
      </c>
      <c r="B225" s="16" t="s">
        <v>413</v>
      </c>
      <c r="C225" s="16" t="s">
        <v>3338</v>
      </c>
      <c r="D225" s="29">
        <v>45269</v>
      </c>
      <c r="E225" s="16">
        <v>3</v>
      </c>
      <c r="F225" s="16">
        <v>10</v>
      </c>
      <c r="G225" s="16" t="s">
        <v>8624</v>
      </c>
      <c r="H225" s="16" t="s">
        <v>8632</v>
      </c>
    </row>
    <row r="226" spans="1:8" x14ac:dyDescent="0.45">
      <c r="A226" s="30" t="s">
        <v>3848</v>
      </c>
      <c r="B226" s="33" t="s">
        <v>946</v>
      </c>
      <c r="C226" s="33" t="s">
        <v>3200</v>
      </c>
      <c r="D226" s="34">
        <v>45831</v>
      </c>
      <c r="E226" s="33">
        <v>5</v>
      </c>
      <c r="F226" s="33">
        <v>20</v>
      </c>
      <c r="G226" s="33" t="s">
        <v>8624</v>
      </c>
      <c r="H226" s="33" t="s">
        <v>8632</v>
      </c>
    </row>
    <row r="227" spans="1:8" x14ac:dyDescent="0.45">
      <c r="A227" s="26" t="s">
        <v>3849</v>
      </c>
      <c r="B227" s="16" t="s">
        <v>122</v>
      </c>
      <c r="C227" s="16" t="s">
        <v>3303</v>
      </c>
      <c r="D227" s="29">
        <v>45887</v>
      </c>
      <c r="E227" s="16">
        <v>2</v>
      </c>
      <c r="F227" s="16">
        <v>5</v>
      </c>
      <c r="G227" s="16" t="s">
        <v>8624</v>
      </c>
      <c r="H227" s="16" t="s">
        <v>8629</v>
      </c>
    </row>
    <row r="228" spans="1:8" x14ac:dyDescent="0.45">
      <c r="A228" s="30" t="s">
        <v>3850</v>
      </c>
      <c r="B228" s="33" t="s">
        <v>603</v>
      </c>
      <c r="C228" s="33" t="s">
        <v>3391</v>
      </c>
      <c r="D228" s="34">
        <v>45678</v>
      </c>
      <c r="E228" s="33">
        <v>1</v>
      </c>
      <c r="F228" s="33">
        <v>0</v>
      </c>
      <c r="G228" s="33" t="s">
        <v>8624</v>
      </c>
      <c r="H228" s="33" t="s">
        <v>8633</v>
      </c>
    </row>
    <row r="229" spans="1:8" x14ac:dyDescent="0.45">
      <c r="A229" s="26" t="s">
        <v>3851</v>
      </c>
      <c r="B229" s="16" t="s">
        <v>811</v>
      </c>
      <c r="C229" s="16" t="s">
        <v>3270</v>
      </c>
      <c r="D229" s="29">
        <v>45766</v>
      </c>
      <c r="E229" s="16">
        <v>5</v>
      </c>
      <c r="F229" s="16">
        <v>10</v>
      </c>
      <c r="G229" s="16" t="s">
        <v>8627</v>
      </c>
      <c r="H229" s="16" t="s">
        <v>8630</v>
      </c>
    </row>
    <row r="230" spans="1:8" x14ac:dyDescent="0.45">
      <c r="A230" s="30" t="s">
        <v>3852</v>
      </c>
      <c r="B230" s="33" t="s">
        <v>399</v>
      </c>
      <c r="C230" s="33" t="s">
        <v>3364</v>
      </c>
      <c r="D230" s="34">
        <v>45551</v>
      </c>
      <c r="E230" s="33">
        <v>4</v>
      </c>
      <c r="F230" s="33">
        <v>20</v>
      </c>
      <c r="G230" s="33" t="s">
        <v>8624</v>
      </c>
      <c r="H230" s="33" t="s">
        <v>8632</v>
      </c>
    </row>
    <row r="231" spans="1:8" x14ac:dyDescent="0.45">
      <c r="A231" s="26" t="s">
        <v>3853</v>
      </c>
      <c r="B231" s="16" t="s">
        <v>45</v>
      </c>
      <c r="C231" s="16" t="s">
        <v>3241</v>
      </c>
      <c r="D231" s="29">
        <v>45449</v>
      </c>
      <c r="E231" s="16">
        <v>3</v>
      </c>
      <c r="F231" s="16">
        <v>15</v>
      </c>
      <c r="G231" s="16" t="s">
        <v>8626</v>
      </c>
      <c r="H231" s="16" t="s">
        <v>8629</v>
      </c>
    </row>
    <row r="232" spans="1:8" x14ac:dyDescent="0.45">
      <c r="A232" s="30" t="s">
        <v>3854</v>
      </c>
      <c r="B232" s="33" t="s">
        <v>630</v>
      </c>
      <c r="C232" s="33" t="s">
        <v>3371</v>
      </c>
      <c r="D232" s="34">
        <v>45273</v>
      </c>
      <c r="E232" s="33">
        <v>4</v>
      </c>
      <c r="F232" s="33">
        <v>0</v>
      </c>
      <c r="G232" s="33" t="s">
        <v>8627</v>
      </c>
      <c r="H232" s="33" t="s">
        <v>8630</v>
      </c>
    </row>
    <row r="233" spans="1:8" x14ac:dyDescent="0.45">
      <c r="A233" s="26" t="s">
        <v>3855</v>
      </c>
      <c r="B233" s="16" t="s">
        <v>714</v>
      </c>
      <c r="C233" s="16" t="s">
        <v>3257</v>
      </c>
      <c r="D233" s="29">
        <v>45643</v>
      </c>
      <c r="E233" s="16">
        <v>1</v>
      </c>
      <c r="F233" s="16">
        <v>15</v>
      </c>
      <c r="G233" s="16" t="s">
        <v>8628</v>
      </c>
      <c r="H233" s="16" t="s">
        <v>8630</v>
      </c>
    </row>
    <row r="234" spans="1:8" x14ac:dyDescent="0.45">
      <c r="A234" s="30" t="s">
        <v>3856</v>
      </c>
      <c r="B234" s="33" t="s">
        <v>27</v>
      </c>
      <c r="C234" s="33" t="s">
        <v>3283</v>
      </c>
      <c r="D234" s="34">
        <v>45223</v>
      </c>
      <c r="E234" s="33">
        <v>3</v>
      </c>
      <c r="F234" s="33">
        <v>10</v>
      </c>
      <c r="G234" s="33" t="s">
        <v>8628</v>
      </c>
      <c r="H234" s="33" t="s">
        <v>8632</v>
      </c>
    </row>
    <row r="235" spans="1:8" x14ac:dyDescent="0.45">
      <c r="A235" s="26" t="s">
        <v>3857</v>
      </c>
      <c r="B235" s="16" t="s">
        <v>885</v>
      </c>
      <c r="C235" s="16" t="s">
        <v>3375</v>
      </c>
      <c r="D235" s="29">
        <v>45466</v>
      </c>
      <c r="E235" s="16">
        <v>1</v>
      </c>
      <c r="F235" s="16">
        <v>5</v>
      </c>
      <c r="G235" s="16" t="s">
        <v>8626</v>
      </c>
      <c r="H235" s="16" t="s">
        <v>8630</v>
      </c>
    </row>
    <row r="236" spans="1:8" x14ac:dyDescent="0.45">
      <c r="A236" s="30" t="s">
        <v>3858</v>
      </c>
      <c r="B236" s="33" t="s">
        <v>1004</v>
      </c>
      <c r="C236" s="33" t="s">
        <v>3387</v>
      </c>
      <c r="D236" s="34">
        <v>45523</v>
      </c>
      <c r="E236" s="33">
        <v>4</v>
      </c>
      <c r="F236" s="33">
        <v>10</v>
      </c>
      <c r="G236" s="33" t="s">
        <v>8628</v>
      </c>
      <c r="H236" s="33" t="s">
        <v>8632</v>
      </c>
    </row>
    <row r="237" spans="1:8" x14ac:dyDescent="0.45">
      <c r="A237" s="26" t="s">
        <v>3859</v>
      </c>
      <c r="B237" s="16" t="s">
        <v>626</v>
      </c>
      <c r="C237" s="16" t="s">
        <v>3362</v>
      </c>
      <c r="D237" s="29">
        <v>45430</v>
      </c>
      <c r="E237" s="16">
        <v>1</v>
      </c>
      <c r="F237" s="16">
        <v>5</v>
      </c>
      <c r="G237" s="16" t="s">
        <v>8627</v>
      </c>
      <c r="H237" s="16" t="s">
        <v>8631</v>
      </c>
    </row>
    <row r="238" spans="1:8" x14ac:dyDescent="0.45">
      <c r="A238" s="30" t="s">
        <v>3860</v>
      </c>
      <c r="B238" s="33" t="s">
        <v>942</v>
      </c>
      <c r="C238" s="33" t="s">
        <v>3301</v>
      </c>
      <c r="D238" s="34">
        <v>45690</v>
      </c>
      <c r="E238" s="33">
        <v>4</v>
      </c>
      <c r="F238" s="33">
        <v>20</v>
      </c>
      <c r="G238" s="33" t="s">
        <v>8628</v>
      </c>
      <c r="H238" s="33" t="s">
        <v>8633</v>
      </c>
    </row>
    <row r="239" spans="1:8" x14ac:dyDescent="0.45">
      <c r="A239" s="26" t="s">
        <v>3861</v>
      </c>
      <c r="B239" s="16" t="s">
        <v>534</v>
      </c>
      <c r="C239" s="16" t="s">
        <v>3237</v>
      </c>
      <c r="D239" s="29">
        <v>45188</v>
      </c>
      <c r="E239" s="16">
        <v>1</v>
      </c>
      <c r="F239" s="16">
        <v>10</v>
      </c>
      <c r="G239" s="16" t="s">
        <v>8624</v>
      </c>
      <c r="H239" s="16" t="s">
        <v>8632</v>
      </c>
    </row>
    <row r="240" spans="1:8" x14ac:dyDescent="0.45">
      <c r="A240" s="30" t="s">
        <v>3862</v>
      </c>
      <c r="B240" s="33" t="s">
        <v>145</v>
      </c>
      <c r="C240" s="33" t="s">
        <v>3396</v>
      </c>
      <c r="D240" s="34">
        <v>45524</v>
      </c>
      <c r="E240" s="33">
        <v>5</v>
      </c>
      <c r="F240" s="33">
        <v>20</v>
      </c>
      <c r="G240" s="33" t="s">
        <v>8625</v>
      </c>
      <c r="H240" s="33" t="s">
        <v>8631</v>
      </c>
    </row>
    <row r="241" spans="1:8" x14ac:dyDescent="0.45">
      <c r="A241" s="26" t="s">
        <v>3863</v>
      </c>
      <c r="B241" s="16" t="s">
        <v>204</v>
      </c>
      <c r="C241" s="16" t="s">
        <v>3248</v>
      </c>
      <c r="D241" s="29">
        <v>45434</v>
      </c>
      <c r="E241" s="16">
        <v>1</v>
      </c>
      <c r="F241" s="16">
        <v>5</v>
      </c>
      <c r="G241" s="16" t="s">
        <v>8625</v>
      </c>
      <c r="H241" s="16" t="s">
        <v>8632</v>
      </c>
    </row>
    <row r="242" spans="1:8" x14ac:dyDescent="0.45">
      <c r="A242" s="30" t="s">
        <v>3864</v>
      </c>
      <c r="B242" s="33" t="s">
        <v>58</v>
      </c>
      <c r="C242" s="33" t="s">
        <v>3289</v>
      </c>
      <c r="D242" s="34">
        <v>45540</v>
      </c>
      <c r="E242" s="33">
        <v>2</v>
      </c>
      <c r="F242" s="33">
        <v>10</v>
      </c>
      <c r="G242" s="33" t="s">
        <v>8628</v>
      </c>
      <c r="H242" s="33" t="s">
        <v>8632</v>
      </c>
    </row>
    <row r="243" spans="1:8" x14ac:dyDescent="0.45">
      <c r="A243" s="26" t="s">
        <v>3865</v>
      </c>
      <c r="B243" s="16" t="s">
        <v>524</v>
      </c>
      <c r="C243" s="16" t="s">
        <v>3298</v>
      </c>
      <c r="D243" s="29">
        <v>45650</v>
      </c>
      <c r="E243" s="16">
        <v>1</v>
      </c>
      <c r="F243" s="16">
        <v>0</v>
      </c>
      <c r="G243" s="16" t="s">
        <v>8626</v>
      </c>
      <c r="H243" s="16" t="s">
        <v>8630</v>
      </c>
    </row>
    <row r="244" spans="1:8" x14ac:dyDescent="0.45">
      <c r="A244" s="30" t="s">
        <v>3866</v>
      </c>
      <c r="B244" s="33" t="s">
        <v>507</v>
      </c>
      <c r="C244" s="33" t="s">
        <v>3349</v>
      </c>
      <c r="D244" s="34">
        <v>45622</v>
      </c>
      <c r="E244" s="33">
        <v>4</v>
      </c>
      <c r="F244" s="33">
        <v>5</v>
      </c>
      <c r="G244" s="33" t="s">
        <v>8627</v>
      </c>
      <c r="H244" s="33" t="s">
        <v>8629</v>
      </c>
    </row>
    <row r="245" spans="1:8" x14ac:dyDescent="0.45">
      <c r="A245" s="26" t="s">
        <v>3867</v>
      </c>
      <c r="B245" s="16" t="s">
        <v>571</v>
      </c>
      <c r="C245" s="16" t="s">
        <v>3286</v>
      </c>
      <c r="D245" s="29">
        <v>45412</v>
      </c>
      <c r="E245" s="16">
        <v>3</v>
      </c>
      <c r="F245" s="16">
        <v>5</v>
      </c>
      <c r="G245" s="16" t="s">
        <v>8628</v>
      </c>
      <c r="H245" s="16" t="s">
        <v>8633</v>
      </c>
    </row>
    <row r="246" spans="1:8" x14ac:dyDescent="0.45">
      <c r="A246" s="30" t="s">
        <v>3868</v>
      </c>
      <c r="B246" s="33" t="s">
        <v>298</v>
      </c>
      <c r="C246" s="33" t="s">
        <v>3204</v>
      </c>
      <c r="D246" s="34">
        <v>45480</v>
      </c>
      <c r="E246" s="33">
        <v>4</v>
      </c>
      <c r="F246" s="33">
        <v>0</v>
      </c>
      <c r="G246" s="33" t="s">
        <v>8626</v>
      </c>
      <c r="H246" s="33" t="s">
        <v>8629</v>
      </c>
    </row>
    <row r="247" spans="1:8" x14ac:dyDescent="0.45">
      <c r="A247" s="26" t="s">
        <v>3869</v>
      </c>
      <c r="B247" s="16" t="s">
        <v>805</v>
      </c>
      <c r="C247" s="16" t="s">
        <v>3251</v>
      </c>
      <c r="D247" s="29">
        <v>45798</v>
      </c>
      <c r="E247" s="16">
        <v>2</v>
      </c>
      <c r="F247" s="16">
        <v>5</v>
      </c>
      <c r="G247" s="16" t="s">
        <v>8626</v>
      </c>
      <c r="H247" s="16" t="s">
        <v>8630</v>
      </c>
    </row>
    <row r="248" spans="1:8" x14ac:dyDescent="0.45">
      <c r="A248" s="30" t="s">
        <v>3870</v>
      </c>
      <c r="B248" s="33" t="s">
        <v>674</v>
      </c>
      <c r="C248" s="33" t="s">
        <v>3301</v>
      </c>
      <c r="D248" s="34">
        <v>45680</v>
      </c>
      <c r="E248" s="33">
        <v>5</v>
      </c>
      <c r="F248" s="33">
        <v>0</v>
      </c>
      <c r="G248" s="33" t="s">
        <v>8625</v>
      </c>
      <c r="H248" s="33" t="s">
        <v>8632</v>
      </c>
    </row>
    <row r="249" spans="1:8" x14ac:dyDescent="0.45">
      <c r="A249" s="26" t="s">
        <v>3871</v>
      </c>
      <c r="B249" s="16" t="s">
        <v>940</v>
      </c>
      <c r="C249" s="16" t="s">
        <v>3230</v>
      </c>
      <c r="D249" s="29">
        <v>45194</v>
      </c>
      <c r="E249" s="16">
        <v>2</v>
      </c>
      <c r="F249" s="16">
        <v>20</v>
      </c>
      <c r="G249" s="16" t="s">
        <v>8625</v>
      </c>
      <c r="H249" s="16" t="s">
        <v>8631</v>
      </c>
    </row>
    <row r="250" spans="1:8" x14ac:dyDescent="0.45">
      <c r="A250" s="30" t="s">
        <v>3872</v>
      </c>
      <c r="B250" s="33" t="s">
        <v>265</v>
      </c>
      <c r="C250" s="33" t="s">
        <v>3352</v>
      </c>
      <c r="D250" s="34">
        <v>45288</v>
      </c>
      <c r="E250" s="33">
        <v>3</v>
      </c>
      <c r="F250" s="33">
        <v>10</v>
      </c>
      <c r="G250" s="33" t="s">
        <v>8627</v>
      </c>
      <c r="H250" s="33" t="s">
        <v>8632</v>
      </c>
    </row>
    <row r="251" spans="1:8" x14ac:dyDescent="0.45">
      <c r="A251" s="26" t="s">
        <v>3873</v>
      </c>
      <c r="B251" s="16" t="s">
        <v>879</v>
      </c>
      <c r="C251" s="16" t="s">
        <v>3286</v>
      </c>
      <c r="D251" s="29">
        <v>45337</v>
      </c>
      <c r="E251" s="16">
        <v>4</v>
      </c>
      <c r="F251" s="16">
        <v>10</v>
      </c>
      <c r="G251" s="16" t="s">
        <v>8626</v>
      </c>
      <c r="H251" s="16" t="s">
        <v>8632</v>
      </c>
    </row>
    <row r="252" spans="1:8" x14ac:dyDescent="0.45">
      <c r="A252" s="30" t="s">
        <v>3874</v>
      </c>
      <c r="B252" s="33" t="s">
        <v>316</v>
      </c>
      <c r="C252" s="33" t="s">
        <v>3370</v>
      </c>
      <c r="D252" s="34">
        <v>45459</v>
      </c>
      <c r="E252" s="33">
        <v>5</v>
      </c>
      <c r="F252" s="33">
        <v>20</v>
      </c>
      <c r="G252" s="33" t="s">
        <v>8627</v>
      </c>
      <c r="H252" s="33" t="s">
        <v>8629</v>
      </c>
    </row>
    <row r="253" spans="1:8" x14ac:dyDescent="0.45">
      <c r="A253" s="26" t="s">
        <v>3875</v>
      </c>
      <c r="B253" s="16" t="s">
        <v>111</v>
      </c>
      <c r="C253" s="16" t="s">
        <v>3198</v>
      </c>
      <c r="D253" s="29">
        <v>45242</v>
      </c>
      <c r="E253" s="16">
        <v>5</v>
      </c>
      <c r="F253" s="16">
        <v>10</v>
      </c>
      <c r="G253" s="16" t="s">
        <v>8624</v>
      </c>
      <c r="H253" s="16" t="s">
        <v>8629</v>
      </c>
    </row>
    <row r="254" spans="1:8" x14ac:dyDescent="0.45">
      <c r="A254" s="30" t="s">
        <v>3876</v>
      </c>
      <c r="B254" s="33" t="s">
        <v>630</v>
      </c>
      <c r="C254" s="33" t="s">
        <v>3269</v>
      </c>
      <c r="D254" s="34">
        <v>45271</v>
      </c>
      <c r="E254" s="33">
        <v>3</v>
      </c>
      <c r="F254" s="33">
        <v>0</v>
      </c>
      <c r="G254" s="33" t="s">
        <v>8627</v>
      </c>
      <c r="H254" s="33" t="s">
        <v>8633</v>
      </c>
    </row>
    <row r="255" spans="1:8" x14ac:dyDescent="0.45">
      <c r="A255" s="26" t="s">
        <v>3877</v>
      </c>
      <c r="B255" s="16" t="s">
        <v>351</v>
      </c>
      <c r="C255" s="16" t="s">
        <v>3267</v>
      </c>
      <c r="D255" s="29">
        <v>45630</v>
      </c>
      <c r="E255" s="16">
        <v>3</v>
      </c>
      <c r="F255" s="16">
        <v>10</v>
      </c>
      <c r="G255" s="16" t="s">
        <v>8628</v>
      </c>
      <c r="H255" s="16" t="s">
        <v>8630</v>
      </c>
    </row>
    <row r="256" spans="1:8" x14ac:dyDescent="0.45">
      <c r="A256" s="30" t="s">
        <v>3878</v>
      </c>
      <c r="B256" s="33" t="s">
        <v>199</v>
      </c>
      <c r="C256" s="33" t="s">
        <v>3235</v>
      </c>
      <c r="D256" s="34">
        <v>45594</v>
      </c>
      <c r="E256" s="33">
        <v>5</v>
      </c>
      <c r="F256" s="33">
        <v>5</v>
      </c>
      <c r="G256" s="33" t="s">
        <v>8625</v>
      </c>
      <c r="H256" s="33" t="s">
        <v>8629</v>
      </c>
    </row>
    <row r="257" spans="1:8" x14ac:dyDescent="0.45">
      <c r="A257" s="26" t="s">
        <v>3879</v>
      </c>
      <c r="B257" s="16" t="s">
        <v>420</v>
      </c>
      <c r="C257" s="16" t="s">
        <v>3366</v>
      </c>
      <c r="D257" s="29">
        <v>45580</v>
      </c>
      <c r="E257" s="16">
        <v>3</v>
      </c>
      <c r="F257" s="16">
        <v>5</v>
      </c>
      <c r="G257" s="16" t="s">
        <v>8625</v>
      </c>
      <c r="H257" s="16" t="s">
        <v>8632</v>
      </c>
    </row>
    <row r="258" spans="1:8" x14ac:dyDescent="0.45">
      <c r="A258" s="30" t="s">
        <v>3880</v>
      </c>
      <c r="B258" s="33" t="s">
        <v>309</v>
      </c>
      <c r="C258" s="33" t="s">
        <v>3263</v>
      </c>
      <c r="D258" s="34">
        <v>45442</v>
      </c>
      <c r="E258" s="33">
        <v>4</v>
      </c>
      <c r="F258" s="33">
        <v>15</v>
      </c>
      <c r="G258" s="33" t="s">
        <v>8627</v>
      </c>
      <c r="H258" s="33" t="s">
        <v>8633</v>
      </c>
    </row>
    <row r="259" spans="1:8" x14ac:dyDescent="0.45">
      <c r="A259" s="26" t="s">
        <v>3881</v>
      </c>
      <c r="B259" s="16" t="s">
        <v>604</v>
      </c>
      <c r="C259" s="16" t="s">
        <v>3378</v>
      </c>
      <c r="D259" s="29">
        <v>45671</v>
      </c>
      <c r="E259" s="16">
        <v>5</v>
      </c>
      <c r="F259" s="16">
        <v>5</v>
      </c>
      <c r="G259" s="16" t="s">
        <v>8628</v>
      </c>
      <c r="H259" s="16" t="s">
        <v>8631</v>
      </c>
    </row>
    <row r="260" spans="1:8" x14ac:dyDescent="0.45">
      <c r="A260" s="30" t="s">
        <v>3882</v>
      </c>
      <c r="B260" s="33" t="s">
        <v>709</v>
      </c>
      <c r="C260" s="33" t="s">
        <v>3333</v>
      </c>
      <c r="D260" s="34">
        <v>45869</v>
      </c>
      <c r="E260" s="33">
        <v>4</v>
      </c>
      <c r="F260" s="33">
        <v>10</v>
      </c>
      <c r="G260" s="33" t="s">
        <v>8624</v>
      </c>
      <c r="H260" s="33" t="s">
        <v>8630</v>
      </c>
    </row>
    <row r="261" spans="1:8" x14ac:dyDescent="0.45">
      <c r="A261" s="26" t="s">
        <v>3883</v>
      </c>
      <c r="B261" s="16" t="s">
        <v>872</v>
      </c>
      <c r="C261" s="16" t="s">
        <v>3240</v>
      </c>
      <c r="D261" s="29">
        <v>45783</v>
      </c>
      <c r="E261" s="16">
        <v>5</v>
      </c>
      <c r="F261" s="16">
        <v>5</v>
      </c>
      <c r="G261" s="16" t="s">
        <v>8628</v>
      </c>
      <c r="H261" s="16" t="s">
        <v>8633</v>
      </c>
    </row>
    <row r="262" spans="1:8" x14ac:dyDescent="0.45">
      <c r="A262" s="30" t="s">
        <v>3884</v>
      </c>
      <c r="B262" s="33" t="s">
        <v>489</v>
      </c>
      <c r="C262" s="33" t="s">
        <v>3229</v>
      </c>
      <c r="D262" s="34">
        <v>45300</v>
      </c>
      <c r="E262" s="33">
        <v>3</v>
      </c>
      <c r="F262" s="33">
        <v>20</v>
      </c>
      <c r="G262" s="33" t="s">
        <v>8626</v>
      </c>
      <c r="H262" s="33" t="s">
        <v>8630</v>
      </c>
    </row>
    <row r="263" spans="1:8" x14ac:dyDescent="0.45">
      <c r="A263" s="26" t="s">
        <v>3885</v>
      </c>
      <c r="B263" s="16" t="s">
        <v>677</v>
      </c>
      <c r="C263" s="16" t="s">
        <v>3219</v>
      </c>
      <c r="D263" s="29">
        <v>45891</v>
      </c>
      <c r="E263" s="16">
        <v>2</v>
      </c>
      <c r="F263" s="16">
        <v>10</v>
      </c>
      <c r="G263" s="16" t="s">
        <v>8626</v>
      </c>
      <c r="H263" s="16" t="s">
        <v>8630</v>
      </c>
    </row>
    <row r="264" spans="1:8" x14ac:dyDescent="0.45">
      <c r="A264" s="30" t="s">
        <v>3886</v>
      </c>
      <c r="B264" s="33" t="s">
        <v>437</v>
      </c>
      <c r="C264" s="33" t="s">
        <v>3281</v>
      </c>
      <c r="D264" s="34">
        <v>45262</v>
      </c>
      <c r="E264" s="33">
        <v>3</v>
      </c>
      <c r="F264" s="33">
        <v>10</v>
      </c>
      <c r="G264" s="33" t="s">
        <v>8624</v>
      </c>
      <c r="H264" s="33" t="s">
        <v>8630</v>
      </c>
    </row>
    <row r="265" spans="1:8" x14ac:dyDescent="0.45">
      <c r="A265" s="26" t="s">
        <v>3887</v>
      </c>
      <c r="B265" s="16" t="s">
        <v>481</v>
      </c>
      <c r="C265" s="16" t="s">
        <v>3227</v>
      </c>
      <c r="D265" s="29">
        <v>45550</v>
      </c>
      <c r="E265" s="16">
        <v>4</v>
      </c>
      <c r="F265" s="16">
        <v>0</v>
      </c>
      <c r="G265" s="16" t="s">
        <v>8624</v>
      </c>
      <c r="H265" s="16" t="s">
        <v>8629</v>
      </c>
    </row>
    <row r="266" spans="1:8" x14ac:dyDescent="0.45">
      <c r="A266" s="30" t="s">
        <v>3888</v>
      </c>
      <c r="B266" s="33" t="s">
        <v>973</v>
      </c>
      <c r="C266" s="33" t="s">
        <v>3355</v>
      </c>
      <c r="D266" s="34">
        <v>45530</v>
      </c>
      <c r="E266" s="33">
        <v>1</v>
      </c>
      <c r="F266" s="33">
        <v>15</v>
      </c>
      <c r="G266" s="33" t="s">
        <v>8626</v>
      </c>
      <c r="H266" s="33" t="s">
        <v>8629</v>
      </c>
    </row>
    <row r="267" spans="1:8" x14ac:dyDescent="0.45">
      <c r="A267" s="26" t="s">
        <v>3889</v>
      </c>
      <c r="B267" s="16" t="s">
        <v>129</v>
      </c>
      <c r="C267" s="16" t="s">
        <v>3371</v>
      </c>
      <c r="D267" s="29">
        <v>45375</v>
      </c>
      <c r="E267" s="16">
        <v>4</v>
      </c>
      <c r="F267" s="16">
        <v>20</v>
      </c>
      <c r="G267" s="16" t="s">
        <v>8628</v>
      </c>
      <c r="H267" s="16" t="s">
        <v>8632</v>
      </c>
    </row>
    <row r="268" spans="1:8" x14ac:dyDescent="0.45">
      <c r="A268" s="30" t="s">
        <v>3890</v>
      </c>
      <c r="B268" s="33" t="s">
        <v>62</v>
      </c>
      <c r="C268" s="33" t="s">
        <v>3235</v>
      </c>
      <c r="D268" s="34">
        <v>45794</v>
      </c>
      <c r="E268" s="33">
        <v>2</v>
      </c>
      <c r="F268" s="33">
        <v>5</v>
      </c>
      <c r="G268" s="33" t="s">
        <v>8628</v>
      </c>
      <c r="H268" s="33" t="s">
        <v>8632</v>
      </c>
    </row>
    <row r="269" spans="1:8" x14ac:dyDescent="0.45">
      <c r="A269" s="26" t="s">
        <v>3891</v>
      </c>
      <c r="B269" s="16" t="s">
        <v>590</v>
      </c>
      <c r="C269" s="16" t="s">
        <v>3314</v>
      </c>
      <c r="D269" s="29">
        <v>45372</v>
      </c>
      <c r="E269" s="16">
        <v>2</v>
      </c>
      <c r="F269" s="16">
        <v>10</v>
      </c>
      <c r="G269" s="16" t="s">
        <v>8626</v>
      </c>
      <c r="H269" s="16" t="s">
        <v>8633</v>
      </c>
    </row>
    <row r="270" spans="1:8" x14ac:dyDescent="0.45">
      <c r="A270" s="30" t="s">
        <v>3892</v>
      </c>
      <c r="B270" s="33" t="s">
        <v>506</v>
      </c>
      <c r="C270" s="33" t="s">
        <v>3282</v>
      </c>
      <c r="D270" s="34">
        <v>45524</v>
      </c>
      <c r="E270" s="33">
        <v>2</v>
      </c>
      <c r="F270" s="33">
        <v>10</v>
      </c>
      <c r="G270" s="33" t="s">
        <v>8625</v>
      </c>
      <c r="H270" s="33" t="s">
        <v>8633</v>
      </c>
    </row>
    <row r="271" spans="1:8" x14ac:dyDescent="0.45">
      <c r="A271" s="26" t="s">
        <v>3893</v>
      </c>
      <c r="B271" s="16" t="s">
        <v>469</v>
      </c>
      <c r="C271" s="16" t="s">
        <v>3267</v>
      </c>
      <c r="D271" s="29">
        <v>45748</v>
      </c>
      <c r="E271" s="16">
        <v>2</v>
      </c>
      <c r="F271" s="16">
        <v>5</v>
      </c>
      <c r="G271" s="16" t="s">
        <v>8624</v>
      </c>
      <c r="H271" s="16" t="s">
        <v>8631</v>
      </c>
    </row>
    <row r="272" spans="1:8" x14ac:dyDescent="0.45">
      <c r="A272" s="30" t="s">
        <v>3894</v>
      </c>
      <c r="B272" s="33" t="s">
        <v>508</v>
      </c>
      <c r="C272" s="33" t="s">
        <v>3392</v>
      </c>
      <c r="D272" s="34">
        <v>45913</v>
      </c>
      <c r="E272" s="33">
        <v>1</v>
      </c>
      <c r="F272" s="33">
        <v>5</v>
      </c>
      <c r="G272" s="33" t="s">
        <v>8624</v>
      </c>
      <c r="H272" s="33" t="s">
        <v>8632</v>
      </c>
    </row>
    <row r="273" spans="1:8" x14ac:dyDescent="0.45">
      <c r="A273" s="26" t="s">
        <v>3895</v>
      </c>
      <c r="B273" s="16" t="s">
        <v>655</v>
      </c>
      <c r="C273" s="16" t="s">
        <v>3306</v>
      </c>
      <c r="D273" s="29">
        <v>45774</v>
      </c>
      <c r="E273" s="16">
        <v>4</v>
      </c>
      <c r="F273" s="16">
        <v>15</v>
      </c>
      <c r="G273" s="16" t="s">
        <v>8627</v>
      </c>
      <c r="H273" s="16" t="s">
        <v>8632</v>
      </c>
    </row>
    <row r="274" spans="1:8" x14ac:dyDescent="0.45">
      <c r="A274" s="30" t="s">
        <v>3896</v>
      </c>
      <c r="B274" s="33" t="s">
        <v>11</v>
      </c>
      <c r="C274" s="33" t="s">
        <v>3206</v>
      </c>
      <c r="D274" s="34">
        <v>45377</v>
      </c>
      <c r="E274" s="33">
        <v>5</v>
      </c>
      <c r="F274" s="33">
        <v>5</v>
      </c>
      <c r="G274" s="33" t="s">
        <v>8628</v>
      </c>
      <c r="H274" s="33" t="s">
        <v>8633</v>
      </c>
    </row>
    <row r="275" spans="1:8" x14ac:dyDescent="0.45">
      <c r="A275" s="26" t="s">
        <v>3897</v>
      </c>
      <c r="B275" s="16" t="s">
        <v>920</v>
      </c>
      <c r="C275" s="16" t="s">
        <v>3279</v>
      </c>
      <c r="D275" s="29">
        <v>45452</v>
      </c>
      <c r="E275" s="16">
        <v>5</v>
      </c>
      <c r="F275" s="16">
        <v>5</v>
      </c>
      <c r="G275" s="16" t="s">
        <v>8625</v>
      </c>
      <c r="H275" s="16" t="s">
        <v>8633</v>
      </c>
    </row>
    <row r="276" spans="1:8" x14ac:dyDescent="0.45">
      <c r="A276" s="30" t="s">
        <v>3898</v>
      </c>
      <c r="B276" s="33" t="s">
        <v>648</v>
      </c>
      <c r="C276" s="33" t="s">
        <v>3384</v>
      </c>
      <c r="D276" s="34">
        <v>45699</v>
      </c>
      <c r="E276" s="33">
        <v>2</v>
      </c>
      <c r="F276" s="33">
        <v>5</v>
      </c>
      <c r="G276" s="33" t="s">
        <v>8628</v>
      </c>
      <c r="H276" s="33" t="s">
        <v>8630</v>
      </c>
    </row>
    <row r="277" spans="1:8" x14ac:dyDescent="0.45">
      <c r="A277" s="26" t="s">
        <v>3899</v>
      </c>
      <c r="B277" s="16" t="s">
        <v>139</v>
      </c>
      <c r="C277" s="16" t="s">
        <v>3223</v>
      </c>
      <c r="D277" s="29">
        <v>45654</v>
      </c>
      <c r="E277" s="16">
        <v>4</v>
      </c>
      <c r="F277" s="16">
        <v>20</v>
      </c>
      <c r="G277" s="16" t="s">
        <v>8624</v>
      </c>
      <c r="H277" s="16" t="s">
        <v>8630</v>
      </c>
    </row>
    <row r="278" spans="1:8" x14ac:dyDescent="0.45">
      <c r="A278" s="30" t="s">
        <v>3900</v>
      </c>
      <c r="B278" s="33" t="s">
        <v>178</v>
      </c>
      <c r="C278" s="33" t="s">
        <v>3213</v>
      </c>
      <c r="D278" s="34">
        <v>45535</v>
      </c>
      <c r="E278" s="33">
        <v>1</v>
      </c>
      <c r="F278" s="33">
        <v>10</v>
      </c>
      <c r="G278" s="33" t="s">
        <v>8628</v>
      </c>
      <c r="H278" s="33" t="s">
        <v>8632</v>
      </c>
    </row>
    <row r="279" spans="1:8" x14ac:dyDescent="0.45">
      <c r="A279" s="26" t="s">
        <v>3901</v>
      </c>
      <c r="B279" s="16" t="s">
        <v>752</v>
      </c>
      <c r="C279" s="16" t="s">
        <v>3330</v>
      </c>
      <c r="D279" s="29">
        <v>45551</v>
      </c>
      <c r="E279" s="16">
        <v>5</v>
      </c>
      <c r="F279" s="16">
        <v>20</v>
      </c>
      <c r="G279" s="16" t="s">
        <v>8628</v>
      </c>
      <c r="H279" s="16" t="s">
        <v>8632</v>
      </c>
    </row>
    <row r="280" spans="1:8" x14ac:dyDescent="0.45">
      <c r="A280" s="30" t="s">
        <v>3902</v>
      </c>
      <c r="B280" s="33" t="s">
        <v>916</v>
      </c>
      <c r="C280" s="33" t="s">
        <v>3372</v>
      </c>
      <c r="D280" s="34">
        <v>45488</v>
      </c>
      <c r="E280" s="33">
        <v>2</v>
      </c>
      <c r="F280" s="33">
        <v>10</v>
      </c>
      <c r="G280" s="33" t="s">
        <v>8627</v>
      </c>
      <c r="H280" s="33" t="s">
        <v>8630</v>
      </c>
    </row>
    <row r="281" spans="1:8" x14ac:dyDescent="0.45">
      <c r="A281" s="26" t="s">
        <v>3903</v>
      </c>
      <c r="B281" s="16" t="s">
        <v>775</v>
      </c>
      <c r="C281" s="16" t="s">
        <v>3245</v>
      </c>
      <c r="D281" s="29">
        <v>45336</v>
      </c>
      <c r="E281" s="16">
        <v>2</v>
      </c>
      <c r="F281" s="16">
        <v>15</v>
      </c>
      <c r="G281" s="16" t="s">
        <v>8625</v>
      </c>
      <c r="H281" s="16" t="s">
        <v>8631</v>
      </c>
    </row>
    <row r="282" spans="1:8" x14ac:dyDescent="0.45">
      <c r="A282" s="30" t="s">
        <v>3904</v>
      </c>
      <c r="B282" s="33" t="s">
        <v>236</v>
      </c>
      <c r="C282" s="33" t="s">
        <v>3383</v>
      </c>
      <c r="D282" s="34">
        <v>45824</v>
      </c>
      <c r="E282" s="33">
        <v>2</v>
      </c>
      <c r="F282" s="33">
        <v>5</v>
      </c>
      <c r="G282" s="33" t="s">
        <v>8625</v>
      </c>
      <c r="H282" s="33" t="s">
        <v>8629</v>
      </c>
    </row>
    <row r="283" spans="1:8" x14ac:dyDescent="0.45">
      <c r="A283" s="26" t="s">
        <v>3905</v>
      </c>
      <c r="B283" s="16" t="s">
        <v>523</v>
      </c>
      <c r="C283" s="16" t="s">
        <v>3240</v>
      </c>
      <c r="D283" s="29">
        <v>45380</v>
      </c>
      <c r="E283" s="16">
        <v>1</v>
      </c>
      <c r="F283" s="16">
        <v>10</v>
      </c>
      <c r="G283" s="16" t="s">
        <v>8625</v>
      </c>
      <c r="H283" s="16" t="s">
        <v>8632</v>
      </c>
    </row>
    <row r="284" spans="1:8" x14ac:dyDescent="0.45">
      <c r="A284" s="30" t="s">
        <v>3906</v>
      </c>
      <c r="B284" s="33" t="s">
        <v>904</v>
      </c>
      <c r="C284" s="33" t="s">
        <v>3360</v>
      </c>
      <c r="D284" s="34">
        <v>45236</v>
      </c>
      <c r="E284" s="33">
        <v>3</v>
      </c>
      <c r="F284" s="33">
        <v>20</v>
      </c>
      <c r="G284" s="33" t="s">
        <v>8624</v>
      </c>
      <c r="H284" s="33" t="s">
        <v>8633</v>
      </c>
    </row>
    <row r="285" spans="1:8" x14ac:dyDescent="0.45">
      <c r="A285" s="26" t="s">
        <v>3907</v>
      </c>
      <c r="B285" s="16" t="s">
        <v>615</v>
      </c>
      <c r="C285" s="16" t="s">
        <v>3209</v>
      </c>
      <c r="D285" s="29">
        <v>45794</v>
      </c>
      <c r="E285" s="16">
        <v>1</v>
      </c>
      <c r="F285" s="16">
        <v>0</v>
      </c>
      <c r="G285" s="16" t="s">
        <v>8625</v>
      </c>
      <c r="H285" s="16" t="s">
        <v>8633</v>
      </c>
    </row>
    <row r="286" spans="1:8" x14ac:dyDescent="0.45">
      <c r="A286" s="30" t="s">
        <v>3908</v>
      </c>
      <c r="B286" s="33" t="s">
        <v>433</v>
      </c>
      <c r="C286" s="33" t="s">
        <v>3310</v>
      </c>
      <c r="D286" s="34">
        <v>45285</v>
      </c>
      <c r="E286" s="33">
        <v>4</v>
      </c>
      <c r="F286" s="33">
        <v>0</v>
      </c>
      <c r="G286" s="33" t="s">
        <v>8624</v>
      </c>
      <c r="H286" s="33" t="s">
        <v>8630</v>
      </c>
    </row>
    <row r="287" spans="1:8" x14ac:dyDescent="0.45">
      <c r="A287" s="26" t="s">
        <v>3909</v>
      </c>
      <c r="B287" s="16" t="s">
        <v>492</v>
      </c>
      <c r="C287" s="16" t="s">
        <v>3376</v>
      </c>
      <c r="D287" s="29">
        <v>45827</v>
      </c>
      <c r="E287" s="16">
        <v>2</v>
      </c>
      <c r="F287" s="16">
        <v>5</v>
      </c>
      <c r="G287" s="16" t="s">
        <v>8625</v>
      </c>
      <c r="H287" s="16" t="s">
        <v>8630</v>
      </c>
    </row>
    <row r="288" spans="1:8" x14ac:dyDescent="0.45">
      <c r="A288" s="30" t="s">
        <v>3910</v>
      </c>
      <c r="B288" s="33" t="s">
        <v>437</v>
      </c>
      <c r="C288" s="33" t="s">
        <v>3366</v>
      </c>
      <c r="D288" s="34">
        <v>45511</v>
      </c>
      <c r="E288" s="33">
        <v>1</v>
      </c>
      <c r="F288" s="33">
        <v>20</v>
      </c>
      <c r="G288" s="33" t="s">
        <v>8628</v>
      </c>
      <c r="H288" s="33" t="s">
        <v>8629</v>
      </c>
    </row>
    <row r="289" spans="1:8" x14ac:dyDescent="0.45">
      <c r="A289" s="26" t="s">
        <v>3911</v>
      </c>
      <c r="B289" s="16" t="s">
        <v>627</v>
      </c>
      <c r="C289" s="16" t="s">
        <v>3376</v>
      </c>
      <c r="D289" s="29">
        <v>45866</v>
      </c>
      <c r="E289" s="16">
        <v>2</v>
      </c>
      <c r="F289" s="16">
        <v>15</v>
      </c>
      <c r="G289" s="16" t="s">
        <v>8625</v>
      </c>
      <c r="H289" s="16" t="s">
        <v>8629</v>
      </c>
    </row>
    <row r="290" spans="1:8" x14ac:dyDescent="0.45">
      <c r="A290" s="30" t="s">
        <v>3912</v>
      </c>
      <c r="B290" s="33" t="s">
        <v>743</v>
      </c>
      <c r="C290" s="33" t="s">
        <v>3355</v>
      </c>
      <c r="D290" s="34">
        <v>45489</v>
      </c>
      <c r="E290" s="33">
        <v>1</v>
      </c>
      <c r="F290" s="33">
        <v>10</v>
      </c>
      <c r="G290" s="33" t="s">
        <v>8625</v>
      </c>
      <c r="H290" s="33" t="s">
        <v>8633</v>
      </c>
    </row>
    <row r="291" spans="1:8" x14ac:dyDescent="0.45">
      <c r="A291" s="26" t="s">
        <v>3913</v>
      </c>
      <c r="B291" s="16" t="s">
        <v>516</v>
      </c>
      <c r="C291" s="16" t="s">
        <v>3247</v>
      </c>
      <c r="D291" s="29">
        <v>45445</v>
      </c>
      <c r="E291" s="16">
        <v>5</v>
      </c>
      <c r="F291" s="16">
        <v>5</v>
      </c>
      <c r="G291" s="16" t="s">
        <v>8628</v>
      </c>
      <c r="H291" s="16" t="s">
        <v>8629</v>
      </c>
    </row>
    <row r="292" spans="1:8" x14ac:dyDescent="0.45">
      <c r="A292" s="30" t="s">
        <v>3914</v>
      </c>
      <c r="B292" s="33" t="s">
        <v>1003</v>
      </c>
      <c r="C292" s="33" t="s">
        <v>3248</v>
      </c>
      <c r="D292" s="34">
        <v>45374</v>
      </c>
      <c r="E292" s="33">
        <v>3</v>
      </c>
      <c r="F292" s="33">
        <v>15</v>
      </c>
      <c r="G292" s="33" t="s">
        <v>8628</v>
      </c>
      <c r="H292" s="33" t="s">
        <v>8631</v>
      </c>
    </row>
    <row r="293" spans="1:8" x14ac:dyDescent="0.45">
      <c r="A293" s="26" t="s">
        <v>3915</v>
      </c>
      <c r="B293" s="16" t="s">
        <v>47</v>
      </c>
      <c r="C293" s="16" t="s">
        <v>3337</v>
      </c>
      <c r="D293" s="29">
        <v>45411</v>
      </c>
      <c r="E293" s="16">
        <v>4</v>
      </c>
      <c r="F293" s="16">
        <v>5</v>
      </c>
      <c r="G293" s="16" t="s">
        <v>8627</v>
      </c>
      <c r="H293" s="16" t="s">
        <v>8630</v>
      </c>
    </row>
    <row r="294" spans="1:8" x14ac:dyDescent="0.45">
      <c r="A294" s="30" t="s">
        <v>3916</v>
      </c>
      <c r="B294" s="33" t="s">
        <v>247</v>
      </c>
      <c r="C294" s="33" t="s">
        <v>3197</v>
      </c>
      <c r="D294" s="34">
        <v>45631</v>
      </c>
      <c r="E294" s="33">
        <v>1</v>
      </c>
      <c r="F294" s="33">
        <v>0</v>
      </c>
      <c r="G294" s="33" t="s">
        <v>8625</v>
      </c>
      <c r="H294" s="33" t="s">
        <v>8629</v>
      </c>
    </row>
    <row r="295" spans="1:8" x14ac:dyDescent="0.45">
      <c r="A295" s="26" t="s">
        <v>3917</v>
      </c>
      <c r="B295" s="16" t="s">
        <v>692</v>
      </c>
      <c r="C295" s="16" t="s">
        <v>3323</v>
      </c>
      <c r="D295" s="29">
        <v>45592</v>
      </c>
      <c r="E295" s="16">
        <v>2</v>
      </c>
      <c r="F295" s="16">
        <v>0</v>
      </c>
      <c r="G295" s="16" t="s">
        <v>8624</v>
      </c>
      <c r="H295" s="16" t="s">
        <v>8633</v>
      </c>
    </row>
    <row r="296" spans="1:8" x14ac:dyDescent="0.45">
      <c r="A296" s="30" t="s">
        <v>3918</v>
      </c>
      <c r="B296" s="33" t="s">
        <v>747</v>
      </c>
      <c r="C296" s="33" t="s">
        <v>3382</v>
      </c>
      <c r="D296" s="34">
        <v>45856</v>
      </c>
      <c r="E296" s="33">
        <v>1</v>
      </c>
      <c r="F296" s="33">
        <v>10</v>
      </c>
      <c r="G296" s="33" t="s">
        <v>8626</v>
      </c>
      <c r="H296" s="33" t="s">
        <v>8632</v>
      </c>
    </row>
    <row r="297" spans="1:8" x14ac:dyDescent="0.45">
      <c r="A297" s="26" t="s">
        <v>3919</v>
      </c>
      <c r="B297" s="16" t="s">
        <v>310</v>
      </c>
      <c r="C297" s="16" t="s">
        <v>3264</v>
      </c>
      <c r="D297" s="29">
        <v>45744</v>
      </c>
      <c r="E297" s="16">
        <v>4</v>
      </c>
      <c r="F297" s="16">
        <v>0</v>
      </c>
      <c r="G297" s="16" t="s">
        <v>8625</v>
      </c>
      <c r="H297" s="16" t="s">
        <v>8631</v>
      </c>
    </row>
    <row r="298" spans="1:8" x14ac:dyDescent="0.45">
      <c r="A298" s="30" t="s">
        <v>3920</v>
      </c>
      <c r="B298" s="33" t="s">
        <v>902</v>
      </c>
      <c r="C298" s="33" t="s">
        <v>3207</v>
      </c>
      <c r="D298" s="34">
        <v>45644</v>
      </c>
      <c r="E298" s="33">
        <v>3</v>
      </c>
      <c r="F298" s="33">
        <v>10</v>
      </c>
      <c r="G298" s="33" t="s">
        <v>8628</v>
      </c>
      <c r="H298" s="33" t="s">
        <v>8632</v>
      </c>
    </row>
    <row r="299" spans="1:8" x14ac:dyDescent="0.45">
      <c r="A299" s="26" t="s">
        <v>3921</v>
      </c>
      <c r="B299" s="16" t="s">
        <v>763</v>
      </c>
      <c r="C299" s="16" t="s">
        <v>3226</v>
      </c>
      <c r="D299" s="29">
        <v>45264</v>
      </c>
      <c r="E299" s="16">
        <v>1</v>
      </c>
      <c r="F299" s="16">
        <v>0</v>
      </c>
      <c r="G299" s="16" t="s">
        <v>8625</v>
      </c>
      <c r="H299" s="16" t="s">
        <v>8631</v>
      </c>
    </row>
    <row r="300" spans="1:8" x14ac:dyDescent="0.45">
      <c r="A300" s="30" t="s">
        <v>3922</v>
      </c>
      <c r="B300" s="33" t="s">
        <v>686</v>
      </c>
      <c r="C300" s="33" t="s">
        <v>3362</v>
      </c>
      <c r="D300" s="34">
        <v>45748</v>
      </c>
      <c r="E300" s="33">
        <v>2</v>
      </c>
      <c r="F300" s="33">
        <v>10</v>
      </c>
      <c r="G300" s="33" t="s">
        <v>8628</v>
      </c>
      <c r="H300" s="33" t="s">
        <v>8632</v>
      </c>
    </row>
    <row r="301" spans="1:8" x14ac:dyDescent="0.45">
      <c r="A301" s="26" t="s">
        <v>3923</v>
      </c>
      <c r="B301" s="16" t="s">
        <v>985</v>
      </c>
      <c r="C301" s="16" t="s">
        <v>3356</v>
      </c>
      <c r="D301" s="29">
        <v>45236</v>
      </c>
      <c r="E301" s="16">
        <v>3</v>
      </c>
      <c r="F301" s="16">
        <v>0</v>
      </c>
      <c r="G301" s="16" t="s">
        <v>8628</v>
      </c>
      <c r="H301" s="16" t="s">
        <v>8630</v>
      </c>
    </row>
    <row r="302" spans="1:8" x14ac:dyDescent="0.45">
      <c r="A302" s="30" t="s">
        <v>3924</v>
      </c>
      <c r="B302" s="33" t="s">
        <v>194</v>
      </c>
      <c r="C302" s="33" t="s">
        <v>3226</v>
      </c>
      <c r="D302" s="34">
        <v>45869</v>
      </c>
      <c r="E302" s="33">
        <v>4</v>
      </c>
      <c r="F302" s="33">
        <v>15</v>
      </c>
      <c r="G302" s="33" t="s">
        <v>8627</v>
      </c>
      <c r="H302" s="33" t="s">
        <v>8630</v>
      </c>
    </row>
    <row r="303" spans="1:8" x14ac:dyDescent="0.45">
      <c r="A303" s="26" t="s">
        <v>3925</v>
      </c>
      <c r="B303" s="16" t="s">
        <v>862</v>
      </c>
      <c r="C303" s="16" t="s">
        <v>3295</v>
      </c>
      <c r="D303" s="29">
        <v>45418</v>
      </c>
      <c r="E303" s="16">
        <v>4</v>
      </c>
      <c r="F303" s="16">
        <v>15</v>
      </c>
      <c r="G303" s="16" t="s">
        <v>8626</v>
      </c>
      <c r="H303" s="16" t="s">
        <v>8633</v>
      </c>
    </row>
    <row r="304" spans="1:8" x14ac:dyDescent="0.45">
      <c r="A304" s="30" t="s">
        <v>3926</v>
      </c>
      <c r="B304" s="33" t="s">
        <v>142</v>
      </c>
      <c r="C304" s="33" t="s">
        <v>3375</v>
      </c>
      <c r="D304" s="34">
        <v>45844</v>
      </c>
      <c r="E304" s="33">
        <v>1</v>
      </c>
      <c r="F304" s="33">
        <v>5</v>
      </c>
      <c r="G304" s="33" t="s">
        <v>8625</v>
      </c>
      <c r="H304" s="33" t="s">
        <v>8632</v>
      </c>
    </row>
    <row r="305" spans="1:8" x14ac:dyDescent="0.45">
      <c r="A305" s="26" t="s">
        <v>3927</v>
      </c>
      <c r="B305" s="16" t="s">
        <v>940</v>
      </c>
      <c r="C305" s="16" t="s">
        <v>3348</v>
      </c>
      <c r="D305" s="29">
        <v>45835</v>
      </c>
      <c r="E305" s="16">
        <v>4</v>
      </c>
      <c r="F305" s="16">
        <v>20</v>
      </c>
      <c r="G305" s="16" t="s">
        <v>8627</v>
      </c>
      <c r="H305" s="16" t="s">
        <v>8631</v>
      </c>
    </row>
    <row r="306" spans="1:8" x14ac:dyDescent="0.45">
      <c r="A306" s="30" t="s">
        <v>3928</v>
      </c>
      <c r="B306" s="33" t="s">
        <v>632</v>
      </c>
      <c r="C306" s="33" t="s">
        <v>3294</v>
      </c>
      <c r="D306" s="34">
        <v>45609</v>
      </c>
      <c r="E306" s="33">
        <v>3</v>
      </c>
      <c r="F306" s="33">
        <v>20</v>
      </c>
      <c r="G306" s="33" t="s">
        <v>8625</v>
      </c>
      <c r="H306" s="33" t="s">
        <v>8631</v>
      </c>
    </row>
    <row r="307" spans="1:8" x14ac:dyDescent="0.45">
      <c r="A307" s="26" t="s">
        <v>3929</v>
      </c>
      <c r="B307" s="16" t="s">
        <v>501</v>
      </c>
      <c r="C307" s="16" t="s">
        <v>3321</v>
      </c>
      <c r="D307" s="29">
        <v>45315</v>
      </c>
      <c r="E307" s="16">
        <v>1</v>
      </c>
      <c r="F307" s="16">
        <v>15</v>
      </c>
      <c r="G307" s="16" t="s">
        <v>8627</v>
      </c>
      <c r="H307" s="16" t="s">
        <v>8633</v>
      </c>
    </row>
    <row r="308" spans="1:8" x14ac:dyDescent="0.45">
      <c r="A308" s="30" t="s">
        <v>3930</v>
      </c>
      <c r="B308" s="33" t="s">
        <v>71</v>
      </c>
      <c r="C308" s="33" t="s">
        <v>3263</v>
      </c>
      <c r="D308" s="34">
        <v>45440</v>
      </c>
      <c r="E308" s="33">
        <v>3</v>
      </c>
      <c r="F308" s="33">
        <v>0</v>
      </c>
      <c r="G308" s="33" t="s">
        <v>8624</v>
      </c>
      <c r="H308" s="33" t="s">
        <v>8629</v>
      </c>
    </row>
    <row r="309" spans="1:8" x14ac:dyDescent="0.45">
      <c r="A309" s="26" t="s">
        <v>3931</v>
      </c>
      <c r="B309" s="16" t="s">
        <v>748</v>
      </c>
      <c r="C309" s="16" t="s">
        <v>3341</v>
      </c>
      <c r="D309" s="29">
        <v>45515</v>
      </c>
      <c r="E309" s="16">
        <v>2</v>
      </c>
      <c r="F309" s="16">
        <v>10</v>
      </c>
      <c r="G309" s="16" t="s">
        <v>8624</v>
      </c>
      <c r="H309" s="16" t="s">
        <v>8629</v>
      </c>
    </row>
    <row r="310" spans="1:8" x14ac:dyDescent="0.45">
      <c r="A310" s="30" t="s">
        <v>3932</v>
      </c>
      <c r="B310" s="33" t="s">
        <v>711</v>
      </c>
      <c r="C310" s="33" t="s">
        <v>3376</v>
      </c>
      <c r="D310" s="34">
        <v>45556</v>
      </c>
      <c r="E310" s="33">
        <v>5</v>
      </c>
      <c r="F310" s="33">
        <v>0</v>
      </c>
      <c r="G310" s="33" t="s">
        <v>8627</v>
      </c>
      <c r="H310" s="33" t="s">
        <v>8631</v>
      </c>
    </row>
    <row r="311" spans="1:8" x14ac:dyDescent="0.45">
      <c r="A311" s="26" t="s">
        <v>3933</v>
      </c>
      <c r="B311" s="16" t="s">
        <v>500</v>
      </c>
      <c r="C311" s="16" t="s">
        <v>3285</v>
      </c>
      <c r="D311" s="29">
        <v>45678</v>
      </c>
      <c r="E311" s="16">
        <v>4</v>
      </c>
      <c r="F311" s="16">
        <v>5</v>
      </c>
      <c r="G311" s="16" t="s">
        <v>8624</v>
      </c>
      <c r="H311" s="16" t="s">
        <v>8629</v>
      </c>
    </row>
    <row r="312" spans="1:8" x14ac:dyDescent="0.45">
      <c r="A312" s="30" t="s">
        <v>3934</v>
      </c>
      <c r="B312" s="33" t="s">
        <v>62</v>
      </c>
      <c r="C312" s="33" t="s">
        <v>3199</v>
      </c>
      <c r="D312" s="34">
        <v>45322</v>
      </c>
      <c r="E312" s="33">
        <v>2</v>
      </c>
      <c r="F312" s="33">
        <v>20</v>
      </c>
      <c r="G312" s="33" t="s">
        <v>8627</v>
      </c>
      <c r="H312" s="33" t="s">
        <v>8632</v>
      </c>
    </row>
    <row r="313" spans="1:8" x14ac:dyDescent="0.45">
      <c r="A313" s="26" t="s">
        <v>3935</v>
      </c>
      <c r="B313" s="16" t="s">
        <v>897</v>
      </c>
      <c r="C313" s="16" t="s">
        <v>3239</v>
      </c>
      <c r="D313" s="29">
        <v>45238</v>
      </c>
      <c r="E313" s="16">
        <v>1</v>
      </c>
      <c r="F313" s="16">
        <v>15</v>
      </c>
      <c r="G313" s="16" t="s">
        <v>8628</v>
      </c>
      <c r="H313" s="16" t="s">
        <v>8631</v>
      </c>
    </row>
    <row r="314" spans="1:8" x14ac:dyDescent="0.45">
      <c r="A314" s="30" t="s">
        <v>3936</v>
      </c>
      <c r="B314" s="33" t="s">
        <v>345</v>
      </c>
      <c r="C314" s="33" t="s">
        <v>3268</v>
      </c>
      <c r="D314" s="34">
        <v>45207</v>
      </c>
      <c r="E314" s="33">
        <v>1</v>
      </c>
      <c r="F314" s="33">
        <v>20</v>
      </c>
      <c r="G314" s="33" t="s">
        <v>8626</v>
      </c>
      <c r="H314" s="33" t="s">
        <v>8629</v>
      </c>
    </row>
    <row r="315" spans="1:8" x14ac:dyDescent="0.45">
      <c r="A315" s="26" t="s">
        <v>3937</v>
      </c>
      <c r="B315" s="16" t="s">
        <v>665</v>
      </c>
      <c r="C315" s="16" t="s">
        <v>3293</v>
      </c>
      <c r="D315" s="29">
        <v>45399</v>
      </c>
      <c r="E315" s="16">
        <v>4</v>
      </c>
      <c r="F315" s="16">
        <v>5</v>
      </c>
      <c r="G315" s="16" t="s">
        <v>8625</v>
      </c>
      <c r="H315" s="16" t="s">
        <v>8632</v>
      </c>
    </row>
    <row r="316" spans="1:8" x14ac:dyDescent="0.45">
      <c r="A316" s="30" t="s">
        <v>3938</v>
      </c>
      <c r="B316" s="33" t="s">
        <v>461</v>
      </c>
      <c r="C316" s="33" t="s">
        <v>3343</v>
      </c>
      <c r="D316" s="34">
        <v>45650</v>
      </c>
      <c r="E316" s="33">
        <v>4</v>
      </c>
      <c r="F316" s="33">
        <v>0</v>
      </c>
      <c r="G316" s="33" t="s">
        <v>8627</v>
      </c>
      <c r="H316" s="33" t="s">
        <v>8632</v>
      </c>
    </row>
    <row r="317" spans="1:8" x14ac:dyDescent="0.45">
      <c r="A317" s="26" t="s">
        <v>3939</v>
      </c>
      <c r="B317" s="16" t="s">
        <v>330</v>
      </c>
      <c r="C317" s="16" t="s">
        <v>3227</v>
      </c>
      <c r="D317" s="29">
        <v>45415</v>
      </c>
      <c r="E317" s="16">
        <v>4</v>
      </c>
      <c r="F317" s="16">
        <v>0</v>
      </c>
      <c r="G317" s="16" t="s">
        <v>8625</v>
      </c>
      <c r="H317" s="16" t="s">
        <v>8632</v>
      </c>
    </row>
    <row r="318" spans="1:8" x14ac:dyDescent="0.45">
      <c r="A318" s="30" t="s">
        <v>3940</v>
      </c>
      <c r="B318" s="33" t="s">
        <v>429</v>
      </c>
      <c r="C318" s="33" t="s">
        <v>3206</v>
      </c>
      <c r="D318" s="34">
        <v>45913</v>
      </c>
      <c r="E318" s="33">
        <v>5</v>
      </c>
      <c r="F318" s="33">
        <v>20</v>
      </c>
      <c r="G318" s="33" t="s">
        <v>8625</v>
      </c>
      <c r="H318" s="33" t="s">
        <v>8633</v>
      </c>
    </row>
    <row r="319" spans="1:8" x14ac:dyDescent="0.45">
      <c r="A319" s="26" t="s">
        <v>3941</v>
      </c>
      <c r="B319" s="16" t="s">
        <v>817</v>
      </c>
      <c r="C319" s="16" t="s">
        <v>3351</v>
      </c>
      <c r="D319" s="29">
        <v>45564</v>
      </c>
      <c r="E319" s="16">
        <v>5</v>
      </c>
      <c r="F319" s="16">
        <v>10</v>
      </c>
      <c r="G319" s="16" t="s">
        <v>8624</v>
      </c>
      <c r="H319" s="16" t="s">
        <v>8629</v>
      </c>
    </row>
    <row r="320" spans="1:8" x14ac:dyDescent="0.45">
      <c r="A320" s="30" t="s">
        <v>3942</v>
      </c>
      <c r="B320" s="33" t="s">
        <v>218</v>
      </c>
      <c r="C320" s="33" t="s">
        <v>3364</v>
      </c>
      <c r="D320" s="34">
        <v>45354</v>
      </c>
      <c r="E320" s="33">
        <v>4</v>
      </c>
      <c r="F320" s="33">
        <v>10</v>
      </c>
      <c r="G320" s="33" t="s">
        <v>8628</v>
      </c>
      <c r="H320" s="33" t="s">
        <v>8633</v>
      </c>
    </row>
    <row r="321" spans="1:8" x14ac:dyDescent="0.45">
      <c r="A321" s="26" t="s">
        <v>3943</v>
      </c>
      <c r="B321" s="16" t="s">
        <v>843</v>
      </c>
      <c r="C321" s="16" t="s">
        <v>3254</v>
      </c>
      <c r="D321" s="29">
        <v>45213</v>
      </c>
      <c r="E321" s="16">
        <v>4</v>
      </c>
      <c r="F321" s="16">
        <v>10</v>
      </c>
      <c r="G321" s="16" t="s">
        <v>8624</v>
      </c>
      <c r="H321" s="16" t="s">
        <v>8629</v>
      </c>
    </row>
    <row r="322" spans="1:8" x14ac:dyDescent="0.45">
      <c r="A322" s="30" t="s">
        <v>3944</v>
      </c>
      <c r="B322" s="33" t="s">
        <v>621</v>
      </c>
      <c r="C322" s="33" t="s">
        <v>3318</v>
      </c>
      <c r="D322" s="34">
        <v>45232</v>
      </c>
      <c r="E322" s="33">
        <v>3</v>
      </c>
      <c r="F322" s="33">
        <v>15</v>
      </c>
      <c r="G322" s="33" t="s">
        <v>8625</v>
      </c>
      <c r="H322" s="33" t="s">
        <v>8633</v>
      </c>
    </row>
    <row r="323" spans="1:8" x14ac:dyDescent="0.45">
      <c r="A323" s="26" t="s">
        <v>3945</v>
      </c>
      <c r="B323" s="16" t="s">
        <v>784</v>
      </c>
      <c r="C323" s="16" t="s">
        <v>3365</v>
      </c>
      <c r="D323" s="29">
        <v>45507</v>
      </c>
      <c r="E323" s="16">
        <v>2</v>
      </c>
      <c r="F323" s="16">
        <v>0</v>
      </c>
      <c r="G323" s="16" t="s">
        <v>8628</v>
      </c>
      <c r="H323" s="16" t="s">
        <v>8630</v>
      </c>
    </row>
    <row r="324" spans="1:8" x14ac:dyDescent="0.45">
      <c r="A324" s="30" t="s">
        <v>3946</v>
      </c>
      <c r="B324" s="33" t="s">
        <v>856</v>
      </c>
      <c r="C324" s="33" t="s">
        <v>3359</v>
      </c>
      <c r="D324" s="34">
        <v>45779</v>
      </c>
      <c r="E324" s="33">
        <v>3</v>
      </c>
      <c r="F324" s="33">
        <v>20</v>
      </c>
      <c r="G324" s="33" t="s">
        <v>8624</v>
      </c>
      <c r="H324" s="33" t="s">
        <v>8630</v>
      </c>
    </row>
    <row r="325" spans="1:8" x14ac:dyDescent="0.45">
      <c r="A325" s="26" t="s">
        <v>3947</v>
      </c>
      <c r="B325" s="16" t="s">
        <v>725</v>
      </c>
      <c r="C325" s="16" t="s">
        <v>3224</v>
      </c>
      <c r="D325" s="29">
        <v>45514</v>
      </c>
      <c r="E325" s="16">
        <v>1</v>
      </c>
      <c r="F325" s="16">
        <v>5</v>
      </c>
      <c r="G325" s="16" t="s">
        <v>8627</v>
      </c>
      <c r="H325" s="16" t="s">
        <v>8631</v>
      </c>
    </row>
    <row r="326" spans="1:8" x14ac:dyDescent="0.45">
      <c r="A326" s="30" t="s">
        <v>3948</v>
      </c>
      <c r="B326" s="33" t="s">
        <v>848</v>
      </c>
      <c r="C326" s="33" t="s">
        <v>3380</v>
      </c>
      <c r="D326" s="34">
        <v>45494</v>
      </c>
      <c r="E326" s="33">
        <v>4</v>
      </c>
      <c r="F326" s="33">
        <v>0</v>
      </c>
      <c r="G326" s="33" t="s">
        <v>8628</v>
      </c>
      <c r="H326" s="33" t="s">
        <v>8629</v>
      </c>
    </row>
    <row r="327" spans="1:8" x14ac:dyDescent="0.45">
      <c r="A327" s="26" t="s">
        <v>3949</v>
      </c>
      <c r="B327" s="16" t="s">
        <v>207</v>
      </c>
      <c r="C327" s="16" t="s">
        <v>3245</v>
      </c>
      <c r="D327" s="29">
        <v>45898</v>
      </c>
      <c r="E327" s="16">
        <v>1</v>
      </c>
      <c r="F327" s="16">
        <v>15</v>
      </c>
      <c r="G327" s="16" t="s">
        <v>8626</v>
      </c>
      <c r="H327" s="16" t="s">
        <v>8632</v>
      </c>
    </row>
    <row r="328" spans="1:8" x14ac:dyDescent="0.45">
      <c r="A328" s="30" t="s">
        <v>3950</v>
      </c>
      <c r="B328" s="33" t="s">
        <v>851</v>
      </c>
      <c r="C328" s="33" t="s">
        <v>3245</v>
      </c>
      <c r="D328" s="34">
        <v>45499</v>
      </c>
      <c r="E328" s="33">
        <v>3</v>
      </c>
      <c r="F328" s="33">
        <v>0</v>
      </c>
      <c r="G328" s="33" t="s">
        <v>8627</v>
      </c>
      <c r="H328" s="33" t="s">
        <v>8633</v>
      </c>
    </row>
    <row r="329" spans="1:8" x14ac:dyDescent="0.45">
      <c r="A329" s="26" t="s">
        <v>3951</v>
      </c>
      <c r="B329" s="16" t="s">
        <v>955</v>
      </c>
      <c r="C329" s="16" t="s">
        <v>3359</v>
      </c>
      <c r="D329" s="29">
        <v>45822</v>
      </c>
      <c r="E329" s="16">
        <v>5</v>
      </c>
      <c r="F329" s="16">
        <v>0</v>
      </c>
      <c r="G329" s="16" t="s">
        <v>8627</v>
      </c>
      <c r="H329" s="16" t="s">
        <v>8632</v>
      </c>
    </row>
    <row r="330" spans="1:8" x14ac:dyDescent="0.45">
      <c r="A330" s="30" t="s">
        <v>3952</v>
      </c>
      <c r="B330" s="33" t="s">
        <v>681</v>
      </c>
      <c r="C330" s="33" t="s">
        <v>3347</v>
      </c>
      <c r="D330" s="34">
        <v>45730</v>
      </c>
      <c r="E330" s="33">
        <v>5</v>
      </c>
      <c r="F330" s="33">
        <v>5</v>
      </c>
      <c r="G330" s="33" t="s">
        <v>8627</v>
      </c>
      <c r="H330" s="33" t="s">
        <v>8633</v>
      </c>
    </row>
    <row r="331" spans="1:8" x14ac:dyDescent="0.45">
      <c r="A331" s="26" t="s">
        <v>3953</v>
      </c>
      <c r="B331" s="16" t="s">
        <v>550</v>
      </c>
      <c r="C331" s="16" t="s">
        <v>3385</v>
      </c>
      <c r="D331" s="29">
        <v>45245</v>
      </c>
      <c r="E331" s="16">
        <v>1</v>
      </c>
      <c r="F331" s="16">
        <v>20</v>
      </c>
      <c r="G331" s="16" t="s">
        <v>8627</v>
      </c>
      <c r="H331" s="16" t="s">
        <v>8629</v>
      </c>
    </row>
    <row r="332" spans="1:8" x14ac:dyDescent="0.45">
      <c r="A332" s="30" t="s">
        <v>3954</v>
      </c>
      <c r="B332" s="33" t="s">
        <v>501</v>
      </c>
      <c r="C332" s="33" t="s">
        <v>3327</v>
      </c>
      <c r="D332" s="34">
        <v>45861</v>
      </c>
      <c r="E332" s="33">
        <v>2</v>
      </c>
      <c r="F332" s="33">
        <v>20</v>
      </c>
      <c r="G332" s="33" t="s">
        <v>8626</v>
      </c>
      <c r="H332" s="33" t="s">
        <v>8631</v>
      </c>
    </row>
    <row r="333" spans="1:8" x14ac:dyDescent="0.45">
      <c r="A333" s="26" t="s">
        <v>3955</v>
      </c>
      <c r="B333" s="16" t="s">
        <v>113</v>
      </c>
      <c r="C333" s="16" t="s">
        <v>3296</v>
      </c>
      <c r="D333" s="29">
        <v>45360</v>
      </c>
      <c r="E333" s="16">
        <v>5</v>
      </c>
      <c r="F333" s="16">
        <v>20</v>
      </c>
      <c r="G333" s="16" t="s">
        <v>8628</v>
      </c>
      <c r="H333" s="16" t="s">
        <v>8629</v>
      </c>
    </row>
    <row r="334" spans="1:8" x14ac:dyDescent="0.45">
      <c r="A334" s="30" t="s">
        <v>3956</v>
      </c>
      <c r="B334" s="33" t="s">
        <v>909</v>
      </c>
      <c r="C334" s="33" t="s">
        <v>3295</v>
      </c>
      <c r="D334" s="34">
        <v>45360</v>
      </c>
      <c r="E334" s="33">
        <v>4</v>
      </c>
      <c r="F334" s="33">
        <v>20</v>
      </c>
      <c r="G334" s="33" t="s">
        <v>8626</v>
      </c>
      <c r="H334" s="33" t="s">
        <v>8630</v>
      </c>
    </row>
    <row r="335" spans="1:8" x14ac:dyDescent="0.45">
      <c r="A335" s="26" t="s">
        <v>3957</v>
      </c>
      <c r="B335" s="16" t="s">
        <v>414</v>
      </c>
      <c r="C335" s="16" t="s">
        <v>3284</v>
      </c>
      <c r="D335" s="29">
        <v>45610</v>
      </c>
      <c r="E335" s="16">
        <v>3</v>
      </c>
      <c r="F335" s="16">
        <v>15</v>
      </c>
      <c r="G335" s="16" t="s">
        <v>8626</v>
      </c>
      <c r="H335" s="16" t="s">
        <v>8631</v>
      </c>
    </row>
    <row r="336" spans="1:8" x14ac:dyDescent="0.45">
      <c r="A336" s="30" t="s">
        <v>3958</v>
      </c>
      <c r="B336" s="33" t="s">
        <v>429</v>
      </c>
      <c r="C336" s="33" t="s">
        <v>3351</v>
      </c>
      <c r="D336" s="34">
        <v>45650</v>
      </c>
      <c r="E336" s="33">
        <v>5</v>
      </c>
      <c r="F336" s="33">
        <v>10</v>
      </c>
      <c r="G336" s="33" t="s">
        <v>8624</v>
      </c>
      <c r="H336" s="33" t="s">
        <v>8630</v>
      </c>
    </row>
    <row r="337" spans="1:8" x14ac:dyDescent="0.45">
      <c r="A337" s="26" t="s">
        <v>3959</v>
      </c>
      <c r="B337" s="16" t="s">
        <v>735</v>
      </c>
      <c r="C337" s="16" t="s">
        <v>3385</v>
      </c>
      <c r="D337" s="29">
        <v>45440</v>
      </c>
      <c r="E337" s="16">
        <v>5</v>
      </c>
      <c r="F337" s="16">
        <v>5</v>
      </c>
      <c r="G337" s="16" t="s">
        <v>8626</v>
      </c>
      <c r="H337" s="16" t="s">
        <v>8631</v>
      </c>
    </row>
    <row r="338" spans="1:8" x14ac:dyDescent="0.45">
      <c r="A338" s="30" t="s">
        <v>3960</v>
      </c>
      <c r="B338" s="33" t="s">
        <v>646</v>
      </c>
      <c r="C338" s="33" t="s">
        <v>3379</v>
      </c>
      <c r="D338" s="34">
        <v>45410</v>
      </c>
      <c r="E338" s="33">
        <v>3</v>
      </c>
      <c r="F338" s="33">
        <v>10</v>
      </c>
      <c r="G338" s="33" t="s">
        <v>8626</v>
      </c>
      <c r="H338" s="33" t="s">
        <v>8631</v>
      </c>
    </row>
    <row r="339" spans="1:8" x14ac:dyDescent="0.45">
      <c r="A339" s="26" t="s">
        <v>3961</v>
      </c>
      <c r="B339" s="16" t="s">
        <v>522</v>
      </c>
      <c r="C339" s="16" t="s">
        <v>3335</v>
      </c>
      <c r="D339" s="29">
        <v>45635</v>
      </c>
      <c r="E339" s="16">
        <v>3</v>
      </c>
      <c r="F339" s="16">
        <v>0</v>
      </c>
      <c r="G339" s="16" t="s">
        <v>8628</v>
      </c>
      <c r="H339" s="16" t="s">
        <v>8629</v>
      </c>
    </row>
    <row r="340" spans="1:8" x14ac:dyDescent="0.45">
      <c r="A340" s="30" t="s">
        <v>3962</v>
      </c>
      <c r="B340" s="33" t="s">
        <v>498</v>
      </c>
      <c r="C340" s="33" t="s">
        <v>3346</v>
      </c>
      <c r="D340" s="34">
        <v>45250</v>
      </c>
      <c r="E340" s="33">
        <v>5</v>
      </c>
      <c r="F340" s="33">
        <v>15</v>
      </c>
      <c r="G340" s="33" t="s">
        <v>8624</v>
      </c>
      <c r="H340" s="33" t="s">
        <v>8630</v>
      </c>
    </row>
    <row r="341" spans="1:8" x14ac:dyDescent="0.45">
      <c r="A341" s="26" t="s">
        <v>3963</v>
      </c>
      <c r="B341" s="16" t="s">
        <v>905</v>
      </c>
      <c r="C341" s="16" t="s">
        <v>3305</v>
      </c>
      <c r="D341" s="29">
        <v>45761</v>
      </c>
      <c r="E341" s="16">
        <v>1</v>
      </c>
      <c r="F341" s="16">
        <v>20</v>
      </c>
      <c r="G341" s="16" t="s">
        <v>8625</v>
      </c>
      <c r="H341" s="16" t="s">
        <v>8633</v>
      </c>
    </row>
    <row r="342" spans="1:8" x14ac:dyDescent="0.45">
      <c r="A342" s="30" t="s">
        <v>3964</v>
      </c>
      <c r="B342" s="33" t="s">
        <v>397</v>
      </c>
      <c r="C342" s="33" t="s">
        <v>3234</v>
      </c>
      <c r="D342" s="34">
        <v>45346</v>
      </c>
      <c r="E342" s="33">
        <v>1</v>
      </c>
      <c r="F342" s="33">
        <v>0</v>
      </c>
      <c r="G342" s="33" t="s">
        <v>8626</v>
      </c>
      <c r="H342" s="33" t="s">
        <v>8630</v>
      </c>
    </row>
    <row r="343" spans="1:8" x14ac:dyDescent="0.45">
      <c r="A343" s="26" t="s">
        <v>3965</v>
      </c>
      <c r="B343" s="16" t="s">
        <v>775</v>
      </c>
      <c r="C343" s="16" t="s">
        <v>3238</v>
      </c>
      <c r="D343" s="29">
        <v>45709</v>
      </c>
      <c r="E343" s="16">
        <v>3</v>
      </c>
      <c r="F343" s="16">
        <v>10</v>
      </c>
      <c r="G343" s="16" t="s">
        <v>8626</v>
      </c>
      <c r="H343" s="16" t="s">
        <v>8633</v>
      </c>
    </row>
    <row r="344" spans="1:8" x14ac:dyDescent="0.45">
      <c r="A344" s="30" t="s">
        <v>3966</v>
      </c>
      <c r="B344" s="33" t="s">
        <v>714</v>
      </c>
      <c r="C344" s="33" t="s">
        <v>3272</v>
      </c>
      <c r="D344" s="34">
        <v>45826</v>
      </c>
      <c r="E344" s="33">
        <v>2</v>
      </c>
      <c r="F344" s="33">
        <v>20</v>
      </c>
      <c r="G344" s="33" t="s">
        <v>8625</v>
      </c>
      <c r="H344" s="33" t="s">
        <v>8630</v>
      </c>
    </row>
    <row r="345" spans="1:8" x14ac:dyDescent="0.45">
      <c r="A345" s="26" t="s">
        <v>3967</v>
      </c>
      <c r="B345" s="16" t="s">
        <v>840</v>
      </c>
      <c r="C345" s="16" t="s">
        <v>3312</v>
      </c>
      <c r="D345" s="29">
        <v>45897</v>
      </c>
      <c r="E345" s="16">
        <v>1</v>
      </c>
      <c r="F345" s="16">
        <v>20</v>
      </c>
      <c r="G345" s="16" t="s">
        <v>8624</v>
      </c>
      <c r="H345" s="16" t="s">
        <v>8631</v>
      </c>
    </row>
    <row r="346" spans="1:8" x14ac:dyDescent="0.45">
      <c r="A346" s="30" t="s">
        <v>3968</v>
      </c>
      <c r="B346" s="33" t="s">
        <v>767</v>
      </c>
      <c r="C346" s="33" t="s">
        <v>3362</v>
      </c>
      <c r="D346" s="34">
        <v>45221</v>
      </c>
      <c r="E346" s="33">
        <v>5</v>
      </c>
      <c r="F346" s="33">
        <v>15</v>
      </c>
      <c r="G346" s="33" t="s">
        <v>8626</v>
      </c>
      <c r="H346" s="33" t="s">
        <v>8629</v>
      </c>
    </row>
    <row r="347" spans="1:8" x14ac:dyDescent="0.45">
      <c r="A347" s="26" t="s">
        <v>3969</v>
      </c>
      <c r="B347" s="16" t="s">
        <v>810</v>
      </c>
      <c r="C347" s="16" t="s">
        <v>3375</v>
      </c>
      <c r="D347" s="29">
        <v>45441</v>
      </c>
      <c r="E347" s="16">
        <v>3</v>
      </c>
      <c r="F347" s="16">
        <v>0</v>
      </c>
      <c r="G347" s="16" t="s">
        <v>8627</v>
      </c>
      <c r="H347" s="16" t="s">
        <v>8632</v>
      </c>
    </row>
    <row r="348" spans="1:8" x14ac:dyDescent="0.45">
      <c r="A348" s="30" t="s">
        <v>3970</v>
      </c>
      <c r="B348" s="33" t="s">
        <v>433</v>
      </c>
      <c r="C348" s="33" t="s">
        <v>3372</v>
      </c>
      <c r="D348" s="34">
        <v>45502</v>
      </c>
      <c r="E348" s="33">
        <v>3</v>
      </c>
      <c r="F348" s="33">
        <v>20</v>
      </c>
      <c r="G348" s="33" t="s">
        <v>8625</v>
      </c>
      <c r="H348" s="33" t="s">
        <v>8633</v>
      </c>
    </row>
    <row r="349" spans="1:8" x14ac:dyDescent="0.45">
      <c r="A349" s="26" t="s">
        <v>3971</v>
      </c>
      <c r="B349" s="16" t="s">
        <v>768</v>
      </c>
      <c r="C349" s="16" t="s">
        <v>3261</v>
      </c>
      <c r="D349" s="29">
        <v>45394</v>
      </c>
      <c r="E349" s="16">
        <v>2</v>
      </c>
      <c r="F349" s="16">
        <v>20</v>
      </c>
      <c r="G349" s="16" t="s">
        <v>8627</v>
      </c>
      <c r="H349" s="16" t="s">
        <v>8631</v>
      </c>
    </row>
    <row r="350" spans="1:8" x14ac:dyDescent="0.45">
      <c r="A350" s="30" t="s">
        <v>3972</v>
      </c>
      <c r="B350" s="33" t="s">
        <v>940</v>
      </c>
      <c r="C350" s="33" t="s">
        <v>3359</v>
      </c>
      <c r="D350" s="34">
        <v>45627</v>
      </c>
      <c r="E350" s="33">
        <v>3</v>
      </c>
      <c r="F350" s="33">
        <v>20</v>
      </c>
      <c r="G350" s="33" t="s">
        <v>8624</v>
      </c>
      <c r="H350" s="33" t="s">
        <v>8629</v>
      </c>
    </row>
    <row r="351" spans="1:8" x14ac:dyDescent="0.45">
      <c r="A351" s="26" t="s">
        <v>3973</v>
      </c>
      <c r="B351" s="16" t="s">
        <v>208</v>
      </c>
      <c r="C351" s="16" t="s">
        <v>3395</v>
      </c>
      <c r="D351" s="29">
        <v>45675</v>
      </c>
      <c r="E351" s="16">
        <v>2</v>
      </c>
      <c r="F351" s="16">
        <v>10</v>
      </c>
      <c r="G351" s="16" t="s">
        <v>8627</v>
      </c>
      <c r="H351" s="16" t="s">
        <v>8631</v>
      </c>
    </row>
    <row r="352" spans="1:8" x14ac:dyDescent="0.45">
      <c r="A352" s="30" t="s">
        <v>3974</v>
      </c>
      <c r="B352" s="33" t="s">
        <v>706</v>
      </c>
      <c r="C352" s="33" t="s">
        <v>3216</v>
      </c>
      <c r="D352" s="34">
        <v>45272</v>
      </c>
      <c r="E352" s="33">
        <v>2</v>
      </c>
      <c r="F352" s="33">
        <v>5</v>
      </c>
      <c r="G352" s="33" t="s">
        <v>8624</v>
      </c>
      <c r="H352" s="33" t="s">
        <v>8633</v>
      </c>
    </row>
    <row r="353" spans="1:8" x14ac:dyDescent="0.45">
      <c r="A353" s="26" t="s">
        <v>3975</v>
      </c>
      <c r="B353" s="16" t="s">
        <v>393</v>
      </c>
      <c r="C353" s="16" t="s">
        <v>3207</v>
      </c>
      <c r="D353" s="29">
        <v>45814</v>
      </c>
      <c r="E353" s="16">
        <v>4</v>
      </c>
      <c r="F353" s="16">
        <v>10</v>
      </c>
      <c r="G353" s="16" t="s">
        <v>8624</v>
      </c>
      <c r="H353" s="16" t="s">
        <v>8630</v>
      </c>
    </row>
    <row r="354" spans="1:8" x14ac:dyDescent="0.45">
      <c r="A354" s="30" t="s">
        <v>3976</v>
      </c>
      <c r="B354" s="33" t="s">
        <v>140</v>
      </c>
      <c r="C354" s="33" t="s">
        <v>3238</v>
      </c>
      <c r="D354" s="34">
        <v>45508</v>
      </c>
      <c r="E354" s="33">
        <v>5</v>
      </c>
      <c r="F354" s="33">
        <v>10</v>
      </c>
      <c r="G354" s="33" t="s">
        <v>8625</v>
      </c>
      <c r="H354" s="33" t="s">
        <v>8630</v>
      </c>
    </row>
    <row r="355" spans="1:8" x14ac:dyDescent="0.45">
      <c r="A355" s="26" t="s">
        <v>3977</v>
      </c>
      <c r="B355" s="16" t="s">
        <v>484</v>
      </c>
      <c r="C355" s="16" t="s">
        <v>3378</v>
      </c>
      <c r="D355" s="29">
        <v>45398</v>
      </c>
      <c r="E355" s="16">
        <v>2</v>
      </c>
      <c r="F355" s="16">
        <v>0</v>
      </c>
      <c r="G355" s="16" t="s">
        <v>8626</v>
      </c>
      <c r="H355" s="16" t="s">
        <v>8630</v>
      </c>
    </row>
    <row r="356" spans="1:8" x14ac:dyDescent="0.45">
      <c r="A356" s="30" t="s">
        <v>3978</v>
      </c>
      <c r="B356" s="33" t="s">
        <v>618</v>
      </c>
      <c r="C356" s="33" t="s">
        <v>3210</v>
      </c>
      <c r="D356" s="34">
        <v>45737</v>
      </c>
      <c r="E356" s="33">
        <v>5</v>
      </c>
      <c r="F356" s="33">
        <v>10</v>
      </c>
      <c r="G356" s="33" t="s">
        <v>8627</v>
      </c>
      <c r="H356" s="33" t="s">
        <v>8629</v>
      </c>
    </row>
    <row r="357" spans="1:8" x14ac:dyDescent="0.45">
      <c r="A357" s="26" t="s">
        <v>3979</v>
      </c>
      <c r="B357" s="16" t="s">
        <v>570</v>
      </c>
      <c r="C357" s="16" t="s">
        <v>3288</v>
      </c>
      <c r="D357" s="29">
        <v>45213</v>
      </c>
      <c r="E357" s="16">
        <v>1</v>
      </c>
      <c r="F357" s="16">
        <v>10</v>
      </c>
      <c r="G357" s="16" t="s">
        <v>8624</v>
      </c>
      <c r="H357" s="16" t="s">
        <v>8631</v>
      </c>
    </row>
    <row r="358" spans="1:8" x14ac:dyDescent="0.45">
      <c r="A358" s="30" t="s">
        <v>3980</v>
      </c>
      <c r="B358" s="33" t="s">
        <v>986</v>
      </c>
      <c r="C358" s="33" t="s">
        <v>3244</v>
      </c>
      <c r="D358" s="34">
        <v>45906</v>
      </c>
      <c r="E358" s="33">
        <v>5</v>
      </c>
      <c r="F358" s="33">
        <v>0</v>
      </c>
      <c r="G358" s="33" t="s">
        <v>8624</v>
      </c>
      <c r="H358" s="33" t="s">
        <v>8631</v>
      </c>
    </row>
    <row r="359" spans="1:8" x14ac:dyDescent="0.45">
      <c r="A359" s="26" t="s">
        <v>3981</v>
      </c>
      <c r="B359" s="16" t="s">
        <v>432</v>
      </c>
      <c r="C359" s="16" t="s">
        <v>3336</v>
      </c>
      <c r="D359" s="29">
        <v>45574</v>
      </c>
      <c r="E359" s="16">
        <v>5</v>
      </c>
      <c r="F359" s="16">
        <v>15</v>
      </c>
      <c r="G359" s="16" t="s">
        <v>8625</v>
      </c>
      <c r="H359" s="16" t="s">
        <v>8630</v>
      </c>
    </row>
    <row r="360" spans="1:8" x14ac:dyDescent="0.45">
      <c r="A360" s="30" t="s">
        <v>3982</v>
      </c>
      <c r="B360" s="33" t="s">
        <v>233</v>
      </c>
      <c r="C360" s="33" t="s">
        <v>3251</v>
      </c>
      <c r="D360" s="34">
        <v>45469</v>
      </c>
      <c r="E360" s="33">
        <v>3</v>
      </c>
      <c r="F360" s="33">
        <v>10</v>
      </c>
      <c r="G360" s="33" t="s">
        <v>8628</v>
      </c>
      <c r="H360" s="33" t="s">
        <v>8630</v>
      </c>
    </row>
    <row r="361" spans="1:8" x14ac:dyDescent="0.45">
      <c r="A361" s="26" t="s">
        <v>3983</v>
      </c>
      <c r="B361" s="16" t="s">
        <v>230</v>
      </c>
      <c r="C361" s="16" t="s">
        <v>3389</v>
      </c>
      <c r="D361" s="29">
        <v>45683</v>
      </c>
      <c r="E361" s="16">
        <v>5</v>
      </c>
      <c r="F361" s="16">
        <v>20</v>
      </c>
      <c r="G361" s="16" t="s">
        <v>8627</v>
      </c>
      <c r="H361" s="16" t="s">
        <v>8629</v>
      </c>
    </row>
    <row r="362" spans="1:8" x14ac:dyDescent="0.45">
      <c r="A362" s="30" t="s">
        <v>3984</v>
      </c>
      <c r="B362" s="33" t="s">
        <v>850</v>
      </c>
      <c r="C362" s="33" t="s">
        <v>3389</v>
      </c>
      <c r="D362" s="34">
        <v>45342</v>
      </c>
      <c r="E362" s="33">
        <v>1</v>
      </c>
      <c r="F362" s="33">
        <v>0</v>
      </c>
      <c r="G362" s="33" t="s">
        <v>8628</v>
      </c>
      <c r="H362" s="33" t="s">
        <v>8632</v>
      </c>
    </row>
    <row r="363" spans="1:8" x14ac:dyDescent="0.45">
      <c r="A363" s="26" t="s">
        <v>3985</v>
      </c>
      <c r="B363" s="16" t="s">
        <v>253</v>
      </c>
      <c r="C363" s="16" t="s">
        <v>3361</v>
      </c>
      <c r="D363" s="29">
        <v>45677</v>
      </c>
      <c r="E363" s="16">
        <v>5</v>
      </c>
      <c r="F363" s="16">
        <v>20</v>
      </c>
      <c r="G363" s="16" t="s">
        <v>8626</v>
      </c>
      <c r="H363" s="16" t="s">
        <v>8633</v>
      </c>
    </row>
    <row r="364" spans="1:8" x14ac:dyDescent="0.45">
      <c r="A364" s="30" t="s">
        <v>3986</v>
      </c>
      <c r="B364" s="33" t="s">
        <v>705</v>
      </c>
      <c r="C364" s="33" t="s">
        <v>3279</v>
      </c>
      <c r="D364" s="34">
        <v>45813</v>
      </c>
      <c r="E364" s="33">
        <v>4</v>
      </c>
      <c r="F364" s="33">
        <v>0</v>
      </c>
      <c r="G364" s="33" t="s">
        <v>8627</v>
      </c>
      <c r="H364" s="33" t="s">
        <v>8630</v>
      </c>
    </row>
    <row r="365" spans="1:8" x14ac:dyDescent="0.45">
      <c r="A365" s="26" t="s">
        <v>3987</v>
      </c>
      <c r="B365" s="16" t="s">
        <v>560</v>
      </c>
      <c r="C365" s="16" t="s">
        <v>3382</v>
      </c>
      <c r="D365" s="29">
        <v>45768</v>
      </c>
      <c r="E365" s="16">
        <v>3</v>
      </c>
      <c r="F365" s="16">
        <v>0</v>
      </c>
      <c r="G365" s="16" t="s">
        <v>8624</v>
      </c>
      <c r="H365" s="16" t="s">
        <v>8630</v>
      </c>
    </row>
    <row r="366" spans="1:8" x14ac:dyDescent="0.45">
      <c r="A366" s="30" t="s">
        <v>3988</v>
      </c>
      <c r="B366" s="33" t="s">
        <v>533</v>
      </c>
      <c r="C366" s="33" t="s">
        <v>3327</v>
      </c>
      <c r="D366" s="34">
        <v>45485</v>
      </c>
      <c r="E366" s="33">
        <v>4</v>
      </c>
      <c r="F366" s="33">
        <v>15</v>
      </c>
      <c r="G366" s="33" t="s">
        <v>8625</v>
      </c>
      <c r="H366" s="33" t="s">
        <v>8630</v>
      </c>
    </row>
    <row r="367" spans="1:8" x14ac:dyDescent="0.45">
      <c r="A367" s="26" t="s">
        <v>3989</v>
      </c>
      <c r="B367" s="16" t="s">
        <v>926</v>
      </c>
      <c r="C367" s="16" t="s">
        <v>3363</v>
      </c>
      <c r="D367" s="29">
        <v>45655</v>
      </c>
      <c r="E367" s="16">
        <v>2</v>
      </c>
      <c r="F367" s="16">
        <v>10</v>
      </c>
      <c r="G367" s="16" t="s">
        <v>8624</v>
      </c>
      <c r="H367" s="16" t="s">
        <v>8633</v>
      </c>
    </row>
    <row r="368" spans="1:8" x14ac:dyDescent="0.45">
      <c r="A368" s="30" t="s">
        <v>3990</v>
      </c>
      <c r="B368" s="33" t="s">
        <v>977</v>
      </c>
      <c r="C368" s="33" t="s">
        <v>3221</v>
      </c>
      <c r="D368" s="34">
        <v>45293</v>
      </c>
      <c r="E368" s="33">
        <v>2</v>
      </c>
      <c r="F368" s="33">
        <v>20</v>
      </c>
      <c r="G368" s="33" t="s">
        <v>8624</v>
      </c>
      <c r="H368" s="33" t="s">
        <v>8633</v>
      </c>
    </row>
    <row r="369" spans="1:8" x14ac:dyDescent="0.45">
      <c r="A369" s="26" t="s">
        <v>3991</v>
      </c>
      <c r="B369" s="16" t="s">
        <v>648</v>
      </c>
      <c r="C369" s="16" t="s">
        <v>3213</v>
      </c>
      <c r="D369" s="29">
        <v>45259</v>
      </c>
      <c r="E369" s="16">
        <v>2</v>
      </c>
      <c r="F369" s="16">
        <v>5</v>
      </c>
      <c r="G369" s="16" t="s">
        <v>8627</v>
      </c>
      <c r="H369" s="16" t="s">
        <v>8633</v>
      </c>
    </row>
    <row r="370" spans="1:8" x14ac:dyDescent="0.45">
      <c r="A370" s="30" t="s">
        <v>3992</v>
      </c>
      <c r="B370" s="33" t="s">
        <v>217</v>
      </c>
      <c r="C370" s="33" t="s">
        <v>3334</v>
      </c>
      <c r="D370" s="34">
        <v>45597</v>
      </c>
      <c r="E370" s="33">
        <v>4</v>
      </c>
      <c r="F370" s="33">
        <v>0</v>
      </c>
      <c r="G370" s="33" t="s">
        <v>8626</v>
      </c>
      <c r="H370" s="33" t="s">
        <v>8633</v>
      </c>
    </row>
    <row r="371" spans="1:8" x14ac:dyDescent="0.45">
      <c r="A371" s="26" t="s">
        <v>3993</v>
      </c>
      <c r="B371" s="16" t="s">
        <v>477</v>
      </c>
      <c r="C371" s="16" t="s">
        <v>3380</v>
      </c>
      <c r="D371" s="29">
        <v>45676</v>
      </c>
      <c r="E371" s="16">
        <v>3</v>
      </c>
      <c r="F371" s="16">
        <v>0</v>
      </c>
      <c r="G371" s="16" t="s">
        <v>8625</v>
      </c>
      <c r="H371" s="16" t="s">
        <v>8633</v>
      </c>
    </row>
    <row r="372" spans="1:8" x14ac:dyDescent="0.45">
      <c r="A372" s="30" t="s">
        <v>3994</v>
      </c>
      <c r="B372" s="33" t="s">
        <v>62</v>
      </c>
      <c r="C372" s="33" t="s">
        <v>3242</v>
      </c>
      <c r="D372" s="34">
        <v>45745</v>
      </c>
      <c r="E372" s="33">
        <v>3</v>
      </c>
      <c r="F372" s="33">
        <v>20</v>
      </c>
      <c r="G372" s="33" t="s">
        <v>8625</v>
      </c>
      <c r="H372" s="33" t="s">
        <v>8629</v>
      </c>
    </row>
    <row r="373" spans="1:8" x14ac:dyDescent="0.45">
      <c r="A373" s="26" t="s">
        <v>3995</v>
      </c>
      <c r="B373" s="16" t="s">
        <v>848</v>
      </c>
      <c r="C373" s="16" t="s">
        <v>3255</v>
      </c>
      <c r="D373" s="29">
        <v>45290</v>
      </c>
      <c r="E373" s="16">
        <v>3</v>
      </c>
      <c r="F373" s="16">
        <v>15</v>
      </c>
      <c r="G373" s="16" t="s">
        <v>8627</v>
      </c>
      <c r="H373" s="16" t="s">
        <v>8632</v>
      </c>
    </row>
    <row r="374" spans="1:8" x14ac:dyDescent="0.45">
      <c r="A374" s="30" t="s">
        <v>3996</v>
      </c>
      <c r="B374" s="33" t="s">
        <v>652</v>
      </c>
      <c r="C374" s="33" t="s">
        <v>3300</v>
      </c>
      <c r="D374" s="34">
        <v>45196</v>
      </c>
      <c r="E374" s="33">
        <v>4</v>
      </c>
      <c r="F374" s="33">
        <v>10</v>
      </c>
      <c r="G374" s="33" t="s">
        <v>8625</v>
      </c>
      <c r="H374" s="33" t="s">
        <v>8632</v>
      </c>
    </row>
    <row r="375" spans="1:8" x14ac:dyDescent="0.45">
      <c r="A375" s="26" t="s">
        <v>3997</v>
      </c>
      <c r="B375" s="16" t="s">
        <v>696</v>
      </c>
      <c r="C375" s="16" t="s">
        <v>3227</v>
      </c>
      <c r="D375" s="29">
        <v>45829</v>
      </c>
      <c r="E375" s="16">
        <v>5</v>
      </c>
      <c r="F375" s="16">
        <v>0</v>
      </c>
      <c r="G375" s="16" t="s">
        <v>8624</v>
      </c>
      <c r="H375" s="16" t="s">
        <v>8633</v>
      </c>
    </row>
    <row r="376" spans="1:8" x14ac:dyDescent="0.45">
      <c r="A376" s="30" t="s">
        <v>3998</v>
      </c>
      <c r="B376" s="33" t="s">
        <v>781</v>
      </c>
      <c r="C376" s="33" t="s">
        <v>3387</v>
      </c>
      <c r="D376" s="34">
        <v>45450</v>
      </c>
      <c r="E376" s="33">
        <v>5</v>
      </c>
      <c r="F376" s="33">
        <v>0</v>
      </c>
      <c r="G376" s="33" t="s">
        <v>8625</v>
      </c>
      <c r="H376" s="33" t="s">
        <v>8630</v>
      </c>
    </row>
    <row r="377" spans="1:8" x14ac:dyDescent="0.45">
      <c r="A377" s="26" t="s">
        <v>3999</v>
      </c>
      <c r="B377" s="16" t="s">
        <v>957</v>
      </c>
      <c r="C377" s="16" t="s">
        <v>3325</v>
      </c>
      <c r="D377" s="29">
        <v>45207</v>
      </c>
      <c r="E377" s="16">
        <v>1</v>
      </c>
      <c r="F377" s="16">
        <v>10</v>
      </c>
      <c r="G377" s="16" t="s">
        <v>8628</v>
      </c>
      <c r="H377" s="16" t="s">
        <v>8629</v>
      </c>
    </row>
    <row r="378" spans="1:8" x14ac:dyDescent="0.45">
      <c r="A378" s="30" t="s">
        <v>4000</v>
      </c>
      <c r="B378" s="33" t="s">
        <v>95</v>
      </c>
      <c r="C378" s="33" t="s">
        <v>3269</v>
      </c>
      <c r="D378" s="34">
        <v>45656</v>
      </c>
      <c r="E378" s="33">
        <v>4</v>
      </c>
      <c r="F378" s="33">
        <v>15</v>
      </c>
      <c r="G378" s="33" t="s">
        <v>8627</v>
      </c>
      <c r="H378" s="33" t="s">
        <v>8633</v>
      </c>
    </row>
    <row r="379" spans="1:8" x14ac:dyDescent="0.45">
      <c r="A379" s="26" t="s">
        <v>4001</v>
      </c>
      <c r="B379" s="16" t="s">
        <v>492</v>
      </c>
      <c r="C379" s="16" t="s">
        <v>3237</v>
      </c>
      <c r="D379" s="29">
        <v>45865</v>
      </c>
      <c r="E379" s="16">
        <v>5</v>
      </c>
      <c r="F379" s="16">
        <v>5</v>
      </c>
      <c r="G379" s="16" t="s">
        <v>8626</v>
      </c>
      <c r="H379" s="16" t="s">
        <v>8632</v>
      </c>
    </row>
    <row r="380" spans="1:8" x14ac:dyDescent="0.45">
      <c r="A380" s="30" t="s">
        <v>4002</v>
      </c>
      <c r="B380" s="33" t="s">
        <v>822</v>
      </c>
      <c r="C380" s="33" t="s">
        <v>3336</v>
      </c>
      <c r="D380" s="34">
        <v>45450</v>
      </c>
      <c r="E380" s="33">
        <v>3</v>
      </c>
      <c r="F380" s="33">
        <v>5</v>
      </c>
      <c r="G380" s="33" t="s">
        <v>8628</v>
      </c>
      <c r="H380" s="33" t="s">
        <v>8630</v>
      </c>
    </row>
    <row r="381" spans="1:8" x14ac:dyDescent="0.45">
      <c r="A381" s="26" t="s">
        <v>4003</v>
      </c>
      <c r="B381" s="16" t="s">
        <v>987</v>
      </c>
      <c r="C381" s="16" t="s">
        <v>3199</v>
      </c>
      <c r="D381" s="29">
        <v>45272</v>
      </c>
      <c r="E381" s="16">
        <v>5</v>
      </c>
      <c r="F381" s="16">
        <v>20</v>
      </c>
      <c r="G381" s="16" t="s">
        <v>8626</v>
      </c>
      <c r="H381" s="16" t="s">
        <v>8633</v>
      </c>
    </row>
    <row r="382" spans="1:8" x14ac:dyDescent="0.45">
      <c r="A382" s="30" t="s">
        <v>4004</v>
      </c>
      <c r="B382" s="33" t="s">
        <v>49</v>
      </c>
      <c r="C382" s="33" t="s">
        <v>3198</v>
      </c>
      <c r="D382" s="34">
        <v>45601</v>
      </c>
      <c r="E382" s="33">
        <v>5</v>
      </c>
      <c r="F382" s="33">
        <v>20</v>
      </c>
      <c r="G382" s="33" t="s">
        <v>8627</v>
      </c>
      <c r="H382" s="33" t="s">
        <v>8629</v>
      </c>
    </row>
    <row r="383" spans="1:8" x14ac:dyDescent="0.45">
      <c r="A383" s="26" t="s">
        <v>4005</v>
      </c>
      <c r="B383" s="16" t="s">
        <v>567</v>
      </c>
      <c r="C383" s="16" t="s">
        <v>3218</v>
      </c>
      <c r="D383" s="29">
        <v>45700</v>
      </c>
      <c r="E383" s="16">
        <v>3</v>
      </c>
      <c r="F383" s="16">
        <v>5</v>
      </c>
      <c r="G383" s="16" t="s">
        <v>8628</v>
      </c>
      <c r="H383" s="16" t="s">
        <v>8631</v>
      </c>
    </row>
    <row r="384" spans="1:8" x14ac:dyDescent="0.45">
      <c r="A384" s="30" t="s">
        <v>4006</v>
      </c>
      <c r="B384" s="33" t="s">
        <v>429</v>
      </c>
      <c r="C384" s="33" t="s">
        <v>3362</v>
      </c>
      <c r="D384" s="34">
        <v>45916</v>
      </c>
      <c r="E384" s="33">
        <v>5</v>
      </c>
      <c r="F384" s="33">
        <v>5</v>
      </c>
      <c r="G384" s="33" t="s">
        <v>8626</v>
      </c>
      <c r="H384" s="33" t="s">
        <v>8631</v>
      </c>
    </row>
    <row r="385" spans="1:8" x14ac:dyDescent="0.45">
      <c r="A385" s="26" t="s">
        <v>4007</v>
      </c>
      <c r="B385" s="16" t="s">
        <v>233</v>
      </c>
      <c r="C385" s="16" t="s">
        <v>3354</v>
      </c>
      <c r="D385" s="29">
        <v>45611</v>
      </c>
      <c r="E385" s="16">
        <v>3</v>
      </c>
      <c r="F385" s="16">
        <v>5</v>
      </c>
      <c r="G385" s="16" t="s">
        <v>8625</v>
      </c>
      <c r="H385" s="16" t="s">
        <v>8631</v>
      </c>
    </row>
    <row r="386" spans="1:8" x14ac:dyDescent="0.45">
      <c r="A386" s="30" t="s">
        <v>4008</v>
      </c>
      <c r="B386" s="33" t="s">
        <v>694</v>
      </c>
      <c r="C386" s="33" t="s">
        <v>3342</v>
      </c>
      <c r="D386" s="34">
        <v>45703</v>
      </c>
      <c r="E386" s="33">
        <v>1</v>
      </c>
      <c r="F386" s="33">
        <v>20</v>
      </c>
      <c r="G386" s="33" t="s">
        <v>8627</v>
      </c>
      <c r="H386" s="33" t="s">
        <v>8629</v>
      </c>
    </row>
    <row r="387" spans="1:8" x14ac:dyDescent="0.45">
      <c r="A387" s="26" t="s">
        <v>4009</v>
      </c>
      <c r="B387" s="16" t="s">
        <v>81</v>
      </c>
      <c r="C387" s="16" t="s">
        <v>3271</v>
      </c>
      <c r="D387" s="29">
        <v>45388</v>
      </c>
      <c r="E387" s="16">
        <v>1</v>
      </c>
      <c r="F387" s="16">
        <v>10</v>
      </c>
      <c r="G387" s="16" t="s">
        <v>8625</v>
      </c>
      <c r="H387" s="16" t="s">
        <v>8631</v>
      </c>
    </row>
    <row r="388" spans="1:8" x14ac:dyDescent="0.45">
      <c r="A388" s="30" t="s">
        <v>4010</v>
      </c>
      <c r="B388" s="33" t="s">
        <v>750</v>
      </c>
      <c r="C388" s="33" t="s">
        <v>3345</v>
      </c>
      <c r="D388" s="34">
        <v>45477</v>
      </c>
      <c r="E388" s="33">
        <v>4</v>
      </c>
      <c r="F388" s="33">
        <v>10</v>
      </c>
      <c r="G388" s="33" t="s">
        <v>8628</v>
      </c>
      <c r="H388" s="33" t="s">
        <v>8631</v>
      </c>
    </row>
    <row r="389" spans="1:8" x14ac:dyDescent="0.45">
      <c r="A389" s="26" t="s">
        <v>4011</v>
      </c>
      <c r="B389" s="16" t="s">
        <v>694</v>
      </c>
      <c r="C389" s="16" t="s">
        <v>3364</v>
      </c>
      <c r="D389" s="29">
        <v>45628</v>
      </c>
      <c r="E389" s="16">
        <v>2</v>
      </c>
      <c r="F389" s="16">
        <v>0</v>
      </c>
      <c r="G389" s="16" t="s">
        <v>8628</v>
      </c>
      <c r="H389" s="16" t="s">
        <v>8629</v>
      </c>
    </row>
    <row r="390" spans="1:8" x14ac:dyDescent="0.45">
      <c r="A390" s="30" t="s">
        <v>4012</v>
      </c>
      <c r="B390" s="33" t="s">
        <v>78</v>
      </c>
      <c r="C390" s="33" t="s">
        <v>3246</v>
      </c>
      <c r="D390" s="34">
        <v>45657</v>
      </c>
      <c r="E390" s="33">
        <v>3</v>
      </c>
      <c r="F390" s="33">
        <v>15</v>
      </c>
      <c r="G390" s="33" t="s">
        <v>8627</v>
      </c>
      <c r="H390" s="33" t="s">
        <v>8630</v>
      </c>
    </row>
    <row r="391" spans="1:8" x14ac:dyDescent="0.45">
      <c r="A391" s="26" t="s">
        <v>4013</v>
      </c>
      <c r="B391" s="16" t="s">
        <v>638</v>
      </c>
      <c r="C391" s="16" t="s">
        <v>3365</v>
      </c>
      <c r="D391" s="29">
        <v>45464</v>
      </c>
      <c r="E391" s="16">
        <v>3</v>
      </c>
      <c r="F391" s="16">
        <v>20</v>
      </c>
      <c r="G391" s="16" t="s">
        <v>8626</v>
      </c>
      <c r="H391" s="16" t="s">
        <v>8629</v>
      </c>
    </row>
    <row r="392" spans="1:8" x14ac:dyDescent="0.45">
      <c r="A392" s="30" t="s">
        <v>4014</v>
      </c>
      <c r="B392" s="33" t="s">
        <v>587</v>
      </c>
      <c r="C392" s="33" t="s">
        <v>3290</v>
      </c>
      <c r="D392" s="34">
        <v>45710</v>
      </c>
      <c r="E392" s="33">
        <v>3</v>
      </c>
      <c r="F392" s="33">
        <v>15</v>
      </c>
      <c r="G392" s="33" t="s">
        <v>8626</v>
      </c>
      <c r="H392" s="33" t="s">
        <v>8633</v>
      </c>
    </row>
    <row r="393" spans="1:8" x14ac:dyDescent="0.45">
      <c r="A393" s="26" t="s">
        <v>4015</v>
      </c>
      <c r="B393" s="16" t="s">
        <v>327</v>
      </c>
      <c r="C393" s="16" t="s">
        <v>3260</v>
      </c>
      <c r="D393" s="29">
        <v>45305</v>
      </c>
      <c r="E393" s="16">
        <v>2</v>
      </c>
      <c r="F393" s="16">
        <v>15</v>
      </c>
      <c r="G393" s="16" t="s">
        <v>8628</v>
      </c>
      <c r="H393" s="16" t="s">
        <v>8630</v>
      </c>
    </row>
    <row r="394" spans="1:8" x14ac:dyDescent="0.45">
      <c r="A394" s="30" t="s">
        <v>4016</v>
      </c>
      <c r="B394" s="33" t="s">
        <v>144</v>
      </c>
      <c r="C394" s="33" t="s">
        <v>3370</v>
      </c>
      <c r="D394" s="34">
        <v>45442</v>
      </c>
      <c r="E394" s="33">
        <v>3</v>
      </c>
      <c r="F394" s="33">
        <v>15</v>
      </c>
      <c r="G394" s="33" t="s">
        <v>8627</v>
      </c>
      <c r="H394" s="33" t="s">
        <v>8632</v>
      </c>
    </row>
    <row r="395" spans="1:8" x14ac:dyDescent="0.45">
      <c r="A395" s="26" t="s">
        <v>4017</v>
      </c>
      <c r="B395" s="16" t="s">
        <v>374</v>
      </c>
      <c r="C395" s="16" t="s">
        <v>3395</v>
      </c>
      <c r="D395" s="29">
        <v>45628</v>
      </c>
      <c r="E395" s="16">
        <v>3</v>
      </c>
      <c r="F395" s="16">
        <v>15</v>
      </c>
      <c r="G395" s="16" t="s">
        <v>8624</v>
      </c>
      <c r="H395" s="16" t="s">
        <v>8633</v>
      </c>
    </row>
    <row r="396" spans="1:8" x14ac:dyDescent="0.45">
      <c r="A396" s="30" t="s">
        <v>4018</v>
      </c>
      <c r="B396" s="33" t="s">
        <v>186</v>
      </c>
      <c r="C396" s="33" t="s">
        <v>3362</v>
      </c>
      <c r="D396" s="34">
        <v>45259</v>
      </c>
      <c r="E396" s="33">
        <v>5</v>
      </c>
      <c r="F396" s="33">
        <v>0</v>
      </c>
      <c r="G396" s="33" t="s">
        <v>8628</v>
      </c>
      <c r="H396" s="33" t="s">
        <v>8631</v>
      </c>
    </row>
    <row r="397" spans="1:8" x14ac:dyDescent="0.45">
      <c r="A397" s="26" t="s">
        <v>4019</v>
      </c>
      <c r="B397" s="16" t="s">
        <v>919</v>
      </c>
      <c r="C397" s="16" t="s">
        <v>3334</v>
      </c>
      <c r="D397" s="29">
        <v>45276</v>
      </c>
      <c r="E397" s="16">
        <v>2</v>
      </c>
      <c r="F397" s="16">
        <v>10</v>
      </c>
      <c r="G397" s="16" t="s">
        <v>8625</v>
      </c>
      <c r="H397" s="16" t="s">
        <v>8633</v>
      </c>
    </row>
    <row r="398" spans="1:8" x14ac:dyDescent="0.45">
      <c r="A398" s="30" t="s">
        <v>4020</v>
      </c>
      <c r="B398" s="33" t="s">
        <v>920</v>
      </c>
      <c r="C398" s="33" t="s">
        <v>3201</v>
      </c>
      <c r="D398" s="34">
        <v>45749</v>
      </c>
      <c r="E398" s="33">
        <v>5</v>
      </c>
      <c r="F398" s="33">
        <v>0</v>
      </c>
      <c r="G398" s="33" t="s">
        <v>8624</v>
      </c>
      <c r="H398" s="33" t="s">
        <v>8629</v>
      </c>
    </row>
    <row r="399" spans="1:8" x14ac:dyDescent="0.45">
      <c r="A399" s="26" t="s">
        <v>4021</v>
      </c>
      <c r="B399" s="16" t="s">
        <v>421</v>
      </c>
      <c r="C399" s="16" t="s">
        <v>3393</v>
      </c>
      <c r="D399" s="29">
        <v>45477</v>
      </c>
      <c r="E399" s="16">
        <v>5</v>
      </c>
      <c r="F399" s="16">
        <v>5</v>
      </c>
      <c r="G399" s="16" t="s">
        <v>8625</v>
      </c>
      <c r="H399" s="16" t="s">
        <v>8629</v>
      </c>
    </row>
    <row r="400" spans="1:8" x14ac:dyDescent="0.45">
      <c r="A400" s="30" t="s">
        <v>4022</v>
      </c>
      <c r="B400" s="33" t="s">
        <v>273</v>
      </c>
      <c r="C400" s="33" t="s">
        <v>3336</v>
      </c>
      <c r="D400" s="34">
        <v>45268</v>
      </c>
      <c r="E400" s="33">
        <v>5</v>
      </c>
      <c r="F400" s="33">
        <v>15</v>
      </c>
      <c r="G400" s="33" t="s">
        <v>8626</v>
      </c>
      <c r="H400" s="33" t="s">
        <v>8630</v>
      </c>
    </row>
    <row r="401" spans="1:8" x14ac:dyDescent="0.45">
      <c r="A401" s="26" t="s">
        <v>4023</v>
      </c>
      <c r="B401" s="16" t="s">
        <v>408</v>
      </c>
      <c r="C401" s="16" t="s">
        <v>3254</v>
      </c>
      <c r="D401" s="29">
        <v>45505</v>
      </c>
      <c r="E401" s="16">
        <v>5</v>
      </c>
      <c r="F401" s="16">
        <v>10</v>
      </c>
      <c r="G401" s="16" t="s">
        <v>8626</v>
      </c>
      <c r="H401" s="16" t="s">
        <v>8632</v>
      </c>
    </row>
    <row r="402" spans="1:8" x14ac:dyDescent="0.45">
      <c r="A402" s="30" t="s">
        <v>4024</v>
      </c>
      <c r="B402" s="33" t="s">
        <v>520</v>
      </c>
      <c r="C402" s="33" t="s">
        <v>3327</v>
      </c>
      <c r="D402" s="34">
        <v>45883</v>
      </c>
      <c r="E402" s="33">
        <v>1</v>
      </c>
      <c r="F402" s="33">
        <v>15</v>
      </c>
      <c r="G402" s="33" t="s">
        <v>8628</v>
      </c>
      <c r="H402" s="33" t="s">
        <v>8629</v>
      </c>
    </row>
    <row r="403" spans="1:8" x14ac:dyDescent="0.45">
      <c r="A403" s="26" t="s">
        <v>4025</v>
      </c>
      <c r="B403" s="16" t="s">
        <v>17</v>
      </c>
      <c r="C403" s="16" t="s">
        <v>3366</v>
      </c>
      <c r="D403" s="29">
        <v>45451</v>
      </c>
      <c r="E403" s="16">
        <v>2</v>
      </c>
      <c r="F403" s="16">
        <v>20</v>
      </c>
      <c r="G403" s="16" t="s">
        <v>8626</v>
      </c>
      <c r="H403" s="16" t="s">
        <v>8629</v>
      </c>
    </row>
    <row r="404" spans="1:8" x14ac:dyDescent="0.45">
      <c r="A404" s="30" t="s">
        <v>4026</v>
      </c>
      <c r="B404" s="33" t="s">
        <v>150</v>
      </c>
      <c r="C404" s="33" t="s">
        <v>3311</v>
      </c>
      <c r="D404" s="34">
        <v>45234</v>
      </c>
      <c r="E404" s="33">
        <v>2</v>
      </c>
      <c r="F404" s="33">
        <v>5</v>
      </c>
      <c r="G404" s="33" t="s">
        <v>8624</v>
      </c>
      <c r="H404" s="33" t="s">
        <v>8629</v>
      </c>
    </row>
    <row r="405" spans="1:8" x14ac:dyDescent="0.45">
      <c r="A405" s="26" t="s">
        <v>4027</v>
      </c>
      <c r="B405" s="16" t="s">
        <v>682</v>
      </c>
      <c r="C405" s="16" t="s">
        <v>3234</v>
      </c>
      <c r="D405" s="29">
        <v>45801</v>
      </c>
      <c r="E405" s="16">
        <v>4</v>
      </c>
      <c r="F405" s="16">
        <v>10</v>
      </c>
      <c r="G405" s="16" t="s">
        <v>8625</v>
      </c>
      <c r="H405" s="16" t="s">
        <v>8631</v>
      </c>
    </row>
    <row r="406" spans="1:8" x14ac:dyDescent="0.45">
      <c r="A406" s="30" t="s">
        <v>4028</v>
      </c>
      <c r="B406" s="33" t="s">
        <v>786</v>
      </c>
      <c r="C406" s="33" t="s">
        <v>3321</v>
      </c>
      <c r="D406" s="34">
        <v>45891</v>
      </c>
      <c r="E406" s="33">
        <v>2</v>
      </c>
      <c r="F406" s="33">
        <v>0</v>
      </c>
      <c r="G406" s="33" t="s">
        <v>8628</v>
      </c>
      <c r="H406" s="33" t="s">
        <v>8630</v>
      </c>
    </row>
    <row r="407" spans="1:8" x14ac:dyDescent="0.45">
      <c r="A407" s="26" t="s">
        <v>4029</v>
      </c>
      <c r="B407" s="16" t="s">
        <v>246</v>
      </c>
      <c r="C407" s="16" t="s">
        <v>3207</v>
      </c>
      <c r="D407" s="29">
        <v>45337</v>
      </c>
      <c r="E407" s="16">
        <v>2</v>
      </c>
      <c r="F407" s="16">
        <v>20</v>
      </c>
      <c r="G407" s="16" t="s">
        <v>8628</v>
      </c>
      <c r="H407" s="16" t="s">
        <v>8632</v>
      </c>
    </row>
    <row r="408" spans="1:8" x14ac:dyDescent="0.45">
      <c r="A408" s="30" t="s">
        <v>4030</v>
      </c>
      <c r="B408" s="33" t="s">
        <v>487</v>
      </c>
      <c r="C408" s="33" t="s">
        <v>3313</v>
      </c>
      <c r="D408" s="34">
        <v>45770</v>
      </c>
      <c r="E408" s="33">
        <v>1</v>
      </c>
      <c r="F408" s="33">
        <v>0</v>
      </c>
      <c r="G408" s="33" t="s">
        <v>8628</v>
      </c>
      <c r="H408" s="33" t="s">
        <v>8633</v>
      </c>
    </row>
    <row r="409" spans="1:8" x14ac:dyDescent="0.45">
      <c r="A409" s="26" t="s">
        <v>4031</v>
      </c>
      <c r="B409" s="16" t="s">
        <v>727</v>
      </c>
      <c r="C409" s="16" t="s">
        <v>3330</v>
      </c>
      <c r="D409" s="29">
        <v>45201</v>
      </c>
      <c r="E409" s="16">
        <v>3</v>
      </c>
      <c r="F409" s="16">
        <v>10</v>
      </c>
      <c r="G409" s="16" t="s">
        <v>8624</v>
      </c>
      <c r="H409" s="16" t="s">
        <v>8629</v>
      </c>
    </row>
    <row r="410" spans="1:8" x14ac:dyDescent="0.45">
      <c r="A410" s="30" t="s">
        <v>4032</v>
      </c>
      <c r="B410" s="33" t="s">
        <v>590</v>
      </c>
      <c r="C410" s="33" t="s">
        <v>3241</v>
      </c>
      <c r="D410" s="34">
        <v>45673</v>
      </c>
      <c r="E410" s="33">
        <v>4</v>
      </c>
      <c r="F410" s="33">
        <v>15</v>
      </c>
      <c r="G410" s="33" t="s">
        <v>8628</v>
      </c>
      <c r="H410" s="33" t="s">
        <v>8629</v>
      </c>
    </row>
    <row r="411" spans="1:8" x14ac:dyDescent="0.45">
      <c r="A411" s="26" t="s">
        <v>4033</v>
      </c>
      <c r="B411" s="16" t="s">
        <v>676</v>
      </c>
      <c r="C411" s="16" t="s">
        <v>3216</v>
      </c>
      <c r="D411" s="29">
        <v>45404</v>
      </c>
      <c r="E411" s="16">
        <v>5</v>
      </c>
      <c r="F411" s="16">
        <v>10</v>
      </c>
      <c r="G411" s="16" t="s">
        <v>8627</v>
      </c>
      <c r="H411" s="16" t="s">
        <v>8631</v>
      </c>
    </row>
    <row r="412" spans="1:8" x14ac:dyDescent="0.45">
      <c r="A412" s="30" t="s">
        <v>4034</v>
      </c>
      <c r="B412" s="33" t="s">
        <v>535</v>
      </c>
      <c r="C412" s="33" t="s">
        <v>3300</v>
      </c>
      <c r="D412" s="34">
        <v>45776</v>
      </c>
      <c r="E412" s="33">
        <v>3</v>
      </c>
      <c r="F412" s="33">
        <v>10</v>
      </c>
      <c r="G412" s="33" t="s">
        <v>8627</v>
      </c>
      <c r="H412" s="33" t="s">
        <v>8632</v>
      </c>
    </row>
    <row r="413" spans="1:8" x14ac:dyDescent="0.45">
      <c r="A413" s="26" t="s">
        <v>4035</v>
      </c>
      <c r="B413" s="16" t="s">
        <v>915</v>
      </c>
      <c r="C413" s="16" t="s">
        <v>3351</v>
      </c>
      <c r="D413" s="29">
        <v>45690</v>
      </c>
      <c r="E413" s="16">
        <v>1</v>
      </c>
      <c r="F413" s="16">
        <v>20</v>
      </c>
      <c r="G413" s="16" t="s">
        <v>8626</v>
      </c>
      <c r="H413" s="16" t="s">
        <v>8632</v>
      </c>
    </row>
    <row r="414" spans="1:8" x14ac:dyDescent="0.45">
      <c r="A414" s="30" t="s">
        <v>4036</v>
      </c>
      <c r="B414" s="33" t="s">
        <v>176</v>
      </c>
      <c r="C414" s="33" t="s">
        <v>3255</v>
      </c>
      <c r="D414" s="34">
        <v>45308</v>
      </c>
      <c r="E414" s="33">
        <v>1</v>
      </c>
      <c r="F414" s="33">
        <v>20</v>
      </c>
      <c r="G414" s="33" t="s">
        <v>8628</v>
      </c>
      <c r="H414" s="33" t="s">
        <v>8631</v>
      </c>
    </row>
    <row r="415" spans="1:8" x14ac:dyDescent="0.45">
      <c r="A415" s="26" t="s">
        <v>4037</v>
      </c>
      <c r="B415" s="16" t="s">
        <v>160</v>
      </c>
      <c r="C415" s="16" t="s">
        <v>3244</v>
      </c>
      <c r="D415" s="29">
        <v>45219</v>
      </c>
      <c r="E415" s="16">
        <v>2</v>
      </c>
      <c r="F415" s="16">
        <v>10</v>
      </c>
      <c r="G415" s="16" t="s">
        <v>8624</v>
      </c>
      <c r="H415" s="16" t="s">
        <v>8633</v>
      </c>
    </row>
    <row r="416" spans="1:8" x14ac:dyDescent="0.45">
      <c r="A416" s="30" t="s">
        <v>4038</v>
      </c>
      <c r="B416" s="33" t="s">
        <v>683</v>
      </c>
      <c r="C416" s="33" t="s">
        <v>3255</v>
      </c>
      <c r="D416" s="34">
        <v>45301</v>
      </c>
      <c r="E416" s="33">
        <v>4</v>
      </c>
      <c r="F416" s="33">
        <v>10</v>
      </c>
      <c r="G416" s="33" t="s">
        <v>8625</v>
      </c>
      <c r="H416" s="33" t="s">
        <v>8632</v>
      </c>
    </row>
    <row r="417" spans="1:8" x14ac:dyDescent="0.45">
      <c r="A417" s="26" t="s">
        <v>4039</v>
      </c>
      <c r="B417" s="16" t="s">
        <v>698</v>
      </c>
      <c r="C417" s="16" t="s">
        <v>3319</v>
      </c>
      <c r="D417" s="29">
        <v>45910</v>
      </c>
      <c r="E417" s="16">
        <v>4</v>
      </c>
      <c r="F417" s="16">
        <v>5</v>
      </c>
      <c r="G417" s="16" t="s">
        <v>8624</v>
      </c>
      <c r="H417" s="16" t="s">
        <v>8631</v>
      </c>
    </row>
    <row r="418" spans="1:8" x14ac:dyDescent="0.45">
      <c r="A418" s="30" t="s">
        <v>4040</v>
      </c>
      <c r="B418" s="33" t="s">
        <v>669</v>
      </c>
      <c r="C418" s="33" t="s">
        <v>3302</v>
      </c>
      <c r="D418" s="34">
        <v>45530</v>
      </c>
      <c r="E418" s="33">
        <v>1</v>
      </c>
      <c r="F418" s="33">
        <v>5</v>
      </c>
      <c r="G418" s="33" t="s">
        <v>8625</v>
      </c>
      <c r="H418" s="33" t="s">
        <v>8631</v>
      </c>
    </row>
    <row r="419" spans="1:8" x14ac:dyDescent="0.45">
      <c r="A419" s="26" t="s">
        <v>4041</v>
      </c>
      <c r="B419" s="16" t="s">
        <v>594</v>
      </c>
      <c r="C419" s="16" t="s">
        <v>3348</v>
      </c>
      <c r="D419" s="29">
        <v>45435</v>
      </c>
      <c r="E419" s="16">
        <v>2</v>
      </c>
      <c r="F419" s="16">
        <v>5</v>
      </c>
      <c r="G419" s="16" t="s">
        <v>8624</v>
      </c>
      <c r="H419" s="16" t="s">
        <v>8633</v>
      </c>
    </row>
    <row r="420" spans="1:8" x14ac:dyDescent="0.45">
      <c r="A420" s="30" t="s">
        <v>4042</v>
      </c>
      <c r="B420" s="33" t="s">
        <v>919</v>
      </c>
      <c r="C420" s="33" t="s">
        <v>3343</v>
      </c>
      <c r="D420" s="34">
        <v>45677</v>
      </c>
      <c r="E420" s="33">
        <v>2</v>
      </c>
      <c r="F420" s="33">
        <v>0</v>
      </c>
      <c r="G420" s="33" t="s">
        <v>8626</v>
      </c>
      <c r="H420" s="33" t="s">
        <v>8630</v>
      </c>
    </row>
    <row r="421" spans="1:8" x14ac:dyDescent="0.45">
      <c r="A421" s="26" t="s">
        <v>4043</v>
      </c>
      <c r="B421" s="16" t="s">
        <v>951</v>
      </c>
      <c r="C421" s="16" t="s">
        <v>3243</v>
      </c>
      <c r="D421" s="29">
        <v>45900</v>
      </c>
      <c r="E421" s="16">
        <v>5</v>
      </c>
      <c r="F421" s="16">
        <v>15</v>
      </c>
      <c r="G421" s="16" t="s">
        <v>8624</v>
      </c>
      <c r="H421" s="16" t="s">
        <v>8629</v>
      </c>
    </row>
    <row r="422" spans="1:8" x14ac:dyDescent="0.45">
      <c r="A422" s="30" t="s">
        <v>4044</v>
      </c>
      <c r="B422" s="33" t="s">
        <v>659</v>
      </c>
      <c r="C422" s="33" t="s">
        <v>3201</v>
      </c>
      <c r="D422" s="34">
        <v>45390</v>
      </c>
      <c r="E422" s="33">
        <v>3</v>
      </c>
      <c r="F422" s="33">
        <v>0</v>
      </c>
      <c r="G422" s="33" t="s">
        <v>8626</v>
      </c>
      <c r="H422" s="33" t="s">
        <v>8632</v>
      </c>
    </row>
    <row r="423" spans="1:8" x14ac:dyDescent="0.45">
      <c r="A423" s="26" t="s">
        <v>4045</v>
      </c>
      <c r="B423" s="16" t="s">
        <v>628</v>
      </c>
      <c r="C423" s="16" t="s">
        <v>3317</v>
      </c>
      <c r="D423" s="29">
        <v>45259</v>
      </c>
      <c r="E423" s="16">
        <v>4</v>
      </c>
      <c r="F423" s="16">
        <v>5</v>
      </c>
      <c r="G423" s="16" t="s">
        <v>8626</v>
      </c>
      <c r="H423" s="16" t="s">
        <v>8632</v>
      </c>
    </row>
    <row r="424" spans="1:8" x14ac:dyDescent="0.45">
      <c r="A424" s="30" t="s">
        <v>4046</v>
      </c>
      <c r="B424" s="33" t="s">
        <v>622</v>
      </c>
      <c r="C424" s="33" t="s">
        <v>3233</v>
      </c>
      <c r="D424" s="34">
        <v>45392</v>
      </c>
      <c r="E424" s="33">
        <v>5</v>
      </c>
      <c r="F424" s="33">
        <v>5</v>
      </c>
      <c r="G424" s="33" t="s">
        <v>8624</v>
      </c>
      <c r="H424" s="33" t="s">
        <v>8629</v>
      </c>
    </row>
    <row r="425" spans="1:8" x14ac:dyDescent="0.45">
      <c r="A425" s="26" t="s">
        <v>4047</v>
      </c>
      <c r="B425" s="16" t="s">
        <v>277</v>
      </c>
      <c r="C425" s="16" t="s">
        <v>3239</v>
      </c>
      <c r="D425" s="29">
        <v>45343</v>
      </c>
      <c r="E425" s="16">
        <v>3</v>
      </c>
      <c r="F425" s="16">
        <v>15</v>
      </c>
      <c r="G425" s="16" t="s">
        <v>8624</v>
      </c>
      <c r="H425" s="16" t="s">
        <v>8629</v>
      </c>
    </row>
    <row r="426" spans="1:8" x14ac:dyDescent="0.45">
      <c r="A426" s="30" t="s">
        <v>4048</v>
      </c>
      <c r="B426" s="33" t="s">
        <v>77</v>
      </c>
      <c r="C426" s="33" t="s">
        <v>3255</v>
      </c>
      <c r="D426" s="34">
        <v>45666</v>
      </c>
      <c r="E426" s="33">
        <v>4</v>
      </c>
      <c r="F426" s="33">
        <v>15</v>
      </c>
      <c r="G426" s="33" t="s">
        <v>8626</v>
      </c>
      <c r="H426" s="33" t="s">
        <v>8633</v>
      </c>
    </row>
    <row r="427" spans="1:8" x14ac:dyDescent="0.45">
      <c r="A427" s="26" t="s">
        <v>4049</v>
      </c>
      <c r="B427" s="16" t="s">
        <v>23</v>
      </c>
      <c r="C427" s="16" t="s">
        <v>3248</v>
      </c>
      <c r="D427" s="29">
        <v>45487</v>
      </c>
      <c r="E427" s="16">
        <v>5</v>
      </c>
      <c r="F427" s="16">
        <v>20</v>
      </c>
      <c r="G427" s="16" t="s">
        <v>8627</v>
      </c>
      <c r="H427" s="16" t="s">
        <v>8631</v>
      </c>
    </row>
    <row r="428" spans="1:8" x14ac:dyDescent="0.45">
      <c r="A428" s="30" t="s">
        <v>4050</v>
      </c>
      <c r="B428" s="33" t="s">
        <v>627</v>
      </c>
      <c r="C428" s="33" t="s">
        <v>3221</v>
      </c>
      <c r="D428" s="34">
        <v>45380</v>
      </c>
      <c r="E428" s="33">
        <v>2</v>
      </c>
      <c r="F428" s="33">
        <v>15</v>
      </c>
      <c r="G428" s="33" t="s">
        <v>8624</v>
      </c>
      <c r="H428" s="33" t="s">
        <v>8629</v>
      </c>
    </row>
    <row r="429" spans="1:8" x14ac:dyDescent="0.45">
      <c r="A429" s="26" t="s">
        <v>4051</v>
      </c>
      <c r="B429" s="16" t="s">
        <v>46</v>
      </c>
      <c r="C429" s="16" t="s">
        <v>3333</v>
      </c>
      <c r="D429" s="29">
        <v>45329</v>
      </c>
      <c r="E429" s="16">
        <v>5</v>
      </c>
      <c r="F429" s="16">
        <v>0</v>
      </c>
      <c r="G429" s="16" t="s">
        <v>8625</v>
      </c>
      <c r="H429" s="16" t="s">
        <v>8632</v>
      </c>
    </row>
    <row r="430" spans="1:8" x14ac:dyDescent="0.45">
      <c r="A430" s="30" t="s">
        <v>4052</v>
      </c>
      <c r="B430" s="33" t="s">
        <v>682</v>
      </c>
      <c r="C430" s="33" t="s">
        <v>3230</v>
      </c>
      <c r="D430" s="34">
        <v>45912</v>
      </c>
      <c r="E430" s="33">
        <v>5</v>
      </c>
      <c r="F430" s="33">
        <v>20</v>
      </c>
      <c r="G430" s="33" t="s">
        <v>8625</v>
      </c>
      <c r="H430" s="33" t="s">
        <v>8632</v>
      </c>
    </row>
    <row r="431" spans="1:8" x14ac:dyDescent="0.45">
      <c r="A431" s="26" t="s">
        <v>4053</v>
      </c>
      <c r="B431" s="16" t="s">
        <v>541</v>
      </c>
      <c r="C431" s="16" t="s">
        <v>3304</v>
      </c>
      <c r="D431" s="29">
        <v>45209</v>
      </c>
      <c r="E431" s="16">
        <v>3</v>
      </c>
      <c r="F431" s="16">
        <v>0</v>
      </c>
      <c r="G431" s="16" t="s">
        <v>8624</v>
      </c>
      <c r="H431" s="16" t="s">
        <v>8632</v>
      </c>
    </row>
    <row r="432" spans="1:8" x14ac:dyDescent="0.45">
      <c r="A432" s="30" t="s">
        <v>4054</v>
      </c>
      <c r="B432" s="33" t="s">
        <v>241</v>
      </c>
      <c r="C432" s="33" t="s">
        <v>3320</v>
      </c>
      <c r="D432" s="34">
        <v>45675</v>
      </c>
      <c r="E432" s="33">
        <v>4</v>
      </c>
      <c r="F432" s="33">
        <v>10</v>
      </c>
      <c r="G432" s="33" t="s">
        <v>8624</v>
      </c>
      <c r="H432" s="33" t="s">
        <v>8629</v>
      </c>
    </row>
    <row r="433" spans="1:8" x14ac:dyDescent="0.45">
      <c r="A433" s="26" t="s">
        <v>4055</v>
      </c>
      <c r="B433" s="16" t="s">
        <v>107</v>
      </c>
      <c r="C433" s="16" t="s">
        <v>3305</v>
      </c>
      <c r="D433" s="29">
        <v>45484</v>
      </c>
      <c r="E433" s="16">
        <v>2</v>
      </c>
      <c r="F433" s="16">
        <v>10</v>
      </c>
      <c r="G433" s="16" t="s">
        <v>8627</v>
      </c>
      <c r="H433" s="16" t="s">
        <v>8631</v>
      </c>
    </row>
    <row r="434" spans="1:8" x14ac:dyDescent="0.45">
      <c r="A434" s="30" t="s">
        <v>4056</v>
      </c>
      <c r="B434" s="33" t="s">
        <v>938</v>
      </c>
      <c r="C434" s="33" t="s">
        <v>3218</v>
      </c>
      <c r="D434" s="34">
        <v>45494</v>
      </c>
      <c r="E434" s="33">
        <v>3</v>
      </c>
      <c r="F434" s="33">
        <v>20</v>
      </c>
      <c r="G434" s="33" t="s">
        <v>8624</v>
      </c>
      <c r="H434" s="33" t="s">
        <v>8632</v>
      </c>
    </row>
    <row r="435" spans="1:8" x14ac:dyDescent="0.45">
      <c r="A435" s="26" t="s">
        <v>4057</v>
      </c>
      <c r="B435" s="16" t="s">
        <v>270</v>
      </c>
      <c r="C435" s="16" t="s">
        <v>3245</v>
      </c>
      <c r="D435" s="29">
        <v>45763</v>
      </c>
      <c r="E435" s="16">
        <v>1</v>
      </c>
      <c r="F435" s="16">
        <v>0</v>
      </c>
      <c r="G435" s="16" t="s">
        <v>8624</v>
      </c>
      <c r="H435" s="16" t="s">
        <v>8629</v>
      </c>
    </row>
    <row r="436" spans="1:8" x14ac:dyDescent="0.45">
      <c r="A436" s="30" t="s">
        <v>4058</v>
      </c>
      <c r="B436" s="33" t="s">
        <v>127</v>
      </c>
      <c r="C436" s="33" t="s">
        <v>3330</v>
      </c>
      <c r="D436" s="34">
        <v>45375</v>
      </c>
      <c r="E436" s="33">
        <v>1</v>
      </c>
      <c r="F436" s="33">
        <v>15</v>
      </c>
      <c r="G436" s="33" t="s">
        <v>8626</v>
      </c>
      <c r="H436" s="33" t="s">
        <v>8630</v>
      </c>
    </row>
    <row r="437" spans="1:8" x14ac:dyDescent="0.45">
      <c r="A437" s="26" t="s">
        <v>4059</v>
      </c>
      <c r="B437" s="16" t="s">
        <v>425</v>
      </c>
      <c r="C437" s="16" t="s">
        <v>3289</v>
      </c>
      <c r="D437" s="29">
        <v>45533</v>
      </c>
      <c r="E437" s="16">
        <v>1</v>
      </c>
      <c r="F437" s="16">
        <v>5</v>
      </c>
      <c r="G437" s="16" t="s">
        <v>8627</v>
      </c>
      <c r="H437" s="16" t="s">
        <v>8629</v>
      </c>
    </row>
    <row r="438" spans="1:8" x14ac:dyDescent="0.45">
      <c r="A438" s="30" t="s">
        <v>4060</v>
      </c>
      <c r="B438" s="33" t="s">
        <v>266</v>
      </c>
      <c r="C438" s="33" t="s">
        <v>3263</v>
      </c>
      <c r="D438" s="34">
        <v>45346</v>
      </c>
      <c r="E438" s="33">
        <v>5</v>
      </c>
      <c r="F438" s="33">
        <v>15</v>
      </c>
      <c r="G438" s="33" t="s">
        <v>8624</v>
      </c>
      <c r="H438" s="33" t="s">
        <v>8630</v>
      </c>
    </row>
    <row r="439" spans="1:8" x14ac:dyDescent="0.45">
      <c r="A439" s="26" t="s">
        <v>4061</v>
      </c>
      <c r="B439" s="16" t="s">
        <v>633</v>
      </c>
      <c r="C439" s="16" t="s">
        <v>3267</v>
      </c>
      <c r="D439" s="29">
        <v>45876</v>
      </c>
      <c r="E439" s="16">
        <v>4</v>
      </c>
      <c r="F439" s="16">
        <v>5</v>
      </c>
      <c r="G439" s="16" t="s">
        <v>8627</v>
      </c>
      <c r="H439" s="16" t="s">
        <v>8629</v>
      </c>
    </row>
    <row r="440" spans="1:8" x14ac:dyDescent="0.45">
      <c r="A440" s="30" t="s">
        <v>4062</v>
      </c>
      <c r="B440" s="33" t="s">
        <v>809</v>
      </c>
      <c r="C440" s="33" t="s">
        <v>3339</v>
      </c>
      <c r="D440" s="34">
        <v>45426</v>
      </c>
      <c r="E440" s="33">
        <v>4</v>
      </c>
      <c r="F440" s="33">
        <v>5</v>
      </c>
      <c r="G440" s="33" t="s">
        <v>8628</v>
      </c>
      <c r="H440" s="33" t="s">
        <v>8629</v>
      </c>
    </row>
    <row r="441" spans="1:8" x14ac:dyDescent="0.45">
      <c r="A441" s="26" t="s">
        <v>4063</v>
      </c>
      <c r="B441" s="16" t="s">
        <v>575</v>
      </c>
      <c r="C441" s="16" t="s">
        <v>3320</v>
      </c>
      <c r="D441" s="29">
        <v>45754</v>
      </c>
      <c r="E441" s="16">
        <v>3</v>
      </c>
      <c r="F441" s="16">
        <v>10</v>
      </c>
      <c r="G441" s="16" t="s">
        <v>8624</v>
      </c>
      <c r="H441" s="16" t="s">
        <v>8630</v>
      </c>
    </row>
    <row r="442" spans="1:8" x14ac:dyDescent="0.45">
      <c r="A442" s="30" t="s">
        <v>4064</v>
      </c>
      <c r="B442" s="33" t="s">
        <v>799</v>
      </c>
      <c r="C442" s="33" t="s">
        <v>3377</v>
      </c>
      <c r="D442" s="34">
        <v>45551</v>
      </c>
      <c r="E442" s="33">
        <v>4</v>
      </c>
      <c r="F442" s="33">
        <v>5</v>
      </c>
      <c r="G442" s="33" t="s">
        <v>8625</v>
      </c>
      <c r="H442" s="33" t="s">
        <v>8631</v>
      </c>
    </row>
    <row r="443" spans="1:8" x14ac:dyDescent="0.45">
      <c r="A443" s="26" t="s">
        <v>4065</v>
      </c>
      <c r="B443" s="16" t="s">
        <v>464</v>
      </c>
      <c r="C443" s="16" t="s">
        <v>3376</v>
      </c>
      <c r="D443" s="29">
        <v>45758</v>
      </c>
      <c r="E443" s="16">
        <v>2</v>
      </c>
      <c r="F443" s="16">
        <v>0</v>
      </c>
      <c r="G443" s="16" t="s">
        <v>8626</v>
      </c>
      <c r="H443" s="16" t="s">
        <v>8629</v>
      </c>
    </row>
    <row r="444" spans="1:8" x14ac:dyDescent="0.45">
      <c r="A444" s="30" t="s">
        <v>4066</v>
      </c>
      <c r="B444" s="33" t="s">
        <v>417</v>
      </c>
      <c r="C444" s="33" t="s">
        <v>3283</v>
      </c>
      <c r="D444" s="34">
        <v>45890</v>
      </c>
      <c r="E444" s="33">
        <v>5</v>
      </c>
      <c r="F444" s="33">
        <v>20</v>
      </c>
      <c r="G444" s="33" t="s">
        <v>8625</v>
      </c>
      <c r="H444" s="33" t="s">
        <v>8631</v>
      </c>
    </row>
    <row r="445" spans="1:8" x14ac:dyDescent="0.45">
      <c r="A445" s="26" t="s">
        <v>4067</v>
      </c>
      <c r="B445" s="16" t="s">
        <v>405</v>
      </c>
      <c r="C445" s="16" t="s">
        <v>3359</v>
      </c>
      <c r="D445" s="29">
        <v>45597</v>
      </c>
      <c r="E445" s="16">
        <v>1</v>
      </c>
      <c r="F445" s="16">
        <v>0</v>
      </c>
      <c r="G445" s="16" t="s">
        <v>8626</v>
      </c>
      <c r="H445" s="16" t="s">
        <v>8632</v>
      </c>
    </row>
    <row r="446" spans="1:8" x14ac:dyDescent="0.45">
      <c r="A446" s="30" t="s">
        <v>4068</v>
      </c>
      <c r="B446" s="33" t="s">
        <v>955</v>
      </c>
      <c r="C446" s="33" t="s">
        <v>3350</v>
      </c>
      <c r="D446" s="34">
        <v>45427</v>
      </c>
      <c r="E446" s="33">
        <v>4</v>
      </c>
      <c r="F446" s="33">
        <v>0</v>
      </c>
      <c r="G446" s="33" t="s">
        <v>8625</v>
      </c>
      <c r="H446" s="33" t="s">
        <v>8630</v>
      </c>
    </row>
    <row r="447" spans="1:8" x14ac:dyDescent="0.45">
      <c r="A447" s="26" t="s">
        <v>4069</v>
      </c>
      <c r="B447" s="16" t="s">
        <v>234</v>
      </c>
      <c r="C447" s="16" t="s">
        <v>3291</v>
      </c>
      <c r="D447" s="29">
        <v>45740</v>
      </c>
      <c r="E447" s="16">
        <v>1</v>
      </c>
      <c r="F447" s="16">
        <v>20</v>
      </c>
      <c r="G447" s="16" t="s">
        <v>8625</v>
      </c>
      <c r="H447" s="16" t="s">
        <v>8632</v>
      </c>
    </row>
    <row r="448" spans="1:8" x14ac:dyDescent="0.45">
      <c r="A448" s="30" t="s">
        <v>4070</v>
      </c>
      <c r="B448" s="33" t="s">
        <v>960</v>
      </c>
      <c r="C448" s="33" t="s">
        <v>3299</v>
      </c>
      <c r="D448" s="34">
        <v>45686</v>
      </c>
      <c r="E448" s="33">
        <v>5</v>
      </c>
      <c r="F448" s="33">
        <v>20</v>
      </c>
      <c r="G448" s="33" t="s">
        <v>8628</v>
      </c>
      <c r="H448" s="33" t="s">
        <v>8629</v>
      </c>
    </row>
    <row r="449" spans="1:8" x14ac:dyDescent="0.45">
      <c r="A449" s="26" t="s">
        <v>4071</v>
      </c>
      <c r="B449" s="16" t="s">
        <v>65</v>
      </c>
      <c r="C449" s="16" t="s">
        <v>3395</v>
      </c>
      <c r="D449" s="29">
        <v>45394</v>
      </c>
      <c r="E449" s="16">
        <v>2</v>
      </c>
      <c r="F449" s="16">
        <v>15</v>
      </c>
      <c r="G449" s="16" t="s">
        <v>8627</v>
      </c>
      <c r="H449" s="16" t="s">
        <v>8633</v>
      </c>
    </row>
    <row r="450" spans="1:8" x14ac:dyDescent="0.45">
      <c r="A450" s="30" t="s">
        <v>4072</v>
      </c>
      <c r="B450" s="33" t="s">
        <v>213</v>
      </c>
      <c r="C450" s="33" t="s">
        <v>3365</v>
      </c>
      <c r="D450" s="34">
        <v>45749</v>
      </c>
      <c r="E450" s="33">
        <v>5</v>
      </c>
      <c r="F450" s="33">
        <v>10</v>
      </c>
      <c r="G450" s="33" t="s">
        <v>8626</v>
      </c>
      <c r="H450" s="33" t="s">
        <v>8633</v>
      </c>
    </row>
    <row r="451" spans="1:8" x14ac:dyDescent="0.45">
      <c r="A451" s="26" t="s">
        <v>4073</v>
      </c>
      <c r="B451" s="16" t="s">
        <v>809</v>
      </c>
      <c r="C451" s="16" t="s">
        <v>3350</v>
      </c>
      <c r="D451" s="29">
        <v>45713</v>
      </c>
      <c r="E451" s="16">
        <v>5</v>
      </c>
      <c r="F451" s="16">
        <v>20</v>
      </c>
      <c r="G451" s="16" t="s">
        <v>8626</v>
      </c>
      <c r="H451" s="16" t="s">
        <v>8629</v>
      </c>
    </row>
    <row r="452" spans="1:8" x14ac:dyDescent="0.45">
      <c r="A452" s="30" t="s">
        <v>4074</v>
      </c>
      <c r="B452" s="33" t="s">
        <v>180</v>
      </c>
      <c r="C452" s="33" t="s">
        <v>3369</v>
      </c>
      <c r="D452" s="34">
        <v>45215</v>
      </c>
      <c r="E452" s="33">
        <v>1</v>
      </c>
      <c r="F452" s="33">
        <v>10</v>
      </c>
      <c r="G452" s="33" t="s">
        <v>8626</v>
      </c>
      <c r="H452" s="33" t="s">
        <v>8633</v>
      </c>
    </row>
    <row r="453" spans="1:8" x14ac:dyDescent="0.45">
      <c r="A453" s="26" t="s">
        <v>4075</v>
      </c>
      <c r="B453" s="16" t="s">
        <v>1006</v>
      </c>
      <c r="C453" s="16" t="s">
        <v>3237</v>
      </c>
      <c r="D453" s="29">
        <v>45900</v>
      </c>
      <c r="E453" s="16">
        <v>1</v>
      </c>
      <c r="F453" s="16">
        <v>10</v>
      </c>
      <c r="G453" s="16" t="s">
        <v>8627</v>
      </c>
      <c r="H453" s="16" t="s">
        <v>8630</v>
      </c>
    </row>
    <row r="454" spans="1:8" x14ac:dyDescent="0.45">
      <c r="A454" s="30" t="s">
        <v>4076</v>
      </c>
      <c r="B454" s="33" t="s">
        <v>692</v>
      </c>
      <c r="C454" s="33" t="s">
        <v>3298</v>
      </c>
      <c r="D454" s="34">
        <v>45326</v>
      </c>
      <c r="E454" s="33">
        <v>4</v>
      </c>
      <c r="F454" s="33">
        <v>20</v>
      </c>
      <c r="G454" s="33" t="s">
        <v>8626</v>
      </c>
      <c r="H454" s="33" t="s">
        <v>8629</v>
      </c>
    </row>
    <row r="455" spans="1:8" x14ac:dyDescent="0.45">
      <c r="A455" s="26" t="s">
        <v>4077</v>
      </c>
      <c r="B455" s="16" t="s">
        <v>22</v>
      </c>
      <c r="C455" s="16" t="s">
        <v>3385</v>
      </c>
      <c r="D455" s="29">
        <v>45564</v>
      </c>
      <c r="E455" s="16">
        <v>1</v>
      </c>
      <c r="F455" s="16">
        <v>0</v>
      </c>
      <c r="G455" s="16" t="s">
        <v>8624</v>
      </c>
      <c r="H455" s="16" t="s">
        <v>8630</v>
      </c>
    </row>
    <row r="456" spans="1:8" x14ac:dyDescent="0.45">
      <c r="A456" s="30" t="s">
        <v>4078</v>
      </c>
      <c r="B456" s="33" t="s">
        <v>750</v>
      </c>
      <c r="C456" s="33" t="s">
        <v>3340</v>
      </c>
      <c r="D456" s="34">
        <v>45586</v>
      </c>
      <c r="E456" s="33">
        <v>5</v>
      </c>
      <c r="F456" s="33">
        <v>10</v>
      </c>
      <c r="G456" s="33" t="s">
        <v>8628</v>
      </c>
      <c r="H456" s="33" t="s">
        <v>8630</v>
      </c>
    </row>
    <row r="457" spans="1:8" x14ac:dyDescent="0.45">
      <c r="A457" s="26" t="s">
        <v>4079</v>
      </c>
      <c r="B457" s="16" t="s">
        <v>238</v>
      </c>
      <c r="C457" s="16" t="s">
        <v>3352</v>
      </c>
      <c r="D457" s="29">
        <v>45608</v>
      </c>
      <c r="E457" s="16">
        <v>2</v>
      </c>
      <c r="F457" s="16">
        <v>15</v>
      </c>
      <c r="G457" s="16" t="s">
        <v>8627</v>
      </c>
      <c r="H457" s="16" t="s">
        <v>8629</v>
      </c>
    </row>
    <row r="458" spans="1:8" x14ac:dyDescent="0.45">
      <c r="A458" s="30" t="s">
        <v>4080</v>
      </c>
      <c r="B458" s="33" t="s">
        <v>11</v>
      </c>
      <c r="C458" s="33" t="s">
        <v>3263</v>
      </c>
      <c r="D458" s="34">
        <v>45277</v>
      </c>
      <c r="E458" s="33">
        <v>2</v>
      </c>
      <c r="F458" s="33">
        <v>15</v>
      </c>
      <c r="G458" s="33" t="s">
        <v>8624</v>
      </c>
      <c r="H458" s="33" t="s">
        <v>8633</v>
      </c>
    </row>
    <row r="459" spans="1:8" x14ac:dyDescent="0.45">
      <c r="A459" s="26" t="s">
        <v>4081</v>
      </c>
      <c r="B459" s="16" t="s">
        <v>579</v>
      </c>
      <c r="C459" s="16" t="s">
        <v>3215</v>
      </c>
      <c r="D459" s="29">
        <v>45491</v>
      </c>
      <c r="E459" s="16">
        <v>5</v>
      </c>
      <c r="F459" s="16">
        <v>10</v>
      </c>
      <c r="G459" s="16" t="s">
        <v>8628</v>
      </c>
      <c r="H459" s="16" t="s">
        <v>8633</v>
      </c>
    </row>
    <row r="460" spans="1:8" x14ac:dyDescent="0.45">
      <c r="A460" s="30" t="s">
        <v>4082</v>
      </c>
      <c r="B460" s="33" t="s">
        <v>829</v>
      </c>
      <c r="C460" s="33" t="s">
        <v>3328</v>
      </c>
      <c r="D460" s="34">
        <v>45301</v>
      </c>
      <c r="E460" s="33">
        <v>3</v>
      </c>
      <c r="F460" s="33">
        <v>20</v>
      </c>
      <c r="G460" s="33" t="s">
        <v>8624</v>
      </c>
      <c r="H460" s="33" t="s">
        <v>8630</v>
      </c>
    </row>
    <row r="461" spans="1:8" x14ac:dyDescent="0.45">
      <c r="A461" s="26" t="s">
        <v>4083</v>
      </c>
      <c r="B461" s="16" t="s">
        <v>717</v>
      </c>
      <c r="C461" s="16" t="s">
        <v>3310</v>
      </c>
      <c r="D461" s="29">
        <v>45857</v>
      </c>
      <c r="E461" s="16">
        <v>4</v>
      </c>
      <c r="F461" s="16">
        <v>20</v>
      </c>
      <c r="G461" s="16" t="s">
        <v>8627</v>
      </c>
      <c r="H461" s="16" t="s">
        <v>8631</v>
      </c>
    </row>
    <row r="462" spans="1:8" x14ac:dyDescent="0.45">
      <c r="A462" s="30" t="s">
        <v>4084</v>
      </c>
      <c r="B462" s="33" t="s">
        <v>782</v>
      </c>
      <c r="C462" s="33" t="s">
        <v>3283</v>
      </c>
      <c r="D462" s="34">
        <v>45229</v>
      </c>
      <c r="E462" s="33">
        <v>4</v>
      </c>
      <c r="F462" s="33">
        <v>15</v>
      </c>
      <c r="G462" s="33" t="s">
        <v>8624</v>
      </c>
      <c r="H462" s="33" t="s">
        <v>8633</v>
      </c>
    </row>
    <row r="463" spans="1:8" x14ac:dyDescent="0.45">
      <c r="A463" s="26" t="s">
        <v>4085</v>
      </c>
      <c r="B463" s="16" t="s">
        <v>500</v>
      </c>
      <c r="C463" s="16" t="s">
        <v>3226</v>
      </c>
      <c r="D463" s="29">
        <v>45276</v>
      </c>
      <c r="E463" s="16">
        <v>3</v>
      </c>
      <c r="F463" s="16">
        <v>0</v>
      </c>
      <c r="G463" s="16" t="s">
        <v>8627</v>
      </c>
      <c r="H463" s="16" t="s">
        <v>8631</v>
      </c>
    </row>
    <row r="464" spans="1:8" x14ac:dyDescent="0.45">
      <c r="A464" s="30" t="s">
        <v>4086</v>
      </c>
      <c r="B464" s="33" t="s">
        <v>700</v>
      </c>
      <c r="C464" s="33" t="s">
        <v>3376</v>
      </c>
      <c r="D464" s="34">
        <v>45301</v>
      </c>
      <c r="E464" s="33">
        <v>2</v>
      </c>
      <c r="F464" s="33">
        <v>10</v>
      </c>
      <c r="G464" s="33" t="s">
        <v>8627</v>
      </c>
      <c r="H464" s="33" t="s">
        <v>8630</v>
      </c>
    </row>
    <row r="465" spans="1:8" x14ac:dyDescent="0.45">
      <c r="A465" s="26" t="s">
        <v>4087</v>
      </c>
      <c r="B465" s="16" t="s">
        <v>535</v>
      </c>
      <c r="C465" s="16" t="s">
        <v>3334</v>
      </c>
      <c r="D465" s="29">
        <v>45873</v>
      </c>
      <c r="E465" s="16">
        <v>1</v>
      </c>
      <c r="F465" s="16">
        <v>10</v>
      </c>
      <c r="G465" s="16" t="s">
        <v>8626</v>
      </c>
      <c r="H465" s="16" t="s">
        <v>8630</v>
      </c>
    </row>
    <row r="466" spans="1:8" x14ac:dyDescent="0.45">
      <c r="A466" s="30" t="s">
        <v>4088</v>
      </c>
      <c r="B466" s="33" t="s">
        <v>102</v>
      </c>
      <c r="C466" s="33" t="s">
        <v>3299</v>
      </c>
      <c r="D466" s="34">
        <v>45477</v>
      </c>
      <c r="E466" s="33">
        <v>3</v>
      </c>
      <c r="F466" s="33">
        <v>0</v>
      </c>
      <c r="G466" s="33" t="s">
        <v>8624</v>
      </c>
      <c r="H466" s="33" t="s">
        <v>8631</v>
      </c>
    </row>
    <row r="467" spans="1:8" x14ac:dyDescent="0.45">
      <c r="A467" s="26" t="s">
        <v>4089</v>
      </c>
      <c r="B467" s="16" t="s">
        <v>494</v>
      </c>
      <c r="C467" s="16" t="s">
        <v>3277</v>
      </c>
      <c r="D467" s="29">
        <v>45659</v>
      </c>
      <c r="E467" s="16">
        <v>3</v>
      </c>
      <c r="F467" s="16">
        <v>5</v>
      </c>
      <c r="G467" s="16" t="s">
        <v>8624</v>
      </c>
      <c r="H467" s="16" t="s">
        <v>8630</v>
      </c>
    </row>
    <row r="468" spans="1:8" x14ac:dyDescent="0.45">
      <c r="A468" s="30" t="s">
        <v>4090</v>
      </c>
      <c r="B468" s="33" t="s">
        <v>194</v>
      </c>
      <c r="C468" s="33" t="s">
        <v>3388</v>
      </c>
      <c r="D468" s="34">
        <v>45840</v>
      </c>
      <c r="E468" s="33">
        <v>2</v>
      </c>
      <c r="F468" s="33">
        <v>15</v>
      </c>
      <c r="G468" s="33" t="s">
        <v>8626</v>
      </c>
      <c r="H468" s="33" t="s">
        <v>8631</v>
      </c>
    </row>
    <row r="469" spans="1:8" x14ac:dyDescent="0.45">
      <c r="A469" s="26" t="s">
        <v>4091</v>
      </c>
      <c r="B469" s="16" t="s">
        <v>760</v>
      </c>
      <c r="C469" s="16" t="s">
        <v>3258</v>
      </c>
      <c r="D469" s="29">
        <v>45560</v>
      </c>
      <c r="E469" s="16">
        <v>3</v>
      </c>
      <c r="F469" s="16">
        <v>5</v>
      </c>
      <c r="G469" s="16" t="s">
        <v>8626</v>
      </c>
      <c r="H469" s="16" t="s">
        <v>8631</v>
      </c>
    </row>
    <row r="470" spans="1:8" x14ac:dyDescent="0.45">
      <c r="A470" s="30" t="s">
        <v>4092</v>
      </c>
      <c r="B470" s="33" t="s">
        <v>861</v>
      </c>
      <c r="C470" s="33" t="s">
        <v>3260</v>
      </c>
      <c r="D470" s="34">
        <v>45459</v>
      </c>
      <c r="E470" s="33">
        <v>5</v>
      </c>
      <c r="F470" s="33">
        <v>10</v>
      </c>
      <c r="G470" s="33" t="s">
        <v>8626</v>
      </c>
      <c r="H470" s="33" t="s">
        <v>8633</v>
      </c>
    </row>
    <row r="471" spans="1:8" x14ac:dyDescent="0.45">
      <c r="A471" s="26" t="s">
        <v>4093</v>
      </c>
      <c r="B471" s="16" t="s">
        <v>129</v>
      </c>
      <c r="C471" s="16" t="s">
        <v>3217</v>
      </c>
      <c r="D471" s="29">
        <v>45500</v>
      </c>
      <c r="E471" s="16">
        <v>4</v>
      </c>
      <c r="F471" s="16">
        <v>20</v>
      </c>
      <c r="G471" s="16" t="s">
        <v>8625</v>
      </c>
      <c r="H471" s="16" t="s">
        <v>8629</v>
      </c>
    </row>
    <row r="472" spans="1:8" x14ac:dyDescent="0.45">
      <c r="A472" s="30" t="s">
        <v>4094</v>
      </c>
      <c r="B472" s="33" t="s">
        <v>987</v>
      </c>
      <c r="C472" s="33" t="s">
        <v>3207</v>
      </c>
      <c r="D472" s="34">
        <v>45742</v>
      </c>
      <c r="E472" s="33">
        <v>4</v>
      </c>
      <c r="F472" s="33">
        <v>10</v>
      </c>
      <c r="G472" s="33" t="s">
        <v>8624</v>
      </c>
      <c r="H472" s="33" t="s">
        <v>8630</v>
      </c>
    </row>
    <row r="473" spans="1:8" x14ac:dyDescent="0.45">
      <c r="A473" s="26" t="s">
        <v>4095</v>
      </c>
      <c r="B473" s="16" t="s">
        <v>511</v>
      </c>
      <c r="C473" s="16" t="s">
        <v>3344</v>
      </c>
      <c r="D473" s="29">
        <v>45913</v>
      </c>
      <c r="E473" s="16">
        <v>3</v>
      </c>
      <c r="F473" s="16">
        <v>15</v>
      </c>
      <c r="G473" s="16" t="s">
        <v>8626</v>
      </c>
      <c r="H473" s="16" t="s">
        <v>8629</v>
      </c>
    </row>
    <row r="474" spans="1:8" x14ac:dyDescent="0.45">
      <c r="A474" s="30" t="s">
        <v>4096</v>
      </c>
      <c r="B474" s="33" t="s">
        <v>293</v>
      </c>
      <c r="C474" s="33" t="s">
        <v>3298</v>
      </c>
      <c r="D474" s="34">
        <v>45793</v>
      </c>
      <c r="E474" s="33">
        <v>2</v>
      </c>
      <c r="F474" s="33">
        <v>20</v>
      </c>
      <c r="G474" s="33" t="s">
        <v>8626</v>
      </c>
      <c r="H474" s="33" t="s">
        <v>8633</v>
      </c>
    </row>
    <row r="475" spans="1:8" x14ac:dyDescent="0.45">
      <c r="A475" s="26" t="s">
        <v>4097</v>
      </c>
      <c r="B475" s="16" t="s">
        <v>545</v>
      </c>
      <c r="C475" s="16" t="s">
        <v>3305</v>
      </c>
      <c r="D475" s="29">
        <v>45612</v>
      </c>
      <c r="E475" s="16">
        <v>4</v>
      </c>
      <c r="F475" s="16">
        <v>20</v>
      </c>
      <c r="G475" s="16" t="s">
        <v>8625</v>
      </c>
      <c r="H475" s="16" t="s">
        <v>8629</v>
      </c>
    </row>
    <row r="476" spans="1:8" x14ac:dyDescent="0.45">
      <c r="A476" s="30" t="s">
        <v>4098</v>
      </c>
      <c r="B476" s="33" t="s">
        <v>362</v>
      </c>
      <c r="C476" s="33" t="s">
        <v>3297</v>
      </c>
      <c r="D476" s="34">
        <v>45551</v>
      </c>
      <c r="E476" s="33">
        <v>2</v>
      </c>
      <c r="F476" s="33">
        <v>15</v>
      </c>
      <c r="G476" s="33" t="s">
        <v>8625</v>
      </c>
      <c r="H476" s="33" t="s">
        <v>8629</v>
      </c>
    </row>
    <row r="477" spans="1:8" x14ac:dyDescent="0.45">
      <c r="A477" s="26" t="s">
        <v>4099</v>
      </c>
      <c r="B477" s="16" t="s">
        <v>478</v>
      </c>
      <c r="C477" s="16" t="s">
        <v>3277</v>
      </c>
      <c r="D477" s="29">
        <v>45773</v>
      </c>
      <c r="E477" s="16">
        <v>1</v>
      </c>
      <c r="F477" s="16">
        <v>0</v>
      </c>
      <c r="G477" s="16" t="s">
        <v>8626</v>
      </c>
      <c r="H477" s="16" t="s">
        <v>8632</v>
      </c>
    </row>
    <row r="478" spans="1:8" x14ac:dyDescent="0.45">
      <c r="A478" s="30" t="s">
        <v>4100</v>
      </c>
      <c r="B478" s="33" t="s">
        <v>601</v>
      </c>
      <c r="C478" s="33" t="s">
        <v>3222</v>
      </c>
      <c r="D478" s="34">
        <v>45706</v>
      </c>
      <c r="E478" s="33">
        <v>3</v>
      </c>
      <c r="F478" s="33">
        <v>10</v>
      </c>
      <c r="G478" s="33" t="s">
        <v>8624</v>
      </c>
      <c r="H478" s="33" t="s">
        <v>8630</v>
      </c>
    </row>
    <row r="479" spans="1:8" x14ac:dyDescent="0.45">
      <c r="A479" s="26" t="s">
        <v>4101</v>
      </c>
      <c r="B479" s="16" t="s">
        <v>198</v>
      </c>
      <c r="C479" s="16" t="s">
        <v>3337</v>
      </c>
      <c r="D479" s="29">
        <v>45198</v>
      </c>
      <c r="E479" s="16">
        <v>3</v>
      </c>
      <c r="F479" s="16">
        <v>5</v>
      </c>
      <c r="G479" s="16" t="s">
        <v>8628</v>
      </c>
      <c r="H479" s="16" t="s">
        <v>8632</v>
      </c>
    </row>
    <row r="480" spans="1:8" x14ac:dyDescent="0.45">
      <c r="A480" s="30" t="s">
        <v>4102</v>
      </c>
      <c r="B480" s="33" t="s">
        <v>988</v>
      </c>
      <c r="C480" s="33" t="s">
        <v>3353</v>
      </c>
      <c r="D480" s="34">
        <v>45688</v>
      </c>
      <c r="E480" s="33">
        <v>3</v>
      </c>
      <c r="F480" s="33">
        <v>10</v>
      </c>
      <c r="G480" s="33" t="s">
        <v>8626</v>
      </c>
      <c r="H480" s="33" t="s">
        <v>8632</v>
      </c>
    </row>
    <row r="481" spans="1:8" x14ac:dyDescent="0.45">
      <c r="A481" s="26" t="s">
        <v>4103</v>
      </c>
      <c r="B481" s="16" t="s">
        <v>441</v>
      </c>
      <c r="C481" s="16" t="s">
        <v>3250</v>
      </c>
      <c r="D481" s="29">
        <v>45217</v>
      </c>
      <c r="E481" s="16">
        <v>4</v>
      </c>
      <c r="F481" s="16">
        <v>10</v>
      </c>
      <c r="G481" s="16" t="s">
        <v>8628</v>
      </c>
      <c r="H481" s="16" t="s">
        <v>8632</v>
      </c>
    </row>
    <row r="482" spans="1:8" x14ac:dyDescent="0.45">
      <c r="A482" s="30" t="s">
        <v>4104</v>
      </c>
      <c r="B482" s="33" t="s">
        <v>293</v>
      </c>
      <c r="C482" s="33" t="s">
        <v>3312</v>
      </c>
      <c r="D482" s="34">
        <v>45449</v>
      </c>
      <c r="E482" s="33">
        <v>2</v>
      </c>
      <c r="F482" s="33">
        <v>20</v>
      </c>
      <c r="G482" s="33" t="s">
        <v>8626</v>
      </c>
      <c r="H482" s="33" t="s">
        <v>8629</v>
      </c>
    </row>
    <row r="483" spans="1:8" x14ac:dyDescent="0.45">
      <c r="A483" s="26" t="s">
        <v>4105</v>
      </c>
      <c r="B483" s="16" t="s">
        <v>709</v>
      </c>
      <c r="C483" s="16" t="s">
        <v>3255</v>
      </c>
      <c r="D483" s="29">
        <v>45629</v>
      </c>
      <c r="E483" s="16">
        <v>1</v>
      </c>
      <c r="F483" s="16">
        <v>10</v>
      </c>
      <c r="G483" s="16" t="s">
        <v>8626</v>
      </c>
      <c r="H483" s="16" t="s">
        <v>8629</v>
      </c>
    </row>
    <row r="484" spans="1:8" x14ac:dyDescent="0.45">
      <c r="A484" s="30" t="s">
        <v>4106</v>
      </c>
      <c r="B484" s="33" t="s">
        <v>449</v>
      </c>
      <c r="C484" s="33" t="s">
        <v>3294</v>
      </c>
      <c r="D484" s="34">
        <v>45505</v>
      </c>
      <c r="E484" s="33">
        <v>2</v>
      </c>
      <c r="F484" s="33">
        <v>5</v>
      </c>
      <c r="G484" s="33" t="s">
        <v>8626</v>
      </c>
      <c r="H484" s="33" t="s">
        <v>8632</v>
      </c>
    </row>
    <row r="485" spans="1:8" x14ac:dyDescent="0.45">
      <c r="A485" s="26" t="s">
        <v>4107</v>
      </c>
      <c r="B485" s="16" t="s">
        <v>832</v>
      </c>
      <c r="C485" s="16" t="s">
        <v>3199</v>
      </c>
      <c r="D485" s="29">
        <v>45213</v>
      </c>
      <c r="E485" s="16">
        <v>2</v>
      </c>
      <c r="F485" s="16">
        <v>15</v>
      </c>
      <c r="G485" s="16" t="s">
        <v>8627</v>
      </c>
      <c r="H485" s="16" t="s">
        <v>8631</v>
      </c>
    </row>
    <row r="486" spans="1:8" x14ac:dyDescent="0.45">
      <c r="A486" s="30" t="s">
        <v>4108</v>
      </c>
      <c r="B486" s="33" t="s">
        <v>921</v>
      </c>
      <c r="C486" s="33" t="s">
        <v>3358</v>
      </c>
      <c r="D486" s="34">
        <v>45507</v>
      </c>
      <c r="E486" s="33">
        <v>5</v>
      </c>
      <c r="F486" s="33">
        <v>20</v>
      </c>
      <c r="G486" s="33" t="s">
        <v>8628</v>
      </c>
      <c r="H486" s="33" t="s">
        <v>8632</v>
      </c>
    </row>
    <row r="487" spans="1:8" x14ac:dyDescent="0.45">
      <c r="A487" s="26" t="s">
        <v>4109</v>
      </c>
      <c r="B487" s="16" t="s">
        <v>314</v>
      </c>
      <c r="C487" s="16" t="s">
        <v>3261</v>
      </c>
      <c r="D487" s="29">
        <v>45897</v>
      </c>
      <c r="E487" s="16">
        <v>5</v>
      </c>
      <c r="F487" s="16">
        <v>20</v>
      </c>
      <c r="G487" s="16" t="s">
        <v>8625</v>
      </c>
      <c r="H487" s="16" t="s">
        <v>8632</v>
      </c>
    </row>
    <row r="488" spans="1:8" x14ac:dyDescent="0.45">
      <c r="A488" s="30" t="s">
        <v>4110</v>
      </c>
      <c r="B488" s="33" t="s">
        <v>108</v>
      </c>
      <c r="C488" s="33" t="s">
        <v>3373</v>
      </c>
      <c r="D488" s="34">
        <v>45759</v>
      </c>
      <c r="E488" s="33">
        <v>2</v>
      </c>
      <c r="F488" s="33">
        <v>0</v>
      </c>
      <c r="G488" s="33" t="s">
        <v>8626</v>
      </c>
      <c r="H488" s="33" t="s">
        <v>8630</v>
      </c>
    </row>
    <row r="489" spans="1:8" x14ac:dyDescent="0.45">
      <c r="A489" s="26" t="s">
        <v>4111</v>
      </c>
      <c r="B489" s="16" t="s">
        <v>494</v>
      </c>
      <c r="C489" s="16" t="s">
        <v>3358</v>
      </c>
      <c r="D489" s="29">
        <v>45315</v>
      </c>
      <c r="E489" s="16">
        <v>1</v>
      </c>
      <c r="F489" s="16">
        <v>15</v>
      </c>
      <c r="G489" s="16" t="s">
        <v>8628</v>
      </c>
      <c r="H489" s="16" t="s">
        <v>8630</v>
      </c>
    </row>
    <row r="490" spans="1:8" x14ac:dyDescent="0.45">
      <c r="A490" s="30" t="s">
        <v>4112</v>
      </c>
      <c r="B490" s="33" t="s">
        <v>376</v>
      </c>
      <c r="C490" s="33" t="s">
        <v>3289</v>
      </c>
      <c r="D490" s="34">
        <v>45482</v>
      </c>
      <c r="E490" s="33">
        <v>5</v>
      </c>
      <c r="F490" s="33">
        <v>20</v>
      </c>
      <c r="G490" s="33" t="s">
        <v>8628</v>
      </c>
      <c r="H490" s="33" t="s">
        <v>8630</v>
      </c>
    </row>
    <row r="491" spans="1:8" x14ac:dyDescent="0.45">
      <c r="A491" s="26" t="s">
        <v>4113</v>
      </c>
      <c r="B491" s="16" t="s">
        <v>27</v>
      </c>
      <c r="C491" s="16" t="s">
        <v>3302</v>
      </c>
      <c r="D491" s="29">
        <v>45655</v>
      </c>
      <c r="E491" s="16">
        <v>1</v>
      </c>
      <c r="F491" s="16">
        <v>10</v>
      </c>
      <c r="G491" s="16" t="s">
        <v>8624</v>
      </c>
      <c r="H491" s="16" t="s">
        <v>8631</v>
      </c>
    </row>
    <row r="492" spans="1:8" x14ac:dyDescent="0.45">
      <c r="A492" s="30" t="s">
        <v>4114</v>
      </c>
      <c r="B492" s="33" t="s">
        <v>597</v>
      </c>
      <c r="C492" s="33" t="s">
        <v>3344</v>
      </c>
      <c r="D492" s="34">
        <v>45293</v>
      </c>
      <c r="E492" s="33">
        <v>5</v>
      </c>
      <c r="F492" s="33">
        <v>5</v>
      </c>
      <c r="G492" s="33" t="s">
        <v>8628</v>
      </c>
      <c r="H492" s="33" t="s">
        <v>8630</v>
      </c>
    </row>
    <row r="493" spans="1:8" x14ac:dyDescent="0.45">
      <c r="A493" s="26" t="s">
        <v>4115</v>
      </c>
      <c r="B493" s="16" t="s">
        <v>339</v>
      </c>
      <c r="C493" s="16" t="s">
        <v>3369</v>
      </c>
      <c r="D493" s="29">
        <v>45461</v>
      </c>
      <c r="E493" s="16">
        <v>5</v>
      </c>
      <c r="F493" s="16">
        <v>15</v>
      </c>
      <c r="G493" s="16" t="s">
        <v>8627</v>
      </c>
      <c r="H493" s="16" t="s">
        <v>8633</v>
      </c>
    </row>
    <row r="494" spans="1:8" x14ac:dyDescent="0.45">
      <c r="A494" s="30" t="s">
        <v>4116</v>
      </c>
      <c r="B494" s="33" t="s">
        <v>397</v>
      </c>
      <c r="C494" s="33" t="s">
        <v>3354</v>
      </c>
      <c r="D494" s="34">
        <v>45345</v>
      </c>
      <c r="E494" s="33">
        <v>3</v>
      </c>
      <c r="F494" s="33">
        <v>15</v>
      </c>
      <c r="G494" s="33" t="s">
        <v>8626</v>
      </c>
      <c r="H494" s="33" t="s">
        <v>8631</v>
      </c>
    </row>
    <row r="495" spans="1:8" x14ac:dyDescent="0.45">
      <c r="A495" s="26" t="s">
        <v>4117</v>
      </c>
      <c r="B495" s="16" t="s">
        <v>662</v>
      </c>
      <c r="C495" s="16" t="s">
        <v>3283</v>
      </c>
      <c r="D495" s="29">
        <v>45452</v>
      </c>
      <c r="E495" s="16">
        <v>4</v>
      </c>
      <c r="F495" s="16">
        <v>20</v>
      </c>
      <c r="G495" s="16" t="s">
        <v>8624</v>
      </c>
      <c r="H495" s="16" t="s">
        <v>8632</v>
      </c>
    </row>
    <row r="496" spans="1:8" x14ac:dyDescent="0.45">
      <c r="A496" s="30" t="s">
        <v>4118</v>
      </c>
      <c r="B496" s="33" t="s">
        <v>876</v>
      </c>
      <c r="C496" s="33" t="s">
        <v>3215</v>
      </c>
      <c r="D496" s="34">
        <v>45271</v>
      </c>
      <c r="E496" s="33">
        <v>1</v>
      </c>
      <c r="F496" s="33">
        <v>5</v>
      </c>
      <c r="G496" s="33" t="s">
        <v>8628</v>
      </c>
      <c r="H496" s="33" t="s">
        <v>8631</v>
      </c>
    </row>
    <row r="497" spans="1:8" x14ac:dyDescent="0.45">
      <c r="A497" s="26" t="s">
        <v>4119</v>
      </c>
      <c r="B497" s="16" t="s">
        <v>328</v>
      </c>
      <c r="C497" s="16" t="s">
        <v>3278</v>
      </c>
      <c r="D497" s="29">
        <v>45409</v>
      </c>
      <c r="E497" s="16">
        <v>3</v>
      </c>
      <c r="F497" s="16">
        <v>10</v>
      </c>
      <c r="G497" s="16" t="s">
        <v>8624</v>
      </c>
      <c r="H497" s="16" t="s">
        <v>8632</v>
      </c>
    </row>
    <row r="498" spans="1:8" x14ac:dyDescent="0.45">
      <c r="A498" s="30" t="s">
        <v>4120</v>
      </c>
      <c r="B498" s="33" t="s">
        <v>284</v>
      </c>
      <c r="C498" s="33" t="s">
        <v>3310</v>
      </c>
      <c r="D498" s="34">
        <v>45413</v>
      </c>
      <c r="E498" s="33">
        <v>3</v>
      </c>
      <c r="F498" s="33">
        <v>20</v>
      </c>
      <c r="G498" s="33" t="s">
        <v>8624</v>
      </c>
      <c r="H498" s="33" t="s">
        <v>8632</v>
      </c>
    </row>
    <row r="499" spans="1:8" x14ac:dyDescent="0.45">
      <c r="A499" s="26" t="s">
        <v>4121</v>
      </c>
      <c r="B499" s="16" t="s">
        <v>430</v>
      </c>
      <c r="C499" s="16" t="s">
        <v>3239</v>
      </c>
      <c r="D499" s="29">
        <v>45629</v>
      </c>
      <c r="E499" s="16">
        <v>2</v>
      </c>
      <c r="F499" s="16">
        <v>0</v>
      </c>
      <c r="G499" s="16" t="s">
        <v>8626</v>
      </c>
      <c r="H499" s="16" t="s">
        <v>8631</v>
      </c>
    </row>
    <row r="500" spans="1:8" x14ac:dyDescent="0.45">
      <c r="A500" s="30" t="s">
        <v>4122</v>
      </c>
      <c r="B500" s="33" t="s">
        <v>684</v>
      </c>
      <c r="C500" s="33" t="s">
        <v>3261</v>
      </c>
      <c r="D500" s="34">
        <v>45587</v>
      </c>
      <c r="E500" s="33">
        <v>1</v>
      </c>
      <c r="F500" s="33">
        <v>5</v>
      </c>
      <c r="G500" s="33" t="s">
        <v>8626</v>
      </c>
      <c r="H500" s="33" t="s">
        <v>8632</v>
      </c>
    </row>
    <row r="501" spans="1:8" x14ac:dyDescent="0.45">
      <c r="A501" s="26" t="s">
        <v>4123</v>
      </c>
      <c r="B501" s="16" t="s">
        <v>112</v>
      </c>
      <c r="C501" s="16" t="s">
        <v>3221</v>
      </c>
      <c r="D501" s="29">
        <v>45366</v>
      </c>
      <c r="E501" s="16">
        <v>1</v>
      </c>
      <c r="F501" s="16">
        <v>15</v>
      </c>
      <c r="G501" s="16" t="s">
        <v>8624</v>
      </c>
      <c r="H501" s="16" t="s">
        <v>8633</v>
      </c>
    </row>
    <row r="502" spans="1:8" x14ac:dyDescent="0.45">
      <c r="A502" s="30" t="s">
        <v>4124</v>
      </c>
      <c r="B502" s="33" t="s">
        <v>33</v>
      </c>
      <c r="C502" s="33" t="s">
        <v>3394</v>
      </c>
      <c r="D502" s="34">
        <v>45884</v>
      </c>
      <c r="E502" s="33">
        <v>4</v>
      </c>
      <c r="F502" s="33">
        <v>20</v>
      </c>
      <c r="G502" s="33" t="s">
        <v>8625</v>
      </c>
      <c r="H502" s="33" t="s">
        <v>8633</v>
      </c>
    </row>
    <row r="503" spans="1:8" x14ac:dyDescent="0.45">
      <c r="A503" s="26" t="s">
        <v>4125</v>
      </c>
      <c r="B503" s="16" t="s">
        <v>275</v>
      </c>
      <c r="C503" s="16" t="s">
        <v>3355</v>
      </c>
      <c r="D503" s="29">
        <v>45293</v>
      </c>
      <c r="E503" s="16">
        <v>2</v>
      </c>
      <c r="F503" s="16">
        <v>0</v>
      </c>
      <c r="G503" s="16" t="s">
        <v>8627</v>
      </c>
      <c r="H503" s="16" t="s">
        <v>8630</v>
      </c>
    </row>
    <row r="504" spans="1:8" x14ac:dyDescent="0.45">
      <c r="A504" s="30" t="s">
        <v>4126</v>
      </c>
      <c r="B504" s="33" t="s">
        <v>241</v>
      </c>
      <c r="C504" s="33" t="s">
        <v>3260</v>
      </c>
      <c r="D504" s="34">
        <v>45705</v>
      </c>
      <c r="E504" s="33">
        <v>3</v>
      </c>
      <c r="F504" s="33">
        <v>15</v>
      </c>
      <c r="G504" s="33" t="s">
        <v>8626</v>
      </c>
      <c r="H504" s="33" t="s">
        <v>8631</v>
      </c>
    </row>
    <row r="505" spans="1:8" x14ac:dyDescent="0.45">
      <c r="A505" s="26" t="s">
        <v>4127</v>
      </c>
      <c r="B505" s="16" t="s">
        <v>546</v>
      </c>
      <c r="C505" s="16" t="s">
        <v>3240</v>
      </c>
      <c r="D505" s="29">
        <v>45515</v>
      </c>
      <c r="E505" s="16">
        <v>1</v>
      </c>
      <c r="F505" s="16">
        <v>0</v>
      </c>
      <c r="G505" s="16" t="s">
        <v>8628</v>
      </c>
      <c r="H505" s="16" t="s">
        <v>8630</v>
      </c>
    </row>
    <row r="506" spans="1:8" x14ac:dyDescent="0.45">
      <c r="A506" s="30" t="s">
        <v>4128</v>
      </c>
      <c r="B506" s="33" t="s">
        <v>891</v>
      </c>
      <c r="C506" s="33" t="s">
        <v>3318</v>
      </c>
      <c r="D506" s="34">
        <v>45746</v>
      </c>
      <c r="E506" s="33">
        <v>4</v>
      </c>
      <c r="F506" s="33">
        <v>20</v>
      </c>
      <c r="G506" s="33" t="s">
        <v>8628</v>
      </c>
      <c r="H506" s="33" t="s">
        <v>8629</v>
      </c>
    </row>
    <row r="507" spans="1:8" x14ac:dyDescent="0.45">
      <c r="A507" s="26" t="s">
        <v>4129</v>
      </c>
      <c r="B507" s="16" t="s">
        <v>462</v>
      </c>
      <c r="C507" s="16" t="s">
        <v>3231</v>
      </c>
      <c r="D507" s="29">
        <v>45576</v>
      </c>
      <c r="E507" s="16">
        <v>5</v>
      </c>
      <c r="F507" s="16">
        <v>5</v>
      </c>
      <c r="G507" s="16" t="s">
        <v>8624</v>
      </c>
      <c r="H507" s="16" t="s">
        <v>8629</v>
      </c>
    </row>
    <row r="508" spans="1:8" x14ac:dyDescent="0.45">
      <c r="A508" s="30" t="s">
        <v>4130</v>
      </c>
      <c r="B508" s="33" t="s">
        <v>474</v>
      </c>
      <c r="C508" s="33" t="s">
        <v>3358</v>
      </c>
      <c r="D508" s="34">
        <v>45628</v>
      </c>
      <c r="E508" s="33">
        <v>5</v>
      </c>
      <c r="F508" s="33">
        <v>15</v>
      </c>
      <c r="G508" s="33" t="s">
        <v>8624</v>
      </c>
      <c r="H508" s="33" t="s">
        <v>8629</v>
      </c>
    </row>
    <row r="509" spans="1:8" x14ac:dyDescent="0.45">
      <c r="A509" s="26" t="s">
        <v>4131</v>
      </c>
      <c r="B509" s="16" t="s">
        <v>324</v>
      </c>
      <c r="C509" s="16" t="s">
        <v>3285</v>
      </c>
      <c r="D509" s="29">
        <v>45467</v>
      </c>
      <c r="E509" s="16">
        <v>4</v>
      </c>
      <c r="F509" s="16">
        <v>20</v>
      </c>
      <c r="G509" s="16" t="s">
        <v>8626</v>
      </c>
      <c r="H509" s="16" t="s">
        <v>8633</v>
      </c>
    </row>
    <row r="510" spans="1:8" x14ac:dyDescent="0.45">
      <c r="A510" s="30" t="s">
        <v>4132</v>
      </c>
      <c r="B510" s="33" t="s">
        <v>459</v>
      </c>
      <c r="C510" s="33" t="s">
        <v>3275</v>
      </c>
      <c r="D510" s="34">
        <v>45375</v>
      </c>
      <c r="E510" s="33">
        <v>3</v>
      </c>
      <c r="F510" s="33">
        <v>15</v>
      </c>
      <c r="G510" s="33" t="s">
        <v>8628</v>
      </c>
      <c r="H510" s="33" t="s">
        <v>8631</v>
      </c>
    </row>
    <row r="511" spans="1:8" x14ac:dyDescent="0.45">
      <c r="A511" s="26" t="s">
        <v>4133</v>
      </c>
      <c r="B511" s="16" t="s">
        <v>317</v>
      </c>
      <c r="C511" s="16" t="s">
        <v>3199</v>
      </c>
      <c r="D511" s="29">
        <v>45614</v>
      </c>
      <c r="E511" s="16">
        <v>1</v>
      </c>
      <c r="F511" s="16">
        <v>20</v>
      </c>
      <c r="G511" s="16" t="s">
        <v>8626</v>
      </c>
      <c r="H511" s="16" t="s">
        <v>8630</v>
      </c>
    </row>
    <row r="512" spans="1:8" x14ac:dyDescent="0.45">
      <c r="A512" s="30" t="s">
        <v>4134</v>
      </c>
      <c r="B512" s="33" t="s">
        <v>300</v>
      </c>
      <c r="C512" s="33" t="s">
        <v>3317</v>
      </c>
      <c r="D512" s="34">
        <v>45281</v>
      </c>
      <c r="E512" s="33">
        <v>5</v>
      </c>
      <c r="F512" s="33">
        <v>0</v>
      </c>
      <c r="G512" s="33" t="s">
        <v>8627</v>
      </c>
      <c r="H512" s="33" t="s">
        <v>8632</v>
      </c>
    </row>
    <row r="513" spans="1:8" x14ac:dyDescent="0.45">
      <c r="A513" s="26" t="s">
        <v>4135</v>
      </c>
      <c r="B513" s="16" t="s">
        <v>313</v>
      </c>
      <c r="C513" s="16" t="s">
        <v>3199</v>
      </c>
      <c r="D513" s="29">
        <v>45581</v>
      </c>
      <c r="E513" s="16">
        <v>4</v>
      </c>
      <c r="F513" s="16">
        <v>10</v>
      </c>
      <c r="G513" s="16" t="s">
        <v>8624</v>
      </c>
      <c r="H513" s="16" t="s">
        <v>8631</v>
      </c>
    </row>
    <row r="514" spans="1:8" x14ac:dyDescent="0.45">
      <c r="A514" s="30" t="s">
        <v>4136</v>
      </c>
      <c r="B514" s="33" t="s">
        <v>822</v>
      </c>
      <c r="C514" s="33" t="s">
        <v>3198</v>
      </c>
      <c r="D514" s="34">
        <v>45574</v>
      </c>
      <c r="E514" s="33">
        <v>5</v>
      </c>
      <c r="F514" s="33">
        <v>10</v>
      </c>
      <c r="G514" s="33" t="s">
        <v>8626</v>
      </c>
      <c r="H514" s="33" t="s">
        <v>8632</v>
      </c>
    </row>
    <row r="515" spans="1:8" x14ac:dyDescent="0.45">
      <c r="A515" s="26" t="s">
        <v>4137</v>
      </c>
      <c r="B515" s="16" t="s">
        <v>910</v>
      </c>
      <c r="C515" s="16" t="s">
        <v>3340</v>
      </c>
      <c r="D515" s="29">
        <v>45865</v>
      </c>
      <c r="E515" s="16">
        <v>4</v>
      </c>
      <c r="F515" s="16">
        <v>15</v>
      </c>
      <c r="G515" s="16" t="s">
        <v>8626</v>
      </c>
      <c r="H515" s="16" t="s">
        <v>8631</v>
      </c>
    </row>
    <row r="516" spans="1:8" x14ac:dyDescent="0.45">
      <c r="A516" s="30" t="s">
        <v>4138</v>
      </c>
      <c r="B516" s="33" t="s">
        <v>739</v>
      </c>
      <c r="C516" s="33" t="s">
        <v>3385</v>
      </c>
      <c r="D516" s="34">
        <v>45709</v>
      </c>
      <c r="E516" s="33">
        <v>4</v>
      </c>
      <c r="F516" s="33">
        <v>15</v>
      </c>
      <c r="G516" s="33" t="s">
        <v>8626</v>
      </c>
      <c r="H516" s="33" t="s">
        <v>8630</v>
      </c>
    </row>
    <row r="517" spans="1:8" x14ac:dyDescent="0.45">
      <c r="A517" s="26" t="s">
        <v>4139</v>
      </c>
      <c r="B517" s="16" t="s">
        <v>88</v>
      </c>
      <c r="C517" s="16" t="s">
        <v>3305</v>
      </c>
      <c r="D517" s="29">
        <v>45313</v>
      </c>
      <c r="E517" s="16">
        <v>2</v>
      </c>
      <c r="F517" s="16">
        <v>20</v>
      </c>
      <c r="G517" s="16" t="s">
        <v>8624</v>
      </c>
      <c r="H517" s="16" t="s">
        <v>8630</v>
      </c>
    </row>
    <row r="518" spans="1:8" x14ac:dyDescent="0.45">
      <c r="A518" s="30" t="s">
        <v>4140</v>
      </c>
      <c r="B518" s="33" t="s">
        <v>298</v>
      </c>
      <c r="C518" s="33" t="s">
        <v>3363</v>
      </c>
      <c r="D518" s="34">
        <v>45634</v>
      </c>
      <c r="E518" s="33">
        <v>5</v>
      </c>
      <c r="F518" s="33">
        <v>10</v>
      </c>
      <c r="G518" s="33" t="s">
        <v>8627</v>
      </c>
      <c r="H518" s="33" t="s">
        <v>8631</v>
      </c>
    </row>
    <row r="519" spans="1:8" x14ac:dyDescent="0.45">
      <c r="A519" s="26" t="s">
        <v>4141</v>
      </c>
      <c r="B519" s="16" t="s">
        <v>880</v>
      </c>
      <c r="C519" s="16" t="s">
        <v>3214</v>
      </c>
      <c r="D519" s="29">
        <v>45909</v>
      </c>
      <c r="E519" s="16">
        <v>2</v>
      </c>
      <c r="F519" s="16">
        <v>5</v>
      </c>
      <c r="G519" s="16" t="s">
        <v>8628</v>
      </c>
      <c r="H519" s="16" t="s">
        <v>8633</v>
      </c>
    </row>
    <row r="520" spans="1:8" x14ac:dyDescent="0.45">
      <c r="A520" s="30" t="s">
        <v>4142</v>
      </c>
      <c r="B520" s="33" t="s">
        <v>659</v>
      </c>
      <c r="C520" s="33" t="s">
        <v>3313</v>
      </c>
      <c r="D520" s="34">
        <v>45459</v>
      </c>
      <c r="E520" s="33">
        <v>5</v>
      </c>
      <c r="F520" s="33">
        <v>15</v>
      </c>
      <c r="G520" s="33" t="s">
        <v>8628</v>
      </c>
      <c r="H520" s="33" t="s">
        <v>8629</v>
      </c>
    </row>
    <row r="521" spans="1:8" x14ac:dyDescent="0.45">
      <c r="A521" s="26" t="s">
        <v>4143</v>
      </c>
      <c r="B521" s="16" t="s">
        <v>510</v>
      </c>
      <c r="C521" s="16" t="s">
        <v>3245</v>
      </c>
      <c r="D521" s="29">
        <v>45438</v>
      </c>
      <c r="E521" s="16">
        <v>3</v>
      </c>
      <c r="F521" s="16">
        <v>0</v>
      </c>
      <c r="G521" s="16" t="s">
        <v>8626</v>
      </c>
      <c r="H521" s="16" t="s">
        <v>8633</v>
      </c>
    </row>
    <row r="522" spans="1:8" x14ac:dyDescent="0.45">
      <c r="A522" s="30" t="s">
        <v>4144</v>
      </c>
      <c r="B522" s="33" t="s">
        <v>999</v>
      </c>
      <c r="C522" s="33" t="s">
        <v>3333</v>
      </c>
      <c r="D522" s="34">
        <v>45296</v>
      </c>
      <c r="E522" s="33">
        <v>1</v>
      </c>
      <c r="F522" s="33">
        <v>5</v>
      </c>
      <c r="G522" s="33" t="s">
        <v>8625</v>
      </c>
      <c r="H522" s="33" t="s">
        <v>8630</v>
      </c>
    </row>
    <row r="523" spans="1:8" x14ac:dyDescent="0.45">
      <c r="A523" s="26" t="s">
        <v>4145</v>
      </c>
      <c r="B523" s="16" t="s">
        <v>282</v>
      </c>
      <c r="C523" s="16" t="s">
        <v>3229</v>
      </c>
      <c r="D523" s="29">
        <v>45476</v>
      </c>
      <c r="E523" s="16">
        <v>4</v>
      </c>
      <c r="F523" s="16">
        <v>0</v>
      </c>
      <c r="G523" s="16" t="s">
        <v>8626</v>
      </c>
      <c r="H523" s="16" t="s">
        <v>8633</v>
      </c>
    </row>
    <row r="524" spans="1:8" x14ac:dyDescent="0.45">
      <c r="A524" s="30" t="s">
        <v>4146</v>
      </c>
      <c r="B524" s="33" t="s">
        <v>161</v>
      </c>
      <c r="C524" s="33" t="s">
        <v>3200</v>
      </c>
      <c r="D524" s="34">
        <v>45522</v>
      </c>
      <c r="E524" s="33">
        <v>4</v>
      </c>
      <c r="F524" s="33">
        <v>5</v>
      </c>
      <c r="G524" s="33" t="s">
        <v>8628</v>
      </c>
      <c r="H524" s="33" t="s">
        <v>8632</v>
      </c>
    </row>
    <row r="525" spans="1:8" x14ac:dyDescent="0.45">
      <c r="A525" s="26" t="s">
        <v>4147</v>
      </c>
      <c r="B525" s="16" t="s">
        <v>326</v>
      </c>
      <c r="C525" s="16" t="s">
        <v>3324</v>
      </c>
      <c r="D525" s="29">
        <v>45875</v>
      </c>
      <c r="E525" s="16">
        <v>3</v>
      </c>
      <c r="F525" s="16">
        <v>15</v>
      </c>
      <c r="G525" s="16" t="s">
        <v>8625</v>
      </c>
      <c r="H525" s="16" t="s">
        <v>8630</v>
      </c>
    </row>
    <row r="526" spans="1:8" x14ac:dyDescent="0.45">
      <c r="A526" s="30" t="s">
        <v>4148</v>
      </c>
      <c r="B526" s="33" t="s">
        <v>89</v>
      </c>
      <c r="C526" s="33" t="s">
        <v>3389</v>
      </c>
      <c r="D526" s="34">
        <v>45880</v>
      </c>
      <c r="E526" s="33">
        <v>2</v>
      </c>
      <c r="F526" s="33">
        <v>0</v>
      </c>
      <c r="G526" s="33" t="s">
        <v>8628</v>
      </c>
      <c r="H526" s="33" t="s">
        <v>8632</v>
      </c>
    </row>
    <row r="527" spans="1:8" x14ac:dyDescent="0.45">
      <c r="A527" s="26" t="s">
        <v>4149</v>
      </c>
      <c r="B527" s="16" t="s">
        <v>80</v>
      </c>
      <c r="C527" s="16" t="s">
        <v>3336</v>
      </c>
      <c r="D527" s="29">
        <v>45217</v>
      </c>
      <c r="E527" s="16">
        <v>4</v>
      </c>
      <c r="F527" s="16">
        <v>5</v>
      </c>
      <c r="G527" s="16" t="s">
        <v>8626</v>
      </c>
      <c r="H527" s="16" t="s">
        <v>8630</v>
      </c>
    </row>
    <row r="528" spans="1:8" x14ac:dyDescent="0.45">
      <c r="A528" s="30" t="s">
        <v>4150</v>
      </c>
      <c r="B528" s="33" t="s">
        <v>843</v>
      </c>
      <c r="C528" s="33" t="s">
        <v>3294</v>
      </c>
      <c r="D528" s="34">
        <v>45416</v>
      </c>
      <c r="E528" s="33">
        <v>1</v>
      </c>
      <c r="F528" s="33">
        <v>0</v>
      </c>
      <c r="G528" s="33" t="s">
        <v>8626</v>
      </c>
      <c r="H528" s="33" t="s">
        <v>8632</v>
      </c>
    </row>
    <row r="529" spans="1:8" x14ac:dyDescent="0.45">
      <c r="A529" s="26" t="s">
        <v>4151</v>
      </c>
      <c r="B529" s="16" t="s">
        <v>796</v>
      </c>
      <c r="C529" s="16" t="s">
        <v>3310</v>
      </c>
      <c r="D529" s="29">
        <v>45608</v>
      </c>
      <c r="E529" s="16">
        <v>2</v>
      </c>
      <c r="F529" s="16">
        <v>0</v>
      </c>
      <c r="G529" s="16" t="s">
        <v>8626</v>
      </c>
      <c r="H529" s="16" t="s">
        <v>8632</v>
      </c>
    </row>
    <row r="530" spans="1:8" x14ac:dyDescent="0.45">
      <c r="A530" s="30" t="s">
        <v>4152</v>
      </c>
      <c r="B530" s="33" t="s">
        <v>759</v>
      </c>
      <c r="C530" s="33" t="s">
        <v>3394</v>
      </c>
      <c r="D530" s="34">
        <v>45384</v>
      </c>
      <c r="E530" s="33">
        <v>1</v>
      </c>
      <c r="F530" s="33">
        <v>20</v>
      </c>
      <c r="G530" s="33" t="s">
        <v>8626</v>
      </c>
      <c r="H530" s="33" t="s">
        <v>8632</v>
      </c>
    </row>
    <row r="531" spans="1:8" x14ac:dyDescent="0.45">
      <c r="A531" s="26" t="s">
        <v>4153</v>
      </c>
      <c r="B531" s="16" t="s">
        <v>405</v>
      </c>
      <c r="C531" s="16" t="s">
        <v>3371</v>
      </c>
      <c r="D531" s="29">
        <v>45633</v>
      </c>
      <c r="E531" s="16">
        <v>3</v>
      </c>
      <c r="F531" s="16">
        <v>10</v>
      </c>
      <c r="G531" s="16" t="s">
        <v>8626</v>
      </c>
      <c r="H531" s="16" t="s">
        <v>8633</v>
      </c>
    </row>
    <row r="532" spans="1:8" x14ac:dyDescent="0.45">
      <c r="A532" s="30" t="s">
        <v>4154</v>
      </c>
      <c r="B532" s="33" t="s">
        <v>769</v>
      </c>
      <c r="C532" s="33" t="s">
        <v>3337</v>
      </c>
      <c r="D532" s="34">
        <v>45665</v>
      </c>
      <c r="E532" s="33">
        <v>5</v>
      </c>
      <c r="F532" s="33">
        <v>0</v>
      </c>
      <c r="G532" s="33" t="s">
        <v>8628</v>
      </c>
      <c r="H532" s="33" t="s">
        <v>8632</v>
      </c>
    </row>
    <row r="533" spans="1:8" x14ac:dyDescent="0.45">
      <c r="A533" s="26" t="s">
        <v>4155</v>
      </c>
      <c r="B533" s="16" t="s">
        <v>660</v>
      </c>
      <c r="C533" s="16" t="s">
        <v>3273</v>
      </c>
      <c r="D533" s="29">
        <v>45451</v>
      </c>
      <c r="E533" s="16">
        <v>2</v>
      </c>
      <c r="F533" s="16">
        <v>10</v>
      </c>
      <c r="G533" s="16" t="s">
        <v>8625</v>
      </c>
      <c r="H533" s="16" t="s">
        <v>8631</v>
      </c>
    </row>
    <row r="534" spans="1:8" x14ac:dyDescent="0.45">
      <c r="A534" s="30" t="s">
        <v>4156</v>
      </c>
      <c r="B534" s="33" t="s">
        <v>1003</v>
      </c>
      <c r="C534" s="33" t="s">
        <v>3225</v>
      </c>
      <c r="D534" s="34">
        <v>45245</v>
      </c>
      <c r="E534" s="33">
        <v>2</v>
      </c>
      <c r="F534" s="33">
        <v>15</v>
      </c>
      <c r="G534" s="33" t="s">
        <v>8628</v>
      </c>
      <c r="H534" s="33" t="s">
        <v>8633</v>
      </c>
    </row>
    <row r="535" spans="1:8" x14ac:dyDescent="0.45">
      <c r="A535" s="26" t="s">
        <v>4157</v>
      </c>
      <c r="B535" s="16" t="s">
        <v>178</v>
      </c>
      <c r="C535" s="16" t="s">
        <v>3267</v>
      </c>
      <c r="D535" s="29">
        <v>45656</v>
      </c>
      <c r="E535" s="16">
        <v>5</v>
      </c>
      <c r="F535" s="16">
        <v>0</v>
      </c>
      <c r="G535" s="16" t="s">
        <v>8627</v>
      </c>
      <c r="H535" s="16" t="s">
        <v>8631</v>
      </c>
    </row>
    <row r="536" spans="1:8" x14ac:dyDescent="0.45">
      <c r="A536" s="30" t="s">
        <v>4158</v>
      </c>
      <c r="B536" s="33" t="s">
        <v>16</v>
      </c>
      <c r="C536" s="33" t="s">
        <v>3207</v>
      </c>
      <c r="D536" s="34">
        <v>45215</v>
      </c>
      <c r="E536" s="33">
        <v>5</v>
      </c>
      <c r="F536" s="33">
        <v>15</v>
      </c>
      <c r="G536" s="33" t="s">
        <v>8624</v>
      </c>
      <c r="H536" s="33" t="s">
        <v>8631</v>
      </c>
    </row>
    <row r="537" spans="1:8" x14ac:dyDescent="0.45">
      <c r="A537" s="26" t="s">
        <v>4159</v>
      </c>
      <c r="B537" s="16" t="s">
        <v>387</v>
      </c>
      <c r="C537" s="16" t="s">
        <v>3394</v>
      </c>
      <c r="D537" s="29">
        <v>45232</v>
      </c>
      <c r="E537" s="16">
        <v>1</v>
      </c>
      <c r="F537" s="16">
        <v>5</v>
      </c>
      <c r="G537" s="16" t="s">
        <v>8626</v>
      </c>
      <c r="H537" s="16" t="s">
        <v>8632</v>
      </c>
    </row>
    <row r="538" spans="1:8" x14ac:dyDescent="0.45">
      <c r="A538" s="30" t="s">
        <v>4160</v>
      </c>
      <c r="B538" s="33" t="s">
        <v>100</v>
      </c>
      <c r="C538" s="33" t="s">
        <v>3372</v>
      </c>
      <c r="D538" s="34">
        <v>45392</v>
      </c>
      <c r="E538" s="33">
        <v>5</v>
      </c>
      <c r="F538" s="33">
        <v>10</v>
      </c>
      <c r="G538" s="33" t="s">
        <v>8625</v>
      </c>
      <c r="H538" s="33" t="s">
        <v>8633</v>
      </c>
    </row>
    <row r="539" spans="1:8" x14ac:dyDescent="0.45">
      <c r="A539" s="26" t="s">
        <v>4161</v>
      </c>
      <c r="B539" s="16" t="s">
        <v>371</v>
      </c>
      <c r="C539" s="16" t="s">
        <v>3362</v>
      </c>
      <c r="D539" s="29">
        <v>45637</v>
      </c>
      <c r="E539" s="16">
        <v>2</v>
      </c>
      <c r="F539" s="16">
        <v>20</v>
      </c>
      <c r="G539" s="16" t="s">
        <v>8625</v>
      </c>
      <c r="H539" s="16" t="s">
        <v>8631</v>
      </c>
    </row>
    <row r="540" spans="1:8" x14ac:dyDescent="0.45">
      <c r="A540" s="30" t="s">
        <v>4162</v>
      </c>
      <c r="B540" s="33" t="s">
        <v>506</v>
      </c>
      <c r="C540" s="33" t="s">
        <v>3256</v>
      </c>
      <c r="D540" s="34">
        <v>45250</v>
      </c>
      <c r="E540" s="33">
        <v>3</v>
      </c>
      <c r="F540" s="33">
        <v>20</v>
      </c>
      <c r="G540" s="33" t="s">
        <v>8628</v>
      </c>
      <c r="H540" s="33" t="s">
        <v>8632</v>
      </c>
    </row>
    <row r="541" spans="1:8" x14ac:dyDescent="0.45">
      <c r="A541" s="26" t="s">
        <v>4163</v>
      </c>
      <c r="B541" s="16" t="s">
        <v>757</v>
      </c>
      <c r="C541" s="16" t="s">
        <v>3246</v>
      </c>
      <c r="D541" s="29">
        <v>45312</v>
      </c>
      <c r="E541" s="16">
        <v>1</v>
      </c>
      <c r="F541" s="16">
        <v>15</v>
      </c>
      <c r="G541" s="16" t="s">
        <v>8628</v>
      </c>
      <c r="H541" s="16" t="s">
        <v>8631</v>
      </c>
    </row>
    <row r="542" spans="1:8" x14ac:dyDescent="0.45">
      <c r="A542" s="30" t="s">
        <v>4164</v>
      </c>
      <c r="B542" s="33" t="s">
        <v>263</v>
      </c>
      <c r="C542" s="33" t="s">
        <v>3207</v>
      </c>
      <c r="D542" s="34">
        <v>45631</v>
      </c>
      <c r="E542" s="33">
        <v>4</v>
      </c>
      <c r="F542" s="33">
        <v>15</v>
      </c>
      <c r="G542" s="33" t="s">
        <v>8624</v>
      </c>
      <c r="H542" s="33" t="s">
        <v>8630</v>
      </c>
    </row>
    <row r="543" spans="1:8" x14ac:dyDescent="0.45">
      <c r="A543" s="26" t="s">
        <v>4165</v>
      </c>
      <c r="B543" s="16" t="s">
        <v>562</v>
      </c>
      <c r="C543" s="16" t="s">
        <v>3375</v>
      </c>
      <c r="D543" s="29">
        <v>45259</v>
      </c>
      <c r="E543" s="16">
        <v>4</v>
      </c>
      <c r="F543" s="16">
        <v>5</v>
      </c>
      <c r="G543" s="16" t="s">
        <v>8624</v>
      </c>
      <c r="H543" s="16" t="s">
        <v>8631</v>
      </c>
    </row>
    <row r="544" spans="1:8" x14ac:dyDescent="0.45">
      <c r="A544" s="30" t="s">
        <v>4166</v>
      </c>
      <c r="B544" s="33" t="s">
        <v>563</v>
      </c>
      <c r="C544" s="33" t="s">
        <v>3286</v>
      </c>
      <c r="D544" s="34">
        <v>45612</v>
      </c>
      <c r="E544" s="33">
        <v>3</v>
      </c>
      <c r="F544" s="33">
        <v>15</v>
      </c>
      <c r="G544" s="33" t="s">
        <v>8628</v>
      </c>
      <c r="H544" s="33" t="s">
        <v>8629</v>
      </c>
    </row>
    <row r="545" spans="1:8" x14ac:dyDescent="0.45">
      <c r="A545" s="26" t="s">
        <v>4167</v>
      </c>
      <c r="B545" s="16" t="s">
        <v>943</v>
      </c>
      <c r="C545" s="16" t="s">
        <v>3338</v>
      </c>
      <c r="D545" s="29">
        <v>45349</v>
      </c>
      <c r="E545" s="16">
        <v>2</v>
      </c>
      <c r="F545" s="16">
        <v>0</v>
      </c>
      <c r="G545" s="16" t="s">
        <v>8624</v>
      </c>
      <c r="H545" s="16" t="s">
        <v>8631</v>
      </c>
    </row>
    <row r="546" spans="1:8" x14ac:dyDescent="0.45">
      <c r="A546" s="30" t="s">
        <v>4168</v>
      </c>
      <c r="B546" s="33" t="s">
        <v>467</v>
      </c>
      <c r="C546" s="33" t="s">
        <v>3272</v>
      </c>
      <c r="D546" s="34">
        <v>45493</v>
      </c>
      <c r="E546" s="33">
        <v>3</v>
      </c>
      <c r="F546" s="33">
        <v>20</v>
      </c>
      <c r="G546" s="33" t="s">
        <v>8628</v>
      </c>
      <c r="H546" s="33" t="s">
        <v>8632</v>
      </c>
    </row>
    <row r="547" spans="1:8" x14ac:dyDescent="0.45">
      <c r="A547" s="26" t="s">
        <v>4169</v>
      </c>
      <c r="B547" s="16" t="s">
        <v>7</v>
      </c>
      <c r="C547" s="16" t="s">
        <v>3395</v>
      </c>
      <c r="D547" s="29">
        <v>45669</v>
      </c>
      <c r="E547" s="16">
        <v>5</v>
      </c>
      <c r="F547" s="16">
        <v>15</v>
      </c>
      <c r="G547" s="16" t="s">
        <v>8626</v>
      </c>
      <c r="H547" s="16" t="s">
        <v>8633</v>
      </c>
    </row>
    <row r="548" spans="1:8" x14ac:dyDescent="0.45">
      <c r="A548" s="30" t="s">
        <v>4170</v>
      </c>
      <c r="B548" s="33" t="s">
        <v>641</v>
      </c>
      <c r="C548" s="33" t="s">
        <v>3290</v>
      </c>
      <c r="D548" s="34">
        <v>45614</v>
      </c>
      <c r="E548" s="33">
        <v>5</v>
      </c>
      <c r="F548" s="33">
        <v>5</v>
      </c>
      <c r="G548" s="33" t="s">
        <v>8628</v>
      </c>
      <c r="H548" s="33" t="s">
        <v>8633</v>
      </c>
    </row>
    <row r="549" spans="1:8" x14ac:dyDescent="0.45">
      <c r="A549" s="26" t="s">
        <v>4171</v>
      </c>
      <c r="B549" s="16" t="s">
        <v>681</v>
      </c>
      <c r="C549" s="16" t="s">
        <v>3334</v>
      </c>
      <c r="D549" s="29">
        <v>45618</v>
      </c>
      <c r="E549" s="16">
        <v>4</v>
      </c>
      <c r="F549" s="16">
        <v>5</v>
      </c>
      <c r="G549" s="16" t="s">
        <v>8624</v>
      </c>
      <c r="H549" s="16" t="s">
        <v>8632</v>
      </c>
    </row>
    <row r="550" spans="1:8" x14ac:dyDescent="0.45">
      <c r="A550" s="30" t="s">
        <v>4172</v>
      </c>
      <c r="B550" s="33" t="s">
        <v>791</v>
      </c>
      <c r="C550" s="33" t="s">
        <v>3338</v>
      </c>
      <c r="D550" s="34">
        <v>45194</v>
      </c>
      <c r="E550" s="33">
        <v>2</v>
      </c>
      <c r="F550" s="33">
        <v>20</v>
      </c>
      <c r="G550" s="33" t="s">
        <v>8628</v>
      </c>
      <c r="H550" s="33" t="s">
        <v>8630</v>
      </c>
    </row>
    <row r="551" spans="1:8" x14ac:dyDescent="0.45">
      <c r="A551" s="26" t="s">
        <v>4173</v>
      </c>
      <c r="B551" s="16" t="s">
        <v>426</v>
      </c>
      <c r="C551" s="16" t="s">
        <v>3361</v>
      </c>
      <c r="D551" s="29">
        <v>45711</v>
      </c>
      <c r="E551" s="16">
        <v>3</v>
      </c>
      <c r="F551" s="16">
        <v>0</v>
      </c>
      <c r="G551" s="16" t="s">
        <v>8625</v>
      </c>
      <c r="H551" s="16" t="s">
        <v>8629</v>
      </c>
    </row>
    <row r="552" spans="1:8" x14ac:dyDescent="0.45">
      <c r="A552" s="30" t="s">
        <v>4174</v>
      </c>
      <c r="B552" s="33" t="s">
        <v>681</v>
      </c>
      <c r="C552" s="33" t="s">
        <v>3214</v>
      </c>
      <c r="D552" s="34">
        <v>45833</v>
      </c>
      <c r="E552" s="33">
        <v>1</v>
      </c>
      <c r="F552" s="33">
        <v>5</v>
      </c>
      <c r="G552" s="33" t="s">
        <v>8626</v>
      </c>
      <c r="H552" s="33" t="s">
        <v>8633</v>
      </c>
    </row>
    <row r="553" spans="1:8" x14ac:dyDescent="0.45">
      <c r="A553" s="26" t="s">
        <v>4175</v>
      </c>
      <c r="B553" s="16" t="s">
        <v>213</v>
      </c>
      <c r="C553" s="16" t="s">
        <v>3224</v>
      </c>
      <c r="D553" s="29">
        <v>45532</v>
      </c>
      <c r="E553" s="16">
        <v>4</v>
      </c>
      <c r="F553" s="16">
        <v>5</v>
      </c>
      <c r="G553" s="16" t="s">
        <v>8625</v>
      </c>
      <c r="H553" s="16" t="s">
        <v>8633</v>
      </c>
    </row>
    <row r="554" spans="1:8" x14ac:dyDescent="0.45">
      <c r="A554" s="30" t="s">
        <v>4176</v>
      </c>
      <c r="B554" s="33" t="s">
        <v>591</v>
      </c>
      <c r="C554" s="33" t="s">
        <v>3361</v>
      </c>
      <c r="D554" s="34">
        <v>45886</v>
      </c>
      <c r="E554" s="33">
        <v>4</v>
      </c>
      <c r="F554" s="33">
        <v>15</v>
      </c>
      <c r="G554" s="33" t="s">
        <v>8624</v>
      </c>
      <c r="H554" s="33" t="s">
        <v>8629</v>
      </c>
    </row>
    <row r="555" spans="1:8" x14ac:dyDescent="0.45">
      <c r="A555" s="26" t="s">
        <v>4177</v>
      </c>
      <c r="B555" s="16" t="s">
        <v>725</v>
      </c>
      <c r="C555" s="16" t="s">
        <v>3348</v>
      </c>
      <c r="D555" s="29">
        <v>45490</v>
      </c>
      <c r="E555" s="16">
        <v>3</v>
      </c>
      <c r="F555" s="16">
        <v>0</v>
      </c>
      <c r="G555" s="16" t="s">
        <v>8628</v>
      </c>
      <c r="H555" s="16" t="s">
        <v>8631</v>
      </c>
    </row>
    <row r="556" spans="1:8" x14ac:dyDescent="0.45">
      <c r="A556" s="30" t="s">
        <v>4178</v>
      </c>
      <c r="B556" s="33" t="s">
        <v>627</v>
      </c>
      <c r="C556" s="33" t="s">
        <v>3380</v>
      </c>
      <c r="D556" s="34">
        <v>45613</v>
      </c>
      <c r="E556" s="33">
        <v>1</v>
      </c>
      <c r="F556" s="33">
        <v>0</v>
      </c>
      <c r="G556" s="33" t="s">
        <v>8626</v>
      </c>
      <c r="H556" s="33" t="s">
        <v>8632</v>
      </c>
    </row>
    <row r="557" spans="1:8" x14ac:dyDescent="0.45">
      <c r="A557" s="26" t="s">
        <v>4179</v>
      </c>
      <c r="B557" s="16" t="s">
        <v>957</v>
      </c>
      <c r="C557" s="16" t="s">
        <v>3217</v>
      </c>
      <c r="D557" s="29">
        <v>45613</v>
      </c>
      <c r="E557" s="16">
        <v>4</v>
      </c>
      <c r="F557" s="16">
        <v>0</v>
      </c>
      <c r="G557" s="16" t="s">
        <v>8628</v>
      </c>
      <c r="H557" s="16" t="s">
        <v>8629</v>
      </c>
    </row>
    <row r="558" spans="1:8" x14ac:dyDescent="0.45">
      <c r="A558" s="30" t="s">
        <v>4180</v>
      </c>
      <c r="B558" s="33" t="s">
        <v>768</v>
      </c>
      <c r="C558" s="33" t="s">
        <v>3303</v>
      </c>
      <c r="D558" s="34">
        <v>45403</v>
      </c>
      <c r="E558" s="33">
        <v>3</v>
      </c>
      <c r="F558" s="33">
        <v>0</v>
      </c>
      <c r="G558" s="33" t="s">
        <v>8624</v>
      </c>
      <c r="H558" s="33" t="s">
        <v>8630</v>
      </c>
    </row>
    <row r="559" spans="1:8" x14ac:dyDescent="0.45">
      <c r="A559" s="26" t="s">
        <v>4181</v>
      </c>
      <c r="B559" s="16" t="s">
        <v>548</v>
      </c>
      <c r="C559" s="16" t="s">
        <v>3207</v>
      </c>
      <c r="D559" s="29">
        <v>45352</v>
      </c>
      <c r="E559" s="16">
        <v>1</v>
      </c>
      <c r="F559" s="16">
        <v>10</v>
      </c>
      <c r="G559" s="16" t="s">
        <v>8625</v>
      </c>
      <c r="H559" s="16" t="s">
        <v>8631</v>
      </c>
    </row>
    <row r="560" spans="1:8" x14ac:dyDescent="0.45">
      <c r="A560" s="30" t="s">
        <v>4182</v>
      </c>
      <c r="B560" s="33" t="s">
        <v>990</v>
      </c>
      <c r="C560" s="33" t="s">
        <v>3329</v>
      </c>
      <c r="D560" s="34">
        <v>45481</v>
      </c>
      <c r="E560" s="33">
        <v>1</v>
      </c>
      <c r="F560" s="33">
        <v>0</v>
      </c>
      <c r="G560" s="33" t="s">
        <v>8626</v>
      </c>
      <c r="H560" s="33" t="s">
        <v>8629</v>
      </c>
    </row>
    <row r="561" spans="1:8" x14ac:dyDescent="0.45">
      <c r="A561" s="26" t="s">
        <v>4183</v>
      </c>
      <c r="B561" s="16" t="s">
        <v>401</v>
      </c>
      <c r="C561" s="16" t="s">
        <v>3245</v>
      </c>
      <c r="D561" s="29">
        <v>45291</v>
      </c>
      <c r="E561" s="16">
        <v>2</v>
      </c>
      <c r="F561" s="16">
        <v>20</v>
      </c>
      <c r="G561" s="16" t="s">
        <v>8626</v>
      </c>
      <c r="H561" s="16" t="s">
        <v>8629</v>
      </c>
    </row>
    <row r="562" spans="1:8" x14ac:dyDescent="0.45">
      <c r="A562" s="30" t="s">
        <v>4184</v>
      </c>
      <c r="B562" s="33" t="s">
        <v>647</v>
      </c>
      <c r="C562" s="33" t="s">
        <v>3242</v>
      </c>
      <c r="D562" s="34">
        <v>45686</v>
      </c>
      <c r="E562" s="33">
        <v>5</v>
      </c>
      <c r="F562" s="33">
        <v>20</v>
      </c>
      <c r="G562" s="33" t="s">
        <v>8627</v>
      </c>
      <c r="H562" s="33" t="s">
        <v>8633</v>
      </c>
    </row>
    <row r="563" spans="1:8" x14ac:dyDescent="0.45">
      <c r="A563" s="26" t="s">
        <v>4185</v>
      </c>
      <c r="B563" s="16" t="s">
        <v>791</v>
      </c>
      <c r="C563" s="16" t="s">
        <v>3360</v>
      </c>
      <c r="D563" s="29">
        <v>45624</v>
      </c>
      <c r="E563" s="16">
        <v>5</v>
      </c>
      <c r="F563" s="16">
        <v>10</v>
      </c>
      <c r="G563" s="16" t="s">
        <v>8627</v>
      </c>
      <c r="H563" s="16" t="s">
        <v>8632</v>
      </c>
    </row>
    <row r="564" spans="1:8" x14ac:dyDescent="0.45">
      <c r="A564" s="30" t="s">
        <v>4186</v>
      </c>
      <c r="B564" s="33" t="s">
        <v>911</v>
      </c>
      <c r="C564" s="33" t="s">
        <v>3223</v>
      </c>
      <c r="D564" s="34">
        <v>45803</v>
      </c>
      <c r="E564" s="33">
        <v>2</v>
      </c>
      <c r="F564" s="33">
        <v>5</v>
      </c>
      <c r="G564" s="33" t="s">
        <v>8624</v>
      </c>
      <c r="H564" s="33" t="s">
        <v>8632</v>
      </c>
    </row>
    <row r="565" spans="1:8" x14ac:dyDescent="0.45">
      <c r="A565" s="26" t="s">
        <v>4187</v>
      </c>
      <c r="B565" s="16" t="s">
        <v>523</v>
      </c>
      <c r="C565" s="16" t="s">
        <v>3283</v>
      </c>
      <c r="D565" s="29">
        <v>45905</v>
      </c>
      <c r="E565" s="16">
        <v>2</v>
      </c>
      <c r="F565" s="16">
        <v>20</v>
      </c>
      <c r="G565" s="16" t="s">
        <v>8624</v>
      </c>
      <c r="H565" s="16" t="s">
        <v>8632</v>
      </c>
    </row>
    <row r="566" spans="1:8" x14ac:dyDescent="0.45">
      <c r="A566" s="30" t="s">
        <v>4188</v>
      </c>
      <c r="B566" s="33" t="s">
        <v>962</v>
      </c>
      <c r="C566" s="33" t="s">
        <v>3287</v>
      </c>
      <c r="D566" s="34">
        <v>45757</v>
      </c>
      <c r="E566" s="33">
        <v>3</v>
      </c>
      <c r="F566" s="33">
        <v>20</v>
      </c>
      <c r="G566" s="33" t="s">
        <v>8628</v>
      </c>
      <c r="H566" s="33" t="s">
        <v>8630</v>
      </c>
    </row>
    <row r="567" spans="1:8" x14ac:dyDescent="0.45">
      <c r="A567" s="26" t="s">
        <v>4189</v>
      </c>
      <c r="B567" s="16" t="s">
        <v>429</v>
      </c>
      <c r="C567" s="16" t="s">
        <v>3392</v>
      </c>
      <c r="D567" s="29">
        <v>45653</v>
      </c>
      <c r="E567" s="16">
        <v>4</v>
      </c>
      <c r="F567" s="16">
        <v>10</v>
      </c>
      <c r="G567" s="16" t="s">
        <v>8624</v>
      </c>
      <c r="H567" s="16" t="s">
        <v>8631</v>
      </c>
    </row>
    <row r="568" spans="1:8" x14ac:dyDescent="0.45">
      <c r="A568" s="30" t="s">
        <v>4190</v>
      </c>
      <c r="B568" s="33" t="s">
        <v>583</v>
      </c>
      <c r="C568" s="33" t="s">
        <v>3336</v>
      </c>
      <c r="D568" s="34">
        <v>45624</v>
      </c>
      <c r="E568" s="33">
        <v>2</v>
      </c>
      <c r="F568" s="33">
        <v>15</v>
      </c>
      <c r="G568" s="33" t="s">
        <v>8624</v>
      </c>
      <c r="H568" s="33" t="s">
        <v>8630</v>
      </c>
    </row>
    <row r="569" spans="1:8" x14ac:dyDescent="0.45">
      <c r="A569" s="26" t="s">
        <v>4191</v>
      </c>
      <c r="B569" s="16" t="s">
        <v>375</v>
      </c>
      <c r="C569" s="16" t="s">
        <v>3312</v>
      </c>
      <c r="D569" s="29">
        <v>45359</v>
      </c>
      <c r="E569" s="16">
        <v>4</v>
      </c>
      <c r="F569" s="16">
        <v>15</v>
      </c>
      <c r="G569" s="16" t="s">
        <v>8625</v>
      </c>
      <c r="H569" s="16" t="s">
        <v>8633</v>
      </c>
    </row>
    <row r="570" spans="1:8" x14ac:dyDescent="0.45">
      <c r="A570" s="30" t="s">
        <v>4192</v>
      </c>
      <c r="B570" s="33" t="s">
        <v>298</v>
      </c>
      <c r="C570" s="33" t="s">
        <v>3349</v>
      </c>
      <c r="D570" s="34">
        <v>45585</v>
      </c>
      <c r="E570" s="33">
        <v>1</v>
      </c>
      <c r="F570" s="33">
        <v>20</v>
      </c>
      <c r="G570" s="33" t="s">
        <v>8626</v>
      </c>
      <c r="H570" s="33" t="s">
        <v>8630</v>
      </c>
    </row>
    <row r="571" spans="1:8" x14ac:dyDescent="0.45">
      <c r="A571" s="26" t="s">
        <v>4193</v>
      </c>
      <c r="B571" s="16" t="s">
        <v>13</v>
      </c>
      <c r="C571" s="16" t="s">
        <v>3273</v>
      </c>
      <c r="D571" s="29">
        <v>45917</v>
      </c>
      <c r="E571" s="16">
        <v>2</v>
      </c>
      <c r="F571" s="16">
        <v>5</v>
      </c>
      <c r="G571" s="16" t="s">
        <v>8628</v>
      </c>
      <c r="H571" s="16" t="s">
        <v>8633</v>
      </c>
    </row>
    <row r="572" spans="1:8" x14ac:dyDescent="0.45">
      <c r="A572" s="30" t="s">
        <v>4194</v>
      </c>
      <c r="B572" s="33" t="s">
        <v>797</v>
      </c>
      <c r="C572" s="33" t="s">
        <v>3373</v>
      </c>
      <c r="D572" s="34">
        <v>45718</v>
      </c>
      <c r="E572" s="33">
        <v>3</v>
      </c>
      <c r="F572" s="33">
        <v>20</v>
      </c>
      <c r="G572" s="33" t="s">
        <v>8624</v>
      </c>
      <c r="H572" s="33" t="s">
        <v>8629</v>
      </c>
    </row>
    <row r="573" spans="1:8" x14ac:dyDescent="0.45">
      <c r="A573" s="26" t="s">
        <v>4195</v>
      </c>
      <c r="B573" s="16" t="s">
        <v>591</v>
      </c>
      <c r="C573" s="16" t="s">
        <v>3343</v>
      </c>
      <c r="D573" s="29">
        <v>45521</v>
      </c>
      <c r="E573" s="16">
        <v>2</v>
      </c>
      <c r="F573" s="16">
        <v>0</v>
      </c>
      <c r="G573" s="16" t="s">
        <v>8625</v>
      </c>
      <c r="H573" s="16" t="s">
        <v>8632</v>
      </c>
    </row>
    <row r="574" spans="1:8" x14ac:dyDescent="0.45">
      <c r="A574" s="30" t="s">
        <v>4196</v>
      </c>
      <c r="B574" s="33" t="s">
        <v>371</v>
      </c>
      <c r="C574" s="33" t="s">
        <v>3236</v>
      </c>
      <c r="D574" s="34">
        <v>45472</v>
      </c>
      <c r="E574" s="33">
        <v>2</v>
      </c>
      <c r="F574" s="33">
        <v>10</v>
      </c>
      <c r="G574" s="33" t="s">
        <v>8628</v>
      </c>
      <c r="H574" s="33" t="s">
        <v>8629</v>
      </c>
    </row>
    <row r="575" spans="1:8" x14ac:dyDescent="0.45">
      <c r="A575" s="26" t="s">
        <v>4197</v>
      </c>
      <c r="B575" s="16" t="s">
        <v>262</v>
      </c>
      <c r="C575" s="16" t="s">
        <v>3256</v>
      </c>
      <c r="D575" s="29">
        <v>45567</v>
      </c>
      <c r="E575" s="16">
        <v>3</v>
      </c>
      <c r="F575" s="16">
        <v>10</v>
      </c>
      <c r="G575" s="16" t="s">
        <v>8625</v>
      </c>
      <c r="H575" s="16" t="s">
        <v>8629</v>
      </c>
    </row>
    <row r="576" spans="1:8" x14ac:dyDescent="0.45">
      <c r="A576" s="30" t="s">
        <v>4198</v>
      </c>
      <c r="B576" s="33" t="s">
        <v>416</v>
      </c>
      <c r="C576" s="33" t="s">
        <v>3342</v>
      </c>
      <c r="D576" s="34">
        <v>45437</v>
      </c>
      <c r="E576" s="33">
        <v>2</v>
      </c>
      <c r="F576" s="33">
        <v>0</v>
      </c>
      <c r="G576" s="33" t="s">
        <v>8628</v>
      </c>
      <c r="H576" s="33" t="s">
        <v>8632</v>
      </c>
    </row>
    <row r="577" spans="1:8" x14ac:dyDescent="0.45">
      <c r="A577" s="26" t="s">
        <v>4199</v>
      </c>
      <c r="B577" s="16" t="s">
        <v>184</v>
      </c>
      <c r="C577" s="16" t="s">
        <v>3321</v>
      </c>
      <c r="D577" s="29">
        <v>45270</v>
      </c>
      <c r="E577" s="16">
        <v>5</v>
      </c>
      <c r="F577" s="16">
        <v>0</v>
      </c>
      <c r="G577" s="16" t="s">
        <v>8624</v>
      </c>
      <c r="H577" s="16" t="s">
        <v>8630</v>
      </c>
    </row>
    <row r="578" spans="1:8" x14ac:dyDescent="0.45">
      <c r="A578" s="30" t="s">
        <v>4200</v>
      </c>
      <c r="B578" s="33" t="s">
        <v>45</v>
      </c>
      <c r="C578" s="33" t="s">
        <v>3384</v>
      </c>
      <c r="D578" s="34">
        <v>45673</v>
      </c>
      <c r="E578" s="33">
        <v>5</v>
      </c>
      <c r="F578" s="33">
        <v>15</v>
      </c>
      <c r="G578" s="33" t="s">
        <v>8625</v>
      </c>
      <c r="H578" s="33" t="s">
        <v>8633</v>
      </c>
    </row>
    <row r="579" spans="1:8" x14ac:dyDescent="0.45">
      <c r="A579" s="26" t="s">
        <v>4201</v>
      </c>
      <c r="B579" s="16" t="s">
        <v>950</v>
      </c>
      <c r="C579" s="16" t="s">
        <v>3394</v>
      </c>
      <c r="D579" s="29">
        <v>45653</v>
      </c>
      <c r="E579" s="16">
        <v>3</v>
      </c>
      <c r="F579" s="16">
        <v>10</v>
      </c>
      <c r="G579" s="16" t="s">
        <v>8627</v>
      </c>
      <c r="H579" s="16" t="s">
        <v>8632</v>
      </c>
    </row>
    <row r="580" spans="1:8" x14ac:dyDescent="0.45">
      <c r="A580" s="30" t="s">
        <v>4202</v>
      </c>
      <c r="B580" s="33" t="s">
        <v>959</v>
      </c>
      <c r="C580" s="33" t="s">
        <v>3227</v>
      </c>
      <c r="D580" s="34">
        <v>45476</v>
      </c>
      <c r="E580" s="33">
        <v>2</v>
      </c>
      <c r="F580" s="33">
        <v>20</v>
      </c>
      <c r="G580" s="33" t="s">
        <v>8625</v>
      </c>
      <c r="H580" s="33" t="s">
        <v>8632</v>
      </c>
    </row>
    <row r="581" spans="1:8" x14ac:dyDescent="0.45">
      <c r="A581" s="26" t="s">
        <v>4203</v>
      </c>
      <c r="B581" s="16" t="s">
        <v>62</v>
      </c>
      <c r="C581" s="16" t="s">
        <v>3275</v>
      </c>
      <c r="D581" s="29">
        <v>45515</v>
      </c>
      <c r="E581" s="16">
        <v>5</v>
      </c>
      <c r="F581" s="16">
        <v>0</v>
      </c>
      <c r="G581" s="16" t="s">
        <v>8628</v>
      </c>
      <c r="H581" s="16" t="s">
        <v>8629</v>
      </c>
    </row>
    <row r="582" spans="1:8" x14ac:dyDescent="0.45">
      <c r="A582" s="30" t="s">
        <v>4204</v>
      </c>
      <c r="B582" s="33" t="s">
        <v>585</v>
      </c>
      <c r="C582" s="33" t="s">
        <v>3235</v>
      </c>
      <c r="D582" s="34">
        <v>45308</v>
      </c>
      <c r="E582" s="33">
        <v>3</v>
      </c>
      <c r="F582" s="33">
        <v>20</v>
      </c>
      <c r="G582" s="33" t="s">
        <v>8626</v>
      </c>
      <c r="H582" s="33" t="s">
        <v>8631</v>
      </c>
    </row>
    <row r="583" spans="1:8" x14ac:dyDescent="0.45">
      <c r="A583" s="26" t="s">
        <v>4205</v>
      </c>
      <c r="B583" s="16" t="s">
        <v>58</v>
      </c>
      <c r="C583" s="16" t="s">
        <v>3369</v>
      </c>
      <c r="D583" s="29">
        <v>45700</v>
      </c>
      <c r="E583" s="16">
        <v>4</v>
      </c>
      <c r="F583" s="16">
        <v>15</v>
      </c>
      <c r="G583" s="16" t="s">
        <v>8624</v>
      </c>
      <c r="H583" s="16" t="s">
        <v>8629</v>
      </c>
    </row>
    <row r="584" spans="1:8" x14ac:dyDescent="0.45">
      <c r="A584" s="30" t="s">
        <v>4206</v>
      </c>
      <c r="B584" s="33" t="s">
        <v>523</v>
      </c>
      <c r="C584" s="33" t="s">
        <v>3220</v>
      </c>
      <c r="D584" s="34">
        <v>45683</v>
      </c>
      <c r="E584" s="33">
        <v>2</v>
      </c>
      <c r="F584" s="33">
        <v>15</v>
      </c>
      <c r="G584" s="33" t="s">
        <v>8628</v>
      </c>
      <c r="H584" s="33" t="s">
        <v>8632</v>
      </c>
    </row>
    <row r="585" spans="1:8" x14ac:dyDescent="0.45">
      <c r="A585" s="26" t="s">
        <v>4207</v>
      </c>
      <c r="B585" s="16" t="s">
        <v>158</v>
      </c>
      <c r="C585" s="16" t="s">
        <v>3230</v>
      </c>
      <c r="D585" s="29">
        <v>45335</v>
      </c>
      <c r="E585" s="16">
        <v>3</v>
      </c>
      <c r="F585" s="16">
        <v>0</v>
      </c>
      <c r="G585" s="16" t="s">
        <v>8627</v>
      </c>
      <c r="H585" s="16" t="s">
        <v>8629</v>
      </c>
    </row>
    <row r="586" spans="1:8" x14ac:dyDescent="0.45">
      <c r="A586" s="30" t="s">
        <v>4208</v>
      </c>
      <c r="B586" s="33" t="s">
        <v>770</v>
      </c>
      <c r="C586" s="33" t="s">
        <v>3209</v>
      </c>
      <c r="D586" s="34">
        <v>45229</v>
      </c>
      <c r="E586" s="33">
        <v>5</v>
      </c>
      <c r="F586" s="33">
        <v>15</v>
      </c>
      <c r="G586" s="33" t="s">
        <v>8628</v>
      </c>
      <c r="H586" s="33" t="s">
        <v>8633</v>
      </c>
    </row>
    <row r="587" spans="1:8" x14ac:dyDescent="0.45">
      <c r="A587" s="26" t="s">
        <v>4209</v>
      </c>
      <c r="B587" s="16" t="s">
        <v>415</v>
      </c>
      <c r="C587" s="16" t="s">
        <v>3325</v>
      </c>
      <c r="D587" s="29">
        <v>45727</v>
      </c>
      <c r="E587" s="16">
        <v>4</v>
      </c>
      <c r="F587" s="16">
        <v>5</v>
      </c>
      <c r="G587" s="16" t="s">
        <v>8626</v>
      </c>
      <c r="H587" s="16" t="s">
        <v>8632</v>
      </c>
    </row>
    <row r="588" spans="1:8" x14ac:dyDescent="0.45">
      <c r="A588" s="30" t="s">
        <v>4210</v>
      </c>
      <c r="B588" s="33" t="s">
        <v>579</v>
      </c>
      <c r="C588" s="33" t="s">
        <v>3247</v>
      </c>
      <c r="D588" s="34">
        <v>45628</v>
      </c>
      <c r="E588" s="33">
        <v>4</v>
      </c>
      <c r="F588" s="33">
        <v>15</v>
      </c>
      <c r="G588" s="33" t="s">
        <v>8624</v>
      </c>
      <c r="H588" s="33" t="s">
        <v>8631</v>
      </c>
    </row>
    <row r="589" spans="1:8" x14ac:dyDescent="0.45">
      <c r="A589" s="26" t="s">
        <v>4211</v>
      </c>
      <c r="B589" s="16" t="s">
        <v>581</v>
      </c>
      <c r="C589" s="16" t="s">
        <v>3354</v>
      </c>
      <c r="D589" s="29">
        <v>45359</v>
      </c>
      <c r="E589" s="16">
        <v>5</v>
      </c>
      <c r="F589" s="16">
        <v>5</v>
      </c>
      <c r="G589" s="16" t="s">
        <v>8626</v>
      </c>
      <c r="H589" s="16" t="s">
        <v>8633</v>
      </c>
    </row>
    <row r="590" spans="1:8" x14ac:dyDescent="0.45">
      <c r="A590" s="30" t="s">
        <v>4212</v>
      </c>
      <c r="B590" s="33" t="s">
        <v>279</v>
      </c>
      <c r="C590" s="33" t="s">
        <v>3395</v>
      </c>
      <c r="D590" s="34">
        <v>45268</v>
      </c>
      <c r="E590" s="33">
        <v>4</v>
      </c>
      <c r="F590" s="33">
        <v>10</v>
      </c>
      <c r="G590" s="33" t="s">
        <v>8624</v>
      </c>
      <c r="H590" s="33" t="s">
        <v>8633</v>
      </c>
    </row>
    <row r="591" spans="1:8" x14ac:dyDescent="0.45">
      <c r="A591" s="26" t="s">
        <v>4213</v>
      </c>
      <c r="B591" s="16" t="s">
        <v>122</v>
      </c>
      <c r="C591" s="16" t="s">
        <v>3368</v>
      </c>
      <c r="D591" s="29">
        <v>45335</v>
      </c>
      <c r="E591" s="16">
        <v>4</v>
      </c>
      <c r="F591" s="16">
        <v>15</v>
      </c>
      <c r="G591" s="16" t="s">
        <v>8628</v>
      </c>
      <c r="H591" s="16" t="s">
        <v>8630</v>
      </c>
    </row>
    <row r="592" spans="1:8" x14ac:dyDescent="0.45">
      <c r="A592" s="30" t="s">
        <v>4214</v>
      </c>
      <c r="B592" s="33" t="s">
        <v>202</v>
      </c>
      <c r="C592" s="33" t="s">
        <v>3279</v>
      </c>
      <c r="D592" s="34">
        <v>45228</v>
      </c>
      <c r="E592" s="33">
        <v>3</v>
      </c>
      <c r="F592" s="33">
        <v>20</v>
      </c>
      <c r="G592" s="33" t="s">
        <v>8625</v>
      </c>
      <c r="H592" s="33" t="s">
        <v>8630</v>
      </c>
    </row>
    <row r="593" spans="1:8" x14ac:dyDescent="0.45">
      <c r="A593" s="26" t="s">
        <v>4215</v>
      </c>
      <c r="B593" s="16" t="s">
        <v>180</v>
      </c>
      <c r="C593" s="16" t="s">
        <v>3286</v>
      </c>
      <c r="D593" s="29">
        <v>45404</v>
      </c>
      <c r="E593" s="16">
        <v>5</v>
      </c>
      <c r="F593" s="16">
        <v>15</v>
      </c>
      <c r="G593" s="16" t="s">
        <v>8624</v>
      </c>
      <c r="H593" s="16" t="s">
        <v>8631</v>
      </c>
    </row>
    <row r="594" spans="1:8" x14ac:dyDescent="0.45">
      <c r="A594" s="30" t="s">
        <v>4216</v>
      </c>
      <c r="B594" s="33" t="s">
        <v>458</v>
      </c>
      <c r="C594" s="33" t="s">
        <v>3208</v>
      </c>
      <c r="D594" s="34">
        <v>45468</v>
      </c>
      <c r="E594" s="33">
        <v>2</v>
      </c>
      <c r="F594" s="33">
        <v>5</v>
      </c>
      <c r="G594" s="33" t="s">
        <v>8628</v>
      </c>
      <c r="H594" s="33" t="s">
        <v>8631</v>
      </c>
    </row>
    <row r="595" spans="1:8" x14ac:dyDescent="0.45">
      <c r="A595" s="26" t="s">
        <v>4217</v>
      </c>
      <c r="B595" s="16" t="s">
        <v>782</v>
      </c>
      <c r="C595" s="16" t="s">
        <v>3383</v>
      </c>
      <c r="D595" s="29">
        <v>45504</v>
      </c>
      <c r="E595" s="16">
        <v>1</v>
      </c>
      <c r="F595" s="16">
        <v>0</v>
      </c>
      <c r="G595" s="16" t="s">
        <v>8625</v>
      </c>
      <c r="H595" s="16" t="s">
        <v>8631</v>
      </c>
    </row>
    <row r="596" spans="1:8" x14ac:dyDescent="0.45">
      <c r="A596" s="30" t="s">
        <v>4218</v>
      </c>
      <c r="B596" s="33" t="s">
        <v>978</v>
      </c>
      <c r="C596" s="33" t="s">
        <v>3355</v>
      </c>
      <c r="D596" s="34">
        <v>45273</v>
      </c>
      <c r="E596" s="33">
        <v>2</v>
      </c>
      <c r="F596" s="33">
        <v>10</v>
      </c>
      <c r="G596" s="33" t="s">
        <v>8625</v>
      </c>
      <c r="H596" s="33" t="s">
        <v>8630</v>
      </c>
    </row>
    <row r="597" spans="1:8" x14ac:dyDescent="0.45">
      <c r="A597" s="26" t="s">
        <v>4219</v>
      </c>
      <c r="B597" s="16" t="s">
        <v>717</v>
      </c>
      <c r="C597" s="16" t="s">
        <v>3225</v>
      </c>
      <c r="D597" s="29">
        <v>45597</v>
      </c>
      <c r="E597" s="16">
        <v>3</v>
      </c>
      <c r="F597" s="16">
        <v>15</v>
      </c>
      <c r="G597" s="16" t="s">
        <v>8627</v>
      </c>
      <c r="H597" s="16" t="s">
        <v>8633</v>
      </c>
    </row>
    <row r="598" spans="1:8" x14ac:dyDescent="0.45">
      <c r="A598" s="30" t="s">
        <v>4220</v>
      </c>
      <c r="B598" s="33" t="s">
        <v>346</v>
      </c>
      <c r="C598" s="33" t="s">
        <v>3250</v>
      </c>
      <c r="D598" s="34">
        <v>45354</v>
      </c>
      <c r="E598" s="33">
        <v>5</v>
      </c>
      <c r="F598" s="33">
        <v>5</v>
      </c>
      <c r="G598" s="33" t="s">
        <v>8626</v>
      </c>
      <c r="H598" s="33" t="s">
        <v>8629</v>
      </c>
    </row>
    <row r="599" spans="1:8" x14ac:dyDescent="0.45">
      <c r="A599" s="26" t="s">
        <v>4221</v>
      </c>
      <c r="B599" s="16" t="s">
        <v>542</v>
      </c>
      <c r="C599" s="16" t="s">
        <v>3389</v>
      </c>
      <c r="D599" s="29">
        <v>45359</v>
      </c>
      <c r="E599" s="16">
        <v>3</v>
      </c>
      <c r="F599" s="16">
        <v>20</v>
      </c>
      <c r="G599" s="16" t="s">
        <v>8627</v>
      </c>
      <c r="H599" s="16" t="s">
        <v>8629</v>
      </c>
    </row>
    <row r="600" spans="1:8" x14ac:dyDescent="0.45">
      <c r="A600" s="30" t="s">
        <v>4222</v>
      </c>
      <c r="B600" s="33" t="s">
        <v>754</v>
      </c>
      <c r="C600" s="33" t="s">
        <v>3233</v>
      </c>
      <c r="D600" s="34">
        <v>45428</v>
      </c>
      <c r="E600" s="33">
        <v>1</v>
      </c>
      <c r="F600" s="33">
        <v>15</v>
      </c>
      <c r="G600" s="33" t="s">
        <v>8624</v>
      </c>
      <c r="H600" s="33" t="s">
        <v>8629</v>
      </c>
    </row>
    <row r="601" spans="1:8" x14ac:dyDescent="0.45">
      <c r="A601" s="26" t="s">
        <v>4223</v>
      </c>
      <c r="B601" s="16" t="s">
        <v>51</v>
      </c>
      <c r="C601" s="16" t="s">
        <v>3262</v>
      </c>
      <c r="D601" s="29">
        <v>45391</v>
      </c>
      <c r="E601" s="16">
        <v>2</v>
      </c>
      <c r="F601" s="16">
        <v>0</v>
      </c>
      <c r="G601" s="16" t="s">
        <v>8628</v>
      </c>
      <c r="H601" s="16" t="s">
        <v>8631</v>
      </c>
    </row>
    <row r="602" spans="1:8" x14ac:dyDescent="0.45">
      <c r="A602" s="30" t="s">
        <v>4224</v>
      </c>
      <c r="B602" s="33" t="s">
        <v>815</v>
      </c>
      <c r="C602" s="33" t="s">
        <v>3375</v>
      </c>
      <c r="D602" s="34">
        <v>45352</v>
      </c>
      <c r="E602" s="33">
        <v>5</v>
      </c>
      <c r="F602" s="33">
        <v>10</v>
      </c>
      <c r="G602" s="33" t="s">
        <v>8625</v>
      </c>
      <c r="H602" s="33" t="s">
        <v>8632</v>
      </c>
    </row>
    <row r="603" spans="1:8" x14ac:dyDescent="0.45">
      <c r="A603" s="26" t="s">
        <v>4225</v>
      </c>
      <c r="B603" s="16" t="s">
        <v>677</v>
      </c>
      <c r="C603" s="16" t="s">
        <v>3199</v>
      </c>
      <c r="D603" s="29">
        <v>45206</v>
      </c>
      <c r="E603" s="16">
        <v>1</v>
      </c>
      <c r="F603" s="16">
        <v>15</v>
      </c>
      <c r="G603" s="16" t="s">
        <v>8628</v>
      </c>
      <c r="H603" s="16" t="s">
        <v>8630</v>
      </c>
    </row>
    <row r="604" spans="1:8" x14ac:dyDescent="0.45">
      <c r="A604" s="30" t="s">
        <v>4226</v>
      </c>
      <c r="B604" s="33" t="s">
        <v>892</v>
      </c>
      <c r="C604" s="33" t="s">
        <v>3224</v>
      </c>
      <c r="D604" s="34">
        <v>45728</v>
      </c>
      <c r="E604" s="33">
        <v>1</v>
      </c>
      <c r="F604" s="33">
        <v>10</v>
      </c>
      <c r="G604" s="33" t="s">
        <v>8627</v>
      </c>
      <c r="H604" s="33" t="s">
        <v>8631</v>
      </c>
    </row>
    <row r="605" spans="1:8" x14ac:dyDescent="0.45">
      <c r="A605" s="26" t="s">
        <v>4227</v>
      </c>
      <c r="B605" s="16" t="s">
        <v>396</v>
      </c>
      <c r="C605" s="16" t="s">
        <v>3327</v>
      </c>
      <c r="D605" s="29">
        <v>45514</v>
      </c>
      <c r="E605" s="16">
        <v>1</v>
      </c>
      <c r="F605" s="16">
        <v>10</v>
      </c>
      <c r="G605" s="16" t="s">
        <v>8627</v>
      </c>
      <c r="H605" s="16" t="s">
        <v>8629</v>
      </c>
    </row>
    <row r="606" spans="1:8" x14ac:dyDescent="0.45">
      <c r="A606" s="30" t="s">
        <v>4228</v>
      </c>
      <c r="B606" s="33" t="s">
        <v>551</v>
      </c>
      <c r="C606" s="33" t="s">
        <v>3219</v>
      </c>
      <c r="D606" s="34">
        <v>45910</v>
      </c>
      <c r="E606" s="33">
        <v>2</v>
      </c>
      <c r="F606" s="33">
        <v>5</v>
      </c>
      <c r="G606" s="33" t="s">
        <v>8624</v>
      </c>
      <c r="H606" s="33" t="s">
        <v>8632</v>
      </c>
    </row>
    <row r="607" spans="1:8" x14ac:dyDescent="0.45">
      <c r="A607" s="26" t="s">
        <v>4229</v>
      </c>
      <c r="B607" s="16" t="s">
        <v>581</v>
      </c>
      <c r="C607" s="16" t="s">
        <v>3379</v>
      </c>
      <c r="D607" s="29">
        <v>45455</v>
      </c>
      <c r="E607" s="16">
        <v>1</v>
      </c>
      <c r="F607" s="16">
        <v>0</v>
      </c>
      <c r="G607" s="16" t="s">
        <v>8626</v>
      </c>
      <c r="H607" s="16" t="s">
        <v>8629</v>
      </c>
    </row>
    <row r="608" spans="1:8" x14ac:dyDescent="0.45">
      <c r="A608" s="30" t="s">
        <v>4230</v>
      </c>
      <c r="B608" s="33" t="s">
        <v>319</v>
      </c>
      <c r="C608" s="33" t="s">
        <v>3282</v>
      </c>
      <c r="D608" s="34">
        <v>45521</v>
      </c>
      <c r="E608" s="33">
        <v>4</v>
      </c>
      <c r="F608" s="33">
        <v>15</v>
      </c>
      <c r="G608" s="33" t="s">
        <v>8626</v>
      </c>
      <c r="H608" s="33" t="s">
        <v>8633</v>
      </c>
    </row>
    <row r="609" spans="1:8" x14ac:dyDescent="0.45">
      <c r="A609" s="26" t="s">
        <v>4231</v>
      </c>
      <c r="B609" s="16" t="s">
        <v>362</v>
      </c>
      <c r="C609" s="16" t="s">
        <v>3372</v>
      </c>
      <c r="D609" s="29">
        <v>45850</v>
      </c>
      <c r="E609" s="16">
        <v>3</v>
      </c>
      <c r="F609" s="16">
        <v>10</v>
      </c>
      <c r="G609" s="16" t="s">
        <v>8628</v>
      </c>
      <c r="H609" s="16" t="s">
        <v>8631</v>
      </c>
    </row>
    <row r="610" spans="1:8" x14ac:dyDescent="0.45">
      <c r="A610" s="30" t="s">
        <v>4232</v>
      </c>
      <c r="B610" s="33" t="s">
        <v>520</v>
      </c>
      <c r="C610" s="33" t="s">
        <v>3267</v>
      </c>
      <c r="D610" s="34">
        <v>45626</v>
      </c>
      <c r="E610" s="33">
        <v>1</v>
      </c>
      <c r="F610" s="33">
        <v>10</v>
      </c>
      <c r="G610" s="33" t="s">
        <v>8627</v>
      </c>
      <c r="H610" s="33" t="s">
        <v>8633</v>
      </c>
    </row>
    <row r="611" spans="1:8" x14ac:dyDescent="0.45">
      <c r="A611" s="26" t="s">
        <v>4233</v>
      </c>
      <c r="B611" s="16" t="s">
        <v>973</v>
      </c>
      <c r="C611" s="16" t="s">
        <v>3339</v>
      </c>
      <c r="D611" s="29">
        <v>45863</v>
      </c>
      <c r="E611" s="16">
        <v>3</v>
      </c>
      <c r="F611" s="16">
        <v>5</v>
      </c>
      <c r="G611" s="16" t="s">
        <v>8626</v>
      </c>
      <c r="H611" s="16" t="s">
        <v>8630</v>
      </c>
    </row>
    <row r="612" spans="1:8" x14ac:dyDescent="0.45">
      <c r="A612" s="30" t="s">
        <v>4234</v>
      </c>
      <c r="B612" s="33" t="s">
        <v>925</v>
      </c>
      <c r="C612" s="33" t="s">
        <v>3297</v>
      </c>
      <c r="D612" s="34">
        <v>45717</v>
      </c>
      <c r="E612" s="33">
        <v>2</v>
      </c>
      <c r="F612" s="33">
        <v>0</v>
      </c>
      <c r="G612" s="33" t="s">
        <v>8627</v>
      </c>
      <c r="H612" s="33" t="s">
        <v>8629</v>
      </c>
    </row>
    <row r="613" spans="1:8" x14ac:dyDescent="0.45">
      <c r="A613" s="26" t="s">
        <v>4235</v>
      </c>
      <c r="B613" s="16" t="s">
        <v>990</v>
      </c>
      <c r="C613" s="16" t="s">
        <v>3370</v>
      </c>
      <c r="D613" s="29">
        <v>45730</v>
      </c>
      <c r="E613" s="16">
        <v>5</v>
      </c>
      <c r="F613" s="16">
        <v>5</v>
      </c>
      <c r="G613" s="16" t="s">
        <v>8627</v>
      </c>
      <c r="H613" s="16" t="s">
        <v>8631</v>
      </c>
    </row>
    <row r="614" spans="1:8" x14ac:dyDescent="0.45">
      <c r="A614" s="30" t="s">
        <v>4236</v>
      </c>
      <c r="B614" s="33" t="s">
        <v>593</v>
      </c>
      <c r="C614" s="33" t="s">
        <v>3236</v>
      </c>
      <c r="D614" s="34">
        <v>45850</v>
      </c>
      <c r="E614" s="33">
        <v>4</v>
      </c>
      <c r="F614" s="33">
        <v>10</v>
      </c>
      <c r="G614" s="33" t="s">
        <v>8624</v>
      </c>
      <c r="H614" s="33" t="s">
        <v>8630</v>
      </c>
    </row>
    <row r="615" spans="1:8" x14ac:dyDescent="0.45">
      <c r="A615" s="26" t="s">
        <v>4237</v>
      </c>
      <c r="B615" s="16" t="s">
        <v>466</v>
      </c>
      <c r="C615" s="16" t="s">
        <v>3335</v>
      </c>
      <c r="D615" s="29">
        <v>45847</v>
      </c>
      <c r="E615" s="16">
        <v>2</v>
      </c>
      <c r="F615" s="16">
        <v>5</v>
      </c>
      <c r="G615" s="16" t="s">
        <v>8626</v>
      </c>
      <c r="H615" s="16" t="s">
        <v>8629</v>
      </c>
    </row>
    <row r="616" spans="1:8" x14ac:dyDescent="0.45">
      <c r="A616" s="30" t="s">
        <v>4238</v>
      </c>
      <c r="B616" s="33" t="s">
        <v>561</v>
      </c>
      <c r="C616" s="33" t="s">
        <v>3372</v>
      </c>
      <c r="D616" s="34">
        <v>45687</v>
      </c>
      <c r="E616" s="33">
        <v>2</v>
      </c>
      <c r="F616" s="33">
        <v>5</v>
      </c>
      <c r="G616" s="33" t="s">
        <v>8628</v>
      </c>
      <c r="H616" s="33" t="s">
        <v>8629</v>
      </c>
    </row>
    <row r="617" spans="1:8" x14ac:dyDescent="0.45">
      <c r="A617" s="26" t="s">
        <v>4239</v>
      </c>
      <c r="B617" s="16" t="s">
        <v>938</v>
      </c>
      <c r="C617" s="16" t="s">
        <v>3231</v>
      </c>
      <c r="D617" s="29">
        <v>45718</v>
      </c>
      <c r="E617" s="16">
        <v>4</v>
      </c>
      <c r="F617" s="16">
        <v>5</v>
      </c>
      <c r="G617" s="16" t="s">
        <v>8624</v>
      </c>
      <c r="H617" s="16" t="s">
        <v>8631</v>
      </c>
    </row>
    <row r="618" spans="1:8" x14ac:dyDescent="0.45">
      <c r="A618" s="30" t="s">
        <v>4240</v>
      </c>
      <c r="B618" s="33" t="s">
        <v>332</v>
      </c>
      <c r="C618" s="33" t="s">
        <v>3214</v>
      </c>
      <c r="D618" s="34">
        <v>45430</v>
      </c>
      <c r="E618" s="33">
        <v>5</v>
      </c>
      <c r="F618" s="33">
        <v>20</v>
      </c>
      <c r="G618" s="33" t="s">
        <v>8625</v>
      </c>
      <c r="H618" s="33" t="s">
        <v>8631</v>
      </c>
    </row>
    <row r="619" spans="1:8" x14ac:dyDescent="0.45">
      <c r="A619" s="26" t="s">
        <v>4241</v>
      </c>
      <c r="B619" s="16" t="s">
        <v>332</v>
      </c>
      <c r="C619" s="16" t="s">
        <v>3234</v>
      </c>
      <c r="D619" s="29">
        <v>45280</v>
      </c>
      <c r="E619" s="16">
        <v>1</v>
      </c>
      <c r="F619" s="16">
        <v>10</v>
      </c>
      <c r="G619" s="16" t="s">
        <v>8627</v>
      </c>
      <c r="H619" s="16" t="s">
        <v>8632</v>
      </c>
    </row>
    <row r="620" spans="1:8" x14ac:dyDescent="0.45">
      <c r="A620" s="30" t="s">
        <v>4242</v>
      </c>
      <c r="B620" s="33" t="s">
        <v>317</v>
      </c>
      <c r="C620" s="33" t="s">
        <v>3310</v>
      </c>
      <c r="D620" s="34">
        <v>45527</v>
      </c>
      <c r="E620" s="33">
        <v>3</v>
      </c>
      <c r="F620" s="33">
        <v>5</v>
      </c>
      <c r="G620" s="33" t="s">
        <v>8626</v>
      </c>
      <c r="H620" s="33" t="s">
        <v>8633</v>
      </c>
    </row>
    <row r="621" spans="1:8" x14ac:dyDescent="0.45">
      <c r="A621" s="26" t="s">
        <v>4243</v>
      </c>
      <c r="B621" s="16" t="s">
        <v>141</v>
      </c>
      <c r="C621" s="16" t="s">
        <v>3244</v>
      </c>
      <c r="D621" s="29">
        <v>45374</v>
      </c>
      <c r="E621" s="16">
        <v>1</v>
      </c>
      <c r="F621" s="16">
        <v>20</v>
      </c>
      <c r="G621" s="16" t="s">
        <v>8624</v>
      </c>
      <c r="H621" s="16" t="s">
        <v>8630</v>
      </c>
    </row>
    <row r="622" spans="1:8" x14ac:dyDescent="0.45">
      <c r="A622" s="30" t="s">
        <v>4244</v>
      </c>
      <c r="B622" s="33" t="s">
        <v>627</v>
      </c>
      <c r="C622" s="33" t="s">
        <v>3342</v>
      </c>
      <c r="D622" s="34">
        <v>45415</v>
      </c>
      <c r="E622" s="33">
        <v>5</v>
      </c>
      <c r="F622" s="33">
        <v>5</v>
      </c>
      <c r="G622" s="33" t="s">
        <v>8624</v>
      </c>
      <c r="H622" s="33" t="s">
        <v>8631</v>
      </c>
    </row>
    <row r="623" spans="1:8" x14ac:dyDescent="0.45">
      <c r="A623" s="26" t="s">
        <v>4245</v>
      </c>
      <c r="B623" s="16" t="s">
        <v>243</v>
      </c>
      <c r="C623" s="16" t="s">
        <v>3372</v>
      </c>
      <c r="D623" s="29">
        <v>45882</v>
      </c>
      <c r="E623" s="16">
        <v>1</v>
      </c>
      <c r="F623" s="16">
        <v>10</v>
      </c>
      <c r="G623" s="16" t="s">
        <v>8625</v>
      </c>
      <c r="H623" s="16" t="s">
        <v>8632</v>
      </c>
    </row>
    <row r="624" spans="1:8" x14ac:dyDescent="0.45">
      <c r="A624" s="30" t="s">
        <v>4246</v>
      </c>
      <c r="B624" s="33" t="s">
        <v>144</v>
      </c>
      <c r="C624" s="33" t="s">
        <v>3325</v>
      </c>
      <c r="D624" s="34">
        <v>45672</v>
      </c>
      <c r="E624" s="33">
        <v>5</v>
      </c>
      <c r="F624" s="33">
        <v>15</v>
      </c>
      <c r="G624" s="33" t="s">
        <v>8628</v>
      </c>
      <c r="H624" s="33" t="s">
        <v>8631</v>
      </c>
    </row>
    <row r="625" spans="1:8" x14ac:dyDescent="0.45">
      <c r="A625" s="26" t="s">
        <v>4247</v>
      </c>
      <c r="B625" s="16" t="s">
        <v>879</v>
      </c>
      <c r="C625" s="16" t="s">
        <v>3296</v>
      </c>
      <c r="D625" s="29">
        <v>45325</v>
      </c>
      <c r="E625" s="16">
        <v>4</v>
      </c>
      <c r="F625" s="16">
        <v>15</v>
      </c>
      <c r="G625" s="16" t="s">
        <v>8626</v>
      </c>
      <c r="H625" s="16" t="s">
        <v>8631</v>
      </c>
    </row>
    <row r="626" spans="1:8" x14ac:dyDescent="0.45">
      <c r="A626" s="30" t="s">
        <v>4248</v>
      </c>
      <c r="B626" s="33" t="s">
        <v>204</v>
      </c>
      <c r="C626" s="33" t="s">
        <v>3254</v>
      </c>
      <c r="D626" s="34">
        <v>45636</v>
      </c>
      <c r="E626" s="33">
        <v>1</v>
      </c>
      <c r="F626" s="33">
        <v>15</v>
      </c>
      <c r="G626" s="33" t="s">
        <v>8625</v>
      </c>
      <c r="H626" s="33" t="s">
        <v>8630</v>
      </c>
    </row>
    <row r="627" spans="1:8" x14ac:dyDescent="0.45">
      <c r="A627" s="26" t="s">
        <v>4249</v>
      </c>
      <c r="B627" s="16" t="s">
        <v>980</v>
      </c>
      <c r="C627" s="16" t="s">
        <v>3302</v>
      </c>
      <c r="D627" s="29">
        <v>45829</v>
      </c>
      <c r="E627" s="16">
        <v>2</v>
      </c>
      <c r="F627" s="16">
        <v>5</v>
      </c>
      <c r="G627" s="16" t="s">
        <v>8626</v>
      </c>
      <c r="H627" s="16" t="s">
        <v>8633</v>
      </c>
    </row>
    <row r="628" spans="1:8" x14ac:dyDescent="0.45">
      <c r="A628" s="30" t="s">
        <v>4250</v>
      </c>
      <c r="B628" s="33" t="s">
        <v>188</v>
      </c>
      <c r="C628" s="33" t="s">
        <v>3309</v>
      </c>
      <c r="D628" s="34">
        <v>45671</v>
      </c>
      <c r="E628" s="33">
        <v>5</v>
      </c>
      <c r="F628" s="33">
        <v>15</v>
      </c>
      <c r="G628" s="33" t="s">
        <v>8628</v>
      </c>
      <c r="H628" s="33" t="s">
        <v>8632</v>
      </c>
    </row>
    <row r="629" spans="1:8" x14ac:dyDescent="0.45">
      <c r="A629" s="26" t="s">
        <v>4251</v>
      </c>
      <c r="B629" s="16" t="s">
        <v>915</v>
      </c>
      <c r="C629" s="16" t="s">
        <v>3260</v>
      </c>
      <c r="D629" s="29">
        <v>45419</v>
      </c>
      <c r="E629" s="16">
        <v>4</v>
      </c>
      <c r="F629" s="16">
        <v>15</v>
      </c>
      <c r="G629" s="16" t="s">
        <v>8625</v>
      </c>
      <c r="H629" s="16" t="s">
        <v>8629</v>
      </c>
    </row>
    <row r="630" spans="1:8" x14ac:dyDescent="0.45">
      <c r="A630" s="30" t="s">
        <v>4252</v>
      </c>
      <c r="B630" s="33" t="s">
        <v>759</v>
      </c>
      <c r="C630" s="33" t="s">
        <v>3294</v>
      </c>
      <c r="D630" s="34">
        <v>45341</v>
      </c>
      <c r="E630" s="33">
        <v>3</v>
      </c>
      <c r="F630" s="33">
        <v>15</v>
      </c>
      <c r="G630" s="33" t="s">
        <v>8624</v>
      </c>
      <c r="H630" s="33" t="s">
        <v>8629</v>
      </c>
    </row>
    <row r="631" spans="1:8" x14ac:dyDescent="0.45">
      <c r="A631" s="26" t="s">
        <v>4253</v>
      </c>
      <c r="B631" s="16" t="s">
        <v>615</v>
      </c>
      <c r="C631" s="16" t="s">
        <v>3334</v>
      </c>
      <c r="D631" s="29">
        <v>45221</v>
      </c>
      <c r="E631" s="16">
        <v>5</v>
      </c>
      <c r="F631" s="16">
        <v>0</v>
      </c>
      <c r="G631" s="16" t="s">
        <v>8624</v>
      </c>
      <c r="H631" s="16" t="s">
        <v>8633</v>
      </c>
    </row>
    <row r="632" spans="1:8" x14ac:dyDescent="0.45">
      <c r="A632" s="30" t="s">
        <v>4254</v>
      </c>
      <c r="B632" s="33" t="s">
        <v>469</v>
      </c>
      <c r="C632" s="33" t="s">
        <v>3313</v>
      </c>
      <c r="D632" s="34">
        <v>45857</v>
      </c>
      <c r="E632" s="33">
        <v>1</v>
      </c>
      <c r="F632" s="33">
        <v>5</v>
      </c>
      <c r="G632" s="33" t="s">
        <v>8624</v>
      </c>
      <c r="H632" s="33" t="s">
        <v>8629</v>
      </c>
    </row>
    <row r="633" spans="1:8" x14ac:dyDescent="0.45">
      <c r="A633" s="26" t="s">
        <v>4255</v>
      </c>
      <c r="B633" s="16" t="s">
        <v>412</v>
      </c>
      <c r="C633" s="16" t="s">
        <v>3385</v>
      </c>
      <c r="D633" s="29">
        <v>45388</v>
      </c>
      <c r="E633" s="16">
        <v>1</v>
      </c>
      <c r="F633" s="16">
        <v>20</v>
      </c>
      <c r="G633" s="16" t="s">
        <v>8627</v>
      </c>
      <c r="H633" s="16" t="s">
        <v>8629</v>
      </c>
    </row>
    <row r="634" spans="1:8" x14ac:dyDescent="0.45">
      <c r="A634" s="30" t="s">
        <v>4256</v>
      </c>
      <c r="B634" s="33" t="s">
        <v>790</v>
      </c>
      <c r="C634" s="33" t="s">
        <v>3358</v>
      </c>
      <c r="D634" s="34">
        <v>45863</v>
      </c>
      <c r="E634" s="33">
        <v>1</v>
      </c>
      <c r="F634" s="33">
        <v>5</v>
      </c>
      <c r="G634" s="33" t="s">
        <v>8628</v>
      </c>
      <c r="H634" s="33" t="s">
        <v>8632</v>
      </c>
    </row>
    <row r="635" spans="1:8" x14ac:dyDescent="0.45">
      <c r="A635" s="26" t="s">
        <v>4257</v>
      </c>
      <c r="B635" s="16" t="s">
        <v>414</v>
      </c>
      <c r="C635" s="16" t="s">
        <v>3274</v>
      </c>
      <c r="D635" s="29">
        <v>45238</v>
      </c>
      <c r="E635" s="16">
        <v>3</v>
      </c>
      <c r="F635" s="16">
        <v>15</v>
      </c>
      <c r="G635" s="16" t="s">
        <v>8626</v>
      </c>
      <c r="H635" s="16" t="s">
        <v>8632</v>
      </c>
    </row>
    <row r="636" spans="1:8" x14ac:dyDescent="0.45">
      <c r="A636" s="30" t="s">
        <v>4258</v>
      </c>
      <c r="B636" s="33" t="s">
        <v>308</v>
      </c>
      <c r="C636" s="33" t="s">
        <v>3353</v>
      </c>
      <c r="D636" s="34">
        <v>45228</v>
      </c>
      <c r="E636" s="33">
        <v>1</v>
      </c>
      <c r="F636" s="33">
        <v>20</v>
      </c>
      <c r="G636" s="33" t="s">
        <v>8626</v>
      </c>
      <c r="H636" s="33" t="s">
        <v>8632</v>
      </c>
    </row>
    <row r="637" spans="1:8" x14ac:dyDescent="0.45">
      <c r="A637" s="26" t="s">
        <v>4259</v>
      </c>
      <c r="B637" s="16" t="s">
        <v>856</v>
      </c>
      <c r="C637" s="16" t="s">
        <v>3362</v>
      </c>
      <c r="D637" s="29">
        <v>45319</v>
      </c>
      <c r="E637" s="16">
        <v>4</v>
      </c>
      <c r="F637" s="16">
        <v>0</v>
      </c>
      <c r="G637" s="16" t="s">
        <v>8624</v>
      </c>
      <c r="H637" s="16" t="s">
        <v>8633</v>
      </c>
    </row>
    <row r="638" spans="1:8" x14ac:dyDescent="0.45">
      <c r="A638" s="30" t="s">
        <v>4260</v>
      </c>
      <c r="B638" s="33" t="s">
        <v>191</v>
      </c>
      <c r="C638" s="33" t="s">
        <v>3396</v>
      </c>
      <c r="D638" s="34">
        <v>45353</v>
      </c>
      <c r="E638" s="33">
        <v>5</v>
      </c>
      <c r="F638" s="33">
        <v>20</v>
      </c>
      <c r="G638" s="33" t="s">
        <v>8626</v>
      </c>
      <c r="H638" s="33" t="s">
        <v>8632</v>
      </c>
    </row>
    <row r="639" spans="1:8" x14ac:dyDescent="0.45">
      <c r="A639" s="26" t="s">
        <v>4261</v>
      </c>
      <c r="B639" s="16" t="s">
        <v>430</v>
      </c>
      <c r="C639" s="16" t="s">
        <v>3279</v>
      </c>
      <c r="D639" s="29">
        <v>45327</v>
      </c>
      <c r="E639" s="16">
        <v>4</v>
      </c>
      <c r="F639" s="16">
        <v>0</v>
      </c>
      <c r="G639" s="16" t="s">
        <v>8626</v>
      </c>
      <c r="H639" s="16" t="s">
        <v>8632</v>
      </c>
    </row>
    <row r="640" spans="1:8" x14ac:dyDescent="0.45">
      <c r="A640" s="30" t="s">
        <v>4262</v>
      </c>
      <c r="B640" s="33" t="s">
        <v>611</v>
      </c>
      <c r="C640" s="33" t="s">
        <v>3379</v>
      </c>
      <c r="D640" s="34">
        <v>45337</v>
      </c>
      <c r="E640" s="33">
        <v>2</v>
      </c>
      <c r="F640" s="33">
        <v>15</v>
      </c>
      <c r="G640" s="33" t="s">
        <v>8625</v>
      </c>
      <c r="H640" s="33" t="s">
        <v>8630</v>
      </c>
    </row>
    <row r="641" spans="1:8" x14ac:dyDescent="0.45">
      <c r="A641" s="26" t="s">
        <v>4263</v>
      </c>
      <c r="B641" s="16" t="s">
        <v>338</v>
      </c>
      <c r="C641" s="16" t="s">
        <v>3374</v>
      </c>
      <c r="D641" s="29">
        <v>45228</v>
      </c>
      <c r="E641" s="16">
        <v>2</v>
      </c>
      <c r="F641" s="16">
        <v>0</v>
      </c>
      <c r="G641" s="16" t="s">
        <v>8625</v>
      </c>
      <c r="H641" s="16" t="s">
        <v>8633</v>
      </c>
    </row>
    <row r="642" spans="1:8" x14ac:dyDescent="0.45">
      <c r="A642" s="30" t="s">
        <v>4264</v>
      </c>
      <c r="B642" s="33" t="s">
        <v>730</v>
      </c>
      <c r="C642" s="33" t="s">
        <v>3312</v>
      </c>
      <c r="D642" s="34">
        <v>45223</v>
      </c>
      <c r="E642" s="33">
        <v>3</v>
      </c>
      <c r="F642" s="33">
        <v>0</v>
      </c>
      <c r="G642" s="33" t="s">
        <v>8624</v>
      </c>
      <c r="H642" s="33" t="s">
        <v>8632</v>
      </c>
    </row>
    <row r="643" spans="1:8" x14ac:dyDescent="0.45">
      <c r="A643" s="26" t="s">
        <v>4265</v>
      </c>
      <c r="B643" s="16" t="s">
        <v>751</v>
      </c>
      <c r="C643" s="16" t="s">
        <v>3327</v>
      </c>
      <c r="D643" s="29">
        <v>45751</v>
      </c>
      <c r="E643" s="16">
        <v>5</v>
      </c>
      <c r="F643" s="16">
        <v>5</v>
      </c>
      <c r="G643" s="16" t="s">
        <v>8627</v>
      </c>
      <c r="H643" s="16" t="s">
        <v>8629</v>
      </c>
    </row>
    <row r="644" spans="1:8" x14ac:dyDescent="0.45">
      <c r="A644" s="30" t="s">
        <v>4266</v>
      </c>
      <c r="B644" s="33" t="s">
        <v>396</v>
      </c>
      <c r="C644" s="33" t="s">
        <v>3208</v>
      </c>
      <c r="D644" s="34">
        <v>45546</v>
      </c>
      <c r="E644" s="33">
        <v>2</v>
      </c>
      <c r="F644" s="33">
        <v>10</v>
      </c>
      <c r="G644" s="33" t="s">
        <v>8624</v>
      </c>
      <c r="H644" s="33" t="s">
        <v>8631</v>
      </c>
    </row>
    <row r="645" spans="1:8" x14ac:dyDescent="0.45">
      <c r="A645" s="26" t="s">
        <v>4267</v>
      </c>
      <c r="B645" s="16" t="s">
        <v>173</v>
      </c>
      <c r="C645" s="16" t="s">
        <v>3234</v>
      </c>
      <c r="D645" s="29">
        <v>45397</v>
      </c>
      <c r="E645" s="16">
        <v>2</v>
      </c>
      <c r="F645" s="16">
        <v>0</v>
      </c>
      <c r="G645" s="16" t="s">
        <v>8627</v>
      </c>
      <c r="H645" s="16" t="s">
        <v>8630</v>
      </c>
    </row>
    <row r="646" spans="1:8" x14ac:dyDescent="0.45">
      <c r="A646" s="30" t="s">
        <v>4268</v>
      </c>
      <c r="B646" s="33" t="s">
        <v>323</v>
      </c>
      <c r="C646" s="33" t="s">
        <v>3383</v>
      </c>
      <c r="D646" s="34">
        <v>45480</v>
      </c>
      <c r="E646" s="33">
        <v>4</v>
      </c>
      <c r="F646" s="33">
        <v>10</v>
      </c>
      <c r="G646" s="33" t="s">
        <v>8626</v>
      </c>
      <c r="H646" s="33" t="s">
        <v>8633</v>
      </c>
    </row>
    <row r="647" spans="1:8" x14ac:dyDescent="0.45">
      <c r="A647" s="26" t="s">
        <v>4269</v>
      </c>
      <c r="B647" s="16" t="s">
        <v>927</v>
      </c>
      <c r="C647" s="16" t="s">
        <v>3230</v>
      </c>
      <c r="D647" s="29">
        <v>45892</v>
      </c>
      <c r="E647" s="16">
        <v>2</v>
      </c>
      <c r="F647" s="16">
        <v>0</v>
      </c>
      <c r="G647" s="16" t="s">
        <v>8624</v>
      </c>
      <c r="H647" s="16" t="s">
        <v>8630</v>
      </c>
    </row>
    <row r="648" spans="1:8" x14ac:dyDescent="0.45">
      <c r="A648" s="30" t="s">
        <v>4270</v>
      </c>
      <c r="B648" s="33" t="s">
        <v>19</v>
      </c>
      <c r="C648" s="33" t="s">
        <v>3314</v>
      </c>
      <c r="D648" s="34">
        <v>45412</v>
      </c>
      <c r="E648" s="33">
        <v>4</v>
      </c>
      <c r="F648" s="33">
        <v>15</v>
      </c>
      <c r="G648" s="33" t="s">
        <v>8624</v>
      </c>
      <c r="H648" s="33" t="s">
        <v>8633</v>
      </c>
    </row>
    <row r="649" spans="1:8" x14ac:dyDescent="0.45">
      <c r="A649" s="26" t="s">
        <v>4271</v>
      </c>
      <c r="B649" s="16" t="s">
        <v>629</v>
      </c>
      <c r="C649" s="16" t="s">
        <v>3323</v>
      </c>
      <c r="D649" s="29">
        <v>45868</v>
      </c>
      <c r="E649" s="16">
        <v>2</v>
      </c>
      <c r="F649" s="16">
        <v>5</v>
      </c>
      <c r="G649" s="16" t="s">
        <v>8624</v>
      </c>
      <c r="H649" s="16" t="s">
        <v>8632</v>
      </c>
    </row>
    <row r="650" spans="1:8" x14ac:dyDescent="0.45">
      <c r="A650" s="30" t="s">
        <v>4272</v>
      </c>
      <c r="B650" s="33" t="s">
        <v>471</v>
      </c>
      <c r="C650" s="33" t="s">
        <v>3301</v>
      </c>
      <c r="D650" s="34">
        <v>45215</v>
      </c>
      <c r="E650" s="33">
        <v>4</v>
      </c>
      <c r="F650" s="33">
        <v>0</v>
      </c>
      <c r="G650" s="33" t="s">
        <v>8624</v>
      </c>
      <c r="H650" s="33" t="s">
        <v>8629</v>
      </c>
    </row>
    <row r="651" spans="1:8" x14ac:dyDescent="0.45">
      <c r="A651" s="26" t="s">
        <v>4273</v>
      </c>
      <c r="B651" s="16" t="s">
        <v>13</v>
      </c>
      <c r="C651" s="16" t="s">
        <v>3259</v>
      </c>
      <c r="D651" s="29">
        <v>45802</v>
      </c>
      <c r="E651" s="16">
        <v>5</v>
      </c>
      <c r="F651" s="16">
        <v>10</v>
      </c>
      <c r="G651" s="16" t="s">
        <v>8624</v>
      </c>
      <c r="H651" s="16" t="s">
        <v>8629</v>
      </c>
    </row>
    <row r="652" spans="1:8" x14ac:dyDescent="0.45">
      <c r="A652" s="30" t="s">
        <v>4274</v>
      </c>
      <c r="B652" s="33" t="s">
        <v>846</v>
      </c>
      <c r="C652" s="33" t="s">
        <v>3250</v>
      </c>
      <c r="D652" s="34">
        <v>45293</v>
      </c>
      <c r="E652" s="33">
        <v>1</v>
      </c>
      <c r="F652" s="33">
        <v>5</v>
      </c>
      <c r="G652" s="33" t="s">
        <v>8626</v>
      </c>
      <c r="H652" s="33" t="s">
        <v>8633</v>
      </c>
    </row>
    <row r="653" spans="1:8" x14ac:dyDescent="0.45">
      <c r="A653" s="26" t="s">
        <v>4275</v>
      </c>
      <c r="B653" s="16" t="s">
        <v>675</v>
      </c>
      <c r="C653" s="16" t="s">
        <v>3286</v>
      </c>
      <c r="D653" s="29">
        <v>45656</v>
      </c>
      <c r="E653" s="16">
        <v>1</v>
      </c>
      <c r="F653" s="16">
        <v>5</v>
      </c>
      <c r="G653" s="16" t="s">
        <v>8625</v>
      </c>
      <c r="H653" s="16" t="s">
        <v>8629</v>
      </c>
    </row>
    <row r="654" spans="1:8" x14ac:dyDescent="0.45">
      <c r="A654" s="30" t="s">
        <v>4276</v>
      </c>
      <c r="B654" s="33" t="s">
        <v>865</v>
      </c>
      <c r="C654" s="33" t="s">
        <v>3351</v>
      </c>
      <c r="D654" s="34">
        <v>45821</v>
      </c>
      <c r="E654" s="33">
        <v>3</v>
      </c>
      <c r="F654" s="33">
        <v>10</v>
      </c>
      <c r="G654" s="33" t="s">
        <v>8625</v>
      </c>
      <c r="H654" s="33" t="s">
        <v>8633</v>
      </c>
    </row>
    <row r="655" spans="1:8" x14ac:dyDescent="0.45">
      <c r="A655" s="26" t="s">
        <v>4277</v>
      </c>
      <c r="B655" s="16" t="s">
        <v>118</v>
      </c>
      <c r="C655" s="16" t="s">
        <v>3303</v>
      </c>
      <c r="D655" s="29">
        <v>45823</v>
      </c>
      <c r="E655" s="16">
        <v>2</v>
      </c>
      <c r="F655" s="16">
        <v>5</v>
      </c>
      <c r="G655" s="16" t="s">
        <v>8628</v>
      </c>
      <c r="H655" s="16" t="s">
        <v>8629</v>
      </c>
    </row>
    <row r="656" spans="1:8" x14ac:dyDescent="0.45">
      <c r="A656" s="30" t="s">
        <v>4278</v>
      </c>
      <c r="B656" s="33" t="s">
        <v>683</v>
      </c>
      <c r="C656" s="33" t="s">
        <v>3374</v>
      </c>
      <c r="D656" s="34">
        <v>45226</v>
      </c>
      <c r="E656" s="33">
        <v>5</v>
      </c>
      <c r="F656" s="33">
        <v>20</v>
      </c>
      <c r="G656" s="33" t="s">
        <v>8624</v>
      </c>
      <c r="H656" s="33" t="s">
        <v>8631</v>
      </c>
    </row>
    <row r="657" spans="1:8" x14ac:dyDescent="0.45">
      <c r="A657" s="26" t="s">
        <v>4279</v>
      </c>
      <c r="B657" s="16" t="s">
        <v>996</v>
      </c>
      <c r="C657" s="16" t="s">
        <v>3313</v>
      </c>
      <c r="D657" s="29">
        <v>45434</v>
      </c>
      <c r="E657" s="16">
        <v>5</v>
      </c>
      <c r="F657" s="16">
        <v>10</v>
      </c>
      <c r="G657" s="16" t="s">
        <v>8625</v>
      </c>
      <c r="H657" s="16" t="s">
        <v>8633</v>
      </c>
    </row>
    <row r="658" spans="1:8" x14ac:dyDescent="0.45">
      <c r="A658" s="30" t="s">
        <v>4280</v>
      </c>
      <c r="B658" s="33" t="s">
        <v>793</v>
      </c>
      <c r="C658" s="33" t="s">
        <v>3273</v>
      </c>
      <c r="D658" s="34">
        <v>45662</v>
      </c>
      <c r="E658" s="33">
        <v>3</v>
      </c>
      <c r="F658" s="33">
        <v>10</v>
      </c>
      <c r="G658" s="33" t="s">
        <v>8627</v>
      </c>
      <c r="H658" s="33" t="s">
        <v>8633</v>
      </c>
    </row>
    <row r="659" spans="1:8" x14ac:dyDescent="0.45">
      <c r="A659" s="26" t="s">
        <v>4281</v>
      </c>
      <c r="B659" s="16" t="s">
        <v>783</v>
      </c>
      <c r="C659" s="16" t="s">
        <v>3306</v>
      </c>
      <c r="D659" s="29">
        <v>45354</v>
      </c>
      <c r="E659" s="16">
        <v>5</v>
      </c>
      <c r="F659" s="16">
        <v>0</v>
      </c>
      <c r="G659" s="16" t="s">
        <v>8628</v>
      </c>
      <c r="H659" s="16" t="s">
        <v>8632</v>
      </c>
    </row>
    <row r="660" spans="1:8" x14ac:dyDescent="0.45">
      <c r="A660" s="30" t="s">
        <v>4282</v>
      </c>
      <c r="B660" s="33" t="s">
        <v>144</v>
      </c>
      <c r="C660" s="33" t="s">
        <v>3228</v>
      </c>
      <c r="D660" s="34">
        <v>45361</v>
      </c>
      <c r="E660" s="33">
        <v>3</v>
      </c>
      <c r="F660" s="33">
        <v>10</v>
      </c>
      <c r="G660" s="33" t="s">
        <v>8624</v>
      </c>
      <c r="H660" s="33" t="s">
        <v>8632</v>
      </c>
    </row>
    <row r="661" spans="1:8" x14ac:dyDescent="0.45">
      <c r="A661" s="26" t="s">
        <v>4283</v>
      </c>
      <c r="B661" s="16" t="s">
        <v>544</v>
      </c>
      <c r="C661" s="16" t="s">
        <v>3250</v>
      </c>
      <c r="D661" s="29">
        <v>45587</v>
      </c>
      <c r="E661" s="16">
        <v>2</v>
      </c>
      <c r="F661" s="16">
        <v>20</v>
      </c>
      <c r="G661" s="16" t="s">
        <v>8625</v>
      </c>
      <c r="H661" s="16" t="s">
        <v>8633</v>
      </c>
    </row>
    <row r="662" spans="1:8" x14ac:dyDescent="0.45">
      <c r="A662" s="30" t="s">
        <v>4284</v>
      </c>
      <c r="B662" s="33" t="s">
        <v>592</v>
      </c>
      <c r="C662" s="33" t="s">
        <v>3383</v>
      </c>
      <c r="D662" s="34">
        <v>45633</v>
      </c>
      <c r="E662" s="33">
        <v>5</v>
      </c>
      <c r="F662" s="33">
        <v>0</v>
      </c>
      <c r="G662" s="33" t="s">
        <v>8627</v>
      </c>
      <c r="H662" s="33" t="s">
        <v>8629</v>
      </c>
    </row>
    <row r="663" spans="1:8" x14ac:dyDescent="0.45">
      <c r="A663" s="26" t="s">
        <v>4285</v>
      </c>
      <c r="B663" s="16" t="s">
        <v>963</v>
      </c>
      <c r="C663" s="16" t="s">
        <v>3377</v>
      </c>
      <c r="D663" s="29">
        <v>45583</v>
      </c>
      <c r="E663" s="16">
        <v>3</v>
      </c>
      <c r="F663" s="16">
        <v>15</v>
      </c>
      <c r="G663" s="16" t="s">
        <v>8624</v>
      </c>
      <c r="H663" s="16" t="s">
        <v>8630</v>
      </c>
    </row>
    <row r="664" spans="1:8" x14ac:dyDescent="0.45">
      <c r="A664" s="30" t="s">
        <v>4286</v>
      </c>
      <c r="B664" s="33" t="s">
        <v>272</v>
      </c>
      <c r="C664" s="33" t="s">
        <v>3331</v>
      </c>
      <c r="D664" s="34">
        <v>45751</v>
      </c>
      <c r="E664" s="33">
        <v>5</v>
      </c>
      <c r="F664" s="33">
        <v>20</v>
      </c>
      <c r="G664" s="33" t="s">
        <v>8628</v>
      </c>
      <c r="H664" s="33" t="s">
        <v>8631</v>
      </c>
    </row>
    <row r="665" spans="1:8" x14ac:dyDescent="0.45">
      <c r="A665" s="26" t="s">
        <v>4287</v>
      </c>
      <c r="B665" s="16" t="s">
        <v>636</v>
      </c>
      <c r="C665" s="16" t="s">
        <v>3341</v>
      </c>
      <c r="D665" s="29">
        <v>45695</v>
      </c>
      <c r="E665" s="16">
        <v>4</v>
      </c>
      <c r="F665" s="16">
        <v>20</v>
      </c>
      <c r="G665" s="16" t="s">
        <v>8627</v>
      </c>
      <c r="H665" s="16" t="s">
        <v>8632</v>
      </c>
    </row>
    <row r="666" spans="1:8" x14ac:dyDescent="0.45">
      <c r="A666" s="30" t="s">
        <v>4288</v>
      </c>
      <c r="B666" s="33" t="s">
        <v>834</v>
      </c>
      <c r="C666" s="33" t="s">
        <v>3243</v>
      </c>
      <c r="D666" s="34">
        <v>45599</v>
      </c>
      <c r="E666" s="33">
        <v>5</v>
      </c>
      <c r="F666" s="33">
        <v>5</v>
      </c>
      <c r="G666" s="33" t="s">
        <v>8628</v>
      </c>
      <c r="H666" s="33" t="s">
        <v>8631</v>
      </c>
    </row>
    <row r="667" spans="1:8" x14ac:dyDescent="0.45">
      <c r="A667" s="26" t="s">
        <v>4289</v>
      </c>
      <c r="B667" s="16" t="s">
        <v>8</v>
      </c>
      <c r="C667" s="16" t="s">
        <v>3227</v>
      </c>
      <c r="D667" s="29">
        <v>45447</v>
      </c>
      <c r="E667" s="16">
        <v>1</v>
      </c>
      <c r="F667" s="16">
        <v>15</v>
      </c>
      <c r="G667" s="16" t="s">
        <v>8625</v>
      </c>
      <c r="H667" s="16" t="s">
        <v>8631</v>
      </c>
    </row>
    <row r="668" spans="1:8" x14ac:dyDescent="0.45">
      <c r="A668" s="30" t="s">
        <v>4290</v>
      </c>
      <c r="B668" s="33" t="s">
        <v>825</v>
      </c>
      <c r="C668" s="33" t="s">
        <v>3354</v>
      </c>
      <c r="D668" s="34">
        <v>45291</v>
      </c>
      <c r="E668" s="33">
        <v>4</v>
      </c>
      <c r="F668" s="33">
        <v>15</v>
      </c>
      <c r="G668" s="33" t="s">
        <v>8625</v>
      </c>
      <c r="H668" s="33" t="s">
        <v>8630</v>
      </c>
    </row>
    <row r="669" spans="1:8" x14ac:dyDescent="0.45">
      <c r="A669" s="26" t="s">
        <v>4291</v>
      </c>
      <c r="B669" s="16" t="s">
        <v>365</v>
      </c>
      <c r="C669" s="16" t="s">
        <v>3340</v>
      </c>
      <c r="D669" s="29">
        <v>45254</v>
      </c>
      <c r="E669" s="16">
        <v>2</v>
      </c>
      <c r="F669" s="16">
        <v>0</v>
      </c>
      <c r="G669" s="16" t="s">
        <v>8626</v>
      </c>
      <c r="H669" s="16" t="s">
        <v>8630</v>
      </c>
    </row>
    <row r="670" spans="1:8" x14ac:dyDescent="0.45">
      <c r="A670" s="30" t="s">
        <v>4292</v>
      </c>
      <c r="B670" s="33" t="s">
        <v>267</v>
      </c>
      <c r="C670" s="33" t="s">
        <v>3214</v>
      </c>
      <c r="D670" s="34">
        <v>45655</v>
      </c>
      <c r="E670" s="33">
        <v>3</v>
      </c>
      <c r="F670" s="33">
        <v>10</v>
      </c>
      <c r="G670" s="33" t="s">
        <v>8624</v>
      </c>
      <c r="H670" s="33" t="s">
        <v>8629</v>
      </c>
    </row>
    <row r="671" spans="1:8" x14ac:dyDescent="0.45">
      <c r="A671" s="26" t="s">
        <v>4293</v>
      </c>
      <c r="B671" s="16" t="s">
        <v>338</v>
      </c>
      <c r="C671" s="16" t="s">
        <v>3393</v>
      </c>
      <c r="D671" s="29">
        <v>45685</v>
      </c>
      <c r="E671" s="16">
        <v>1</v>
      </c>
      <c r="F671" s="16">
        <v>0</v>
      </c>
      <c r="G671" s="16" t="s">
        <v>8628</v>
      </c>
      <c r="H671" s="16" t="s">
        <v>8630</v>
      </c>
    </row>
    <row r="672" spans="1:8" x14ac:dyDescent="0.45">
      <c r="A672" s="30" t="s">
        <v>4294</v>
      </c>
      <c r="B672" s="33" t="s">
        <v>412</v>
      </c>
      <c r="C672" s="33" t="s">
        <v>3382</v>
      </c>
      <c r="D672" s="34">
        <v>45676</v>
      </c>
      <c r="E672" s="33">
        <v>5</v>
      </c>
      <c r="F672" s="33">
        <v>20</v>
      </c>
      <c r="G672" s="33" t="s">
        <v>8625</v>
      </c>
      <c r="H672" s="33" t="s">
        <v>8631</v>
      </c>
    </row>
    <row r="673" spans="1:8" x14ac:dyDescent="0.45">
      <c r="A673" s="26" t="s">
        <v>4295</v>
      </c>
      <c r="B673" s="16" t="s">
        <v>205</v>
      </c>
      <c r="C673" s="16" t="s">
        <v>3281</v>
      </c>
      <c r="D673" s="29">
        <v>45718</v>
      </c>
      <c r="E673" s="16">
        <v>3</v>
      </c>
      <c r="F673" s="16">
        <v>15</v>
      </c>
      <c r="G673" s="16" t="s">
        <v>8627</v>
      </c>
      <c r="H673" s="16" t="s">
        <v>8633</v>
      </c>
    </row>
    <row r="674" spans="1:8" x14ac:dyDescent="0.45">
      <c r="A674" s="30" t="s">
        <v>4296</v>
      </c>
      <c r="B674" s="33" t="s">
        <v>668</v>
      </c>
      <c r="C674" s="33" t="s">
        <v>3231</v>
      </c>
      <c r="D674" s="34">
        <v>45263</v>
      </c>
      <c r="E674" s="33">
        <v>4</v>
      </c>
      <c r="F674" s="33">
        <v>5</v>
      </c>
      <c r="G674" s="33" t="s">
        <v>8627</v>
      </c>
      <c r="H674" s="33" t="s">
        <v>8629</v>
      </c>
    </row>
    <row r="675" spans="1:8" x14ac:dyDescent="0.45">
      <c r="A675" s="26" t="s">
        <v>4297</v>
      </c>
      <c r="B675" s="16" t="s">
        <v>924</v>
      </c>
      <c r="C675" s="16" t="s">
        <v>3282</v>
      </c>
      <c r="D675" s="29">
        <v>45493</v>
      </c>
      <c r="E675" s="16">
        <v>4</v>
      </c>
      <c r="F675" s="16">
        <v>15</v>
      </c>
      <c r="G675" s="16" t="s">
        <v>8625</v>
      </c>
      <c r="H675" s="16" t="s">
        <v>8629</v>
      </c>
    </row>
    <row r="676" spans="1:8" x14ac:dyDescent="0.45">
      <c r="A676" s="30" t="s">
        <v>4298</v>
      </c>
      <c r="B676" s="33" t="s">
        <v>313</v>
      </c>
      <c r="C676" s="33" t="s">
        <v>3341</v>
      </c>
      <c r="D676" s="34">
        <v>45625</v>
      </c>
      <c r="E676" s="33">
        <v>3</v>
      </c>
      <c r="F676" s="33">
        <v>20</v>
      </c>
      <c r="G676" s="33" t="s">
        <v>8624</v>
      </c>
      <c r="H676" s="33" t="s">
        <v>8633</v>
      </c>
    </row>
    <row r="677" spans="1:8" x14ac:dyDescent="0.45">
      <c r="A677" s="26" t="s">
        <v>4299</v>
      </c>
      <c r="B677" s="16" t="s">
        <v>220</v>
      </c>
      <c r="C677" s="16" t="s">
        <v>3344</v>
      </c>
      <c r="D677" s="29">
        <v>45457</v>
      </c>
      <c r="E677" s="16">
        <v>3</v>
      </c>
      <c r="F677" s="16">
        <v>10</v>
      </c>
      <c r="G677" s="16" t="s">
        <v>8625</v>
      </c>
      <c r="H677" s="16" t="s">
        <v>8631</v>
      </c>
    </row>
    <row r="678" spans="1:8" x14ac:dyDescent="0.45">
      <c r="A678" s="30" t="s">
        <v>4300</v>
      </c>
      <c r="B678" s="33" t="s">
        <v>294</v>
      </c>
      <c r="C678" s="33" t="s">
        <v>3204</v>
      </c>
      <c r="D678" s="34">
        <v>45491</v>
      </c>
      <c r="E678" s="33">
        <v>3</v>
      </c>
      <c r="F678" s="33">
        <v>15</v>
      </c>
      <c r="G678" s="33" t="s">
        <v>8624</v>
      </c>
      <c r="H678" s="33" t="s">
        <v>8631</v>
      </c>
    </row>
    <row r="679" spans="1:8" x14ac:dyDescent="0.45">
      <c r="A679" s="26" t="s">
        <v>4301</v>
      </c>
      <c r="B679" s="16" t="s">
        <v>591</v>
      </c>
      <c r="C679" s="16" t="s">
        <v>3352</v>
      </c>
      <c r="D679" s="29">
        <v>45441</v>
      </c>
      <c r="E679" s="16">
        <v>4</v>
      </c>
      <c r="F679" s="16">
        <v>5</v>
      </c>
      <c r="G679" s="16" t="s">
        <v>8624</v>
      </c>
      <c r="H679" s="16" t="s">
        <v>8633</v>
      </c>
    </row>
    <row r="680" spans="1:8" x14ac:dyDescent="0.45">
      <c r="A680" s="30" t="s">
        <v>4302</v>
      </c>
      <c r="B680" s="33" t="s">
        <v>892</v>
      </c>
      <c r="C680" s="33" t="s">
        <v>3389</v>
      </c>
      <c r="D680" s="34">
        <v>45773</v>
      </c>
      <c r="E680" s="33">
        <v>3</v>
      </c>
      <c r="F680" s="33">
        <v>10</v>
      </c>
      <c r="G680" s="33" t="s">
        <v>8625</v>
      </c>
      <c r="H680" s="33" t="s">
        <v>8630</v>
      </c>
    </row>
    <row r="681" spans="1:8" x14ac:dyDescent="0.45">
      <c r="A681" s="26" t="s">
        <v>4303</v>
      </c>
      <c r="B681" s="16" t="s">
        <v>430</v>
      </c>
      <c r="C681" s="16" t="s">
        <v>3219</v>
      </c>
      <c r="D681" s="29">
        <v>45592</v>
      </c>
      <c r="E681" s="16">
        <v>4</v>
      </c>
      <c r="F681" s="16">
        <v>5</v>
      </c>
      <c r="G681" s="16" t="s">
        <v>8628</v>
      </c>
      <c r="H681" s="16" t="s">
        <v>8632</v>
      </c>
    </row>
    <row r="682" spans="1:8" x14ac:dyDescent="0.45">
      <c r="A682" s="30" t="s">
        <v>4304</v>
      </c>
      <c r="B682" s="33" t="s">
        <v>856</v>
      </c>
      <c r="C682" s="33" t="s">
        <v>3274</v>
      </c>
      <c r="D682" s="34">
        <v>45268</v>
      </c>
      <c r="E682" s="33">
        <v>2</v>
      </c>
      <c r="F682" s="33">
        <v>20</v>
      </c>
      <c r="G682" s="33" t="s">
        <v>8628</v>
      </c>
      <c r="H682" s="33" t="s">
        <v>8631</v>
      </c>
    </row>
    <row r="683" spans="1:8" x14ac:dyDescent="0.45">
      <c r="A683" s="26" t="s">
        <v>4305</v>
      </c>
      <c r="B683" s="16" t="s">
        <v>121</v>
      </c>
      <c r="C683" s="16" t="s">
        <v>3292</v>
      </c>
      <c r="D683" s="29">
        <v>45538</v>
      </c>
      <c r="E683" s="16">
        <v>1</v>
      </c>
      <c r="F683" s="16">
        <v>5</v>
      </c>
      <c r="G683" s="16" t="s">
        <v>8625</v>
      </c>
      <c r="H683" s="16" t="s">
        <v>8632</v>
      </c>
    </row>
    <row r="684" spans="1:8" x14ac:dyDescent="0.45">
      <c r="A684" s="30" t="s">
        <v>4306</v>
      </c>
      <c r="B684" s="33" t="s">
        <v>525</v>
      </c>
      <c r="C684" s="33" t="s">
        <v>3203</v>
      </c>
      <c r="D684" s="34">
        <v>45411</v>
      </c>
      <c r="E684" s="33">
        <v>4</v>
      </c>
      <c r="F684" s="33">
        <v>20</v>
      </c>
      <c r="G684" s="33" t="s">
        <v>8626</v>
      </c>
      <c r="H684" s="33" t="s">
        <v>8631</v>
      </c>
    </row>
    <row r="685" spans="1:8" x14ac:dyDescent="0.45">
      <c r="A685" s="26" t="s">
        <v>4307</v>
      </c>
      <c r="B685" s="16" t="s">
        <v>355</v>
      </c>
      <c r="C685" s="16" t="s">
        <v>3320</v>
      </c>
      <c r="D685" s="29">
        <v>45622</v>
      </c>
      <c r="E685" s="16">
        <v>5</v>
      </c>
      <c r="F685" s="16">
        <v>10</v>
      </c>
      <c r="G685" s="16" t="s">
        <v>8628</v>
      </c>
      <c r="H685" s="16" t="s">
        <v>8631</v>
      </c>
    </row>
    <row r="686" spans="1:8" x14ac:dyDescent="0.45">
      <c r="A686" s="30" t="s">
        <v>4308</v>
      </c>
      <c r="B686" s="33" t="s">
        <v>794</v>
      </c>
      <c r="C686" s="33" t="s">
        <v>3222</v>
      </c>
      <c r="D686" s="34">
        <v>45653</v>
      </c>
      <c r="E686" s="33">
        <v>5</v>
      </c>
      <c r="F686" s="33">
        <v>5</v>
      </c>
      <c r="G686" s="33" t="s">
        <v>8626</v>
      </c>
      <c r="H686" s="33" t="s">
        <v>8633</v>
      </c>
    </row>
    <row r="687" spans="1:8" x14ac:dyDescent="0.45">
      <c r="A687" s="26" t="s">
        <v>4309</v>
      </c>
      <c r="B687" s="16" t="s">
        <v>477</v>
      </c>
      <c r="C687" s="16" t="s">
        <v>3296</v>
      </c>
      <c r="D687" s="29">
        <v>45489</v>
      </c>
      <c r="E687" s="16">
        <v>5</v>
      </c>
      <c r="F687" s="16">
        <v>0</v>
      </c>
      <c r="G687" s="16" t="s">
        <v>8625</v>
      </c>
      <c r="H687" s="16" t="s">
        <v>8630</v>
      </c>
    </row>
    <row r="688" spans="1:8" x14ac:dyDescent="0.45">
      <c r="A688" s="30" t="s">
        <v>4310</v>
      </c>
      <c r="B688" s="33" t="s">
        <v>961</v>
      </c>
      <c r="C688" s="33" t="s">
        <v>3208</v>
      </c>
      <c r="D688" s="34">
        <v>45652</v>
      </c>
      <c r="E688" s="33">
        <v>5</v>
      </c>
      <c r="F688" s="33">
        <v>0</v>
      </c>
      <c r="G688" s="33" t="s">
        <v>8628</v>
      </c>
      <c r="H688" s="33" t="s">
        <v>8632</v>
      </c>
    </row>
    <row r="689" spans="1:8" x14ac:dyDescent="0.45">
      <c r="A689" s="26" t="s">
        <v>4311</v>
      </c>
      <c r="B689" s="16" t="s">
        <v>917</v>
      </c>
      <c r="C689" s="16" t="s">
        <v>3208</v>
      </c>
      <c r="D689" s="29">
        <v>45831</v>
      </c>
      <c r="E689" s="16">
        <v>1</v>
      </c>
      <c r="F689" s="16">
        <v>20</v>
      </c>
      <c r="G689" s="16" t="s">
        <v>8628</v>
      </c>
      <c r="H689" s="16" t="s">
        <v>8633</v>
      </c>
    </row>
    <row r="690" spans="1:8" x14ac:dyDescent="0.45">
      <c r="A690" s="30" t="s">
        <v>4312</v>
      </c>
      <c r="B690" s="33" t="s">
        <v>598</v>
      </c>
      <c r="C690" s="33" t="s">
        <v>3391</v>
      </c>
      <c r="D690" s="34">
        <v>45880</v>
      </c>
      <c r="E690" s="33">
        <v>3</v>
      </c>
      <c r="F690" s="33">
        <v>5</v>
      </c>
      <c r="G690" s="33" t="s">
        <v>8628</v>
      </c>
      <c r="H690" s="33" t="s">
        <v>8631</v>
      </c>
    </row>
    <row r="691" spans="1:8" x14ac:dyDescent="0.45">
      <c r="A691" s="26" t="s">
        <v>4313</v>
      </c>
      <c r="B691" s="16" t="s">
        <v>204</v>
      </c>
      <c r="C691" s="16" t="s">
        <v>3270</v>
      </c>
      <c r="D691" s="29">
        <v>45220</v>
      </c>
      <c r="E691" s="16">
        <v>3</v>
      </c>
      <c r="F691" s="16">
        <v>20</v>
      </c>
      <c r="G691" s="16" t="s">
        <v>8628</v>
      </c>
      <c r="H691" s="16" t="s">
        <v>8632</v>
      </c>
    </row>
    <row r="692" spans="1:8" x14ac:dyDescent="0.45">
      <c r="A692" s="30" t="s">
        <v>4314</v>
      </c>
      <c r="B692" s="33" t="s">
        <v>694</v>
      </c>
      <c r="C692" s="33" t="s">
        <v>3227</v>
      </c>
      <c r="D692" s="34">
        <v>45499</v>
      </c>
      <c r="E692" s="33">
        <v>3</v>
      </c>
      <c r="F692" s="33">
        <v>5</v>
      </c>
      <c r="G692" s="33" t="s">
        <v>8626</v>
      </c>
      <c r="H692" s="33" t="s">
        <v>8630</v>
      </c>
    </row>
    <row r="693" spans="1:8" x14ac:dyDescent="0.45">
      <c r="A693" s="26" t="s">
        <v>4315</v>
      </c>
      <c r="B693" s="16" t="s">
        <v>124</v>
      </c>
      <c r="C693" s="16" t="s">
        <v>3200</v>
      </c>
      <c r="D693" s="29">
        <v>45658</v>
      </c>
      <c r="E693" s="16">
        <v>5</v>
      </c>
      <c r="F693" s="16">
        <v>20</v>
      </c>
      <c r="G693" s="16" t="s">
        <v>8624</v>
      </c>
      <c r="H693" s="16" t="s">
        <v>8633</v>
      </c>
    </row>
    <row r="694" spans="1:8" x14ac:dyDescent="0.45">
      <c r="A694" s="30" t="s">
        <v>4316</v>
      </c>
      <c r="B694" s="33" t="s">
        <v>218</v>
      </c>
      <c r="C694" s="33" t="s">
        <v>3335</v>
      </c>
      <c r="D694" s="34">
        <v>45881</v>
      </c>
      <c r="E694" s="33">
        <v>3</v>
      </c>
      <c r="F694" s="33">
        <v>20</v>
      </c>
      <c r="G694" s="33" t="s">
        <v>8628</v>
      </c>
      <c r="H694" s="33" t="s">
        <v>8630</v>
      </c>
    </row>
    <row r="695" spans="1:8" x14ac:dyDescent="0.45">
      <c r="A695" s="26" t="s">
        <v>4317</v>
      </c>
      <c r="B695" s="16" t="s">
        <v>151</v>
      </c>
      <c r="C695" s="16" t="s">
        <v>3377</v>
      </c>
      <c r="D695" s="29">
        <v>45423</v>
      </c>
      <c r="E695" s="16">
        <v>3</v>
      </c>
      <c r="F695" s="16">
        <v>20</v>
      </c>
      <c r="G695" s="16" t="s">
        <v>8626</v>
      </c>
      <c r="H695" s="16" t="s">
        <v>8631</v>
      </c>
    </row>
    <row r="696" spans="1:8" x14ac:dyDescent="0.45">
      <c r="A696" s="30" t="s">
        <v>4318</v>
      </c>
      <c r="B696" s="33" t="s">
        <v>79</v>
      </c>
      <c r="C696" s="33" t="s">
        <v>3276</v>
      </c>
      <c r="D696" s="34">
        <v>45485</v>
      </c>
      <c r="E696" s="33">
        <v>5</v>
      </c>
      <c r="F696" s="33">
        <v>10</v>
      </c>
      <c r="G696" s="33" t="s">
        <v>8624</v>
      </c>
      <c r="H696" s="33" t="s">
        <v>8632</v>
      </c>
    </row>
    <row r="697" spans="1:8" x14ac:dyDescent="0.45">
      <c r="A697" s="26" t="s">
        <v>4319</v>
      </c>
      <c r="B697" s="16" t="s">
        <v>58</v>
      </c>
      <c r="C697" s="16" t="s">
        <v>3230</v>
      </c>
      <c r="D697" s="29">
        <v>45228</v>
      </c>
      <c r="E697" s="16">
        <v>1</v>
      </c>
      <c r="F697" s="16">
        <v>15</v>
      </c>
      <c r="G697" s="16" t="s">
        <v>8625</v>
      </c>
      <c r="H697" s="16" t="s">
        <v>8633</v>
      </c>
    </row>
    <row r="698" spans="1:8" x14ac:dyDescent="0.45">
      <c r="A698" s="30" t="s">
        <v>4320</v>
      </c>
      <c r="B698" s="33" t="s">
        <v>399</v>
      </c>
      <c r="C698" s="33" t="s">
        <v>3210</v>
      </c>
      <c r="D698" s="34">
        <v>45494</v>
      </c>
      <c r="E698" s="33">
        <v>1</v>
      </c>
      <c r="F698" s="33">
        <v>15</v>
      </c>
      <c r="G698" s="33" t="s">
        <v>8627</v>
      </c>
      <c r="H698" s="33" t="s">
        <v>8631</v>
      </c>
    </row>
    <row r="699" spans="1:8" x14ac:dyDescent="0.45">
      <c r="A699" s="26" t="s">
        <v>4321</v>
      </c>
      <c r="B699" s="16" t="s">
        <v>728</v>
      </c>
      <c r="C699" s="16" t="s">
        <v>3349</v>
      </c>
      <c r="D699" s="29">
        <v>45655</v>
      </c>
      <c r="E699" s="16">
        <v>5</v>
      </c>
      <c r="F699" s="16">
        <v>15</v>
      </c>
      <c r="G699" s="16" t="s">
        <v>8624</v>
      </c>
      <c r="H699" s="16" t="s">
        <v>8630</v>
      </c>
    </row>
    <row r="700" spans="1:8" x14ac:dyDescent="0.45">
      <c r="A700" s="30" t="s">
        <v>4322</v>
      </c>
      <c r="B700" s="33" t="s">
        <v>326</v>
      </c>
      <c r="C700" s="33" t="s">
        <v>3282</v>
      </c>
      <c r="D700" s="34">
        <v>45589</v>
      </c>
      <c r="E700" s="33">
        <v>2</v>
      </c>
      <c r="F700" s="33">
        <v>20</v>
      </c>
      <c r="G700" s="33" t="s">
        <v>8625</v>
      </c>
      <c r="H700" s="33" t="s">
        <v>8632</v>
      </c>
    </row>
    <row r="701" spans="1:8" x14ac:dyDescent="0.45">
      <c r="A701" s="26" t="s">
        <v>4323</v>
      </c>
      <c r="B701" s="16" t="s">
        <v>588</v>
      </c>
      <c r="C701" s="16" t="s">
        <v>3230</v>
      </c>
      <c r="D701" s="29">
        <v>45483</v>
      </c>
      <c r="E701" s="16">
        <v>1</v>
      </c>
      <c r="F701" s="16">
        <v>15</v>
      </c>
      <c r="G701" s="16" t="s">
        <v>8625</v>
      </c>
      <c r="H701" s="16" t="s">
        <v>8632</v>
      </c>
    </row>
    <row r="702" spans="1:8" x14ac:dyDescent="0.45">
      <c r="A702" s="30" t="s">
        <v>4324</v>
      </c>
      <c r="B702" s="33" t="s">
        <v>324</v>
      </c>
      <c r="C702" s="33" t="s">
        <v>3372</v>
      </c>
      <c r="D702" s="34">
        <v>45354</v>
      </c>
      <c r="E702" s="33">
        <v>4</v>
      </c>
      <c r="F702" s="33">
        <v>15</v>
      </c>
      <c r="G702" s="33" t="s">
        <v>8626</v>
      </c>
      <c r="H702" s="33" t="s">
        <v>8631</v>
      </c>
    </row>
    <row r="703" spans="1:8" x14ac:dyDescent="0.45">
      <c r="A703" s="26" t="s">
        <v>4325</v>
      </c>
      <c r="B703" s="16" t="s">
        <v>154</v>
      </c>
      <c r="C703" s="16" t="s">
        <v>3354</v>
      </c>
      <c r="D703" s="29">
        <v>45876</v>
      </c>
      <c r="E703" s="16">
        <v>3</v>
      </c>
      <c r="F703" s="16">
        <v>10</v>
      </c>
      <c r="G703" s="16" t="s">
        <v>8627</v>
      </c>
      <c r="H703" s="16" t="s">
        <v>8631</v>
      </c>
    </row>
    <row r="704" spans="1:8" x14ac:dyDescent="0.45">
      <c r="A704" s="30" t="s">
        <v>4326</v>
      </c>
      <c r="B704" s="33" t="s">
        <v>723</v>
      </c>
      <c r="C704" s="33" t="s">
        <v>3367</v>
      </c>
      <c r="D704" s="34">
        <v>45351</v>
      </c>
      <c r="E704" s="33">
        <v>3</v>
      </c>
      <c r="F704" s="33">
        <v>10</v>
      </c>
      <c r="G704" s="33" t="s">
        <v>8627</v>
      </c>
      <c r="H704" s="33" t="s">
        <v>8632</v>
      </c>
    </row>
    <row r="705" spans="1:8" x14ac:dyDescent="0.45">
      <c r="A705" s="26" t="s">
        <v>4327</v>
      </c>
      <c r="B705" s="16" t="s">
        <v>37</v>
      </c>
      <c r="C705" s="16" t="s">
        <v>3213</v>
      </c>
      <c r="D705" s="29">
        <v>45402</v>
      </c>
      <c r="E705" s="16">
        <v>4</v>
      </c>
      <c r="F705" s="16">
        <v>0</v>
      </c>
      <c r="G705" s="16" t="s">
        <v>8628</v>
      </c>
      <c r="H705" s="16" t="s">
        <v>8632</v>
      </c>
    </row>
    <row r="706" spans="1:8" x14ac:dyDescent="0.45">
      <c r="A706" s="30" t="s">
        <v>4328</v>
      </c>
      <c r="B706" s="33" t="s">
        <v>479</v>
      </c>
      <c r="C706" s="33" t="s">
        <v>3240</v>
      </c>
      <c r="D706" s="34">
        <v>45652</v>
      </c>
      <c r="E706" s="33">
        <v>3</v>
      </c>
      <c r="F706" s="33">
        <v>10</v>
      </c>
      <c r="G706" s="33" t="s">
        <v>8624</v>
      </c>
      <c r="H706" s="33" t="s">
        <v>8629</v>
      </c>
    </row>
    <row r="707" spans="1:8" x14ac:dyDescent="0.45">
      <c r="A707" s="26" t="s">
        <v>4329</v>
      </c>
      <c r="B707" s="16" t="s">
        <v>137</v>
      </c>
      <c r="C707" s="16" t="s">
        <v>3327</v>
      </c>
      <c r="D707" s="29">
        <v>45435</v>
      </c>
      <c r="E707" s="16">
        <v>1</v>
      </c>
      <c r="F707" s="16">
        <v>15</v>
      </c>
      <c r="G707" s="16" t="s">
        <v>8625</v>
      </c>
      <c r="H707" s="16" t="s">
        <v>8630</v>
      </c>
    </row>
    <row r="708" spans="1:8" x14ac:dyDescent="0.45">
      <c r="A708" s="30" t="s">
        <v>4330</v>
      </c>
      <c r="B708" s="33" t="s">
        <v>576</v>
      </c>
      <c r="C708" s="33" t="s">
        <v>3363</v>
      </c>
      <c r="D708" s="34">
        <v>45877</v>
      </c>
      <c r="E708" s="33">
        <v>1</v>
      </c>
      <c r="F708" s="33">
        <v>10</v>
      </c>
      <c r="G708" s="33" t="s">
        <v>8624</v>
      </c>
      <c r="H708" s="33" t="s">
        <v>8632</v>
      </c>
    </row>
    <row r="709" spans="1:8" x14ac:dyDescent="0.45">
      <c r="A709" s="26" t="s">
        <v>4331</v>
      </c>
      <c r="B709" s="16" t="s">
        <v>417</v>
      </c>
      <c r="C709" s="16" t="s">
        <v>3348</v>
      </c>
      <c r="D709" s="29">
        <v>45308</v>
      </c>
      <c r="E709" s="16">
        <v>4</v>
      </c>
      <c r="F709" s="16">
        <v>5</v>
      </c>
      <c r="G709" s="16" t="s">
        <v>8624</v>
      </c>
      <c r="H709" s="16" t="s">
        <v>8631</v>
      </c>
    </row>
    <row r="710" spans="1:8" x14ac:dyDescent="0.45">
      <c r="A710" s="30" t="s">
        <v>4332</v>
      </c>
      <c r="B710" s="33" t="s">
        <v>568</v>
      </c>
      <c r="C710" s="33" t="s">
        <v>3237</v>
      </c>
      <c r="D710" s="34">
        <v>45399</v>
      </c>
      <c r="E710" s="33">
        <v>4</v>
      </c>
      <c r="F710" s="33">
        <v>15</v>
      </c>
      <c r="G710" s="33" t="s">
        <v>8625</v>
      </c>
      <c r="H710" s="33" t="s">
        <v>8630</v>
      </c>
    </row>
    <row r="711" spans="1:8" x14ac:dyDescent="0.45">
      <c r="A711" s="26" t="s">
        <v>4333</v>
      </c>
      <c r="B711" s="16" t="s">
        <v>220</v>
      </c>
      <c r="C711" s="16" t="s">
        <v>3374</v>
      </c>
      <c r="D711" s="29">
        <v>45367</v>
      </c>
      <c r="E711" s="16">
        <v>5</v>
      </c>
      <c r="F711" s="16">
        <v>15</v>
      </c>
      <c r="G711" s="16" t="s">
        <v>8627</v>
      </c>
      <c r="H711" s="16" t="s">
        <v>8629</v>
      </c>
    </row>
    <row r="712" spans="1:8" x14ac:dyDescent="0.45">
      <c r="A712" s="30" t="s">
        <v>4334</v>
      </c>
      <c r="B712" s="33" t="s">
        <v>813</v>
      </c>
      <c r="C712" s="33" t="s">
        <v>3284</v>
      </c>
      <c r="D712" s="34">
        <v>45526</v>
      </c>
      <c r="E712" s="33">
        <v>5</v>
      </c>
      <c r="F712" s="33">
        <v>5</v>
      </c>
      <c r="G712" s="33" t="s">
        <v>8626</v>
      </c>
      <c r="H712" s="33" t="s">
        <v>8633</v>
      </c>
    </row>
    <row r="713" spans="1:8" x14ac:dyDescent="0.45">
      <c r="A713" s="26" t="s">
        <v>4335</v>
      </c>
      <c r="B713" s="16" t="s">
        <v>764</v>
      </c>
      <c r="C713" s="16" t="s">
        <v>3379</v>
      </c>
      <c r="D713" s="29">
        <v>45900</v>
      </c>
      <c r="E713" s="16">
        <v>5</v>
      </c>
      <c r="F713" s="16">
        <v>15</v>
      </c>
      <c r="G713" s="16" t="s">
        <v>8625</v>
      </c>
      <c r="H713" s="16" t="s">
        <v>8629</v>
      </c>
    </row>
    <row r="714" spans="1:8" x14ac:dyDescent="0.45">
      <c r="A714" s="30" t="s">
        <v>4336</v>
      </c>
      <c r="B714" s="33" t="s">
        <v>617</v>
      </c>
      <c r="C714" s="33" t="s">
        <v>3315</v>
      </c>
      <c r="D714" s="34">
        <v>45879</v>
      </c>
      <c r="E714" s="33">
        <v>3</v>
      </c>
      <c r="F714" s="33">
        <v>20</v>
      </c>
      <c r="G714" s="33" t="s">
        <v>8625</v>
      </c>
      <c r="H714" s="33" t="s">
        <v>8632</v>
      </c>
    </row>
    <row r="715" spans="1:8" x14ac:dyDescent="0.45">
      <c r="A715" s="26" t="s">
        <v>4337</v>
      </c>
      <c r="B715" s="16" t="s">
        <v>187</v>
      </c>
      <c r="C715" s="16" t="s">
        <v>3275</v>
      </c>
      <c r="D715" s="29">
        <v>45660</v>
      </c>
      <c r="E715" s="16">
        <v>4</v>
      </c>
      <c r="F715" s="16">
        <v>0</v>
      </c>
      <c r="G715" s="16" t="s">
        <v>8624</v>
      </c>
      <c r="H715" s="16" t="s">
        <v>8633</v>
      </c>
    </row>
    <row r="716" spans="1:8" x14ac:dyDescent="0.45">
      <c r="A716" s="30" t="s">
        <v>4338</v>
      </c>
      <c r="B716" s="33" t="s">
        <v>708</v>
      </c>
      <c r="C716" s="33" t="s">
        <v>3349</v>
      </c>
      <c r="D716" s="34">
        <v>45524</v>
      </c>
      <c r="E716" s="33">
        <v>4</v>
      </c>
      <c r="F716" s="33">
        <v>10</v>
      </c>
      <c r="G716" s="33" t="s">
        <v>8627</v>
      </c>
      <c r="H716" s="33" t="s">
        <v>8633</v>
      </c>
    </row>
    <row r="717" spans="1:8" x14ac:dyDescent="0.45">
      <c r="A717" s="26" t="s">
        <v>4339</v>
      </c>
      <c r="B717" s="16" t="s">
        <v>99</v>
      </c>
      <c r="C717" s="16" t="s">
        <v>3252</v>
      </c>
      <c r="D717" s="29">
        <v>45454</v>
      </c>
      <c r="E717" s="16">
        <v>2</v>
      </c>
      <c r="F717" s="16">
        <v>20</v>
      </c>
      <c r="G717" s="16" t="s">
        <v>8625</v>
      </c>
      <c r="H717" s="16" t="s">
        <v>8631</v>
      </c>
    </row>
    <row r="718" spans="1:8" x14ac:dyDescent="0.45">
      <c r="A718" s="30" t="s">
        <v>4340</v>
      </c>
      <c r="B718" s="33" t="s">
        <v>683</v>
      </c>
      <c r="C718" s="33" t="s">
        <v>3235</v>
      </c>
      <c r="D718" s="34">
        <v>45597</v>
      </c>
      <c r="E718" s="33">
        <v>4</v>
      </c>
      <c r="F718" s="33">
        <v>20</v>
      </c>
      <c r="G718" s="33" t="s">
        <v>8628</v>
      </c>
      <c r="H718" s="33" t="s">
        <v>8632</v>
      </c>
    </row>
    <row r="719" spans="1:8" x14ac:dyDescent="0.45">
      <c r="A719" s="26" t="s">
        <v>4341</v>
      </c>
      <c r="B719" s="16" t="s">
        <v>637</v>
      </c>
      <c r="C719" s="16" t="s">
        <v>3344</v>
      </c>
      <c r="D719" s="29">
        <v>45550</v>
      </c>
      <c r="E719" s="16">
        <v>4</v>
      </c>
      <c r="F719" s="16">
        <v>5</v>
      </c>
      <c r="G719" s="16" t="s">
        <v>8626</v>
      </c>
      <c r="H719" s="16" t="s">
        <v>8630</v>
      </c>
    </row>
    <row r="720" spans="1:8" x14ac:dyDescent="0.45">
      <c r="A720" s="30" t="s">
        <v>4342</v>
      </c>
      <c r="B720" s="33" t="s">
        <v>313</v>
      </c>
      <c r="C720" s="33" t="s">
        <v>3342</v>
      </c>
      <c r="D720" s="34">
        <v>45903</v>
      </c>
      <c r="E720" s="33">
        <v>3</v>
      </c>
      <c r="F720" s="33">
        <v>15</v>
      </c>
      <c r="G720" s="33" t="s">
        <v>8628</v>
      </c>
      <c r="H720" s="33" t="s">
        <v>8633</v>
      </c>
    </row>
    <row r="721" spans="1:8" x14ac:dyDescent="0.45">
      <c r="A721" s="26" t="s">
        <v>4343</v>
      </c>
      <c r="B721" s="16" t="s">
        <v>603</v>
      </c>
      <c r="C721" s="16" t="s">
        <v>3199</v>
      </c>
      <c r="D721" s="29">
        <v>45270</v>
      </c>
      <c r="E721" s="16">
        <v>5</v>
      </c>
      <c r="F721" s="16">
        <v>20</v>
      </c>
      <c r="G721" s="16" t="s">
        <v>8627</v>
      </c>
      <c r="H721" s="16" t="s">
        <v>8631</v>
      </c>
    </row>
    <row r="722" spans="1:8" x14ac:dyDescent="0.45">
      <c r="A722" s="30" t="s">
        <v>4344</v>
      </c>
      <c r="B722" s="33" t="s">
        <v>879</v>
      </c>
      <c r="C722" s="33" t="s">
        <v>3272</v>
      </c>
      <c r="D722" s="34">
        <v>45576</v>
      </c>
      <c r="E722" s="33">
        <v>1</v>
      </c>
      <c r="F722" s="33">
        <v>10</v>
      </c>
      <c r="G722" s="33" t="s">
        <v>8624</v>
      </c>
      <c r="H722" s="33" t="s">
        <v>8633</v>
      </c>
    </row>
    <row r="723" spans="1:8" x14ac:dyDescent="0.45">
      <c r="A723" s="26" t="s">
        <v>4345</v>
      </c>
      <c r="B723" s="16" t="s">
        <v>7</v>
      </c>
      <c r="C723" s="16" t="s">
        <v>3377</v>
      </c>
      <c r="D723" s="29">
        <v>45464</v>
      </c>
      <c r="E723" s="16">
        <v>5</v>
      </c>
      <c r="F723" s="16">
        <v>10</v>
      </c>
      <c r="G723" s="16" t="s">
        <v>8625</v>
      </c>
      <c r="H723" s="16" t="s">
        <v>8630</v>
      </c>
    </row>
    <row r="724" spans="1:8" x14ac:dyDescent="0.45">
      <c r="A724" s="30" t="s">
        <v>4346</v>
      </c>
      <c r="B724" s="33" t="s">
        <v>893</v>
      </c>
      <c r="C724" s="33" t="s">
        <v>3204</v>
      </c>
      <c r="D724" s="34">
        <v>45826</v>
      </c>
      <c r="E724" s="33">
        <v>2</v>
      </c>
      <c r="F724" s="33">
        <v>15</v>
      </c>
      <c r="G724" s="33" t="s">
        <v>8624</v>
      </c>
      <c r="H724" s="33" t="s">
        <v>8632</v>
      </c>
    </row>
    <row r="725" spans="1:8" x14ac:dyDescent="0.45">
      <c r="A725" s="26" t="s">
        <v>4347</v>
      </c>
      <c r="B725" s="16" t="s">
        <v>647</v>
      </c>
      <c r="C725" s="16" t="s">
        <v>3278</v>
      </c>
      <c r="D725" s="29">
        <v>45219</v>
      </c>
      <c r="E725" s="16">
        <v>4</v>
      </c>
      <c r="F725" s="16">
        <v>15</v>
      </c>
      <c r="G725" s="16" t="s">
        <v>8627</v>
      </c>
      <c r="H725" s="16" t="s">
        <v>8632</v>
      </c>
    </row>
    <row r="726" spans="1:8" x14ac:dyDescent="0.45">
      <c r="A726" s="30" t="s">
        <v>4348</v>
      </c>
      <c r="B726" s="33" t="s">
        <v>565</v>
      </c>
      <c r="C726" s="33" t="s">
        <v>3251</v>
      </c>
      <c r="D726" s="34">
        <v>45334</v>
      </c>
      <c r="E726" s="33">
        <v>2</v>
      </c>
      <c r="F726" s="33">
        <v>15</v>
      </c>
      <c r="G726" s="33" t="s">
        <v>8626</v>
      </c>
      <c r="H726" s="33" t="s">
        <v>8631</v>
      </c>
    </row>
    <row r="727" spans="1:8" x14ac:dyDescent="0.45">
      <c r="A727" s="26" t="s">
        <v>4349</v>
      </c>
      <c r="B727" s="16" t="s">
        <v>575</v>
      </c>
      <c r="C727" s="16" t="s">
        <v>3295</v>
      </c>
      <c r="D727" s="29">
        <v>45535</v>
      </c>
      <c r="E727" s="16">
        <v>3</v>
      </c>
      <c r="F727" s="16">
        <v>15</v>
      </c>
      <c r="G727" s="16" t="s">
        <v>8626</v>
      </c>
      <c r="H727" s="16" t="s">
        <v>8630</v>
      </c>
    </row>
    <row r="728" spans="1:8" x14ac:dyDescent="0.45">
      <c r="A728" s="30" t="s">
        <v>4350</v>
      </c>
      <c r="B728" s="33" t="s">
        <v>900</v>
      </c>
      <c r="C728" s="33" t="s">
        <v>3368</v>
      </c>
      <c r="D728" s="34">
        <v>45785</v>
      </c>
      <c r="E728" s="33">
        <v>2</v>
      </c>
      <c r="F728" s="33">
        <v>5</v>
      </c>
      <c r="G728" s="33" t="s">
        <v>8625</v>
      </c>
      <c r="H728" s="33" t="s">
        <v>8633</v>
      </c>
    </row>
    <row r="729" spans="1:8" x14ac:dyDescent="0.45">
      <c r="A729" s="26" t="s">
        <v>4351</v>
      </c>
      <c r="B729" s="16" t="s">
        <v>670</v>
      </c>
      <c r="C729" s="16" t="s">
        <v>3201</v>
      </c>
      <c r="D729" s="29">
        <v>45190</v>
      </c>
      <c r="E729" s="16">
        <v>2</v>
      </c>
      <c r="F729" s="16">
        <v>15</v>
      </c>
      <c r="G729" s="16" t="s">
        <v>8627</v>
      </c>
      <c r="H729" s="16" t="s">
        <v>8631</v>
      </c>
    </row>
    <row r="730" spans="1:8" x14ac:dyDescent="0.45">
      <c r="A730" s="30" t="s">
        <v>4352</v>
      </c>
      <c r="B730" s="33" t="s">
        <v>93</v>
      </c>
      <c r="C730" s="33" t="s">
        <v>3232</v>
      </c>
      <c r="D730" s="34">
        <v>45728</v>
      </c>
      <c r="E730" s="33">
        <v>4</v>
      </c>
      <c r="F730" s="33">
        <v>15</v>
      </c>
      <c r="G730" s="33" t="s">
        <v>8624</v>
      </c>
      <c r="H730" s="33" t="s">
        <v>8632</v>
      </c>
    </row>
    <row r="731" spans="1:8" x14ac:dyDescent="0.45">
      <c r="A731" s="26" t="s">
        <v>4353</v>
      </c>
      <c r="B731" s="16" t="s">
        <v>645</v>
      </c>
      <c r="C731" s="16" t="s">
        <v>3243</v>
      </c>
      <c r="D731" s="29">
        <v>45899</v>
      </c>
      <c r="E731" s="16">
        <v>4</v>
      </c>
      <c r="F731" s="16">
        <v>20</v>
      </c>
      <c r="G731" s="16" t="s">
        <v>8627</v>
      </c>
      <c r="H731" s="16" t="s">
        <v>8629</v>
      </c>
    </row>
    <row r="732" spans="1:8" x14ac:dyDescent="0.45">
      <c r="A732" s="30" t="s">
        <v>4354</v>
      </c>
      <c r="B732" s="33" t="s">
        <v>846</v>
      </c>
      <c r="C732" s="33" t="s">
        <v>3312</v>
      </c>
      <c r="D732" s="34">
        <v>45572</v>
      </c>
      <c r="E732" s="33">
        <v>4</v>
      </c>
      <c r="F732" s="33">
        <v>10</v>
      </c>
      <c r="G732" s="33" t="s">
        <v>8626</v>
      </c>
      <c r="H732" s="33" t="s">
        <v>8631</v>
      </c>
    </row>
    <row r="733" spans="1:8" x14ac:dyDescent="0.45">
      <c r="A733" s="26" t="s">
        <v>4355</v>
      </c>
      <c r="B733" s="16" t="s">
        <v>441</v>
      </c>
      <c r="C733" s="16" t="s">
        <v>3351</v>
      </c>
      <c r="D733" s="29">
        <v>45420</v>
      </c>
      <c r="E733" s="16">
        <v>1</v>
      </c>
      <c r="F733" s="16">
        <v>20</v>
      </c>
      <c r="G733" s="16" t="s">
        <v>8627</v>
      </c>
      <c r="H733" s="16" t="s">
        <v>8631</v>
      </c>
    </row>
    <row r="734" spans="1:8" x14ac:dyDescent="0.45">
      <c r="A734" s="30" t="s">
        <v>4356</v>
      </c>
      <c r="B734" s="33" t="s">
        <v>736</v>
      </c>
      <c r="C734" s="33" t="s">
        <v>3325</v>
      </c>
      <c r="D734" s="34">
        <v>45306</v>
      </c>
      <c r="E734" s="33">
        <v>3</v>
      </c>
      <c r="F734" s="33">
        <v>15</v>
      </c>
      <c r="G734" s="33" t="s">
        <v>8624</v>
      </c>
      <c r="H734" s="33" t="s">
        <v>8629</v>
      </c>
    </row>
    <row r="735" spans="1:8" x14ac:dyDescent="0.45">
      <c r="A735" s="26" t="s">
        <v>4357</v>
      </c>
      <c r="B735" s="16" t="s">
        <v>382</v>
      </c>
      <c r="C735" s="16" t="s">
        <v>3205</v>
      </c>
      <c r="D735" s="29">
        <v>45593</v>
      </c>
      <c r="E735" s="16">
        <v>1</v>
      </c>
      <c r="F735" s="16">
        <v>20</v>
      </c>
      <c r="G735" s="16" t="s">
        <v>8627</v>
      </c>
      <c r="H735" s="16" t="s">
        <v>8630</v>
      </c>
    </row>
    <row r="736" spans="1:8" x14ac:dyDescent="0.45">
      <c r="A736" s="30" t="s">
        <v>4358</v>
      </c>
      <c r="B736" s="33" t="s">
        <v>122</v>
      </c>
      <c r="C736" s="33" t="s">
        <v>3345</v>
      </c>
      <c r="D736" s="34">
        <v>45489</v>
      </c>
      <c r="E736" s="33">
        <v>4</v>
      </c>
      <c r="F736" s="33">
        <v>0</v>
      </c>
      <c r="G736" s="33" t="s">
        <v>8626</v>
      </c>
      <c r="H736" s="33" t="s">
        <v>8629</v>
      </c>
    </row>
    <row r="737" spans="1:8" x14ac:dyDescent="0.45">
      <c r="A737" s="26" t="s">
        <v>4359</v>
      </c>
      <c r="B737" s="16" t="s">
        <v>886</v>
      </c>
      <c r="C737" s="16" t="s">
        <v>3389</v>
      </c>
      <c r="D737" s="29">
        <v>45469</v>
      </c>
      <c r="E737" s="16">
        <v>3</v>
      </c>
      <c r="F737" s="16">
        <v>15</v>
      </c>
      <c r="G737" s="16" t="s">
        <v>8624</v>
      </c>
      <c r="H737" s="16" t="s">
        <v>8633</v>
      </c>
    </row>
    <row r="738" spans="1:8" x14ac:dyDescent="0.45">
      <c r="A738" s="30" t="s">
        <v>4360</v>
      </c>
      <c r="B738" s="33" t="s">
        <v>542</v>
      </c>
      <c r="C738" s="33" t="s">
        <v>3353</v>
      </c>
      <c r="D738" s="34">
        <v>45583</v>
      </c>
      <c r="E738" s="33">
        <v>1</v>
      </c>
      <c r="F738" s="33">
        <v>5</v>
      </c>
      <c r="G738" s="33" t="s">
        <v>8627</v>
      </c>
      <c r="H738" s="33" t="s">
        <v>8633</v>
      </c>
    </row>
    <row r="739" spans="1:8" x14ac:dyDescent="0.45">
      <c r="A739" s="26" t="s">
        <v>4361</v>
      </c>
      <c r="B739" s="16" t="s">
        <v>707</v>
      </c>
      <c r="C739" s="16" t="s">
        <v>3359</v>
      </c>
      <c r="D739" s="29">
        <v>45470</v>
      </c>
      <c r="E739" s="16">
        <v>5</v>
      </c>
      <c r="F739" s="16">
        <v>20</v>
      </c>
      <c r="G739" s="16" t="s">
        <v>8628</v>
      </c>
      <c r="H739" s="16" t="s">
        <v>8629</v>
      </c>
    </row>
    <row r="740" spans="1:8" x14ac:dyDescent="0.45">
      <c r="A740" s="30" t="s">
        <v>4362</v>
      </c>
      <c r="B740" s="33" t="s">
        <v>61</v>
      </c>
      <c r="C740" s="33" t="s">
        <v>3284</v>
      </c>
      <c r="D740" s="34">
        <v>45212</v>
      </c>
      <c r="E740" s="33">
        <v>5</v>
      </c>
      <c r="F740" s="33">
        <v>0</v>
      </c>
      <c r="G740" s="33" t="s">
        <v>8627</v>
      </c>
      <c r="H740" s="33" t="s">
        <v>8632</v>
      </c>
    </row>
    <row r="741" spans="1:8" x14ac:dyDescent="0.45">
      <c r="A741" s="26" t="s">
        <v>4363</v>
      </c>
      <c r="B741" s="16" t="s">
        <v>531</v>
      </c>
      <c r="C741" s="16" t="s">
        <v>3317</v>
      </c>
      <c r="D741" s="29">
        <v>45257</v>
      </c>
      <c r="E741" s="16">
        <v>5</v>
      </c>
      <c r="F741" s="16">
        <v>10</v>
      </c>
      <c r="G741" s="16" t="s">
        <v>8627</v>
      </c>
      <c r="H741" s="16" t="s">
        <v>8630</v>
      </c>
    </row>
    <row r="742" spans="1:8" x14ac:dyDescent="0.45">
      <c r="A742" s="30" t="s">
        <v>4364</v>
      </c>
      <c r="B742" s="33" t="s">
        <v>990</v>
      </c>
      <c r="C742" s="33" t="s">
        <v>3272</v>
      </c>
      <c r="D742" s="34">
        <v>45621</v>
      </c>
      <c r="E742" s="33">
        <v>3</v>
      </c>
      <c r="F742" s="33">
        <v>5</v>
      </c>
      <c r="G742" s="33" t="s">
        <v>8625</v>
      </c>
      <c r="H742" s="33" t="s">
        <v>8629</v>
      </c>
    </row>
    <row r="743" spans="1:8" x14ac:dyDescent="0.45">
      <c r="A743" s="26" t="s">
        <v>4365</v>
      </c>
      <c r="B743" s="16" t="s">
        <v>774</v>
      </c>
      <c r="C743" s="16" t="s">
        <v>3274</v>
      </c>
      <c r="D743" s="29">
        <v>45736</v>
      </c>
      <c r="E743" s="16">
        <v>5</v>
      </c>
      <c r="F743" s="16">
        <v>10</v>
      </c>
      <c r="G743" s="16" t="s">
        <v>8625</v>
      </c>
      <c r="H743" s="16" t="s">
        <v>8632</v>
      </c>
    </row>
    <row r="744" spans="1:8" x14ac:dyDescent="0.45">
      <c r="A744" s="30" t="s">
        <v>4366</v>
      </c>
      <c r="B744" s="33" t="s">
        <v>599</v>
      </c>
      <c r="C744" s="33" t="s">
        <v>3240</v>
      </c>
      <c r="D744" s="34">
        <v>45291</v>
      </c>
      <c r="E744" s="33">
        <v>5</v>
      </c>
      <c r="F744" s="33">
        <v>0</v>
      </c>
      <c r="G744" s="33" t="s">
        <v>8628</v>
      </c>
      <c r="H744" s="33" t="s">
        <v>8629</v>
      </c>
    </row>
    <row r="745" spans="1:8" x14ac:dyDescent="0.45">
      <c r="A745" s="26" t="s">
        <v>4367</v>
      </c>
      <c r="B745" s="16" t="s">
        <v>34</v>
      </c>
      <c r="C745" s="16" t="s">
        <v>3270</v>
      </c>
      <c r="D745" s="29">
        <v>45399</v>
      </c>
      <c r="E745" s="16">
        <v>4</v>
      </c>
      <c r="F745" s="16">
        <v>0</v>
      </c>
      <c r="G745" s="16" t="s">
        <v>8626</v>
      </c>
      <c r="H745" s="16" t="s">
        <v>8629</v>
      </c>
    </row>
    <row r="746" spans="1:8" x14ac:dyDescent="0.45">
      <c r="A746" s="30" t="s">
        <v>4368</v>
      </c>
      <c r="B746" s="33" t="s">
        <v>85</v>
      </c>
      <c r="C746" s="33" t="s">
        <v>3268</v>
      </c>
      <c r="D746" s="34">
        <v>45229</v>
      </c>
      <c r="E746" s="33">
        <v>3</v>
      </c>
      <c r="F746" s="33">
        <v>5</v>
      </c>
      <c r="G746" s="33" t="s">
        <v>8624</v>
      </c>
      <c r="H746" s="33" t="s">
        <v>8630</v>
      </c>
    </row>
    <row r="747" spans="1:8" x14ac:dyDescent="0.45">
      <c r="A747" s="26" t="s">
        <v>4369</v>
      </c>
      <c r="B747" s="16" t="s">
        <v>288</v>
      </c>
      <c r="C747" s="16" t="s">
        <v>3262</v>
      </c>
      <c r="D747" s="29">
        <v>45650</v>
      </c>
      <c r="E747" s="16">
        <v>1</v>
      </c>
      <c r="F747" s="16">
        <v>0</v>
      </c>
      <c r="G747" s="16" t="s">
        <v>8624</v>
      </c>
      <c r="H747" s="16" t="s">
        <v>8631</v>
      </c>
    </row>
    <row r="748" spans="1:8" x14ac:dyDescent="0.45">
      <c r="A748" s="30" t="s">
        <v>4370</v>
      </c>
      <c r="B748" s="33" t="s">
        <v>938</v>
      </c>
      <c r="C748" s="33" t="s">
        <v>3348</v>
      </c>
      <c r="D748" s="34">
        <v>45617</v>
      </c>
      <c r="E748" s="33">
        <v>2</v>
      </c>
      <c r="F748" s="33">
        <v>15</v>
      </c>
      <c r="G748" s="33" t="s">
        <v>8628</v>
      </c>
      <c r="H748" s="33" t="s">
        <v>8631</v>
      </c>
    </row>
    <row r="749" spans="1:8" x14ac:dyDescent="0.45">
      <c r="A749" s="26" t="s">
        <v>4371</v>
      </c>
      <c r="B749" s="16" t="s">
        <v>274</v>
      </c>
      <c r="C749" s="16" t="s">
        <v>3376</v>
      </c>
      <c r="D749" s="29">
        <v>45629</v>
      </c>
      <c r="E749" s="16">
        <v>2</v>
      </c>
      <c r="F749" s="16">
        <v>15</v>
      </c>
      <c r="G749" s="16" t="s">
        <v>8626</v>
      </c>
      <c r="H749" s="16" t="s">
        <v>8629</v>
      </c>
    </row>
    <row r="750" spans="1:8" x14ac:dyDescent="0.45">
      <c r="A750" s="30" t="s">
        <v>4372</v>
      </c>
      <c r="B750" s="33" t="s">
        <v>889</v>
      </c>
      <c r="C750" s="33" t="s">
        <v>3205</v>
      </c>
      <c r="D750" s="34">
        <v>45356</v>
      </c>
      <c r="E750" s="33">
        <v>3</v>
      </c>
      <c r="F750" s="33">
        <v>0</v>
      </c>
      <c r="G750" s="33" t="s">
        <v>8626</v>
      </c>
      <c r="H750" s="33" t="s">
        <v>8629</v>
      </c>
    </row>
    <row r="751" spans="1:8" x14ac:dyDescent="0.45">
      <c r="A751" s="26" t="s">
        <v>4373</v>
      </c>
      <c r="B751" s="16" t="s">
        <v>963</v>
      </c>
      <c r="C751" s="16" t="s">
        <v>3236</v>
      </c>
      <c r="D751" s="29">
        <v>45452</v>
      </c>
      <c r="E751" s="16">
        <v>4</v>
      </c>
      <c r="F751" s="16">
        <v>15</v>
      </c>
      <c r="G751" s="16" t="s">
        <v>8627</v>
      </c>
      <c r="H751" s="16" t="s">
        <v>8631</v>
      </c>
    </row>
    <row r="752" spans="1:8" x14ac:dyDescent="0.45">
      <c r="A752" s="30" t="s">
        <v>4374</v>
      </c>
      <c r="B752" s="33" t="s">
        <v>683</v>
      </c>
      <c r="C752" s="33" t="s">
        <v>3309</v>
      </c>
      <c r="D752" s="34">
        <v>45895</v>
      </c>
      <c r="E752" s="33">
        <v>2</v>
      </c>
      <c r="F752" s="33">
        <v>5</v>
      </c>
      <c r="G752" s="33" t="s">
        <v>8624</v>
      </c>
      <c r="H752" s="33" t="s">
        <v>8630</v>
      </c>
    </row>
    <row r="753" spans="1:8" x14ac:dyDescent="0.45">
      <c r="A753" s="26" t="s">
        <v>4375</v>
      </c>
      <c r="B753" s="16" t="s">
        <v>62</v>
      </c>
      <c r="C753" s="16" t="s">
        <v>3361</v>
      </c>
      <c r="D753" s="29">
        <v>45883</v>
      </c>
      <c r="E753" s="16">
        <v>3</v>
      </c>
      <c r="F753" s="16">
        <v>0</v>
      </c>
      <c r="G753" s="16" t="s">
        <v>8625</v>
      </c>
      <c r="H753" s="16" t="s">
        <v>8631</v>
      </c>
    </row>
    <row r="754" spans="1:8" x14ac:dyDescent="0.45">
      <c r="A754" s="30" t="s">
        <v>4376</v>
      </c>
      <c r="B754" s="33" t="s">
        <v>482</v>
      </c>
      <c r="C754" s="33" t="s">
        <v>3299</v>
      </c>
      <c r="D754" s="34">
        <v>45637</v>
      </c>
      <c r="E754" s="33">
        <v>4</v>
      </c>
      <c r="F754" s="33">
        <v>10</v>
      </c>
      <c r="G754" s="33" t="s">
        <v>8627</v>
      </c>
      <c r="H754" s="33" t="s">
        <v>8629</v>
      </c>
    </row>
    <row r="755" spans="1:8" x14ac:dyDescent="0.45">
      <c r="A755" s="26" t="s">
        <v>4377</v>
      </c>
      <c r="B755" s="16" t="s">
        <v>246</v>
      </c>
      <c r="C755" s="16" t="s">
        <v>3294</v>
      </c>
      <c r="D755" s="29">
        <v>45279</v>
      </c>
      <c r="E755" s="16">
        <v>4</v>
      </c>
      <c r="F755" s="16">
        <v>15</v>
      </c>
      <c r="G755" s="16" t="s">
        <v>8628</v>
      </c>
      <c r="H755" s="16" t="s">
        <v>8631</v>
      </c>
    </row>
    <row r="756" spans="1:8" x14ac:dyDescent="0.45">
      <c r="A756" s="30" t="s">
        <v>4378</v>
      </c>
      <c r="B756" s="33" t="s">
        <v>550</v>
      </c>
      <c r="C756" s="33" t="s">
        <v>3308</v>
      </c>
      <c r="D756" s="34">
        <v>45587</v>
      </c>
      <c r="E756" s="33">
        <v>1</v>
      </c>
      <c r="F756" s="33">
        <v>10</v>
      </c>
      <c r="G756" s="33" t="s">
        <v>8627</v>
      </c>
      <c r="H756" s="33" t="s">
        <v>8632</v>
      </c>
    </row>
    <row r="757" spans="1:8" x14ac:dyDescent="0.45">
      <c r="A757" s="26" t="s">
        <v>4379</v>
      </c>
      <c r="B757" s="16" t="s">
        <v>701</v>
      </c>
      <c r="C757" s="16" t="s">
        <v>3277</v>
      </c>
      <c r="D757" s="29">
        <v>45321</v>
      </c>
      <c r="E757" s="16">
        <v>5</v>
      </c>
      <c r="F757" s="16">
        <v>0</v>
      </c>
      <c r="G757" s="16" t="s">
        <v>8625</v>
      </c>
      <c r="H757" s="16" t="s">
        <v>8629</v>
      </c>
    </row>
    <row r="758" spans="1:8" x14ac:dyDescent="0.45">
      <c r="A758" s="30" t="s">
        <v>4380</v>
      </c>
      <c r="B758" s="33" t="s">
        <v>659</v>
      </c>
      <c r="C758" s="33" t="s">
        <v>3287</v>
      </c>
      <c r="D758" s="34">
        <v>45266</v>
      </c>
      <c r="E758" s="33">
        <v>4</v>
      </c>
      <c r="F758" s="33">
        <v>20</v>
      </c>
      <c r="G758" s="33" t="s">
        <v>8628</v>
      </c>
      <c r="H758" s="33" t="s">
        <v>8630</v>
      </c>
    </row>
    <row r="759" spans="1:8" x14ac:dyDescent="0.45">
      <c r="A759" s="26" t="s">
        <v>4381</v>
      </c>
      <c r="B759" s="16" t="s">
        <v>283</v>
      </c>
      <c r="C759" s="16" t="s">
        <v>3265</v>
      </c>
      <c r="D759" s="29">
        <v>45883</v>
      </c>
      <c r="E759" s="16">
        <v>1</v>
      </c>
      <c r="F759" s="16">
        <v>10</v>
      </c>
      <c r="G759" s="16" t="s">
        <v>8624</v>
      </c>
      <c r="H759" s="16" t="s">
        <v>8632</v>
      </c>
    </row>
    <row r="760" spans="1:8" x14ac:dyDescent="0.45">
      <c r="A760" s="30" t="s">
        <v>4382</v>
      </c>
      <c r="B760" s="33" t="s">
        <v>479</v>
      </c>
      <c r="C760" s="33" t="s">
        <v>3394</v>
      </c>
      <c r="D760" s="34">
        <v>45248</v>
      </c>
      <c r="E760" s="33">
        <v>2</v>
      </c>
      <c r="F760" s="33">
        <v>20</v>
      </c>
      <c r="G760" s="33" t="s">
        <v>8626</v>
      </c>
      <c r="H760" s="33" t="s">
        <v>8629</v>
      </c>
    </row>
    <row r="761" spans="1:8" x14ac:dyDescent="0.45">
      <c r="A761" s="26" t="s">
        <v>4383</v>
      </c>
      <c r="B761" s="16" t="s">
        <v>352</v>
      </c>
      <c r="C761" s="16" t="s">
        <v>3370</v>
      </c>
      <c r="D761" s="29">
        <v>45322</v>
      </c>
      <c r="E761" s="16">
        <v>2</v>
      </c>
      <c r="F761" s="16">
        <v>10</v>
      </c>
      <c r="G761" s="16" t="s">
        <v>8624</v>
      </c>
      <c r="H761" s="16" t="s">
        <v>8633</v>
      </c>
    </row>
    <row r="762" spans="1:8" x14ac:dyDescent="0.45">
      <c r="A762" s="30" t="s">
        <v>4384</v>
      </c>
      <c r="B762" s="33" t="s">
        <v>695</v>
      </c>
      <c r="C762" s="33" t="s">
        <v>3199</v>
      </c>
      <c r="D762" s="34">
        <v>45887</v>
      </c>
      <c r="E762" s="33">
        <v>1</v>
      </c>
      <c r="F762" s="33">
        <v>0</v>
      </c>
      <c r="G762" s="33" t="s">
        <v>8627</v>
      </c>
      <c r="H762" s="33" t="s">
        <v>8633</v>
      </c>
    </row>
    <row r="763" spans="1:8" x14ac:dyDescent="0.45">
      <c r="A763" s="26" t="s">
        <v>4385</v>
      </c>
      <c r="B763" s="16" t="s">
        <v>544</v>
      </c>
      <c r="C763" s="16" t="s">
        <v>3223</v>
      </c>
      <c r="D763" s="29">
        <v>45735</v>
      </c>
      <c r="E763" s="16">
        <v>4</v>
      </c>
      <c r="F763" s="16">
        <v>10</v>
      </c>
      <c r="G763" s="16" t="s">
        <v>8626</v>
      </c>
      <c r="H763" s="16" t="s">
        <v>8630</v>
      </c>
    </row>
    <row r="764" spans="1:8" x14ac:dyDescent="0.45">
      <c r="A764" s="30" t="s">
        <v>4386</v>
      </c>
      <c r="B764" s="33" t="s">
        <v>264</v>
      </c>
      <c r="C764" s="33" t="s">
        <v>3246</v>
      </c>
      <c r="D764" s="34">
        <v>45367</v>
      </c>
      <c r="E764" s="33">
        <v>1</v>
      </c>
      <c r="F764" s="33">
        <v>0</v>
      </c>
      <c r="G764" s="33" t="s">
        <v>8624</v>
      </c>
      <c r="H764" s="33" t="s">
        <v>8633</v>
      </c>
    </row>
    <row r="765" spans="1:8" x14ac:dyDescent="0.45">
      <c r="A765" s="26" t="s">
        <v>4387</v>
      </c>
      <c r="B765" s="16" t="s">
        <v>65</v>
      </c>
      <c r="C765" s="16" t="s">
        <v>3349</v>
      </c>
      <c r="D765" s="29">
        <v>45708</v>
      </c>
      <c r="E765" s="16">
        <v>2</v>
      </c>
      <c r="F765" s="16">
        <v>20</v>
      </c>
      <c r="G765" s="16" t="s">
        <v>8625</v>
      </c>
      <c r="H765" s="16" t="s">
        <v>8633</v>
      </c>
    </row>
    <row r="766" spans="1:8" x14ac:dyDescent="0.45">
      <c r="A766" s="30" t="s">
        <v>4388</v>
      </c>
      <c r="B766" s="33" t="s">
        <v>95</v>
      </c>
      <c r="C766" s="33" t="s">
        <v>3351</v>
      </c>
      <c r="D766" s="34">
        <v>45743</v>
      </c>
      <c r="E766" s="33">
        <v>2</v>
      </c>
      <c r="F766" s="33">
        <v>15</v>
      </c>
      <c r="G766" s="33" t="s">
        <v>8624</v>
      </c>
      <c r="H766" s="33" t="s">
        <v>8631</v>
      </c>
    </row>
    <row r="767" spans="1:8" x14ac:dyDescent="0.45">
      <c r="A767" s="26" t="s">
        <v>4389</v>
      </c>
      <c r="B767" s="16" t="s">
        <v>924</v>
      </c>
      <c r="C767" s="16" t="s">
        <v>3225</v>
      </c>
      <c r="D767" s="29">
        <v>45743</v>
      </c>
      <c r="E767" s="16">
        <v>2</v>
      </c>
      <c r="F767" s="16">
        <v>10</v>
      </c>
      <c r="G767" s="16" t="s">
        <v>8628</v>
      </c>
      <c r="H767" s="16" t="s">
        <v>8632</v>
      </c>
    </row>
    <row r="768" spans="1:8" x14ac:dyDescent="0.45">
      <c r="A768" s="30" t="s">
        <v>4390</v>
      </c>
      <c r="B768" s="33" t="s">
        <v>683</v>
      </c>
      <c r="C768" s="33" t="s">
        <v>3216</v>
      </c>
      <c r="D768" s="34">
        <v>45590</v>
      </c>
      <c r="E768" s="33">
        <v>4</v>
      </c>
      <c r="F768" s="33">
        <v>10</v>
      </c>
      <c r="G768" s="33" t="s">
        <v>8627</v>
      </c>
      <c r="H768" s="33" t="s">
        <v>8630</v>
      </c>
    </row>
    <row r="769" spans="1:8" x14ac:dyDescent="0.45">
      <c r="A769" s="26" t="s">
        <v>4391</v>
      </c>
      <c r="B769" s="16" t="s">
        <v>270</v>
      </c>
      <c r="C769" s="16" t="s">
        <v>3238</v>
      </c>
      <c r="D769" s="29">
        <v>45243</v>
      </c>
      <c r="E769" s="16">
        <v>1</v>
      </c>
      <c r="F769" s="16">
        <v>10</v>
      </c>
      <c r="G769" s="16" t="s">
        <v>8625</v>
      </c>
      <c r="H769" s="16" t="s">
        <v>8632</v>
      </c>
    </row>
    <row r="770" spans="1:8" x14ac:dyDescent="0.45">
      <c r="A770" s="30" t="s">
        <v>4392</v>
      </c>
      <c r="B770" s="33" t="s">
        <v>404</v>
      </c>
      <c r="C770" s="33" t="s">
        <v>3282</v>
      </c>
      <c r="D770" s="34">
        <v>45284</v>
      </c>
      <c r="E770" s="33">
        <v>1</v>
      </c>
      <c r="F770" s="33">
        <v>10</v>
      </c>
      <c r="G770" s="33" t="s">
        <v>8628</v>
      </c>
      <c r="H770" s="33" t="s">
        <v>8631</v>
      </c>
    </row>
    <row r="771" spans="1:8" x14ac:dyDescent="0.45">
      <c r="A771" s="26" t="s">
        <v>4393</v>
      </c>
      <c r="B771" s="16" t="s">
        <v>458</v>
      </c>
      <c r="C771" s="16" t="s">
        <v>3214</v>
      </c>
      <c r="D771" s="29">
        <v>45565</v>
      </c>
      <c r="E771" s="16">
        <v>4</v>
      </c>
      <c r="F771" s="16">
        <v>5</v>
      </c>
      <c r="G771" s="16" t="s">
        <v>8624</v>
      </c>
      <c r="H771" s="16" t="s">
        <v>8632</v>
      </c>
    </row>
    <row r="772" spans="1:8" x14ac:dyDescent="0.45">
      <c r="A772" s="30" t="s">
        <v>4394</v>
      </c>
      <c r="B772" s="33" t="s">
        <v>189</v>
      </c>
      <c r="C772" s="33" t="s">
        <v>3362</v>
      </c>
      <c r="D772" s="34">
        <v>45333</v>
      </c>
      <c r="E772" s="33">
        <v>4</v>
      </c>
      <c r="F772" s="33">
        <v>0</v>
      </c>
      <c r="G772" s="33" t="s">
        <v>8626</v>
      </c>
      <c r="H772" s="33" t="s">
        <v>8629</v>
      </c>
    </row>
    <row r="773" spans="1:8" x14ac:dyDescent="0.45">
      <c r="A773" s="26" t="s">
        <v>4395</v>
      </c>
      <c r="B773" s="16" t="s">
        <v>794</v>
      </c>
      <c r="C773" s="16" t="s">
        <v>3307</v>
      </c>
      <c r="D773" s="29">
        <v>45604</v>
      </c>
      <c r="E773" s="16">
        <v>2</v>
      </c>
      <c r="F773" s="16">
        <v>20</v>
      </c>
      <c r="G773" s="16" t="s">
        <v>8625</v>
      </c>
      <c r="H773" s="16" t="s">
        <v>8632</v>
      </c>
    </row>
    <row r="774" spans="1:8" x14ac:dyDescent="0.45">
      <c r="A774" s="30" t="s">
        <v>4396</v>
      </c>
      <c r="B774" s="33" t="s">
        <v>739</v>
      </c>
      <c r="C774" s="33" t="s">
        <v>3263</v>
      </c>
      <c r="D774" s="34">
        <v>45866</v>
      </c>
      <c r="E774" s="33">
        <v>1</v>
      </c>
      <c r="F774" s="33">
        <v>0</v>
      </c>
      <c r="G774" s="33" t="s">
        <v>8625</v>
      </c>
      <c r="H774" s="33" t="s">
        <v>8633</v>
      </c>
    </row>
    <row r="775" spans="1:8" x14ac:dyDescent="0.45">
      <c r="A775" s="26" t="s">
        <v>4397</v>
      </c>
      <c r="B775" s="16" t="s">
        <v>592</v>
      </c>
      <c r="C775" s="16" t="s">
        <v>3383</v>
      </c>
      <c r="D775" s="29">
        <v>45414</v>
      </c>
      <c r="E775" s="16">
        <v>3</v>
      </c>
      <c r="F775" s="16">
        <v>15</v>
      </c>
      <c r="G775" s="16" t="s">
        <v>8625</v>
      </c>
      <c r="H775" s="16" t="s">
        <v>8632</v>
      </c>
    </row>
    <row r="776" spans="1:8" x14ac:dyDescent="0.45">
      <c r="A776" s="30" t="s">
        <v>4398</v>
      </c>
      <c r="B776" s="33" t="s">
        <v>159</v>
      </c>
      <c r="C776" s="33" t="s">
        <v>3364</v>
      </c>
      <c r="D776" s="34">
        <v>45723</v>
      </c>
      <c r="E776" s="33">
        <v>1</v>
      </c>
      <c r="F776" s="33">
        <v>0</v>
      </c>
      <c r="G776" s="33" t="s">
        <v>8627</v>
      </c>
      <c r="H776" s="33" t="s">
        <v>8630</v>
      </c>
    </row>
    <row r="777" spans="1:8" x14ac:dyDescent="0.45">
      <c r="A777" s="26" t="s">
        <v>4399</v>
      </c>
      <c r="B777" s="16" t="s">
        <v>162</v>
      </c>
      <c r="C777" s="16" t="s">
        <v>3376</v>
      </c>
      <c r="D777" s="29">
        <v>45277</v>
      </c>
      <c r="E777" s="16">
        <v>3</v>
      </c>
      <c r="F777" s="16">
        <v>15</v>
      </c>
      <c r="G777" s="16" t="s">
        <v>8624</v>
      </c>
      <c r="H777" s="16" t="s">
        <v>8633</v>
      </c>
    </row>
    <row r="778" spans="1:8" x14ac:dyDescent="0.45">
      <c r="A778" s="30" t="s">
        <v>4400</v>
      </c>
      <c r="B778" s="33" t="s">
        <v>534</v>
      </c>
      <c r="C778" s="33" t="s">
        <v>3378</v>
      </c>
      <c r="D778" s="34">
        <v>45677</v>
      </c>
      <c r="E778" s="33">
        <v>4</v>
      </c>
      <c r="F778" s="33">
        <v>15</v>
      </c>
      <c r="G778" s="33" t="s">
        <v>8627</v>
      </c>
      <c r="H778" s="33" t="s">
        <v>8632</v>
      </c>
    </row>
    <row r="779" spans="1:8" x14ac:dyDescent="0.45">
      <c r="A779" s="26" t="s">
        <v>4401</v>
      </c>
      <c r="B779" s="16" t="s">
        <v>871</v>
      </c>
      <c r="C779" s="16" t="s">
        <v>3383</v>
      </c>
      <c r="D779" s="29">
        <v>45346</v>
      </c>
      <c r="E779" s="16">
        <v>1</v>
      </c>
      <c r="F779" s="16">
        <v>20</v>
      </c>
      <c r="G779" s="16" t="s">
        <v>8626</v>
      </c>
      <c r="H779" s="16" t="s">
        <v>8633</v>
      </c>
    </row>
    <row r="780" spans="1:8" x14ac:dyDescent="0.45">
      <c r="A780" s="30" t="s">
        <v>4402</v>
      </c>
      <c r="B780" s="33" t="s">
        <v>400</v>
      </c>
      <c r="C780" s="33" t="s">
        <v>3373</v>
      </c>
      <c r="D780" s="34">
        <v>45495</v>
      </c>
      <c r="E780" s="33">
        <v>4</v>
      </c>
      <c r="F780" s="33">
        <v>0</v>
      </c>
      <c r="G780" s="33" t="s">
        <v>8624</v>
      </c>
      <c r="H780" s="33" t="s">
        <v>8629</v>
      </c>
    </row>
    <row r="781" spans="1:8" x14ac:dyDescent="0.45">
      <c r="A781" s="26" t="s">
        <v>4403</v>
      </c>
      <c r="B781" s="16" t="s">
        <v>964</v>
      </c>
      <c r="C781" s="16" t="s">
        <v>3288</v>
      </c>
      <c r="D781" s="29">
        <v>45874</v>
      </c>
      <c r="E781" s="16">
        <v>3</v>
      </c>
      <c r="F781" s="16">
        <v>10</v>
      </c>
      <c r="G781" s="16" t="s">
        <v>8627</v>
      </c>
      <c r="H781" s="16" t="s">
        <v>8633</v>
      </c>
    </row>
    <row r="782" spans="1:8" x14ac:dyDescent="0.45">
      <c r="A782" s="30" t="s">
        <v>4404</v>
      </c>
      <c r="B782" s="33" t="s">
        <v>654</v>
      </c>
      <c r="C782" s="33" t="s">
        <v>3362</v>
      </c>
      <c r="D782" s="34">
        <v>45726</v>
      </c>
      <c r="E782" s="33">
        <v>1</v>
      </c>
      <c r="F782" s="33">
        <v>10</v>
      </c>
      <c r="G782" s="33" t="s">
        <v>8624</v>
      </c>
      <c r="H782" s="33" t="s">
        <v>8630</v>
      </c>
    </row>
    <row r="783" spans="1:8" x14ac:dyDescent="0.45">
      <c r="A783" s="26" t="s">
        <v>4405</v>
      </c>
      <c r="B783" s="16" t="s">
        <v>89</v>
      </c>
      <c r="C783" s="16" t="s">
        <v>3314</v>
      </c>
      <c r="D783" s="29">
        <v>45712</v>
      </c>
      <c r="E783" s="16">
        <v>3</v>
      </c>
      <c r="F783" s="16">
        <v>5</v>
      </c>
      <c r="G783" s="16" t="s">
        <v>8626</v>
      </c>
      <c r="H783" s="16" t="s">
        <v>8629</v>
      </c>
    </row>
    <row r="784" spans="1:8" x14ac:dyDescent="0.45">
      <c r="A784" s="30" t="s">
        <v>4406</v>
      </c>
      <c r="B784" s="33" t="s">
        <v>47</v>
      </c>
      <c r="C784" s="33" t="s">
        <v>3295</v>
      </c>
      <c r="D784" s="34">
        <v>45611</v>
      </c>
      <c r="E784" s="33">
        <v>2</v>
      </c>
      <c r="F784" s="33">
        <v>10</v>
      </c>
      <c r="G784" s="33" t="s">
        <v>8627</v>
      </c>
      <c r="H784" s="33" t="s">
        <v>8633</v>
      </c>
    </row>
    <row r="785" spans="1:8" x14ac:dyDescent="0.45">
      <c r="A785" s="26" t="s">
        <v>4407</v>
      </c>
      <c r="B785" s="16" t="s">
        <v>652</v>
      </c>
      <c r="C785" s="16" t="s">
        <v>3373</v>
      </c>
      <c r="D785" s="29">
        <v>45858</v>
      </c>
      <c r="E785" s="16">
        <v>3</v>
      </c>
      <c r="F785" s="16">
        <v>15</v>
      </c>
      <c r="G785" s="16" t="s">
        <v>8625</v>
      </c>
      <c r="H785" s="16" t="s">
        <v>8632</v>
      </c>
    </row>
    <row r="786" spans="1:8" x14ac:dyDescent="0.45">
      <c r="A786" s="30" t="s">
        <v>4408</v>
      </c>
      <c r="B786" s="33" t="s">
        <v>759</v>
      </c>
      <c r="C786" s="33" t="s">
        <v>3245</v>
      </c>
      <c r="D786" s="34">
        <v>45821</v>
      </c>
      <c r="E786" s="33">
        <v>2</v>
      </c>
      <c r="F786" s="33">
        <v>0</v>
      </c>
      <c r="G786" s="33" t="s">
        <v>8626</v>
      </c>
      <c r="H786" s="33" t="s">
        <v>8633</v>
      </c>
    </row>
    <row r="787" spans="1:8" x14ac:dyDescent="0.45">
      <c r="A787" s="26" t="s">
        <v>4409</v>
      </c>
      <c r="B787" s="16" t="s">
        <v>744</v>
      </c>
      <c r="C787" s="16" t="s">
        <v>3348</v>
      </c>
      <c r="D787" s="29">
        <v>45711</v>
      </c>
      <c r="E787" s="16">
        <v>2</v>
      </c>
      <c r="F787" s="16">
        <v>15</v>
      </c>
      <c r="G787" s="16" t="s">
        <v>8627</v>
      </c>
      <c r="H787" s="16" t="s">
        <v>8633</v>
      </c>
    </row>
    <row r="788" spans="1:8" x14ac:dyDescent="0.45">
      <c r="A788" s="30" t="s">
        <v>4410</v>
      </c>
      <c r="B788" s="33" t="s">
        <v>818</v>
      </c>
      <c r="C788" s="33" t="s">
        <v>3335</v>
      </c>
      <c r="D788" s="34">
        <v>45794</v>
      </c>
      <c r="E788" s="33">
        <v>3</v>
      </c>
      <c r="F788" s="33">
        <v>15</v>
      </c>
      <c r="G788" s="33" t="s">
        <v>8624</v>
      </c>
      <c r="H788" s="33" t="s">
        <v>8632</v>
      </c>
    </row>
    <row r="789" spans="1:8" x14ac:dyDescent="0.45">
      <c r="A789" s="26" t="s">
        <v>4411</v>
      </c>
      <c r="B789" s="16" t="s">
        <v>996</v>
      </c>
      <c r="C789" s="16" t="s">
        <v>3201</v>
      </c>
      <c r="D789" s="29">
        <v>45618</v>
      </c>
      <c r="E789" s="16">
        <v>1</v>
      </c>
      <c r="F789" s="16">
        <v>10</v>
      </c>
      <c r="G789" s="16" t="s">
        <v>8625</v>
      </c>
      <c r="H789" s="16" t="s">
        <v>8630</v>
      </c>
    </row>
    <row r="790" spans="1:8" x14ac:dyDescent="0.45">
      <c r="A790" s="30" t="s">
        <v>4412</v>
      </c>
      <c r="B790" s="33" t="s">
        <v>813</v>
      </c>
      <c r="C790" s="33" t="s">
        <v>3381</v>
      </c>
      <c r="D790" s="34">
        <v>45372</v>
      </c>
      <c r="E790" s="33">
        <v>1</v>
      </c>
      <c r="F790" s="33">
        <v>15</v>
      </c>
      <c r="G790" s="33" t="s">
        <v>8625</v>
      </c>
      <c r="H790" s="33" t="s">
        <v>8631</v>
      </c>
    </row>
    <row r="791" spans="1:8" x14ac:dyDescent="0.45">
      <c r="A791" s="26" t="s">
        <v>4413</v>
      </c>
      <c r="B791" s="16" t="s">
        <v>833</v>
      </c>
      <c r="C791" s="16" t="s">
        <v>3364</v>
      </c>
      <c r="D791" s="29">
        <v>45426</v>
      </c>
      <c r="E791" s="16">
        <v>5</v>
      </c>
      <c r="F791" s="16">
        <v>15</v>
      </c>
      <c r="G791" s="16" t="s">
        <v>8624</v>
      </c>
      <c r="H791" s="16" t="s">
        <v>8631</v>
      </c>
    </row>
    <row r="792" spans="1:8" x14ac:dyDescent="0.45">
      <c r="A792" s="30" t="s">
        <v>4414</v>
      </c>
      <c r="B792" s="33" t="s">
        <v>765</v>
      </c>
      <c r="C792" s="33" t="s">
        <v>3345</v>
      </c>
      <c r="D792" s="34">
        <v>45847</v>
      </c>
      <c r="E792" s="33">
        <v>2</v>
      </c>
      <c r="F792" s="33">
        <v>0</v>
      </c>
      <c r="G792" s="33" t="s">
        <v>8625</v>
      </c>
      <c r="H792" s="33" t="s">
        <v>8631</v>
      </c>
    </row>
    <row r="793" spans="1:8" x14ac:dyDescent="0.45">
      <c r="A793" s="26" t="s">
        <v>4415</v>
      </c>
      <c r="B793" s="16" t="s">
        <v>507</v>
      </c>
      <c r="C793" s="16" t="s">
        <v>3364</v>
      </c>
      <c r="D793" s="29">
        <v>45302</v>
      </c>
      <c r="E793" s="16">
        <v>1</v>
      </c>
      <c r="F793" s="16">
        <v>15</v>
      </c>
      <c r="G793" s="16" t="s">
        <v>8624</v>
      </c>
      <c r="H793" s="16" t="s">
        <v>8633</v>
      </c>
    </row>
    <row r="794" spans="1:8" x14ac:dyDescent="0.45">
      <c r="A794" s="30" t="s">
        <v>4416</v>
      </c>
      <c r="B794" s="33" t="s">
        <v>255</v>
      </c>
      <c r="C794" s="33" t="s">
        <v>3376</v>
      </c>
      <c r="D794" s="34">
        <v>45623</v>
      </c>
      <c r="E794" s="33">
        <v>2</v>
      </c>
      <c r="F794" s="33">
        <v>0</v>
      </c>
      <c r="G794" s="33" t="s">
        <v>8626</v>
      </c>
      <c r="H794" s="33" t="s">
        <v>8633</v>
      </c>
    </row>
    <row r="795" spans="1:8" x14ac:dyDescent="0.45">
      <c r="A795" s="26" t="s">
        <v>4417</v>
      </c>
      <c r="B795" s="16" t="s">
        <v>933</v>
      </c>
      <c r="C795" s="16" t="s">
        <v>3275</v>
      </c>
      <c r="D795" s="29">
        <v>45379</v>
      </c>
      <c r="E795" s="16">
        <v>1</v>
      </c>
      <c r="F795" s="16">
        <v>15</v>
      </c>
      <c r="G795" s="16" t="s">
        <v>8624</v>
      </c>
      <c r="H795" s="16" t="s">
        <v>8631</v>
      </c>
    </row>
    <row r="796" spans="1:8" x14ac:dyDescent="0.45">
      <c r="A796" s="30" t="s">
        <v>4418</v>
      </c>
      <c r="B796" s="33" t="s">
        <v>862</v>
      </c>
      <c r="C796" s="33" t="s">
        <v>3348</v>
      </c>
      <c r="D796" s="34">
        <v>45281</v>
      </c>
      <c r="E796" s="33">
        <v>1</v>
      </c>
      <c r="F796" s="33">
        <v>0</v>
      </c>
      <c r="G796" s="33" t="s">
        <v>8625</v>
      </c>
      <c r="H796" s="33" t="s">
        <v>8632</v>
      </c>
    </row>
    <row r="797" spans="1:8" x14ac:dyDescent="0.45">
      <c r="A797" s="26" t="s">
        <v>4419</v>
      </c>
      <c r="B797" s="16" t="s">
        <v>616</v>
      </c>
      <c r="C797" s="16" t="s">
        <v>3354</v>
      </c>
      <c r="D797" s="29">
        <v>45703</v>
      </c>
      <c r="E797" s="16">
        <v>2</v>
      </c>
      <c r="F797" s="16">
        <v>0</v>
      </c>
      <c r="G797" s="16" t="s">
        <v>8626</v>
      </c>
      <c r="H797" s="16" t="s">
        <v>8632</v>
      </c>
    </row>
    <row r="798" spans="1:8" x14ac:dyDescent="0.45">
      <c r="A798" s="30" t="s">
        <v>4420</v>
      </c>
      <c r="B798" s="33" t="s">
        <v>352</v>
      </c>
      <c r="C798" s="33" t="s">
        <v>3385</v>
      </c>
      <c r="D798" s="34">
        <v>45420</v>
      </c>
      <c r="E798" s="33">
        <v>4</v>
      </c>
      <c r="F798" s="33">
        <v>10</v>
      </c>
      <c r="G798" s="33" t="s">
        <v>8625</v>
      </c>
      <c r="H798" s="33" t="s">
        <v>8629</v>
      </c>
    </row>
    <row r="799" spans="1:8" x14ac:dyDescent="0.45">
      <c r="A799" s="26" t="s">
        <v>4421</v>
      </c>
      <c r="B799" s="16" t="s">
        <v>565</v>
      </c>
      <c r="C799" s="16" t="s">
        <v>3232</v>
      </c>
      <c r="D799" s="29">
        <v>45416</v>
      </c>
      <c r="E799" s="16">
        <v>3</v>
      </c>
      <c r="F799" s="16">
        <v>5</v>
      </c>
      <c r="G799" s="16" t="s">
        <v>8625</v>
      </c>
      <c r="H799" s="16" t="s">
        <v>8629</v>
      </c>
    </row>
    <row r="800" spans="1:8" x14ac:dyDescent="0.45">
      <c r="A800" s="30" t="s">
        <v>4422</v>
      </c>
      <c r="B800" s="33" t="s">
        <v>184</v>
      </c>
      <c r="C800" s="33" t="s">
        <v>3282</v>
      </c>
      <c r="D800" s="34">
        <v>45385</v>
      </c>
      <c r="E800" s="33">
        <v>1</v>
      </c>
      <c r="F800" s="33">
        <v>0</v>
      </c>
      <c r="G800" s="33" t="s">
        <v>8628</v>
      </c>
      <c r="H800" s="33" t="s">
        <v>8631</v>
      </c>
    </row>
    <row r="801" spans="1:8" x14ac:dyDescent="0.45">
      <c r="A801" s="26" t="s">
        <v>4423</v>
      </c>
      <c r="B801" s="16" t="s">
        <v>782</v>
      </c>
      <c r="C801" s="16" t="s">
        <v>3303</v>
      </c>
      <c r="D801" s="29">
        <v>45684</v>
      </c>
      <c r="E801" s="16">
        <v>2</v>
      </c>
      <c r="F801" s="16">
        <v>10</v>
      </c>
      <c r="G801" s="16" t="s">
        <v>8624</v>
      </c>
      <c r="H801" s="16" t="s">
        <v>8631</v>
      </c>
    </row>
    <row r="802" spans="1:8" x14ac:dyDescent="0.45">
      <c r="A802" s="30" t="s">
        <v>4424</v>
      </c>
      <c r="B802" s="33" t="s">
        <v>456</v>
      </c>
      <c r="C802" s="33" t="s">
        <v>3259</v>
      </c>
      <c r="D802" s="34">
        <v>45485</v>
      </c>
      <c r="E802" s="33">
        <v>5</v>
      </c>
      <c r="F802" s="33">
        <v>0</v>
      </c>
      <c r="G802" s="33" t="s">
        <v>8626</v>
      </c>
      <c r="H802" s="33" t="s">
        <v>8633</v>
      </c>
    </row>
    <row r="803" spans="1:8" x14ac:dyDescent="0.45">
      <c r="A803" s="26" t="s">
        <v>4425</v>
      </c>
      <c r="B803" s="16" t="s">
        <v>817</v>
      </c>
      <c r="C803" s="16" t="s">
        <v>3358</v>
      </c>
      <c r="D803" s="29">
        <v>45391</v>
      </c>
      <c r="E803" s="16">
        <v>5</v>
      </c>
      <c r="F803" s="16">
        <v>15</v>
      </c>
      <c r="G803" s="16" t="s">
        <v>8626</v>
      </c>
      <c r="H803" s="16" t="s">
        <v>8633</v>
      </c>
    </row>
    <row r="804" spans="1:8" x14ac:dyDescent="0.45">
      <c r="A804" s="30" t="s">
        <v>4426</v>
      </c>
      <c r="B804" s="33" t="s">
        <v>907</v>
      </c>
      <c r="C804" s="33" t="s">
        <v>3321</v>
      </c>
      <c r="D804" s="34">
        <v>45351</v>
      </c>
      <c r="E804" s="33">
        <v>1</v>
      </c>
      <c r="F804" s="33">
        <v>0</v>
      </c>
      <c r="G804" s="33" t="s">
        <v>8625</v>
      </c>
      <c r="H804" s="33" t="s">
        <v>8631</v>
      </c>
    </row>
    <row r="805" spans="1:8" x14ac:dyDescent="0.45">
      <c r="A805" s="26" t="s">
        <v>4427</v>
      </c>
      <c r="B805" s="16" t="s">
        <v>955</v>
      </c>
      <c r="C805" s="16" t="s">
        <v>3219</v>
      </c>
      <c r="D805" s="29">
        <v>45594</v>
      </c>
      <c r="E805" s="16">
        <v>5</v>
      </c>
      <c r="F805" s="16">
        <v>10</v>
      </c>
      <c r="G805" s="16" t="s">
        <v>8627</v>
      </c>
      <c r="H805" s="16" t="s">
        <v>8632</v>
      </c>
    </row>
    <row r="806" spans="1:8" x14ac:dyDescent="0.45">
      <c r="A806" s="30" t="s">
        <v>4428</v>
      </c>
      <c r="B806" s="33" t="s">
        <v>715</v>
      </c>
      <c r="C806" s="33" t="s">
        <v>3229</v>
      </c>
      <c r="D806" s="34">
        <v>45527</v>
      </c>
      <c r="E806" s="33">
        <v>2</v>
      </c>
      <c r="F806" s="33">
        <v>5</v>
      </c>
      <c r="G806" s="33" t="s">
        <v>8628</v>
      </c>
      <c r="H806" s="33" t="s">
        <v>8629</v>
      </c>
    </row>
    <row r="807" spans="1:8" x14ac:dyDescent="0.45">
      <c r="A807" s="26" t="s">
        <v>4429</v>
      </c>
      <c r="B807" s="16" t="s">
        <v>468</v>
      </c>
      <c r="C807" s="16" t="s">
        <v>3302</v>
      </c>
      <c r="D807" s="29">
        <v>45664</v>
      </c>
      <c r="E807" s="16">
        <v>2</v>
      </c>
      <c r="F807" s="16">
        <v>5</v>
      </c>
      <c r="G807" s="16" t="s">
        <v>8624</v>
      </c>
      <c r="H807" s="16" t="s">
        <v>8633</v>
      </c>
    </row>
    <row r="808" spans="1:8" x14ac:dyDescent="0.45">
      <c r="A808" s="30" t="s">
        <v>4430</v>
      </c>
      <c r="B808" s="33" t="s">
        <v>617</v>
      </c>
      <c r="C808" s="33" t="s">
        <v>3243</v>
      </c>
      <c r="D808" s="34">
        <v>45485</v>
      </c>
      <c r="E808" s="33">
        <v>4</v>
      </c>
      <c r="F808" s="33">
        <v>20</v>
      </c>
      <c r="G808" s="33" t="s">
        <v>8625</v>
      </c>
      <c r="H808" s="33" t="s">
        <v>8630</v>
      </c>
    </row>
    <row r="809" spans="1:8" x14ac:dyDescent="0.45">
      <c r="A809" s="26" t="s">
        <v>4431</v>
      </c>
      <c r="B809" s="16" t="s">
        <v>363</v>
      </c>
      <c r="C809" s="16" t="s">
        <v>3304</v>
      </c>
      <c r="D809" s="29">
        <v>45754</v>
      </c>
      <c r="E809" s="16">
        <v>1</v>
      </c>
      <c r="F809" s="16">
        <v>20</v>
      </c>
      <c r="G809" s="16" t="s">
        <v>8626</v>
      </c>
      <c r="H809" s="16" t="s">
        <v>8631</v>
      </c>
    </row>
    <row r="810" spans="1:8" x14ac:dyDescent="0.45">
      <c r="A810" s="30" t="s">
        <v>4432</v>
      </c>
      <c r="B810" s="33" t="s">
        <v>127</v>
      </c>
      <c r="C810" s="33" t="s">
        <v>3332</v>
      </c>
      <c r="D810" s="34">
        <v>45516</v>
      </c>
      <c r="E810" s="33">
        <v>1</v>
      </c>
      <c r="F810" s="33">
        <v>20</v>
      </c>
      <c r="G810" s="33" t="s">
        <v>8628</v>
      </c>
      <c r="H810" s="33" t="s">
        <v>8629</v>
      </c>
    </row>
    <row r="811" spans="1:8" x14ac:dyDescent="0.45">
      <c r="A811" s="26" t="s">
        <v>4433</v>
      </c>
      <c r="B811" s="16" t="s">
        <v>526</v>
      </c>
      <c r="C811" s="16" t="s">
        <v>3253</v>
      </c>
      <c r="D811" s="29">
        <v>45818</v>
      </c>
      <c r="E811" s="16">
        <v>4</v>
      </c>
      <c r="F811" s="16">
        <v>5</v>
      </c>
      <c r="G811" s="16" t="s">
        <v>8628</v>
      </c>
      <c r="H811" s="16" t="s">
        <v>8633</v>
      </c>
    </row>
    <row r="812" spans="1:8" x14ac:dyDescent="0.45">
      <c r="A812" s="30" t="s">
        <v>4434</v>
      </c>
      <c r="B812" s="33" t="s">
        <v>205</v>
      </c>
      <c r="C812" s="33" t="s">
        <v>3225</v>
      </c>
      <c r="D812" s="34">
        <v>45719</v>
      </c>
      <c r="E812" s="33">
        <v>2</v>
      </c>
      <c r="F812" s="33">
        <v>15</v>
      </c>
      <c r="G812" s="33" t="s">
        <v>8627</v>
      </c>
      <c r="H812" s="33" t="s">
        <v>8631</v>
      </c>
    </row>
    <row r="813" spans="1:8" x14ac:dyDescent="0.45">
      <c r="A813" s="26" t="s">
        <v>4435</v>
      </c>
      <c r="B813" s="16" t="s">
        <v>170</v>
      </c>
      <c r="C813" s="16" t="s">
        <v>3368</v>
      </c>
      <c r="D813" s="29">
        <v>45423</v>
      </c>
      <c r="E813" s="16">
        <v>1</v>
      </c>
      <c r="F813" s="16">
        <v>0</v>
      </c>
      <c r="G813" s="16" t="s">
        <v>8628</v>
      </c>
      <c r="H813" s="16" t="s">
        <v>8630</v>
      </c>
    </row>
    <row r="814" spans="1:8" x14ac:dyDescent="0.45">
      <c r="A814" s="30" t="s">
        <v>4436</v>
      </c>
      <c r="B814" s="33" t="s">
        <v>221</v>
      </c>
      <c r="C814" s="33" t="s">
        <v>3308</v>
      </c>
      <c r="D814" s="34">
        <v>45679</v>
      </c>
      <c r="E814" s="33">
        <v>3</v>
      </c>
      <c r="F814" s="33">
        <v>10</v>
      </c>
      <c r="G814" s="33" t="s">
        <v>8624</v>
      </c>
      <c r="H814" s="33" t="s">
        <v>8632</v>
      </c>
    </row>
    <row r="815" spans="1:8" x14ac:dyDescent="0.45">
      <c r="A815" s="26" t="s">
        <v>4437</v>
      </c>
      <c r="B815" s="16" t="s">
        <v>51</v>
      </c>
      <c r="C815" s="16" t="s">
        <v>3223</v>
      </c>
      <c r="D815" s="29">
        <v>45906</v>
      </c>
      <c r="E815" s="16">
        <v>1</v>
      </c>
      <c r="F815" s="16">
        <v>20</v>
      </c>
      <c r="G815" s="16" t="s">
        <v>8626</v>
      </c>
      <c r="H815" s="16" t="s">
        <v>8631</v>
      </c>
    </row>
    <row r="816" spans="1:8" x14ac:dyDescent="0.45">
      <c r="A816" s="30" t="s">
        <v>4438</v>
      </c>
      <c r="B816" s="33" t="s">
        <v>811</v>
      </c>
      <c r="C816" s="33" t="s">
        <v>3204</v>
      </c>
      <c r="D816" s="34">
        <v>45715</v>
      </c>
      <c r="E816" s="33">
        <v>4</v>
      </c>
      <c r="F816" s="33">
        <v>20</v>
      </c>
      <c r="G816" s="33" t="s">
        <v>8625</v>
      </c>
      <c r="H816" s="33" t="s">
        <v>8633</v>
      </c>
    </row>
    <row r="817" spans="1:8" x14ac:dyDescent="0.45">
      <c r="A817" s="26" t="s">
        <v>4439</v>
      </c>
      <c r="B817" s="16" t="s">
        <v>923</v>
      </c>
      <c r="C817" s="16" t="s">
        <v>3257</v>
      </c>
      <c r="D817" s="29">
        <v>45867</v>
      </c>
      <c r="E817" s="16">
        <v>4</v>
      </c>
      <c r="F817" s="16">
        <v>20</v>
      </c>
      <c r="G817" s="16" t="s">
        <v>8624</v>
      </c>
      <c r="H817" s="16" t="s">
        <v>8630</v>
      </c>
    </row>
    <row r="818" spans="1:8" x14ac:dyDescent="0.45">
      <c r="A818" s="30" t="s">
        <v>4440</v>
      </c>
      <c r="B818" s="33" t="s">
        <v>436</v>
      </c>
      <c r="C818" s="33" t="s">
        <v>3247</v>
      </c>
      <c r="D818" s="34">
        <v>45505</v>
      </c>
      <c r="E818" s="33">
        <v>3</v>
      </c>
      <c r="F818" s="33">
        <v>5</v>
      </c>
      <c r="G818" s="33" t="s">
        <v>8625</v>
      </c>
      <c r="H818" s="33" t="s">
        <v>8630</v>
      </c>
    </row>
    <row r="819" spans="1:8" x14ac:dyDescent="0.45">
      <c r="A819" s="26" t="s">
        <v>4441</v>
      </c>
      <c r="B819" s="16" t="s">
        <v>240</v>
      </c>
      <c r="C819" s="16" t="s">
        <v>3222</v>
      </c>
      <c r="D819" s="29">
        <v>45833</v>
      </c>
      <c r="E819" s="16">
        <v>2</v>
      </c>
      <c r="F819" s="16">
        <v>15</v>
      </c>
      <c r="G819" s="16" t="s">
        <v>8626</v>
      </c>
      <c r="H819" s="16" t="s">
        <v>8632</v>
      </c>
    </row>
    <row r="820" spans="1:8" x14ac:dyDescent="0.45">
      <c r="A820" s="30" t="s">
        <v>4442</v>
      </c>
      <c r="B820" s="33" t="s">
        <v>919</v>
      </c>
      <c r="C820" s="33" t="s">
        <v>3253</v>
      </c>
      <c r="D820" s="34">
        <v>45365</v>
      </c>
      <c r="E820" s="33">
        <v>1</v>
      </c>
      <c r="F820" s="33">
        <v>15</v>
      </c>
      <c r="G820" s="33" t="s">
        <v>8624</v>
      </c>
      <c r="H820" s="33" t="s">
        <v>8632</v>
      </c>
    </row>
    <row r="821" spans="1:8" x14ac:dyDescent="0.45">
      <c r="A821" s="26" t="s">
        <v>4443</v>
      </c>
      <c r="B821" s="16" t="s">
        <v>62</v>
      </c>
      <c r="C821" s="16" t="s">
        <v>3308</v>
      </c>
      <c r="D821" s="29">
        <v>45498</v>
      </c>
      <c r="E821" s="16">
        <v>2</v>
      </c>
      <c r="F821" s="16">
        <v>5</v>
      </c>
      <c r="G821" s="16" t="s">
        <v>8624</v>
      </c>
      <c r="H821" s="16" t="s">
        <v>8632</v>
      </c>
    </row>
    <row r="822" spans="1:8" x14ac:dyDescent="0.45">
      <c r="A822" s="30" t="s">
        <v>4444</v>
      </c>
      <c r="B822" s="33" t="s">
        <v>189</v>
      </c>
      <c r="C822" s="33" t="s">
        <v>3296</v>
      </c>
      <c r="D822" s="34">
        <v>45907</v>
      </c>
      <c r="E822" s="33">
        <v>3</v>
      </c>
      <c r="F822" s="33">
        <v>5</v>
      </c>
      <c r="G822" s="33" t="s">
        <v>8627</v>
      </c>
      <c r="H822" s="33" t="s">
        <v>8631</v>
      </c>
    </row>
    <row r="823" spans="1:8" x14ac:dyDescent="0.45">
      <c r="A823" s="26" t="s">
        <v>4445</v>
      </c>
      <c r="B823" s="16" t="s">
        <v>654</v>
      </c>
      <c r="C823" s="16" t="s">
        <v>3288</v>
      </c>
      <c r="D823" s="29">
        <v>45582</v>
      </c>
      <c r="E823" s="16">
        <v>3</v>
      </c>
      <c r="F823" s="16">
        <v>5</v>
      </c>
      <c r="G823" s="16" t="s">
        <v>8628</v>
      </c>
      <c r="H823" s="16" t="s">
        <v>8631</v>
      </c>
    </row>
    <row r="824" spans="1:8" x14ac:dyDescent="0.45">
      <c r="A824" s="30" t="s">
        <v>4446</v>
      </c>
      <c r="B824" s="33" t="s">
        <v>39</v>
      </c>
      <c r="C824" s="33" t="s">
        <v>3374</v>
      </c>
      <c r="D824" s="34">
        <v>45918</v>
      </c>
      <c r="E824" s="33">
        <v>5</v>
      </c>
      <c r="F824" s="33">
        <v>0</v>
      </c>
      <c r="G824" s="33" t="s">
        <v>8628</v>
      </c>
      <c r="H824" s="33" t="s">
        <v>8631</v>
      </c>
    </row>
    <row r="825" spans="1:8" x14ac:dyDescent="0.45">
      <c r="A825" s="26" t="s">
        <v>4447</v>
      </c>
      <c r="B825" s="16" t="s">
        <v>120</v>
      </c>
      <c r="C825" s="16" t="s">
        <v>3316</v>
      </c>
      <c r="D825" s="29">
        <v>45830</v>
      </c>
      <c r="E825" s="16">
        <v>4</v>
      </c>
      <c r="F825" s="16">
        <v>15</v>
      </c>
      <c r="G825" s="16" t="s">
        <v>8626</v>
      </c>
      <c r="H825" s="16" t="s">
        <v>8630</v>
      </c>
    </row>
    <row r="826" spans="1:8" x14ac:dyDescent="0.45">
      <c r="A826" s="30" t="s">
        <v>4448</v>
      </c>
      <c r="B826" s="33" t="s">
        <v>232</v>
      </c>
      <c r="C826" s="33" t="s">
        <v>3272</v>
      </c>
      <c r="D826" s="34">
        <v>45238</v>
      </c>
      <c r="E826" s="33">
        <v>5</v>
      </c>
      <c r="F826" s="33">
        <v>5</v>
      </c>
      <c r="G826" s="33" t="s">
        <v>8624</v>
      </c>
      <c r="H826" s="33" t="s">
        <v>8631</v>
      </c>
    </row>
    <row r="827" spans="1:8" x14ac:dyDescent="0.45">
      <c r="A827" s="26" t="s">
        <v>4449</v>
      </c>
      <c r="B827" s="16" t="s">
        <v>598</v>
      </c>
      <c r="C827" s="16" t="s">
        <v>3338</v>
      </c>
      <c r="D827" s="29">
        <v>45264</v>
      </c>
      <c r="E827" s="16">
        <v>2</v>
      </c>
      <c r="F827" s="16">
        <v>0</v>
      </c>
      <c r="G827" s="16" t="s">
        <v>8627</v>
      </c>
      <c r="H827" s="16" t="s">
        <v>8629</v>
      </c>
    </row>
    <row r="828" spans="1:8" x14ac:dyDescent="0.45">
      <c r="A828" s="30" t="s">
        <v>4450</v>
      </c>
      <c r="B828" s="33" t="s">
        <v>507</v>
      </c>
      <c r="C828" s="33" t="s">
        <v>3252</v>
      </c>
      <c r="D828" s="34">
        <v>45848</v>
      </c>
      <c r="E828" s="33">
        <v>5</v>
      </c>
      <c r="F828" s="33">
        <v>15</v>
      </c>
      <c r="G828" s="33" t="s">
        <v>8627</v>
      </c>
      <c r="H828" s="33" t="s">
        <v>8630</v>
      </c>
    </row>
    <row r="829" spans="1:8" x14ac:dyDescent="0.45">
      <c r="A829" s="26" t="s">
        <v>4451</v>
      </c>
      <c r="B829" s="16" t="s">
        <v>21</v>
      </c>
      <c r="C829" s="16" t="s">
        <v>3383</v>
      </c>
      <c r="D829" s="29">
        <v>45361</v>
      </c>
      <c r="E829" s="16">
        <v>4</v>
      </c>
      <c r="F829" s="16">
        <v>5</v>
      </c>
      <c r="G829" s="16" t="s">
        <v>8626</v>
      </c>
      <c r="H829" s="16" t="s">
        <v>8630</v>
      </c>
    </row>
    <row r="830" spans="1:8" x14ac:dyDescent="0.45">
      <c r="A830" s="30" t="s">
        <v>4452</v>
      </c>
      <c r="B830" s="33" t="s">
        <v>451</v>
      </c>
      <c r="C830" s="33" t="s">
        <v>3345</v>
      </c>
      <c r="D830" s="34">
        <v>45823</v>
      </c>
      <c r="E830" s="33">
        <v>2</v>
      </c>
      <c r="F830" s="33">
        <v>20</v>
      </c>
      <c r="G830" s="33" t="s">
        <v>8626</v>
      </c>
      <c r="H830" s="33" t="s">
        <v>8629</v>
      </c>
    </row>
    <row r="831" spans="1:8" x14ac:dyDescent="0.45">
      <c r="A831" s="26" t="s">
        <v>4453</v>
      </c>
      <c r="B831" s="16" t="s">
        <v>926</v>
      </c>
      <c r="C831" s="16" t="s">
        <v>3198</v>
      </c>
      <c r="D831" s="29">
        <v>45864</v>
      </c>
      <c r="E831" s="16">
        <v>4</v>
      </c>
      <c r="F831" s="16">
        <v>0</v>
      </c>
      <c r="G831" s="16" t="s">
        <v>8625</v>
      </c>
      <c r="H831" s="16" t="s">
        <v>8632</v>
      </c>
    </row>
    <row r="832" spans="1:8" x14ac:dyDescent="0.45">
      <c r="A832" s="30" t="s">
        <v>4454</v>
      </c>
      <c r="B832" s="33" t="s">
        <v>758</v>
      </c>
      <c r="C832" s="33" t="s">
        <v>3393</v>
      </c>
      <c r="D832" s="34">
        <v>45253</v>
      </c>
      <c r="E832" s="33">
        <v>5</v>
      </c>
      <c r="F832" s="33">
        <v>0</v>
      </c>
      <c r="G832" s="33" t="s">
        <v>8627</v>
      </c>
      <c r="H832" s="33" t="s">
        <v>8629</v>
      </c>
    </row>
    <row r="833" spans="1:8" x14ac:dyDescent="0.45">
      <c r="A833" s="26" t="s">
        <v>4455</v>
      </c>
      <c r="B833" s="16" t="s">
        <v>410</v>
      </c>
      <c r="C833" s="16" t="s">
        <v>3319</v>
      </c>
      <c r="D833" s="29">
        <v>45735</v>
      </c>
      <c r="E833" s="16">
        <v>1</v>
      </c>
      <c r="F833" s="16">
        <v>15</v>
      </c>
      <c r="G833" s="16" t="s">
        <v>8627</v>
      </c>
      <c r="H833" s="16" t="s">
        <v>8631</v>
      </c>
    </row>
    <row r="834" spans="1:8" x14ac:dyDescent="0.45">
      <c r="A834" s="30" t="s">
        <v>4456</v>
      </c>
      <c r="B834" s="33" t="s">
        <v>92</v>
      </c>
      <c r="C834" s="33" t="s">
        <v>3339</v>
      </c>
      <c r="D834" s="34">
        <v>45274</v>
      </c>
      <c r="E834" s="33">
        <v>1</v>
      </c>
      <c r="F834" s="33">
        <v>15</v>
      </c>
      <c r="G834" s="33" t="s">
        <v>8626</v>
      </c>
      <c r="H834" s="33" t="s">
        <v>8631</v>
      </c>
    </row>
    <row r="835" spans="1:8" x14ac:dyDescent="0.45">
      <c r="A835" s="26" t="s">
        <v>4457</v>
      </c>
      <c r="B835" s="16" t="s">
        <v>374</v>
      </c>
      <c r="C835" s="16" t="s">
        <v>3272</v>
      </c>
      <c r="D835" s="29">
        <v>45325</v>
      </c>
      <c r="E835" s="16">
        <v>2</v>
      </c>
      <c r="F835" s="16">
        <v>0</v>
      </c>
      <c r="G835" s="16" t="s">
        <v>8625</v>
      </c>
      <c r="H835" s="16" t="s">
        <v>8632</v>
      </c>
    </row>
    <row r="836" spans="1:8" x14ac:dyDescent="0.45">
      <c r="A836" s="30" t="s">
        <v>4458</v>
      </c>
      <c r="B836" s="33" t="s">
        <v>692</v>
      </c>
      <c r="C836" s="33" t="s">
        <v>3275</v>
      </c>
      <c r="D836" s="34">
        <v>45635</v>
      </c>
      <c r="E836" s="33">
        <v>2</v>
      </c>
      <c r="F836" s="33">
        <v>15</v>
      </c>
      <c r="G836" s="33" t="s">
        <v>8624</v>
      </c>
      <c r="H836" s="33" t="s">
        <v>8629</v>
      </c>
    </row>
    <row r="837" spans="1:8" x14ac:dyDescent="0.45">
      <c r="A837" s="26" t="s">
        <v>4459</v>
      </c>
      <c r="B837" s="16" t="s">
        <v>31</v>
      </c>
      <c r="C837" s="16" t="s">
        <v>3313</v>
      </c>
      <c r="D837" s="29">
        <v>45648</v>
      </c>
      <c r="E837" s="16">
        <v>4</v>
      </c>
      <c r="F837" s="16">
        <v>5</v>
      </c>
      <c r="G837" s="16" t="s">
        <v>8627</v>
      </c>
      <c r="H837" s="16" t="s">
        <v>8631</v>
      </c>
    </row>
    <row r="838" spans="1:8" x14ac:dyDescent="0.45">
      <c r="A838" s="30" t="s">
        <v>4460</v>
      </c>
      <c r="B838" s="33" t="s">
        <v>815</v>
      </c>
      <c r="C838" s="33" t="s">
        <v>3291</v>
      </c>
      <c r="D838" s="34">
        <v>45359</v>
      </c>
      <c r="E838" s="33">
        <v>4</v>
      </c>
      <c r="F838" s="33">
        <v>0</v>
      </c>
      <c r="G838" s="33" t="s">
        <v>8625</v>
      </c>
      <c r="H838" s="33" t="s">
        <v>8632</v>
      </c>
    </row>
    <row r="839" spans="1:8" x14ac:dyDescent="0.45">
      <c r="A839" s="26" t="s">
        <v>4461</v>
      </c>
      <c r="B839" s="16" t="s">
        <v>921</v>
      </c>
      <c r="C839" s="16" t="s">
        <v>3373</v>
      </c>
      <c r="D839" s="29">
        <v>45278</v>
      </c>
      <c r="E839" s="16">
        <v>3</v>
      </c>
      <c r="F839" s="16">
        <v>20</v>
      </c>
      <c r="G839" s="16" t="s">
        <v>8625</v>
      </c>
      <c r="H839" s="16" t="s">
        <v>8630</v>
      </c>
    </row>
    <row r="840" spans="1:8" x14ac:dyDescent="0.45">
      <c r="A840" s="30" t="s">
        <v>4462</v>
      </c>
      <c r="B840" s="33" t="s">
        <v>443</v>
      </c>
      <c r="C840" s="33" t="s">
        <v>3389</v>
      </c>
      <c r="D840" s="34">
        <v>45726</v>
      </c>
      <c r="E840" s="33">
        <v>3</v>
      </c>
      <c r="F840" s="33">
        <v>20</v>
      </c>
      <c r="G840" s="33" t="s">
        <v>8624</v>
      </c>
      <c r="H840" s="33" t="s">
        <v>8629</v>
      </c>
    </row>
    <row r="841" spans="1:8" x14ac:dyDescent="0.45">
      <c r="A841" s="26" t="s">
        <v>4463</v>
      </c>
      <c r="B841" s="16" t="s">
        <v>820</v>
      </c>
      <c r="C841" s="16" t="s">
        <v>3250</v>
      </c>
      <c r="D841" s="29">
        <v>45701</v>
      </c>
      <c r="E841" s="16">
        <v>1</v>
      </c>
      <c r="F841" s="16">
        <v>20</v>
      </c>
      <c r="G841" s="16" t="s">
        <v>8628</v>
      </c>
      <c r="H841" s="16" t="s">
        <v>8633</v>
      </c>
    </row>
    <row r="842" spans="1:8" x14ac:dyDescent="0.45">
      <c r="A842" s="30" t="s">
        <v>4464</v>
      </c>
      <c r="B842" s="33" t="s">
        <v>534</v>
      </c>
      <c r="C842" s="33" t="s">
        <v>3369</v>
      </c>
      <c r="D842" s="34">
        <v>45597</v>
      </c>
      <c r="E842" s="33">
        <v>3</v>
      </c>
      <c r="F842" s="33">
        <v>0</v>
      </c>
      <c r="G842" s="33" t="s">
        <v>8625</v>
      </c>
      <c r="H842" s="33" t="s">
        <v>8632</v>
      </c>
    </row>
    <row r="843" spans="1:8" x14ac:dyDescent="0.45">
      <c r="A843" s="26" t="s">
        <v>4465</v>
      </c>
      <c r="B843" s="16" t="s">
        <v>381</v>
      </c>
      <c r="C843" s="16" t="s">
        <v>3316</v>
      </c>
      <c r="D843" s="29">
        <v>45292</v>
      </c>
      <c r="E843" s="16">
        <v>5</v>
      </c>
      <c r="F843" s="16">
        <v>0</v>
      </c>
      <c r="G843" s="16" t="s">
        <v>8628</v>
      </c>
      <c r="H843" s="16" t="s">
        <v>8630</v>
      </c>
    </row>
    <row r="844" spans="1:8" x14ac:dyDescent="0.45">
      <c r="A844" s="30" t="s">
        <v>4466</v>
      </c>
      <c r="B844" s="33" t="s">
        <v>186</v>
      </c>
      <c r="C844" s="33" t="s">
        <v>3362</v>
      </c>
      <c r="D844" s="34">
        <v>45734</v>
      </c>
      <c r="E844" s="33">
        <v>5</v>
      </c>
      <c r="F844" s="33">
        <v>0</v>
      </c>
      <c r="G844" s="33" t="s">
        <v>8624</v>
      </c>
      <c r="H844" s="33" t="s">
        <v>8631</v>
      </c>
    </row>
    <row r="845" spans="1:8" x14ac:dyDescent="0.45">
      <c r="A845" s="26" t="s">
        <v>4467</v>
      </c>
      <c r="B845" s="16" t="s">
        <v>148</v>
      </c>
      <c r="C845" s="16" t="s">
        <v>3282</v>
      </c>
      <c r="D845" s="29">
        <v>45541</v>
      </c>
      <c r="E845" s="16">
        <v>2</v>
      </c>
      <c r="F845" s="16">
        <v>20</v>
      </c>
      <c r="G845" s="16" t="s">
        <v>8625</v>
      </c>
      <c r="H845" s="16" t="s">
        <v>8632</v>
      </c>
    </row>
    <row r="846" spans="1:8" x14ac:dyDescent="0.45">
      <c r="A846" s="30" t="s">
        <v>4468</v>
      </c>
      <c r="B846" s="33" t="s">
        <v>762</v>
      </c>
      <c r="C846" s="33" t="s">
        <v>3389</v>
      </c>
      <c r="D846" s="34">
        <v>45708</v>
      </c>
      <c r="E846" s="33">
        <v>5</v>
      </c>
      <c r="F846" s="33">
        <v>5</v>
      </c>
      <c r="G846" s="33" t="s">
        <v>8626</v>
      </c>
      <c r="H846" s="33" t="s">
        <v>8630</v>
      </c>
    </row>
    <row r="847" spans="1:8" x14ac:dyDescent="0.45">
      <c r="A847" s="26" t="s">
        <v>4469</v>
      </c>
      <c r="B847" s="16" t="s">
        <v>368</v>
      </c>
      <c r="C847" s="16" t="s">
        <v>3265</v>
      </c>
      <c r="D847" s="29">
        <v>45450</v>
      </c>
      <c r="E847" s="16">
        <v>5</v>
      </c>
      <c r="F847" s="16">
        <v>15</v>
      </c>
      <c r="G847" s="16" t="s">
        <v>8628</v>
      </c>
      <c r="H847" s="16" t="s">
        <v>8633</v>
      </c>
    </row>
    <row r="848" spans="1:8" x14ac:dyDescent="0.45">
      <c r="A848" s="30" t="s">
        <v>4470</v>
      </c>
      <c r="B848" s="33" t="s">
        <v>71</v>
      </c>
      <c r="C848" s="33" t="s">
        <v>3292</v>
      </c>
      <c r="D848" s="34">
        <v>45438</v>
      </c>
      <c r="E848" s="33">
        <v>3</v>
      </c>
      <c r="F848" s="33">
        <v>15</v>
      </c>
      <c r="G848" s="33" t="s">
        <v>8627</v>
      </c>
      <c r="H848" s="33" t="s">
        <v>8629</v>
      </c>
    </row>
    <row r="849" spans="1:8" x14ac:dyDescent="0.45">
      <c r="A849" s="26" t="s">
        <v>4471</v>
      </c>
      <c r="B849" s="16" t="s">
        <v>546</v>
      </c>
      <c r="C849" s="16" t="s">
        <v>3228</v>
      </c>
      <c r="D849" s="29">
        <v>45533</v>
      </c>
      <c r="E849" s="16">
        <v>4</v>
      </c>
      <c r="F849" s="16">
        <v>20</v>
      </c>
      <c r="G849" s="16" t="s">
        <v>8624</v>
      </c>
      <c r="H849" s="16" t="s">
        <v>8630</v>
      </c>
    </row>
    <row r="850" spans="1:8" x14ac:dyDescent="0.45">
      <c r="A850" s="30" t="s">
        <v>4472</v>
      </c>
      <c r="B850" s="33" t="s">
        <v>469</v>
      </c>
      <c r="C850" s="33" t="s">
        <v>3355</v>
      </c>
      <c r="D850" s="34">
        <v>45843</v>
      </c>
      <c r="E850" s="33">
        <v>3</v>
      </c>
      <c r="F850" s="33">
        <v>0</v>
      </c>
      <c r="G850" s="33" t="s">
        <v>8626</v>
      </c>
      <c r="H850" s="33" t="s">
        <v>8632</v>
      </c>
    </row>
    <row r="851" spans="1:8" x14ac:dyDescent="0.45">
      <c r="A851" s="26" t="s">
        <v>4473</v>
      </c>
      <c r="B851" s="16" t="s">
        <v>96</v>
      </c>
      <c r="C851" s="16" t="s">
        <v>3217</v>
      </c>
      <c r="D851" s="29">
        <v>45192</v>
      </c>
      <c r="E851" s="16">
        <v>4</v>
      </c>
      <c r="F851" s="16">
        <v>5</v>
      </c>
      <c r="G851" s="16" t="s">
        <v>8628</v>
      </c>
      <c r="H851" s="16" t="s">
        <v>8633</v>
      </c>
    </row>
    <row r="852" spans="1:8" x14ac:dyDescent="0.45">
      <c r="A852" s="30" t="s">
        <v>4474</v>
      </c>
      <c r="B852" s="33" t="s">
        <v>118</v>
      </c>
      <c r="C852" s="33" t="s">
        <v>3239</v>
      </c>
      <c r="D852" s="34">
        <v>45314</v>
      </c>
      <c r="E852" s="33">
        <v>3</v>
      </c>
      <c r="F852" s="33">
        <v>0</v>
      </c>
      <c r="G852" s="33" t="s">
        <v>8626</v>
      </c>
      <c r="H852" s="33" t="s">
        <v>8632</v>
      </c>
    </row>
    <row r="853" spans="1:8" x14ac:dyDescent="0.45">
      <c r="A853" s="26" t="s">
        <v>4475</v>
      </c>
      <c r="B853" s="16" t="s">
        <v>161</v>
      </c>
      <c r="C853" s="16" t="s">
        <v>3249</v>
      </c>
      <c r="D853" s="29">
        <v>45398</v>
      </c>
      <c r="E853" s="16">
        <v>5</v>
      </c>
      <c r="F853" s="16">
        <v>0</v>
      </c>
      <c r="G853" s="16" t="s">
        <v>8628</v>
      </c>
      <c r="H853" s="16" t="s">
        <v>8632</v>
      </c>
    </row>
    <row r="854" spans="1:8" x14ac:dyDescent="0.45">
      <c r="A854" s="30" t="s">
        <v>4476</v>
      </c>
      <c r="B854" s="33" t="s">
        <v>999</v>
      </c>
      <c r="C854" s="33" t="s">
        <v>3371</v>
      </c>
      <c r="D854" s="34">
        <v>45539</v>
      </c>
      <c r="E854" s="33">
        <v>5</v>
      </c>
      <c r="F854" s="33">
        <v>5</v>
      </c>
      <c r="G854" s="33" t="s">
        <v>8627</v>
      </c>
      <c r="H854" s="33" t="s">
        <v>8630</v>
      </c>
    </row>
    <row r="855" spans="1:8" x14ac:dyDescent="0.45">
      <c r="A855" s="26" t="s">
        <v>4477</v>
      </c>
      <c r="B855" s="16" t="s">
        <v>437</v>
      </c>
      <c r="C855" s="16" t="s">
        <v>3310</v>
      </c>
      <c r="D855" s="29">
        <v>45193</v>
      </c>
      <c r="E855" s="16">
        <v>1</v>
      </c>
      <c r="F855" s="16">
        <v>10</v>
      </c>
      <c r="G855" s="16" t="s">
        <v>8626</v>
      </c>
      <c r="H855" s="16" t="s">
        <v>8633</v>
      </c>
    </row>
    <row r="856" spans="1:8" x14ac:dyDescent="0.45">
      <c r="A856" s="30" t="s">
        <v>4478</v>
      </c>
      <c r="B856" s="33" t="s">
        <v>29</v>
      </c>
      <c r="C856" s="33" t="s">
        <v>3256</v>
      </c>
      <c r="D856" s="34">
        <v>45434</v>
      </c>
      <c r="E856" s="33">
        <v>5</v>
      </c>
      <c r="F856" s="33">
        <v>10</v>
      </c>
      <c r="G856" s="33" t="s">
        <v>8627</v>
      </c>
      <c r="H856" s="33" t="s">
        <v>8629</v>
      </c>
    </row>
    <row r="857" spans="1:8" x14ac:dyDescent="0.45">
      <c r="A857" s="26" t="s">
        <v>4479</v>
      </c>
      <c r="B857" s="16" t="s">
        <v>358</v>
      </c>
      <c r="C857" s="16" t="s">
        <v>3364</v>
      </c>
      <c r="D857" s="29">
        <v>45590</v>
      </c>
      <c r="E857" s="16">
        <v>3</v>
      </c>
      <c r="F857" s="16">
        <v>15</v>
      </c>
      <c r="G857" s="16" t="s">
        <v>8624</v>
      </c>
      <c r="H857" s="16" t="s">
        <v>8629</v>
      </c>
    </row>
    <row r="858" spans="1:8" x14ac:dyDescent="0.45">
      <c r="A858" s="30" t="s">
        <v>4480</v>
      </c>
      <c r="B858" s="33" t="s">
        <v>869</v>
      </c>
      <c r="C858" s="33" t="s">
        <v>3337</v>
      </c>
      <c r="D858" s="34">
        <v>45736</v>
      </c>
      <c r="E858" s="33">
        <v>4</v>
      </c>
      <c r="F858" s="33">
        <v>15</v>
      </c>
      <c r="G858" s="33" t="s">
        <v>8628</v>
      </c>
      <c r="H858" s="33" t="s">
        <v>8629</v>
      </c>
    </row>
    <row r="859" spans="1:8" x14ac:dyDescent="0.45">
      <c r="A859" s="26" t="s">
        <v>4481</v>
      </c>
      <c r="B859" s="16" t="s">
        <v>142</v>
      </c>
      <c r="C859" s="16" t="s">
        <v>3275</v>
      </c>
      <c r="D859" s="29">
        <v>45451</v>
      </c>
      <c r="E859" s="16">
        <v>2</v>
      </c>
      <c r="F859" s="16">
        <v>10</v>
      </c>
      <c r="G859" s="16" t="s">
        <v>8626</v>
      </c>
      <c r="H859" s="16" t="s">
        <v>8632</v>
      </c>
    </row>
    <row r="860" spans="1:8" x14ac:dyDescent="0.45">
      <c r="A860" s="30" t="s">
        <v>4482</v>
      </c>
      <c r="B860" s="33" t="s">
        <v>387</v>
      </c>
      <c r="C860" s="33" t="s">
        <v>3270</v>
      </c>
      <c r="D860" s="34">
        <v>45282</v>
      </c>
      <c r="E860" s="33">
        <v>1</v>
      </c>
      <c r="F860" s="33">
        <v>5</v>
      </c>
      <c r="G860" s="33" t="s">
        <v>8628</v>
      </c>
      <c r="H860" s="33" t="s">
        <v>8630</v>
      </c>
    </row>
    <row r="861" spans="1:8" x14ac:dyDescent="0.45">
      <c r="A861" s="26" t="s">
        <v>4483</v>
      </c>
      <c r="B861" s="16" t="s">
        <v>473</v>
      </c>
      <c r="C861" s="16" t="s">
        <v>3239</v>
      </c>
      <c r="D861" s="29">
        <v>45385</v>
      </c>
      <c r="E861" s="16">
        <v>5</v>
      </c>
      <c r="F861" s="16">
        <v>5</v>
      </c>
      <c r="G861" s="16" t="s">
        <v>8624</v>
      </c>
      <c r="H861" s="16" t="s">
        <v>8630</v>
      </c>
    </row>
    <row r="862" spans="1:8" x14ac:dyDescent="0.45">
      <c r="A862" s="30" t="s">
        <v>4484</v>
      </c>
      <c r="B862" s="33" t="s">
        <v>193</v>
      </c>
      <c r="C862" s="33" t="s">
        <v>3241</v>
      </c>
      <c r="D862" s="34">
        <v>45808</v>
      </c>
      <c r="E862" s="33">
        <v>2</v>
      </c>
      <c r="F862" s="33">
        <v>5</v>
      </c>
      <c r="G862" s="33" t="s">
        <v>8626</v>
      </c>
      <c r="H862" s="33" t="s">
        <v>8633</v>
      </c>
    </row>
    <row r="863" spans="1:8" x14ac:dyDescent="0.45">
      <c r="A863" s="26" t="s">
        <v>4485</v>
      </c>
      <c r="B863" s="16" t="s">
        <v>49</v>
      </c>
      <c r="C863" s="16" t="s">
        <v>3278</v>
      </c>
      <c r="D863" s="29">
        <v>45287</v>
      </c>
      <c r="E863" s="16">
        <v>5</v>
      </c>
      <c r="F863" s="16">
        <v>5</v>
      </c>
      <c r="G863" s="16" t="s">
        <v>8627</v>
      </c>
      <c r="H863" s="16" t="s">
        <v>8630</v>
      </c>
    </row>
    <row r="864" spans="1:8" x14ac:dyDescent="0.45">
      <c r="A864" s="30" t="s">
        <v>4486</v>
      </c>
      <c r="B864" s="33" t="s">
        <v>385</v>
      </c>
      <c r="C864" s="33" t="s">
        <v>3244</v>
      </c>
      <c r="D864" s="34">
        <v>45588</v>
      </c>
      <c r="E864" s="33">
        <v>2</v>
      </c>
      <c r="F864" s="33">
        <v>20</v>
      </c>
      <c r="G864" s="33" t="s">
        <v>8625</v>
      </c>
      <c r="H864" s="33" t="s">
        <v>8630</v>
      </c>
    </row>
    <row r="865" spans="1:8" x14ac:dyDescent="0.45">
      <c r="A865" s="26" t="s">
        <v>4487</v>
      </c>
      <c r="B865" s="16" t="s">
        <v>359</v>
      </c>
      <c r="C865" s="16" t="s">
        <v>3234</v>
      </c>
      <c r="D865" s="29">
        <v>45353</v>
      </c>
      <c r="E865" s="16">
        <v>3</v>
      </c>
      <c r="F865" s="16">
        <v>15</v>
      </c>
      <c r="G865" s="16" t="s">
        <v>8624</v>
      </c>
      <c r="H865" s="16" t="s">
        <v>8631</v>
      </c>
    </row>
    <row r="866" spans="1:8" x14ac:dyDescent="0.45">
      <c r="A866" s="30" t="s">
        <v>4488</v>
      </c>
      <c r="B866" s="33" t="s">
        <v>553</v>
      </c>
      <c r="C866" s="33" t="s">
        <v>3274</v>
      </c>
      <c r="D866" s="34">
        <v>45720</v>
      </c>
      <c r="E866" s="33">
        <v>1</v>
      </c>
      <c r="F866" s="33">
        <v>0</v>
      </c>
      <c r="G866" s="33" t="s">
        <v>8627</v>
      </c>
      <c r="H866" s="33" t="s">
        <v>8632</v>
      </c>
    </row>
    <row r="867" spans="1:8" x14ac:dyDescent="0.45">
      <c r="A867" s="26" t="s">
        <v>4489</v>
      </c>
      <c r="B867" s="16" t="s">
        <v>793</v>
      </c>
      <c r="C867" s="16" t="s">
        <v>3234</v>
      </c>
      <c r="D867" s="29">
        <v>45598</v>
      </c>
      <c r="E867" s="16">
        <v>4</v>
      </c>
      <c r="F867" s="16">
        <v>10</v>
      </c>
      <c r="G867" s="16" t="s">
        <v>8626</v>
      </c>
      <c r="H867" s="16" t="s">
        <v>8633</v>
      </c>
    </row>
    <row r="868" spans="1:8" x14ac:dyDescent="0.45">
      <c r="A868" s="30" t="s">
        <v>4490</v>
      </c>
      <c r="B868" s="33" t="s">
        <v>1000</v>
      </c>
      <c r="C868" s="33" t="s">
        <v>3386</v>
      </c>
      <c r="D868" s="34">
        <v>45647</v>
      </c>
      <c r="E868" s="33">
        <v>5</v>
      </c>
      <c r="F868" s="33">
        <v>20</v>
      </c>
      <c r="G868" s="33" t="s">
        <v>8628</v>
      </c>
      <c r="H868" s="33" t="s">
        <v>8630</v>
      </c>
    </row>
    <row r="869" spans="1:8" x14ac:dyDescent="0.45">
      <c r="A869" s="26" t="s">
        <v>4491</v>
      </c>
      <c r="B869" s="16" t="s">
        <v>492</v>
      </c>
      <c r="C869" s="16" t="s">
        <v>3271</v>
      </c>
      <c r="D869" s="29">
        <v>45466</v>
      </c>
      <c r="E869" s="16">
        <v>5</v>
      </c>
      <c r="F869" s="16">
        <v>5</v>
      </c>
      <c r="G869" s="16" t="s">
        <v>8624</v>
      </c>
      <c r="H869" s="16" t="s">
        <v>8632</v>
      </c>
    </row>
    <row r="870" spans="1:8" x14ac:dyDescent="0.45">
      <c r="A870" s="30" t="s">
        <v>4492</v>
      </c>
      <c r="B870" s="33" t="s">
        <v>353</v>
      </c>
      <c r="C870" s="33" t="s">
        <v>3373</v>
      </c>
      <c r="D870" s="34">
        <v>45540</v>
      </c>
      <c r="E870" s="33">
        <v>1</v>
      </c>
      <c r="F870" s="33">
        <v>15</v>
      </c>
      <c r="G870" s="33" t="s">
        <v>8625</v>
      </c>
      <c r="H870" s="33" t="s">
        <v>8631</v>
      </c>
    </row>
    <row r="871" spans="1:8" x14ac:dyDescent="0.45">
      <c r="A871" s="26" t="s">
        <v>4493</v>
      </c>
      <c r="B871" s="16" t="s">
        <v>701</v>
      </c>
      <c r="C871" s="16" t="s">
        <v>3338</v>
      </c>
      <c r="D871" s="29">
        <v>45487</v>
      </c>
      <c r="E871" s="16">
        <v>1</v>
      </c>
      <c r="F871" s="16">
        <v>10</v>
      </c>
      <c r="G871" s="16" t="s">
        <v>8625</v>
      </c>
      <c r="H871" s="16" t="s">
        <v>8632</v>
      </c>
    </row>
    <row r="872" spans="1:8" x14ac:dyDescent="0.45">
      <c r="A872" s="30" t="s">
        <v>4494</v>
      </c>
      <c r="B872" s="33" t="s">
        <v>639</v>
      </c>
      <c r="C872" s="33" t="s">
        <v>3253</v>
      </c>
      <c r="D872" s="34">
        <v>45692</v>
      </c>
      <c r="E872" s="33">
        <v>4</v>
      </c>
      <c r="F872" s="33">
        <v>10</v>
      </c>
      <c r="G872" s="33" t="s">
        <v>8625</v>
      </c>
      <c r="H872" s="33" t="s">
        <v>8630</v>
      </c>
    </row>
    <row r="873" spans="1:8" x14ac:dyDescent="0.45">
      <c r="A873" s="26" t="s">
        <v>4495</v>
      </c>
      <c r="B873" s="16" t="s">
        <v>63</v>
      </c>
      <c r="C873" s="16" t="s">
        <v>3352</v>
      </c>
      <c r="D873" s="29">
        <v>45226</v>
      </c>
      <c r="E873" s="16">
        <v>2</v>
      </c>
      <c r="F873" s="16">
        <v>20</v>
      </c>
      <c r="G873" s="16" t="s">
        <v>8624</v>
      </c>
      <c r="H873" s="16" t="s">
        <v>8631</v>
      </c>
    </row>
    <row r="874" spans="1:8" x14ac:dyDescent="0.45">
      <c r="A874" s="30" t="s">
        <v>4496</v>
      </c>
      <c r="B874" s="33" t="s">
        <v>807</v>
      </c>
      <c r="C874" s="33" t="s">
        <v>3393</v>
      </c>
      <c r="D874" s="34">
        <v>45835</v>
      </c>
      <c r="E874" s="33">
        <v>3</v>
      </c>
      <c r="F874" s="33">
        <v>5</v>
      </c>
      <c r="G874" s="33" t="s">
        <v>8625</v>
      </c>
      <c r="H874" s="33" t="s">
        <v>8633</v>
      </c>
    </row>
    <row r="875" spans="1:8" x14ac:dyDescent="0.45">
      <c r="A875" s="26" t="s">
        <v>4497</v>
      </c>
      <c r="B875" s="16" t="s">
        <v>558</v>
      </c>
      <c r="C875" s="16" t="s">
        <v>3311</v>
      </c>
      <c r="D875" s="29">
        <v>45353</v>
      </c>
      <c r="E875" s="16">
        <v>1</v>
      </c>
      <c r="F875" s="16">
        <v>20</v>
      </c>
      <c r="G875" s="16" t="s">
        <v>8627</v>
      </c>
      <c r="H875" s="16" t="s">
        <v>8631</v>
      </c>
    </row>
    <row r="876" spans="1:8" x14ac:dyDescent="0.45">
      <c r="A876" s="30" t="s">
        <v>4498</v>
      </c>
      <c r="B876" s="33" t="s">
        <v>509</v>
      </c>
      <c r="C876" s="33" t="s">
        <v>3278</v>
      </c>
      <c r="D876" s="34">
        <v>45361</v>
      </c>
      <c r="E876" s="33">
        <v>5</v>
      </c>
      <c r="F876" s="33">
        <v>20</v>
      </c>
      <c r="G876" s="33" t="s">
        <v>8624</v>
      </c>
      <c r="H876" s="33" t="s">
        <v>8633</v>
      </c>
    </row>
    <row r="877" spans="1:8" x14ac:dyDescent="0.45">
      <c r="A877" s="26" t="s">
        <v>4499</v>
      </c>
      <c r="B877" s="16" t="s">
        <v>937</v>
      </c>
      <c r="C877" s="16" t="s">
        <v>3367</v>
      </c>
      <c r="D877" s="29">
        <v>45454</v>
      </c>
      <c r="E877" s="16">
        <v>3</v>
      </c>
      <c r="F877" s="16">
        <v>15</v>
      </c>
      <c r="G877" s="16" t="s">
        <v>8626</v>
      </c>
      <c r="H877" s="16" t="s">
        <v>8632</v>
      </c>
    </row>
    <row r="878" spans="1:8" x14ac:dyDescent="0.45">
      <c r="A878" s="30" t="s">
        <v>4500</v>
      </c>
      <c r="B878" s="33" t="s">
        <v>385</v>
      </c>
      <c r="C878" s="33" t="s">
        <v>3295</v>
      </c>
      <c r="D878" s="34">
        <v>45504</v>
      </c>
      <c r="E878" s="33">
        <v>3</v>
      </c>
      <c r="F878" s="33">
        <v>0</v>
      </c>
      <c r="G878" s="33" t="s">
        <v>8628</v>
      </c>
      <c r="H878" s="33" t="s">
        <v>8630</v>
      </c>
    </row>
    <row r="879" spans="1:8" x14ac:dyDescent="0.45">
      <c r="A879" s="26" t="s">
        <v>4501</v>
      </c>
      <c r="B879" s="16" t="s">
        <v>366</v>
      </c>
      <c r="C879" s="16" t="s">
        <v>3275</v>
      </c>
      <c r="D879" s="29">
        <v>45372</v>
      </c>
      <c r="E879" s="16">
        <v>4</v>
      </c>
      <c r="F879" s="16">
        <v>20</v>
      </c>
      <c r="G879" s="16" t="s">
        <v>8625</v>
      </c>
      <c r="H879" s="16" t="s">
        <v>8631</v>
      </c>
    </row>
    <row r="880" spans="1:8" x14ac:dyDescent="0.45">
      <c r="A880" s="30" t="s">
        <v>4502</v>
      </c>
      <c r="B880" s="33" t="s">
        <v>752</v>
      </c>
      <c r="C880" s="33" t="s">
        <v>3310</v>
      </c>
      <c r="D880" s="34">
        <v>45257</v>
      </c>
      <c r="E880" s="33">
        <v>4</v>
      </c>
      <c r="F880" s="33">
        <v>15</v>
      </c>
      <c r="G880" s="33" t="s">
        <v>8628</v>
      </c>
      <c r="H880" s="33" t="s">
        <v>8631</v>
      </c>
    </row>
    <row r="881" spans="1:8" x14ac:dyDescent="0.45">
      <c r="A881" s="26" t="s">
        <v>4503</v>
      </c>
      <c r="B881" s="16" t="s">
        <v>832</v>
      </c>
      <c r="C881" s="16" t="s">
        <v>3383</v>
      </c>
      <c r="D881" s="29">
        <v>45492</v>
      </c>
      <c r="E881" s="16">
        <v>4</v>
      </c>
      <c r="F881" s="16">
        <v>15</v>
      </c>
      <c r="G881" s="16" t="s">
        <v>8626</v>
      </c>
      <c r="H881" s="16" t="s">
        <v>8629</v>
      </c>
    </row>
    <row r="882" spans="1:8" x14ac:dyDescent="0.45">
      <c r="A882" s="30" t="s">
        <v>4504</v>
      </c>
      <c r="B882" s="33" t="s">
        <v>619</v>
      </c>
      <c r="C882" s="33" t="s">
        <v>3219</v>
      </c>
      <c r="D882" s="34">
        <v>45479</v>
      </c>
      <c r="E882" s="33">
        <v>2</v>
      </c>
      <c r="F882" s="33">
        <v>5</v>
      </c>
      <c r="G882" s="33" t="s">
        <v>8628</v>
      </c>
      <c r="H882" s="33" t="s">
        <v>8632</v>
      </c>
    </row>
    <row r="883" spans="1:8" x14ac:dyDescent="0.45">
      <c r="A883" s="26" t="s">
        <v>4505</v>
      </c>
      <c r="B883" s="16" t="s">
        <v>895</v>
      </c>
      <c r="C883" s="16" t="s">
        <v>3331</v>
      </c>
      <c r="D883" s="29">
        <v>45756</v>
      </c>
      <c r="E883" s="16">
        <v>3</v>
      </c>
      <c r="F883" s="16">
        <v>0</v>
      </c>
      <c r="G883" s="16" t="s">
        <v>8624</v>
      </c>
      <c r="H883" s="16" t="s">
        <v>8632</v>
      </c>
    </row>
    <row r="884" spans="1:8" x14ac:dyDescent="0.45">
      <c r="A884" s="30" t="s">
        <v>4506</v>
      </c>
      <c r="B884" s="33" t="s">
        <v>97</v>
      </c>
      <c r="C884" s="33" t="s">
        <v>3198</v>
      </c>
      <c r="D884" s="34">
        <v>45420</v>
      </c>
      <c r="E884" s="33">
        <v>4</v>
      </c>
      <c r="F884" s="33">
        <v>10</v>
      </c>
      <c r="G884" s="33" t="s">
        <v>8627</v>
      </c>
      <c r="H884" s="33" t="s">
        <v>8631</v>
      </c>
    </row>
    <row r="885" spans="1:8" x14ac:dyDescent="0.45">
      <c r="A885" s="26" t="s">
        <v>4507</v>
      </c>
      <c r="B885" s="16" t="s">
        <v>576</v>
      </c>
      <c r="C885" s="16" t="s">
        <v>3315</v>
      </c>
      <c r="D885" s="29">
        <v>45566</v>
      </c>
      <c r="E885" s="16">
        <v>5</v>
      </c>
      <c r="F885" s="16">
        <v>5</v>
      </c>
      <c r="G885" s="16" t="s">
        <v>8626</v>
      </c>
      <c r="H885" s="16" t="s">
        <v>8631</v>
      </c>
    </row>
    <row r="886" spans="1:8" x14ac:dyDescent="0.45">
      <c r="A886" s="30" t="s">
        <v>4508</v>
      </c>
      <c r="B886" s="33" t="s">
        <v>859</v>
      </c>
      <c r="C886" s="33" t="s">
        <v>3294</v>
      </c>
      <c r="D886" s="34">
        <v>45317</v>
      </c>
      <c r="E886" s="33">
        <v>3</v>
      </c>
      <c r="F886" s="33">
        <v>20</v>
      </c>
      <c r="G886" s="33" t="s">
        <v>8627</v>
      </c>
      <c r="H886" s="33" t="s">
        <v>8633</v>
      </c>
    </row>
    <row r="887" spans="1:8" x14ac:dyDescent="0.45">
      <c r="A887" s="26" t="s">
        <v>4509</v>
      </c>
      <c r="B887" s="16" t="s">
        <v>849</v>
      </c>
      <c r="C887" s="16" t="s">
        <v>3274</v>
      </c>
      <c r="D887" s="29">
        <v>45336</v>
      </c>
      <c r="E887" s="16">
        <v>5</v>
      </c>
      <c r="F887" s="16">
        <v>10</v>
      </c>
      <c r="G887" s="16" t="s">
        <v>8627</v>
      </c>
      <c r="H887" s="16" t="s">
        <v>8629</v>
      </c>
    </row>
    <row r="888" spans="1:8" x14ac:dyDescent="0.45">
      <c r="A888" s="30" t="s">
        <v>4510</v>
      </c>
      <c r="B888" s="33" t="s">
        <v>764</v>
      </c>
      <c r="C888" s="33" t="s">
        <v>3315</v>
      </c>
      <c r="D888" s="34">
        <v>45369</v>
      </c>
      <c r="E888" s="33">
        <v>2</v>
      </c>
      <c r="F888" s="33">
        <v>0</v>
      </c>
      <c r="G888" s="33" t="s">
        <v>8625</v>
      </c>
      <c r="H888" s="33" t="s">
        <v>8631</v>
      </c>
    </row>
    <row r="889" spans="1:8" x14ac:dyDescent="0.45">
      <c r="A889" s="26" t="s">
        <v>4511</v>
      </c>
      <c r="B889" s="16" t="s">
        <v>275</v>
      </c>
      <c r="C889" s="16" t="s">
        <v>3273</v>
      </c>
      <c r="D889" s="29">
        <v>45843</v>
      </c>
      <c r="E889" s="16">
        <v>4</v>
      </c>
      <c r="F889" s="16">
        <v>0</v>
      </c>
      <c r="G889" s="16" t="s">
        <v>8628</v>
      </c>
      <c r="H889" s="16" t="s">
        <v>8632</v>
      </c>
    </row>
    <row r="890" spans="1:8" x14ac:dyDescent="0.45">
      <c r="A890" s="30" t="s">
        <v>4512</v>
      </c>
      <c r="B890" s="33" t="s">
        <v>190</v>
      </c>
      <c r="C890" s="33" t="s">
        <v>3322</v>
      </c>
      <c r="D890" s="34">
        <v>45496</v>
      </c>
      <c r="E890" s="33">
        <v>2</v>
      </c>
      <c r="F890" s="33">
        <v>0</v>
      </c>
      <c r="G890" s="33" t="s">
        <v>8625</v>
      </c>
      <c r="H890" s="33" t="s">
        <v>8630</v>
      </c>
    </row>
    <row r="891" spans="1:8" x14ac:dyDescent="0.45">
      <c r="A891" s="26" t="s">
        <v>4513</v>
      </c>
      <c r="B891" s="16" t="s">
        <v>511</v>
      </c>
      <c r="C891" s="16" t="s">
        <v>3214</v>
      </c>
      <c r="D891" s="29">
        <v>45848</v>
      </c>
      <c r="E891" s="16">
        <v>5</v>
      </c>
      <c r="F891" s="16">
        <v>10</v>
      </c>
      <c r="G891" s="16" t="s">
        <v>8624</v>
      </c>
      <c r="H891" s="16" t="s">
        <v>8632</v>
      </c>
    </row>
    <row r="892" spans="1:8" x14ac:dyDescent="0.45">
      <c r="A892" s="30" t="s">
        <v>4514</v>
      </c>
      <c r="B892" s="33" t="s">
        <v>586</v>
      </c>
      <c r="C892" s="33" t="s">
        <v>3308</v>
      </c>
      <c r="D892" s="34">
        <v>45360</v>
      </c>
      <c r="E892" s="33">
        <v>3</v>
      </c>
      <c r="F892" s="33">
        <v>15</v>
      </c>
      <c r="G892" s="33" t="s">
        <v>8625</v>
      </c>
      <c r="H892" s="33" t="s">
        <v>8630</v>
      </c>
    </row>
    <row r="893" spans="1:8" x14ac:dyDescent="0.45">
      <c r="A893" s="26" t="s">
        <v>4515</v>
      </c>
      <c r="B893" s="16" t="s">
        <v>531</v>
      </c>
      <c r="C893" s="16" t="s">
        <v>3384</v>
      </c>
      <c r="D893" s="29">
        <v>45800</v>
      </c>
      <c r="E893" s="16">
        <v>5</v>
      </c>
      <c r="F893" s="16">
        <v>0</v>
      </c>
      <c r="G893" s="16" t="s">
        <v>8628</v>
      </c>
      <c r="H893" s="16" t="s">
        <v>8631</v>
      </c>
    </row>
    <row r="894" spans="1:8" x14ac:dyDescent="0.45">
      <c r="A894" s="30" t="s">
        <v>4516</v>
      </c>
      <c r="B894" s="33" t="s">
        <v>602</v>
      </c>
      <c r="C894" s="33" t="s">
        <v>3211</v>
      </c>
      <c r="D894" s="34">
        <v>45200</v>
      </c>
      <c r="E894" s="33">
        <v>2</v>
      </c>
      <c r="F894" s="33">
        <v>10</v>
      </c>
      <c r="G894" s="33" t="s">
        <v>8627</v>
      </c>
      <c r="H894" s="33" t="s">
        <v>8631</v>
      </c>
    </row>
    <row r="895" spans="1:8" x14ac:dyDescent="0.45">
      <c r="A895" s="26" t="s">
        <v>4517</v>
      </c>
      <c r="B895" s="16" t="s">
        <v>372</v>
      </c>
      <c r="C895" s="16" t="s">
        <v>3238</v>
      </c>
      <c r="D895" s="29">
        <v>45575</v>
      </c>
      <c r="E895" s="16">
        <v>1</v>
      </c>
      <c r="F895" s="16">
        <v>10</v>
      </c>
      <c r="G895" s="16" t="s">
        <v>8628</v>
      </c>
      <c r="H895" s="16" t="s">
        <v>8632</v>
      </c>
    </row>
    <row r="896" spans="1:8" x14ac:dyDescent="0.45">
      <c r="A896" s="30" t="s">
        <v>4518</v>
      </c>
      <c r="B896" s="33" t="s">
        <v>658</v>
      </c>
      <c r="C896" s="33" t="s">
        <v>3288</v>
      </c>
      <c r="D896" s="34">
        <v>45377</v>
      </c>
      <c r="E896" s="33">
        <v>1</v>
      </c>
      <c r="F896" s="33">
        <v>10</v>
      </c>
      <c r="G896" s="33" t="s">
        <v>8628</v>
      </c>
      <c r="H896" s="33" t="s">
        <v>8629</v>
      </c>
    </row>
    <row r="897" spans="1:8" x14ac:dyDescent="0.45">
      <c r="A897" s="26" t="s">
        <v>4519</v>
      </c>
      <c r="B897" s="16" t="s">
        <v>661</v>
      </c>
      <c r="C897" s="16" t="s">
        <v>3216</v>
      </c>
      <c r="D897" s="29">
        <v>45594</v>
      </c>
      <c r="E897" s="16">
        <v>5</v>
      </c>
      <c r="F897" s="16">
        <v>5</v>
      </c>
      <c r="G897" s="16" t="s">
        <v>8626</v>
      </c>
      <c r="H897" s="16" t="s">
        <v>8633</v>
      </c>
    </row>
    <row r="898" spans="1:8" x14ac:dyDescent="0.45">
      <c r="A898" s="30" t="s">
        <v>4520</v>
      </c>
      <c r="B898" s="33" t="s">
        <v>620</v>
      </c>
      <c r="C898" s="33" t="s">
        <v>3389</v>
      </c>
      <c r="D898" s="34">
        <v>45553</v>
      </c>
      <c r="E898" s="33">
        <v>2</v>
      </c>
      <c r="F898" s="33">
        <v>20</v>
      </c>
      <c r="G898" s="33" t="s">
        <v>8628</v>
      </c>
      <c r="H898" s="33" t="s">
        <v>8630</v>
      </c>
    </row>
    <row r="899" spans="1:8" x14ac:dyDescent="0.45">
      <c r="A899" s="26" t="s">
        <v>4521</v>
      </c>
      <c r="B899" s="16" t="s">
        <v>853</v>
      </c>
      <c r="C899" s="16" t="s">
        <v>3372</v>
      </c>
      <c r="D899" s="29">
        <v>45572</v>
      </c>
      <c r="E899" s="16">
        <v>3</v>
      </c>
      <c r="F899" s="16">
        <v>10</v>
      </c>
      <c r="G899" s="16" t="s">
        <v>8628</v>
      </c>
      <c r="H899" s="16" t="s">
        <v>8633</v>
      </c>
    </row>
    <row r="900" spans="1:8" x14ac:dyDescent="0.45">
      <c r="A900" s="30" t="s">
        <v>4522</v>
      </c>
      <c r="B900" s="33" t="s">
        <v>554</v>
      </c>
      <c r="C900" s="33" t="s">
        <v>3345</v>
      </c>
      <c r="D900" s="34">
        <v>45538</v>
      </c>
      <c r="E900" s="33">
        <v>3</v>
      </c>
      <c r="F900" s="33">
        <v>5</v>
      </c>
      <c r="G900" s="33" t="s">
        <v>8625</v>
      </c>
      <c r="H900" s="33" t="s">
        <v>8631</v>
      </c>
    </row>
    <row r="901" spans="1:8" x14ac:dyDescent="0.45">
      <c r="A901" s="26" t="s">
        <v>4523</v>
      </c>
      <c r="B901" s="16" t="s">
        <v>537</v>
      </c>
      <c r="C901" s="16" t="s">
        <v>3269</v>
      </c>
      <c r="D901" s="29">
        <v>45246</v>
      </c>
      <c r="E901" s="16">
        <v>3</v>
      </c>
      <c r="F901" s="16">
        <v>15</v>
      </c>
      <c r="G901" s="16" t="s">
        <v>8627</v>
      </c>
      <c r="H901" s="16" t="s">
        <v>8630</v>
      </c>
    </row>
    <row r="902" spans="1:8" x14ac:dyDescent="0.45">
      <c r="A902" s="30" t="s">
        <v>4524</v>
      </c>
      <c r="B902" s="33" t="s">
        <v>950</v>
      </c>
      <c r="C902" s="33" t="s">
        <v>3238</v>
      </c>
      <c r="D902" s="34">
        <v>45808</v>
      </c>
      <c r="E902" s="33">
        <v>1</v>
      </c>
      <c r="F902" s="33">
        <v>5</v>
      </c>
      <c r="G902" s="33" t="s">
        <v>8626</v>
      </c>
      <c r="H902" s="33" t="s">
        <v>8629</v>
      </c>
    </row>
    <row r="903" spans="1:8" x14ac:dyDescent="0.45">
      <c r="A903" s="26" t="s">
        <v>4525</v>
      </c>
      <c r="B903" s="16" t="s">
        <v>233</v>
      </c>
      <c r="C903" s="16" t="s">
        <v>3245</v>
      </c>
      <c r="D903" s="29">
        <v>45855</v>
      </c>
      <c r="E903" s="16">
        <v>5</v>
      </c>
      <c r="F903" s="16">
        <v>20</v>
      </c>
      <c r="G903" s="16" t="s">
        <v>8624</v>
      </c>
      <c r="H903" s="16" t="s">
        <v>8629</v>
      </c>
    </row>
    <row r="904" spans="1:8" x14ac:dyDescent="0.45">
      <c r="A904" s="30" t="s">
        <v>4526</v>
      </c>
      <c r="B904" s="33" t="s">
        <v>736</v>
      </c>
      <c r="C904" s="33" t="s">
        <v>3338</v>
      </c>
      <c r="D904" s="34">
        <v>45496</v>
      </c>
      <c r="E904" s="33">
        <v>1</v>
      </c>
      <c r="F904" s="33">
        <v>15</v>
      </c>
      <c r="G904" s="33" t="s">
        <v>8627</v>
      </c>
      <c r="H904" s="33" t="s">
        <v>8633</v>
      </c>
    </row>
    <row r="905" spans="1:8" x14ac:dyDescent="0.45">
      <c r="A905" s="26" t="s">
        <v>4527</v>
      </c>
      <c r="B905" s="16" t="s">
        <v>126</v>
      </c>
      <c r="C905" s="16" t="s">
        <v>3230</v>
      </c>
      <c r="D905" s="29">
        <v>45276</v>
      </c>
      <c r="E905" s="16">
        <v>1</v>
      </c>
      <c r="F905" s="16">
        <v>15</v>
      </c>
      <c r="G905" s="16" t="s">
        <v>8628</v>
      </c>
      <c r="H905" s="16" t="s">
        <v>8630</v>
      </c>
    </row>
    <row r="906" spans="1:8" x14ac:dyDescent="0.45">
      <c r="A906" s="30" t="s">
        <v>4528</v>
      </c>
      <c r="B906" s="33" t="s">
        <v>714</v>
      </c>
      <c r="C906" s="33" t="s">
        <v>3289</v>
      </c>
      <c r="D906" s="34">
        <v>45709</v>
      </c>
      <c r="E906" s="33">
        <v>2</v>
      </c>
      <c r="F906" s="33">
        <v>15</v>
      </c>
      <c r="G906" s="33" t="s">
        <v>8624</v>
      </c>
      <c r="H906" s="33" t="s">
        <v>8629</v>
      </c>
    </row>
    <row r="907" spans="1:8" x14ac:dyDescent="0.45">
      <c r="A907" s="26" t="s">
        <v>4529</v>
      </c>
      <c r="B907" s="16" t="s">
        <v>788</v>
      </c>
      <c r="C907" s="16" t="s">
        <v>3284</v>
      </c>
      <c r="D907" s="29">
        <v>45875</v>
      </c>
      <c r="E907" s="16">
        <v>2</v>
      </c>
      <c r="F907" s="16">
        <v>10</v>
      </c>
      <c r="G907" s="16" t="s">
        <v>8625</v>
      </c>
      <c r="H907" s="16" t="s">
        <v>8633</v>
      </c>
    </row>
    <row r="908" spans="1:8" x14ac:dyDescent="0.45">
      <c r="A908" s="30" t="s">
        <v>4530</v>
      </c>
      <c r="B908" s="33" t="s">
        <v>234</v>
      </c>
      <c r="C908" s="33" t="s">
        <v>3229</v>
      </c>
      <c r="D908" s="34">
        <v>45533</v>
      </c>
      <c r="E908" s="33">
        <v>2</v>
      </c>
      <c r="F908" s="33">
        <v>5</v>
      </c>
      <c r="G908" s="33" t="s">
        <v>8628</v>
      </c>
      <c r="H908" s="33" t="s">
        <v>8631</v>
      </c>
    </row>
    <row r="909" spans="1:8" x14ac:dyDescent="0.45">
      <c r="A909" s="26" t="s">
        <v>4531</v>
      </c>
      <c r="B909" s="16" t="s">
        <v>221</v>
      </c>
      <c r="C909" s="16" t="s">
        <v>3230</v>
      </c>
      <c r="D909" s="29">
        <v>45727</v>
      </c>
      <c r="E909" s="16">
        <v>1</v>
      </c>
      <c r="F909" s="16">
        <v>15</v>
      </c>
      <c r="G909" s="16" t="s">
        <v>8625</v>
      </c>
      <c r="H909" s="16" t="s">
        <v>8633</v>
      </c>
    </row>
    <row r="910" spans="1:8" x14ac:dyDescent="0.45">
      <c r="A910" s="30" t="s">
        <v>4532</v>
      </c>
      <c r="B910" s="33" t="s">
        <v>26</v>
      </c>
      <c r="C910" s="33" t="s">
        <v>3395</v>
      </c>
      <c r="D910" s="34">
        <v>45592</v>
      </c>
      <c r="E910" s="33">
        <v>4</v>
      </c>
      <c r="F910" s="33">
        <v>15</v>
      </c>
      <c r="G910" s="33" t="s">
        <v>8625</v>
      </c>
      <c r="H910" s="33" t="s">
        <v>8631</v>
      </c>
    </row>
    <row r="911" spans="1:8" x14ac:dyDescent="0.45">
      <c r="A911" s="26" t="s">
        <v>4533</v>
      </c>
      <c r="B911" s="16" t="s">
        <v>117</v>
      </c>
      <c r="C911" s="16" t="s">
        <v>3205</v>
      </c>
      <c r="D911" s="29">
        <v>45433</v>
      </c>
      <c r="E911" s="16">
        <v>5</v>
      </c>
      <c r="F911" s="16">
        <v>20</v>
      </c>
      <c r="G911" s="16" t="s">
        <v>8625</v>
      </c>
      <c r="H911" s="16" t="s">
        <v>8632</v>
      </c>
    </row>
    <row r="912" spans="1:8" x14ac:dyDescent="0.45">
      <c r="A912" s="30" t="s">
        <v>4534</v>
      </c>
      <c r="B912" s="33" t="s">
        <v>128</v>
      </c>
      <c r="C912" s="33" t="s">
        <v>3261</v>
      </c>
      <c r="D912" s="34">
        <v>45707</v>
      </c>
      <c r="E912" s="33">
        <v>1</v>
      </c>
      <c r="F912" s="33">
        <v>0</v>
      </c>
      <c r="G912" s="33" t="s">
        <v>8628</v>
      </c>
      <c r="H912" s="33" t="s">
        <v>8633</v>
      </c>
    </row>
    <row r="913" spans="1:8" x14ac:dyDescent="0.45">
      <c r="A913" s="26" t="s">
        <v>4535</v>
      </c>
      <c r="B913" s="16" t="s">
        <v>779</v>
      </c>
      <c r="C913" s="16" t="s">
        <v>3221</v>
      </c>
      <c r="D913" s="29">
        <v>45299</v>
      </c>
      <c r="E913" s="16">
        <v>1</v>
      </c>
      <c r="F913" s="16">
        <v>20</v>
      </c>
      <c r="G913" s="16" t="s">
        <v>8626</v>
      </c>
      <c r="H913" s="16" t="s">
        <v>8629</v>
      </c>
    </row>
    <row r="914" spans="1:8" x14ac:dyDescent="0.45">
      <c r="A914" s="30" t="s">
        <v>4536</v>
      </c>
      <c r="B914" s="33" t="s">
        <v>929</v>
      </c>
      <c r="C914" s="33" t="s">
        <v>3248</v>
      </c>
      <c r="D914" s="34">
        <v>45593</v>
      </c>
      <c r="E914" s="33">
        <v>2</v>
      </c>
      <c r="F914" s="33">
        <v>10</v>
      </c>
      <c r="G914" s="33" t="s">
        <v>8625</v>
      </c>
      <c r="H914" s="33" t="s">
        <v>8633</v>
      </c>
    </row>
    <row r="915" spans="1:8" x14ac:dyDescent="0.45">
      <c r="A915" s="26" t="s">
        <v>4537</v>
      </c>
      <c r="B915" s="16" t="s">
        <v>156</v>
      </c>
      <c r="C915" s="16" t="s">
        <v>3388</v>
      </c>
      <c r="D915" s="29">
        <v>45397</v>
      </c>
      <c r="E915" s="16">
        <v>3</v>
      </c>
      <c r="F915" s="16">
        <v>20</v>
      </c>
      <c r="G915" s="16" t="s">
        <v>8628</v>
      </c>
      <c r="H915" s="16" t="s">
        <v>8630</v>
      </c>
    </row>
    <row r="916" spans="1:8" x14ac:dyDescent="0.45">
      <c r="A916" s="30" t="s">
        <v>4538</v>
      </c>
      <c r="B916" s="33" t="s">
        <v>171</v>
      </c>
      <c r="C916" s="33" t="s">
        <v>3325</v>
      </c>
      <c r="D916" s="34">
        <v>45845</v>
      </c>
      <c r="E916" s="33">
        <v>5</v>
      </c>
      <c r="F916" s="33">
        <v>5</v>
      </c>
      <c r="G916" s="33" t="s">
        <v>8624</v>
      </c>
      <c r="H916" s="33" t="s">
        <v>8629</v>
      </c>
    </row>
    <row r="917" spans="1:8" x14ac:dyDescent="0.45">
      <c r="A917" s="26" t="s">
        <v>4539</v>
      </c>
      <c r="B917" s="16" t="s">
        <v>76</v>
      </c>
      <c r="C917" s="16" t="s">
        <v>3222</v>
      </c>
      <c r="D917" s="29">
        <v>45442</v>
      </c>
      <c r="E917" s="16">
        <v>5</v>
      </c>
      <c r="F917" s="16">
        <v>0</v>
      </c>
      <c r="G917" s="16" t="s">
        <v>8624</v>
      </c>
      <c r="H917" s="16" t="s">
        <v>8631</v>
      </c>
    </row>
    <row r="918" spans="1:8" x14ac:dyDescent="0.45">
      <c r="A918" s="30" t="s">
        <v>4540</v>
      </c>
      <c r="B918" s="33" t="s">
        <v>739</v>
      </c>
      <c r="C918" s="33" t="s">
        <v>3246</v>
      </c>
      <c r="D918" s="34">
        <v>45402</v>
      </c>
      <c r="E918" s="33">
        <v>3</v>
      </c>
      <c r="F918" s="33">
        <v>5</v>
      </c>
      <c r="G918" s="33" t="s">
        <v>8624</v>
      </c>
      <c r="H918" s="33" t="s">
        <v>8633</v>
      </c>
    </row>
    <row r="919" spans="1:8" x14ac:dyDescent="0.45">
      <c r="A919" s="26" t="s">
        <v>4541</v>
      </c>
      <c r="B919" s="16" t="s">
        <v>1003</v>
      </c>
      <c r="C919" s="16" t="s">
        <v>3382</v>
      </c>
      <c r="D919" s="29">
        <v>45851</v>
      </c>
      <c r="E919" s="16">
        <v>1</v>
      </c>
      <c r="F919" s="16">
        <v>5</v>
      </c>
      <c r="G919" s="16" t="s">
        <v>8624</v>
      </c>
      <c r="H919" s="16" t="s">
        <v>8632</v>
      </c>
    </row>
    <row r="920" spans="1:8" x14ac:dyDescent="0.45">
      <c r="A920" s="30" t="s">
        <v>4542</v>
      </c>
      <c r="B920" s="33" t="s">
        <v>382</v>
      </c>
      <c r="C920" s="33" t="s">
        <v>3375</v>
      </c>
      <c r="D920" s="34">
        <v>45697</v>
      </c>
      <c r="E920" s="33">
        <v>5</v>
      </c>
      <c r="F920" s="33">
        <v>5</v>
      </c>
      <c r="G920" s="33" t="s">
        <v>8627</v>
      </c>
      <c r="H920" s="33" t="s">
        <v>8633</v>
      </c>
    </row>
    <row r="921" spans="1:8" x14ac:dyDescent="0.45">
      <c r="A921" s="26" t="s">
        <v>4543</v>
      </c>
      <c r="B921" s="16" t="s">
        <v>192</v>
      </c>
      <c r="C921" s="16" t="s">
        <v>3287</v>
      </c>
      <c r="D921" s="29">
        <v>45258</v>
      </c>
      <c r="E921" s="16">
        <v>4</v>
      </c>
      <c r="F921" s="16">
        <v>15</v>
      </c>
      <c r="G921" s="16" t="s">
        <v>8626</v>
      </c>
      <c r="H921" s="16" t="s">
        <v>8629</v>
      </c>
    </row>
    <row r="922" spans="1:8" x14ac:dyDescent="0.45">
      <c r="A922" s="30" t="s">
        <v>4544</v>
      </c>
      <c r="B922" s="33" t="s">
        <v>240</v>
      </c>
      <c r="C922" s="33" t="s">
        <v>3301</v>
      </c>
      <c r="D922" s="34">
        <v>45555</v>
      </c>
      <c r="E922" s="33">
        <v>1</v>
      </c>
      <c r="F922" s="33">
        <v>10</v>
      </c>
      <c r="G922" s="33" t="s">
        <v>8625</v>
      </c>
      <c r="H922" s="33" t="s">
        <v>8632</v>
      </c>
    </row>
    <row r="923" spans="1:8" x14ac:dyDescent="0.45">
      <c r="A923" s="26" t="s">
        <v>4545</v>
      </c>
      <c r="B923" s="16" t="s">
        <v>119</v>
      </c>
      <c r="C923" s="16" t="s">
        <v>3330</v>
      </c>
      <c r="D923" s="29">
        <v>45410</v>
      </c>
      <c r="E923" s="16">
        <v>2</v>
      </c>
      <c r="F923" s="16">
        <v>15</v>
      </c>
      <c r="G923" s="16" t="s">
        <v>8628</v>
      </c>
      <c r="H923" s="16" t="s">
        <v>8630</v>
      </c>
    </row>
    <row r="924" spans="1:8" x14ac:dyDescent="0.45">
      <c r="A924" s="30" t="s">
        <v>4546</v>
      </c>
      <c r="B924" s="33" t="s">
        <v>577</v>
      </c>
      <c r="C924" s="33" t="s">
        <v>3381</v>
      </c>
      <c r="D924" s="34">
        <v>45698</v>
      </c>
      <c r="E924" s="33">
        <v>1</v>
      </c>
      <c r="F924" s="33">
        <v>0</v>
      </c>
      <c r="G924" s="33" t="s">
        <v>8628</v>
      </c>
      <c r="H924" s="33" t="s">
        <v>8632</v>
      </c>
    </row>
    <row r="925" spans="1:8" x14ac:dyDescent="0.45">
      <c r="A925" s="26" t="s">
        <v>4547</v>
      </c>
      <c r="B925" s="16" t="s">
        <v>125</v>
      </c>
      <c r="C925" s="16" t="s">
        <v>3295</v>
      </c>
      <c r="D925" s="29">
        <v>45222</v>
      </c>
      <c r="E925" s="16">
        <v>3</v>
      </c>
      <c r="F925" s="16">
        <v>15</v>
      </c>
      <c r="G925" s="16" t="s">
        <v>8624</v>
      </c>
      <c r="H925" s="16" t="s">
        <v>8630</v>
      </c>
    </row>
    <row r="926" spans="1:8" x14ac:dyDescent="0.45">
      <c r="A926" s="30" t="s">
        <v>4548</v>
      </c>
      <c r="B926" s="33" t="s">
        <v>710</v>
      </c>
      <c r="C926" s="33" t="s">
        <v>3310</v>
      </c>
      <c r="D926" s="34">
        <v>45375</v>
      </c>
      <c r="E926" s="33">
        <v>2</v>
      </c>
      <c r="F926" s="33">
        <v>20</v>
      </c>
      <c r="G926" s="33" t="s">
        <v>8627</v>
      </c>
      <c r="H926" s="33" t="s">
        <v>8630</v>
      </c>
    </row>
    <row r="927" spans="1:8" x14ac:dyDescent="0.45">
      <c r="A927" s="26" t="s">
        <v>4549</v>
      </c>
      <c r="B927" s="16" t="s">
        <v>882</v>
      </c>
      <c r="C927" s="16" t="s">
        <v>3306</v>
      </c>
      <c r="D927" s="29">
        <v>45400</v>
      </c>
      <c r="E927" s="16">
        <v>2</v>
      </c>
      <c r="F927" s="16">
        <v>0</v>
      </c>
      <c r="G927" s="16" t="s">
        <v>8627</v>
      </c>
      <c r="H927" s="16" t="s">
        <v>8630</v>
      </c>
    </row>
    <row r="928" spans="1:8" x14ac:dyDescent="0.45">
      <c r="A928" s="30" t="s">
        <v>4550</v>
      </c>
      <c r="B928" s="33" t="s">
        <v>190</v>
      </c>
      <c r="C928" s="33" t="s">
        <v>3200</v>
      </c>
      <c r="D928" s="34">
        <v>45573</v>
      </c>
      <c r="E928" s="33">
        <v>4</v>
      </c>
      <c r="F928" s="33">
        <v>0</v>
      </c>
      <c r="G928" s="33" t="s">
        <v>8627</v>
      </c>
      <c r="H928" s="33" t="s">
        <v>8632</v>
      </c>
    </row>
    <row r="929" spans="1:8" x14ac:dyDescent="0.45">
      <c r="A929" s="26" t="s">
        <v>4551</v>
      </c>
      <c r="B929" s="16" t="s">
        <v>542</v>
      </c>
      <c r="C929" s="16" t="s">
        <v>3365</v>
      </c>
      <c r="D929" s="29">
        <v>45876</v>
      </c>
      <c r="E929" s="16">
        <v>1</v>
      </c>
      <c r="F929" s="16">
        <v>0</v>
      </c>
      <c r="G929" s="16" t="s">
        <v>8626</v>
      </c>
      <c r="H929" s="16" t="s">
        <v>8632</v>
      </c>
    </row>
    <row r="930" spans="1:8" x14ac:dyDescent="0.45">
      <c r="A930" s="30" t="s">
        <v>4552</v>
      </c>
      <c r="B930" s="33" t="s">
        <v>417</v>
      </c>
      <c r="C930" s="33" t="s">
        <v>3374</v>
      </c>
      <c r="D930" s="34">
        <v>45611</v>
      </c>
      <c r="E930" s="33">
        <v>5</v>
      </c>
      <c r="F930" s="33">
        <v>0</v>
      </c>
      <c r="G930" s="33" t="s">
        <v>8626</v>
      </c>
      <c r="H930" s="33" t="s">
        <v>8633</v>
      </c>
    </row>
    <row r="931" spans="1:8" x14ac:dyDescent="0.45">
      <c r="A931" s="26" t="s">
        <v>4553</v>
      </c>
      <c r="B931" s="16" t="s">
        <v>379</v>
      </c>
      <c r="C931" s="16" t="s">
        <v>3247</v>
      </c>
      <c r="D931" s="29">
        <v>45907</v>
      </c>
      <c r="E931" s="16">
        <v>3</v>
      </c>
      <c r="F931" s="16">
        <v>5</v>
      </c>
      <c r="G931" s="16" t="s">
        <v>8624</v>
      </c>
      <c r="H931" s="16" t="s">
        <v>8632</v>
      </c>
    </row>
    <row r="932" spans="1:8" x14ac:dyDescent="0.45">
      <c r="A932" s="30" t="s">
        <v>4554</v>
      </c>
      <c r="B932" s="33" t="s">
        <v>132</v>
      </c>
      <c r="C932" s="33" t="s">
        <v>3256</v>
      </c>
      <c r="D932" s="34">
        <v>45819</v>
      </c>
      <c r="E932" s="33">
        <v>4</v>
      </c>
      <c r="F932" s="33">
        <v>15</v>
      </c>
      <c r="G932" s="33" t="s">
        <v>8628</v>
      </c>
      <c r="H932" s="33" t="s">
        <v>8629</v>
      </c>
    </row>
    <row r="933" spans="1:8" x14ac:dyDescent="0.45">
      <c r="A933" s="26" t="s">
        <v>4555</v>
      </c>
      <c r="B933" s="16" t="s">
        <v>614</v>
      </c>
      <c r="C933" s="16" t="s">
        <v>3266</v>
      </c>
      <c r="D933" s="29">
        <v>45462</v>
      </c>
      <c r="E933" s="16">
        <v>4</v>
      </c>
      <c r="F933" s="16">
        <v>10</v>
      </c>
      <c r="G933" s="16" t="s">
        <v>8627</v>
      </c>
      <c r="H933" s="16" t="s">
        <v>8629</v>
      </c>
    </row>
    <row r="934" spans="1:8" x14ac:dyDescent="0.45">
      <c r="A934" s="30" t="s">
        <v>4556</v>
      </c>
      <c r="B934" s="33" t="s">
        <v>979</v>
      </c>
      <c r="C934" s="33" t="s">
        <v>3300</v>
      </c>
      <c r="D934" s="34">
        <v>45439</v>
      </c>
      <c r="E934" s="33">
        <v>4</v>
      </c>
      <c r="F934" s="33">
        <v>20</v>
      </c>
      <c r="G934" s="33" t="s">
        <v>8628</v>
      </c>
      <c r="H934" s="33" t="s">
        <v>8631</v>
      </c>
    </row>
    <row r="935" spans="1:8" x14ac:dyDescent="0.45">
      <c r="A935" s="26" t="s">
        <v>4557</v>
      </c>
      <c r="B935" s="16" t="s">
        <v>793</v>
      </c>
      <c r="C935" s="16" t="s">
        <v>3313</v>
      </c>
      <c r="D935" s="29">
        <v>45671</v>
      </c>
      <c r="E935" s="16">
        <v>1</v>
      </c>
      <c r="F935" s="16">
        <v>0</v>
      </c>
      <c r="G935" s="16" t="s">
        <v>8628</v>
      </c>
      <c r="H935" s="16" t="s">
        <v>8632</v>
      </c>
    </row>
    <row r="936" spans="1:8" x14ac:dyDescent="0.45">
      <c r="A936" s="30" t="s">
        <v>4558</v>
      </c>
      <c r="B936" s="33" t="s">
        <v>516</v>
      </c>
      <c r="C936" s="33" t="s">
        <v>3256</v>
      </c>
      <c r="D936" s="34">
        <v>45342</v>
      </c>
      <c r="E936" s="33">
        <v>2</v>
      </c>
      <c r="F936" s="33">
        <v>0</v>
      </c>
      <c r="G936" s="33" t="s">
        <v>8625</v>
      </c>
      <c r="H936" s="33" t="s">
        <v>8633</v>
      </c>
    </row>
    <row r="937" spans="1:8" x14ac:dyDescent="0.45">
      <c r="A937" s="26" t="s">
        <v>4559</v>
      </c>
      <c r="B937" s="16" t="s">
        <v>857</v>
      </c>
      <c r="C937" s="16" t="s">
        <v>3214</v>
      </c>
      <c r="D937" s="29">
        <v>45456</v>
      </c>
      <c r="E937" s="16">
        <v>4</v>
      </c>
      <c r="F937" s="16">
        <v>0</v>
      </c>
      <c r="G937" s="16" t="s">
        <v>8626</v>
      </c>
      <c r="H937" s="16" t="s">
        <v>8632</v>
      </c>
    </row>
    <row r="938" spans="1:8" x14ac:dyDescent="0.45">
      <c r="A938" s="30" t="s">
        <v>4560</v>
      </c>
      <c r="B938" s="33" t="s">
        <v>626</v>
      </c>
      <c r="C938" s="33" t="s">
        <v>3370</v>
      </c>
      <c r="D938" s="34">
        <v>45617</v>
      </c>
      <c r="E938" s="33">
        <v>3</v>
      </c>
      <c r="F938" s="33">
        <v>5</v>
      </c>
      <c r="G938" s="33" t="s">
        <v>8628</v>
      </c>
      <c r="H938" s="33" t="s">
        <v>8629</v>
      </c>
    </row>
    <row r="939" spans="1:8" x14ac:dyDescent="0.45">
      <c r="A939" s="26" t="s">
        <v>4561</v>
      </c>
      <c r="B939" s="16" t="s">
        <v>645</v>
      </c>
      <c r="C939" s="16" t="s">
        <v>3221</v>
      </c>
      <c r="D939" s="29">
        <v>45325</v>
      </c>
      <c r="E939" s="16">
        <v>1</v>
      </c>
      <c r="F939" s="16">
        <v>20</v>
      </c>
      <c r="G939" s="16" t="s">
        <v>8627</v>
      </c>
      <c r="H939" s="16" t="s">
        <v>8632</v>
      </c>
    </row>
    <row r="940" spans="1:8" x14ac:dyDescent="0.45">
      <c r="A940" s="30" t="s">
        <v>4562</v>
      </c>
      <c r="B940" s="33" t="s">
        <v>213</v>
      </c>
      <c r="C940" s="33" t="s">
        <v>3272</v>
      </c>
      <c r="D940" s="34">
        <v>45742</v>
      </c>
      <c r="E940" s="33">
        <v>4</v>
      </c>
      <c r="F940" s="33">
        <v>15</v>
      </c>
      <c r="G940" s="33" t="s">
        <v>8624</v>
      </c>
      <c r="H940" s="33" t="s">
        <v>8630</v>
      </c>
    </row>
    <row r="941" spans="1:8" x14ac:dyDescent="0.45">
      <c r="A941" s="26" t="s">
        <v>4563</v>
      </c>
      <c r="B941" s="16" t="s">
        <v>562</v>
      </c>
      <c r="C941" s="16" t="s">
        <v>3284</v>
      </c>
      <c r="D941" s="29">
        <v>45219</v>
      </c>
      <c r="E941" s="16">
        <v>5</v>
      </c>
      <c r="F941" s="16">
        <v>20</v>
      </c>
      <c r="G941" s="16" t="s">
        <v>8625</v>
      </c>
      <c r="H941" s="16" t="s">
        <v>8633</v>
      </c>
    </row>
    <row r="942" spans="1:8" x14ac:dyDescent="0.45">
      <c r="A942" s="30" t="s">
        <v>4564</v>
      </c>
      <c r="B942" s="33" t="s">
        <v>447</v>
      </c>
      <c r="C942" s="33" t="s">
        <v>3227</v>
      </c>
      <c r="D942" s="34">
        <v>45516</v>
      </c>
      <c r="E942" s="33">
        <v>4</v>
      </c>
      <c r="F942" s="33">
        <v>15</v>
      </c>
      <c r="G942" s="33" t="s">
        <v>8628</v>
      </c>
      <c r="H942" s="33" t="s">
        <v>8632</v>
      </c>
    </row>
    <row r="943" spans="1:8" x14ac:dyDescent="0.45">
      <c r="A943" s="26" t="s">
        <v>4565</v>
      </c>
      <c r="B943" s="16" t="s">
        <v>460</v>
      </c>
      <c r="C943" s="16" t="s">
        <v>3314</v>
      </c>
      <c r="D943" s="29">
        <v>45535</v>
      </c>
      <c r="E943" s="16">
        <v>1</v>
      </c>
      <c r="F943" s="16">
        <v>0</v>
      </c>
      <c r="G943" s="16" t="s">
        <v>8626</v>
      </c>
      <c r="H943" s="16" t="s">
        <v>8629</v>
      </c>
    </row>
    <row r="944" spans="1:8" x14ac:dyDescent="0.45">
      <c r="A944" s="30" t="s">
        <v>4566</v>
      </c>
      <c r="B944" s="33" t="s">
        <v>682</v>
      </c>
      <c r="C944" s="33" t="s">
        <v>3396</v>
      </c>
      <c r="D944" s="34">
        <v>45424</v>
      </c>
      <c r="E944" s="33">
        <v>3</v>
      </c>
      <c r="F944" s="33">
        <v>5</v>
      </c>
      <c r="G944" s="33" t="s">
        <v>8627</v>
      </c>
      <c r="H944" s="33" t="s">
        <v>8632</v>
      </c>
    </row>
    <row r="945" spans="1:8" x14ac:dyDescent="0.45">
      <c r="A945" s="26" t="s">
        <v>4567</v>
      </c>
      <c r="B945" s="16" t="s">
        <v>144</v>
      </c>
      <c r="C945" s="16" t="s">
        <v>3276</v>
      </c>
      <c r="D945" s="29">
        <v>45639</v>
      </c>
      <c r="E945" s="16">
        <v>4</v>
      </c>
      <c r="F945" s="16">
        <v>15</v>
      </c>
      <c r="G945" s="16" t="s">
        <v>8625</v>
      </c>
      <c r="H945" s="16" t="s">
        <v>8629</v>
      </c>
    </row>
    <row r="946" spans="1:8" x14ac:dyDescent="0.45">
      <c r="A946" s="30" t="s">
        <v>4568</v>
      </c>
      <c r="B946" s="33" t="s">
        <v>698</v>
      </c>
      <c r="C946" s="33" t="s">
        <v>3322</v>
      </c>
      <c r="D946" s="34">
        <v>45572</v>
      </c>
      <c r="E946" s="33">
        <v>5</v>
      </c>
      <c r="F946" s="33">
        <v>20</v>
      </c>
      <c r="G946" s="33" t="s">
        <v>8624</v>
      </c>
      <c r="H946" s="33" t="s">
        <v>8632</v>
      </c>
    </row>
    <row r="947" spans="1:8" x14ac:dyDescent="0.45">
      <c r="A947" s="26" t="s">
        <v>4569</v>
      </c>
      <c r="B947" s="16" t="s">
        <v>494</v>
      </c>
      <c r="C947" s="16" t="s">
        <v>3340</v>
      </c>
      <c r="D947" s="29">
        <v>45631</v>
      </c>
      <c r="E947" s="16">
        <v>2</v>
      </c>
      <c r="F947" s="16">
        <v>20</v>
      </c>
      <c r="G947" s="16" t="s">
        <v>8625</v>
      </c>
      <c r="H947" s="16" t="s">
        <v>8632</v>
      </c>
    </row>
    <row r="948" spans="1:8" x14ac:dyDescent="0.45">
      <c r="A948" s="30" t="s">
        <v>4570</v>
      </c>
      <c r="B948" s="33" t="s">
        <v>276</v>
      </c>
      <c r="C948" s="33" t="s">
        <v>3323</v>
      </c>
      <c r="D948" s="34">
        <v>45765</v>
      </c>
      <c r="E948" s="33">
        <v>5</v>
      </c>
      <c r="F948" s="33">
        <v>15</v>
      </c>
      <c r="G948" s="33" t="s">
        <v>8624</v>
      </c>
      <c r="H948" s="33" t="s">
        <v>8630</v>
      </c>
    </row>
    <row r="949" spans="1:8" x14ac:dyDescent="0.45">
      <c r="A949" s="26" t="s">
        <v>4571</v>
      </c>
      <c r="B949" s="16" t="s">
        <v>791</v>
      </c>
      <c r="C949" s="16" t="s">
        <v>3269</v>
      </c>
      <c r="D949" s="29">
        <v>45233</v>
      </c>
      <c r="E949" s="16">
        <v>3</v>
      </c>
      <c r="F949" s="16">
        <v>0</v>
      </c>
      <c r="G949" s="16" t="s">
        <v>8625</v>
      </c>
      <c r="H949" s="16" t="s">
        <v>8629</v>
      </c>
    </row>
    <row r="950" spans="1:8" x14ac:dyDescent="0.45">
      <c r="A950" s="30" t="s">
        <v>4572</v>
      </c>
      <c r="B950" s="33" t="s">
        <v>53</v>
      </c>
      <c r="C950" s="33" t="s">
        <v>3229</v>
      </c>
      <c r="D950" s="34">
        <v>45242</v>
      </c>
      <c r="E950" s="33">
        <v>3</v>
      </c>
      <c r="F950" s="33">
        <v>10</v>
      </c>
      <c r="G950" s="33" t="s">
        <v>8624</v>
      </c>
      <c r="H950" s="33" t="s">
        <v>8633</v>
      </c>
    </row>
    <row r="951" spans="1:8" x14ac:dyDescent="0.45">
      <c r="A951" s="26" t="s">
        <v>4573</v>
      </c>
      <c r="B951" s="16" t="s">
        <v>790</v>
      </c>
      <c r="C951" s="16" t="s">
        <v>3357</v>
      </c>
      <c r="D951" s="29">
        <v>45842</v>
      </c>
      <c r="E951" s="16">
        <v>3</v>
      </c>
      <c r="F951" s="16">
        <v>15</v>
      </c>
      <c r="G951" s="16" t="s">
        <v>8625</v>
      </c>
      <c r="H951" s="16" t="s">
        <v>8632</v>
      </c>
    </row>
    <row r="952" spans="1:8" x14ac:dyDescent="0.45">
      <c r="A952" s="30" t="s">
        <v>4574</v>
      </c>
      <c r="B952" s="33" t="s">
        <v>360</v>
      </c>
      <c r="C952" s="33" t="s">
        <v>3288</v>
      </c>
      <c r="D952" s="34">
        <v>45296</v>
      </c>
      <c r="E952" s="33">
        <v>4</v>
      </c>
      <c r="F952" s="33">
        <v>10</v>
      </c>
      <c r="G952" s="33" t="s">
        <v>8625</v>
      </c>
      <c r="H952" s="33" t="s">
        <v>8631</v>
      </c>
    </row>
    <row r="953" spans="1:8" x14ac:dyDescent="0.45">
      <c r="A953" s="26" t="s">
        <v>4575</v>
      </c>
      <c r="B953" s="16" t="s">
        <v>260</v>
      </c>
      <c r="C953" s="16" t="s">
        <v>3257</v>
      </c>
      <c r="D953" s="29">
        <v>45757</v>
      </c>
      <c r="E953" s="16">
        <v>3</v>
      </c>
      <c r="F953" s="16">
        <v>20</v>
      </c>
      <c r="G953" s="16" t="s">
        <v>8625</v>
      </c>
      <c r="H953" s="16" t="s">
        <v>8633</v>
      </c>
    </row>
    <row r="954" spans="1:8" x14ac:dyDescent="0.45">
      <c r="A954" s="30" t="s">
        <v>4576</v>
      </c>
      <c r="B954" s="33" t="s">
        <v>896</v>
      </c>
      <c r="C954" s="33" t="s">
        <v>3275</v>
      </c>
      <c r="D954" s="34">
        <v>45451</v>
      </c>
      <c r="E954" s="33">
        <v>1</v>
      </c>
      <c r="F954" s="33">
        <v>10</v>
      </c>
      <c r="G954" s="33" t="s">
        <v>8626</v>
      </c>
      <c r="H954" s="33" t="s">
        <v>8633</v>
      </c>
    </row>
    <row r="955" spans="1:8" x14ac:dyDescent="0.45">
      <c r="A955" s="26" t="s">
        <v>4577</v>
      </c>
      <c r="B955" s="16" t="s">
        <v>558</v>
      </c>
      <c r="C955" s="16" t="s">
        <v>3280</v>
      </c>
      <c r="D955" s="29">
        <v>45560</v>
      </c>
      <c r="E955" s="16">
        <v>1</v>
      </c>
      <c r="F955" s="16">
        <v>15</v>
      </c>
      <c r="G955" s="16" t="s">
        <v>8627</v>
      </c>
      <c r="H955" s="16" t="s">
        <v>8629</v>
      </c>
    </row>
    <row r="956" spans="1:8" x14ac:dyDescent="0.45">
      <c r="A956" s="30" t="s">
        <v>4578</v>
      </c>
      <c r="B956" s="33" t="s">
        <v>534</v>
      </c>
      <c r="C956" s="33" t="s">
        <v>3304</v>
      </c>
      <c r="D956" s="34">
        <v>45596</v>
      </c>
      <c r="E956" s="33">
        <v>3</v>
      </c>
      <c r="F956" s="33">
        <v>0</v>
      </c>
      <c r="G956" s="33" t="s">
        <v>8627</v>
      </c>
      <c r="H956" s="33" t="s">
        <v>8629</v>
      </c>
    </row>
    <row r="957" spans="1:8" x14ac:dyDescent="0.45">
      <c r="A957" s="26" t="s">
        <v>4579</v>
      </c>
      <c r="B957" s="16" t="s">
        <v>29</v>
      </c>
      <c r="C957" s="16" t="s">
        <v>3278</v>
      </c>
      <c r="D957" s="29">
        <v>45502</v>
      </c>
      <c r="E957" s="16">
        <v>4</v>
      </c>
      <c r="F957" s="16">
        <v>20</v>
      </c>
      <c r="G957" s="16" t="s">
        <v>8627</v>
      </c>
      <c r="H957" s="16" t="s">
        <v>8630</v>
      </c>
    </row>
    <row r="958" spans="1:8" x14ac:dyDescent="0.45">
      <c r="A958" s="30" t="s">
        <v>4580</v>
      </c>
      <c r="B958" s="33" t="s">
        <v>593</v>
      </c>
      <c r="C958" s="33" t="s">
        <v>3222</v>
      </c>
      <c r="D958" s="34">
        <v>45236</v>
      </c>
      <c r="E958" s="33">
        <v>4</v>
      </c>
      <c r="F958" s="33">
        <v>0</v>
      </c>
      <c r="G958" s="33" t="s">
        <v>8626</v>
      </c>
      <c r="H958" s="33" t="s">
        <v>8630</v>
      </c>
    </row>
    <row r="959" spans="1:8" x14ac:dyDescent="0.45">
      <c r="A959" s="26" t="s">
        <v>4581</v>
      </c>
      <c r="B959" s="16" t="s">
        <v>515</v>
      </c>
      <c r="C959" s="16" t="s">
        <v>3325</v>
      </c>
      <c r="D959" s="29">
        <v>45261</v>
      </c>
      <c r="E959" s="16">
        <v>3</v>
      </c>
      <c r="F959" s="16">
        <v>5</v>
      </c>
      <c r="G959" s="16" t="s">
        <v>8624</v>
      </c>
      <c r="H959" s="16" t="s">
        <v>8630</v>
      </c>
    </row>
    <row r="960" spans="1:8" x14ac:dyDescent="0.45">
      <c r="A960" s="30" t="s">
        <v>4582</v>
      </c>
      <c r="B960" s="33" t="s">
        <v>379</v>
      </c>
      <c r="C960" s="33" t="s">
        <v>3308</v>
      </c>
      <c r="D960" s="34">
        <v>45403</v>
      </c>
      <c r="E960" s="33">
        <v>2</v>
      </c>
      <c r="F960" s="33">
        <v>15</v>
      </c>
      <c r="G960" s="33" t="s">
        <v>8625</v>
      </c>
      <c r="H960" s="33" t="s">
        <v>8629</v>
      </c>
    </row>
    <row r="961" spans="1:8" x14ac:dyDescent="0.45">
      <c r="A961" s="26" t="s">
        <v>4583</v>
      </c>
      <c r="B961" s="16" t="s">
        <v>226</v>
      </c>
      <c r="C961" s="16" t="s">
        <v>3270</v>
      </c>
      <c r="D961" s="29">
        <v>45530</v>
      </c>
      <c r="E961" s="16">
        <v>3</v>
      </c>
      <c r="F961" s="16">
        <v>0</v>
      </c>
      <c r="G961" s="16" t="s">
        <v>8628</v>
      </c>
      <c r="H961" s="16" t="s">
        <v>8629</v>
      </c>
    </row>
    <row r="962" spans="1:8" x14ac:dyDescent="0.45">
      <c r="A962" s="30" t="s">
        <v>4584</v>
      </c>
      <c r="B962" s="33" t="s">
        <v>418</v>
      </c>
      <c r="C962" s="33" t="s">
        <v>3254</v>
      </c>
      <c r="D962" s="34">
        <v>45606</v>
      </c>
      <c r="E962" s="33">
        <v>5</v>
      </c>
      <c r="F962" s="33">
        <v>0</v>
      </c>
      <c r="G962" s="33" t="s">
        <v>8624</v>
      </c>
      <c r="H962" s="33" t="s">
        <v>8633</v>
      </c>
    </row>
    <row r="963" spans="1:8" x14ac:dyDescent="0.45">
      <c r="A963" s="26" t="s">
        <v>4585</v>
      </c>
      <c r="B963" s="16" t="s">
        <v>613</v>
      </c>
      <c r="C963" s="16" t="s">
        <v>3283</v>
      </c>
      <c r="D963" s="29">
        <v>45419</v>
      </c>
      <c r="E963" s="16">
        <v>3</v>
      </c>
      <c r="F963" s="16">
        <v>0</v>
      </c>
      <c r="G963" s="16" t="s">
        <v>8624</v>
      </c>
      <c r="H963" s="16" t="s">
        <v>8629</v>
      </c>
    </row>
    <row r="964" spans="1:8" x14ac:dyDescent="0.45">
      <c r="A964" s="30" t="s">
        <v>4586</v>
      </c>
      <c r="B964" s="33" t="s">
        <v>493</v>
      </c>
      <c r="C964" s="33" t="s">
        <v>3306</v>
      </c>
      <c r="D964" s="34">
        <v>45533</v>
      </c>
      <c r="E964" s="33">
        <v>2</v>
      </c>
      <c r="F964" s="33">
        <v>10</v>
      </c>
      <c r="G964" s="33" t="s">
        <v>8625</v>
      </c>
      <c r="H964" s="33" t="s">
        <v>8630</v>
      </c>
    </row>
    <row r="965" spans="1:8" x14ac:dyDescent="0.45">
      <c r="A965" s="26" t="s">
        <v>4587</v>
      </c>
      <c r="B965" s="16" t="s">
        <v>523</v>
      </c>
      <c r="C965" s="16" t="s">
        <v>3273</v>
      </c>
      <c r="D965" s="29">
        <v>45315</v>
      </c>
      <c r="E965" s="16">
        <v>4</v>
      </c>
      <c r="F965" s="16">
        <v>20</v>
      </c>
      <c r="G965" s="16" t="s">
        <v>8628</v>
      </c>
      <c r="H965" s="16" t="s">
        <v>8631</v>
      </c>
    </row>
    <row r="966" spans="1:8" x14ac:dyDescent="0.45">
      <c r="A966" s="30" t="s">
        <v>4588</v>
      </c>
      <c r="B966" s="33" t="s">
        <v>431</v>
      </c>
      <c r="C966" s="33" t="s">
        <v>3299</v>
      </c>
      <c r="D966" s="34">
        <v>45317</v>
      </c>
      <c r="E966" s="33">
        <v>3</v>
      </c>
      <c r="F966" s="33">
        <v>20</v>
      </c>
      <c r="G966" s="33" t="s">
        <v>8624</v>
      </c>
      <c r="H966" s="33" t="s">
        <v>8632</v>
      </c>
    </row>
    <row r="967" spans="1:8" x14ac:dyDescent="0.45">
      <c r="A967" s="26" t="s">
        <v>4589</v>
      </c>
      <c r="B967" s="16" t="s">
        <v>694</v>
      </c>
      <c r="C967" s="16" t="s">
        <v>3392</v>
      </c>
      <c r="D967" s="29">
        <v>45854</v>
      </c>
      <c r="E967" s="16">
        <v>5</v>
      </c>
      <c r="F967" s="16">
        <v>5</v>
      </c>
      <c r="G967" s="16" t="s">
        <v>8625</v>
      </c>
      <c r="H967" s="16" t="s">
        <v>8629</v>
      </c>
    </row>
    <row r="968" spans="1:8" x14ac:dyDescent="0.45">
      <c r="A968" s="30" t="s">
        <v>4590</v>
      </c>
      <c r="B968" s="33" t="s">
        <v>890</v>
      </c>
      <c r="C968" s="33" t="s">
        <v>3244</v>
      </c>
      <c r="D968" s="34">
        <v>45786</v>
      </c>
      <c r="E968" s="33">
        <v>5</v>
      </c>
      <c r="F968" s="33">
        <v>15</v>
      </c>
      <c r="G968" s="33" t="s">
        <v>8626</v>
      </c>
      <c r="H968" s="33" t="s">
        <v>8632</v>
      </c>
    </row>
    <row r="969" spans="1:8" x14ac:dyDescent="0.45">
      <c r="A969" s="26" t="s">
        <v>4591</v>
      </c>
      <c r="B969" s="16" t="s">
        <v>281</v>
      </c>
      <c r="C969" s="16" t="s">
        <v>3360</v>
      </c>
      <c r="D969" s="29">
        <v>45669</v>
      </c>
      <c r="E969" s="16">
        <v>5</v>
      </c>
      <c r="F969" s="16">
        <v>20</v>
      </c>
      <c r="G969" s="16" t="s">
        <v>8627</v>
      </c>
      <c r="H969" s="16" t="s">
        <v>8629</v>
      </c>
    </row>
    <row r="970" spans="1:8" x14ac:dyDescent="0.45">
      <c r="A970" s="30" t="s">
        <v>4592</v>
      </c>
      <c r="B970" s="33" t="s">
        <v>751</v>
      </c>
      <c r="C970" s="33" t="s">
        <v>3357</v>
      </c>
      <c r="D970" s="34">
        <v>45190</v>
      </c>
      <c r="E970" s="33">
        <v>1</v>
      </c>
      <c r="F970" s="33">
        <v>20</v>
      </c>
      <c r="G970" s="33" t="s">
        <v>8626</v>
      </c>
      <c r="H970" s="33" t="s">
        <v>8630</v>
      </c>
    </row>
    <row r="971" spans="1:8" x14ac:dyDescent="0.45">
      <c r="A971" s="26" t="s">
        <v>4593</v>
      </c>
      <c r="B971" s="16" t="s">
        <v>480</v>
      </c>
      <c r="C971" s="16" t="s">
        <v>3234</v>
      </c>
      <c r="D971" s="29">
        <v>45331</v>
      </c>
      <c r="E971" s="16">
        <v>2</v>
      </c>
      <c r="F971" s="16">
        <v>5</v>
      </c>
      <c r="G971" s="16" t="s">
        <v>8628</v>
      </c>
      <c r="H971" s="16" t="s">
        <v>8632</v>
      </c>
    </row>
    <row r="972" spans="1:8" x14ac:dyDescent="0.45">
      <c r="A972" s="30" t="s">
        <v>4594</v>
      </c>
      <c r="B972" s="33" t="s">
        <v>427</v>
      </c>
      <c r="C972" s="33" t="s">
        <v>3278</v>
      </c>
      <c r="D972" s="34">
        <v>45869</v>
      </c>
      <c r="E972" s="33">
        <v>1</v>
      </c>
      <c r="F972" s="33">
        <v>5</v>
      </c>
      <c r="G972" s="33" t="s">
        <v>8627</v>
      </c>
      <c r="H972" s="33" t="s">
        <v>8630</v>
      </c>
    </row>
    <row r="973" spans="1:8" x14ac:dyDescent="0.45">
      <c r="A973" s="26" t="s">
        <v>4595</v>
      </c>
      <c r="B973" s="16" t="s">
        <v>850</v>
      </c>
      <c r="C973" s="16" t="s">
        <v>3270</v>
      </c>
      <c r="D973" s="29">
        <v>45889</v>
      </c>
      <c r="E973" s="16">
        <v>2</v>
      </c>
      <c r="F973" s="16">
        <v>10</v>
      </c>
      <c r="G973" s="16" t="s">
        <v>8624</v>
      </c>
      <c r="H973" s="16" t="s">
        <v>8631</v>
      </c>
    </row>
    <row r="974" spans="1:8" x14ac:dyDescent="0.45">
      <c r="A974" s="30" t="s">
        <v>4596</v>
      </c>
      <c r="B974" s="33" t="s">
        <v>422</v>
      </c>
      <c r="C974" s="33" t="s">
        <v>3258</v>
      </c>
      <c r="D974" s="34">
        <v>45799</v>
      </c>
      <c r="E974" s="33">
        <v>1</v>
      </c>
      <c r="F974" s="33">
        <v>5</v>
      </c>
      <c r="G974" s="33" t="s">
        <v>8626</v>
      </c>
      <c r="H974" s="33" t="s">
        <v>8633</v>
      </c>
    </row>
    <row r="975" spans="1:8" x14ac:dyDescent="0.45">
      <c r="A975" s="26" t="s">
        <v>4597</v>
      </c>
      <c r="B975" s="16" t="s">
        <v>258</v>
      </c>
      <c r="C975" s="16" t="s">
        <v>3276</v>
      </c>
      <c r="D975" s="29">
        <v>45433</v>
      </c>
      <c r="E975" s="16">
        <v>4</v>
      </c>
      <c r="F975" s="16">
        <v>15</v>
      </c>
      <c r="G975" s="16" t="s">
        <v>8624</v>
      </c>
      <c r="H975" s="16" t="s">
        <v>8632</v>
      </c>
    </row>
    <row r="976" spans="1:8" x14ac:dyDescent="0.45">
      <c r="A976" s="30" t="s">
        <v>4598</v>
      </c>
      <c r="B976" s="33" t="s">
        <v>439</v>
      </c>
      <c r="C976" s="33" t="s">
        <v>3362</v>
      </c>
      <c r="D976" s="34">
        <v>45535</v>
      </c>
      <c r="E976" s="33">
        <v>1</v>
      </c>
      <c r="F976" s="33">
        <v>5</v>
      </c>
      <c r="G976" s="33" t="s">
        <v>8626</v>
      </c>
      <c r="H976" s="33" t="s">
        <v>8630</v>
      </c>
    </row>
    <row r="977" spans="1:8" x14ac:dyDescent="0.45">
      <c r="A977" s="26" t="s">
        <v>4599</v>
      </c>
      <c r="B977" s="16" t="s">
        <v>146</v>
      </c>
      <c r="C977" s="16" t="s">
        <v>3204</v>
      </c>
      <c r="D977" s="29">
        <v>45581</v>
      </c>
      <c r="E977" s="16">
        <v>3</v>
      </c>
      <c r="F977" s="16">
        <v>10</v>
      </c>
      <c r="G977" s="16" t="s">
        <v>8624</v>
      </c>
      <c r="H977" s="16" t="s">
        <v>8631</v>
      </c>
    </row>
    <row r="978" spans="1:8" x14ac:dyDescent="0.45">
      <c r="A978" s="30" t="s">
        <v>4600</v>
      </c>
      <c r="B978" s="33" t="s">
        <v>666</v>
      </c>
      <c r="C978" s="33" t="s">
        <v>3207</v>
      </c>
      <c r="D978" s="34">
        <v>45657</v>
      </c>
      <c r="E978" s="33">
        <v>4</v>
      </c>
      <c r="F978" s="33">
        <v>0</v>
      </c>
      <c r="G978" s="33" t="s">
        <v>8625</v>
      </c>
      <c r="H978" s="33" t="s">
        <v>8633</v>
      </c>
    </row>
    <row r="979" spans="1:8" x14ac:dyDescent="0.45">
      <c r="A979" s="26" t="s">
        <v>4601</v>
      </c>
      <c r="B979" s="16" t="s">
        <v>328</v>
      </c>
      <c r="C979" s="16" t="s">
        <v>3351</v>
      </c>
      <c r="D979" s="29">
        <v>45593</v>
      </c>
      <c r="E979" s="16">
        <v>3</v>
      </c>
      <c r="F979" s="16">
        <v>0</v>
      </c>
      <c r="G979" s="16" t="s">
        <v>8627</v>
      </c>
      <c r="H979" s="16" t="s">
        <v>8630</v>
      </c>
    </row>
    <row r="980" spans="1:8" x14ac:dyDescent="0.45">
      <c r="A980" s="30" t="s">
        <v>4602</v>
      </c>
      <c r="B980" s="33" t="s">
        <v>694</v>
      </c>
      <c r="C980" s="33" t="s">
        <v>3365</v>
      </c>
      <c r="D980" s="34">
        <v>45277</v>
      </c>
      <c r="E980" s="33">
        <v>1</v>
      </c>
      <c r="F980" s="33">
        <v>15</v>
      </c>
      <c r="G980" s="33" t="s">
        <v>8626</v>
      </c>
      <c r="H980" s="33" t="s">
        <v>8631</v>
      </c>
    </row>
    <row r="981" spans="1:8" x14ac:dyDescent="0.45">
      <c r="A981" s="26" t="s">
        <v>4603</v>
      </c>
      <c r="B981" s="16" t="s">
        <v>121</v>
      </c>
      <c r="C981" s="16" t="s">
        <v>3343</v>
      </c>
      <c r="D981" s="29">
        <v>45753</v>
      </c>
      <c r="E981" s="16">
        <v>5</v>
      </c>
      <c r="F981" s="16">
        <v>0</v>
      </c>
      <c r="G981" s="16" t="s">
        <v>8624</v>
      </c>
      <c r="H981" s="16" t="s">
        <v>8629</v>
      </c>
    </row>
    <row r="982" spans="1:8" x14ac:dyDescent="0.45">
      <c r="A982" s="30" t="s">
        <v>4604</v>
      </c>
      <c r="B982" s="33" t="s">
        <v>979</v>
      </c>
      <c r="C982" s="33" t="s">
        <v>3395</v>
      </c>
      <c r="D982" s="34">
        <v>45861</v>
      </c>
      <c r="E982" s="33">
        <v>5</v>
      </c>
      <c r="F982" s="33">
        <v>10</v>
      </c>
      <c r="G982" s="33" t="s">
        <v>8627</v>
      </c>
      <c r="H982" s="33" t="s">
        <v>8633</v>
      </c>
    </row>
    <row r="983" spans="1:8" x14ac:dyDescent="0.45">
      <c r="A983" s="26" t="s">
        <v>4605</v>
      </c>
      <c r="B983" s="16" t="s">
        <v>250</v>
      </c>
      <c r="C983" s="16" t="s">
        <v>3350</v>
      </c>
      <c r="D983" s="29">
        <v>45275</v>
      </c>
      <c r="E983" s="16">
        <v>1</v>
      </c>
      <c r="F983" s="16">
        <v>10</v>
      </c>
      <c r="G983" s="16" t="s">
        <v>8628</v>
      </c>
      <c r="H983" s="16" t="s">
        <v>8629</v>
      </c>
    </row>
    <row r="984" spans="1:8" x14ac:dyDescent="0.45">
      <c r="A984" s="30" t="s">
        <v>4606</v>
      </c>
      <c r="B984" s="33" t="s">
        <v>761</v>
      </c>
      <c r="C984" s="33" t="s">
        <v>3296</v>
      </c>
      <c r="D984" s="34">
        <v>45864</v>
      </c>
      <c r="E984" s="33">
        <v>2</v>
      </c>
      <c r="F984" s="33">
        <v>15</v>
      </c>
      <c r="G984" s="33" t="s">
        <v>8626</v>
      </c>
      <c r="H984" s="33" t="s">
        <v>8631</v>
      </c>
    </row>
    <row r="985" spans="1:8" x14ac:dyDescent="0.45">
      <c r="A985" s="26" t="s">
        <v>4607</v>
      </c>
      <c r="B985" s="16" t="s">
        <v>116</v>
      </c>
      <c r="C985" s="16" t="s">
        <v>3241</v>
      </c>
      <c r="D985" s="29">
        <v>45553</v>
      </c>
      <c r="E985" s="16">
        <v>2</v>
      </c>
      <c r="F985" s="16">
        <v>10</v>
      </c>
      <c r="G985" s="16" t="s">
        <v>8627</v>
      </c>
      <c r="H985" s="16" t="s">
        <v>8632</v>
      </c>
    </row>
    <row r="986" spans="1:8" x14ac:dyDescent="0.45">
      <c r="A986" s="30" t="s">
        <v>4608</v>
      </c>
      <c r="B986" s="33" t="s">
        <v>267</v>
      </c>
      <c r="C986" s="33" t="s">
        <v>3347</v>
      </c>
      <c r="D986" s="34">
        <v>45885</v>
      </c>
      <c r="E986" s="33">
        <v>1</v>
      </c>
      <c r="F986" s="33">
        <v>15</v>
      </c>
      <c r="G986" s="33" t="s">
        <v>8624</v>
      </c>
      <c r="H986" s="33" t="s">
        <v>8630</v>
      </c>
    </row>
    <row r="987" spans="1:8" x14ac:dyDescent="0.45">
      <c r="A987" s="26" t="s">
        <v>4609</v>
      </c>
      <c r="B987" s="16" t="s">
        <v>723</v>
      </c>
      <c r="C987" s="16" t="s">
        <v>3225</v>
      </c>
      <c r="D987" s="29">
        <v>45454</v>
      </c>
      <c r="E987" s="16">
        <v>3</v>
      </c>
      <c r="F987" s="16">
        <v>20</v>
      </c>
      <c r="G987" s="16" t="s">
        <v>8627</v>
      </c>
      <c r="H987" s="16" t="s">
        <v>8632</v>
      </c>
    </row>
    <row r="988" spans="1:8" x14ac:dyDescent="0.45">
      <c r="A988" s="30" t="s">
        <v>4610</v>
      </c>
      <c r="B988" s="33" t="s">
        <v>706</v>
      </c>
      <c r="C988" s="33" t="s">
        <v>3260</v>
      </c>
      <c r="D988" s="34">
        <v>45480</v>
      </c>
      <c r="E988" s="33">
        <v>3</v>
      </c>
      <c r="F988" s="33">
        <v>5</v>
      </c>
      <c r="G988" s="33" t="s">
        <v>8628</v>
      </c>
      <c r="H988" s="33" t="s">
        <v>8632</v>
      </c>
    </row>
    <row r="989" spans="1:8" x14ac:dyDescent="0.45">
      <c r="A989" s="26" t="s">
        <v>4611</v>
      </c>
      <c r="B989" s="16" t="s">
        <v>739</v>
      </c>
      <c r="C989" s="16" t="s">
        <v>3291</v>
      </c>
      <c r="D989" s="29">
        <v>45798</v>
      </c>
      <c r="E989" s="16">
        <v>3</v>
      </c>
      <c r="F989" s="16">
        <v>0</v>
      </c>
      <c r="G989" s="16" t="s">
        <v>8624</v>
      </c>
      <c r="H989" s="16" t="s">
        <v>8633</v>
      </c>
    </row>
    <row r="990" spans="1:8" x14ac:dyDescent="0.45">
      <c r="A990" s="30" t="s">
        <v>4612</v>
      </c>
      <c r="B990" s="33" t="s">
        <v>868</v>
      </c>
      <c r="C990" s="33" t="s">
        <v>3386</v>
      </c>
      <c r="D990" s="34">
        <v>45687</v>
      </c>
      <c r="E990" s="33">
        <v>1</v>
      </c>
      <c r="F990" s="33">
        <v>5</v>
      </c>
      <c r="G990" s="33" t="s">
        <v>8628</v>
      </c>
      <c r="H990" s="33" t="s">
        <v>8629</v>
      </c>
    </row>
    <row r="991" spans="1:8" x14ac:dyDescent="0.45">
      <c r="A991" s="26" t="s">
        <v>4613</v>
      </c>
      <c r="B991" s="16" t="s">
        <v>400</v>
      </c>
      <c r="C991" s="16" t="s">
        <v>3276</v>
      </c>
      <c r="D991" s="29">
        <v>45539</v>
      </c>
      <c r="E991" s="16">
        <v>3</v>
      </c>
      <c r="F991" s="16">
        <v>0</v>
      </c>
      <c r="G991" s="16" t="s">
        <v>8624</v>
      </c>
      <c r="H991" s="16" t="s">
        <v>8631</v>
      </c>
    </row>
    <row r="992" spans="1:8" x14ac:dyDescent="0.45">
      <c r="A992" s="30" t="s">
        <v>4614</v>
      </c>
      <c r="B992" s="33" t="s">
        <v>885</v>
      </c>
      <c r="C992" s="33" t="s">
        <v>3310</v>
      </c>
      <c r="D992" s="34">
        <v>45776</v>
      </c>
      <c r="E992" s="33">
        <v>4</v>
      </c>
      <c r="F992" s="33">
        <v>0</v>
      </c>
      <c r="G992" s="33" t="s">
        <v>8627</v>
      </c>
      <c r="H992" s="33" t="s">
        <v>8630</v>
      </c>
    </row>
    <row r="993" spans="1:8" x14ac:dyDescent="0.45">
      <c r="A993" s="26" t="s">
        <v>4615</v>
      </c>
      <c r="B993" s="16" t="s">
        <v>315</v>
      </c>
      <c r="C993" s="16" t="s">
        <v>3220</v>
      </c>
      <c r="D993" s="29">
        <v>45474</v>
      </c>
      <c r="E993" s="16">
        <v>2</v>
      </c>
      <c r="F993" s="16">
        <v>10</v>
      </c>
      <c r="G993" s="16" t="s">
        <v>8626</v>
      </c>
      <c r="H993" s="16" t="s">
        <v>8631</v>
      </c>
    </row>
    <row r="994" spans="1:8" x14ac:dyDescent="0.45">
      <c r="A994" s="30" t="s">
        <v>4616</v>
      </c>
      <c r="B994" s="33" t="s">
        <v>944</v>
      </c>
      <c r="C994" s="33" t="s">
        <v>3309</v>
      </c>
      <c r="D994" s="34">
        <v>45571</v>
      </c>
      <c r="E994" s="33">
        <v>3</v>
      </c>
      <c r="F994" s="33">
        <v>15</v>
      </c>
      <c r="G994" s="33" t="s">
        <v>8625</v>
      </c>
      <c r="H994" s="33" t="s">
        <v>8630</v>
      </c>
    </row>
    <row r="995" spans="1:8" x14ac:dyDescent="0.45">
      <c r="A995" s="26" t="s">
        <v>4617</v>
      </c>
      <c r="B995" s="16" t="s">
        <v>894</v>
      </c>
      <c r="C995" s="16" t="s">
        <v>3217</v>
      </c>
      <c r="D995" s="29">
        <v>45547</v>
      </c>
      <c r="E995" s="16">
        <v>4</v>
      </c>
      <c r="F995" s="16">
        <v>15</v>
      </c>
      <c r="G995" s="16" t="s">
        <v>8627</v>
      </c>
      <c r="H995" s="16" t="s">
        <v>8630</v>
      </c>
    </row>
    <row r="996" spans="1:8" x14ac:dyDescent="0.45">
      <c r="A996" s="30" t="s">
        <v>4618</v>
      </c>
      <c r="B996" s="33" t="s">
        <v>741</v>
      </c>
      <c r="C996" s="33" t="s">
        <v>3305</v>
      </c>
      <c r="D996" s="34">
        <v>45205</v>
      </c>
      <c r="E996" s="33">
        <v>1</v>
      </c>
      <c r="F996" s="33">
        <v>5</v>
      </c>
      <c r="G996" s="33" t="s">
        <v>8628</v>
      </c>
      <c r="H996" s="33" t="s">
        <v>8629</v>
      </c>
    </row>
    <row r="997" spans="1:8" x14ac:dyDescent="0.45">
      <c r="A997" s="26" t="s">
        <v>4619</v>
      </c>
      <c r="B997" s="16" t="s">
        <v>74</v>
      </c>
      <c r="C997" s="16" t="s">
        <v>3287</v>
      </c>
      <c r="D997" s="29">
        <v>45219</v>
      </c>
      <c r="E997" s="16">
        <v>4</v>
      </c>
      <c r="F997" s="16">
        <v>20</v>
      </c>
      <c r="G997" s="16" t="s">
        <v>8624</v>
      </c>
      <c r="H997" s="16" t="s">
        <v>8630</v>
      </c>
    </row>
    <row r="998" spans="1:8" x14ac:dyDescent="0.45">
      <c r="A998" s="30" t="s">
        <v>4620</v>
      </c>
      <c r="B998" s="33" t="s">
        <v>471</v>
      </c>
      <c r="C998" s="33" t="s">
        <v>3374</v>
      </c>
      <c r="D998" s="34">
        <v>45867</v>
      </c>
      <c r="E998" s="33">
        <v>1</v>
      </c>
      <c r="F998" s="33">
        <v>0</v>
      </c>
      <c r="G998" s="33" t="s">
        <v>8626</v>
      </c>
      <c r="H998" s="33" t="s">
        <v>8632</v>
      </c>
    </row>
    <row r="999" spans="1:8" x14ac:dyDescent="0.45">
      <c r="A999" s="26" t="s">
        <v>4621</v>
      </c>
      <c r="B999" s="16" t="s">
        <v>817</v>
      </c>
      <c r="C999" s="16" t="s">
        <v>3361</v>
      </c>
      <c r="D999" s="29">
        <v>45409</v>
      </c>
      <c r="E999" s="16">
        <v>2</v>
      </c>
      <c r="F999" s="16">
        <v>0</v>
      </c>
      <c r="G999" s="16" t="s">
        <v>8627</v>
      </c>
      <c r="H999" s="16" t="s">
        <v>8631</v>
      </c>
    </row>
    <row r="1000" spans="1:8" x14ac:dyDescent="0.45">
      <c r="A1000" s="30" t="s">
        <v>4622</v>
      </c>
      <c r="B1000" s="33" t="s">
        <v>650</v>
      </c>
      <c r="C1000" s="33" t="s">
        <v>3275</v>
      </c>
      <c r="D1000" s="34">
        <v>45220</v>
      </c>
      <c r="E1000" s="33">
        <v>3</v>
      </c>
      <c r="F1000" s="33">
        <v>20</v>
      </c>
      <c r="G1000" s="33" t="s">
        <v>8625</v>
      </c>
      <c r="H1000" s="33" t="s">
        <v>8633</v>
      </c>
    </row>
    <row r="1001" spans="1:8" x14ac:dyDescent="0.45">
      <c r="A1001" s="26" t="s">
        <v>4623</v>
      </c>
      <c r="B1001" s="16" t="s">
        <v>168</v>
      </c>
      <c r="C1001" s="16" t="s">
        <v>3260</v>
      </c>
      <c r="D1001" s="29">
        <v>45856</v>
      </c>
      <c r="E1001" s="16">
        <v>5</v>
      </c>
      <c r="F1001" s="16">
        <v>5</v>
      </c>
      <c r="G1001" s="16" t="s">
        <v>8624</v>
      </c>
      <c r="H1001" s="16" t="s">
        <v>8632</v>
      </c>
    </row>
    <row r="1002" spans="1:8" x14ac:dyDescent="0.45">
      <c r="A1002" s="30" t="s">
        <v>4624</v>
      </c>
      <c r="B1002" s="33" t="s">
        <v>818</v>
      </c>
      <c r="C1002" s="33" t="s">
        <v>3278</v>
      </c>
      <c r="D1002" s="34">
        <v>45245</v>
      </c>
      <c r="E1002" s="33">
        <v>4</v>
      </c>
      <c r="F1002" s="33">
        <v>15</v>
      </c>
      <c r="G1002" s="33" t="s">
        <v>8626</v>
      </c>
      <c r="H1002" s="33" t="s">
        <v>8630</v>
      </c>
    </row>
    <row r="1003" spans="1:8" x14ac:dyDescent="0.45">
      <c r="A1003" s="26" t="s">
        <v>4625</v>
      </c>
      <c r="B1003" s="16" t="s">
        <v>184</v>
      </c>
      <c r="C1003" s="16" t="s">
        <v>3372</v>
      </c>
      <c r="D1003" s="29">
        <v>45227</v>
      </c>
      <c r="E1003" s="16">
        <v>5</v>
      </c>
      <c r="F1003" s="16">
        <v>10</v>
      </c>
      <c r="G1003" s="16" t="s">
        <v>8628</v>
      </c>
      <c r="H1003" s="16" t="s">
        <v>8631</v>
      </c>
    </row>
    <row r="1004" spans="1:8" x14ac:dyDescent="0.45">
      <c r="A1004" s="30" t="s">
        <v>4626</v>
      </c>
      <c r="B1004" s="33" t="s">
        <v>93</v>
      </c>
      <c r="C1004" s="33" t="s">
        <v>3303</v>
      </c>
      <c r="D1004" s="34">
        <v>45785</v>
      </c>
      <c r="E1004" s="33">
        <v>3</v>
      </c>
      <c r="F1004" s="33">
        <v>5</v>
      </c>
      <c r="G1004" s="33" t="s">
        <v>8627</v>
      </c>
      <c r="H1004" s="33" t="s">
        <v>8632</v>
      </c>
    </row>
    <row r="1005" spans="1:8" x14ac:dyDescent="0.45">
      <c r="A1005" s="26" t="s">
        <v>4627</v>
      </c>
      <c r="B1005" s="16" t="s">
        <v>974</v>
      </c>
      <c r="C1005" s="16" t="s">
        <v>3343</v>
      </c>
      <c r="D1005" s="29">
        <v>45324</v>
      </c>
      <c r="E1005" s="16">
        <v>2</v>
      </c>
      <c r="F1005" s="16">
        <v>0</v>
      </c>
      <c r="G1005" s="16" t="s">
        <v>8625</v>
      </c>
      <c r="H1005" s="16" t="s">
        <v>8629</v>
      </c>
    </row>
    <row r="1006" spans="1:8" x14ac:dyDescent="0.45">
      <c r="A1006" s="30" t="s">
        <v>4628</v>
      </c>
      <c r="B1006" s="33" t="s">
        <v>669</v>
      </c>
      <c r="C1006" s="33" t="s">
        <v>3353</v>
      </c>
      <c r="D1006" s="34">
        <v>45296</v>
      </c>
      <c r="E1006" s="33">
        <v>2</v>
      </c>
      <c r="F1006" s="33">
        <v>0</v>
      </c>
      <c r="G1006" s="33" t="s">
        <v>8627</v>
      </c>
      <c r="H1006" s="33" t="s">
        <v>8631</v>
      </c>
    </row>
    <row r="1007" spans="1:8" x14ac:dyDescent="0.45">
      <c r="A1007" s="26" t="s">
        <v>4629</v>
      </c>
      <c r="B1007" s="16" t="s">
        <v>275</v>
      </c>
      <c r="C1007" s="16" t="s">
        <v>3376</v>
      </c>
      <c r="D1007" s="29">
        <v>45651</v>
      </c>
      <c r="E1007" s="16">
        <v>2</v>
      </c>
      <c r="F1007" s="16">
        <v>0</v>
      </c>
      <c r="G1007" s="16" t="s">
        <v>8627</v>
      </c>
      <c r="H1007" s="16" t="s">
        <v>8629</v>
      </c>
    </row>
    <row r="1008" spans="1:8" x14ac:dyDescent="0.45">
      <c r="A1008" s="30" t="s">
        <v>4630</v>
      </c>
      <c r="B1008" s="33" t="s">
        <v>446</v>
      </c>
      <c r="C1008" s="33" t="s">
        <v>3350</v>
      </c>
      <c r="D1008" s="34">
        <v>45808</v>
      </c>
      <c r="E1008" s="33">
        <v>3</v>
      </c>
      <c r="F1008" s="33">
        <v>5</v>
      </c>
      <c r="G1008" s="33" t="s">
        <v>8625</v>
      </c>
      <c r="H1008" s="33" t="s">
        <v>8630</v>
      </c>
    </row>
    <row r="1009" spans="1:8" x14ac:dyDescent="0.45">
      <c r="A1009" s="26" t="s">
        <v>4631</v>
      </c>
      <c r="B1009" s="16" t="s">
        <v>181</v>
      </c>
      <c r="C1009" s="16" t="s">
        <v>3342</v>
      </c>
      <c r="D1009" s="29">
        <v>45671</v>
      </c>
      <c r="E1009" s="16">
        <v>1</v>
      </c>
      <c r="F1009" s="16">
        <v>0</v>
      </c>
      <c r="G1009" s="16" t="s">
        <v>8624</v>
      </c>
      <c r="H1009" s="16" t="s">
        <v>8632</v>
      </c>
    </row>
    <row r="1010" spans="1:8" x14ac:dyDescent="0.45">
      <c r="A1010" s="30" t="s">
        <v>4632</v>
      </c>
      <c r="B1010" s="33" t="s">
        <v>798</v>
      </c>
      <c r="C1010" s="33" t="s">
        <v>3313</v>
      </c>
      <c r="D1010" s="34">
        <v>45885</v>
      </c>
      <c r="E1010" s="33">
        <v>4</v>
      </c>
      <c r="F1010" s="33">
        <v>0</v>
      </c>
      <c r="G1010" s="33" t="s">
        <v>8626</v>
      </c>
      <c r="H1010" s="33" t="s">
        <v>8631</v>
      </c>
    </row>
    <row r="1011" spans="1:8" x14ac:dyDescent="0.45">
      <c r="A1011" s="26" t="s">
        <v>4633</v>
      </c>
      <c r="B1011" s="16" t="s">
        <v>202</v>
      </c>
      <c r="C1011" s="16" t="s">
        <v>3265</v>
      </c>
      <c r="D1011" s="29">
        <v>45476</v>
      </c>
      <c r="E1011" s="16">
        <v>3</v>
      </c>
      <c r="F1011" s="16">
        <v>15</v>
      </c>
      <c r="G1011" s="16" t="s">
        <v>8627</v>
      </c>
      <c r="H1011" s="16" t="s">
        <v>8631</v>
      </c>
    </row>
    <row r="1012" spans="1:8" x14ac:dyDescent="0.45">
      <c r="A1012" s="30" t="s">
        <v>4634</v>
      </c>
      <c r="B1012" s="33" t="s">
        <v>448</v>
      </c>
      <c r="C1012" s="33" t="s">
        <v>3249</v>
      </c>
      <c r="D1012" s="34">
        <v>45654</v>
      </c>
      <c r="E1012" s="33">
        <v>5</v>
      </c>
      <c r="F1012" s="33">
        <v>5</v>
      </c>
      <c r="G1012" s="33" t="s">
        <v>8628</v>
      </c>
      <c r="H1012" s="33" t="s">
        <v>8631</v>
      </c>
    </row>
    <row r="1013" spans="1:8" x14ac:dyDescent="0.45">
      <c r="A1013" s="26" t="s">
        <v>4635</v>
      </c>
      <c r="B1013" s="16" t="s">
        <v>435</v>
      </c>
      <c r="C1013" s="16" t="s">
        <v>3243</v>
      </c>
      <c r="D1013" s="29">
        <v>45364</v>
      </c>
      <c r="E1013" s="16">
        <v>4</v>
      </c>
      <c r="F1013" s="16">
        <v>5</v>
      </c>
      <c r="G1013" s="16" t="s">
        <v>8625</v>
      </c>
      <c r="H1013" s="16" t="s">
        <v>8630</v>
      </c>
    </row>
    <row r="1014" spans="1:8" x14ac:dyDescent="0.45">
      <c r="A1014" s="30" t="s">
        <v>4636</v>
      </c>
      <c r="B1014" s="33" t="s">
        <v>1006</v>
      </c>
      <c r="C1014" s="33" t="s">
        <v>3264</v>
      </c>
      <c r="D1014" s="34">
        <v>45772</v>
      </c>
      <c r="E1014" s="33">
        <v>2</v>
      </c>
      <c r="F1014" s="33">
        <v>20</v>
      </c>
      <c r="G1014" s="33" t="s">
        <v>8627</v>
      </c>
      <c r="H1014" s="33" t="s">
        <v>8631</v>
      </c>
    </row>
    <row r="1015" spans="1:8" x14ac:dyDescent="0.45">
      <c r="A1015" s="26" t="s">
        <v>4637</v>
      </c>
      <c r="B1015" s="16" t="s">
        <v>385</v>
      </c>
      <c r="C1015" s="16" t="s">
        <v>3346</v>
      </c>
      <c r="D1015" s="29">
        <v>45361</v>
      </c>
      <c r="E1015" s="16">
        <v>4</v>
      </c>
      <c r="F1015" s="16">
        <v>0</v>
      </c>
      <c r="G1015" s="16" t="s">
        <v>8625</v>
      </c>
      <c r="H1015" s="16" t="s">
        <v>8632</v>
      </c>
    </row>
    <row r="1016" spans="1:8" x14ac:dyDescent="0.45">
      <c r="A1016" s="30" t="s">
        <v>4638</v>
      </c>
      <c r="B1016" s="33" t="s">
        <v>143</v>
      </c>
      <c r="C1016" s="33" t="s">
        <v>3279</v>
      </c>
      <c r="D1016" s="34">
        <v>45325</v>
      </c>
      <c r="E1016" s="33">
        <v>4</v>
      </c>
      <c r="F1016" s="33">
        <v>5</v>
      </c>
      <c r="G1016" s="33" t="s">
        <v>8627</v>
      </c>
      <c r="H1016" s="33" t="s">
        <v>8632</v>
      </c>
    </row>
    <row r="1017" spans="1:8" x14ac:dyDescent="0.45">
      <c r="A1017" s="26" t="s">
        <v>4639</v>
      </c>
      <c r="B1017" s="16" t="s">
        <v>760</v>
      </c>
      <c r="C1017" s="16" t="s">
        <v>3349</v>
      </c>
      <c r="D1017" s="29">
        <v>45633</v>
      </c>
      <c r="E1017" s="16">
        <v>3</v>
      </c>
      <c r="F1017" s="16">
        <v>0</v>
      </c>
      <c r="G1017" s="16" t="s">
        <v>8625</v>
      </c>
      <c r="H1017" s="16" t="s">
        <v>8629</v>
      </c>
    </row>
    <row r="1018" spans="1:8" x14ac:dyDescent="0.45">
      <c r="A1018" s="30" t="s">
        <v>4640</v>
      </c>
      <c r="B1018" s="33" t="s">
        <v>67</v>
      </c>
      <c r="C1018" s="33" t="s">
        <v>3210</v>
      </c>
      <c r="D1018" s="34">
        <v>45427</v>
      </c>
      <c r="E1018" s="33">
        <v>3</v>
      </c>
      <c r="F1018" s="33">
        <v>5</v>
      </c>
      <c r="G1018" s="33" t="s">
        <v>8627</v>
      </c>
      <c r="H1018" s="33" t="s">
        <v>8630</v>
      </c>
    </row>
    <row r="1019" spans="1:8" x14ac:dyDescent="0.45">
      <c r="A1019" s="26" t="s">
        <v>4641</v>
      </c>
      <c r="B1019" s="16" t="s">
        <v>627</v>
      </c>
      <c r="C1019" s="16" t="s">
        <v>3368</v>
      </c>
      <c r="D1019" s="29">
        <v>45655</v>
      </c>
      <c r="E1019" s="16">
        <v>5</v>
      </c>
      <c r="F1019" s="16">
        <v>0</v>
      </c>
      <c r="G1019" s="16" t="s">
        <v>8625</v>
      </c>
      <c r="H1019" s="16" t="s">
        <v>8630</v>
      </c>
    </row>
    <row r="1020" spans="1:8" x14ac:dyDescent="0.45">
      <c r="A1020" s="30" t="s">
        <v>4642</v>
      </c>
      <c r="B1020" s="33" t="s">
        <v>523</v>
      </c>
      <c r="C1020" s="33" t="s">
        <v>3355</v>
      </c>
      <c r="D1020" s="34">
        <v>45490</v>
      </c>
      <c r="E1020" s="33">
        <v>4</v>
      </c>
      <c r="F1020" s="33">
        <v>10</v>
      </c>
      <c r="G1020" s="33" t="s">
        <v>8627</v>
      </c>
      <c r="H1020" s="33" t="s">
        <v>8630</v>
      </c>
    </row>
    <row r="1021" spans="1:8" x14ac:dyDescent="0.45">
      <c r="A1021" s="26" t="s">
        <v>4643</v>
      </c>
      <c r="B1021" s="16" t="s">
        <v>142</v>
      </c>
      <c r="C1021" s="16" t="s">
        <v>3340</v>
      </c>
      <c r="D1021" s="29">
        <v>45524</v>
      </c>
      <c r="E1021" s="16">
        <v>1</v>
      </c>
      <c r="F1021" s="16">
        <v>20</v>
      </c>
      <c r="G1021" s="16" t="s">
        <v>8626</v>
      </c>
      <c r="H1021" s="16" t="s">
        <v>8630</v>
      </c>
    </row>
    <row r="1022" spans="1:8" x14ac:dyDescent="0.45">
      <c r="A1022" s="30" t="s">
        <v>4644</v>
      </c>
      <c r="B1022" s="33" t="s">
        <v>180</v>
      </c>
      <c r="C1022" s="33" t="s">
        <v>3325</v>
      </c>
      <c r="D1022" s="34">
        <v>45742</v>
      </c>
      <c r="E1022" s="33">
        <v>4</v>
      </c>
      <c r="F1022" s="33">
        <v>10</v>
      </c>
      <c r="G1022" s="33" t="s">
        <v>8627</v>
      </c>
      <c r="H1022" s="33" t="s">
        <v>8631</v>
      </c>
    </row>
    <row r="1023" spans="1:8" x14ac:dyDescent="0.45">
      <c r="A1023" s="26" t="s">
        <v>4645</v>
      </c>
      <c r="B1023" s="16" t="s">
        <v>98</v>
      </c>
      <c r="C1023" s="16" t="s">
        <v>3278</v>
      </c>
      <c r="D1023" s="29">
        <v>45708</v>
      </c>
      <c r="E1023" s="16">
        <v>5</v>
      </c>
      <c r="F1023" s="16">
        <v>15</v>
      </c>
      <c r="G1023" s="16" t="s">
        <v>8626</v>
      </c>
      <c r="H1023" s="16" t="s">
        <v>8630</v>
      </c>
    </row>
    <row r="1024" spans="1:8" x14ac:dyDescent="0.45">
      <c r="A1024" s="30" t="s">
        <v>4646</v>
      </c>
      <c r="B1024" s="33" t="s">
        <v>126</v>
      </c>
      <c r="C1024" s="33" t="s">
        <v>3277</v>
      </c>
      <c r="D1024" s="34">
        <v>45879</v>
      </c>
      <c r="E1024" s="33">
        <v>1</v>
      </c>
      <c r="F1024" s="33">
        <v>5</v>
      </c>
      <c r="G1024" s="33" t="s">
        <v>8627</v>
      </c>
      <c r="H1024" s="33" t="s">
        <v>8630</v>
      </c>
    </row>
    <row r="1025" spans="1:8" x14ac:dyDescent="0.45">
      <c r="A1025" s="26" t="s">
        <v>4647</v>
      </c>
      <c r="B1025" s="16" t="s">
        <v>772</v>
      </c>
      <c r="C1025" s="16" t="s">
        <v>3289</v>
      </c>
      <c r="D1025" s="29">
        <v>45418</v>
      </c>
      <c r="E1025" s="16">
        <v>4</v>
      </c>
      <c r="F1025" s="16">
        <v>10</v>
      </c>
      <c r="G1025" s="16" t="s">
        <v>8628</v>
      </c>
      <c r="H1025" s="16" t="s">
        <v>8629</v>
      </c>
    </row>
    <row r="1026" spans="1:8" x14ac:dyDescent="0.45">
      <c r="A1026" s="30" t="s">
        <v>4648</v>
      </c>
      <c r="B1026" s="33" t="s">
        <v>856</v>
      </c>
      <c r="C1026" s="33" t="s">
        <v>3391</v>
      </c>
      <c r="D1026" s="34">
        <v>45659</v>
      </c>
      <c r="E1026" s="33">
        <v>3</v>
      </c>
      <c r="F1026" s="33">
        <v>20</v>
      </c>
      <c r="G1026" s="33" t="s">
        <v>8628</v>
      </c>
      <c r="H1026" s="33" t="s">
        <v>8632</v>
      </c>
    </row>
    <row r="1027" spans="1:8" x14ac:dyDescent="0.45">
      <c r="A1027" s="26" t="s">
        <v>4649</v>
      </c>
      <c r="B1027" s="16" t="s">
        <v>921</v>
      </c>
      <c r="C1027" s="16" t="s">
        <v>3239</v>
      </c>
      <c r="D1027" s="29">
        <v>45205</v>
      </c>
      <c r="E1027" s="16">
        <v>3</v>
      </c>
      <c r="F1027" s="16">
        <v>15</v>
      </c>
      <c r="G1027" s="16" t="s">
        <v>8626</v>
      </c>
      <c r="H1027" s="16" t="s">
        <v>8629</v>
      </c>
    </row>
    <row r="1028" spans="1:8" x14ac:dyDescent="0.45">
      <c r="A1028" s="30" t="s">
        <v>4650</v>
      </c>
      <c r="B1028" s="33" t="s">
        <v>880</v>
      </c>
      <c r="C1028" s="33" t="s">
        <v>3365</v>
      </c>
      <c r="D1028" s="34">
        <v>45585</v>
      </c>
      <c r="E1028" s="33">
        <v>4</v>
      </c>
      <c r="F1028" s="33">
        <v>0</v>
      </c>
      <c r="G1028" s="33" t="s">
        <v>8626</v>
      </c>
      <c r="H1028" s="33" t="s">
        <v>8631</v>
      </c>
    </row>
    <row r="1029" spans="1:8" x14ac:dyDescent="0.45">
      <c r="A1029" s="26" t="s">
        <v>4651</v>
      </c>
      <c r="B1029" s="16" t="s">
        <v>62</v>
      </c>
      <c r="C1029" s="16" t="s">
        <v>3255</v>
      </c>
      <c r="D1029" s="29">
        <v>45707</v>
      </c>
      <c r="E1029" s="16">
        <v>2</v>
      </c>
      <c r="F1029" s="16">
        <v>0</v>
      </c>
      <c r="G1029" s="16" t="s">
        <v>8627</v>
      </c>
      <c r="H1029" s="16" t="s">
        <v>8630</v>
      </c>
    </row>
    <row r="1030" spans="1:8" x14ac:dyDescent="0.45">
      <c r="A1030" s="30" t="s">
        <v>4652</v>
      </c>
      <c r="B1030" s="33" t="s">
        <v>174</v>
      </c>
      <c r="C1030" s="33" t="s">
        <v>3377</v>
      </c>
      <c r="D1030" s="34">
        <v>45353</v>
      </c>
      <c r="E1030" s="33">
        <v>4</v>
      </c>
      <c r="F1030" s="33">
        <v>15</v>
      </c>
      <c r="G1030" s="33" t="s">
        <v>8625</v>
      </c>
      <c r="H1030" s="33" t="s">
        <v>8632</v>
      </c>
    </row>
    <row r="1031" spans="1:8" x14ac:dyDescent="0.45">
      <c r="A1031" s="26" t="s">
        <v>4653</v>
      </c>
      <c r="B1031" s="16" t="s">
        <v>48</v>
      </c>
      <c r="C1031" s="16" t="s">
        <v>3310</v>
      </c>
      <c r="D1031" s="29">
        <v>45280</v>
      </c>
      <c r="E1031" s="16">
        <v>3</v>
      </c>
      <c r="F1031" s="16">
        <v>20</v>
      </c>
      <c r="G1031" s="16" t="s">
        <v>8627</v>
      </c>
      <c r="H1031" s="16" t="s">
        <v>8632</v>
      </c>
    </row>
    <row r="1032" spans="1:8" x14ac:dyDescent="0.45">
      <c r="A1032" s="30" t="s">
        <v>4654</v>
      </c>
      <c r="B1032" s="33" t="s">
        <v>511</v>
      </c>
      <c r="C1032" s="33" t="s">
        <v>3225</v>
      </c>
      <c r="D1032" s="34">
        <v>45540</v>
      </c>
      <c r="E1032" s="33">
        <v>2</v>
      </c>
      <c r="F1032" s="33">
        <v>0</v>
      </c>
      <c r="G1032" s="33" t="s">
        <v>8628</v>
      </c>
      <c r="H1032" s="33" t="s">
        <v>8633</v>
      </c>
    </row>
    <row r="1033" spans="1:8" x14ac:dyDescent="0.45">
      <c r="A1033" s="26" t="s">
        <v>4655</v>
      </c>
      <c r="B1033" s="16" t="s">
        <v>215</v>
      </c>
      <c r="C1033" s="16" t="s">
        <v>3269</v>
      </c>
      <c r="D1033" s="29">
        <v>45348</v>
      </c>
      <c r="E1033" s="16">
        <v>2</v>
      </c>
      <c r="F1033" s="16">
        <v>5</v>
      </c>
      <c r="G1033" s="16" t="s">
        <v>8624</v>
      </c>
      <c r="H1033" s="16" t="s">
        <v>8630</v>
      </c>
    </row>
    <row r="1034" spans="1:8" x14ac:dyDescent="0.45">
      <c r="A1034" s="30" t="s">
        <v>4656</v>
      </c>
      <c r="B1034" s="33" t="s">
        <v>583</v>
      </c>
      <c r="C1034" s="33" t="s">
        <v>3366</v>
      </c>
      <c r="D1034" s="34">
        <v>45392</v>
      </c>
      <c r="E1034" s="33">
        <v>5</v>
      </c>
      <c r="F1034" s="33">
        <v>5</v>
      </c>
      <c r="G1034" s="33" t="s">
        <v>8624</v>
      </c>
      <c r="H1034" s="33" t="s">
        <v>8633</v>
      </c>
    </row>
    <row r="1035" spans="1:8" x14ac:dyDescent="0.45">
      <c r="A1035" s="26" t="s">
        <v>4657</v>
      </c>
      <c r="B1035" s="16" t="s">
        <v>545</v>
      </c>
      <c r="C1035" s="16" t="s">
        <v>3393</v>
      </c>
      <c r="D1035" s="29">
        <v>45777</v>
      </c>
      <c r="E1035" s="16">
        <v>5</v>
      </c>
      <c r="F1035" s="16">
        <v>5</v>
      </c>
      <c r="G1035" s="16" t="s">
        <v>8627</v>
      </c>
      <c r="H1035" s="16" t="s">
        <v>8633</v>
      </c>
    </row>
    <row r="1036" spans="1:8" x14ac:dyDescent="0.45">
      <c r="A1036" s="30" t="s">
        <v>4658</v>
      </c>
      <c r="B1036" s="33" t="s">
        <v>259</v>
      </c>
      <c r="C1036" s="33" t="s">
        <v>3393</v>
      </c>
      <c r="D1036" s="34">
        <v>45254</v>
      </c>
      <c r="E1036" s="33">
        <v>4</v>
      </c>
      <c r="F1036" s="33">
        <v>0</v>
      </c>
      <c r="G1036" s="33" t="s">
        <v>8628</v>
      </c>
      <c r="H1036" s="33" t="s">
        <v>8633</v>
      </c>
    </row>
    <row r="1037" spans="1:8" x14ac:dyDescent="0.45">
      <c r="A1037" s="26" t="s">
        <v>4659</v>
      </c>
      <c r="B1037" s="16" t="s">
        <v>298</v>
      </c>
      <c r="C1037" s="16" t="s">
        <v>3371</v>
      </c>
      <c r="D1037" s="29">
        <v>45480</v>
      </c>
      <c r="E1037" s="16">
        <v>1</v>
      </c>
      <c r="F1037" s="16">
        <v>15</v>
      </c>
      <c r="G1037" s="16" t="s">
        <v>8628</v>
      </c>
      <c r="H1037" s="16" t="s">
        <v>8629</v>
      </c>
    </row>
    <row r="1038" spans="1:8" x14ac:dyDescent="0.45">
      <c r="A1038" s="30" t="s">
        <v>4660</v>
      </c>
      <c r="B1038" s="33" t="s">
        <v>958</v>
      </c>
      <c r="C1038" s="33" t="s">
        <v>3224</v>
      </c>
      <c r="D1038" s="34">
        <v>45235</v>
      </c>
      <c r="E1038" s="33">
        <v>3</v>
      </c>
      <c r="F1038" s="33">
        <v>5</v>
      </c>
      <c r="G1038" s="33" t="s">
        <v>8625</v>
      </c>
      <c r="H1038" s="33" t="s">
        <v>8633</v>
      </c>
    </row>
    <row r="1039" spans="1:8" x14ac:dyDescent="0.45">
      <c r="A1039" s="26" t="s">
        <v>4661</v>
      </c>
      <c r="B1039" s="16" t="s">
        <v>478</v>
      </c>
      <c r="C1039" s="16" t="s">
        <v>3378</v>
      </c>
      <c r="D1039" s="29">
        <v>45736</v>
      </c>
      <c r="E1039" s="16">
        <v>4</v>
      </c>
      <c r="F1039" s="16">
        <v>15</v>
      </c>
      <c r="G1039" s="16" t="s">
        <v>8628</v>
      </c>
      <c r="H1039" s="16" t="s">
        <v>8629</v>
      </c>
    </row>
    <row r="1040" spans="1:8" x14ac:dyDescent="0.45">
      <c r="A1040" s="30" t="s">
        <v>4662</v>
      </c>
      <c r="B1040" s="33" t="s">
        <v>680</v>
      </c>
      <c r="C1040" s="33" t="s">
        <v>3198</v>
      </c>
      <c r="D1040" s="34">
        <v>45823</v>
      </c>
      <c r="E1040" s="33">
        <v>3</v>
      </c>
      <c r="F1040" s="33">
        <v>0</v>
      </c>
      <c r="G1040" s="33" t="s">
        <v>8624</v>
      </c>
      <c r="H1040" s="33" t="s">
        <v>8632</v>
      </c>
    </row>
    <row r="1041" spans="1:8" x14ac:dyDescent="0.45">
      <c r="A1041" s="26" t="s">
        <v>4663</v>
      </c>
      <c r="B1041" s="16" t="s">
        <v>339</v>
      </c>
      <c r="C1041" s="16" t="s">
        <v>3384</v>
      </c>
      <c r="D1041" s="29">
        <v>45763</v>
      </c>
      <c r="E1041" s="16">
        <v>5</v>
      </c>
      <c r="F1041" s="16">
        <v>5</v>
      </c>
      <c r="G1041" s="16" t="s">
        <v>8626</v>
      </c>
      <c r="H1041" s="16" t="s">
        <v>8633</v>
      </c>
    </row>
    <row r="1042" spans="1:8" x14ac:dyDescent="0.45">
      <c r="A1042" s="30" t="s">
        <v>4664</v>
      </c>
      <c r="B1042" s="33" t="s">
        <v>827</v>
      </c>
      <c r="C1042" s="33" t="s">
        <v>3361</v>
      </c>
      <c r="D1042" s="34">
        <v>45329</v>
      </c>
      <c r="E1042" s="33">
        <v>3</v>
      </c>
      <c r="F1042" s="33">
        <v>10</v>
      </c>
      <c r="G1042" s="33" t="s">
        <v>8625</v>
      </c>
      <c r="H1042" s="33" t="s">
        <v>8633</v>
      </c>
    </row>
    <row r="1043" spans="1:8" x14ac:dyDescent="0.45">
      <c r="A1043" s="26" t="s">
        <v>4665</v>
      </c>
      <c r="B1043" s="16" t="s">
        <v>567</v>
      </c>
      <c r="C1043" s="16" t="s">
        <v>3351</v>
      </c>
      <c r="D1043" s="29">
        <v>45749</v>
      </c>
      <c r="E1043" s="16">
        <v>4</v>
      </c>
      <c r="F1043" s="16">
        <v>0</v>
      </c>
      <c r="G1043" s="16" t="s">
        <v>8627</v>
      </c>
      <c r="H1043" s="16" t="s">
        <v>8630</v>
      </c>
    </row>
    <row r="1044" spans="1:8" x14ac:dyDescent="0.45">
      <c r="A1044" s="30" t="s">
        <v>4666</v>
      </c>
      <c r="B1044" s="33" t="s">
        <v>189</v>
      </c>
      <c r="C1044" s="33" t="s">
        <v>3258</v>
      </c>
      <c r="D1044" s="34">
        <v>45628</v>
      </c>
      <c r="E1044" s="33">
        <v>4</v>
      </c>
      <c r="F1044" s="33">
        <v>0</v>
      </c>
      <c r="G1044" s="33" t="s">
        <v>8625</v>
      </c>
      <c r="H1044" s="33" t="s">
        <v>8631</v>
      </c>
    </row>
    <row r="1045" spans="1:8" x14ac:dyDescent="0.45">
      <c r="A1045" s="26" t="s">
        <v>4667</v>
      </c>
      <c r="B1045" s="16" t="s">
        <v>173</v>
      </c>
      <c r="C1045" s="16" t="s">
        <v>3296</v>
      </c>
      <c r="D1045" s="29">
        <v>45635</v>
      </c>
      <c r="E1045" s="16">
        <v>4</v>
      </c>
      <c r="F1045" s="16">
        <v>10</v>
      </c>
      <c r="G1045" s="16" t="s">
        <v>8626</v>
      </c>
      <c r="H1045" s="16" t="s">
        <v>8633</v>
      </c>
    </row>
    <row r="1046" spans="1:8" x14ac:dyDescent="0.45">
      <c r="A1046" s="30" t="s">
        <v>4668</v>
      </c>
      <c r="B1046" s="33" t="s">
        <v>312</v>
      </c>
      <c r="C1046" s="33" t="s">
        <v>3322</v>
      </c>
      <c r="D1046" s="34">
        <v>45587</v>
      </c>
      <c r="E1046" s="33">
        <v>4</v>
      </c>
      <c r="F1046" s="33">
        <v>10</v>
      </c>
      <c r="G1046" s="33" t="s">
        <v>8624</v>
      </c>
      <c r="H1046" s="33" t="s">
        <v>8631</v>
      </c>
    </row>
    <row r="1047" spans="1:8" x14ac:dyDescent="0.45">
      <c r="A1047" s="26" t="s">
        <v>4669</v>
      </c>
      <c r="B1047" s="16" t="s">
        <v>374</v>
      </c>
      <c r="C1047" s="16" t="s">
        <v>3367</v>
      </c>
      <c r="D1047" s="29">
        <v>45438</v>
      </c>
      <c r="E1047" s="16">
        <v>1</v>
      </c>
      <c r="F1047" s="16">
        <v>10</v>
      </c>
      <c r="G1047" s="16" t="s">
        <v>8624</v>
      </c>
      <c r="H1047" s="16" t="s">
        <v>8631</v>
      </c>
    </row>
    <row r="1048" spans="1:8" x14ac:dyDescent="0.45">
      <c r="A1048" s="30" t="s">
        <v>4670</v>
      </c>
      <c r="B1048" s="33" t="s">
        <v>508</v>
      </c>
      <c r="C1048" s="33" t="s">
        <v>3311</v>
      </c>
      <c r="D1048" s="34">
        <v>45687</v>
      </c>
      <c r="E1048" s="33">
        <v>4</v>
      </c>
      <c r="F1048" s="33">
        <v>15</v>
      </c>
      <c r="G1048" s="33" t="s">
        <v>8628</v>
      </c>
      <c r="H1048" s="33" t="s">
        <v>8629</v>
      </c>
    </row>
    <row r="1049" spans="1:8" x14ac:dyDescent="0.45">
      <c r="A1049" s="26" t="s">
        <v>4671</v>
      </c>
      <c r="B1049" s="16" t="s">
        <v>621</v>
      </c>
      <c r="C1049" s="16" t="s">
        <v>3305</v>
      </c>
      <c r="D1049" s="29">
        <v>45461</v>
      </c>
      <c r="E1049" s="16">
        <v>1</v>
      </c>
      <c r="F1049" s="16">
        <v>15</v>
      </c>
      <c r="G1049" s="16" t="s">
        <v>8628</v>
      </c>
      <c r="H1049" s="16" t="s">
        <v>8629</v>
      </c>
    </row>
    <row r="1050" spans="1:8" x14ac:dyDescent="0.45">
      <c r="A1050" s="30" t="s">
        <v>4672</v>
      </c>
      <c r="B1050" s="33" t="s">
        <v>197</v>
      </c>
      <c r="C1050" s="33" t="s">
        <v>3308</v>
      </c>
      <c r="D1050" s="34">
        <v>45537</v>
      </c>
      <c r="E1050" s="33">
        <v>4</v>
      </c>
      <c r="F1050" s="33">
        <v>0</v>
      </c>
      <c r="G1050" s="33" t="s">
        <v>8625</v>
      </c>
      <c r="H1050" s="33" t="s">
        <v>8629</v>
      </c>
    </row>
    <row r="1051" spans="1:8" x14ac:dyDescent="0.45">
      <c r="A1051" s="26" t="s">
        <v>4673</v>
      </c>
      <c r="B1051" s="16" t="s">
        <v>356</v>
      </c>
      <c r="C1051" s="16" t="s">
        <v>3315</v>
      </c>
      <c r="D1051" s="29">
        <v>45794</v>
      </c>
      <c r="E1051" s="16">
        <v>2</v>
      </c>
      <c r="F1051" s="16">
        <v>5</v>
      </c>
      <c r="G1051" s="16" t="s">
        <v>8627</v>
      </c>
      <c r="H1051" s="16" t="s">
        <v>8629</v>
      </c>
    </row>
    <row r="1052" spans="1:8" x14ac:dyDescent="0.45">
      <c r="A1052" s="30" t="s">
        <v>4674</v>
      </c>
      <c r="B1052" s="33" t="s">
        <v>651</v>
      </c>
      <c r="C1052" s="33" t="s">
        <v>3362</v>
      </c>
      <c r="D1052" s="34">
        <v>45465</v>
      </c>
      <c r="E1052" s="33">
        <v>5</v>
      </c>
      <c r="F1052" s="33">
        <v>0</v>
      </c>
      <c r="G1052" s="33" t="s">
        <v>8628</v>
      </c>
      <c r="H1052" s="33" t="s">
        <v>8632</v>
      </c>
    </row>
    <row r="1053" spans="1:8" x14ac:dyDescent="0.45">
      <c r="A1053" s="26" t="s">
        <v>4675</v>
      </c>
      <c r="B1053" s="16" t="s">
        <v>454</v>
      </c>
      <c r="C1053" s="16" t="s">
        <v>3217</v>
      </c>
      <c r="D1053" s="29">
        <v>45903</v>
      </c>
      <c r="E1053" s="16">
        <v>4</v>
      </c>
      <c r="F1053" s="16">
        <v>10</v>
      </c>
      <c r="G1053" s="16" t="s">
        <v>8626</v>
      </c>
      <c r="H1053" s="16" t="s">
        <v>8631</v>
      </c>
    </row>
    <row r="1054" spans="1:8" x14ac:dyDescent="0.45">
      <c r="A1054" s="30" t="s">
        <v>4676</v>
      </c>
      <c r="B1054" s="33" t="s">
        <v>707</v>
      </c>
      <c r="C1054" s="33" t="s">
        <v>3273</v>
      </c>
      <c r="D1054" s="34">
        <v>45798</v>
      </c>
      <c r="E1054" s="33">
        <v>2</v>
      </c>
      <c r="F1054" s="33">
        <v>20</v>
      </c>
      <c r="G1054" s="33" t="s">
        <v>8627</v>
      </c>
      <c r="H1054" s="33" t="s">
        <v>8630</v>
      </c>
    </row>
    <row r="1055" spans="1:8" x14ac:dyDescent="0.45">
      <c r="A1055" s="26" t="s">
        <v>4677</v>
      </c>
      <c r="B1055" s="16" t="s">
        <v>589</v>
      </c>
      <c r="C1055" s="16" t="s">
        <v>3209</v>
      </c>
      <c r="D1055" s="29">
        <v>45426</v>
      </c>
      <c r="E1055" s="16">
        <v>5</v>
      </c>
      <c r="F1055" s="16">
        <v>0</v>
      </c>
      <c r="G1055" s="16" t="s">
        <v>8625</v>
      </c>
      <c r="H1055" s="16" t="s">
        <v>8629</v>
      </c>
    </row>
    <row r="1056" spans="1:8" x14ac:dyDescent="0.45">
      <c r="A1056" s="30" t="s">
        <v>4678</v>
      </c>
      <c r="B1056" s="33" t="s">
        <v>117</v>
      </c>
      <c r="C1056" s="33" t="s">
        <v>3327</v>
      </c>
      <c r="D1056" s="34">
        <v>45802</v>
      </c>
      <c r="E1056" s="33">
        <v>4</v>
      </c>
      <c r="F1056" s="33">
        <v>15</v>
      </c>
      <c r="G1056" s="33" t="s">
        <v>8625</v>
      </c>
      <c r="H1056" s="33" t="s">
        <v>8632</v>
      </c>
    </row>
    <row r="1057" spans="1:8" x14ac:dyDescent="0.45">
      <c r="A1057" s="26" t="s">
        <v>4679</v>
      </c>
      <c r="B1057" s="16" t="s">
        <v>683</v>
      </c>
      <c r="C1057" s="16" t="s">
        <v>3381</v>
      </c>
      <c r="D1057" s="29">
        <v>45366</v>
      </c>
      <c r="E1057" s="16">
        <v>5</v>
      </c>
      <c r="F1057" s="16">
        <v>10</v>
      </c>
      <c r="G1057" s="16" t="s">
        <v>8628</v>
      </c>
      <c r="H1057" s="16" t="s">
        <v>8630</v>
      </c>
    </row>
    <row r="1058" spans="1:8" x14ac:dyDescent="0.45">
      <c r="A1058" s="30" t="s">
        <v>4680</v>
      </c>
      <c r="B1058" s="33" t="s">
        <v>606</v>
      </c>
      <c r="C1058" s="33" t="s">
        <v>3217</v>
      </c>
      <c r="D1058" s="34">
        <v>45670</v>
      </c>
      <c r="E1058" s="33">
        <v>5</v>
      </c>
      <c r="F1058" s="33">
        <v>0</v>
      </c>
      <c r="G1058" s="33" t="s">
        <v>8625</v>
      </c>
      <c r="H1058" s="33" t="s">
        <v>8632</v>
      </c>
    </row>
    <row r="1059" spans="1:8" x14ac:dyDescent="0.45">
      <c r="A1059" s="26" t="s">
        <v>4681</v>
      </c>
      <c r="B1059" s="16" t="s">
        <v>190</v>
      </c>
      <c r="C1059" s="16" t="s">
        <v>3243</v>
      </c>
      <c r="D1059" s="29">
        <v>45673</v>
      </c>
      <c r="E1059" s="16">
        <v>4</v>
      </c>
      <c r="F1059" s="16">
        <v>0</v>
      </c>
      <c r="G1059" s="16" t="s">
        <v>8625</v>
      </c>
      <c r="H1059" s="16" t="s">
        <v>8632</v>
      </c>
    </row>
    <row r="1060" spans="1:8" x14ac:dyDescent="0.45">
      <c r="A1060" s="30" t="s">
        <v>4682</v>
      </c>
      <c r="B1060" s="33" t="s">
        <v>904</v>
      </c>
      <c r="C1060" s="33" t="s">
        <v>3377</v>
      </c>
      <c r="D1060" s="34">
        <v>45708</v>
      </c>
      <c r="E1060" s="33">
        <v>3</v>
      </c>
      <c r="F1060" s="33">
        <v>10</v>
      </c>
      <c r="G1060" s="33" t="s">
        <v>8624</v>
      </c>
      <c r="H1060" s="33" t="s">
        <v>8632</v>
      </c>
    </row>
    <row r="1061" spans="1:8" x14ac:dyDescent="0.45">
      <c r="A1061" s="26" t="s">
        <v>4683</v>
      </c>
      <c r="B1061" s="16" t="s">
        <v>782</v>
      </c>
      <c r="C1061" s="16" t="s">
        <v>3368</v>
      </c>
      <c r="D1061" s="29">
        <v>45801</v>
      </c>
      <c r="E1061" s="16">
        <v>4</v>
      </c>
      <c r="F1061" s="16">
        <v>20</v>
      </c>
      <c r="G1061" s="16" t="s">
        <v>8628</v>
      </c>
      <c r="H1061" s="16" t="s">
        <v>8630</v>
      </c>
    </row>
    <row r="1062" spans="1:8" x14ac:dyDescent="0.45">
      <c r="A1062" s="30" t="s">
        <v>4684</v>
      </c>
      <c r="B1062" s="33" t="s">
        <v>996</v>
      </c>
      <c r="C1062" s="33" t="s">
        <v>3244</v>
      </c>
      <c r="D1062" s="34">
        <v>45226</v>
      </c>
      <c r="E1062" s="33">
        <v>2</v>
      </c>
      <c r="F1062" s="33">
        <v>5</v>
      </c>
      <c r="G1062" s="33" t="s">
        <v>8625</v>
      </c>
      <c r="H1062" s="33" t="s">
        <v>8629</v>
      </c>
    </row>
    <row r="1063" spans="1:8" x14ac:dyDescent="0.45">
      <c r="A1063" s="26" t="s">
        <v>4685</v>
      </c>
      <c r="B1063" s="16" t="s">
        <v>272</v>
      </c>
      <c r="C1063" s="16" t="s">
        <v>3369</v>
      </c>
      <c r="D1063" s="29">
        <v>45872</v>
      </c>
      <c r="E1063" s="16">
        <v>1</v>
      </c>
      <c r="F1063" s="16">
        <v>15</v>
      </c>
      <c r="G1063" s="16" t="s">
        <v>8624</v>
      </c>
      <c r="H1063" s="16" t="s">
        <v>8633</v>
      </c>
    </row>
    <row r="1064" spans="1:8" x14ac:dyDescent="0.45">
      <c r="A1064" s="30" t="s">
        <v>4686</v>
      </c>
      <c r="B1064" s="33" t="s">
        <v>12</v>
      </c>
      <c r="C1064" s="33" t="s">
        <v>3298</v>
      </c>
      <c r="D1064" s="34">
        <v>45669</v>
      </c>
      <c r="E1064" s="33">
        <v>1</v>
      </c>
      <c r="F1064" s="33">
        <v>0</v>
      </c>
      <c r="G1064" s="33" t="s">
        <v>8626</v>
      </c>
      <c r="H1064" s="33" t="s">
        <v>8632</v>
      </c>
    </row>
    <row r="1065" spans="1:8" x14ac:dyDescent="0.45">
      <c r="A1065" s="26" t="s">
        <v>4687</v>
      </c>
      <c r="B1065" s="16" t="s">
        <v>478</v>
      </c>
      <c r="C1065" s="16" t="s">
        <v>3374</v>
      </c>
      <c r="D1065" s="29">
        <v>45519</v>
      </c>
      <c r="E1065" s="16">
        <v>4</v>
      </c>
      <c r="F1065" s="16">
        <v>20</v>
      </c>
      <c r="G1065" s="16" t="s">
        <v>8627</v>
      </c>
      <c r="H1065" s="16" t="s">
        <v>8630</v>
      </c>
    </row>
    <row r="1066" spans="1:8" x14ac:dyDescent="0.45">
      <c r="A1066" s="30" t="s">
        <v>4688</v>
      </c>
      <c r="B1066" s="33" t="s">
        <v>640</v>
      </c>
      <c r="C1066" s="33" t="s">
        <v>3354</v>
      </c>
      <c r="D1066" s="34">
        <v>45557</v>
      </c>
      <c r="E1066" s="33">
        <v>3</v>
      </c>
      <c r="F1066" s="33">
        <v>15</v>
      </c>
      <c r="G1066" s="33" t="s">
        <v>8628</v>
      </c>
      <c r="H1066" s="33" t="s">
        <v>8633</v>
      </c>
    </row>
    <row r="1067" spans="1:8" x14ac:dyDescent="0.45">
      <c r="A1067" s="26" t="s">
        <v>4689</v>
      </c>
      <c r="B1067" s="16" t="s">
        <v>135</v>
      </c>
      <c r="C1067" s="16" t="s">
        <v>3231</v>
      </c>
      <c r="D1067" s="29">
        <v>45406</v>
      </c>
      <c r="E1067" s="16">
        <v>1</v>
      </c>
      <c r="F1067" s="16">
        <v>5</v>
      </c>
      <c r="G1067" s="16" t="s">
        <v>8625</v>
      </c>
      <c r="H1067" s="16" t="s">
        <v>8633</v>
      </c>
    </row>
    <row r="1068" spans="1:8" x14ac:dyDescent="0.45">
      <c r="A1068" s="30" t="s">
        <v>4690</v>
      </c>
      <c r="B1068" s="33" t="s">
        <v>719</v>
      </c>
      <c r="C1068" s="33" t="s">
        <v>3245</v>
      </c>
      <c r="D1068" s="34">
        <v>45807</v>
      </c>
      <c r="E1068" s="33">
        <v>1</v>
      </c>
      <c r="F1068" s="33">
        <v>5</v>
      </c>
      <c r="G1068" s="33" t="s">
        <v>8627</v>
      </c>
      <c r="H1068" s="33" t="s">
        <v>8631</v>
      </c>
    </row>
    <row r="1069" spans="1:8" x14ac:dyDescent="0.45">
      <c r="A1069" s="26" t="s">
        <v>4691</v>
      </c>
      <c r="B1069" s="16" t="s">
        <v>672</v>
      </c>
      <c r="C1069" s="16" t="s">
        <v>3258</v>
      </c>
      <c r="D1069" s="29">
        <v>45553</v>
      </c>
      <c r="E1069" s="16">
        <v>4</v>
      </c>
      <c r="F1069" s="16">
        <v>20</v>
      </c>
      <c r="G1069" s="16" t="s">
        <v>8626</v>
      </c>
      <c r="H1069" s="16" t="s">
        <v>8633</v>
      </c>
    </row>
    <row r="1070" spans="1:8" x14ac:dyDescent="0.45">
      <c r="A1070" s="30" t="s">
        <v>4692</v>
      </c>
      <c r="B1070" s="33" t="s">
        <v>315</v>
      </c>
      <c r="C1070" s="33" t="s">
        <v>3394</v>
      </c>
      <c r="D1070" s="34">
        <v>45388</v>
      </c>
      <c r="E1070" s="33">
        <v>4</v>
      </c>
      <c r="F1070" s="33">
        <v>5</v>
      </c>
      <c r="G1070" s="33" t="s">
        <v>8627</v>
      </c>
      <c r="H1070" s="33" t="s">
        <v>8632</v>
      </c>
    </row>
    <row r="1071" spans="1:8" x14ac:dyDescent="0.45">
      <c r="A1071" s="26" t="s">
        <v>4693</v>
      </c>
      <c r="B1071" s="16" t="s">
        <v>29</v>
      </c>
      <c r="C1071" s="16" t="s">
        <v>3226</v>
      </c>
      <c r="D1071" s="29">
        <v>45472</v>
      </c>
      <c r="E1071" s="16">
        <v>2</v>
      </c>
      <c r="F1071" s="16">
        <v>5</v>
      </c>
      <c r="G1071" s="16" t="s">
        <v>8627</v>
      </c>
      <c r="H1071" s="16" t="s">
        <v>8632</v>
      </c>
    </row>
    <row r="1072" spans="1:8" x14ac:dyDescent="0.45">
      <c r="A1072" s="30" t="s">
        <v>4694</v>
      </c>
      <c r="B1072" s="33" t="s">
        <v>489</v>
      </c>
      <c r="C1072" s="33" t="s">
        <v>3202</v>
      </c>
      <c r="D1072" s="34">
        <v>45565</v>
      </c>
      <c r="E1072" s="33">
        <v>4</v>
      </c>
      <c r="F1072" s="33">
        <v>20</v>
      </c>
      <c r="G1072" s="33" t="s">
        <v>8626</v>
      </c>
      <c r="H1072" s="33" t="s">
        <v>8631</v>
      </c>
    </row>
    <row r="1073" spans="1:8" x14ac:dyDescent="0.45">
      <c r="A1073" s="26" t="s">
        <v>4695</v>
      </c>
      <c r="B1073" s="16" t="s">
        <v>308</v>
      </c>
      <c r="C1073" s="16" t="s">
        <v>3342</v>
      </c>
      <c r="D1073" s="29">
        <v>45196</v>
      </c>
      <c r="E1073" s="16">
        <v>4</v>
      </c>
      <c r="F1073" s="16">
        <v>0</v>
      </c>
      <c r="G1073" s="16" t="s">
        <v>8628</v>
      </c>
      <c r="H1073" s="16" t="s">
        <v>8633</v>
      </c>
    </row>
    <row r="1074" spans="1:8" x14ac:dyDescent="0.45">
      <c r="A1074" s="30" t="s">
        <v>4696</v>
      </c>
      <c r="B1074" s="33" t="s">
        <v>112</v>
      </c>
      <c r="C1074" s="33" t="s">
        <v>3358</v>
      </c>
      <c r="D1074" s="34">
        <v>45805</v>
      </c>
      <c r="E1074" s="33">
        <v>4</v>
      </c>
      <c r="F1074" s="33">
        <v>15</v>
      </c>
      <c r="G1074" s="33" t="s">
        <v>8627</v>
      </c>
      <c r="H1074" s="33" t="s">
        <v>8629</v>
      </c>
    </row>
    <row r="1075" spans="1:8" x14ac:dyDescent="0.45">
      <c r="A1075" s="26" t="s">
        <v>4697</v>
      </c>
      <c r="B1075" s="16" t="s">
        <v>617</v>
      </c>
      <c r="C1075" s="16" t="s">
        <v>3384</v>
      </c>
      <c r="D1075" s="29">
        <v>45591</v>
      </c>
      <c r="E1075" s="16">
        <v>5</v>
      </c>
      <c r="F1075" s="16">
        <v>10</v>
      </c>
      <c r="G1075" s="16" t="s">
        <v>8625</v>
      </c>
      <c r="H1075" s="16" t="s">
        <v>8632</v>
      </c>
    </row>
    <row r="1076" spans="1:8" x14ac:dyDescent="0.45">
      <c r="A1076" s="30" t="s">
        <v>4698</v>
      </c>
      <c r="B1076" s="33" t="s">
        <v>416</v>
      </c>
      <c r="C1076" s="33" t="s">
        <v>3321</v>
      </c>
      <c r="D1076" s="34">
        <v>45643</v>
      </c>
      <c r="E1076" s="33">
        <v>5</v>
      </c>
      <c r="F1076" s="33">
        <v>20</v>
      </c>
      <c r="G1076" s="33" t="s">
        <v>8624</v>
      </c>
      <c r="H1076" s="33" t="s">
        <v>8632</v>
      </c>
    </row>
    <row r="1077" spans="1:8" x14ac:dyDescent="0.45">
      <c r="A1077" s="26" t="s">
        <v>4699</v>
      </c>
      <c r="B1077" s="16" t="s">
        <v>244</v>
      </c>
      <c r="C1077" s="16" t="s">
        <v>3379</v>
      </c>
      <c r="D1077" s="29">
        <v>45611</v>
      </c>
      <c r="E1077" s="16">
        <v>1</v>
      </c>
      <c r="F1077" s="16">
        <v>20</v>
      </c>
      <c r="G1077" s="16" t="s">
        <v>8625</v>
      </c>
      <c r="H1077" s="16" t="s">
        <v>8632</v>
      </c>
    </row>
    <row r="1078" spans="1:8" x14ac:dyDescent="0.45">
      <c r="A1078" s="30" t="s">
        <v>4700</v>
      </c>
      <c r="B1078" s="33" t="s">
        <v>597</v>
      </c>
      <c r="C1078" s="33" t="s">
        <v>3277</v>
      </c>
      <c r="D1078" s="34">
        <v>45238</v>
      </c>
      <c r="E1078" s="33">
        <v>5</v>
      </c>
      <c r="F1078" s="33">
        <v>0</v>
      </c>
      <c r="G1078" s="33" t="s">
        <v>8628</v>
      </c>
      <c r="H1078" s="33" t="s">
        <v>8632</v>
      </c>
    </row>
    <row r="1079" spans="1:8" x14ac:dyDescent="0.45">
      <c r="A1079" s="26" t="s">
        <v>4701</v>
      </c>
      <c r="B1079" s="16" t="s">
        <v>917</v>
      </c>
      <c r="C1079" s="16" t="s">
        <v>3318</v>
      </c>
      <c r="D1079" s="29">
        <v>45703</v>
      </c>
      <c r="E1079" s="16">
        <v>1</v>
      </c>
      <c r="F1079" s="16">
        <v>15</v>
      </c>
      <c r="G1079" s="16" t="s">
        <v>8624</v>
      </c>
      <c r="H1079" s="16" t="s">
        <v>8630</v>
      </c>
    </row>
    <row r="1080" spans="1:8" x14ac:dyDescent="0.45">
      <c r="A1080" s="30" t="s">
        <v>4702</v>
      </c>
      <c r="B1080" s="33" t="s">
        <v>466</v>
      </c>
      <c r="C1080" s="33" t="s">
        <v>3375</v>
      </c>
      <c r="D1080" s="34">
        <v>45528</v>
      </c>
      <c r="E1080" s="33">
        <v>4</v>
      </c>
      <c r="F1080" s="33">
        <v>0</v>
      </c>
      <c r="G1080" s="33" t="s">
        <v>8626</v>
      </c>
      <c r="H1080" s="33" t="s">
        <v>8630</v>
      </c>
    </row>
    <row r="1081" spans="1:8" x14ac:dyDescent="0.45">
      <c r="A1081" s="26" t="s">
        <v>4703</v>
      </c>
      <c r="B1081" s="16" t="s">
        <v>750</v>
      </c>
      <c r="C1081" s="16" t="s">
        <v>3246</v>
      </c>
      <c r="D1081" s="29">
        <v>45573</v>
      </c>
      <c r="E1081" s="16">
        <v>4</v>
      </c>
      <c r="F1081" s="16">
        <v>10</v>
      </c>
      <c r="G1081" s="16" t="s">
        <v>8627</v>
      </c>
      <c r="H1081" s="16" t="s">
        <v>8631</v>
      </c>
    </row>
    <row r="1082" spans="1:8" x14ac:dyDescent="0.45">
      <c r="A1082" s="30" t="s">
        <v>4704</v>
      </c>
      <c r="B1082" s="33" t="s">
        <v>526</v>
      </c>
      <c r="C1082" s="33" t="s">
        <v>3253</v>
      </c>
      <c r="D1082" s="34">
        <v>45523</v>
      </c>
      <c r="E1082" s="33">
        <v>5</v>
      </c>
      <c r="F1082" s="33">
        <v>10</v>
      </c>
      <c r="G1082" s="33" t="s">
        <v>8624</v>
      </c>
      <c r="H1082" s="33" t="s">
        <v>8632</v>
      </c>
    </row>
    <row r="1083" spans="1:8" x14ac:dyDescent="0.45">
      <c r="A1083" s="26" t="s">
        <v>4705</v>
      </c>
      <c r="B1083" s="16" t="s">
        <v>141</v>
      </c>
      <c r="C1083" s="16" t="s">
        <v>3272</v>
      </c>
      <c r="D1083" s="29">
        <v>45846</v>
      </c>
      <c r="E1083" s="16">
        <v>4</v>
      </c>
      <c r="F1083" s="16">
        <v>15</v>
      </c>
      <c r="G1083" s="16" t="s">
        <v>8628</v>
      </c>
      <c r="H1083" s="16" t="s">
        <v>8632</v>
      </c>
    </row>
    <row r="1084" spans="1:8" x14ac:dyDescent="0.45">
      <c r="A1084" s="30" t="s">
        <v>4706</v>
      </c>
      <c r="B1084" s="33" t="s">
        <v>825</v>
      </c>
      <c r="C1084" s="33" t="s">
        <v>3238</v>
      </c>
      <c r="D1084" s="34">
        <v>45886</v>
      </c>
      <c r="E1084" s="33">
        <v>5</v>
      </c>
      <c r="F1084" s="33">
        <v>5</v>
      </c>
      <c r="G1084" s="33" t="s">
        <v>8628</v>
      </c>
      <c r="H1084" s="33" t="s">
        <v>8633</v>
      </c>
    </row>
    <row r="1085" spans="1:8" x14ac:dyDescent="0.45">
      <c r="A1085" s="26" t="s">
        <v>4707</v>
      </c>
      <c r="B1085" s="16" t="s">
        <v>690</v>
      </c>
      <c r="C1085" s="16" t="s">
        <v>3320</v>
      </c>
      <c r="D1085" s="29">
        <v>45587</v>
      </c>
      <c r="E1085" s="16">
        <v>2</v>
      </c>
      <c r="F1085" s="16">
        <v>5</v>
      </c>
      <c r="G1085" s="16" t="s">
        <v>8626</v>
      </c>
      <c r="H1085" s="16" t="s">
        <v>8631</v>
      </c>
    </row>
    <row r="1086" spans="1:8" x14ac:dyDescent="0.45">
      <c r="A1086" s="30" t="s">
        <v>4708</v>
      </c>
      <c r="B1086" s="33" t="s">
        <v>627</v>
      </c>
      <c r="C1086" s="33" t="s">
        <v>3322</v>
      </c>
      <c r="D1086" s="34">
        <v>45654</v>
      </c>
      <c r="E1086" s="33">
        <v>1</v>
      </c>
      <c r="F1086" s="33">
        <v>15</v>
      </c>
      <c r="G1086" s="33" t="s">
        <v>8627</v>
      </c>
      <c r="H1086" s="33" t="s">
        <v>8630</v>
      </c>
    </row>
    <row r="1087" spans="1:8" x14ac:dyDescent="0.45">
      <c r="A1087" s="26" t="s">
        <v>4709</v>
      </c>
      <c r="B1087" s="16" t="s">
        <v>247</v>
      </c>
      <c r="C1087" s="16" t="s">
        <v>3250</v>
      </c>
      <c r="D1087" s="29">
        <v>45825</v>
      </c>
      <c r="E1087" s="16">
        <v>5</v>
      </c>
      <c r="F1087" s="16">
        <v>0</v>
      </c>
      <c r="G1087" s="16" t="s">
        <v>8625</v>
      </c>
      <c r="H1087" s="16" t="s">
        <v>8630</v>
      </c>
    </row>
    <row r="1088" spans="1:8" x14ac:dyDescent="0.45">
      <c r="A1088" s="30" t="s">
        <v>4710</v>
      </c>
      <c r="B1088" s="33" t="s">
        <v>909</v>
      </c>
      <c r="C1088" s="33" t="s">
        <v>3263</v>
      </c>
      <c r="D1088" s="34">
        <v>45361</v>
      </c>
      <c r="E1088" s="33">
        <v>3</v>
      </c>
      <c r="F1088" s="33">
        <v>5</v>
      </c>
      <c r="G1088" s="33" t="s">
        <v>8626</v>
      </c>
      <c r="H1088" s="33" t="s">
        <v>8629</v>
      </c>
    </row>
    <row r="1089" spans="1:8" x14ac:dyDescent="0.45">
      <c r="A1089" s="26" t="s">
        <v>4711</v>
      </c>
      <c r="B1089" s="16" t="s">
        <v>39</v>
      </c>
      <c r="C1089" s="16" t="s">
        <v>3213</v>
      </c>
      <c r="D1089" s="29">
        <v>45531</v>
      </c>
      <c r="E1089" s="16">
        <v>3</v>
      </c>
      <c r="F1089" s="16">
        <v>15</v>
      </c>
      <c r="G1089" s="16" t="s">
        <v>8625</v>
      </c>
      <c r="H1089" s="16" t="s">
        <v>8629</v>
      </c>
    </row>
    <row r="1090" spans="1:8" x14ac:dyDescent="0.45">
      <c r="A1090" s="30" t="s">
        <v>4712</v>
      </c>
      <c r="B1090" s="33" t="s">
        <v>239</v>
      </c>
      <c r="C1090" s="33" t="s">
        <v>3227</v>
      </c>
      <c r="D1090" s="34">
        <v>45569</v>
      </c>
      <c r="E1090" s="33">
        <v>5</v>
      </c>
      <c r="F1090" s="33">
        <v>5</v>
      </c>
      <c r="G1090" s="33" t="s">
        <v>8627</v>
      </c>
      <c r="H1090" s="33" t="s">
        <v>8630</v>
      </c>
    </row>
    <row r="1091" spans="1:8" x14ac:dyDescent="0.45">
      <c r="A1091" s="26" t="s">
        <v>4713</v>
      </c>
      <c r="B1091" s="16" t="s">
        <v>355</v>
      </c>
      <c r="C1091" s="16" t="s">
        <v>3287</v>
      </c>
      <c r="D1091" s="29">
        <v>45228</v>
      </c>
      <c r="E1091" s="16">
        <v>1</v>
      </c>
      <c r="F1091" s="16">
        <v>20</v>
      </c>
      <c r="G1091" s="16" t="s">
        <v>8628</v>
      </c>
      <c r="H1091" s="16" t="s">
        <v>8631</v>
      </c>
    </row>
    <row r="1092" spans="1:8" x14ac:dyDescent="0.45">
      <c r="A1092" s="30" t="s">
        <v>4714</v>
      </c>
      <c r="B1092" s="33" t="s">
        <v>880</v>
      </c>
      <c r="C1092" s="33" t="s">
        <v>3373</v>
      </c>
      <c r="D1092" s="34">
        <v>45437</v>
      </c>
      <c r="E1092" s="33">
        <v>5</v>
      </c>
      <c r="F1092" s="33">
        <v>20</v>
      </c>
      <c r="G1092" s="33" t="s">
        <v>8625</v>
      </c>
      <c r="H1092" s="33" t="s">
        <v>8633</v>
      </c>
    </row>
    <row r="1093" spans="1:8" x14ac:dyDescent="0.45">
      <c r="A1093" s="26" t="s">
        <v>4715</v>
      </c>
      <c r="B1093" s="16" t="s">
        <v>955</v>
      </c>
      <c r="C1093" s="16" t="s">
        <v>3309</v>
      </c>
      <c r="D1093" s="29">
        <v>45242</v>
      </c>
      <c r="E1093" s="16">
        <v>4</v>
      </c>
      <c r="F1093" s="16">
        <v>0</v>
      </c>
      <c r="G1093" s="16" t="s">
        <v>8625</v>
      </c>
      <c r="H1093" s="16" t="s">
        <v>8629</v>
      </c>
    </row>
    <row r="1094" spans="1:8" x14ac:dyDescent="0.45">
      <c r="A1094" s="30" t="s">
        <v>4716</v>
      </c>
      <c r="B1094" s="33" t="s">
        <v>631</v>
      </c>
      <c r="C1094" s="33" t="s">
        <v>3223</v>
      </c>
      <c r="D1094" s="34">
        <v>45552</v>
      </c>
      <c r="E1094" s="33">
        <v>5</v>
      </c>
      <c r="F1094" s="33">
        <v>0</v>
      </c>
      <c r="G1094" s="33" t="s">
        <v>8624</v>
      </c>
      <c r="H1094" s="33" t="s">
        <v>8633</v>
      </c>
    </row>
    <row r="1095" spans="1:8" x14ac:dyDescent="0.45">
      <c r="A1095" s="26" t="s">
        <v>4717</v>
      </c>
      <c r="B1095" s="16" t="s">
        <v>178</v>
      </c>
      <c r="C1095" s="16" t="s">
        <v>3358</v>
      </c>
      <c r="D1095" s="29">
        <v>45419</v>
      </c>
      <c r="E1095" s="16">
        <v>1</v>
      </c>
      <c r="F1095" s="16">
        <v>5</v>
      </c>
      <c r="G1095" s="16" t="s">
        <v>8628</v>
      </c>
      <c r="H1095" s="16" t="s">
        <v>8631</v>
      </c>
    </row>
    <row r="1096" spans="1:8" x14ac:dyDescent="0.45">
      <c r="A1096" s="30" t="s">
        <v>4718</v>
      </c>
      <c r="B1096" s="33" t="s">
        <v>752</v>
      </c>
      <c r="C1096" s="33" t="s">
        <v>3271</v>
      </c>
      <c r="D1096" s="34">
        <v>45511</v>
      </c>
      <c r="E1096" s="33">
        <v>4</v>
      </c>
      <c r="F1096" s="33">
        <v>20</v>
      </c>
      <c r="G1096" s="33" t="s">
        <v>8627</v>
      </c>
      <c r="H1096" s="33" t="s">
        <v>8633</v>
      </c>
    </row>
    <row r="1097" spans="1:8" x14ac:dyDescent="0.45">
      <c r="A1097" s="26" t="s">
        <v>4719</v>
      </c>
      <c r="B1097" s="16" t="s">
        <v>164</v>
      </c>
      <c r="C1097" s="16" t="s">
        <v>3362</v>
      </c>
      <c r="D1097" s="29">
        <v>45353</v>
      </c>
      <c r="E1097" s="16">
        <v>3</v>
      </c>
      <c r="F1097" s="16">
        <v>10</v>
      </c>
      <c r="G1097" s="16" t="s">
        <v>8626</v>
      </c>
      <c r="H1097" s="16" t="s">
        <v>8633</v>
      </c>
    </row>
    <row r="1098" spans="1:8" x14ac:dyDescent="0.45">
      <c r="A1098" s="30" t="s">
        <v>4720</v>
      </c>
      <c r="B1098" s="33" t="s">
        <v>875</v>
      </c>
      <c r="C1098" s="33" t="s">
        <v>3248</v>
      </c>
      <c r="D1098" s="34">
        <v>45669</v>
      </c>
      <c r="E1098" s="33">
        <v>4</v>
      </c>
      <c r="F1098" s="33">
        <v>15</v>
      </c>
      <c r="G1098" s="33" t="s">
        <v>8625</v>
      </c>
      <c r="H1098" s="33" t="s">
        <v>8631</v>
      </c>
    </row>
    <row r="1099" spans="1:8" x14ac:dyDescent="0.45">
      <c r="A1099" s="26" t="s">
        <v>4721</v>
      </c>
      <c r="B1099" s="16" t="s">
        <v>861</v>
      </c>
      <c r="C1099" s="16" t="s">
        <v>3318</v>
      </c>
      <c r="D1099" s="29">
        <v>45312</v>
      </c>
      <c r="E1099" s="16">
        <v>3</v>
      </c>
      <c r="F1099" s="16">
        <v>10</v>
      </c>
      <c r="G1099" s="16" t="s">
        <v>8624</v>
      </c>
      <c r="H1099" s="16" t="s">
        <v>8631</v>
      </c>
    </row>
    <row r="1100" spans="1:8" x14ac:dyDescent="0.45">
      <c r="A1100" s="30" t="s">
        <v>4722</v>
      </c>
      <c r="B1100" s="33" t="s">
        <v>94</v>
      </c>
      <c r="C1100" s="33" t="s">
        <v>3265</v>
      </c>
      <c r="D1100" s="34">
        <v>45606</v>
      </c>
      <c r="E1100" s="33">
        <v>3</v>
      </c>
      <c r="F1100" s="33">
        <v>15</v>
      </c>
      <c r="G1100" s="33" t="s">
        <v>8628</v>
      </c>
      <c r="H1100" s="33" t="s">
        <v>8631</v>
      </c>
    </row>
    <row r="1101" spans="1:8" x14ac:dyDescent="0.45">
      <c r="A1101" s="26" t="s">
        <v>4723</v>
      </c>
      <c r="B1101" s="16" t="s">
        <v>162</v>
      </c>
      <c r="C1101" s="16" t="s">
        <v>3389</v>
      </c>
      <c r="D1101" s="29">
        <v>45704</v>
      </c>
      <c r="E1101" s="16">
        <v>5</v>
      </c>
      <c r="F1101" s="16">
        <v>15</v>
      </c>
      <c r="G1101" s="16" t="s">
        <v>8626</v>
      </c>
      <c r="H1101" s="16" t="s">
        <v>8631</v>
      </c>
    </row>
    <row r="1102" spans="1:8" x14ac:dyDescent="0.45">
      <c r="A1102" s="30" t="s">
        <v>4724</v>
      </c>
      <c r="B1102" s="33" t="s">
        <v>828</v>
      </c>
      <c r="C1102" s="33" t="s">
        <v>3306</v>
      </c>
      <c r="D1102" s="34">
        <v>45337</v>
      </c>
      <c r="E1102" s="33">
        <v>4</v>
      </c>
      <c r="F1102" s="33">
        <v>15</v>
      </c>
      <c r="G1102" s="33" t="s">
        <v>8627</v>
      </c>
      <c r="H1102" s="33" t="s">
        <v>8629</v>
      </c>
    </row>
    <row r="1103" spans="1:8" x14ac:dyDescent="0.45">
      <c r="A1103" s="26" t="s">
        <v>4725</v>
      </c>
      <c r="B1103" s="16" t="s">
        <v>820</v>
      </c>
      <c r="C1103" s="16" t="s">
        <v>3371</v>
      </c>
      <c r="D1103" s="29">
        <v>45861</v>
      </c>
      <c r="E1103" s="16">
        <v>3</v>
      </c>
      <c r="F1103" s="16">
        <v>0</v>
      </c>
      <c r="G1103" s="16" t="s">
        <v>8627</v>
      </c>
      <c r="H1103" s="16" t="s">
        <v>8631</v>
      </c>
    </row>
    <row r="1104" spans="1:8" x14ac:dyDescent="0.45">
      <c r="A1104" s="30" t="s">
        <v>4726</v>
      </c>
      <c r="B1104" s="33" t="s">
        <v>795</v>
      </c>
      <c r="C1104" s="33" t="s">
        <v>3199</v>
      </c>
      <c r="D1104" s="34">
        <v>45379</v>
      </c>
      <c r="E1104" s="33">
        <v>5</v>
      </c>
      <c r="F1104" s="33">
        <v>0</v>
      </c>
      <c r="G1104" s="33" t="s">
        <v>8625</v>
      </c>
      <c r="H1104" s="33" t="s">
        <v>8630</v>
      </c>
    </row>
    <row r="1105" spans="1:8" x14ac:dyDescent="0.45">
      <c r="A1105" s="26" t="s">
        <v>4727</v>
      </c>
      <c r="B1105" s="16" t="s">
        <v>329</v>
      </c>
      <c r="C1105" s="16" t="s">
        <v>3299</v>
      </c>
      <c r="D1105" s="29">
        <v>45715</v>
      </c>
      <c r="E1105" s="16">
        <v>2</v>
      </c>
      <c r="F1105" s="16">
        <v>15</v>
      </c>
      <c r="G1105" s="16" t="s">
        <v>8625</v>
      </c>
      <c r="H1105" s="16" t="s">
        <v>8632</v>
      </c>
    </row>
    <row r="1106" spans="1:8" x14ac:dyDescent="0.45">
      <c r="A1106" s="30" t="s">
        <v>4728</v>
      </c>
      <c r="B1106" s="33" t="s">
        <v>784</v>
      </c>
      <c r="C1106" s="33" t="s">
        <v>3206</v>
      </c>
      <c r="D1106" s="34">
        <v>45355</v>
      </c>
      <c r="E1106" s="33">
        <v>2</v>
      </c>
      <c r="F1106" s="33">
        <v>20</v>
      </c>
      <c r="G1106" s="33" t="s">
        <v>8625</v>
      </c>
      <c r="H1106" s="33" t="s">
        <v>8629</v>
      </c>
    </row>
    <row r="1107" spans="1:8" x14ac:dyDescent="0.45">
      <c r="A1107" s="26" t="s">
        <v>4729</v>
      </c>
      <c r="B1107" s="16" t="s">
        <v>1003</v>
      </c>
      <c r="C1107" s="16" t="s">
        <v>3272</v>
      </c>
      <c r="D1107" s="29">
        <v>45418</v>
      </c>
      <c r="E1107" s="16">
        <v>4</v>
      </c>
      <c r="F1107" s="16">
        <v>15</v>
      </c>
      <c r="G1107" s="16" t="s">
        <v>8624</v>
      </c>
      <c r="H1107" s="16" t="s">
        <v>8630</v>
      </c>
    </row>
    <row r="1108" spans="1:8" x14ac:dyDescent="0.45">
      <c r="A1108" s="30" t="s">
        <v>4730</v>
      </c>
      <c r="B1108" s="33" t="s">
        <v>745</v>
      </c>
      <c r="C1108" s="33" t="s">
        <v>3387</v>
      </c>
      <c r="D1108" s="34">
        <v>45691</v>
      </c>
      <c r="E1108" s="33">
        <v>3</v>
      </c>
      <c r="F1108" s="33">
        <v>10</v>
      </c>
      <c r="G1108" s="33" t="s">
        <v>8625</v>
      </c>
      <c r="H1108" s="33" t="s">
        <v>8630</v>
      </c>
    </row>
    <row r="1109" spans="1:8" x14ac:dyDescent="0.45">
      <c r="A1109" s="26" t="s">
        <v>4731</v>
      </c>
      <c r="B1109" s="16" t="s">
        <v>928</v>
      </c>
      <c r="C1109" s="16" t="s">
        <v>3332</v>
      </c>
      <c r="D1109" s="29">
        <v>45617</v>
      </c>
      <c r="E1109" s="16">
        <v>5</v>
      </c>
      <c r="F1109" s="16">
        <v>5</v>
      </c>
      <c r="G1109" s="16" t="s">
        <v>8627</v>
      </c>
      <c r="H1109" s="16" t="s">
        <v>8632</v>
      </c>
    </row>
    <row r="1110" spans="1:8" x14ac:dyDescent="0.45">
      <c r="A1110" s="30" t="s">
        <v>4732</v>
      </c>
      <c r="B1110" s="33" t="s">
        <v>666</v>
      </c>
      <c r="C1110" s="33" t="s">
        <v>3249</v>
      </c>
      <c r="D1110" s="34">
        <v>45852</v>
      </c>
      <c r="E1110" s="33">
        <v>5</v>
      </c>
      <c r="F1110" s="33">
        <v>20</v>
      </c>
      <c r="G1110" s="33" t="s">
        <v>8624</v>
      </c>
      <c r="H1110" s="33" t="s">
        <v>8632</v>
      </c>
    </row>
    <row r="1111" spans="1:8" x14ac:dyDescent="0.45">
      <c r="A1111" s="26" t="s">
        <v>4733</v>
      </c>
      <c r="B1111" s="16" t="s">
        <v>721</v>
      </c>
      <c r="C1111" s="16" t="s">
        <v>3285</v>
      </c>
      <c r="D1111" s="29">
        <v>45236</v>
      </c>
      <c r="E1111" s="16">
        <v>4</v>
      </c>
      <c r="F1111" s="16">
        <v>5</v>
      </c>
      <c r="G1111" s="16" t="s">
        <v>8628</v>
      </c>
      <c r="H1111" s="16" t="s">
        <v>8633</v>
      </c>
    </row>
    <row r="1112" spans="1:8" x14ac:dyDescent="0.45">
      <c r="A1112" s="30" t="s">
        <v>4734</v>
      </c>
      <c r="B1112" s="33" t="s">
        <v>44</v>
      </c>
      <c r="C1112" s="33" t="s">
        <v>3334</v>
      </c>
      <c r="D1112" s="34">
        <v>45749</v>
      </c>
      <c r="E1112" s="33">
        <v>3</v>
      </c>
      <c r="F1112" s="33">
        <v>15</v>
      </c>
      <c r="G1112" s="33" t="s">
        <v>8626</v>
      </c>
      <c r="H1112" s="33" t="s">
        <v>8629</v>
      </c>
    </row>
    <row r="1113" spans="1:8" x14ac:dyDescent="0.45">
      <c r="A1113" s="26" t="s">
        <v>4735</v>
      </c>
      <c r="B1113" s="16" t="s">
        <v>560</v>
      </c>
      <c r="C1113" s="16" t="s">
        <v>3269</v>
      </c>
      <c r="D1113" s="29">
        <v>45793</v>
      </c>
      <c r="E1113" s="16">
        <v>2</v>
      </c>
      <c r="F1113" s="16">
        <v>0</v>
      </c>
      <c r="G1113" s="16" t="s">
        <v>8624</v>
      </c>
      <c r="H1113" s="16" t="s">
        <v>8629</v>
      </c>
    </row>
    <row r="1114" spans="1:8" x14ac:dyDescent="0.45">
      <c r="A1114" s="30" t="s">
        <v>4736</v>
      </c>
      <c r="B1114" s="33" t="s">
        <v>326</v>
      </c>
      <c r="C1114" s="33" t="s">
        <v>3330</v>
      </c>
      <c r="D1114" s="34">
        <v>45792</v>
      </c>
      <c r="E1114" s="33">
        <v>3</v>
      </c>
      <c r="F1114" s="33">
        <v>5</v>
      </c>
      <c r="G1114" s="33" t="s">
        <v>8625</v>
      </c>
      <c r="H1114" s="33" t="s">
        <v>8633</v>
      </c>
    </row>
    <row r="1115" spans="1:8" x14ac:dyDescent="0.45">
      <c r="A1115" s="26" t="s">
        <v>4737</v>
      </c>
      <c r="B1115" s="16" t="s">
        <v>918</v>
      </c>
      <c r="C1115" s="16" t="s">
        <v>3335</v>
      </c>
      <c r="D1115" s="29">
        <v>45867</v>
      </c>
      <c r="E1115" s="16">
        <v>5</v>
      </c>
      <c r="F1115" s="16">
        <v>10</v>
      </c>
      <c r="G1115" s="16" t="s">
        <v>8626</v>
      </c>
      <c r="H1115" s="16" t="s">
        <v>8630</v>
      </c>
    </row>
    <row r="1116" spans="1:8" x14ac:dyDescent="0.45">
      <c r="A1116" s="30" t="s">
        <v>4738</v>
      </c>
      <c r="B1116" s="33" t="s">
        <v>750</v>
      </c>
      <c r="C1116" s="33" t="s">
        <v>3305</v>
      </c>
      <c r="D1116" s="34">
        <v>45518</v>
      </c>
      <c r="E1116" s="33">
        <v>5</v>
      </c>
      <c r="F1116" s="33">
        <v>0</v>
      </c>
      <c r="G1116" s="33" t="s">
        <v>8625</v>
      </c>
      <c r="H1116" s="33" t="s">
        <v>8630</v>
      </c>
    </row>
    <row r="1117" spans="1:8" x14ac:dyDescent="0.45">
      <c r="A1117" s="26" t="s">
        <v>4739</v>
      </c>
      <c r="B1117" s="16" t="s">
        <v>272</v>
      </c>
      <c r="C1117" s="16" t="s">
        <v>3357</v>
      </c>
      <c r="D1117" s="29">
        <v>45255</v>
      </c>
      <c r="E1117" s="16">
        <v>5</v>
      </c>
      <c r="F1117" s="16">
        <v>10</v>
      </c>
      <c r="G1117" s="16" t="s">
        <v>8625</v>
      </c>
      <c r="H1117" s="16" t="s">
        <v>8633</v>
      </c>
    </row>
    <row r="1118" spans="1:8" x14ac:dyDescent="0.45">
      <c r="A1118" s="30" t="s">
        <v>4740</v>
      </c>
      <c r="B1118" s="33" t="s">
        <v>781</v>
      </c>
      <c r="C1118" s="33" t="s">
        <v>3363</v>
      </c>
      <c r="D1118" s="34">
        <v>45780</v>
      </c>
      <c r="E1118" s="33">
        <v>1</v>
      </c>
      <c r="F1118" s="33">
        <v>15</v>
      </c>
      <c r="G1118" s="33" t="s">
        <v>8628</v>
      </c>
      <c r="H1118" s="33" t="s">
        <v>8629</v>
      </c>
    </row>
    <row r="1119" spans="1:8" x14ac:dyDescent="0.45">
      <c r="A1119" s="26" t="s">
        <v>4741</v>
      </c>
      <c r="B1119" s="16" t="s">
        <v>761</v>
      </c>
      <c r="C1119" s="16" t="s">
        <v>3198</v>
      </c>
      <c r="D1119" s="29">
        <v>45702</v>
      </c>
      <c r="E1119" s="16">
        <v>4</v>
      </c>
      <c r="F1119" s="16">
        <v>10</v>
      </c>
      <c r="G1119" s="16" t="s">
        <v>8626</v>
      </c>
      <c r="H1119" s="16" t="s">
        <v>8629</v>
      </c>
    </row>
    <row r="1120" spans="1:8" x14ac:dyDescent="0.45">
      <c r="A1120" s="30" t="s">
        <v>4742</v>
      </c>
      <c r="B1120" s="33" t="s">
        <v>586</v>
      </c>
      <c r="C1120" s="33" t="s">
        <v>3379</v>
      </c>
      <c r="D1120" s="34">
        <v>45274</v>
      </c>
      <c r="E1120" s="33">
        <v>5</v>
      </c>
      <c r="F1120" s="33">
        <v>20</v>
      </c>
      <c r="G1120" s="33" t="s">
        <v>8626</v>
      </c>
      <c r="H1120" s="33" t="s">
        <v>8630</v>
      </c>
    </row>
    <row r="1121" spans="1:8" x14ac:dyDescent="0.45">
      <c r="A1121" s="26" t="s">
        <v>4743</v>
      </c>
      <c r="B1121" s="16" t="s">
        <v>313</v>
      </c>
      <c r="C1121" s="16" t="s">
        <v>3269</v>
      </c>
      <c r="D1121" s="29">
        <v>45251</v>
      </c>
      <c r="E1121" s="16">
        <v>5</v>
      </c>
      <c r="F1121" s="16">
        <v>5</v>
      </c>
      <c r="G1121" s="16" t="s">
        <v>8627</v>
      </c>
      <c r="H1121" s="16" t="s">
        <v>8629</v>
      </c>
    </row>
    <row r="1122" spans="1:8" x14ac:dyDescent="0.45">
      <c r="A1122" s="30" t="s">
        <v>4744</v>
      </c>
      <c r="B1122" s="33" t="s">
        <v>762</v>
      </c>
      <c r="C1122" s="33" t="s">
        <v>3260</v>
      </c>
      <c r="D1122" s="34">
        <v>45371</v>
      </c>
      <c r="E1122" s="33">
        <v>1</v>
      </c>
      <c r="F1122" s="33">
        <v>10</v>
      </c>
      <c r="G1122" s="33" t="s">
        <v>8624</v>
      </c>
      <c r="H1122" s="33" t="s">
        <v>8629</v>
      </c>
    </row>
    <row r="1123" spans="1:8" x14ac:dyDescent="0.45">
      <c r="A1123" s="26" t="s">
        <v>4745</v>
      </c>
      <c r="B1123" s="16" t="s">
        <v>204</v>
      </c>
      <c r="C1123" s="16" t="s">
        <v>3396</v>
      </c>
      <c r="D1123" s="29">
        <v>45333</v>
      </c>
      <c r="E1123" s="16">
        <v>3</v>
      </c>
      <c r="F1123" s="16">
        <v>15</v>
      </c>
      <c r="G1123" s="16" t="s">
        <v>8625</v>
      </c>
      <c r="H1123" s="16" t="s">
        <v>8631</v>
      </c>
    </row>
    <row r="1124" spans="1:8" x14ac:dyDescent="0.45">
      <c r="A1124" s="30" t="s">
        <v>4746</v>
      </c>
      <c r="B1124" s="33" t="s">
        <v>735</v>
      </c>
      <c r="C1124" s="33" t="s">
        <v>3305</v>
      </c>
      <c r="D1124" s="34">
        <v>45440</v>
      </c>
      <c r="E1124" s="33">
        <v>4</v>
      </c>
      <c r="F1124" s="33">
        <v>0</v>
      </c>
      <c r="G1124" s="33" t="s">
        <v>8625</v>
      </c>
      <c r="H1124" s="33" t="s">
        <v>8633</v>
      </c>
    </row>
    <row r="1125" spans="1:8" x14ac:dyDescent="0.45">
      <c r="A1125" s="26" t="s">
        <v>4747</v>
      </c>
      <c r="B1125" s="16" t="s">
        <v>442</v>
      </c>
      <c r="C1125" s="16" t="s">
        <v>3230</v>
      </c>
      <c r="D1125" s="29">
        <v>45511</v>
      </c>
      <c r="E1125" s="16">
        <v>4</v>
      </c>
      <c r="F1125" s="16">
        <v>5</v>
      </c>
      <c r="G1125" s="16" t="s">
        <v>8627</v>
      </c>
      <c r="H1125" s="16" t="s">
        <v>8633</v>
      </c>
    </row>
    <row r="1126" spans="1:8" x14ac:dyDescent="0.45">
      <c r="A1126" s="30" t="s">
        <v>4748</v>
      </c>
      <c r="B1126" s="33" t="s">
        <v>385</v>
      </c>
      <c r="C1126" s="33" t="s">
        <v>3370</v>
      </c>
      <c r="D1126" s="34">
        <v>45815</v>
      </c>
      <c r="E1126" s="33">
        <v>5</v>
      </c>
      <c r="F1126" s="33">
        <v>15</v>
      </c>
      <c r="G1126" s="33" t="s">
        <v>8624</v>
      </c>
      <c r="H1126" s="33" t="s">
        <v>8629</v>
      </c>
    </row>
    <row r="1127" spans="1:8" x14ac:dyDescent="0.45">
      <c r="A1127" s="26" t="s">
        <v>4749</v>
      </c>
      <c r="B1127" s="16" t="s">
        <v>538</v>
      </c>
      <c r="C1127" s="16" t="s">
        <v>3396</v>
      </c>
      <c r="D1127" s="29">
        <v>45593</v>
      </c>
      <c r="E1127" s="16">
        <v>4</v>
      </c>
      <c r="F1127" s="16">
        <v>10</v>
      </c>
      <c r="G1127" s="16" t="s">
        <v>8624</v>
      </c>
      <c r="H1127" s="16" t="s">
        <v>8632</v>
      </c>
    </row>
    <row r="1128" spans="1:8" x14ac:dyDescent="0.45">
      <c r="A1128" s="30" t="s">
        <v>4750</v>
      </c>
      <c r="B1128" s="33" t="s">
        <v>658</v>
      </c>
      <c r="C1128" s="33" t="s">
        <v>3305</v>
      </c>
      <c r="D1128" s="34">
        <v>45216</v>
      </c>
      <c r="E1128" s="33">
        <v>4</v>
      </c>
      <c r="F1128" s="33">
        <v>15</v>
      </c>
      <c r="G1128" s="33" t="s">
        <v>8627</v>
      </c>
      <c r="H1128" s="33" t="s">
        <v>8631</v>
      </c>
    </row>
    <row r="1129" spans="1:8" x14ac:dyDescent="0.45">
      <c r="A1129" s="26" t="s">
        <v>4751</v>
      </c>
      <c r="B1129" s="16" t="s">
        <v>154</v>
      </c>
      <c r="C1129" s="16" t="s">
        <v>3326</v>
      </c>
      <c r="D1129" s="29">
        <v>45454</v>
      </c>
      <c r="E1129" s="16">
        <v>2</v>
      </c>
      <c r="F1129" s="16">
        <v>15</v>
      </c>
      <c r="G1129" s="16" t="s">
        <v>8627</v>
      </c>
      <c r="H1129" s="16" t="s">
        <v>8631</v>
      </c>
    </row>
    <row r="1130" spans="1:8" x14ac:dyDescent="0.45">
      <c r="A1130" s="30" t="s">
        <v>4752</v>
      </c>
      <c r="B1130" s="33" t="s">
        <v>998</v>
      </c>
      <c r="C1130" s="33" t="s">
        <v>3377</v>
      </c>
      <c r="D1130" s="34">
        <v>45253</v>
      </c>
      <c r="E1130" s="33">
        <v>5</v>
      </c>
      <c r="F1130" s="33">
        <v>20</v>
      </c>
      <c r="G1130" s="33" t="s">
        <v>8625</v>
      </c>
      <c r="H1130" s="33" t="s">
        <v>8631</v>
      </c>
    </row>
    <row r="1131" spans="1:8" x14ac:dyDescent="0.45">
      <c r="A1131" s="26" t="s">
        <v>4753</v>
      </c>
      <c r="B1131" s="16" t="s">
        <v>473</v>
      </c>
      <c r="C1131" s="16" t="s">
        <v>3318</v>
      </c>
      <c r="D1131" s="29">
        <v>45472</v>
      </c>
      <c r="E1131" s="16">
        <v>1</v>
      </c>
      <c r="F1131" s="16">
        <v>5</v>
      </c>
      <c r="G1131" s="16" t="s">
        <v>8624</v>
      </c>
      <c r="H1131" s="16" t="s">
        <v>8630</v>
      </c>
    </row>
    <row r="1132" spans="1:8" x14ac:dyDescent="0.45">
      <c r="A1132" s="30" t="s">
        <v>4754</v>
      </c>
      <c r="B1132" s="33" t="s">
        <v>950</v>
      </c>
      <c r="C1132" s="33" t="s">
        <v>3227</v>
      </c>
      <c r="D1132" s="34">
        <v>45495</v>
      </c>
      <c r="E1132" s="33">
        <v>5</v>
      </c>
      <c r="F1132" s="33">
        <v>15</v>
      </c>
      <c r="G1132" s="33" t="s">
        <v>8625</v>
      </c>
      <c r="H1132" s="33" t="s">
        <v>8633</v>
      </c>
    </row>
    <row r="1133" spans="1:8" x14ac:dyDescent="0.45">
      <c r="A1133" s="26" t="s">
        <v>4755</v>
      </c>
      <c r="B1133" s="16" t="s">
        <v>385</v>
      </c>
      <c r="C1133" s="16" t="s">
        <v>3343</v>
      </c>
      <c r="D1133" s="29">
        <v>45547</v>
      </c>
      <c r="E1133" s="16">
        <v>3</v>
      </c>
      <c r="F1133" s="16">
        <v>0</v>
      </c>
      <c r="G1133" s="16" t="s">
        <v>8624</v>
      </c>
      <c r="H1133" s="16" t="s">
        <v>8631</v>
      </c>
    </row>
    <row r="1134" spans="1:8" x14ac:dyDescent="0.45">
      <c r="A1134" s="30" t="s">
        <v>4756</v>
      </c>
      <c r="B1134" s="33" t="s">
        <v>127</v>
      </c>
      <c r="C1134" s="33" t="s">
        <v>3292</v>
      </c>
      <c r="D1134" s="34">
        <v>45529</v>
      </c>
      <c r="E1134" s="33">
        <v>3</v>
      </c>
      <c r="F1134" s="33">
        <v>10</v>
      </c>
      <c r="G1134" s="33" t="s">
        <v>8628</v>
      </c>
      <c r="H1134" s="33" t="s">
        <v>8630</v>
      </c>
    </row>
    <row r="1135" spans="1:8" x14ac:dyDescent="0.45">
      <c r="A1135" s="26" t="s">
        <v>4757</v>
      </c>
      <c r="B1135" s="16" t="s">
        <v>504</v>
      </c>
      <c r="C1135" s="16" t="s">
        <v>3204</v>
      </c>
      <c r="D1135" s="29">
        <v>45279</v>
      </c>
      <c r="E1135" s="16">
        <v>2</v>
      </c>
      <c r="F1135" s="16">
        <v>5</v>
      </c>
      <c r="G1135" s="16" t="s">
        <v>8624</v>
      </c>
      <c r="H1135" s="16" t="s">
        <v>8632</v>
      </c>
    </row>
    <row r="1136" spans="1:8" x14ac:dyDescent="0.45">
      <c r="A1136" s="30" t="s">
        <v>4758</v>
      </c>
      <c r="B1136" s="33" t="s">
        <v>56</v>
      </c>
      <c r="C1136" s="33" t="s">
        <v>3275</v>
      </c>
      <c r="D1136" s="34">
        <v>45408</v>
      </c>
      <c r="E1136" s="33">
        <v>3</v>
      </c>
      <c r="F1136" s="33">
        <v>5</v>
      </c>
      <c r="G1136" s="33" t="s">
        <v>8626</v>
      </c>
      <c r="H1136" s="33" t="s">
        <v>8632</v>
      </c>
    </row>
    <row r="1137" spans="1:8" x14ac:dyDescent="0.45">
      <c r="A1137" s="26" t="s">
        <v>4759</v>
      </c>
      <c r="B1137" s="16" t="s">
        <v>9</v>
      </c>
      <c r="C1137" s="16" t="s">
        <v>3228</v>
      </c>
      <c r="D1137" s="29">
        <v>45324</v>
      </c>
      <c r="E1137" s="16">
        <v>5</v>
      </c>
      <c r="F1137" s="16">
        <v>10</v>
      </c>
      <c r="G1137" s="16" t="s">
        <v>8625</v>
      </c>
      <c r="H1137" s="16" t="s">
        <v>8633</v>
      </c>
    </row>
    <row r="1138" spans="1:8" x14ac:dyDescent="0.45">
      <c r="A1138" s="30" t="s">
        <v>4760</v>
      </c>
      <c r="B1138" s="33" t="s">
        <v>434</v>
      </c>
      <c r="C1138" s="33" t="s">
        <v>3320</v>
      </c>
      <c r="D1138" s="34">
        <v>45209</v>
      </c>
      <c r="E1138" s="33">
        <v>5</v>
      </c>
      <c r="F1138" s="33">
        <v>10</v>
      </c>
      <c r="G1138" s="33" t="s">
        <v>8624</v>
      </c>
      <c r="H1138" s="33" t="s">
        <v>8632</v>
      </c>
    </row>
    <row r="1139" spans="1:8" x14ac:dyDescent="0.45">
      <c r="A1139" s="26" t="s">
        <v>4761</v>
      </c>
      <c r="B1139" s="16" t="s">
        <v>928</v>
      </c>
      <c r="C1139" s="16" t="s">
        <v>3283</v>
      </c>
      <c r="D1139" s="29">
        <v>45608</v>
      </c>
      <c r="E1139" s="16">
        <v>4</v>
      </c>
      <c r="F1139" s="16">
        <v>15</v>
      </c>
      <c r="G1139" s="16" t="s">
        <v>8624</v>
      </c>
      <c r="H1139" s="16" t="s">
        <v>8631</v>
      </c>
    </row>
    <row r="1140" spans="1:8" x14ac:dyDescent="0.45">
      <c r="A1140" s="30" t="s">
        <v>4762</v>
      </c>
      <c r="B1140" s="33" t="s">
        <v>787</v>
      </c>
      <c r="C1140" s="33" t="s">
        <v>3232</v>
      </c>
      <c r="D1140" s="34">
        <v>45870</v>
      </c>
      <c r="E1140" s="33">
        <v>5</v>
      </c>
      <c r="F1140" s="33">
        <v>15</v>
      </c>
      <c r="G1140" s="33" t="s">
        <v>8627</v>
      </c>
      <c r="H1140" s="33" t="s">
        <v>8632</v>
      </c>
    </row>
    <row r="1141" spans="1:8" x14ac:dyDescent="0.45">
      <c r="A1141" s="26" t="s">
        <v>4763</v>
      </c>
      <c r="B1141" s="16" t="s">
        <v>159</v>
      </c>
      <c r="C1141" s="16" t="s">
        <v>3383</v>
      </c>
      <c r="D1141" s="29">
        <v>45678</v>
      </c>
      <c r="E1141" s="16">
        <v>3</v>
      </c>
      <c r="F1141" s="16">
        <v>0</v>
      </c>
      <c r="G1141" s="16" t="s">
        <v>8624</v>
      </c>
      <c r="H1141" s="16" t="s">
        <v>8629</v>
      </c>
    </row>
    <row r="1142" spans="1:8" x14ac:dyDescent="0.45">
      <c r="A1142" s="30" t="s">
        <v>4764</v>
      </c>
      <c r="B1142" s="33" t="s">
        <v>426</v>
      </c>
      <c r="C1142" s="33" t="s">
        <v>3296</v>
      </c>
      <c r="D1142" s="34">
        <v>45623</v>
      </c>
      <c r="E1142" s="33">
        <v>2</v>
      </c>
      <c r="F1142" s="33">
        <v>15</v>
      </c>
      <c r="G1142" s="33" t="s">
        <v>8628</v>
      </c>
      <c r="H1142" s="33" t="s">
        <v>8629</v>
      </c>
    </row>
    <row r="1143" spans="1:8" x14ac:dyDescent="0.45">
      <c r="A1143" s="26" t="s">
        <v>4765</v>
      </c>
      <c r="B1143" s="16" t="s">
        <v>53</v>
      </c>
      <c r="C1143" s="16" t="s">
        <v>3368</v>
      </c>
      <c r="D1143" s="29">
        <v>45738</v>
      </c>
      <c r="E1143" s="16">
        <v>4</v>
      </c>
      <c r="F1143" s="16">
        <v>10</v>
      </c>
      <c r="G1143" s="16" t="s">
        <v>8625</v>
      </c>
      <c r="H1143" s="16" t="s">
        <v>8631</v>
      </c>
    </row>
    <row r="1144" spans="1:8" x14ac:dyDescent="0.45">
      <c r="A1144" s="30" t="s">
        <v>4766</v>
      </c>
      <c r="B1144" s="33" t="s">
        <v>731</v>
      </c>
      <c r="C1144" s="33" t="s">
        <v>3203</v>
      </c>
      <c r="D1144" s="34">
        <v>45437</v>
      </c>
      <c r="E1144" s="33">
        <v>5</v>
      </c>
      <c r="F1144" s="33">
        <v>10</v>
      </c>
      <c r="G1144" s="33" t="s">
        <v>8624</v>
      </c>
      <c r="H1144" s="33" t="s">
        <v>8633</v>
      </c>
    </row>
    <row r="1145" spans="1:8" x14ac:dyDescent="0.45">
      <c r="A1145" s="26" t="s">
        <v>4767</v>
      </c>
      <c r="B1145" s="16" t="s">
        <v>666</v>
      </c>
      <c r="C1145" s="16" t="s">
        <v>3340</v>
      </c>
      <c r="D1145" s="29">
        <v>45592</v>
      </c>
      <c r="E1145" s="16">
        <v>1</v>
      </c>
      <c r="F1145" s="16">
        <v>5</v>
      </c>
      <c r="G1145" s="16" t="s">
        <v>8624</v>
      </c>
      <c r="H1145" s="16" t="s">
        <v>8629</v>
      </c>
    </row>
    <row r="1146" spans="1:8" x14ac:dyDescent="0.45">
      <c r="A1146" s="30" t="s">
        <v>4768</v>
      </c>
      <c r="B1146" s="33" t="s">
        <v>597</v>
      </c>
      <c r="C1146" s="33" t="s">
        <v>3390</v>
      </c>
      <c r="D1146" s="34">
        <v>45473</v>
      </c>
      <c r="E1146" s="33">
        <v>1</v>
      </c>
      <c r="F1146" s="33">
        <v>20</v>
      </c>
      <c r="G1146" s="33" t="s">
        <v>8624</v>
      </c>
      <c r="H1146" s="33" t="s">
        <v>8631</v>
      </c>
    </row>
    <row r="1147" spans="1:8" x14ac:dyDescent="0.45">
      <c r="A1147" s="26" t="s">
        <v>4769</v>
      </c>
      <c r="B1147" s="16" t="s">
        <v>775</v>
      </c>
      <c r="C1147" s="16" t="s">
        <v>3318</v>
      </c>
      <c r="D1147" s="29">
        <v>45305</v>
      </c>
      <c r="E1147" s="16">
        <v>5</v>
      </c>
      <c r="F1147" s="16">
        <v>0</v>
      </c>
      <c r="G1147" s="16" t="s">
        <v>8625</v>
      </c>
      <c r="H1147" s="16" t="s">
        <v>8629</v>
      </c>
    </row>
    <row r="1148" spans="1:8" x14ac:dyDescent="0.45">
      <c r="A1148" s="30" t="s">
        <v>4770</v>
      </c>
      <c r="B1148" s="33" t="s">
        <v>191</v>
      </c>
      <c r="C1148" s="33" t="s">
        <v>3201</v>
      </c>
      <c r="D1148" s="34">
        <v>45887</v>
      </c>
      <c r="E1148" s="33">
        <v>3</v>
      </c>
      <c r="F1148" s="33">
        <v>5</v>
      </c>
      <c r="G1148" s="33" t="s">
        <v>8626</v>
      </c>
      <c r="H1148" s="33" t="s">
        <v>8629</v>
      </c>
    </row>
    <row r="1149" spans="1:8" x14ac:dyDescent="0.45">
      <c r="A1149" s="26" t="s">
        <v>4771</v>
      </c>
      <c r="B1149" s="16" t="s">
        <v>461</v>
      </c>
      <c r="C1149" s="16" t="s">
        <v>3218</v>
      </c>
      <c r="D1149" s="29">
        <v>45576</v>
      </c>
      <c r="E1149" s="16">
        <v>5</v>
      </c>
      <c r="F1149" s="16">
        <v>20</v>
      </c>
      <c r="G1149" s="16" t="s">
        <v>8628</v>
      </c>
      <c r="H1149" s="16" t="s">
        <v>8632</v>
      </c>
    </row>
    <row r="1150" spans="1:8" x14ac:dyDescent="0.45">
      <c r="A1150" s="30" t="s">
        <v>4772</v>
      </c>
      <c r="B1150" s="33" t="s">
        <v>610</v>
      </c>
      <c r="C1150" s="33" t="s">
        <v>3208</v>
      </c>
      <c r="D1150" s="34">
        <v>45621</v>
      </c>
      <c r="E1150" s="33">
        <v>4</v>
      </c>
      <c r="F1150" s="33">
        <v>0</v>
      </c>
      <c r="G1150" s="33" t="s">
        <v>8628</v>
      </c>
      <c r="H1150" s="33" t="s">
        <v>8632</v>
      </c>
    </row>
    <row r="1151" spans="1:8" x14ac:dyDescent="0.45">
      <c r="A1151" s="26" t="s">
        <v>4773</v>
      </c>
      <c r="B1151" s="16" t="s">
        <v>191</v>
      </c>
      <c r="C1151" s="16" t="s">
        <v>3303</v>
      </c>
      <c r="D1151" s="29">
        <v>45545</v>
      </c>
      <c r="E1151" s="16">
        <v>1</v>
      </c>
      <c r="F1151" s="16">
        <v>20</v>
      </c>
      <c r="G1151" s="16" t="s">
        <v>8628</v>
      </c>
      <c r="H1151" s="16" t="s">
        <v>8632</v>
      </c>
    </row>
    <row r="1152" spans="1:8" x14ac:dyDescent="0.45">
      <c r="A1152" s="30" t="s">
        <v>4774</v>
      </c>
      <c r="B1152" s="33" t="s">
        <v>270</v>
      </c>
      <c r="C1152" s="33" t="s">
        <v>3220</v>
      </c>
      <c r="D1152" s="34">
        <v>45329</v>
      </c>
      <c r="E1152" s="33">
        <v>1</v>
      </c>
      <c r="F1152" s="33">
        <v>0</v>
      </c>
      <c r="G1152" s="33" t="s">
        <v>8624</v>
      </c>
      <c r="H1152" s="33" t="s">
        <v>8631</v>
      </c>
    </row>
    <row r="1153" spans="1:8" x14ac:dyDescent="0.45">
      <c r="A1153" s="26" t="s">
        <v>4775</v>
      </c>
      <c r="B1153" s="16" t="s">
        <v>299</v>
      </c>
      <c r="C1153" s="16" t="s">
        <v>3233</v>
      </c>
      <c r="D1153" s="29">
        <v>45846</v>
      </c>
      <c r="E1153" s="16">
        <v>2</v>
      </c>
      <c r="F1153" s="16">
        <v>10</v>
      </c>
      <c r="G1153" s="16" t="s">
        <v>8625</v>
      </c>
      <c r="H1153" s="16" t="s">
        <v>8631</v>
      </c>
    </row>
    <row r="1154" spans="1:8" x14ac:dyDescent="0.45">
      <c r="A1154" s="30" t="s">
        <v>4776</v>
      </c>
      <c r="B1154" s="33" t="s">
        <v>321</v>
      </c>
      <c r="C1154" s="33" t="s">
        <v>3301</v>
      </c>
      <c r="D1154" s="34">
        <v>45294</v>
      </c>
      <c r="E1154" s="33">
        <v>2</v>
      </c>
      <c r="F1154" s="33">
        <v>0</v>
      </c>
      <c r="G1154" s="33" t="s">
        <v>8624</v>
      </c>
      <c r="H1154" s="33" t="s">
        <v>8630</v>
      </c>
    </row>
    <row r="1155" spans="1:8" x14ac:dyDescent="0.45">
      <c r="A1155" s="26" t="s">
        <v>4777</v>
      </c>
      <c r="B1155" s="16" t="s">
        <v>192</v>
      </c>
      <c r="C1155" s="16" t="s">
        <v>3203</v>
      </c>
      <c r="D1155" s="29">
        <v>45233</v>
      </c>
      <c r="E1155" s="16">
        <v>1</v>
      </c>
      <c r="F1155" s="16">
        <v>10</v>
      </c>
      <c r="G1155" s="16" t="s">
        <v>8627</v>
      </c>
      <c r="H1155" s="16" t="s">
        <v>8633</v>
      </c>
    </row>
    <row r="1156" spans="1:8" x14ac:dyDescent="0.45">
      <c r="A1156" s="30" t="s">
        <v>4778</v>
      </c>
      <c r="B1156" s="33" t="s">
        <v>334</v>
      </c>
      <c r="C1156" s="33" t="s">
        <v>3233</v>
      </c>
      <c r="D1156" s="34">
        <v>45387</v>
      </c>
      <c r="E1156" s="33">
        <v>4</v>
      </c>
      <c r="F1156" s="33">
        <v>10</v>
      </c>
      <c r="G1156" s="33" t="s">
        <v>8628</v>
      </c>
      <c r="H1156" s="33" t="s">
        <v>8632</v>
      </c>
    </row>
    <row r="1157" spans="1:8" x14ac:dyDescent="0.45">
      <c r="A1157" s="26" t="s">
        <v>4779</v>
      </c>
      <c r="B1157" s="16" t="s">
        <v>971</v>
      </c>
      <c r="C1157" s="16" t="s">
        <v>3227</v>
      </c>
      <c r="D1157" s="29">
        <v>45490</v>
      </c>
      <c r="E1157" s="16">
        <v>1</v>
      </c>
      <c r="F1157" s="16">
        <v>5</v>
      </c>
      <c r="G1157" s="16" t="s">
        <v>8626</v>
      </c>
      <c r="H1157" s="16" t="s">
        <v>8629</v>
      </c>
    </row>
    <row r="1158" spans="1:8" x14ac:dyDescent="0.45">
      <c r="A1158" s="30" t="s">
        <v>4780</v>
      </c>
      <c r="B1158" s="33" t="s">
        <v>607</v>
      </c>
      <c r="C1158" s="33" t="s">
        <v>3257</v>
      </c>
      <c r="D1158" s="34">
        <v>45820</v>
      </c>
      <c r="E1158" s="33">
        <v>4</v>
      </c>
      <c r="F1158" s="33">
        <v>20</v>
      </c>
      <c r="G1158" s="33" t="s">
        <v>8624</v>
      </c>
      <c r="H1158" s="33" t="s">
        <v>8632</v>
      </c>
    </row>
    <row r="1159" spans="1:8" x14ac:dyDescent="0.45">
      <c r="A1159" s="26" t="s">
        <v>4781</v>
      </c>
      <c r="B1159" s="16" t="s">
        <v>979</v>
      </c>
      <c r="C1159" s="16" t="s">
        <v>3226</v>
      </c>
      <c r="D1159" s="29">
        <v>45457</v>
      </c>
      <c r="E1159" s="16">
        <v>3</v>
      </c>
      <c r="F1159" s="16">
        <v>0</v>
      </c>
      <c r="G1159" s="16" t="s">
        <v>8628</v>
      </c>
      <c r="H1159" s="16" t="s">
        <v>8632</v>
      </c>
    </row>
    <row r="1160" spans="1:8" x14ac:dyDescent="0.45">
      <c r="A1160" s="30" t="s">
        <v>4782</v>
      </c>
      <c r="B1160" s="33" t="s">
        <v>573</v>
      </c>
      <c r="C1160" s="33" t="s">
        <v>3301</v>
      </c>
      <c r="D1160" s="34">
        <v>45497</v>
      </c>
      <c r="E1160" s="33">
        <v>1</v>
      </c>
      <c r="F1160" s="33">
        <v>15</v>
      </c>
      <c r="G1160" s="33" t="s">
        <v>8625</v>
      </c>
      <c r="H1160" s="33" t="s">
        <v>8632</v>
      </c>
    </row>
    <row r="1161" spans="1:8" x14ac:dyDescent="0.45">
      <c r="A1161" s="26" t="s">
        <v>4783</v>
      </c>
      <c r="B1161" s="16" t="s">
        <v>655</v>
      </c>
      <c r="C1161" s="16" t="s">
        <v>3256</v>
      </c>
      <c r="D1161" s="29">
        <v>45370</v>
      </c>
      <c r="E1161" s="16">
        <v>1</v>
      </c>
      <c r="F1161" s="16">
        <v>10</v>
      </c>
      <c r="G1161" s="16" t="s">
        <v>8624</v>
      </c>
      <c r="H1161" s="16" t="s">
        <v>8629</v>
      </c>
    </row>
    <row r="1162" spans="1:8" x14ac:dyDescent="0.45">
      <c r="A1162" s="30" t="s">
        <v>4784</v>
      </c>
      <c r="B1162" s="33" t="s">
        <v>698</v>
      </c>
      <c r="C1162" s="33" t="s">
        <v>3222</v>
      </c>
      <c r="D1162" s="34">
        <v>45196</v>
      </c>
      <c r="E1162" s="33">
        <v>2</v>
      </c>
      <c r="F1162" s="33">
        <v>20</v>
      </c>
      <c r="G1162" s="33" t="s">
        <v>8626</v>
      </c>
      <c r="H1162" s="33" t="s">
        <v>8630</v>
      </c>
    </row>
    <row r="1163" spans="1:8" x14ac:dyDescent="0.45">
      <c r="A1163" s="26" t="s">
        <v>4785</v>
      </c>
      <c r="B1163" s="16" t="s">
        <v>588</v>
      </c>
      <c r="C1163" s="16" t="s">
        <v>3301</v>
      </c>
      <c r="D1163" s="29">
        <v>45553</v>
      </c>
      <c r="E1163" s="16">
        <v>4</v>
      </c>
      <c r="F1163" s="16">
        <v>0</v>
      </c>
      <c r="G1163" s="16" t="s">
        <v>8624</v>
      </c>
      <c r="H1163" s="16" t="s">
        <v>8631</v>
      </c>
    </row>
    <row r="1164" spans="1:8" x14ac:dyDescent="0.45">
      <c r="A1164" s="30" t="s">
        <v>4786</v>
      </c>
      <c r="B1164" s="33" t="s">
        <v>808</v>
      </c>
      <c r="C1164" s="33" t="s">
        <v>3233</v>
      </c>
      <c r="D1164" s="34">
        <v>45477</v>
      </c>
      <c r="E1164" s="33">
        <v>3</v>
      </c>
      <c r="F1164" s="33">
        <v>20</v>
      </c>
      <c r="G1164" s="33" t="s">
        <v>8626</v>
      </c>
      <c r="H1164" s="33" t="s">
        <v>8631</v>
      </c>
    </row>
    <row r="1165" spans="1:8" x14ac:dyDescent="0.45">
      <c r="A1165" s="26" t="s">
        <v>4787</v>
      </c>
      <c r="B1165" s="16" t="s">
        <v>557</v>
      </c>
      <c r="C1165" s="16" t="s">
        <v>3305</v>
      </c>
      <c r="D1165" s="29">
        <v>45239</v>
      </c>
      <c r="E1165" s="16">
        <v>5</v>
      </c>
      <c r="F1165" s="16">
        <v>15</v>
      </c>
      <c r="G1165" s="16" t="s">
        <v>8625</v>
      </c>
      <c r="H1165" s="16" t="s">
        <v>8633</v>
      </c>
    </row>
    <row r="1166" spans="1:8" x14ac:dyDescent="0.45">
      <c r="A1166" s="30" t="s">
        <v>4788</v>
      </c>
      <c r="B1166" s="33" t="s">
        <v>839</v>
      </c>
      <c r="C1166" s="33" t="s">
        <v>3315</v>
      </c>
      <c r="D1166" s="34">
        <v>45638</v>
      </c>
      <c r="E1166" s="33">
        <v>5</v>
      </c>
      <c r="F1166" s="33">
        <v>10</v>
      </c>
      <c r="G1166" s="33" t="s">
        <v>8626</v>
      </c>
      <c r="H1166" s="33" t="s">
        <v>8633</v>
      </c>
    </row>
    <row r="1167" spans="1:8" x14ac:dyDescent="0.45">
      <c r="A1167" s="26" t="s">
        <v>4789</v>
      </c>
      <c r="B1167" s="16" t="s">
        <v>68</v>
      </c>
      <c r="C1167" s="16" t="s">
        <v>3320</v>
      </c>
      <c r="D1167" s="29">
        <v>45800</v>
      </c>
      <c r="E1167" s="16">
        <v>3</v>
      </c>
      <c r="F1167" s="16">
        <v>20</v>
      </c>
      <c r="G1167" s="16" t="s">
        <v>8628</v>
      </c>
      <c r="H1167" s="16" t="s">
        <v>8632</v>
      </c>
    </row>
    <row r="1168" spans="1:8" x14ac:dyDescent="0.45">
      <c r="A1168" s="30" t="s">
        <v>4790</v>
      </c>
      <c r="B1168" s="33" t="s">
        <v>366</v>
      </c>
      <c r="C1168" s="33" t="s">
        <v>3358</v>
      </c>
      <c r="D1168" s="34">
        <v>45238</v>
      </c>
      <c r="E1168" s="33">
        <v>2</v>
      </c>
      <c r="F1168" s="33">
        <v>20</v>
      </c>
      <c r="G1168" s="33" t="s">
        <v>8624</v>
      </c>
      <c r="H1168" s="33" t="s">
        <v>8630</v>
      </c>
    </row>
    <row r="1169" spans="1:8" x14ac:dyDescent="0.45">
      <c r="A1169" s="26" t="s">
        <v>4791</v>
      </c>
      <c r="B1169" s="16" t="s">
        <v>53</v>
      </c>
      <c r="C1169" s="16" t="s">
        <v>3238</v>
      </c>
      <c r="D1169" s="29">
        <v>45428</v>
      </c>
      <c r="E1169" s="16">
        <v>5</v>
      </c>
      <c r="F1169" s="16">
        <v>20</v>
      </c>
      <c r="G1169" s="16" t="s">
        <v>8625</v>
      </c>
      <c r="H1169" s="16" t="s">
        <v>8630</v>
      </c>
    </row>
    <row r="1170" spans="1:8" x14ac:dyDescent="0.45">
      <c r="A1170" s="30" t="s">
        <v>4792</v>
      </c>
      <c r="B1170" s="33" t="s">
        <v>98</v>
      </c>
      <c r="C1170" s="33" t="s">
        <v>3298</v>
      </c>
      <c r="D1170" s="34">
        <v>45227</v>
      </c>
      <c r="E1170" s="33">
        <v>1</v>
      </c>
      <c r="F1170" s="33">
        <v>5</v>
      </c>
      <c r="G1170" s="33" t="s">
        <v>8624</v>
      </c>
      <c r="H1170" s="33" t="s">
        <v>8630</v>
      </c>
    </row>
    <row r="1171" spans="1:8" x14ac:dyDescent="0.45">
      <c r="A1171" s="26" t="s">
        <v>4793</v>
      </c>
      <c r="B1171" s="16" t="s">
        <v>906</v>
      </c>
      <c r="C1171" s="16" t="s">
        <v>3307</v>
      </c>
      <c r="D1171" s="29">
        <v>45568</v>
      </c>
      <c r="E1171" s="16">
        <v>2</v>
      </c>
      <c r="F1171" s="16">
        <v>20</v>
      </c>
      <c r="G1171" s="16" t="s">
        <v>8624</v>
      </c>
      <c r="H1171" s="16" t="s">
        <v>8630</v>
      </c>
    </row>
    <row r="1172" spans="1:8" x14ac:dyDescent="0.45">
      <c r="A1172" s="30" t="s">
        <v>4794</v>
      </c>
      <c r="B1172" s="33" t="s">
        <v>912</v>
      </c>
      <c r="C1172" s="33" t="s">
        <v>3371</v>
      </c>
      <c r="D1172" s="34">
        <v>45796</v>
      </c>
      <c r="E1172" s="33">
        <v>3</v>
      </c>
      <c r="F1172" s="33">
        <v>10</v>
      </c>
      <c r="G1172" s="33" t="s">
        <v>8627</v>
      </c>
      <c r="H1172" s="33" t="s">
        <v>8630</v>
      </c>
    </row>
    <row r="1173" spans="1:8" x14ac:dyDescent="0.45">
      <c r="A1173" s="26" t="s">
        <v>4795</v>
      </c>
      <c r="B1173" s="16" t="s">
        <v>258</v>
      </c>
      <c r="C1173" s="16" t="s">
        <v>3366</v>
      </c>
      <c r="D1173" s="29">
        <v>45772</v>
      </c>
      <c r="E1173" s="16">
        <v>3</v>
      </c>
      <c r="F1173" s="16">
        <v>10</v>
      </c>
      <c r="G1173" s="16" t="s">
        <v>8626</v>
      </c>
      <c r="H1173" s="16" t="s">
        <v>8632</v>
      </c>
    </row>
    <row r="1174" spans="1:8" x14ac:dyDescent="0.45">
      <c r="A1174" s="30" t="s">
        <v>4796</v>
      </c>
      <c r="B1174" s="33" t="s">
        <v>989</v>
      </c>
      <c r="C1174" s="33" t="s">
        <v>3350</v>
      </c>
      <c r="D1174" s="34">
        <v>45331</v>
      </c>
      <c r="E1174" s="33">
        <v>3</v>
      </c>
      <c r="F1174" s="33">
        <v>0</v>
      </c>
      <c r="G1174" s="33" t="s">
        <v>8626</v>
      </c>
      <c r="H1174" s="33" t="s">
        <v>8633</v>
      </c>
    </row>
    <row r="1175" spans="1:8" x14ac:dyDescent="0.45">
      <c r="A1175" s="26" t="s">
        <v>4797</v>
      </c>
      <c r="B1175" s="16" t="s">
        <v>630</v>
      </c>
      <c r="C1175" s="16" t="s">
        <v>3318</v>
      </c>
      <c r="D1175" s="29">
        <v>45197</v>
      </c>
      <c r="E1175" s="16">
        <v>1</v>
      </c>
      <c r="F1175" s="16">
        <v>0</v>
      </c>
      <c r="G1175" s="16" t="s">
        <v>8626</v>
      </c>
      <c r="H1175" s="16" t="s">
        <v>8632</v>
      </c>
    </row>
    <row r="1176" spans="1:8" x14ac:dyDescent="0.45">
      <c r="A1176" s="30" t="s">
        <v>4798</v>
      </c>
      <c r="B1176" s="33" t="s">
        <v>576</v>
      </c>
      <c r="C1176" s="33" t="s">
        <v>3375</v>
      </c>
      <c r="D1176" s="34">
        <v>45212</v>
      </c>
      <c r="E1176" s="33">
        <v>4</v>
      </c>
      <c r="F1176" s="33">
        <v>15</v>
      </c>
      <c r="G1176" s="33" t="s">
        <v>8624</v>
      </c>
      <c r="H1176" s="33" t="s">
        <v>8633</v>
      </c>
    </row>
    <row r="1177" spans="1:8" x14ac:dyDescent="0.45">
      <c r="A1177" s="26" t="s">
        <v>4799</v>
      </c>
      <c r="B1177" s="16" t="s">
        <v>813</v>
      </c>
      <c r="C1177" s="16" t="s">
        <v>3363</v>
      </c>
      <c r="D1177" s="29">
        <v>45489</v>
      </c>
      <c r="E1177" s="16">
        <v>1</v>
      </c>
      <c r="F1177" s="16">
        <v>20</v>
      </c>
      <c r="G1177" s="16" t="s">
        <v>8625</v>
      </c>
      <c r="H1177" s="16" t="s">
        <v>8632</v>
      </c>
    </row>
    <row r="1178" spans="1:8" x14ac:dyDescent="0.45">
      <c r="A1178" s="30" t="s">
        <v>4800</v>
      </c>
      <c r="B1178" s="33" t="s">
        <v>695</v>
      </c>
      <c r="C1178" s="33" t="s">
        <v>3228</v>
      </c>
      <c r="D1178" s="34">
        <v>45654</v>
      </c>
      <c r="E1178" s="33">
        <v>3</v>
      </c>
      <c r="F1178" s="33">
        <v>15</v>
      </c>
      <c r="G1178" s="33" t="s">
        <v>8624</v>
      </c>
      <c r="H1178" s="33" t="s">
        <v>8630</v>
      </c>
    </row>
    <row r="1179" spans="1:8" x14ac:dyDescent="0.45">
      <c r="A1179" s="26" t="s">
        <v>4801</v>
      </c>
      <c r="B1179" s="16" t="s">
        <v>403</v>
      </c>
      <c r="C1179" s="16" t="s">
        <v>3242</v>
      </c>
      <c r="D1179" s="29">
        <v>45517</v>
      </c>
      <c r="E1179" s="16">
        <v>1</v>
      </c>
      <c r="F1179" s="16">
        <v>0</v>
      </c>
      <c r="G1179" s="16" t="s">
        <v>8627</v>
      </c>
      <c r="H1179" s="16" t="s">
        <v>8630</v>
      </c>
    </row>
    <row r="1180" spans="1:8" x14ac:dyDescent="0.45">
      <c r="A1180" s="30" t="s">
        <v>4802</v>
      </c>
      <c r="B1180" s="33" t="s">
        <v>965</v>
      </c>
      <c r="C1180" s="33" t="s">
        <v>3246</v>
      </c>
      <c r="D1180" s="34">
        <v>45436</v>
      </c>
      <c r="E1180" s="33">
        <v>4</v>
      </c>
      <c r="F1180" s="33">
        <v>0</v>
      </c>
      <c r="G1180" s="33" t="s">
        <v>8626</v>
      </c>
      <c r="H1180" s="33" t="s">
        <v>8633</v>
      </c>
    </row>
    <row r="1181" spans="1:8" x14ac:dyDescent="0.45">
      <c r="A1181" s="26" t="s">
        <v>4803</v>
      </c>
      <c r="B1181" s="16" t="s">
        <v>783</v>
      </c>
      <c r="C1181" s="16" t="s">
        <v>3268</v>
      </c>
      <c r="D1181" s="29">
        <v>45332</v>
      </c>
      <c r="E1181" s="16">
        <v>3</v>
      </c>
      <c r="F1181" s="16">
        <v>5</v>
      </c>
      <c r="G1181" s="16" t="s">
        <v>8625</v>
      </c>
      <c r="H1181" s="16" t="s">
        <v>8629</v>
      </c>
    </row>
    <row r="1182" spans="1:8" x14ac:dyDescent="0.45">
      <c r="A1182" s="30" t="s">
        <v>4804</v>
      </c>
      <c r="B1182" s="33" t="s">
        <v>647</v>
      </c>
      <c r="C1182" s="33" t="s">
        <v>3274</v>
      </c>
      <c r="D1182" s="34">
        <v>45325</v>
      </c>
      <c r="E1182" s="33">
        <v>2</v>
      </c>
      <c r="F1182" s="33">
        <v>5</v>
      </c>
      <c r="G1182" s="33" t="s">
        <v>8627</v>
      </c>
      <c r="H1182" s="33" t="s">
        <v>8630</v>
      </c>
    </row>
    <row r="1183" spans="1:8" x14ac:dyDescent="0.45">
      <c r="A1183" s="26" t="s">
        <v>4805</v>
      </c>
      <c r="B1183" s="16" t="s">
        <v>44</v>
      </c>
      <c r="C1183" s="16" t="s">
        <v>3268</v>
      </c>
      <c r="D1183" s="29">
        <v>45400</v>
      </c>
      <c r="E1183" s="16">
        <v>4</v>
      </c>
      <c r="F1183" s="16">
        <v>20</v>
      </c>
      <c r="G1183" s="16" t="s">
        <v>8626</v>
      </c>
      <c r="H1183" s="16" t="s">
        <v>8633</v>
      </c>
    </row>
    <row r="1184" spans="1:8" x14ac:dyDescent="0.45">
      <c r="A1184" s="30" t="s">
        <v>4806</v>
      </c>
      <c r="B1184" s="33" t="s">
        <v>207</v>
      </c>
      <c r="C1184" s="33" t="s">
        <v>3360</v>
      </c>
      <c r="D1184" s="34">
        <v>45219</v>
      </c>
      <c r="E1184" s="33">
        <v>4</v>
      </c>
      <c r="F1184" s="33">
        <v>0</v>
      </c>
      <c r="G1184" s="33" t="s">
        <v>8628</v>
      </c>
      <c r="H1184" s="33" t="s">
        <v>8629</v>
      </c>
    </row>
    <row r="1185" spans="1:8" x14ac:dyDescent="0.45">
      <c r="A1185" s="26" t="s">
        <v>4807</v>
      </c>
      <c r="B1185" s="16" t="s">
        <v>519</v>
      </c>
      <c r="C1185" s="16" t="s">
        <v>3323</v>
      </c>
      <c r="D1185" s="29">
        <v>45386</v>
      </c>
      <c r="E1185" s="16">
        <v>2</v>
      </c>
      <c r="F1185" s="16">
        <v>20</v>
      </c>
      <c r="G1185" s="16" t="s">
        <v>8626</v>
      </c>
      <c r="H1185" s="16" t="s">
        <v>8629</v>
      </c>
    </row>
    <row r="1186" spans="1:8" x14ac:dyDescent="0.45">
      <c r="A1186" s="30" t="s">
        <v>4808</v>
      </c>
      <c r="B1186" s="33" t="s">
        <v>695</v>
      </c>
      <c r="C1186" s="33" t="s">
        <v>3371</v>
      </c>
      <c r="D1186" s="34">
        <v>45312</v>
      </c>
      <c r="E1186" s="33">
        <v>5</v>
      </c>
      <c r="F1186" s="33">
        <v>20</v>
      </c>
      <c r="G1186" s="33" t="s">
        <v>8626</v>
      </c>
      <c r="H1186" s="33" t="s">
        <v>8633</v>
      </c>
    </row>
    <row r="1187" spans="1:8" x14ac:dyDescent="0.45">
      <c r="A1187" s="26" t="s">
        <v>4809</v>
      </c>
      <c r="B1187" s="16" t="s">
        <v>609</v>
      </c>
      <c r="C1187" s="16" t="s">
        <v>3229</v>
      </c>
      <c r="D1187" s="29">
        <v>45763</v>
      </c>
      <c r="E1187" s="16">
        <v>1</v>
      </c>
      <c r="F1187" s="16">
        <v>5</v>
      </c>
      <c r="G1187" s="16" t="s">
        <v>8628</v>
      </c>
      <c r="H1187" s="16" t="s">
        <v>8629</v>
      </c>
    </row>
    <row r="1188" spans="1:8" x14ac:dyDescent="0.45">
      <c r="A1188" s="30" t="s">
        <v>4810</v>
      </c>
      <c r="B1188" s="33" t="s">
        <v>883</v>
      </c>
      <c r="C1188" s="33" t="s">
        <v>3255</v>
      </c>
      <c r="D1188" s="34">
        <v>45665</v>
      </c>
      <c r="E1188" s="33">
        <v>5</v>
      </c>
      <c r="F1188" s="33">
        <v>10</v>
      </c>
      <c r="G1188" s="33" t="s">
        <v>8626</v>
      </c>
      <c r="H1188" s="33" t="s">
        <v>8633</v>
      </c>
    </row>
    <row r="1189" spans="1:8" x14ac:dyDescent="0.45">
      <c r="A1189" s="26" t="s">
        <v>4811</v>
      </c>
      <c r="B1189" s="16" t="s">
        <v>1000</v>
      </c>
      <c r="C1189" s="16" t="s">
        <v>3374</v>
      </c>
      <c r="D1189" s="29">
        <v>45802</v>
      </c>
      <c r="E1189" s="16">
        <v>5</v>
      </c>
      <c r="F1189" s="16">
        <v>20</v>
      </c>
      <c r="G1189" s="16" t="s">
        <v>8628</v>
      </c>
      <c r="H1189" s="16" t="s">
        <v>8629</v>
      </c>
    </row>
    <row r="1190" spans="1:8" x14ac:dyDescent="0.45">
      <c r="A1190" s="30" t="s">
        <v>4812</v>
      </c>
      <c r="B1190" s="33" t="s">
        <v>911</v>
      </c>
      <c r="C1190" s="33" t="s">
        <v>3313</v>
      </c>
      <c r="D1190" s="34">
        <v>45857</v>
      </c>
      <c r="E1190" s="33">
        <v>1</v>
      </c>
      <c r="F1190" s="33">
        <v>15</v>
      </c>
      <c r="G1190" s="33" t="s">
        <v>8625</v>
      </c>
      <c r="H1190" s="33" t="s">
        <v>8630</v>
      </c>
    </row>
    <row r="1191" spans="1:8" x14ac:dyDescent="0.45">
      <c r="A1191" s="26" t="s">
        <v>4813</v>
      </c>
      <c r="B1191" s="16" t="s">
        <v>449</v>
      </c>
      <c r="C1191" s="16" t="s">
        <v>3301</v>
      </c>
      <c r="D1191" s="29">
        <v>45643</v>
      </c>
      <c r="E1191" s="16">
        <v>3</v>
      </c>
      <c r="F1191" s="16">
        <v>0</v>
      </c>
      <c r="G1191" s="16" t="s">
        <v>8624</v>
      </c>
      <c r="H1191" s="16" t="s">
        <v>8632</v>
      </c>
    </row>
    <row r="1192" spans="1:8" x14ac:dyDescent="0.45">
      <c r="A1192" s="30" t="s">
        <v>4814</v>
      </c>
      <c r="B1192" s="33" t="s">
        <v>514</v>
      </c>
      <c r="C1192" s="33" t="s">
        <v>3289</v>
      </c>
      <c r="D1192" s="34">
        <v>45585</v>
      </c>
      <c r="E1192" s="33">
        <v>5</v>
      </c>
      <c r="F1192" s="33">
        <v>0</v>
      </c>
      <c r="G1192" s="33" t="s">
        <v>8626</v>
      </c>
      <c r="H1192" s="33" t="s">
        <v>8633</v>
      </c>
    </row>
    <row r="1193" spans="1:8" x14ac:dyDescent="0.45">
      <c r="A1193" s="26" t="s">
        <v>4815</v>
      </c>
      <c r="B1193" s="16" t="s">
        <v>291</v>
      </c>
      <c r="C1193" s="16" t="s">
        <v>3304</v>
      </c>
      <c r="D1193" s="29">
        <v>45227</v>
      </c>
      <c r="E1193" s="16">
        <v>5</v>
      </c>
      <c r="F1193" s="16">
        <v>15</v>
      </c>
      <c r="G1193" s="16" t="s">
        <v>8628</v>
      </c>
      <c r="H1193" s="16" t="s">
        <v>8633</v>
      </c>
    </row>
    <row r="1194" spans="1:8" x14ac:dyDescent="0.45">
      <c r="A1194" s="30" t="s">
        <v>4816</v>
      </c>
      <c r="B1194" s="33" t="s">
        <v>408</v>
      </c>
      <c r="C1194" s="33" t="s">
        <v>3246</v>
      </c>
      <c r="D1194" s="34">
        <v>45560</v>
      </c>
      <c r="E1194" s="33">
        <v>3</v>
      </c>
      <c r="F1194" s="33">
        <v>0</v>
      </c>
      <c r="G1194" s="33" t="s">
        <v>8624</v>
      </c>
      <c r="H1194" s="33" t="s">
        <v>8633</v>
      </c>
    </row>
    <row r="1195" spans="1:8" x14ac:dyDescent="0.45">
      <c r="A1195" s="26" t="s">
        <v>4817</v>
      </c>
      <c r="B1195" s="16" t="s">
        <v>762</v>
      </c>
      <c r="C1195" s="16" t="s">
        <v>3254</v>
      </c>
      <c r="D1195" s="29">
        <v>45792</v>
      </c>
      <c r="E1195" s="16">
        <v>4</v>
      </c>
      <c r="F1195" s="16">
        <v>0</v>
      </c>
      <c r="G1195" s="16" t="s">
        <v>8626</v>
      </c>
      <c r="H1195" s="16" t="s">
        <v>8631</v>
      </c>
    </row>
    <row r="1196" spans="1:8" x14ac:dyDescent="0.45">
      <c r="A1196" s="30" t="s">
        <v>4818</v>
      </c>
      <c r="B1196" s="33" t="s">
        <v>175</v>
      </c>
      <c r="C1196" s="33" t="s">
        <v>3281</v>
      </c>
      <c r="D1196" s="34">
        <v>45895</v>
      </c>
      <c r="E1196" s="33">
        <v>3</v>
      </c>
      <c r="F1196" s="33">
        <v>0</v>
      </c>
      <c r="G1196" s="33" t="s">
        <v>8625</v>
      </c>
      <c r="H1196" s="33" t="s">
        <v>8633</v>
      </c>
    </row>
    <row r="1197" spans="1:8" x14ac:dyDescent="0.45">
      <c r="A1197" s="26" t="s">
        <v>4819</v>
      </c>
      <c r="B1197" s="16" t="s">
        <v>498</v>
      </c>
      <c r="C1197" s="16" t="s">
        <v>3307</v>
      </c>
      <c r="D1197" s="29">
        <v>45430</v>
      </c>
      <c r="E1197" s="16">
        <v>1</v>
      </c>
      <c r="F1197" s="16">
        <v>20</v>
      </c>
      <c r="G1197" s="16" t="s">
        <v>8628</v>
      </c>
      <c r="H1197" s="16" t="s">
        <v>8630</v>
      </c>
    </row>
    <row r="1198" spans="1:8" x14ac:dyDescent="0.45">
      <c r="A1198" s="30" t="s">
        <v>4820</v>
      </c>
      <c r="B1198" s="33" t="s">
        <v>260</v>
      </c>
      <c r="C1198" s="33" t="s">
        <v>3224</v>
      </c>
      <c r="D1198" s="34">
        <v>45347</v>
      </c>
      <c r="E1198" s="33">
        <v>4</v>
      </c>
      <c r="F1198" s="33">
        <v>5</v>
      </c>
      <c r="G1198" s="33" t="s">
        <v>8628</v>
      </c>
      <c r="H1198" s="33" t="s">
        <v>8633</v>
      </c>
    </row>
    <row r="1199" spans="1:8" x14ac:dyDescent="0.45">
      <c r="A1199" s="26" t="s">
        <v>4821</v>
      </c>
      <c r="B1199" s="16" t="s">
        <v>848</v>
      </c>
      <c r="C1199" s="16" t="s">
        <v>3282</v>
      </c>
      <c r="D1199" s="29">
        <v>45504</v>
      </c>
      <c r="E1199" s="16">
        <v>5</v>
      </c>
      <c r="F1199" s="16">
        <v>5</v>
      </c>
      <c r="G1199" s="16" t="s">
        <v>8625</v>
      </c>
      <c r="H1199" s="16" t="s">
        <v>8629</v>
      </c>
    </row>
    <row r="1200" spans="1:8" x14ac:dyDescent="0.45">
      <c r="A1200" s="30" t="s">
        <v>4822</v>
      </c>
      <c r="B1200" s="33" t="s">
        <v>641</v>
      </c>
      <c r="C1200" s="33" t="s">
        <v>3309</v>
      </c>
      <c r="D1200" s="34">
        <v>45247</v>
      </c>
      <c r="E1200" s="33">
        <v>1</v>
      </c>
      <c r="F1200" s="33">
        <v>15</v>
      </c>
      <c r="G1200" s="33" t="s">
        <v>8624</v>
      </c>
      <c r="H1200" s="33" t="s">
        <v>8633</v>
      </c>
    </row>
    <row r="1201" spans="1:8" x14ac:dyDescent="0.45">
      <c r="A1201" s="26" t="s">
        <v>4823</v>
      </c>
      <c r="B1201" s="16" t="s">
        <v>94</v>
      </c>
      <c r="C1201" s="16" t="s">
        <v>3212</v>
      </c>
      <c r="D1201" s="29">
        <v>45907</v>
      </c>
      <c r="E1201" s="16">
        <v>1</v>
      </c>
      <c r="F1201" s="16">
        <v>15</v>
      </c>
      <c r="G1201" s="16" t="s">
        <v>8628</v>
      </c>
      <c r="H1201" s="16" t="s">
        <v>8633</v>
      </c>
    </row>
    <row r="1202" spans="1:8" x14ac:dyDescent="0.45">
      <c r="A1202" s="30" t="s">
        <v>4824</v>
      </c>
      <c r="B1202" s="33" t="s">
        <v>808</v>
      </c>
      <c r="C1202" s="33" t="s">
        <v>3229</v>
      </c>
      <c r="D1202" s="34">
        <v>45610</v>
      </c>
      <c r="E1202" s="33">
        <v>1</v>
      </c>
      <c r="F1202" s="33">
        <v>15</v>
      </c>
      <c r="G1202" s="33" t="s">
        <v>8625</v>
      </c>
      <c r="H1202" s="33" t="s">
        <v>8630</v>
      </c>
    </row>
    <row r="1203" spans="1:8" x14ac:dyDescent="0.45">
      <c r="A1203" s="26" t="s">
        <v>4825</v>
      </c>
      <c r="B1203" s="16" t="s">
        <v>632</v>
      </c>
      <c r="C1203" s="16" t="s">
        <v>3357</v>
      </c>
      <c r="D1203" s="29">
        <v>45464</v>
      </c>
      <c r="E1203" s="16">
        <v>4</v>
      </c>
      <c r="F1203" s="16">
        <v>0</v>
      </c>
      <c r="G1203" s="16" t="s">
        <v>8625</v>
      </c>
      <c r="H1203" s="16" t="s">
        <v>8633</v>
      </c>
    </row>
    <row r="1204" spans="1:8" x14ac:dyDescent="0.45">
      <c r="A1204" s="30" t="s">
        <v>4826</v>
      </c>
      <c r="B1204" s="33" t="s">
        <v>579</v>
      </c>
      <c r="C1204" s="33" t="s">
        <v>3210</v>
      </c>
      <c r="D1204" s="34">
        <v>45411</v>
      </c>
      <c r="E1204" s="33">
        <v>3</v>
      </c>
      <c r="F1204" s="33">
        <v>15</v>
      </c>
      <c r="G1204" s="33" t="s">
        <v>8627</v>
      </c>
      <c r="H1204" s="33" t="s">
        <v>8633</v>
      </c>
    </row>
    <row r="1205" spans="1:8" x14ac:dyDescent="0.45">
      <c r="A1205" s="26" t="s">
        <v>4827</v>
      </c>
      <c r="B1205" s="16" t="s">
        <v>639</v>
      </c>
      <c r="C1205" s="16" t="s">
        <v>3389</v>
      </c>
      <c r="D1205" s="29">
        <v>45324</v>
      </c>
      <c r="E1205" s="16">
        <v>4</v>
      </c>
      <c r="F1205" s="16">
        <v>5</v>
      </c>
      <c r="G1205" s="16" t="s">
        <v>8624</v>
      </c>
      <c r="H1205" s="16" t="s">
        <v>8629</v>
      </c>
    </row>
    <row r="1206" spans="1:8" x14ac:dyDescent="0.45">
      <c r="A1206" s="30" t="s">
        <v>4828</v>
      </c>
      <c r="B1206" s="33" t="s">
        <v>17</v>
      </c>
      <c r="C1206" s="33" t="s">
        <v>3313</v>
      </c>
      <c r="D1206" s="34">
        <v>45699</v>
      </c>
      <c r="E1206" s="33">
        <v>4</v>
      </c>
      <c r="F1206" s="33">
        <v>15</v>
      </c>
      <c r="G1206" s="33" t="s">
        <v>8627</v>
      </c>
      <c r="H1206" s="33" t="s">
        <v>8629</v>
      </c>
    </row>
    <row r="1207" spans="1:8" x14ac:dyDescent="0.45">
      <c r="A1207" s="26" t="s">
        <v>4829</v>
      </c>
      <c r="B1207" s="16" t="s">
        <v>641</v>
      </c>
      <c r="C1207" s="16" t="s">
        <v>3222</v>
      </c>
      <c r="D1207" s="29">
        <v>45330</v>
      </c>
      <c r="E1207" s="16">
        <v>3</v>
      </c>
      <c r="F1207" s="16">
        <v>0</v>
      </c>
      <c r="G1207" s="16" t="s">
        <v>8627</v>
      </c>
      <c r="H1207" s="16" t="s">
        <v>8629</v>
      </c>
    </row>
    <row r="1208" spans="1:8" x14ac:dyDescent="0.45">
      <c r="A1208" s="30" t="s">
        <v>4830</v>
      </c>
      <c r="B1208" s="33" t="s">
        <v>343</v>
      </c>
      <c r="C1208" s="33" t="s">
        <v>3347</v>
      </c>
      <c r="D1208" s="34">
        <v>45306</v>
      </c>
      <c r="E1208" s="33">
        <v>2</v>
      </c>
      <c r="F1208" s="33">
        <v>0</v>
      </c>
      <c r="G1208" s="33" t="s">
        <v>8625</v>
      </c>
      <c r="H1208" s="33" t="s">
        <v>8633</v>
      </c>
    </row>
    <row r="1209" spans="1:8" x14ac:dyDescent="0.45">
      <c r="A1209" s="26" t="s">
        <v>4831</v>
      </c>
      <c r="B1209" s="16" t="s">
        <v>616</v>
      </c>
      <c r="C1209" s="16" t="s">
        <v>3379</v>
      </c>
      <c r="D1209" s="29">
        <v>45361</v>
      </c>
      <c r="E1209" s="16">
        <v>1</v>
      </c>
      <c r="F1209" s="16">
        <v>20</v>
      </c>
      <c r="G1209" s="16" t="s">
        <v>8626</v>
      </c>
      <c r="H1209" s="16" t="s">
        <v>8629</v>
      </c>
    </row>
    <row r="1210" spans="1:8" x14ac:dyDescent="0.45">
      <c r="A1210" s="30" t="s">
        <v>4832</v>
      </c>
      <c r="B1210" s="33" t="s">
        <v>136</v>
      </c>
      <c r="C1210" s="33" t="s">
        <v>3360</v>
      </c>
      <c r="D1210" s="34">
        <v>45591</v>
      </c>
      <c r="E1210" s="33">
        <v>5</v>
      </c>
      <c r="F1210" s="33">
        <v>10</v>
      </c>
      <c r="G1210" s="33" t="s">
        <v>8628</v>
      </c>
      <c r="H1210" s="33" t="s">
        <v>8632</v>
      </c>
    </row>
    <row r="1211" spans="1:8" x14ac:dyDescent="0.45">
      <c r="A1211" s="26" t="s">
        <v>4833</v>
      </c>
      <c r="B1211" s="16" t="s">
        <v>499</v>
      </c>
      <c r="C1211" s="16" t="s">
        <v>3382</v>
      </c>
      <c r="D1211" s="29">
        <v>45517</v>
      </c>
      <c r="E1211" s="16">
        <v>5</v>
      </c>
      <c r="F1211" s="16">
        <v>15</v>
      </c>
      <c r="G1211" s="16" t="s">
        <v>8626</v>
      </c>
      <c r="H1211" s="16" t="s">
        <v>8631</v>
      </c>
    </row>
    <row r="1212" spans="1:8" x14ac:dyDescent="0.45">
      <c r="A1212" s="30" t="s">
        <v>4834</v>
      </c>
      <c r="B1212" s="33" t="s">
        <v>147</v>
      </c>
      <c r="C1212" s="33" t="s">
        <v>3208</v>
      </c>
      <c r="D1212" s="34">
        <v>45431</v>
      </c>
      <c r="E1212" s="33">
        <v>1</v>
      </c>
      <c r="F1212" s="33">
        <v>5</v>
      </c>
      <c r="G1212" s="33" t="s">
        <v>8628</v>
      </c>
      <c r="H1212" s="33" t="s">
        <v>8629</v>
      </c>
    </row>
    <row r="1213" spans="1:8" x14ac:dyDescent="0.45">
      <c r="A1213" s="26" t="s">
        <v>4835</v>
      </c>
      <c r="B1213" s="16" t="s">
        <v>453</v>
      </c>
      <c r="C1213" s="16" t="s">
        <v>3328</v>
      </c>
      <c r="D1213" s="29">
        <v>45304</v>
      </c>
      <c r="E1213" s="16">
        <v>3</v>
      </c>
      <c r="F1213" s="16">
        <v>10</v>
      </c>
      <c r="G1213" s="16" t="s">
        <v>8624</v>
      </c>
      <c r="H1213" s="16" t="s">
        <v>8629</v>
      </c>
    </row>
    <row r="1214" spans="1:8" x14ac:dyDescent="0.45">
      <c r="A1214" s="30" t="s">
        <v>4836</v>
      </c>
      <c r="B1214" s="33" t="s">
        <v>801</v>
      </c>
      <c r="C1214" s="33" t="s">
        <v>3234</v>
      </c>
      <c r="D1214" s="34">
        <v>45834</v>
      </c>
      <c r="E1214" s="33">
        <v>2</v>
      </c>
      <c r="F1214" s="33">
        <v>15</v>
      </c>
      <c r="G1214" s="33" t="s">
        <v>8628</v>
      </c>
      <c r="H1214" s="33" t="s">
        <v>8629</v>
      </c>
    </row>
    <row r="1215" spans="1:8" x14ac:dyDescent="0.45">
      <c r="A1215" s="26" t="s">
        <v>4837</v>
      </c>
      <c r="B1215" s="16" t="s">
        <v>358</v>
      </c>
      <c r="C1215" s="16" t="s">
        <v>3271</v>
      </c>
      <c r="D1215" s="29">
        <v>45363</v>
      </c>
      <c r="E1215" s="16">
        <v>3</v>
      </c>
      <c r="F1215" s="16">
        <v>0</v>
      </c>
      <c r="G1215" s="16" t="s">
        <v>8624</v>
      </c>
      <c r="H1215" s="16" t="s">
        <v>8629</v>
      </c>
    </row>
    <row r="1216" spans="1:8" x14ac:dyDescent="0.45">
      <c r="A1216" s="30" t="s">
        <v>4838</v>
      </c>
      <c r="B1216" s="33" t="s">
        <v>680</v>
      </c>
      <c r="C1216" s="33" t="s">
        <v>3370</v>
      </c>
      <c r="D1216" s="34">
        <v>45258</v>
      </c>
      <c r="E1216" s="33">
        <v>2</v>
      </c>
      <c r="F1216" s="33">
        <v>0</v>
      </c>
      <c r="G1216" s="33" t="s">
        <v>8626</v>
      </c>
      <c r="H1216" s="33" t="s">
        <v>8629</v>
      </c>
    </row>
    <row r="1217" spans="1:8" x14ac:dyDescent="0.45">
      <c r="A1217" s="26" t="s">
        <v>4839</v>
      </c>
      <c r="B1217" s="16" t="s">
        <v>845</v>
      </c>
      <c r="C1217" s="16" t="s">
        <v>3340</v>
      </c>
      <c r="D1217" s="29">
        <v>45841</v>
      </c>
      <c r="E1217" s="16">
        <v>1</v>
      </c>
      <c r="F1217" s="16">
        <v>15</v>
      </c>
      <c r="G1217" s="16" t="s">
        <v>8628</v>
      </c>
      <c r="H1217" s="16" t="s">
        <v>8631</v>
      </c>
    </row>
    <row r="1218" spans="1:8" x14ac:dyDescent="0.45">
      <c r="A1218" s="30" t="s">
        <v>4840</v>
      </c>
      <c r="B1218" s="33" t="s">
        <v>1006</v>
      </c>
      <c r="C1218" s="33" t="s">
        <v>3248</v>
      </c>
      <c r="D1218" s="34">
        <v>45322</v>
      </c>
      <c r="E1218" s="33">
        <v>2</v>
      </c>
      <c r="F1218" s="33">
        <v>0</v>
      </c>
      <c r="G1218" s="33" t="s">
        <v>8628</v>
      </c>
      <c r="H1218" s="33" t="s">
        <v>8631</v>
      </c>
    </row>
    <row r="1219" spans="1:8" x14ac:dyDescent="0.45">
      <c r="A1219" s="26" t="s">
        <v>4841</v>
      </c>
      <c r="B1219" s="16" t="s">
        <v>690</v>
      </c>
      <c r="C1219" s="16" t="s">
        <v>3318</v>
      </c>
      <c r="D1219" s="29">
        <v>45318</v>
      </c>
      <c r="E1219" s="16">
        <v>4</v>
      </c>
      <c r="F1219" s="16">
        <v>20</v>
      </c>
      <c r="G1219" s="16" t="s">
        <v>8628</v>
      </c>
      <c r="H1219" s="16" t="s">
        <v>8629</v>
      </c>
    </row>
    <row r="1220" spans="1:8" x14ac:dyDescent="0.45">
      <c r="A1220" s="30" t="s">
        <v>4842</v>
      </c>
      <c r="B1220" s="33" t="s">
        <v>586</v>
      </c>
      <c r="C1220" s="33" t="s">
        <v>3282</v>
      </c>
      <c r="D1220" s="34">
        <v>45770</v>
      </c>
      <c r="E1220" s="33">
        <v>5</v>
      </c>
      <c r="F1220" s="33">
        <v>10</v>
      </c>
      <c r="G1220" s="33" t="s">
        <v>8627</v>
      </c>
      <c r="H1220" s="33" t="s">
        <v>8630</v>
      </c>
    </row>
    <row r="1221" spans="1:8" x14ac:dyDescent="0.45">
      <c r="A1221" s="26" t="s">
        <v>4843</v>
      </c>
      <c r="B1221" s="16" t="s">
        <v>173</v>
      </c>
      <c r="C1221" s="16" t="s">
        <v>3223</v>
      </c>
      <c r="D1221" s="29">
        <v>45737</v>
      </c>
      <c r="E1221" s="16">
        <v>4</v>
      </c>
      <c r="F1221" s="16">
        <v>0</v>
      </c>
      <c r="G1221" s="16" t="s">
        <v>8627</v>
      </c>
      <c r="H1221" s="16" t="s">
        <v>8631</v>
      </c>
    </row>
    <row r="1222" spans="1:8" x14ac:dyDescent="0.45">
      <c r="A1222" s="30" t="s">
        <v>4844</v>
      </c>
      <c r="B1222" s="33" t="s">
        <v>949</v>
      </c>
      <c r="C1222" s="33" t="s">
        <v>3197</v>
      </c>
      <c r="D1222" s="34">
        <v>45776</v>
      </c>
      <c r="E1222" s="33">
        <v>2</v>
      </c>
      <c r="F1222" s="33">
        <v>5</v>
      </c>
      <c r="G1222" s="33" t="s">
        <v>8627</v>
      </c>
      <c r="H1222" s="33" t="s">
        <v>8629</v>
      </c>
    </row>
    <row r="1223" spans="1:8" x14ac:dyDescent="0.45">
      <c r="A1223" s="26" t="s">
        <v>4845</v>
      </c>
      <c r="B1223" s="16" t="s">
        <v>225</v>
      </c>
      <c r="C1223" s="16" t="s">
        <v>3258</v>
      </c>
      <c r="D1223" s="29">
        <v>45868</v>
      </c>
      <c r="E1223" s="16">
        <v>4</v>
      </c>
      <c r="F1223" s="16">
        <v>10</v>
      </c>
      <c r="G1223" s="16" t="s">
        <v>8627</v>
      </c>
      <c r="H1223" s="16" t="s">
        <v>8631</v>
      </c>
    </row>
    <row r="1224" spans="1:8" x14ac:dyDescent="0.45">
      <c r="A1224" s="30" t="s">
        <v>4846</v>
      </c>
      <c r="B1224" s="33" t="s">
        <v>416</v>
      </c>
      <c r="C1224" s="33" t="s">
        <v>3244</v>
      </c>
      <c r="D1224" s="34">
        <v>45882</v>
      </c>
      <c r="E1224" s="33">
        <v>1</v>
      </c>
      <c r="F1224" s="33">
        <v>10</v>
      </c>
      <c r="G1224" s="33" t="s">
        <v>8625</v>
      </c>
      <c r="H1224" s="33" t="s">
        <v>8633</v>
      </c>
    </row>
    <row r="1225" spans="1:8" x14ac:dyDescent="0.45">
      <c r="A1225" s="26" t="s">
        <v>4847</v>
      </c>
      <c r="B1225" s="16" t="s">
        <v>373</v>
      </c>
      <c r="C1225" s="16" t="s">
        <v>3204</v>
      </c>
      <c r="D1225" s="29">
        <v>45658</v>
      </c>
      <c r="E1225" s="16">
        <v>5</v>
      </c>
      <c r="F1225" s="16">
        <v>0</v>
      </c>
      <c r="G1225" s="16" t="s">
        <v>8626</v>
      </c>
      <c r="H1225" s="16" t="s">
        <v>8630</v>
      </c>
    </row>
    <row r="1226" spans="1:8" x14ac:dyDescent="0.45">
      <c r="A1226" s="30" t="s">
        <v>4848</v>
      </c>
      <c r="B1226" s="33" t="s">
        <v>457</v>
      </c>
      <c r="C1226" s="33" t="s">
        <v>3246</v>
      </c>
      <c r="D1226" s="34">
        <v>45744</v>
      </c>
      <c r="E1226" s="33">
        <v>5</v>
      </c>
      <c r="F1226" s="33">
        <v>10</v>
      </c>
      <c r="G1226" s="33" t="s">
        <v>8625</v>
      </c>
      <c r="H1226" s="33" t="s">
        <v>8633</v>
      </c>
    </row>
    <row r="1227" spans="1:8" x14ac:dyDescent="0.45">
      <c r="A1227" s="26" t="s">
        <v>4849</v>
      </c>
      <c r="B1227" s="16" t="s">
        <v>210</v>
      </c>
      <c r="C1227" s="16" t="s">
        <v>3247</v>
      </c>
      <c r="D1227" s="29">
        <v>45793</v>
      </c>
      <c r="E1227" s="16">
        <v>3</v>
      </c>
      <c r="F1227" s="16">
        <v>5</v>
      </c>
      <c r="G1227" s="16" t="s">
        <v>8626</v>
      </c>
      <c r="H1227" s="16" t="s">
        <v>8630</v>
      </c>
    </row>
    <row r="1228" spans="1:8" x14ac:dyDescent="0.45">
      <c r="A1228" s="30" t="s">
        <v>4850</v>
      </c>
      <c r="B1228" s="33" t="s">
        <v>743</v>
      </c>
      <c r="C1228" s="33" t="s">
        <v>3241</v>
      </c>
      <c r="D1228" s="34">
        <v>45797</v>
      </c>
      <c r="E1228" s="33">
        <v>3</v>
      </c>
      <c r="F1228" s="33">
        <v>20</v>
      </c>
      <c r="G1228" s="33" t="s">
        <v>8626</v>
      </c>
      <c r="H1228" s="33" t="s">
        <v>8631</v>
      </c>
    </row>
    <row r="1229" spans="1:8" x14ac:dyDescent="0.45">
      <c r="A1229" s="26" t="s">
        <v>4851</v>
      </c>
      <c r="B1229" s="16" t="s">
        <v>207</v>
      </c>
      <c r="C1229" s="16" t="s">
        <v>3202</v>
      </c>
      <c r="D1229" s="29">
        <v>45255</v>
      </c>
      <c r="E1229" s="16">
        <v>2</v>
      </c>
      <c r="F1229" s="16">
        <v>10</v>
      </c>
      <c r="G1229" s="16" t="s">
        <v>8625</v>
      </c>
      <c r="H1229" s="16" t="s">
        <v>8633</v>
      </c>
    </row>
    <row r="1230" spans="1:8" x14ac:dyDescent="0.45">
      <c r="A1230" s="30" t="s">
        <v>4852</v>
      </c>
      <c r="B1230" s="33" t="s">
        <v>858</v>
      </c>
      <c r="C1230" s="33" t="s">
        <v>3370</v>
      </c>
      <c r="D1230" s="34">
        <v>45641</v>
      </c>
      <c r="E1230" s="33">
        <v>2</v>
      </c>
      <c r="F1230" s="33">
        <v>15</v>
      </c>
      <c r="G1230" s="33" t="s">
        <v>8625</v>
      </c>
      <c r="H1230" s="33" t="s">
        <v>8630</v>
      </c>
    </row>
    <row r="1231" spans="1:8" x14ac:dyDescent="0.45">
      <c r="A1231" s="26" t="s">
        <v>4853</v>
      </c>
      <c r="B1231" s="16" t="s">
        <v>965</v>
      </c>
      <c r="C1231" s="16" t="s">
        <v>3250</v>
      </c>
      <c r="D1231" s="29">
        <v>45341</v>
      </c>
      <c r="E1231" s="16">
        <v>3</v>
      </c>
      <c r="F1231" s="16">
        <v>15</v>
      </c>
      <c r="G1231" s="16" t="s">
        <v>8626</v>
      </c>
      <c r="H1231" s="16" t="s">
        <v>8630</v>
      </c>
    </row>
    <row r="1232" spans="1:8" x14ac:dyDescent="0.45">
      <c r="A1232" s="30" t="s">
        <v>4854</v>
      </c>
      <c r="B1232" s="33" t="s">
        <v>835</v>
      </c>
      <c r="C1232" s="33" t="s">
        <v>3292</v>
      </c>
      <c r="D1232" s="34">
        <v>45527</v>
      </c>
      <c r="E1232" s="33">
        <v>2</v>
      </c>
      <c r="F1232" s="33">
        <v>20</v>
      </c>
      <c r="G1232" s="33" t="s">
        <v>8624</v>
      </c>
      <c r="H1232" s="33" t="s">
        <v>8632</v>
      </c>
    </row>
    <row r="1233" spans="1:8" x14ac:dyDescent="0.45">
      <c r="A1233" s="26" t="s">
        <v>4855</v>
      </c>
      <c r="B1233" s="16" t="s">
        <v>906</v>
      </c>
      <c r="C1233" s="16" t="s">
        <v>3379</v>
      </c>
      <c r="D1233" s="29">
        <v>45590</v>
      </c>
      <c r="E1233" s="16">
        <v>1</v>
      </c>
      <c r="F1233" s="16">
        <v>0</v>
      </c>
      <c r="G1233" s="16" t="s">
        <v>8626</v>
      </c>
      <c r="H1233" s="16" t="s">
        <v>8631</v>
      </c>
    </row>
    <row r="1234" spans="1:8" x14ac:dyDescent="0.45">
      <c r="A1234" s="30" t="s">
        <v>4856</v>
      </c>
      <c r="B1234" s="33" t="s">
        <v>820</v>
      </c>
      <c r="C1234" s="33" t="s">
        <v>3245</v>
      </c>
      <c r="D1234" s="34">
        <v>45202</v>
      </c>
      <c r="E1234" s="33">
        <v>2</v>
      </c>
      <c r="F1234" s="33">
        <v>20</v>
      </c>
      <c r="G1234" s="33" t="s">
        <v>8627</v>
      </c>
      <c r="H1234" s="33" t="s">
        <v>8630</v>
      </c>
    </row>
    <row r="1235" spans="1:8" x14ac:dyDescent="0.45">
      <c r="A1235" s="26" t="s">
        <v>4857</v>
      </c>
      <c r="B1235" s="16" t="s">
        <v>332</v>
      </c>
      <c r="C1235" s="16" t="s">
        <v>3350</v>
      </c>
      <c r="D1235" s="29">
        <v>45522</v>
      </c>
      <c r="E1235" s="16">
        <v>4</v>
      </c>
      <c r="F1235" s="16">
        <v>5</v>
      </c>
      <c r="G1235" s="16" t="s">
        <v>8625</v>
      </c>
      <c r="H1235" s="16" t="s">
        <v>8629</v>
      </c>
    </row>
    <row r="1236" spans="1:8" x14ac:dyDescent="0.45">
      <c r="A1236" s="30" t="s">
        <v>4858</v>
      </c>
      <c r="B1236" s="33" t="s">
        <v>608</v>
      </c>
      <c r="C1236" s="33" t="s">
        <v>3245</v>
      </c>
      <c r="D1236" s="34">
        <v>45738</v>
      </c>
      <c r="E1236" s="33">
        <v>5</v>
      </c>
      <c r="F1236" s="33">
        <v>10</v>
      </c>
      <c r="G1236" s="33" t="s">
        <v>8626</v>
      </c>
      <c r="H1236" s="33" t="s">
        <v>8630</v>
      </c>
    </row>
    <row r="1237" spans="1:8" x14ac:dyDescent="0.45">
      <c r="A1237" s="26" t="s">
        <v>4859</v>
      </c>
      <c r="B1237" s="16" t="s">
        <v>260</v>
      </c>
      <c r="C1237" s="16" t="s">
        <v>3210</v>
      </c>
      <c r="D1237" s="29">
        <v>45298</v>
      </c>
      <c r="E1237" s="16">
        <v>3</v>
      </c>
      <c r="F1237" s="16">
        <v>5</v>
      </c>
      <c r="G1237" s="16" t="s">
        <v>8624</v>
      </c>
      <c r="H1237" s="16" t="s">
        <v>8629</v>
      </c>
    </row>
    <row r="1238" spans="1:8" x14ac:dyDescent="0.45">
      <c r="A1238" s="30" t="s">
        <v>4860</v>
      </c>
      <c r="B1238" s="33" t="s">
        <v>914</v>
      </c>
      <c r="C1238" s="33" t="s">
        <v>3322</v>
      </c>
      <c r="D1238" s="34">
        <v>45413</v>
      </c>
      <c r="E1238" s="33">
        <v>2</v>
      </c>
      <c r="F1238" s="33">
        <v>0</v>
      </c>
      <c r="G1238" s="33" t="s">
        <v>8627</v>
      </c>
      <c r="H1238" s="33" t="s">
        <v>8629</v>
      </c>
    </row>
    <row r="1239" spans="1:8" x14ac:dyDescent="0.45">
      <c r="A1239" s="26" t="s">
        <v>4861</v>
      </c>
      <c r="B1239" s="16" t="s">
        <v>73</v>
      </c>
      <c r="C1239" s="16" t="s">
        <v>3239</v>
      </c>
      <c r="D1239" s="29">
        <v>45788</v>
      </c>
      <c r="E1239" s="16">
        <v>5</v>
      </c>
      <c r="F1239" s="16">
        <v>15</v>
      </c>
      <c r="G1239" s="16" t="s">
        <v>8624</v>
      </c>
      <c r="H1239" s="16" t="s">
        <v>8630</v>
      </c>
    </row>
    <row r="1240" spans="1:8" x14ac:dyDescent="0.45">
      <c r="A1240" s="30" t="s">
        <v>4862</v>
      </c>
      <c r="B1240" s="33" t="s">
        <v>517</v>
      </c>
      <c r="C1240" s="33" t="s">
        <v>3329</v>
      </c>
      <c r="D1240" s="34">
        <v>45400</v>
      </c>
      <c r="E1240" s="33">
        <v>4</v>
      </c>
      <c r="F1240" s="33">
        <v>5</v>
      </c>
      <c r="G1240" s="33" t="s">
        <v>8628</v>
      </c>
      <c r="H1240" s="33" t="s">
        <v>8630</v>
      </c>
    </row>
    <row r="1241" spans="1:8" x14ac:dyDescent="0.45">
      <c r="A1241" s="26" t="s">
        <v>4863</v>
      </c>
      <c r="B1241" s="16" t="s">
        <v>545</v>
      </c>
      <c r="C1241" s="16" t="s">
        <v>3374</v>
      </c>
      <c r="D1241" s="29">
        <v>45594</v>
      </c>
      <c r="E1241" s="16">
        <v>4</v>
      </c>
      <c r="F1241" s="16">
        <v>15</v>
      </c>
      <c r="G1241" s="16" t="s">
        <v>8627</v>
      </c>
      <c r="H1241" s="16" t="s">
        <v>8630</v>
      </c>
    </row>
    <row r="1242" spans="1:8" x14ac:dyDescent="0.45">
      <c r="A1242" s="30" t="s">
        <v>4864</v>
      </c>
      <c r="B1242" s="33" t="s">
        <v>602</v>
      </c>
      <c r="C1242" s="33" t="s">
        <v>3299</v>
      </c>
      <c r="D1242" s="34">
        <v>45653</v>
      </c>
      <c r="E1242" s="33">
        <v>5</v>
      </c>
      <c r="F1242" s="33">
        <v>0</v>
      </c>
      <c r="G1242" s="33" t="s">
        <v>8626</v>
      </c>
      <c r="H1242" s="33" t="s">
        <v>8631</v>
      </c>
    </row>
    <row r="1243" spans="1:8" x14ac:dyDescent="0.45">
      <c r="A1243" s="26" t="s">
        <v>4865</v>
      </c>
      <c r="B1243" s="16" t="s">
        <v>923</v>
      </c>
      <c r="C1243" s="16" t="s">
        <v>3248</v>
      </c>
      <c r="D1243" s="29">
        <v>45534</v>
      </c>
      <c r="E1243" s="16">
        <v>4</v>
      </c>
      <c r="F1243" s="16">
        <v>5</v>
      </c>
      <c r="G1243" s="16" t="s">
        <v>8627</v>
      </c>
      <c r="H1243" s="16" t="s">
        <v>8631</v>
      </c>
    </row>
    <row r="1244" spans="1:8" x14ac:dyDescent="0.45">
      <c r="A1244" s="30" t="s">
        <v>4866</v>
      </c>
      <c r="B1244" s="33" t="s">
        <v>320</v>
      </c>
      <c r="C1244" s="33" t="s">
        <v>3305</v>
      </c>
      <c r="D1244" s="34">
        <v>45841</v>
      </c>
      <c r="E1244" s="33">
        <v>4</v>
      </c>
      <c r="F1244" s="33">
        <v>20</v>
      </c>
      <c r="G1244" s="33" t="s">
        <v>8626</v>
      </c>
      <c r="H1244" s="33" t="s">
        <v>8630</v>
      </c>
    </row>
    <row r="1245" spans="1:8" x14ac:dyDescent="0.45">
      <c r="A1245" s="26" t="s">
        <v>4867</v>
      </c>
      <c r="B1245" s="16" t="s">
        <v>267</v>
      </c>
      <c r="C1245" s="16" t="s">
        <v>3337</v>
      </c>
      <c r="D1245" s="29">
        <v>45319</v>
      </c>
      <c r="E1245" s="16">
        <v>1</v>
      </c>
      <c r="F1245" s="16">
        <v>5</v>
      </c>
      <c r="G1245" s="16" t="s">
        <v>8625</v>
      </c>
      <c r="H1245" s="16" t="s">
        <v>8630</v>
      </c>
    </row>
    <row r="1246" spans="1:8" x14ac:dyDescent="0.45">
      <c r="A1246" s="30" t="s">
        <v>4868</v>
      </c>
      <c r="B1246" s="33" t="s">
        <v>462</v>
      </c>
      <c r="C1246" s="33" t="s">
        <v>3329</v>
      </c>
      <c r="D1246" s="34">
        <v>45645</v>
      </c>
      <c r="E1246" s="33">
        <v>3</v>
      </c>
      <c r="F1246" s="33">
        <v>5</v>
      </c>
      <c r="G1246" s="33" t="s">
        <v>8624</v>
      </c>
      <c r="H1246" s="33" t="s">
        <v>8633</v>
      </c>
    </row>
    <row r="1247" spans="1:8" x14ac:dyDescent="0.45">
      <c r="A1247" s="26" t="s">
        <v>4869</v>
      </c>
      <c r="B1247" s="16" t="s">
        <v>483</v>
      </c>
      <c r="C1247" s="16" t="s">
        <v>3328</v>
      </c>
      <c r="D1247" s="29">
        <v>45625</v>
      </c>
      <c r="E1247" s="16">
        <v>5</v>
      </c>
      <c r="F1247" s="16">
        <v>10</v>
      </c>
      <c r="G1247" s="16" t="s">
        <v>8627</v>
      </c>
      <c r="H1247" s="16" t="s">
        <v>8632</v>
      </c>
    </row>
    <row r="1248" spans="1:8" x14ac:dyDescent="0.45">
      <c r="A1248" s="30" t="s">
        <v>4870</v>
      </c>
      <c r="B1248" s="33" t="s">
        <v>485</v>
      </c>
      <c r="C1248" s="33" t="s">
        <v>3307</v>
      </c>
      <c r="D1248" s="34">
        <v>45781</v>
      </c>
      <c r="E1248" s="33">
        <v>4</v>
      </c>
      <c r="F1248" s="33">
        <v>10</v>
      </c>
      <c r="G1248" s="33" t="s">
        <v>8627</v>
      </c>
      <c r="H1248" s="33" t="s">
        <v>8630</v>
      </c>
    </row>
    <row r="1249" spans="1:8" x14ac:dyDescent="0.45">
      <c r="A1249" s="26" t="s">
        <v>4871</v>
      </c>
      <c r="B1249" s="16" t="s">
        <v>286</v>
      </c>
      <c r="C1249" s="16" t="s">
        <v>3294</v>
      </c>
      <c r="D1249" s="29">
        <v>45269</v>
      </c>
      <c r="E1249" s="16">
        <v>1</v>
      </c>
      <c r="F1249" s="16">
        <v>5</v>
      </c>
      <c r="G1249" s="16" t="s">
        <v>8627</v>
      </c>
      <c r="H1249" s="16" t="s">
        <v>8631</v>
      </c>
    </row>
    <row r="1250" spans="1:8" x14ac:dyDescent="0.45">
      <c r="A1250" s="30" t="s">
        <v>4872</v>
      </c>
      <c r="B1250" s="33" t="s">
        <v>278</v>
      </c>
      <c r="C1250" s="33" t="s">
        <v>3362</v>
      </c>
      <c r="D1250" s="34">
        <v>45755</v>
      </c>
      <c r="E1250" s="33">
        <v>1</v>
      </c>
      <c r="F1250" s="33">
        <v>10</v>
      </c>
      <c r="G1250" s="33" t="s">
        <v>8625</v>
      </c>
      <c r="H1250" s="33" t="s">
        <v>8630</v>
      </c>
    </row>
    <row r="1251" spans="1:8" x14ac:dyDescent="0.45">
      <c r="A1251" s="26" t="s">
        <v>4873</v>
      </c>
      <c r="B1251" s="16" t="s">
        <v>869</v>
      </c>
      <c r="C1251" s="16" t="s">
        <v>3325</v>
      </c>
      <c r="D1251" s="29">
        <v>45344</v>
      </c>
      <c r="E1251" s="16">
        <v>5</v>
      </c>
      <c r="F1251" s="16">
        <v>20</v>
      </c>
      <c r="G1251" s="16" t="s">
        <v>8625</v>
      </c>
      <c r="H1251" s="16" t="s">
        <v>8630</v>
      </c>
    </row>
    <row r="1252" spans="1:8" x14ac:dyDescent="0.45">
      <c r="A1252" s="30" t="s">
        <v>4874</v>
      </c>
      <c r="B1252" s="33" t="s">
        <v>955</v>
      </c>
      <c r="C1252" s="33" t="s">
        <v>3255</v>
      </c>
      <c r="D1252" s="34">
        <v>45335</v>
      </c>
      <c r="E1252" s="33">
        <v>1</v>
      </c>
      <c r="F1252" s="33">
        <v>0</v>
      </c>
      <c r="G1252" s="33" t="s">
        <v>8625</v>
      </c>
      <c r="H1252" s="33" t="s">
        <v>8630</v>
      </c>
    </row>
    <row r="1253" spans="1:8" x14ac:dyDescent="0.45">
      <c r="A1253" s="26" t="s">
        <v>4875</v>
      </c>
      <c r="B1253" s="16" t="s">
        <v>46</v>
      </c>
      <c r="C1253" s="16" t="s">
        <v>3336</v>
      </c>
      <c r="D1253" s="29">
        <v>45871</v>
      </c>
      <c r="E1253" s="16">
        <v>2</v>
      </c>
      <c r="F1253" s="16">
        <v>10</v>
      </c>
      <c r="G1253" s="16" t="s">
        <v>8626</v>
      </c>
      <c r="H1253" s="16" t="s">
        <v>8630</v>
      </c>
    </row>
    <row r="1254" spans="1:8" x14ac:dyDescent="0.45">
      <c r="A1254" s="30" t="s">
        <v>4876</v>
      </c>
      <c r="B1254" s="33" t="s">
        <v>263</v>
      </c>
      <c r="C1254" s="33" t="s">
        <v>3274</v>
      </c>
      <c r="D1254" s="34">
        <v>45357</v>
      </c>
      <c r="E1254" s="33">
        <v>3</v>
      </c>
      <c r="F1254" s="33">
        <v>5</v>
      </c>
      <c r="G1254" s="33" t="s">
        <v>8624</v>
      </c>
      <c r="H1254" s="33" t="s">
        <v>8631</v>
      </c>
    </row>
    <row r="1255" spans="1:8" x14ac:dyDescent="0.45">
      <c r="A1255" s="26" t="s">
        <v>4877</v>
      </c>
      <c r="B1255" s="16" t="s">
        <v>882</v>
      </c>
      <c r="C1255" s="16" t="s">
        <v>3389</v>
      </c>
      <c r="D1255" s="29">
        <v>45782</v>
      </c>
      <c r="E1255" s="16">
        <v>5</v>
      </c>
      <c r="F1255" s="16">
        <v>10</v>
      </c>
      <c r="G1255" s="16" t="s">
        <v>8625</v>
      </c>
      <c r="H1255" s="16" t="s">
        <v>8630</v>
      </c>
    </row>
    <row r="1256" spans="1:8" x14ac:dyDescent="0.45">
      <c r="A1256" s="30" t="s">
        <v>4878</v>
      </c>
      <c r="B1256" s="33" t="s">
        <v>295</v>
      </c>
      <c r="C1256" s="33" t="s">
        <v>3285</v>
      </c>
      <c r="D1256" s="34">
        <v>45256</v>
      </c>
      <c r="E1256" s="33">
        <v>4</v>
      </c>
      <c r="F1256" s="33">
        <v>15</v>
      </c>
      <c r="G1256" s="33" t="s">
        <v>8624</v>
      </c>
      <c r="H1256" s="33" t="s">
        <v>8633</v>
      </c>
    </row>
    <row r="1257" spans="1:8" x14ac:dyDescent="0.45">
      <c r="A1257" s="26" t="s">
        <v>4879</v>
      </c>
      <c r="B1257" s="16" t="s">
        <v>490</v>
      </c>
      <c r="C1257" s="16" t="s">
        <v>3364</v>
      </c>
      <c r="D1257" s="29">
        <v>45306</v>
      </c>
      <c r="E1257" s="16">
        <v>5</v>
      </c>
      <c r="F1257" s="16">
        <v>5</v>
      </c>
      <c r="G1257" s="16" t="s">
        <v>8627</v>
      </c>
      <c r="H1257" s="16" t="s">
        <v>8631</v>
      </c>
    </row>
    <row r="1258" spans="1:8" x14ac:dyDescent="0.45">
      <c r="A1258" s="30" t="s">
        <v>4880</v>
      </c>
      <c r="B1258" s="33" t="s">
        <v>239</v>
      </c>
      <c r="C1258" s="33" t="s">
        <v>3382</v>
      </c>
      <c r="D1258" s="34">
        <v>45457</v>
      </c>
      <c r="E1258" s="33">
        <v>2</v>
      </c>
      <c r="F1258" s="33">
        <v>15</v>
      </c>
      <c r="G1258" s="33" t="s">
        <v>8626</v>
      </c>
      <c r="H1258" s="33" t="s">
        <v>8629</v>
      </c>
    </row>
    <row r="1259" spans="1:8" x14ac:dyDescent="0.45">
      <c r="A1259" s="26" t="s">
        <v>4881</v>
      </c>
      <c r="B1259" s="16" t="s">
        <v>608</v>
      </c>
      <c r="C1259" s="16" t="s">
        <v>3338</v>
      </c>
      <c r="D1259" s="29">
        <v>45498</v>
      </c>
      <c r="E1259" s="16">
        <v>4</v>
      </c>
      <c r="F1259" s="16">
        <v>15</v>
      </c>
      <c r="G1259" s="16" t="s">
        <v>8628</v>
      </c>
      <c r="H1259" s="16" t="s">
        <v>8633</v>
      </c>
    </row>
    <row r="1260" spans="1:8" x14ac:dyDescent="0.45">
      <c r="A1260" s="30" t="s">
        <v>4882</v>
      </c>
      <c r="B1260" s="33" t="s">
        <v>327</v>
      </c>
      <c r="C1260" s="33" t="s">
        <v>3245</v>
      </c>
      <c r="D1260" s="34">
        <v>45865</v>
      </c>
      <c r="E1260" s="33">
        <v>4</v>
      </c>
      <c r="F1260" s="33">
        <v>15</v>
      </c>
      <c r="G1260" s="33" t="s">
        <v>8626</v>
      </c>
      <c r="H1260" s="33" t="s">
        <v>8632</v>
      </c>
    </row>
    <row r="1261" spans="1:8" x14ac:dyDescent="0.45">
      <c r="A1261" s="26" t="s">
        <v>4883</v>
      </c>
      <c r="B1261" s="16" t="s">
        <v>467</v>
      </c>
      <c r="C1261" s="16" t="s">
        <v>3339</v>
      </c>
      <c r="D1261" s="29">
        <v>45668</v>
      </c>
      <c r="E1261" s="16">
        <v>1</v>
      </c>
      <c r="F1261" s="16">
        <v>10</v>
      </c>
      <c r="G1261" s="16" t="s">
        <v>8626</v>
      </c>
      <c r="H1261" s="16" t="s">
        <v>8629</v>
      </c>
    </row>
    <row r="1262" spans="1:8" x14ac:dyDescent="0.45">
      <c r="A1262" s="30" t="s">
        <v>4884</v>
      </c>
      <c r="B1262" s="33" t="s">
        <v>901</v>
      </c>
      <c r="C1262" s="33" t="s">
        <v>3229</v>
      </c>
      <c r="D1262" s="34">
        <v>45685</v>
      </c>
      <c r="E1262" s="33">
        <v>3</v>
      </c>
      <c r="F1262" s="33">
        <v>0</v>
      </c>
      <c r="G1262" s="33" t="s">
        <v>8627</v>
      </c>
      <c r="H1262" s="33" t="s">
        <v>8630</v>
      </c>
    </row>
    <row r="1263" spans="1:8" x14ac:dyDescent="0.45">
      <c r="A1263" s="26" t="s">
        <v>4885</v>
      </c>
      <c r="B1263" s="16" t="s">
        <v>354</v>
      </c>
      <c r="C1263" s="16" t="s">
        <v>3254</v>
      </c>
      <c r="D1263" s="29">
        <v>45843</v>
      </c>
      <c r="E1263" s="16">
        <v>4</v>
      </c>
      <c r="F1263" s="16">
        <v>15</v>
      </c>
      <c r="G1263" s="16" t="s">
        <v>8627</v>
      </c>
      <c r="H1263" s="16" t="s">
        <v>8629</v>
      </c>
    </row>
    <row r="1264" spans="1:8" x14ac:dyDescent="0.45">
      <c r="A1264" s="30" t="s">
        <v>4886</v>
      </c>
      <c r="B1264" s="33" t="s">
        <v>313</v>
      </c>
      <c r="C1264" s="33" t="s">
        <v>3280</v>
      </c>
      <c r="D1264" s="34">
        <v>45244</v>
      </c>
      <c r="E1264" s="33">
        <v>5</v>
      </c>
      <c r="F1264" s="33">
        <v>0</v>
      </c>
      <c r="G1264" s="33" t="s">
        <v>8624</v>
      </c>
      <c r="H1264" s="33" t="s">
        <v>8633</v>
      </c>
    </row>
    <row r="1265" spans="1:8" x14ac:dyDescent="0.45">
      <c r="A1265" s="26" t="s">
        <v>4887</v>
      </c>
      <c r="B1265" s="16" t="s">
        <v>951</v>
      </c>
      <c r="C1265" s="16" t="s">
        <v>3232</v>
      </c>
      <c r="D1265" s="29">
        <v>45265</v>
      </c>
      <c r="E1265" s="16">
        <v>2</v>
      </c>
      <c r="F1265" s="16">
        <v>10</v>
      </c>
      <c r="G1265" s="16" t="s">
        <v>8624</v>
      </c>
      <c r="H1265" s="16" t="s">
        <v>8629</v>
      </c>
    </row>
    <row r="1266" spans="1:8" x14ac:dyDescent="0.45">
      <c r="A1266" s="30" t="s">
        <v>4888</v>
      </c>
      <c r="B1266" s="33" t="s">
        <v>942</v>
      </c>
      <c r="C1266" s="33" t="s">
        <v>3352</v>
      </c>
      <c r="D1266" s="34">
        <v>45837</v>
      </c>
      <c r="E1266" s="33">
        <v>5</v>
      </c>
      <c r="F1266" s="33">
        <v>15</v>
      </c>
      <c r="G1266" s="33" t="s">
        <v>8627</v>
      </c>
      <c r="H1266" s="33" t="s">
        <v>8631</v>
      </c>
    </row>
    <row r="1267" spans="1:8" x14ac:dyDescent="0.45">
      <c r="A1267" s="26" t="s">
        <v>4889</v>
      </c>
      <c r="B1267" s="16" t="s">
        <v>978</v>
      </c>
      <c r="C1267" s="16" t="s">
        <v>3297</v>
      </c>
      <c r="D1267" s="29">
        <v>45728</v>
      </c>
      <c r="E1267" s="16">
        <v>1</v>
      </c>
      <c r="F1267" s="16">
        <v>20</v>
      </c>
      <c r="G1267" s="16" t="s">
        <v>8627</v>
      </c>
      <c r="H1267" s="16" t="s">
        <v>8631</v>
      </c>
    </row>
    <row r="1268" spans="1:8" x14ac:dyDescent="0.45">
      <c r="A1268" s="30" t="s">
        <v>4890</v>
      </c>
      <c r="B1268" s="33" t="s">
        <v>493</v>
      </c>
      <c r="C1268" s="33" t="s">
        <v>3224</v>
      </c>
      <c r="D1268" s="34">
        <v>45305</v>
      </c>
      <c r="E1268" s="33">
        <v>3</v>
      </c>
      <c r="F1268" s="33">
        <v>20</v>
      </c>
      <c r="G1268" s="33" t="s">
        <v>8627</v>
      </c>
      <c r="H1268" s="33" t="s">
        <v>8630</v>
      </c>
    </row>
    <row r="1269" spans="1:8" x14ac:dyDescent="0.45">
      <c r="A1269" s="26" t="s">
        <v>4891</v>
      </c>
      <c r="B1269" s="16" t="s">
        <v>102</v>
      </c>
      <c r="C1269" s="16" t="s">
        <v>3240</v>
      </c>
      <c r="D1269" s="29">
        <v>45797</v>
      </c>
      <c r="E1269" s="16">
        <v>1</v>
      </c>
      <c r="F1269" s="16">
        <v>20</v>
      </c>
      <c r="G1269" s="16" t="s">
        <v>8626</v>
      </c>
      <c r="H1269" s="16" t="s">
        <v>8633</v>
      </c>
    </row>
    <row r="1270" spans="1:8" x14ac:dyDescent="0.45">
      <c r="A1270" s="30" t="s">
        <v>4892</v>
      </c>
      <c r="B1270" s="33" t="s">
        <v>853</v>
      </c>
      <c r="C1270" s="33" t="s">
        <v>3373</v>
      </c>
      <c r="D1270" s="34">
        <v>45497</v>
      </c>
      <c r="E1270" s="33">
        <v>5</v>
      </c>
      <c r="F1270" s="33">
        <v>15</v>
      </c>
      <c r="G1270" s="33" t="s">
        <v>8625</v>
      </c>
      <c r="H1270" s="33" t="s">
        <v>8631</v>
      </c>
    </row>
    <row r="1271" spans="1:8" x14ac:dyDescent="0.45">
      <c r="A1271" s="26" t="s">
        <v>4893</v>
      </c>
      <c r="B1271" s="16" t="s">
        <v>210</v>
      </c>
      <c r="C1271" s="16" t="s">
        <v>3214</v>
      </c>
      <c r="D1271" s="29">
        <v>45805</v>
      </c>
      <c r="E1271" s="16">
        <v>4</v>
      </c>
      <c r="F1271" s="16">
        <v>10</v>
      </c>
      <c r="G1271" s="16" t="s">
        <v>8626</v>
      </c>
      <c r="H1271" s="16" t="s">
        <v>8631</v>
      </c>
    </row>
    <row r="1272" spans="1:8" x14ac:dyDescent="0.45">
      <c r="A1272" s="30" t="s">
        <v>4894</v>
      </c>
      <c r="B1272" s="33" t="s">
        <v>305</v>
      </c>
      <c r="C1272" s="33" t="s">
        <v>3365</v>
      </c>
      <c r="D1272" s="34">
        <v>45763</v>
      </c>
      <c r="E1272" s="33">
        <v>5</v>
      </c>
      <c r="F1272" s="33">
        <v>0</v>
      </c>
      <c r="G1272" s="33" t="s">
        <v>8627</v>
      </c>
      <c r="H1272" s="33" t="s">
        <v>8633</v>
      </c>
    </row>
    <row r="1273" spans="1:8" x14ac:dyDescent="0.45">
      <c r="A1273" s="26" t="s">
        <v>4895</v>
      </c>
      <c r="B1273" s="16" t="s">
        <v>384</v>
      </c>
      <c r="C1273" s="16" t="s">
        <v>3329</v>
      </c>
      <c r="D1273" s="29">
        <v>45550</v>
      </c>
      <c r="E1273" s="16">
        <v>1</v>
      </c>
      <c r="F1273" s="16">
        <v>5</v>
      </c>
      <c r="G1273" s="16" t="s">
        <v>8628</v>
      </c>
      <c r="H1273" s="16" t="s">
        <v>8632</v>
      </c>
    </row>
    <row r="1274" spans="1:8" x14ac:dyDescent="0.45">
      <c r="A1274" s="30" t="s">
        <v>4896</v>
      </c>
      <c r="B1274" s="33" t="s">
        <v>407</v>
      </c>
      <c r="C1274" s="33" t="s">
        <v>3237</v>
      </c>
      <c r="D1274" s="34">
        <v>45642</v>
      </c>
      <c r="E1274" s="33">
        <v>1</v>
      </c>
      <c r="F1274" s="33">
        <v>5</v>
      </c>
      <c r="G1274" s="33" t="s">
        <v>8624</v>
      </c>
      <c r="H1274" s="33" t="s">
        <v>8632</v>
      </c>
    </row>
    <row r="1275" spans="1:8" x14ac:dyDescent="0.45">
      <c r="A1275" s="26" t="s">
        <v>4897</v>
      </c>
      <c r="B1275" s="16" t="s">
        <v>496</v>
      </c>
      <c r="C1275" s="16" t="s">
        <v>3387</v>
      </c>
      <c r="D1275" s="29">
        <v>45800</v>
      </c>
      <c r="E1275" s="16">
        <v>1</v>
      </c>
      <c r="F1275" s="16">
        <v>15</v>
      </c>
      <c r="G1275" s="16" t="s">
        <v>8626</v>
      </c>
      <c r="H1275" s="16" t="s">
        <v>8631</v>
      </c>
    </row>
    <row r="1276" spans="1:8" x14ac:dyDescent="0.45">
      <c r="A1276" s="30" t="s">
        <v>4898</v>
      </c>
      <c r="B1276" s="33" t="s">
        <v>898</v>
      </c>
      <c r="C1276" s="33" t="s">
        <v>3249</v>
      </c>
      <c r="D1276" s="34">
        <v>45671</v>
      </c>
      <c r="E1276" s="33">
        <v>3</v>
      </c>
      <c r="F1276" s="33">
        <v>15</v>
      </c>
      <c r="G1276" s="33" t="s">
        <v>8627</v>
      </c>
      <c r="H1276" s="33" t="s">
        <v>8631</v>
      </c>
    </row>
    <row r="1277" spans="1:8" x14ac:dyDescent="0.45">
      <c r="A1277" s="26" t="s">
        <v>4899</v>
      </c>
      <c r="B1277" s="16" t="s">
        <v>625</v>
      </c>
      <c r="C1277" s="16" t="s">
        <v>3344</v>
      </c>
      <c r="D1277" s="29">
        <v>45232</v>
      </c>
      <c r="E1277" s="16">
        <v>3</v>
      </c>
      <c r="F1277" s="16">
        <v>20</v>
      </c>
      <c r="G1277" s="16" t="s">
        <v>8626</v>
      </c>
      <c r="H1277" s="16" t="s">
        <v>8629</v>
      </c>
    </row>
    <row r="1278" spans="1:8" x14ac:dyDescent="0.45">
      <c r="A1278" s="30" t="s">
        <v>4900</v>
      </c>
      <c r="B1278" s="33" t="s">
        <v>740</v>
      </c>
      <c r="C1278" s="33" t="s">
        <v>3372</v>
      </c>
      <c r="D1278" s="34">
        <v>45896</v>
      </c>
      <c r="E1278" s="33">
        <v>4</v>
      </c>
      <c r="F1278" s="33">
        <v>10</v>
      </c>
      <c r="G1278" s="33" t="s">
        <v>8626</v>
      </c>
      <c r="H1278" s="33" t="s">
        <v>8633</v>
      </c>
    </row>
    <row r="1279" spans="1:8" x14ac:dyDescent="0.45">
      <c r="A1279" s="26" t="s">
        <v>4901</v>
      </c>
      <c r="B1279" s="16" t="s">
        <v>153</v>
      </c>
      <c r="C1279" s="16" t="s">
        <v>3311</v>
      </c>
      <c r="D1279" s="29">
        <v>45618</v>
      </c>
      <c r="E1279" s="16">
        <v>1</v>
      </c>
      <c r="F1279" s="16">
        <v>15</v>
      </c>
      <c r="G1279" s="16" t="s">
        <v>8624</v>
      </c>
      <c r="H1279" s="16" t="s">
        <v>8631</v>
      </c>
    </row>
    <row r="1280" spans="1:8" x14ac:dyDescent="0.45">
      <c r="A1280" s="30" t="s">
        <v>4902</v>
      </c>
      <c r="B1280" s="33" t="s">
        <v>545</v>
      </c>
      <c r="C1280" s="33" t="s">
        <v>3281</v>
      </c>
      <c r="D1280" s="34">
        <v>45304</v>
      </c>
      <c r="E1280" s="33">
        <v>5</v>
      </c>
      <c r="F1280" s="33">
        <v>15</v>
      </c>
      <c r="G1280" s="33" t="s">
        <v>8627</v>
      </c>
      <c r="H1280" s="33" t="s">
        <v>8632</v>
      </c>
    </row>
    <row r="1281" spans="1:8" x14ac:dyDescent="0.45">
      <c r="A1281" s="26" t="s">
        <v>4903</v>
      </c>
      <c r="B1281" s="16" t="s">
        <v>596</v>
      </c>
      <c r="C1281" s="16" t="s">
        <v>3207</v>
      </c>
      <c r="D1281" s="29">
        <v>45365</v>
      </c>
      <c r="E1281" s="16">
        <v>1</v>
      </c>
      <c r="F1281" s="16">
        <v>10</v>
      </c>
      <c r="G1281" s="16" t="s">
        <v>8627</v>
      </c>
      <c r="H1281" s="16" t="s">
        <v>8630</v>
      </c>
    </row>
    <row r="1282" spans="1:8" x14ac:dyDescent="0.45">
      <c r="A1282" s="30" t="s">
        <v>4904</v>
      </c>
      <c r="B1282" s="33" t="s">
        <v>724</v>
      </c>
      <c r="C1282" s="33" t="s">
        <v>3379</v>
      </c>
      <c r="D1282" s="34">
        <v>45203</v>
      </c>
      <c r="E1282" s="33">
        <v>3</v>
      </c>
      <c r="F1282" s="33">
        <v>15</v>
      </c>
      <c r="G1282" s="33" t="s">
        <v>8624</v>
      </c>
      <c r="H1282" s="33" t="s">
        <v>8631</v>
      </c>
    </row>
    <row r="1283" spans="1:8" x14ac:dyDescent="0.45">
      <c r="A1283" s="26" t="s">
        <v>4905</v>
      </c>
      <c r="B1283" s="16" t="s">
        <v>432</v>
      </c>
      <c r="C1283" s="16" t="s">
        <v>3260</v>
      </c>
      <c r="D1283" s="29">
        <v>45393</v>
      </c>
      <c r="E1283" s="16">
        <v>2</v>
      </c>
      <c r="F1283" s="16">
        <v>20</v>
      </c>
      <c r="G1283" s="16" t="s">
        <v>8627</v>
      </c>
      <c r="H1283" s="16" t="s">
        <v>8632</v>
      </c>
    </row>
    <row r="1284" spans="1:8" x14ac:dyDescent="0.45">
      <c r="A1284" s="30" t="s">
        <v>4906</v>
      </c>
      <c r="B1284" s="33" t="s">
        <v>400</v>
      </c>
      <c r="C1284" s="33" t="s">
        <v>3365</v>
      </c>
      <c r="D1284" s="34">
        <v>45361</v>
      </c>
      <c r="E1284" s="33">
        <v>2</v>
      </c>
      <c r="F1284" s="33">
        <v>20</v>
      </c>
      <c r="G1284" s="33" t="s">
        <v>8625</v>
      </c>
      <c r="H1284" s="33" t="s">
        <v>8632</v>
      </c>
    </row>
    <row r="1285" spans="1:8" x14ac:dyDescent="0.45">
      <c r="A1285" s="26" t="s">
        <v>4907</v>
      </c>
      <c r="B1285" s="16" t="s">
        <v>722</v>
      </c>
      <c r="C1285" s="16" t="s">
        <v>3208</v>
      </c>
      <c r="D1285" s="29">
        <v>45554</v>
      </c>
      <c r="E1285" s="16">
        <v>2</v>
      </c>
      <c r="F1285" s="16">
        <v>5</v>
      </c>
      <c r="G1285" s="16" t="s">
        <v>8628</v>
      </c>
      <c r="H1285" s="16" t="s">
        <v>8629</v>
      </c>
    </row>
    <row r="1286" spans="1:8" x14ac:dyDescent="0.45">
      <c r="A1286" s="30" t="s">
        <v>4908</v>
      </c>
      <c r="B1286" s="33" t="s">
        <v>305</v>
      </c>
      <c r="C1286" s="33" t="s">
        <v>3367</v>
      </c>
      <c r="D1286" s="34">
        <v>45362</v>
      </c>
      <c r="E1286" s="33">
        <v>1</v>
      </c>
      <c r="F1286" s="33">
        <v>5</v>
      </c>
      <c r="G1286" s="33" t="s">
        <v>8627</v>
      </c>
      <c r="H1286" s="33" t="s">
        <v>8632</v>
      </c>
    </row>
    <row r="1287" spans="1:8" x14ac:dyDescent="0.45">
      <c r="A1287" s="26" t="s">
        <v>4909</v>
      </c>
      <c r="B1287" s="16" t="s">
        <v>787</v>
      </c>
      <c r="C1287" s="16" t="s">
        <v>3338</v>
      </c>
      <c r="D1287" s="29">
        <v>45280</v>
      </c>
      <c r="E1287" s="16">
        <v>1</v>
      </c>
      <c r="F1287" s="16">
        <v>10</v>
      </c>
      <c r="G1287" s="16" t="s">
        <v>8625</v>
      </c>
      <c r="H1287" s="16" t="s">
        <v>8633</v>
      </c>
    </row>
    <row r="1288" spans="1:8" x14ac:dyDescent="0.45">
      <c r="A1288" s="30" t="s">
        <v>4910</v>
      </c>
      <c r="B1288" s="33" t="s">
        <v>523</v>
      </c>
      <c r="C1288" s="33" t="s">
        <v>3393</v>
      </c>
      <c r="D1288" s="34">
        <v>45832</v>
      </c>
      <c r="E1288" s="33">
        <v>3</v>
      </c>
      <c r="F1288" s="33">
        <v>15</v>
      </c>
      <c r="G1288" s="33" t="s">
        <v>8627</v>
      </c>
      <c r="H1288" s="33" t="s">
        <v>8631</v>
      </c>
    </row>
    <row r="1289" spans="1:8" x14ac:dyDescent="0.45">
      <c r="A1289" s="26" t="s">
        <v>4911</v>
      </c>
      <c r="B1289" s="16" t="s">
        <v>265</v>
      </c>
      <c r="C1289" s="16" t="s">
        <v>3250</v>
      </c>
      <c r="D1289" s="29">
        <v>45373</v>
      </c>
      <c r="E1289" s="16">
        <v>5</v>
      </c>
      <c r="F1289" s="16">
        <v>0</v>
      </c>
      <c r="G1289" s="16" t="s">
        <v>8627</v>
      </c>
      <c r="H1289" s="16" t="s">
        <v>8633</v>
      </c>
    </row>
    <row r="1290" spans="1:8" x14ac:dyDescent="0.45">
      <c r="A1290" s="30" t="s">
        <v>4912</v>
      </c>
      <c r="B1290" s="33" t="s">
        <v>81</v>
      </c>
      <c r="C1290" s="33" t="s">
        <v>3360</v>
      </c>
      <c r="D1290" s="34">
        <v>45566</v>
      </c>
      <c r="E1290" s="33">
        <v>4</v>
      </c>
      <c r="F1290" s="33">
        <v>15</v>
      </c>
      <c r="G1290" s="33" t="s">
        <v>8628</v>
      </c>
      <c r="H1290" s="33" t="s">
        <v>8632</v>
      </c>
    </row>
    <row r="1291" spans="1:8" x14ac:dyDescent="0.45">
      <c r="A1291" s="26" t="s">
        <v>4913</v>
      </c>
      <c r="B1291" s="16" t="s">
        <v>883</v>
      </c>
      <c r="C1291" s="16" t="s">
        <v>3246</v>
      </c>
      <c r="D1291" s="29">
        <v>45741</v>
      </c>
      <c r="E1291" s="16">
        <v>4</v>
      </c>
      <c r="F1291" s="16">
        <v>0</v>
      </c>
      <c r="G1291" s="16" t="s">
        <v>8625</v>
      </c>
      <c r="H1291" s="16" t="s">
        <v>8630</v>
      </c>
    </row>
    <row r="1292" spans="1:8" x14ac:dyDescent="0.45">
      <c r="A1292" s="30" t="s">
        <v>4914</v>
      </c>
      <c r="B1292" s="33" t="s">
        <v>124</v>
      </c>
      <c r="C1292" s="33" t="s">
        <v>3378</v>
      </c>
      <c r="D1292" s="34">
        <v>45512</v>
      </c>
      <c r="E1292" s="33">
        <v>2</v>
      </c>
      <c r="F1292" s="33">
        <v>10</v>
      </c>
      <c r="G1292" s="33" t="s">
        <v>8627</v>
      </c>
      <c r="H1292" s="33" t="s">
        <v>8632</v>
      </c>
    </row>
    <row r="1293" spans="1:8" x14ac:dyDescent="0.45">
      <c r="A1293" s="26" t="s">
        <v>4915</v>
      </c>
      <c r="B1293" s="16" t="s">
        <v>479</v>
      </c>
      <c r="C1293" s="16" t="s">
        <v>3214</v>
      </c>
      <c r="D1293" s="29">
        <v>45911</v>
      </c>
      <c r="E1293" s="16">
        <v>1</v>
      </c>
      <c r="F1293" s="16">
        <v>20</v>
      </c>
      <c r="G1293" s="16" t="s">
        <v>8626</v>
      </c>
      <c r="H1293" s="16" t="s">
        <v>8632</v>
      </c>
    </row>
    <row r="1294" spans="1:8" x14ac:dyDescent="0.45">
      <c r="A1294" s="30" t="s">
        <v>4916</v>
      </c>
      <c r="B1294" s="33" t="s">
        <v>150</v>
      </c>
      <c r="C1294" s="33" t="s">
        <v>3317</v>
      </c>
      <c r="D1294" s="34">
        <v>45655</v>
      </c>
      <c r="E1294" s="33">
        <v>3</v>
      </c>
      <c r="F1294" s="33">
        <v>5</v>
      </c>
      <c r="G1294" s="33" t="s">
        <v>8626</v>
      </c>
      <c r="H1294" s="33" t="s">
        <v>8633</v>
      </c>
    </row>
    <row r="1295" spans="1:8" x14ac:dyDescent="0.45">
      <c r="A1295" s="26" t="s">
        <v>4917</v>
      </c>
      <c r="B1295" s="16" t="s">
        <v>628</v>
      </c>
      <c r="C1295" s="16" t="s">
        <v>3222</v>
      </c>
      <c r="D1295" s="29">
        <v>45852</v>
      </c>
      <c r="E1295" s="16">
        <v>2</v>
      </c>
      <c r="F1295" s="16">
        <v>10</v>
      </c>
      <c r="G1295" s="16" t="s">
        <v>8625</v>
      </c>
      <c r="H1295" s="16" t="s">
        <v>8629</v>
      </c>
    </row>
    <row r="1296" spans="1:8" x14ac:dyDescent="0.45">
      <c r="A1296" s="30" t="s">
        <v>4918</v>
      </c>
      <c r="B1296" s="33" t="s">
        <v>766</v>
      </c>
      <c r="C1296" s="33" t="s">
        <v>3297</v>
      </c>
      <c r="D1296" s="34">
        <v>45493</v>
      </c>
      <c r="E1296" s="33">
        <v>2</v>
      </c>
      <c r="F1296" s="33">
        <v>0</v>
      </c>
      <c r="G1296" s="33" t="s">
        <v>8625</v>
      </c>
      <c r="H1296" s="33" t="s">
        <v>8630</v>
      </c>
    </row>
    <row r="1297" spans="1:8" x14ac:dyDescent="0.45">
      <c r="A1297" s="26" t="s">
        <v>4919</v>
      </c>
      <c r="B1297" s="16" t="s">
        <v>164</v>
      </c>
      <c r="C1297" s="16" t="s">
        <v>3309</v>
      </c>
      <c r="D1297" s="29">
        <v>45602</v>
      </c>
      <c r="E1297" s="16">
        <v>3</v>
      </c>
      <c r="F1297" s="16">
        <v>5</v>
      </c>
      <c r="G1297" s="16" t="s">
        <v>8626</v>
      </c>
      <c r="H1297" s="16" t="s">
        <v>8633</v>
      </c>
    </row>
    <row r="1298" spans="1:8" x14ac:dyDescent="0.45">
      <c r="A1298" s="30" t="s">
        <v>4920</v>
      </c>
      <c r="B1298" s="33" t="s">
        <v>921</v>
      </c>
      <c r="C1298" s="33" t="s">
        <v>3369</v>
      </c>
      <c r="D1298" s="34">
        <v>45474</v>
      </c>
      <c r="E1298" s="33">
        <v>5</v>
      </c>
      <c r="F1298" s="33">
        <v>5</v>
      </c>
      <c r="G1298" s="33" t="s">
        <v>8627</v>
      </c>
      <c r="H1298" s="33" t="s">
        <v>8633</v>
      </c>
    </row>
    <row r="1299" spans="1:8" x14ac:dyDescent="0.45">
      <c r="A1299" s="26" t="s">
        <v>4921</v>
      </c>
      <c r="B1299" s="16" t="s">
        <v>863</v>
      </c>
      <c r="C1299" s="16" t="s">
        <v>3359</v>
      </c>
      <c r="D1299" s="29">
        <v>45803</v>
      </c>
      <c r="E1299" s="16">
        <v>5</v>
      </c>
      <c r="F1299" s="16">
        <v>0</v>
      </c>
      <c r="G1299" s="16" t="s">
        <v>8627</v>
      </c>
      <c r="H1299" s="16" t="s">
        <v>8630</v>
      </c>
    </row>
    <row r="1300" spans="1:8" x14ac:dyDescent="0.45">
      <c r="A1300" s="30" t="s">
        <v>4922</v>
      </c>
      <c r="B1300" s="33" t="s">
        <v>461</v>
      </c>
      <c r="C1300" s="33" t="s">
        <v>3210</v>
      </c>
      <c r="D1300" s="34">
        <v>45793</v>
      </c>
      <c r="E1300" s="33">
        <v>5</v>
      </c>
      <c r="F1300" s="33">
        <v>0</v>
      </c>
      <c r="G1300" s="33" t="s">
        <v>8625</v>
      </c>
      <c r="H1300" s="33" t="s">
        <v>8632</v>
      </c>
    </row>
    <row r="1301" spans="1:8" x14ac:dyDescent="0.45">
      <c r="A1301" s="26" t="s">
        <v>4923</v>
      </c>
      <c r="B1301" s="16" t="s">
        <v>792</v>
      </c>
      <c r="C1301" s="16" t="s">
        <v>3248</v>
      </c>
      <c r="D1301" s="29">
        <v>45715</v>
      </c>
      <c r="E1301" s="16">
        <v>2</v>
      </c>
      <c r="F1301" s="16">
        <v>10</v>
      </c>
      <c r="G1301" s="16" t="s">
        <v>8626</v>
      </c>
      <c r="H1301" s="16" t="s">
        <v>8631</v>
      </c>
    </row>
    <row r="1302" spans="1:8" x14ac:dyDescent="0.45">
      <c r="A1302" s="30" t="s">
        <v>4924</v>
      </c>
      <c r="B1302" s="33" t="s">
        <v>100</v>
      </c>
      <c r="C1302" s="33" t="s">
        <v>3201</v>
      </c>
      <c r="D1302" s="34">
        <v>45196</v>
      </c>
      <c r="E1302" s="33">
        <v>4</v>
      </c>
      <c r="F1302" s="33">
        <v>0</v>
      </c>
      <c r="G1302" s="33" t="s">
        <v>8625</v>
      </c>
      <c r="H1302" s="33" t="s">
        <v>8630</v>
      </c>
    </row>
    <row r="1303" spans="1:8" x14ac:dyDescent="0.45">
      <c r="A1303" s="26" t="s">
        <v>4925</v>
      </c>
      <c r="B1303" s="16" t="s">
        <v>847</v>
      </c>
      <c r="C1303" s="16" t="s">
        <v>3246</v>
      </c>
      <c r="D1303" s="29">
        <v>45755</v>
      </c>
      <c r="E1303" s="16">
        <v>1</v>
      </c>
      <c r="F1303" s="16">
        <v>5</v>
      </c>
      <c r="G1303" s="16" t="s">
        <v>8625</v>
      </c>
      <c r="H1303" s="16" t="s">
        <v>8631</v>
      </c>
    </row>
    <row r="1304" spans="1:8" x14ac:dyDescent="0.45">
      <c r="A1304" s="30" t="s">
        <v>4926</v>
      </c>
      <c r="B1304" s="33" t="s">
        <v>748</v>
      </c>
      <c r="C1304" s="33" t="s">
        <v>3239</v>
      </c>
      <c r="D1304" s="34">
        <v>45838</v>
      </c>
      <c r="E1304" s="33">
        <v>1</v>
      </c>
      <c r="F1304" s="33">
        <v>15</v>
      </c>
      <c r="G1304" s="33" t="s">
        <v>8624</v>
      </c>
      <c r="H1304" s="33" t="s">
        <v>8633</v>
      </c>
    </row>
    <row r="1305" spans="1:8" x14ac:dyDescent="0.45">
      <c r="A1305" s="26" t="s">
        <v>4927</v>
      </c>
      <c r="B1305" s="16" t="s">
        <v>842</v>
      </c>
      <c r="C1305" s="16" t="s">
        <v>3280</v>
      </c>
      <c r="D1305" s="29">
        <v>45844</v>
      </c>
      <c r="E1305" s="16">
        <v>3</v>
      </c>
      <c r="F1305" s="16">
        <v>20</v>
      </c>
      <c r="G1305" s="16" t="s">
        <v>8626</v>
      </c>
      <c r="H1305" s="16" t="s">
        <v>8629</v>
      </c>
    </row>
    <row r="1306" spans="1:8" x14ac:dyDescent="0.45">
      <c r="A1306" s="30" t="s">
        <v>4928</v>
      </c>
      <c r="B1306" s="33" t="s">
        <v>219</v>
      </c>
      <c r="C1306" s="33" t="s">
        <v>3335</v>
      </c>
      <c r="D1306" s="34">
        <v>45244</v>
      </c>
      <c r="E1306" s="33">
        <v>4</v>
      </c>
      <c r="F1306" s="33">
        <v>15</v>
      </c>
      <c r="G1306" s="33" t="s">
        <v>8625</v>
      </c>
      <c r="H1306" s="33" t="s">
        <v>8631</v>
      </c>
    </row>
    <row r="1307" spans="1:8" x14ac:dyDescent="0.45">
      <c r="A1307" s="26" t="s">
        <v>4929</v>
      </c>
      <c r="B1307" s="16" t="s">
        <v>225</v>
      </c>
      <c r="C1307" s="16" t="s">
        <v>3224</v>
      </c>
      <c r="D1307" s="29">
        <v>45823</v>
      </c>
      <c r="E1307" s="16">
        <v>3</v>
      </c>
      <c r="F1307" s="16">
        <v>10</v>
      </c>
      <c r="G1307" s="16" t="s">
        <v>8626</v>
      </c>
      <c r="H1307" s="16" t="s">
        <v>8633</v>
      </c>
    </row>
    <row r="1308" spans="1:8" x14ac:dyDescent="0.45">
      <c r="A1308" s="30" t="s">
        <v>4930</v>
      </c>
      <c r="B1308" s="33" t="s">
        <v>418</v>
      </c>
      <c r="C1308" s="33" t="s">
        <v>3364</v>
      </c>
      <c r="D1308" s="34">
        <v>45916</v>
      </c>
      <c r="E1308" s="33">
        <v>3</v>
      </c>
      <c r="F1308" s="33">
        <v>0</v>
      </c>
      <c r="G1308" s="33" t="s">
        <v>8627</v>
      </c>
      <c r="H1308" s="33" t="s">
        <v>8631</v>
      </c>
    </row>
    <row r="1309" spans="1:8" x14ac:dyDescent="0.45">
      <c r="A1309" s="26" t="s">
        <v>4931</v>
      </c>
      <c r="B1309" s="16" t="s">
        <v>476</v>
      </c>
      <c r="C1309" s="16" t="s">
        <v>3253</v>
      </c>
      <c r="D1309" s="29">
        <v>45740</v>
      </c>
      <c r="E1309" s="16">
        <v>1</v>
      </c>
      <c r="F1309" s="16">
        <v>10</v>
      </c>
      <c r="G1309" s="16" t="s">
        <v>8624</v>
      </c>
      <c r="H1309" s="16" t="s">
        <v>8630</v>
      </c>
    </row>
    <row r="1310" spans="1:8" x14ac:dyDescent="0.45">
      <c r="A1310" s="30" t="s">
        <v>4932</v>
      </c>
      <c r="B1310" s="33" t="s">
        <v>51</v>
      </c>
      <c r="C1310" s="33" t="s">
        <v>3214</v>
      </c>
      <c r="D1310" s="34">
        <v>45854</v>
      </c>
      <c r="E1310" s="33">
        <v>2</v>
      </c>
      <c r="F1310" s="33">
        <v>15</v>
      </c>
      <c r="G1310" s="33" t="s">
        <v>8628</v>
      </c>
      <c r="H1310" s="33" t="s">
        <v>8629</v>
      </c>
    </row>
    <row r="1311" spans="1:8" x14ac:dyDescent="0.45">
      <c r="A1311" s="26" t="s">
        <v>4933</v>
      </c>
      <c r="B1311" s="16" t="s">
        <v>518</v>
      </c>
      <c r="C1311" s="16" t="s">
        <v>3223</v>
      </c>
      <c r="D1311" s="29">
        <v>45803</v>
      </c>
      <c r="E1311" s="16">
        <v>5</v>
      </c>
      <c r="F1311" s="16">
        <v>20</v>
      </c>
      <c r="G1311" s="16" t="s">
        <v>8626</v>
      </c>
      <c r="H1311" s="16" t="s">
        <v>8630</v>
      </c>
    </row>
    <row r="1312" spans="1:8" x14ac:dyDescent="0.45">
      <c r="A1312" s="30" t="s">
        <v>4934</v>
      </c>
      <c r="B1312" s="33" t="s">
        <v>989</v>
      </c>
      <c r="C1312" s="33" t="s">
        <v>3221</v>
      </c>
      <c r="D1312" s="34">
        <v>45188</v>
      </c>
      <c r="E1312" s="33">
        <v>5</v>
      </c>
      <c r="F1312" s="33">
        <v>10</v>
      </c>
      <c r="G1312" s="33" t="s">
        <v>8627</v>
      </c>
      <c r="H1312" s="33" t="s">
        <v>8631</v>
      </c>
    </row>
    <row r="1313" spans="1:8" x14ac:dyDescent="0.45">
      <c r="A1313" s="26" t="s">
        <v>4935</v>
      </c>
      <c r="B1313" s="16" t="s">
        <v>347</v>
      </c>
      <c r="C1313" s="16" t="s">
        <v>3241</v>
      </c>
      <c r="D1313" s="29">
        <v>45909</v>
      </c>
      <c r="E1313" s="16">
        <v>3</v>
      </c>
      <c r="F1313" s="16">
        <v>15</v>
      </c>
      <c r="G1313" s="16" t="s">
        <v>8625</v>
      </c>
      <c r="H1313" s="16" t="s">
        <v>8630</v>
      </c>
    </row>
    <row r="1314" spans="1:8" x14ac:dyDescent="0.45">
      <c r="A1314" s="30" t="s">
        <v>4936</v>
      </c>
      <c r="B1314" s="33" t="s">
        <v>25</v>
      </c>
      <c r="C1314" s="33" t="s">
        <v>3352</v>
      </c>
      <c r="D1314" s="34">
        <v>45636</v>
      </c>
      <c r="E1314" s="33">
        <v>5</v>
      </c>
      <c r="F1314" s="33">
        <v>15</v>
      </c>
      <c r="G1314" s="33" t="s">
        <v>8627</v>
      </c>
      <c r="H1314" s="33" t="s">
        <v>8629</v>
      </c>
    </row>
    <row r="1315" spans="1:8" x14ac:dyDescent="0.45">
      <c r="A1315" s="26" t="s">
        <v>4937</v>
      </c>
      <c r="B1315" s="16" t="s">
        <v>662</v>
      </c>
      <c r="C1315" s="16" t="s">
        <v>3386</v>
      </c>
      <c r="D1315" s="29">
        <v>45870</v>
      </c>
      <c r="E1315" s="16">
        <v>2</v>
      </c>
      <c r="F1315" s="16">
        <v>20</v>
      </c>
      <c r="G1315" s="16" t="s">
        <v>8624</v>
      </c>
      <c r="H1315" s="16" t="s">
        <v>8633</v>
      </c>
    </row>
    <row r="1316" spans="1:8" x14ac:dyDescent="0.45">
      <c r="A1316" s="30" t="s">
        <v>4938</v>
      </c>
      <c r="B1316" s="33" t="s">
        <v>245</v>
      </c>
      <c r="C1316" s="33" t="s">
        <v>3202</v>
      </c>
      <c r="D1316" s="34">
        <v>45274</v>
      </c>
      <c r="E1316" s="33">
        <v>5</v>
      </c>
      <c r="F1316" s="33">
        <v>0</v>
      </c>
      <c r="G1316" s="33" t="s">
        <v>8628</v>
      </c>
      <c r="H1316" s="33" t="s">
        <v>8631</v>
      </c>
    </row>
    <row r="1317" spans="1:8" x14ac:dyDescent="0.45">
      <c r="A1317" s="26" t="s">
        <v>4939</v>
      </c>
      <c r="B1317" s="16" t="s">
        <v>762</v>
      </c>
      <c r="C1317" s="16" t="s">
        <v>3306</v>
      </c>
      <c r="D1317" s="29">
        <v>45403</v>
      </c>
      <c r="E1317" s="16">
        <v>2</v>
      </c>
      <c r="F1317" s="16">
        <v>20</v>
      </c>
      <c r="G1317" s="16" t="s">
        <v>8625</v>
      </c>
      <c r="H1317" s="16" t="s">
        <v>8633</v>
      </c>
    </row>
    <row r="1318" spans="1:8" x14ac:dyDescent="0.45">
      <c r="A1318" s="30" t="s">
        <v>4940</v>
      </c>
      <c r="B1318" s="33" t="s">
        <v>147</v>
      </c>
      <c r="C1318" s="33" t="s">
        <v>3292</v>
      </c>
      <c r="D1318" s="34">
        <v>45387</v>
      </c>
      <c r="E1318" s="33">
        <v>4</v>
      </c>
      <c r="F1318" s="33">
        <v>10</v>
      </c>
      <c r="G1318" s="33" t="s">
        <v>8626</v>
      </c>
      <c r="H1318" s="33" t="s">
        <v>8631</v>
      </c>
    </row>
    <row r="1319" spans="1:8" x14ac:dyDescent="0.45">
      <c r="A1319" s="26" t="s">
        <v>4941</v>
      </c>
      <c r="B1319" s="16" t="s">
        <v>391</v>
      </c>
      <c r="C1319" s="16" t="s">
        <v>3249</v>
      </c>
      <c r="D1319" s="29">
        <v>45429</v>
      </c>
      <c r="E1319" s="16">
        <v>1</v>
      </c>
      <c r="F1319" s="16">
        <v>5</v>
      </c>
      <c r="G1319" s="16" t="s">
        <v>8624</v>
      </c>
      <c r="H1319" s="16" t="s">
        <v>8632</v>
      </c>
    </row>
    <row r="1320" spans="1:8" x14ac:dyDescent="0.45">
      <c r="A1320" s="30" t="s">
        <v>4942</v>
      </c>
      <c r="B1320" s="33" t="s">
        <v>763</v>
      </c>
      <c r="C1320" s="33" t="s">
        <v>3281</v>
      </c>
      <c r="D1320" s="34">
        <v>45710</v>
      </c>
      <c r="E1320" s="33">
        <v>2</v>
      </c>
      <c r="F1320" s="33">
        <v>10</v>
      </c>
      <c r="G1320" s="33" t="s">
        <v>8628</v>
      </c>
      <c r="H1320" s="33" t="s">
        <v>8633</v>
      </c>
    </row>
    <row r="1321" spans="1:8" x14ac:dyDescent="0.45">
      <c r="A1321" s="26" t="s">
        <v>4943</v>
      </c>
      <c r="B1321" s="16" t="s">
        <v>540</v>
      </c>
      <c r="C1321" s="16" t="s">
        <v>3303</v>
      </c>
      <c r="D1321" s="29">
        <v>45881</v>
      </c>
      <c r="E1321" s="16">
        <v>3</v>
      </c>
      <c r="F1321" s="16">
        <v>0</v>
      </c>
      <c r="G1321" s="16" t="s">
        <v>8626</v>
      </c>
      <c r="H1321" s="16" t="s">
        <v>8630</v>
      </c>
    </row>
    <row r="1322" spans="1:8" x14ac:dyDescent="0.45">
      <c r="A1322" s="30" t="s">
        <v>4944</v>
      </c>
      <c r="B1322" s="33" t="s">
        <v>357</v>
      </c>
      <c r="C1322" s="33" t="s">
        <v>3259</v>
      </c>
      <c r="D1322" s="34">
        <v>45219</v>
      </c>
      <c r="E1322" s="33">
        <v>2</v>
      </c>
      <c r="F1322" s="33">
        <v>20</v>
      </c>
      <c r="G1322" s="33" t="s">
        <v>8625</v>
      </c>
      <c r="H1322" s="33" t="s">
        <v>8631</v>
      </c>
    </row>
    <row r="1323" spans="1:8" x14ac:dyDescent="0.45">
      <c r="A1323" s="26" t="s">
        <v>4945</v>
      </c>
      <c r="B1323" s="16" t="s">
        <v>827</v>
      </c>
      <c r="C1323" s="16" t="s">
        <v>3372</v>
      </c>
      <c r="D1323" s="29">
        <v>45901</v>
      </c>
      <c r="E1323" s="16">
        <v>2</v>
      </c>
      <c r="F1323" s="16">
        <v>20</v>
      </c>
      <c r="G1323" s="16" t="s">
        <v>8627</v>
      </c>
      <c r="H1323" s="16" t="s">
        <v>8629</v>
      </c>
    </row>
    <row r="1324" spans="1:8" x14ac:dyDescent="0.45">
      <c r="A1324" s="30" t="s">
        <v>4946</v>
      </c>
      <c r="B1324" s="33" t="s">
        <v>336</v>
      </c>
      <c r="C1324" s="33" t="s">
        <v>3243</v>
      </c>
      <c r="D1324" s="34">
        <v>45188</v>
      </c>
      <c r="E1324" s="33">
        <v>4</v>
      </c>
      <c r="F1324" s="33">
        <v>0</v>
      </c>
      <c r="G1324" s="33" t="s">
        <v>8625</v>
      </c>
      <c r="H1324" s="33" t="s">
        <v>8632</v>
      </c>
    </row>
    <row r="1325" spans="1:8" x14ac:dyDescent="0.45">
      <c r="A1325" s="26" t="s">
        <v>4947</v>
      </c>
      <c r="B1325" s="16" t="s">
        <v>78</v>
      </c>
      <c r="C1325" s="16" t="s">
        <v>3246</v>
      </c>
      <c r="D1325" s="29">
        <v>45894</v>
      </c>
      <c r="E1325" s="16">
        <v>1</v>
      </c>
      <c r="F1325" s="16">
        <v>5</v>
      </c>
      <c r="G1325" s="16" t="s">
        <v>8626</v>
      </c>
      <c r="H1325" s="16" t="s">
        <v>8631</v>
      </c>
    </row>
    <row r="1326" spans="1:8" x14ac:dyDescent="0.45">
      <c r="A1326" s="30" t="s">
        <v>4948</v>
      </c>
      <c r="B1326" s="33" t="s">
        <v>100</v>
      </c>
      <c r="C1326" s="33" t="s">
        <v>3241</v>
      </c>
      <c r="D1326" s="34">
        <v>45579</v>
      </c>
      <c r="E1326" s="33">
        <v>5</v>
      </c>
      <c r="F1326" s="33">
        <v>20</v>
      </c>
      <c r="G1326" s="33" t="s">
        <v>8626</v>
      </c>
      <c r="H1326" s="33" t="s">
        <v>8631</v>
      </c>
    </row>
    <row r="1327" spans="1:8" x14ac:dyDescent="0.45">
      <c r="A1327" s="26" t="s">
        <v>4949</v>
      </c>
      <c r="B1327" s="16" t="s">
        <v>526</v>
      </c>
      <c r="C1327" s="16" t="s">
        <v>3217</v>
      </c>
      <c r="D1327" s="29">
        <v>45343</v>
      </c>
      <c r="E1327" s="16">
        <v>4</v>
      </c>
      <c r="F1327" s="16">
        <v>15</v>
      </c>
      <c r="G1327" s="16" t="s">
        <v>8628</v>
      </c>
      <c r="H1327" s="16" t="s">
        <v>8631</v>
      </c>
    </row>
    <row r="1328" spans="1:8" x14ac:dyDescent="0.45">
      <c r="A1328" s="30" t="s">
        <v>4950</v>
      </c>
      <c r="B1328" s="33" t="s">
        <v>745</v>
      </c>
      <c r="C1328" s="33" t="s">
        <v>3247</v>
      </c>
      <c r="D1328" s="34">
        <v>45313</v>
      </c>
      <c r="E1328" s="33">
        <v>2</v>
      </c>
      <c r="F1328" s="33">
        <v>15</v>
      </c>
      <c r="G1328" s="33" t="s">
        <v>8626</v>
      </c>
      <c r="H1328" s="33" t="s">
        <v>8629</v>
      </c>
    </row>
    <row r="1329" spans="1:8" x14ac:dyDescent="0.45">
      <c r="A1329" s="26" t="s">
        <v>4951</v>
      </c>
      <c r="B1329" s="16" t="s">
        <v>261</v>
      </c>
      <c r="C1329" s="16" t="s">
        <v>3274</v>
      </c>
      <c r="D1329" s="29">
        <v>45887</v>
      </c>
      <c r="E1329" s="16">
        <v>3</v>
      </c>
      <c r="F1329" s="16">
        <v>20</v>
      </c>
      <c r="G1329" s="16" t="s">
        <v>8627</v>
      </c>
      <c r="H1329" s="16" t="s">
        <v>8631</v>
      </c>
    </row>
    <row r="1330" spans="1:8" x14ac:dyDescent="0.45">
      <c r="A1330" s="30" t="s">
        <v>4952</v>
      </c>
      <c r="B1330" s="33" t="s">
        <v>285</v>
      </c>
      <c r="C1330" s="33" t="s">
        <v>3320</v>
      </c>
      <c r="D1330" s="34">
        <v>45440</v>
      </c>
      <c r="E1330" s="33">
        <v>1</v>
      </c>
      <c r="F1330" s="33">
        <v>10</v>
      </c>
      <c r="G1330" s="33" t="s">
        <v>8627</v>
      </c>
      <c r="H1330" s="33" t="s">
        <v>8632</v>
      </c>
    </row>
    <row r="1331" spans="1:8" x14ac:dyDescent="0.45">
      <c r="A1331" s="26" t="s">
        <v>4953</v>
      </c>
      <c r="B1331" s="16" t="s">
        <v>178</v>
      </c>
      <c r="C1331" s="16" t="s">
        <v>3317</v>
      </c>
      <c r="D1331" s="29">
        <v>45343</v>
      </c>
      <c r="E1331" s="16">
        <v>4</v>
      </c>
      <c r="F1331" s="16">
        <v>15</v>
      </c>
      <c r="G1331" s="16" t="s">
        <v>8624</v>
      </c>
      <c r="H1331" s="16" t="s">
        <v>8629</v>
      </c>
    </row>
    <row r="1332" spans="1:8" x14ac:dyDescent="0.45">
      <c r="A1332" s="30" t="s">
        <v>4954</v>
      </c>
      <c r="B1332" s="33" t="s">
        <v>759</v>
      </c>
      <c r="C1332" s="33" t="s">
        <v>3307</v>
      </c>
      <c r="D1332" s="34">
        <v>45508</v>
      </c>
      <c r="E1332" s="33">
        <v>2</v>
      </c>
      <c r="F1332" s="33">
        <v>15</v>
      </c>
      <c r="G1332" s="33" t="s">
        <v>8625</v>
      </c>
      <c r="H1332" s="33" t="s">
        <v>8632</v>
      </c>
    </row>
    <row r="1333" spans="1:8" x14ac:dyDescent="0.45">
      <c r="A1333" s="26" t="s">
        <v>4955</v>
      </c>
      <c r="B1333" s="16" t="s">
        <v>444</v>
      </c>
      <c r="C1333" s="16" t="s">
        <v>3218</v>
      </c>
      <c r="D1333" s="29">
        <v>45216</v>
      </c>
      <c r="E1333" s="16">
        <v>3</v>
      </c>
      <c r="F1333" s="16">
        <v>20</v>
      </c>
      <c r="G1333" s="16" t="s">
        <v>8624</v>
      </c>
      <c r="H1333" s="16" t="s">
        <v>8631</v>
      </c>
    </row>
    <row r="1334" spans="1:8" x14ac:dyDescent="0.45">
      <c r="A1334" s="30" t="s">
        <v>4956</v>
      </c>
      <c r="B1334" s="33" t="s">
        <v>573</v>
      </c>
      <c r="C1334" s="33" t="s">
        <v>3383</v>
      </c>
      <c r="D1334" s="34">
        <v>45460</v>
      </c>
      <c r="E1334" s="33">
        <v>2</v>
      </c>
      <c r="F1334" s="33">
        <v>10</v>
      </c>
      <c r="G1334" s="33" t="s">
        <v>8627</v>
      </c>
      <c r="H1334" s="33" t="s">
        <v>8632</v>
      </c>
    </row>
    <row r="1335" spans="1:8" x14ac:dyDescent="0.45">
      <c r="A1335" s="26" t="s">
        <v>4957</v>
      </c>
      <c r="B1335" s="16" t="s">
        <v>320</v>
      </c>
      <c r="C1335" s="16" t="s">
        <v>3313</v>
      </c>
      <c r="D1335" s="29">
        <v>45598</v>
      </c>
      <c r="E1335" s="16">
        <v>3</v>
      </c>
      <c r="F1335" s="16">
        <v>15</v>
      </c>
      <c r="G1335" s="16" t="s">
        <v>8624</v>
      </c>
      <c r="H1335" s="16" t="s">
        <v>8629</v>
      </c>
    </row>
    <row r="1336" spans="1:8" x14ac:dyDescent="0.45">
      <c r="A1336" s="30" t="s">
        <v>4958</v>
      </c>
      <c r="B1336" s="33" t="s">
        <v>499</v>
      </c>
      <c r="C1336" s="33" t="s">
        <v>3215</v>
      </c>
      <c r="D1336" s="34">
        <v>45645</v>
      </c>
      <c r="E1336" s="33">
        <v>3</v>
      </c>
      <c r="F1336" s="33">
        <v>5</v>
      </c>
      <c r="G1336" s="33" t="s">
        <v>8627</v>
      </c>
      <c r="H1336" s="33" t="s">
        <v>8631</v>
      </c>
    </row>
    <row r="1337" spans="1:8" x14ac:dyDescent="0.45">
      <c r="A1337" s="26" t="s">
        <v>4959</v>
      </c>
      <c r="B1337" s="16" t="s">
        <v>165</v>
      </c>
      <c r="C1337" s="16" t="s">
        <v>3245</v>
      </c>
      <c r="D1337" s="29">
        <v>45219</v>
      </c>
      <c r="E1337" s="16">
        <v>1</v>
      </c>
      <c r="F1337" s="16">
        <v>0</v>
      </c>
      <c r="G1337" s="16" t="s">
        <v>8624</v>
      </c>
      <c r="H1337" s="16" t="s">
        <v>8630</v>
      </c>
    </row>
    <row r="1338" spans="1:8" x14ac:dyDescent="0.45">
      <c r="A1338" s="30" t="s">
        <v>4960</v>
      </c>
      <c r="B1338" s="33" t="s">
        <v>510</v>
      </c>
      <c r="C1338" s="33" t="s">
        <v>3300</v>
      </c>
      <c r="D1338" s="34">
        <v>45780</v>
      </c>
      <c r="E1338" s="33">
        <v>4</v>
      </c>
      <c r="F1338" s="33">
        <v>15</v>
      </c>
      <c r="G1338" s="33" t="s">
        <v>8628</v>
      </c>
      <c r="H1338" s="33" t="s">
        <v>8632</v>
      </c>
    </row>
    <row r="1339" spans="1:8" x14ac:dyDescent="0.45">
      <c r="A1339" s="26" t="s">
        <v>4961</v>
      </c>
      <c r="B1339" s="16" t="s">
        <v>508</v>
      </c>
      <c r="C1339" s="16" t="s">
        <v>3275</v>
      </c>
      <c r="D1339" s="29">
        <v>45595</v>
      </c>
      <c r="E1339" s="16">
        <v>5</v>
      </c>
      <c r="F1339" s="16">
        <v>0</v>
      </c>
      <c r="G1339" s="16" t="s">
        <v>8627</v>
      </c>
      <c r="H1339" s="16" t="s">
        <v>8633</v>
      </c>
    </row>
    <row r="1340" spans="1:8" x14ac:dyDescent="0.45">
      <c r="A1340" s="30" t="s">
        <v>4962</v>
      </c>
      <c r="B1340" s="33" t="s">
        <v>950</v>
      </c>
      <c r="C1340" s="33" t="s">
        <v>3228</v>
      </c>
      <c r="D1340" s="34">
        <v>45353</v>
      </c>
      <c r="E1340" s="33">
        <v>4</v>
      </c>
      <c r="F1340" s="33">
        <v>20</v>
      </c>
      <c r="G1340" s="33" t="s">
        <v>8626</v>
      </c>
      <c r="H1340" s="33" t="s">
        <v>8631</v>
      </c>
    </row>
    <row r="1341" spans="1:8" x14ac:dyDescent="0.45">
      <c r="A1341" s="26" t="s">
        <v>4963</v>
      </c>
      <c r="B1341" s="16" t="s">
        <v>788</v>
      </c>
      <c r="C1341" s="16" t="s">
        <v>3308</v>
      </c>
      <c r="D1341" s="29">
        <v>45458</v>
      </c>
      <c r="E1341" s="16">
        <v>3</v>
      </c>
      <c r="F1341" s="16">
        <v>10</v>
      </c>
      <c r="G1341" s="16" t="s">
        <v>8624</v>
      </c>
      <c r="H1341" s="16" t="s">
        <v>8632</v>
      </c>
    </row>
    <row r="1342" spans="1:8" x14ac:dyDescent="0.45">
      <c r="A1342" s="30" t="s">
        <v>4964</v>
      </c>
      <c r="B1342" s="33" t="s">
        <v>657</v>
      </c>
      <c r="C1342" s="33" t="s">
        <v>3373</v>
      </c>
      <c r="D1342" s="34">
        <v>45490</v>
      </c>
      <c r="E1342" s="33">
        <v>3</v>
      </c>
      <c r="F1342" s="33">
        <v>0</v>
      </c>
      <c r="G1342" s="33" t="s">
        <v>8627</v>
      </c>
      <c r="H1342" s="33" t="s">
        <v>8632</v>
      </c>
    </row>
    <row r="1343" spans="1:8" x14ac:dyDescent="0.45">
      <c r="A1343" s="26" t="s">
        <v>4965</v>
      </c>
      <c r="B1343" s="16" t="s">
        <v>760</v>
      </c>
      <c r="C1343" s="16" t="s">
        <v>3260</v>
      </c>
      <c r="D1343" s="29">
        <v>45507</v>
      </c>
      <c r="E1343" s="16">
        <v>2</v>
      </c>
      <c r="F1343" s="16">
        <v>15</v>
      </c>
      <c r="G1343" s="16" t="s">
        <v>8625</v>
      </c>
      <c r="H1343" s="16" t="s">
        <v>8630</v>
      </c>
    </row>
    <row r="1344" spans="1:8" x14ac:dyDescent="0.45">
      <c r="A1344" s="30" t="s">
        <v>4966</v>
      </c>
      <c r="B1344" s="33" t="s">
        <v>653</v>
      </c>
      <c r="C1344" s="33" t="s">
        <v>3377</v>
      </c>
      <c r="D1344" s="34">
        <v>45650</v>
      </c>
      <c r="E1344" s="33">
        <v>1</v>
      </c>
      <c r="F1344" s="33">
        <v>5</v>
      </c>
      <c r="G1344" s="33" t="s">
        <v>8628</v>
      </c>
      <c r="H1344" s="33" t="s">
        <v>8629</v>
      </c>
    </row>
    <row r="1345" spans="1:8" x14ac:dyDescent="0.45">
      <c r="A1345" s="26" t="s">
        <v>4967</v>
      </c>
      <c r="B1345" s="16" t="s">
        <v>473</v>
      </c>
      <c r="C1345" s="16" t="s">
        <v>3371</v>
      </c>
      <c r="D1345" s="29">
        <v>45261</v>
      </c>
      <c r="E1345" s="16">
        <v>2</v>
      </c>
      <c r="F1345" s="16">
        <v>10</v>
      </c>
      <c r="G1345" s="16" t="s">
        <v>8626</v>
      </c>
      <c r="H1345" s="16" t="s">
        <v>8629</v>
      </c>
    </row>
    <row r="1346" spans="1:8" x14ac:dyDescent="0.45">
      <c r="A1346" s="30" t="s">
        <v>4968</v>
      </c>
      <c r="B1346" s="33" t="s">
        <v>599</v>
      </c>
      <c r="C1346" s="33" t="s">
        <v>3366</v>
      </c>
      <c r="D1346" s="34">
        <v>45208</v>
      </c>
      <c r="E1346" s="33">
        <v>2</v>
      </c>
      <c r="F1346" s="33">
        <v>0</v>
      </c>
      <c r="G1346" s="33" t="s">
        <v>8625</v>
      </c>
      <c r="H1346" s="33" t="s">
        <v>8633</v>
      </c>
    </row>
    <row r="1347" spans="1:8" x14ac:dyDescent="0.45">
      <c r="A1347" s="26" t="s">
        <v>4969</v>
      </c>
      <c r="B1347" s="16" t="s">
        <v>666</v>
      </c>
      <c r="C1347" s="16" t="s">
        <v>3379</v>
      </c>
      <c r="D1347" s="29">
        <v>45601</v>
      </c>
      <c r="E1347" s="16">
        <v>4</v>
      </c>
      <c r="F1347" s="16">
        <v>15</v>
      </c>
      <c r="G1347" s="16" t="s">
        <v>8624</v>
      </c>
      <c r="H1347" s="16" t="s">
        <v>8633</v>
      </c>
    </row>
    <row r="1348" spans="1:8" x14ac:dyDescent="0.45">
      <c r="A1348" s="30" t="s">
        <v>4970</v>
      </c>
      <c r="B1348" s="33" t="s">
        <v>537</v>
      </c>
      <c r="C1348" s="33" t="s">
        <v>3245</v>
      </c>
      <c r="D1348" s="34">
        <v>45441</v>
      </c>
      <c r="E1348" s="33">
        <v>4</v>
      </c>
      <c r="F1348" s="33">
        <v>5</v>
      </c>
      <c r="G1348" s="33" t="s">
        <v>8627</v>
      </c>
      <c r="H1348" s="33" t="s">
        <v>8630</v>
      </c>
    </row>
    <row r="1349" spans="1:8" x14ac:dyDescent="0.45">
      <c r="A1349" s="26" t="s">
        <v>4971</v>
      </c>
      <c r="B1349" s="16" t="s">
        <v>715</v>
      </c>
      <c r="C1349" s="16" t="s">
        <v>3274</v>
      </c>
      <c r="D1349" s="29">
        <v>45551</v>
      </c>
      <c r="E1349" s="16">
        <v>5</v>
      </c>
      <c r="F1349" s="16">
        <v>20</v>
      </c>
      <c r="G1349" s="16" t="s">
        <v>8627</v>
      </c>
      <c r="H1349" s="16" t="s">
        <v>8629</v>
      </c>
    </row>
    <row r="1350" spans="1:8" x14ac:dyDescent="0.45">
      <c r="A1350" s="30" t="s">
        <v>4972</v>
      </c>
      <c r="B1350" s="33" t="s">
        <v>322</v>
      </c>
      <c r="C1350" s="33" t="s">
        <v>3384</v>
      </c>
      <c r="D1350" s="34">
        <v>45570</v>
      </c>
      <c r="E1350" s="33">
        <v>4</v>
      </c>
      <c r="F1350" s="33">
        <v>0</v>
      </c>
      <c r="G1350" s="33" t="s">
        <v>8625</v>
      </c>
      <c r="H1350" s="33" t="s">
        <v>8629</v>
      </c>
    </row>
    <row r="1351" spans="1:8" x14ac:dyDescent="0.45">
      <c r="A1351" s="26" t="s">
        <v>4973</v>
      </c>
      <c r="B1351" s="16" t="s">
        <v>802</v>
      </c>
      <c r="C1351" s="16" t="s">
        <v>3285</v>
      </c>
      <c r="D1351" s="29">
        <v>45571</v>
      </c>
      <c r="E1351" s="16">
        <v>2</v>
      </c>
      <c r="F1351" s="16">
        <v>10</v>
      </c>
      <c r="G1351" s="16" t="s">
        <v>8626</v>
      </c>
      <c r="H1351" s="16" t="s">
        <v>8632</v>
      </c>
    </row>
    <row r="1352" spans="1:8" x14ac:dyDescent="0.45">
      <c r="A1352" s="30" t="s">
        <v>4974</v>
      </c>
      <c r="B1352" s="33" t="s">
        <v>722</v>
      </c>
      <c r="C1352" s="33" t="s">
        <v>3275</v>
      </c>
      <c r="D1352" s="34">
        <v>45234</v>
      </c>
      <c r="E1352" s="33">
        <v>1</v>
      </c>
      <c r="F1352" s="33">
        <v>5</v>
      </c>
      <c r="G1352" s="33" t="s">
        <v>8627</v>
      </c>
      <c r="H1352" s="33" t="s">
        <v>8633</v>
      </c>
    </row>
    <row r="1353" spans="1:8" x14ac:dyDescent="0.45">
      <c r="A1353" s="26" t="s">
        <v>4975</v>
      </c>
      <c r="B1353" s="16" t="s">
        <v>106</v>
      </c>
      <c r="C1353" s="16" t="s">
        <v>3214</v>
      </c>
      <c r="D1353" s="29">
        <v>45263</v>
      </c>
      <c r="E1353" s="16">
        <v>4</v>
      </c>
      <c r="F1353" s="16">
        <v>20</v>
      </c>
      <c r="G1353" s="16" t="s">
        <v>8627</v>
      </c>
      <c r="H1353" s="16" t="s">
        <v>8630</v>
      </c>
    </row>
    <row r="1354" spans="1:8" x14ac:dyDescent="0.45">
      <c r="A1354" s="30" t="s">
        <v>4976</v>
      </c>
      <c r="B1354" s="33" t="s">
        <v>757</v>
      </c>
      <c r="C1354" s="33" t="s">
        <v>3307</v>
      </c>
      <c r="D1354" s="34">
        <v>45881</v>
      </c>
      <c r="E1354" s="33">
        <v>2</v>
      </c>
      <c r="F1354" s="33">
        <v>5</v>
      </c>
      <c r="G1354" s="33" t="s">
        <v>8628</v>
      </c>
      <c r="H1354" s="33" t="s">
        <v>8631</v>
      </c>
    </row>
    <row r="1355" spans="1:8" x14ac:dyDescent="0.45">
      <c r="A1355" s="26" t="s">
        <v>4977</v>
      </c>
      <c r="B1355" s="16" t="s">
        <v>727</v>
      </c>
      <c r="C1355" s="16" t="s">
        <v>3231</v>
      </c>
      <c r="D1355" s="29">
        <v>45718</v>
      </c>
      <c r="E1355" s="16">
        <v>2</v>
      </c>
      <c r="F1355" s="16">
        <v>15</v>
      </c>
      <c r="G1355" s="16" t="s">
        <v>8626</v>
      </c>
      <c r="H1355" s="16" t="s">
        <v>8629</v>
      </c>
    </row>
    <row r="1356" spans="1:8" x14ac:dyDescent="0.45">
      <c r="A1356" s="30" t="s">
        <v>4978</v>
      </c>
      <c r="B1356" s="33" t="s">
        <v>978</v>
      </c>
      <c r="C1356" s="33" t="s">
        <v>3225</v>
      </c>
      <c r="D1356" s="34">
        <v>45914</v>
      </c>
      <c r="E1356" s="33">
        <v>4</v>
      </c>
      <c r="F1356" s="33">
        <v>20</v>
      </c>
      <c r="G1356" s="33" t="s">
        <v>8626</v>
      </c>
      <c r="H1356" s="33" t="s">
        <v>8631</v>
      </c>
    </row>
    <row r="1357" spans="1:8" x14ac:dyDescent="0.45">
      <c r="A1357" s="26" t="s">
        <v>4979</v>
      </c>
      <c r="B1357" s="16" t="s">
        <v>212</v>
      </c>
      <c r="C1357" s="16" t="s">
        <v>3212</v>
      </c>
      <c r="D1357" s="29">
        <v>45624</v>
      </c>
      <c r="E1357" s="16">
        <v>2</v>
      </c>
      <c r="F1357" s="16">
        <v>5</v>
      </c>
      <c r="G1357" s="16" t="s">
        <v>8628</v>
      </c>
      <c r="H1357" s="16" t="s">
        <v>8632</v>
      </c>
    </row>
    <row r="1358" spans="1:8" x14ac:dyDescent="0.45">
      <c r="A1358" s="30" t="s">
        <v>4980</v>
      </c>
      <c r="B1358" s="33" t="s">
        <v>458</v>
      </c>
      <c r="C1358" s="33" t="s">
        <v>3357</v>
      </c>
      <c r="D1358" s="34">
        <v>45598</v>
      </c>
      <c r="E1358" s="33">
        <v>5</v>
      </c>
      <c r="F1358" s="33">
        <v>0</v>
      </c>
      <c r="G1358" s="33" t="s">
        <v>8626</v>
      </c>
      <c r="H1358" s="33" t="s">
        <v>8633</v>
      </c>
    </row>
    <row r="1359" spans="1:8" x14ac:dyDescent="0.45">
      <c r="A1359" s="26" t="s">
        <v>4981</v>
      </c>
      <c r="B1359" s="16" t="s">
        <v>307</v>
      </c>
      <c r="C1359" s="16" t="s">
        <v>3218</v>
      </c>
      <c r="D1359" s="29">
        <v>45909</v>
      </c>
      <c r="E1359" s="16">
        <v>4</v>
      </c>
      <c r="F1359" s="16">
        <v>0</v>
      </c>
      <c r="G1359" s="16" t="s">
        <v>8628</v>
      </c>
      <c r="H1359" s="16" t="s">
        <v>8633</v>
      </c>
    </row>
    <row r="1360" spans="1:8" x14ac:dyDescent="0.45">
      <c r="A1360" s="30" t="s">
        <v>4982</v>
      </c>
      <c r="B1360" s="33" t="s">
        <v>357</v>
      </c>
      <c r="C1360" s="33" t="s">
        <v>3204</v>
      </c>
      <c r="D1360" s="34">
        <v>45523</v>
      </c>
      <c r="E1360" s="33">
        <v>5</v>
      </c>
      <c r="F1360" s="33">
        <v>5</v>
      </c>
      <c r="G1360" s="33" t="s">
        <v>8627</v>
      </c>
      <c r="H1360" s="33" t="s">
        <v>8632</v>
      </c>
    </row>
    <row r="1361" spans="1:8" x14ac:dyDescent="0.45">
      <c r="A1361" s="26" t="s">
        <v>4983</v>
      </c>
      <c r="B1361" s="16" t="s">
        <v>695</v>
      </c>
      <c r="C1361" s="16" t="s">
        <v>3391</v>
      </c>
      <c r="D1361" s="29">
        <v>45712</v>
      </c>
      <c r="E1361" s="16">
        <v>1</v>
      </c>
      <c r="F1361" s="16">
        <v>0</v>
      </c>
      <c r="G1361" s="16" t="s">
        <v>8625</v>
      </c>
      <c r="H1361" s="16" t="s">
        <v>8630</v>
      </c>
    </row>
    <row r="1362" spans="1:8" x14ac:dyDescent="0.45">
      <c r="A1362" s="30" t="s">
        <v>4984</v>
      </c>
      <c r="B1362" s="33" t="s">
        <v>776</v>
      </c>
      <c r="C1362" s="33" t="s">
        <v>3198</v>
      </c>
      <c r="D1362" s="34">
        <v>45490</v>
      </c>
      <c r="E1362" s="33">
        <v>5</v>
      </c>
      <c r="F1362" s="33">
        <v>0</v>
      </c>
      <c r="G1362" s="33" t="s">
        <v>8625</v>
      </c>
      <c r="H1362" s="33" t="s">
        <v>8631</v>
      </c>
    </row>
    <row r="1363" spans="1:8" x14ac:dyDescent="0.45">
      <c r="A1363" s="26" t="s">
        <v>4985</v>
      </c>
      <c r="B1363" s="16" t="s">
        <v>541</v>
      </c>
      <c r="C1363" s="16" t="s">
        <v>3198</v>
      </c>
      <c r="D1363" s="29">
        <v>45471</v>
      </c>
      <c r="E1363" s="16">
        <v>4</v>
      </c>
      <c r="F1363" s="16">
        <v>20</v>
      </c>
      <c r="G1363" s="16" t="s">
        <v>8624</v>
      </c>
      <c r="H1363" s="16" t="s">
        <v>8630</v>
      </c>
    </row>
    <row r="1364" spans="1:8" x14ac:dyDescent="0.45">
      <c r="A1364" s="30" t="s">
        <v>4986</v>
      </c>
      <c r="B1364" s="33" t="s">
        <v>961</v>
      </c>
      <c r="C1364" s="33" t="s">
        <v>3321</v>
      </c>
      <c r="D1364" s="34">
        <v>45588</v>
      </c>
      <c r="E1364" s="33">
        <v>4</v>
      </c>
      <c r="F1364" s="33">
        <v>10</v>
      </c>
      <c r="G1364" s="33" t="s">
        <v>8624</v>
      </c>
      <c r="H1364" s="33" t="s">
        <v>8632</v>
      </c>
    </row>
    <row r="1365" spans="1:8" x14ac:dyDescent="0.45">
      <c r="A1365" s="26" t="s">
        <v>4987</v>
      </c>
      <c r="B1365" s="16" t="s">
        <v>351</v>
      </c>
      <c r="C1365" s="16" t="s">
        <v>3291</v>
      </c>
      <c r="D1365" s="29">
        <v>45837</v>
      </c>
      <c r="E1365" s="16">
        <v>3</v>
      </c>
      <c r="F1365" s="16">
        <v>10</v>
      </c>
      <c r="G1365" s="16" t="s">
        <v>8626</v>
      </c>
      <c r="H1365" s="16" t="s">
        <v>8630</v>
      </c>
    </row>
    <row r="1366" spans="1:8" x14ac:dyDescent="0.45">
      <c r="A1366" s="30" t="s">
        <v>4988</v>
      </c>
      <c r="B1366" s="33" t="s">
        <v>688</v>
      </c>
      <c r="C1366" s="33" t="s">
        <v>3299</v>
      </c>
      <c r="D1366" s="34">
        <v>45893</v>
      </c>
      <c r="E1366" s="33">
        <v>4</v>
      </c>
      <c r="F1366" s="33">
        <v>20</v>
      </c>
      <c r="G1366" s="33" t="s">
        <v>8625</v>
      </c>
      <c r="H1366" s="33" t="s">
        <v>8630</v>
      </c>
    </row>
    <row r="1367" spans="1:8" x14ac:dyDescent="0.45">
      <c r="A1367" s="26" t="s">
        <v>4989</v>
      </c>
      <c r="B1367" s="16" t="s">
        <v>901</v>
      </c>
      <c r="C1367" s="16" t="s">
        <v>3281</v>
      </c>
      <c r="D1367" s="29">
        <v>45684</v>
      </c>
      <c r="E1367" s="16">
        <v>1</v>
      </c>
      <c r="F1367" s="16">
        <v>0</v>
      </c>
      <c r="G1367" s="16" t="s">
        <v>8627</v>
      </c>
      <c r="H1367" s="16" t="s">
        <v>8632</v>
      </c>
    </row>
    <row r="1368" spans="1:8" x14ac:dyDescent="0.45">
      <c r="A1368" s="30" t="s">
        <v>4990</v>
      </c>
      <c r="B1368" s="33" t="s">
        <v>749</v>
      </c>
      <c r="C1368" s="33" t="s">
        <v>3232</v>
      </c>
      <c r="D1368" s="34">
        <v>45413</v>
      </c>
      <c r="E1368" s="33">
        <v>1</v>
      </c>
      <c r="F1368" s="33">
        <v>20</v>
      </c>
      <c r="G1368" s="33" t="s">
        <v>8625</v>
      </c>
      <c r="H1368" s="33" t="s">
        <v>8629</v>
      </c>
    </row>
    <row r="1369" spans="1:8" x14ac:dyDescent="0.45">
      <c r="A1369" s="26" t="s">
        <v>4991</v>
      </c>
      <c r="B1369" s="16" t="s">
        <v>293</v>
      </c>
      <c r="C1369" s="16" t="s">
        <v>3376</v>
      </c>
      <c r="D1369" s="29">
        <v>45748</v>
      </c>
      <c r="E1369" s="16">
        <v>2</v>
      </c>
      <c r="F1369" s="16">
        <v>10</v>
      </c>
      <c r="G1369" s="16" t="s">
        <v>8627</v>
      </c>
      <c r="H1369" s="16" t="s">
        <v>8629</v>
      </c>
    </row>
    <row r="1370" spans="1:8" x14ac:dyDescent="0.45">
      <c r="A1370" s="30" t="s">
        <v>4992</v>
      </c>
      <c r="B1370" s="33" t="s">
        <v>709</v>
      </c>
      <c r="C1370" s="33" t="s">
        <v>3365</v>
      </c>
      <c r="D1370" s="34">
        <v>45445</v>
      </c>
      <c r="E1370" s="33">
        <v>4</v>
      </c>
      <c r="F1370" s="33">
        <v>20</v>
      </c>
      <c r="G1370" s="33" t="s">
        <v>8627</v>
      </c>
      <c r="H1370" s="33" t="s">
        <v>8631</v>
      </c>
    </row>
    <row r="1371" spans="1:8" x14ac:dyDescent="0.45">
      <c r="A1371" s="26" t="s">
        <v>4993</v>
      </c>
      <c r="B1371" s="16" t="s">
        <v>10</v>
      </c>
      <c r="C1371" s="16" t="s">
        <v>3360</v>
      </c>
      <c r="D1371" s="29">
        <v>45815</v>
      </c>
      <c r="E1371" s="16">
        <v>3</v>
      </c>
      <c r="F1371" s="16">
        <v>0</v>
      </c>
      <c r="G1371" s="16" t="s">
        <v>8628</v>
      </c>
      <c r="H1371" s="16" t="s">
        <v>8633</v>
      </c>
    </row>
    <row r="1372" spans="1:8" x14ac:dyDescent="0.45">
      <c r="A1372" s="30" t="s">
        <v>4994</v>
      </c>
      <c r="B1372" s="33" t="s">
        <v>999</v>
      </c>
      <c r="C1372" s="33" t="s">
        <v>3385</v>
      </c>
      <c r="D1372" s="34">
        <v>45633</v>
      </c>
      <c r="E1372" s="33">
        <v>3</v>
      </c>
      <c r="F1372" s="33">
        <v>15</v>
      </c>
      <c r="G1372" s="33" t="s">
        <v>8626</v>
      </c>
      <c r="H1372" s="33" t="s">
        <v>8629</v>
      </c>
    </row>
    <row r="1373" spans="1:8" x14ac:dyDescent="0.45">
      <c r="A1373" s="26" t="s">
        <v>4995</v>
      </c>
      <c r="B1373" s="16" t="s">
        <v>503</v>
      </c>
      <c r="C1373" s="16" t="s">
        <v>3299</v>
      </c>
      <c r="D1373" s="29">
        <v>45395</v>
      </c>
      <c r="E1373" s="16">
        <v>5</v>
      </c>
      <c r="F1373" s="16">
        <v>0</v>
      </c>
      <c r="G1373" s="16" t="s">
        <v>8628</v>
      </c>
      <c r="H1373" s="16" t="s">
        <v>8632</v>
      </c>
    </row>
    <row r="1374" spans="1:8" x14ac:dyDescent="0.45">
      <c r="A1374" s="30" t="s">
        <v>4996</v>
      </c>
      <c r="B1374" s="33" t="s">
        <v>968</v>
      </c>
      <c r="C1374" s="33" t="s">
        <v>3318</v>
      </c>
      <c r="D1374" s="34">
        <v>45649</v>
      </c>
      <c r="E1374" s="33">
        <v>1</v>
      </c>
      <c r="F1374" s="33">
        <v>15</v>
      </c>
      <c r="G1374" s="33" t="s">
        <v>8628</v>
      </c>
      <c r="H1374" s="33" t="s">
        <v>8629</v>
      </c>
    </row>
    <row r="1375" spans="1:8" x14ac:dyDescent="0.45">
      <c r="A1375" s="26" t="s">
        <v>4997</v>
      </c>
      <c r="B1375" s="16" t="s">
        <v>206</v>
      </c>
      <c r="C1375" s="16" t="s">
        <v>3379</v>
      </c>
      <c r="D1375" s="29">
        <v>45380</v>
      </c>
      <c r="E1375" s="16">
        <v>2</v>
      </c>
      <c r="F1375" s="16">
        <v>20</v>
      </c>
      <c r="G1375" s="16" t="s">
        <v>8624</v>
      </c>
      <c r="H1375" s="16" t="s">
        <v>8629</v>
      </c>
    </row>
    <row r="1376" spans="1:8" x14ac:dyDescent="0.45">
      <c r="A1376" s="30" t="s">
        <v>4998</v>
      </c>
      <c r="B1376" s="33" t="s">
        <v>39</v>
      </c>
      <c r="C1376" s="33" t="s">
        <v>3229</v>
      </c>
      <c r="D1376" s="34">
        <v>45293</v>
      </c>
      <c r="E1376" s="33">
        <v>4</v>
      </c>
      <c r="F1376" s="33">
        <v>0</v>
      </c>
      <c r="G1376" s="33" t="s">
        <v>8628</v>
      </c>
      <c r="H1376" s="33" t="s">
        <v>8629</v>
      </c>
    </row>
    <row r="1377" spans="1:8" x14ac:dyDescent="0.45">
      <c r="A1377" s="26" t="s">
        <v>4999</v>
      </c>
      <c r="B1377" s="16" t="s">
        <v>902</v>
      </c>
      <c r="C1377" s="16" t="s">
        <v>3316</v>
      </c>
      <c r="D1377" s="29">
        <v>45546</v>
      </c>
      <c r="E1377" s="16">
        <v>2</v>
      </c>
      <c r="F1377" s="16">
        <v>15</v>
      </c>
      <c r="G1377" s="16" t="s">
        <v>8625</v>
      </c>
      <c r="H1377" s="16" t="s">
        <v>8632</v>
      </c>
    </row>
    <row r="1378" spans="1:8" x14ac:dyDescent="0.45">
      <c r="A1378" s="30" t="s">
        <v>5000</v>
      </c>
      <c r="B1378" s="33" t="s">
        <v>685</v>
      </c>
      <c r="C1378" s="33" t="s">
        <v>3335</v>
      </c>
      <c r="D1378" s="34">
        <v>45797</v>
      </c>
      <c r="E1378" s="33">
        <v>2</v>
      </c>
      <c r="F1378" s="33">
        <v>5</v>
      </c>
      <c r="G1378" s="33" t="s">
        <v>8626</v>
      </c>
      <c r="H1378" s="33" t="s">
        <v>8631</v>
      </c>
    </row>
    <row r="1379" spans="1:8" x14ac:dyDescent="0.45">
      <c r="A1379" s="26" t="s">
        <v>5001</v>
      </c>
      <c r="B1379" s="16" t="s">
        <v>778</v>
      </c>
      <c r="C1379" s="16" t="s">
        <v>3365</v>
      </c>
      <c r="D1379" s="29">
        <v>45513</v>
      </c>
      <c r="E1379" s="16">
        <v>1</v>
      </c>
      <c r="F1379" s="16">
        <v>0</v>
      </c>
      <c r="G1379" s="16" t="s">
        <v>8627</v>
      </c>
      <c r="H1379" s="16" t="s">
        <v>8633</v>
      </c>
    </row>
    <row r="1380" spans="1:8" x14ac:dyDescent="0.45">
      <c r="A1380" s="30" t="s">
        <v>5002</v>
      </c>
      <c r="B1380" s="33" t="s">
        <v>171</v>
      </c>
      <c r="C1380" s="33" t="s">
        <v>3280</v>
      </c>
      <c r="D1380" s="34">
        <v>45647</v>
      </c>
      <c r="E1380" s="33">
        <v>4</v>
      </c>
      <c r="F1380" s="33">
        <v>10</v>
      </c>
      <c r="G1380" s="33" t="s">
        <v>8626</v>
      </c>
      <c r="H1380" s="33" t="s">
        <v>8630</v>
      </c>
    </row>
    <row r="1381" spans="1:8" x14ac:dyDescent="0.45">
      <c r="A1381" s="26" t="s">
        <v>5003</v>
      </c>
      <c r="B1381" s="16" t="s">
        <v>688</v>
      </c>
      <c r="C1381" s="16" t="s">
        <v>3318</v>
      </c>
      <c r="D1381" s="29">
        <v>45371</v>
      </c>
      <c r="E1381" s="16">
        <v>1</v>
      </c>
      <c r="F1381" s="16">
        <v>5</v>
      </c>
      <c r="G1381" s="16" t="s">
        <v>8624</v>
      </c>
      <c r="H1381" s="16" t="s">
        <v>8632</v>
      </c>
    </row>
    <row r="1382" spans="1:8" x14ac:dyDescent="0.45">
      <c r="A1382" s="30" t="s">
        <v>5004</v>
      </c>
      <c r="B1382" s="33" t="s">
        <v>99</v>
      </c>
      <c r="C1382" s="33" t="s">
        <v>3374</v>
      </c>
      <c r="D1382" s="34">
        <v>45686</v>
      </c>
      <c r="E1382" s="33">
        <v>3</v>
      </c>
      <c r="F1382" s="33">
        <v>5</v>
      </c>
      <c r="G1382" s="33" t="s">
        <v>8624</v>
      </c>
      <c r="H1382" s="33" t="s">
        <v>8629</v>
      </c>
    </row>
    <row r="1383" spans="1:8" x14ac:dyDescent="0.45">
      <c r="A1383" s="26" t="s">
        <v>5005</v>
      </c>
      <c r="B1383" s="16" t="s">
        <v>73</v>
      </c>
      <c r="C1383" s="16" t="s">
        <v>3361</v>
      </c>
      <c r="D1383" s="29">
        <v>45618</v>
      </c>
      <c r="E1383" s="16">
        <v>3</v>
      </c>
      <c r="F1383" s="16">
        <v>15</v>
      </c>
      <c r="G1383" s="16" t="s">
        <v>8627</v>
      </c>
      <c r="H1383" s="16" t="s">
        <v>8629</v>
      </c>
    </row>
    <row r="1384" spans="1:8" x14ac:dyDescent="0.45">
      <c r="A1384" s="30" t="s">
        <v>5006</v>
      </c>
      <c r="B1384" s="33" t="s">
        <v>996</v>
      </c>
      <c r="C1384" s="33" t="s">
        <v>3308</v>
      </c>
      <c r="D1384" s="34">
        <v>45545</v>
      </c>
      <c r="E1384" s="33">
        <v>2</v>
      </c>
      <c r="F1384" s="33">
        <v>5</v>
      </c>
      <c r="G1384" s="33" t="s">
        <v>8628</v>
      </c>
      <c r="H1384" s="33" t="s">
        <v>8633</v>
      </c>
    </row>
    <row r="1385" spans="1:8" x14ac:dyDescent="0.45">
      <c r="A1385" s="26" t="s">
        <v>5007</v>
      </c>
      <c r="B1385" s="16" t="s">
        <v>304</v>
      </c>
      <c r="C1385" s="16" t="s">
        <v>3219</v>
      </c>
      <c r="D1385" s="29">
        <v>45676</v>
      </c>
      <c r="E1385" s="16">
        <v>1</v>
      </c>
      <c r="F1385" s="16">
        <v>0</v>
      </c>
      <c r="G1385" s="16" t="s">
        <v>8628</v>
      </c>
      <c r="H1385" s="16" t="s">
        <v>8629</v>
      </c>
    </row>
    <row r="1386" spans="1:8" x14ac:dyDescent="0.45">
      <c r="A1386" s="30" t="s">
        <v>5008</v>
      </c>
      <c r="B1386" s="33" t="s">
        <v>966</v>
      </c>
      <c r="C1386" s="33" t="s">
        <v>3245</v>
      </c>
      <c r="D1386" s="34">
        <v>45541</v>
      </c>
      <c r="E1386" s="33">
        <v>1</v>
      </c>
      <c r="F1386" s="33">
        <v>20</v>
      </c>
      <c r="G1386" s="33" t="s">
        <v>8628</v>
      </c>
      <c r="H1386" s="33" t="s">
        <v>8631</v>
      </c>
    </row>
    <row r="1387" spans="1:8" x14ac:dyDescent="0.45">
      <c r="A1387" s="26" t="s">
        <v>5009</v>
      </c>
      <c r="B1387" s="16" t="s">
        <v>880</v>
      </c>
      <c r="C1387" s="16" t="s">
        <v>3277</v>
      </c>
      <c r="D1387" s="29">
        <v>45526</v>
      </c>
      <c r="E1387" s="16">
        <v>4</v>
      </c>
      <c r="F1387" s="16">
        <v>20</v>
      </c>
      <c r="G1387" s="16" t="s">
        <v>8625</v>
      </c>
      <c r="H1387" s="16" t="s">
        <v>8630</v>
      </c>
    </row>
    <row r="1388" spans="1:8" x14ac:dyDescent="0.45">
      <c r="A1388" s="30" t="s">
        <v>5010</v>
      </c>
      <c r="B1388" s="33" t="s">
        <v>70</v>
      </c>
      <c r="C1388" s="33" t="s">
        <v>3348</v>
      </c>
      <c r="D1388" s="34">
        <v>45377</v>
      </c>
      <c r="E1388" s="33">
        <v>5</v>
      </c>
      <c r="F1388" s="33">
        <v>5</v>
      </c>
      <c r="G1388" s="33" t="s">
        <v>8627</v>
      </c>
      <c r="H1388" s="33" t="s">
        <v>8632</v>
      </c>
    </row>
    <row r="1389" spans="1:8" x14ac:dyDescent="0.45">
      <c r="A1389" s="26" t="s">
        <v>5011</v>
      </c>
      <c r="B1389" s="16" t="s">
        <v>334</v>
      </c>
      <c r="C1389" s="16" t="s">
        <v>3394</v>
      </c>
      <c r="D1389" s="29">
        <v>45643</v>
      </c>
      <c r="E1389" s="16">
        <v>3</v>
      </c>
      <c r="F1389" s="16">
        <v>5</v>
      </c>
      <c r="G1389" s="16" t="s">
        <v>8624</v>
      </c>
      <c r="H1389" s="16" t="s">
        <v>8629</v>
      </c>
    </row>
    <row r="1390" spans="1:8" x14ac:dyDescent="0.45">
      <c r="A1390" s="30" t="s">
        <v>5012</v>
      </c>
      <c r="B1390" s="33" t="s">
        <v>611</v>
      </c>
      <c r="C1390" s="33" t="s">
        <v>3253</v>
      </c>
      <c r="D1390" s="34">
        <v>45656</v>
      </c>
      <c r="E1390" s="33">
        <v>1</v>
      </c>
      <c r="F1390" s="33">
        <v>15</v>
      </c>
      <c r="G1390" s="33" t="s">
        <v>8625</v>
      </c>
      <c r="H1390" s="33" t="s">
        <v>8629</v>
      </c>
    </row>
    <row r="1391" spans="1:8" x14ac:dyDescent="0.45">
      <c r="A1391" s="26" t="s">
        <v>5013</v>
      </c>
      <c r="B1391" s="16" t="s">
        <v>879</v>
      </c>
      <c r="C1391" s="16" t="s">
        <v>3314</v>
      </c>
      <c r="D1391" s="29">
        <v>45233</v>
      </c>
      <c r="E1391" s="16">
        <v>3</v>
      </c>
      <c r="F1391" s="16">
        <v>5</v>
      </c>
      <c r="G1391" s="16" t="s">
        <v>8628</v>
      </c>
      <c r="H1391" s="16" t="s">
        <v>8631</v>
      </c>
    </row>
    <row r="1392" spans="1:8" x14ac:dyDescent="0.45">
      <c r="A1392" s="30" t="s">
        <v>5014</v>
      </c>
      <c r="B1392" s="33" t="s">
        <v>518</v>
      </c>
      <c r="C1392" s="33" t="s">
        <v>3371</v>
      </c>
      <c r="D1392" s="34">
        <v>45893</v>
      </c>
      <c r="E1392" s="33">
        <v>4</v>
      </c>
      <c r="F1392" s="33">
        <v>5</v>
      </c>
      <c r="G1392" s="33" t="s">
        <v>8624</v>
      </c>
      <c r="H1392" s="33" t="s">
        <v>8630</v>
      </c>
    </row>
    <row r="1393" spans="1:8" x14ac:dyDescent="0.45">
      <c r="A1393" s="26" t="s">
        <v>5015</v>
      </c>
      <c r="B1393" s="16" t="s">
        <v>156</v>
      </c>
      <c r="C1393" s="16" t="s">
        <v>3388</v>
      </c>
      <c r="D1393" s="29">
        <v>45536</v>
      </c>
      <c r="E1393" s="16">
        <v>1</v>
      </c>
      <c r="F1393" s="16">
        <v>20</v>
      </c>
      <c r="G1393" s="16" t="s">
        <v>8628</v>
      </c>
      <c r="H1393" s="16" t="s">
        <v>8630</v>
      </c>
    </row>
    <row r="1394" spans="1:8" x14ac:dyDescent="0.45">
      <c r="A1394" s="30" t="s">
        <v>5016</v>
      </c>
      <c r="B1394" s="33" t="s">
        <v>521</v>
      </c>
      <c r="C1394" s="33" t="s">
        <v>3373</v>
      </c>
      <c r="D1394" s="34">
        <v>45571</v>
      </c>
      <c r="E1394" s="33">
        <v>1</v>
      </c>
      <c r="F1394" s="33">
        <v>10</v>
      </c>
      <c r="G1394" s="33" t="s">
        <v>8624</v>
      </c>
      <c r="H1394" s="33" t="s">
        <v>8632</v>
      </c>
    </row>
    <row r="1395" spans="1:8" x14ac:dyDescent="0.45">
      <c r="A1395" s="26" t="s">
        <v>5017</v>
      </c>
      <c r="B1395" s="16" t="s">
        <v>653</v>
      </c>
      <c r="C1395" s="16" t="s">
        <v>3252</v>
      </c>
      <c r="D1395" s="29">
        <v>45568</v>
      </c>
      <c r="E1395" s="16">
        <v>4</v>
      </c>
      <c r="F1395" s="16">
        <v>10</v>
      </c>
      <c r="G1395" s="16" t="s">
        <v>8627</v>
      </c>
      <c r="H1395" s="16" t="s">
        <v>8633</v>
      </c>
    </row>
    <row r="1396" spans="1:8" x14ac:dyDescent="0.45">
      <c r="A1396" s="30" t="s">
        <v>5018</v>
      </c>
      <c r="B1396" s="33" t="s">
        <v>836</v>
      </c>
      <c r="C1396" s="33" t="s">
        <v>3282</v>
      </c>
      <c r="D1396" s="34">
        <v>45268</v>
      </c>
      <c r="E1396" s="33">
        <v>2</v>
      </c>
      <c r="F1396" s="33">
        <v>5</v>
      </c>
      <c r="G1396" s="33" t="s">
        <v>8626</v>
      </c>
      <c r="H1396" s="33" t="s">
        <v>8633</v>
      </c>
    </row>
    <row r="1397" spans="1:8" x14ac:dyDescent="0.45">
      <c r="A1397" s="26" t="s">
        <v>5019</v>
      </c>
      <c r="B1397" s="16" t="s">
        <v>952</v>
      </c>
      <c r="C1397" s="16" t="s">
        <v>3395</v>
      </c>
      <c r="D1397" s="29">
        <v>45854</v>
      </c>
      <c r="E1397" s="16">
        <v>2</v>
      </c>
      <c r="F1397" s="16">
        <v>15</v>
      </c>
      <c r="G1397" s="16" t="s">
        <v>8627</v>
      </c>
      <c r="H1397" s="16" t="s">
        <v>8630</v>
      </c>
    </row>
    <row r="1398" spans="1:8" x14ac:dyDescent="0.45">
      <c r="A1398" s="30" t="s">
        <v>5020</v>
      </c>
      <c r="B1398" s="33" t="s">
        <v>841</v>
      </c>
      <c r="C1398" s="33" t="s">
        <v>3365</v>
      </c>
      <c r="D1398" s="34">
        <v>45555</v>
      </c>
      <c r="E1398" s="33">
        <v>2</v>
      </c>
      <c r="F1398" s="33">
        <v>0</v>
      </c>
      <c r="G1398" s="33" t="s">
        <v>8624</v>
      </c>
      <c r="H1398" s="33" t="s">
        <v>8632</v>
      </c>
    </row>
    <row r="1399" spans="1:8" x14ac:dyDescent="0.45">
      <c r="A1399" s="26" t="s">
        <v>5021</v>
      </c>
      <c r="B1399" s="16" t="s">
        <v>352</v>
      </c>
      <c r="C1399" s="16" t="s">
        <v>3305</v>
      </c>
      <c r="D1399" s="29">
        <v>45445</v>
      </c>
      <c r="E1399" s="16">
        <v>4</v>
      </c>
      <c r="F1399" s="16">
        <v>10</v>
      </c>
      <c r="G1399" s="16" t="s">
        <v>8627</v>
      </c>
      <c r="H1399" s="16" t="s">
        <v>8632</v>
      </c>
    </row>
    <row r="1400" spans="1:8" x14ac:dyDescent="0.45">
      <c r="A1400" s="30" t="s">
        <v>5022</v>
      </c>
      <c r="B1400" s="33" t="s">
        <v>80</v>
      </c>
      <c r="C1400" s="33" t="s">
        <v>3332</v>
      </c>
      <c r="D1400" s="34">
        <v>45329</v>
      </c>
      <c r="E1400" s="33">
        <v>3</v>
      </c>
      <c r="F1400" s="33">
        <v>10</v>
      </c>
      <c r="G1400" s="33" t="s">
        <v>8626</v>
      </c>
      <c r="H1400" s="33" t="s">
        <v>8629</v>
      </c>
    </row>
    <row r="1401" spans="1:8" x14ac:dyDescent="0.45">
      <c r="A1401" s="26" t="s">
        <v>5023</v>
      </c>
      <c r="B1401" s="16" t="s">
        <v>410</v>
      </c>
      <c r="C1401" s="16" t="s">
        <v>3221</v>
      </c>
      <c r="D1401" s="29">
        <v>45825</v>
      </c>
      <c r="E1401" s="16">
        <v>2</v>
      </c>
      <c r="F1401" s="16">
        <v>10</v>
      </c>
      <c r="G1401" s="16" t="s">
        <v>8624</v>
      </c>
      <c r="H1401" s="16" t="s">
        <v>8633</v>
      </c>
    </row>
    <row r="1402" spans="1:8" x14ac:dyDescent="0.45">
      <c r="A1402" s="30" t="s">
        <v>5024</v>
      </c>
      <c r="B1402" s="33" t="s">
        <v>877</v>
      </c>
      <c r="C1402" s="33" t="s">
        <v>3378</v>
      </c>
      <c r="D1402" s="34">
        <v>45859</v>
      </c>
      <c r="E1402" s="33">
        <v>3</v>
      </c>
      <c r="F1402" s="33">
        <v>15</v>
      </c>
      <c r="G1402" s="33" t="s">
        <v>8626</v>
      </c>
      <c r="H1402" s="33" t="s">
        <v>8629</v>
      </c>
    </row>
    <row r="1403" spans="1:8" x14ac:dyDescent="0.45">
      <c r="A1403" s="26" t="s">
        <v>5025</v>
      </c>
      <c r="B1403" s="16" t="s">
        <v>147</v>
      </c>
      <c r="C1403" s="16" t="s">
        <v>3310</v>
      </c>
      <c r="D1403" s="29">
        <v>45227</v>
      </c>
      <c r="E1403" s="16">
        <v>4</v>
      </c>
      <c r="F1403" s="16">
        <v>10</v>
      </c>
      <c r="G1403" s="16" t="s">
        <v>8626</v>
      </c>
      <c r="H1403" s="16" t="s">
        <v>8631</v>
      </c>
    </row>
    <row r="1404" spans="1:8" x14ac:dyDescent="0.45">
      <c r="A1404" s="30" t="s">
        <v>5026</v>
      </c>
      <c r="B1404" s="33" t="s">
        <v>230</v>
      </c>
      <c r="C1404" s="33" t="s">
        <v>3388</v>
      </c>
      <c r="D1404" s="34">
        <v>45906</v>
      </c>
      <c r="E1404" s="33">
        <v>2</v>
      </c>
      <c r="F1404" s="33">
        <v>0</v>
      </c>
      <c r="G1404" s="33" t="s">
        <v>8628</v>
      </c>
      <c r="H1404" s="33" t="s">
        <v>8629</v>
      </c>
    </row>
    <row r="1405" spans="1:8" x14ac:dyDescent="0.45">
      <c r="A1405" s="26" t="s">
        <v>5027</v>
      </c>
      <c r="B1405" s="16" t="s">
        <v>111</v>
      </c>
      <c r="C1405" s="16" t="s">
        <v>3370</v>
      </c>
      <c r="D1405" s="29">
        <v>45662</v>
      </c>
      <c r="E1405" s="16">
        <v>2</v>
      </c>
      <c r="F1405" s="16">
        <v>15</v>
      </c>
      <c r="G1405" s="16" t="s">
        <v>8627</v>
      </c>
      <c r="H1405" s="16" t="s">
        <v>8631</v>
      </c>
    </row>
    <row r="1406" spans="1:8" x14ac:dyDescent="0.45">
      <c r="A1406" s="30" t="s">
        <v>5028</v>
      </c>
      <c r="B1406" s="33" t="s">
        <v>955</v>
      </c>
      <c r="C1406" s="33" t="s">
        <v>3211</v>
      </c>
      <c r="D1406" s="34">
        <v>45468</v>
      </c>
      <c r="E1406" s="33">
        <v>1</v>
      </c>
      <c r="F1406" s="33">
        <v>10</v>
      </c>
      <c r="G1406" s="33" t="s">
        <v>8627</v>
      </c>
      <c r="H1406" s="33" t="s">
        <v>8631</v>
      </c>
    </row>
    <row r="1407" spans="1:8" x14ac:dyDescent="0.45">
      <c r="A1407" s="26" t="s">
        <v>5029</v>
      </c>
      <c r="B1407" s="16" t="s">
        <v>974</v>
      </c>
      <c r="C1407" s="16" t="s">
        <v>3210</v>
      </c>
      <c r="D1407" s="29">
        <v>45200</v>
      </c>
      <c r="E1407" s="16">
        <v>1</v>
      </c>
      <c r="F1407" s="16">
        <v>20</v>
      </c>
      <c r="G1407" s="16" t="s">
        <v>8628</v>
      </c>
      <c r="H1407" s="16" t="s">
        <v>8629</v>
      </c>
    </row>
    <row r="1408" spans="1:8" x14ac:dyDescent="0.45">
      <c r="A1408" s="30" t="s">
        <v>5030</v>
      </c>
      <c r="B1408" s="33" t="s">
        <v>451</v>
      </c>
      <c r="C1408" s="33" t="s">
        <v>3235</v>
      </c>
      <c r="D1408" s="34">
        <v>45451</v>
      </c>
      <c r="E1408" s="33">
        <v>4</v>
      </c>
      <c r="F1408" s="33">
        <v>5</v>
      </c>
      <c r="G1408" s="33" t="s">
        <v>8625</v>
      </c>
      <c r="H1408" s="33" t="s">
        <v>8633</v>
      </c>
    </row>
    <row r="1409" spans="1:8" x14ac:dyDescent="0.45">
      <c r="A1409" s="26" t="s">
        <v>5031</v>
      </c>
      <c r="B1409" s="16" t="s">
        <v>253</v>
      </c>
      <c r="C1409" s="16" t="s">
        <v>3298</v>
      </c>
      <c r="D1409" s="29">
        <v>45335</v>
      </c>
      <c r="E1409" s="16">
        <v>4</v>
      </c>
      <c r="F1409" s="16">
        <v>10</v>
      </c>
      <c r="G1409" s="16" t="s">
        <v>8624</v>
      </c>
      <c r="H1409" s="16" t="s">
        <v>8631</v>
      </c>
    </row>
    <row r="1410" spans="1:8" x14ac:dyDescent="0.45">
      <c r="A1410" s="30" t="s">
        <v>5032</v>
      </c>
      <c r="B1410" s="33" t="s">
        <v>675</v>
      </c>
      <c r="C1410" s="33" t="s">
        <v>3387</v>
      </c>
      <c r="D1410" s="34">
        <v>45239</v>
      </c>
      <c r="E1410" s="33">
        <v>4</v>
      </c>
      <c r="F1410" s="33">
        <v>0</v>
      </c>
      <c r="G1410" s="33" t="s">
        <v>8627</v>
      </c>
      <c r="H1410" s="33" t="s">
        <v>8632</v>
      </c>
    </row>
    <row r="1411" spans="1:8" x14ac:dyDescent="0.45">
      <c r="A1411" s="26" t="s">
        <v>5033</v>
      </c>
      <c r="B1411" s="16" t="s">
        <v>288</v>
      </c>
      <c r="C1411" s="16" t="s">
        <v>3358</v>
      </c>
      <c r="D1411" s="29">
        <v>45340</v>
      </c>
      <c r="E1411" s="16">
        <v>4</v>
      </c>
      <c r="F1411" s="16">
        <v>10</v>
      </c>
      <c r="G1411" s="16" t="s">
        <v>8625</v>
      </c>
      <c r="H1411" s="16" t="s">
        <v>8633</v>
      </c>
    </row>
    <row r="1412" spans="1:8" x14ac:dyDescent="0.45">
      <c r="A1412" s="30" t="s">
        <v>5034</v>
      </c>
      <c r="B1412" s="33" t="s">
        <v>126</v>
      </c>
      <c r="C1412" s="33" t="s">
        <v>3218</v>
      </c>
      <c r="D1412" s="34">
        <v>45518</v>
      </c>
      <c r="E1412" s="33">
        <v>1</v>
      </c>
      <c r="F1412" s="33">
        <v>15</v>
      </c>
      <c r="G1412" s="33" t="s">
        <v>8624</v>
      </c>
      <c r="H1412" s="33" t="s">
        <v>8631</v>
      </c>
    </row>
    <row r="1413" spans="1:8" x14ac:dyDescent="0.45">
      <c r="A1413" s="26" t="s">
        <v>5035</v>
      </c>
      <c r="B1413" s="16" t="s">
        <v>30</v>
      </c>
      <c r="C1413" s="16" t="s">
        <v>3347</v>
      </c>
      <c r="D1413" s="29">
        <v>45892</v>
      </c>
      <c r="E1413" s="16">
        <v>5</v>
      </c>
      <c r="F1413" s="16">
        <v>20</v>
      </c>
      <c r="G1413" s="16" t="s">
        <v>8627</v>
      </c>
      <c r="H1413" s="16" t="s">
        <v>8630</v>
      </c>
    </row>
    <row r="1414" spans="1:8" x14ac:dyDescent="0.45">
      <c r="A1414" s="30" t="s">
        <v>5036</v>
      </c>
      <c r="B1414" s="33" t="s">
        <v>717</v>
      </c>
      <c r="C1414" s="33" t="s">
        <v>3387</v>
      </c>
      <c r="D1414" s="34">
        <v>45751</v>
      </c>
      <c r="E1414" s="33">
        <v>1</v>
      </c>
      <c r="F1414" s="33">
        <v>20</v>
      </c>
      <c r="G1414" s="33" t="s">
        <v>8626</v>
      </c>
      <c r="H1414" s="33" t="s">
        <v>8632</v>
      </c>
    </row>
    <row r="1415" spans="1:8" x14ac:dyDescent="0.45">
      <c r="A1415" s="26" t="s">
        <v>5037</v>
      </c>
      <c r="B1415" s="16" t="s">
        <v>502</v>
      </c>
      <c r="C1415" s="16" t="s">
        <v>3362</v>
      </c>
      <c r="D1415" s="29">
        <v>45264</v>
      </c>
      <c r="E1415" s="16">
        <v>4</v>
      </c>
      <c r="F1415" s="16">
        <v>10</v>
      </c>
      <c r="G1415" s="16" t="s">
        <v>8624</v>
      </c>
      <c r="H1415" s="16" t="s">
        <v>8631</v>
      </c>
    </row>
    <row r="1416" spans="1:8" x14ac:dyDescent="0.45">
      <c r="A1416" s="30" t="s">
        <v>5038</v>
      </c>
      <c r="B1416" s="33" t="s">
        <v>108</v>
      </c>
      <c r="C1416" s="33" t="s">
        <v>3280</v>
      </c>
      <c r="D1416" s="34">
        <v>45805</v>
      </c>
      <c r="E1416" s="33">
        <v>1</v>
      </c>
      <c r="F1416" s="33">
        <v>20</v>
      </c>
      <c r="G1416" s="33" t="s">
        <v>8626</v>
      </c>
      <c r="H1416" s="33" t="s">
        <v>8632</v>
      </c>
    </row>
    <row r="1417" spans="1:8" x14ac:dyDescent="0.45">
      <c r="A1417" s="26" t="s">
        <v>5039</v>
      </c>
      <c r="B1417" s="16" t="s">
        <v>839</v>
      </c>
      <c r="C1417" s="16" t="s">
        <v>3376</v>
      </c>
      <c r="D1417" s="29">
        <v>45836</v>
      </c>
      <c r="E1417" s="16">
        <v>1</v>
      </c>
      <c r="F1417" s="16">
        <v>15</v>
      </c>
      <c r="G1417" s="16" t="s">
        <v>8624</v>
      </c>
      <c r="H1417" s="16" t="s">
        <v>8629</v>
      </c>
    </row>
    <row r="1418" spans="1:8" x14ac:dyDescent="0.45">
      <c r="A1418" s="30" t="s">
        <v>5040</v>
      </c>
      <c r="B1418" s="33" t="s">
        <v>809</v>
      </c>
      <c r="C1418" s="33" t="s">
        <v>3332</v>
      </c>
      <c r="D1418" s="34">
        <v>45744</v>
      </c>
      <c r="E1418" s="33">
        <v>4</v>
      </c>
      <c r="F1418" s="33">
        <v>0</v>
      </c>
      <c r="G1418" s="33" t="s">
        <v>8624</v>
      </c>
      <c r="H1418" s="33" t="s">
        <v>8629</v>
      </c>
    </row>
    <row r="1419" spans="1:8" x14ac:dyDescent="0.45">
      <c r="A1419" s="26" t="s">
        <v>5041</v>
      </c>
      <c r="B1419" s="16" t="s">
        <v>558</v>
      </c>
      <c r="C1419" s="16" t="s">
        <v>3379</v>
      </c>
      <c r="D1419" s="29">
        <v>45472</v>
      </c>
      <c r="E1419" s="16">
        <v>1</v>
      </c>
      <c r="F1419" s="16">
        <v>5</v>
      </c>
      <c r="G1419" s="16" t="s">
        <v>8625</v>
      </c>
      <c r="H1419" s="16" t="s">
        <v>8631</v>
      </c>
    </row>
    <row r="1420" spans="1:8" x14ac:dyDescent="0.45">
      <c r="A1420" s="30" t="s">
        <v>5042</v>
      </c>
      <c r="B1420" s="33" t="s">
        <v>889</v>
      </c>
      <c r="C1420" s="33" t="s">
        <v>3350</v>
      </c>
      <c r="D1420" s="34">
        <v>45465</v>
      </c>
      <c r="E1420" s="33">
        <v>2</v>
      </c>
      <c r="F1420" s="33">
        <v>0</v>
      </c>
      <c r="G1420" s="33" t="s">
        <v>8624</v>
      </c>
      <c r="H1420" s="33" t="s">
        <v>8632</v>
      </c>
    </row>
    <row r="1421" spans="1:8" x14ac:dyDescent="0.45">
      <c r="A1421" s="26" t="s">
        <v>5043</v>
      </c>
      <c r="B1421" s="16" t="s">
        <v>826</v>
      </c>
      <c r="C1421" s="16" t="s">
        <v>3277</v>
      </c>
      <c r="D1421" s="29">
        <v>45290</v>
      </c>
      <c r="E1421" s="16">
        <v>1</v>
      </c>
      <c r="F1421" s="16">
        <v>0</v>
      </c>
      <c r="G1421" s="16" t="s">
        <v>8626</v>
      </c>
      <c r="H1421" s="16" t="s">
        <v>8629</v>
      </c>
    </row>
    <row r="1422" spans="1:8" x14ac:dyDescent="0.45">
      <c r="A1422" s="30" t="s">
        <v>5044</v>
      </c>
      <c r="B1422" s="33" t="s">
        <v>218</v>
      </c>
      <c r="C1422" s="33" t="s">
        <v>3364</v>
      </c>
      <c r="D1422" s="34">
        <v>45852</v>
      </c>
      <c r="E1422" s="33">
        <v>2</v>
      </c>
      <c r="F1422" s="33">
        <v>0</v>
      </c>
      <c r="G1422" s="33" t="s">
        <v>8624</v>
      </c>
      <c r="H1422" s="33" t="s">
        <v>8630</v>
      </c>
    </row>
    <row r="1423" spans="1:8" x14ac:dyDescent="0.45">
      <c r="A1423" s="26" t="s">
        <v>5045</v>
      </c>
      <c r="B1423" s="16" t="s">
        <v>878</v>
      </c>
      <c r="C1423" s="16" t="s">
        <v>3389</v>
      </c>
      <c r="D1423" s="29">
        <v>45528</v>
      </c>
      <c r="E1423" s="16">
        <v>1</v>
      </c>
      <c r="F1423" s="16">
        <v>0</v>
      </c>
      <c r="G1423" s="16" t="s">
        <v>8625</v>
      </c>
      <c r="H1423" s="16" t="s">
        <v>8629</v>
      </c>
    </row>
    <row r="1424" spans="1:8" x14ac:dyDescent="0.45">
      <c r="A1424" s="30" t="s">
        <v>5046</v>
      </c>
      <c r="B1424" s="33" t="s">
        <v>312</v>
      </c>
      <c r="C1424" s="33" t="s">
        <v>3290</v>
      </c>
      <c r="D1424" s="34">
        <v>45382</v>
      </c>
      <c r="E1424" s="33">
        <v>5</v>
      </c>
      <c r="F1424" s="33">
        <v>5</v>
      </c>
      <c r="G1424" s="33" t="s">
        <v>8627</v>
      </c>
      <c r="H1424" s="33" t="s">
        <v>8633</v>
      </c>
    </row>
    <row r="1425" spans="1:8" x14ac:dyDescent="0.45">
      <c r="A1425" s="26" t="s">
        <v>5047</v>
      </c>
      <c r="B1425" s="16" t="s">
        <v>261</v>
      </c>
      <c r="C1425" s="16" t="s">
        <v>3273</v>
      </c>
      <c r="D1425" s="29">
        <v>45626</v>
      </c>
      <c r="E1425" s="16">
        <v>1</v>
      </c>
      <c r="F1425" s="16">
        <v>20</v>
      </c>
      <c r="G1425" s="16" t="s">
        <v>8628</v>
      </c>
      <c r="H1425" s="16" t="s">
        <v>8629</v>
      </c>
    </row>
    <row r="1426" spans="1:8" x14ac:dyDescent="0.45">
      <c r="A1426" s="30" t="s">
        <v>5048</v>
      </c>
      <c r="B1426" s="33" t="s">
        <v>462</v>
      </c>
      <c r="C1426" s="33" t="s">
        <v>3232</v>
      </c>
      <c r="D1426" s="34">
        <v>45796</v>
      </c>
      <c r="E1426" s="33">
        <v>5</v>
      </c>
      <c r="F1426" s="33">
        <v>15</v>
      </c>
      <c r="G1426" s="33" t="s">
        <v>8628</v>
      </c>
      <c r="H1426" s="33" t="s">
        <v>8629</v>
      </c>
    </row>
    <row r="1427" spans="1:8" x14ac:dyDescent="0.45">
      <c r="A1427" s="26" t="s">
        <v>5049</v>
      </c>
      <c r="B1427" s="16" t="s">
        <v>939</v>
      </c>
      <c r="C1427" s="16" t="s">
        <v>3287</v>
      </c>
      <c r="D1427" s="29">
        <v>45623</v>
      </c>
      <c r="E1427" s="16">
        <v>5</v>
      </c>
      <c r="F1427" s="16">
        <v>20</v>
      </c>
      <c r="G1427" s="16" t="s">
        <v>8624</v>
      </c>
      <c r="H1427" s="16" t="s">
        <v>8631</v>
      </c>
    </row>
    <row r="1428" spans="1:8" x14ac:dyDescent="0.45">
      <c r="A1428" s="30" t="s">
        <v>5050</v>
      </c>
      <c r="B1428" s="33" t="s">
        <v>711</v>
      </c>
      <c r="C1428" s="33" t="s">
        <v>3222</v>
      </c>
      <c r="D1428" s="34">
        <v>45764</v>
      </c>
      <c r="E1428" s="33">
        <v>1</v>
      </c>
      <c r="F1428" s="33">
        <v>5</v>
      </c>
      <c r="G1428" s="33" t="s">
        <v>8625</v>
      </c>
      <c r="H1428" s="33" t="s">
        <v>8631</v>
      </c>
    </row>
    <row r="1429" spans="1:8" x14ac:dyDescent="0.45">
      <c r="A1429" s="26" t="s">
        <v>5051</v>
      </c>
      <c r="B1429" s="16" t="s">
        <v>152</v>
      </c>
      <c r="C1429" s="16" t="s">
        <v>3273</v>
      </c>
      <c r="D1429" s="29">
        <v>45777</v>
      </c>
      <c r="E1429" s="16">
        <v>2</v>
      </c>
      <c r="F1429" s="16">
        <v>5</v>
      </c>
      <c r="G1429" s="16" t="s">
        <v>8624</v>
      </c>
      <c r="H1429" s="16" t="s">
        <v>8629</v>
      </c>
    </row>
    <row r="1430" spans="1:8" x14ac:dyDescent="0.45">
      <c r="A1430" s="30" t="s">
        <v>5052</v>
      </c>
      <c r="B1430" s="33" t="s">
        <v>228</v>
      </c>
      <c r="C1430" s="33" t="s">
        <v>3348</v>
      </c>
      <c r="D1430" s="34">
        <v>45515</v>
      </c>
      <c r="E1430" s="33">
        <v>3</v>
      </c>
      <c r="F1430" s="33">
        <v>10</v>
      </c>
      <c r="G1430" s="33" t="s">
        <v>8626</v>
      </c>
      <c r="H1430" s="33" t="s">
        <v>8629</v>
      </c>
    </row>
    <row r="1431" spans="1:8" x14ac:dyDescent="0.45">
      <c r="A1431" s="26" t="s">
        <v>5053</v>
      </c>
      <c r="B1431" s="16" t="s">
        <v>439</v>
      </c>
      <c r="C1431" s="16" t="s">
        <v>3216</v>
      </c>
      <c r="D1431" s="29">
        <v>45637</v>
      </c>
      <c r="E1431" s="16">
        <v>5</v>
      </c>
      <c r="F1431" s="16">
        <v>10</v>
      </c>
      <c r="G1431" s="16" t="s">
        <v>8628</v>
      </c>
      <c r="H1431" s="16" t="s">
        <v>8632</v>
      </c>
    </row>
    <row r="1432" spans="1:8" x14ac:dyDescent="0.45">
      <c r="A1432" s="30" t="s">
        <v>5054</v>
      </c>
      <c r="B1432" s="33" t="s">
        <v>672</v>
      </c>
      <c r="C1432" s="33" t="s">
        <v>3238</v>
      </c>
      <c r="D1432" s="34">
        <v>45575</v>
      </c>
      <c r="E1432" s="33">
        <v>4</v>
      </c>
      <c r="F1432" s="33">
        <v>15</v>
      </c>
      <c r="G1432" s="33" t="s">
        <v>8625</v>
      </c>
      <c r="H1432" s="33" t="s">
        <v>8630</v>
      </c>
    </row>
    <row r="1433" spans="1:8" x14ac:dyDescent="0.45">
      <c r="A1433" s="26" t="s">
        <v>5055</v>
      </c>
      <c r="B1433" s="16" t="s">
        <v>699</v>
      </c>
      <c r="C1433" s="16" t="s">
        <v>3305</v>
      </c>
      <c r="D1433" s="29">
        <v>45256</v>
      </c>
      <c r="E1433" s="16">
        <v>2</v>
      </c>
      <c r="F1433" s="16">
        <v>20</v>
      </c>
      <c r="G1433" s="16" t="s">
        <v>8626</v>
      </c>
      <c r="H1433" s="16" t="s">
        <v>8633</v>
      </c>
    </row>
    <row r="1434" spans="1:8" x14ac:dyDescent="0.45">
      <c r="A1434" s="30" t="s">
        <v>5056</v>
      </c>
      <c r="B1434" s="33" t="s">
        <v>651</v>
      </c>
      <c r="C1434" s="33" t="s">
        <v>3384</v>
      </c>
      <c r="D1434" s="34">
        <v>45234</v>
      </c>
      <c r="E1434" s="33">
        <v>3</v>
      </c>
      <c r="F1434" s="33">
        <v>5</v>
      </c>
      <c r="G1434" s="33" t="s">
        <v>8628</v>
      </c>
      <c r="H1434" s="33" t="s">
        <v>8629</v>
      </c>
    </row>
    <row r="1435" spans="1:8" x14ac:dyDescent="0.45">
      <c r="A1435" s="26" t="s">
        <v>5057</v>
      </c>
      <c r="B1435" s="16" t="s">
        <v>680</v>
      </c>
      <c r="C1435" s="16" t="s">
        <v>3362</v>
      </c>
      <c r="D1435" s="29">
        <v>45403</v>
      </c>
      <c r="E1435" s="16">
        <v>5</v>
      </c>
      <c r="F1435" s="16">
        <v>20</v>
      </c>
      <c r="G1435" s="16" t="s">
        <v>8626</v>
      </c>
      <c r="H1435" s="16" t="s">
        <v>8632</v>
      </c>
    </row>
    <row r="1436" spans="1:8" x14ac:dyDescent="0.45">
      <c r="A1436" s="30" t="s">
        <v>5058</v>
      </c>
      <c r="B1436" s="33" t="s">
        <v>848</v>
      </c>
      <c r="C1436" s="33" t="s">
        <v>3236</v>
      </c>
      <c r="D1436" s="34">
        <v>45651</v>
      </c>
      <c r="E1436" s="33">
        <v>3</v>
      </c>
      <c r="F1436" s="33">
        <v>15</v>
      </c>
      <c r="G1436" s="33" t="s">
        <v>8627</v>
      </c>
      <c r="H1436" s="33" t="s">
        <v>8633</v>
      </c>
    </row>
    <row r="1437" spans="1:8" x14ac:dyDescent="0.45">
      <c r="A1437" s="26" t="s">
        <v>5059</v>
      </c>
      <c r="B1437" s="16" t="s">
        <v>994</v>
      </c>
      <c r="C1437" s="16" t="s">
        <v>3351</v>
      </c>
      <c r="D1437" s="29">
        <v>45503</v>
      </c>
      <c r="E1437" s="16">
        <v>2</v>
      </c>
      <c r="F1437" s="16">
        <v>0</v>
      </c>
      <c r="G1437" s="16" t="s">
        <v>8628</v>
      </c>
      <c r="H1437" s="16" t="s">
        <v>8633</v>
      </c>
    </row>
    <row r="1438" spans="1:8" x14ac:dyDescent="0.45">
      <c r="A1438" s="30" t="s">
        <v>5060</v>
      </c>
      <c r="B1438" s="33" t="s">
        <v>551</v>
      </c>
      <c r="C1438" s="33" t="s">
        <v>3225</v>
      </c>
      <c r="D1438" s="34">
        <v>45490</v>
      </c>
      <c r="E1438" s="33">
        <v>5</v>
      </c>
      <c r="F1438" s="33">
        <v>15</v>
      </c>
      <c r="G1438" s="33" t="s">
        <v>8625</v>
      </c>
      <c r="H1438" s="33" t="s">
        <v>8630</v>
      </c>
    </row>
    <row r="1439" spans="1:8" x14ac:dyDescent="0.45">
      <c r="A1439" s="26" t="s">
        <v>5061</v>
      </c>
      <c r="B1439" s="16" t="s">
        <v>662</v>
      </c>
      <c r="C1439" s="16" t="s">
        <v>3219</v>
      </c>
      <c r="D1439" s="29">
        <v>45537</v>
      </c>
      <c r="E1439" s="16">
        <v>3</v>
      </c>
      <c r="F1439" s="16">
        <v>10</v>
      </c>
      <c r="G1439" s="16" t="s">
        <v>8628</v>
      </c>
      <c r="H1439" s="16" t="s">
        <v>8631</v>
      </c>
    </row>
    <row r="1440" spans="1:8" x14ac:dyDescent="0.45">
      <c r="A1440" s="30" t="s">
        <v>5062</v>
      </c>
      <c r="B1440" s="33" t="s">
        <v>896</v>
      </c>
      <c r="C1440" s="33" t="s">
        <v>3254</v>
      </c>
      <c r="D1440" s="34">
        <v>45649</v>
      </c>
      <c r="E1440" s="33">
        <v>3</v>
      </c>
      <c r="F1440" s="33">
        <v>0</v>
      </c>
      <c r="G1440" s="33" t="s">
        <v>8625</v>
      </c>
      <c r="H1440" s="33" t="s">
        <v>8632</v>
      </c>
    </row>
    <row r="1441" spans="1:8" x14ac:dyDescent="0.45">
      <c r="A1441" s="26" t="s">
        <v>5063</v>
      </c>
      <c r="B1441" s="16" t="s">
        <v>999</v>
      </c>
      <c r="C1441" s="16" t="s">
        <v>3253</v>
      </c>
      <c r="D1441" s="29">
        <v>45270</v>
      </c>
      <c r="E1441" s="16">
        <v>4</v>
      </c>
      <c r="F1441" s="16">
        <v>0</v>
      </c>
      <c r="G1441" s="16" t="s">
        <v>8625</v>
      </c>
      <c r="H1441" s="16" t="s">
        <v>8631</v>
      </c>
    </row>
    <row r="1442" spans="1:8" x14ac:dyDescent="0.45">
      <c r="A1442" s="30" t="s">
        <v>5064</v>
      </c>
      <c r="B1442" s="33" t="s">
        <v>546</v>
      </c>
      <c r="C1442" s="33" t="s">
        <v>3383</v>
      </c>
      <c r="D1442" s="34">
        <v>45321</v>
      </c>
      <c r="E1442" s="33">
        <v>3</v>
      </c>
      <c r="F1442" s="33">
        <v>20</v>
      </c>
      <c r="G1442" s="33" t="s">
        <v>8627</v>
      </c>
      <c r="H1442" s="33" t="s">
        <v>8633</v>
      </c>
    </row>
    <row r="1443" spans="1:8" x14ac:dyDescent="0.45">
      <c r="A1443" s="26" t="s">
        <v>5065</v>
      </c>
      <c r="B1443" s="16" t="s">
        <v>548</v>
      </c>
      <c r="C1443" s="16" t="s">
        <v>3286</v>
      </c>
      <c r="D1443" s="29">
        <v>45626</v>
      </c>
      <c r="E1443" s="16">
        <v>5</v>
      </c>
      <c r="F1443" s="16">
        <v>10</v>
      </c>
      <c r="G1443" s="16" t="s">
        <v>8624</v>
      </c>
      <c r="H1443" s="16" t="s">
        <v>8630</v>
      </c>
    </row>
    <row r="1444" spans="1:8" x14ac:dyDescent="0.45">
      <c r="A1444" s="30" t="s">
        <v>5066</v>
      </c>
      <c r="B1444" s="33" t="s">
        <v>629</v>
      </c>
      <c r="C1444" s="33" t="s">
        <v>3222</v>
      </c>
      <c r="D1444" s="34">
        <v>45907</v>
      </c>
      <c r="E1444" s="33">
        <v>1</v>
      </c>
      <c r="F1444" s="33">
        <v>5</v>
      </c>
      <c r="G1444" s="33" t="s">
        <v>8628</v>
      </c>
      <c r="H1444" s="33" t="s">
        <v>8632</v>
      </c>
    </row>
    <row r="1445" spans="1:8" x14ac:dyDescent="0.45">
      <c r="A1445" s="26" t="s">
        <v>5067</v>
      </c>
      <c r="B1445" s="16" t="s">
        <v>192</v>
      </c>
      <c r="C1445" s="16" t="s">
        <v>3285</v>
      </c>
      <c r="D1445" s="29">
        <v>45357</v>
      </c>
      <c r="E1445" s="16">
        <v>5</v>
      </c>
      <c r="F1445" s="16">
        <v>20</v>
      </c>
      <c r="G1445" s="16" t="s">
        <v>8624</v>
      </c>
      <c r="H1445" s="16" t="s">
        <v>8632</v>
      </c>
    </row>
    <row r="1446" spans="1:8" x14ac:dyDescent="0.45">
      <c r="A1446" s="30" t="s">
        <v>5068</v>
      </c>
      <c r="B1446" s="33" t="s">
        <v>495</v>
      </c>
      <c r="C1446" s="33" t="s">
        <v>3348</v>
      </c>
      <c r="D1446" s="34">
        <v>45474</v>
      </c>
      <c r="E1446" s="33">
        <v>2</v>
      </c>
      <c r="F1446" s="33">
        <v>10</v>
      </c>
      <c r="G1446" s="33" t="s">
        <v>8625</v>
      </c>
      <c r="H1446" s="33" t="s">
        <v>8629</v>
      </c>
    </row>
    <row r="1447" spans="1:8" x14ac:dyDescent="0.45">
      <c r="A1447" s="26" t="s">
        <v>5069</v>
      </c>
      <c r="B1447" s="16" t="s">
        <v>737</v>
      </c>
      <c r="C1447" s="16" t="s">
        <v>3236</v>
      </c>
      <c r="D1447" s="29">
        <v>45599</v>
      </c>
      <c r="E1447" s="16">
        <v>2</v>
      </c>
      <c r="F1447" s="16">
        <v>5</v>
      </c>
      <c r="G1447" s="16" t="s">
        <v>8627</v>
      </c>
      <c r="H1447" s="16" t="s">
        <v>8629</v>
      </c>
    </row>
    <row r="1448" spans="1:8" x14ac:dyDescent="0.45">
      <c r="A1448" s="30" t="s">
        <v>5070</v>
      </c>
      <c r="B1448" s="33" t="s">
        <v>760</v>
      </c>
      <c r="C1448" s="33" t="s">
        <v>3265</v>
      </c>
      <c r="D1448" s="34">
        <v>45693</v>
      </c>
      <c r="E1448" s="33">
        <v>1</v>
      </c>
      <c r="F1448" s="33">
        <v>10</v>
      </c>
      <c r="G1448" s="33" t="s">
        <v>8626</v>
      </c>
      <c r="H1448" s="33" t="s">
        <v>8629</v>
      </c>
    </row>
    <row r="1449" spans="1:8" x14ac:dyDescent="0.45">
      <c r="A1449" s="26" t="s">
        <v>5071</v>
      </c>
      <c r="B1449" s="16" t="s">
        <v>435</v>
      </c>
      <c r="C1449" s="16" t="s">
        <v>3377</v>
      </c>
      <c r="D1449" s="29">
        <v>45853</v>
      </c>
      <c r="E1449" s="16">
        <v>4</v>
      </c>
      <c r="F1449" s="16">
        <v>5</v>
      </c>
      <c r="G1449" s="16" t="s">
        <v>8627</v>
      </c>
      <c r="H1449" s="16" t="s">
        <v>8630</v>
      </c>
    </row>
    <row r="1450" spans="1:8" x14ac:dyDescent="0.45">
      <c r="A1450" s="30" t="s">
        <v>5072</v>
      </c>
      <c r="B1450" s="33" t="s">
        <v>824</v>
      </c>
      <c r="C1450" s="33" t="s">
        <v>3316</v>
      </c>
      <c r="D1450" s="34">
        <v>45717</v>
      </c>
      <c r="E1450" s="33">
        <v>5</v>
      </c>
      <c r="F1450" s="33">
        <v>10</v>
      </c>
      <c r="G1450" s="33" t="s">
        <v>8628</v>
      </c>
      <c r="H1450" s="33" t="s">
        <v>8632</v>
      </c>
    </row>
    <row r="1451" spans="1:8" x14ac:dyDescent="0.45">
      <c r="A1451" s="26" t="s">
        <v>5073</v>
      </c>
      <c r="B1451" s="16" t="s">
        <v>540</v>
      </c>
      <c r="C1451" s="16" t="s">
        <v>3380</v>
      </c>
      <c r="D1451" s="29">
        <v>45506</v>
      </c>
      <c r="E1451" s="16">
        <v>2</v>
      </c>
      <c r="F1451" s="16">
        <v>10</v>
      </c>
      <c r="G1451" s="16" t="s">
        <v>8625</v>
      </c>
      <c r="H1451" s="16" t="s">
        <v>8630</v>
      </c>
    </row>
    <row r="1452" spans="1:8" x14ac:dyDescent="0.45">
      <c r="A1452" s="30" t="s">
        <v>5074</v>
      </c>
      <c r="B1452" s="33" t="s">
        <v>423</v>
      </c>
      <c r="C1452" s="33" t="s">
        <v>3394</v>
      </c>
      <c r="D1452" s="34">
        <v>45797</v>
      </c>
      <c r="E1452" s="33">
        <v>3</v>
      </c>
      <c r="F1452" s="33">
        <v>0</v>
      </c>
      <c r="G1452" s="33" t="s">
        <v>8625</v>
      </c>
      <c r="H1452" s="33" t="s">
        <v>8633</v>
      </c>
    </row>
    <row r="1453" spans="1:8" x14ac:dyDescent="0.45">
      <c r="A1453" s="26" t="s">
        <v>5075</v>
      </c>
      <c r="B1453" s="16" t="s">
        <v>754</v>
      </c>
      <c r="C1453" s="16" t="s">
        <v>3258</v>
      </c>
      <c r="D1453" s="29">
        <v>45889</v>
      </c>
      <c r="E1453" s="16">
        <v>1</v>
      </c>
      <c r="F1453" s="16">
        <v>5</v>
      </c>
      <c r="G1453" s="16" t="s">
        <v>8624</v>
      </c>
      <c r="H1453" s="16" t="s">
        <v>8633</v>
      </c>
    </row>
    <row r="1454" spans="1:8" x14ac:dyDescent="0.45">
      <c r="A1454" s="30" t="s">
        <v>5076</v>
      </c>
      <c r="B1454" s="33" t="s">
        <v>93</v>
      </c>
      <c r="C1454" s="33" t="s">
        <v>3387</v>
      </c>
      <c r="D1454" s="34">
        <v>45563</v>
      </c>
      <c r="E1454" s="33">
        <v>3</v>
      </c>
      <c r="F1454" s="33">
        <v>20</v>
      </c>
      <c r="G1454" s="33" t="s">
        <v>8627</v>
      </c>
      <c r="H1454" s="33" t="s">
        <v>8633</v>
      </c>
    </row>
    <row r="1455" spans="1:8" x14ac:dyDescent="0.45">
      <c r="A1455" s="26" t="s">
        <v>5077</v>
      </c>
      <c r="B1455" s="16" t="s">
        <v>992</v>
      </c>
      <c r="C1455" s="16" t="s">
        <v>3305</v>
      </c>
      <c r="D1455" s="29">
        <v>45580</v>
      </c>
      <c r="E1455" s="16">
        <v>5</v>
      </c>
      <c r="F1455" s="16">
        <v>5</v>
      </c>
      <c r="G1455" s="16" t="s">
        <v>8627</v>
      </c>
      <c r="H1455" s="16" t="s">
        <v>8632</v>
      </c>
    </row>
    <row r="1456" spans="1:8" x14ac:dyDescent="0.45">
      <c r="A1456" s="30" t="s">
        <v>5078</v>
      </c>
      <c r="B1456" s="33" t="s">
        <v>534</v>
      </c>
      <c r="C1456" s="33" t="s">
        <v>3372</v>
      </c>
      <c r="D1456" s="34">
        <v>45878</v>
      </c>
      <c r="E1456" s="33">
        <v>5</v>
      </c>
      <c r="F1456" s="33">
        <v>0</v>
      </c>
      <c r="G1456" s="33" t="s">
        <v>8627</v>
      </c>
      <c r="H1456" s="33" t="s">
        <v>8633</v>
      </c>
    </row>
    <row r="1457" spans="1:8" x14ac:dyDescent="0.45">
      <c r="A1457" s="26" t="s">
        <v>5079</v>
      </c>
      <c r="B1457" s="16" t="s">
        <v>638</v>
      </c>
      <c r="C1457" s="16" t="s">
        <v>3245</v>
      </c>
      <c r="D1457" s="29">
        <v>45401</v>
      </c>
      <c r="E1457" s="16">
        <v>1</v>
      </c>
      <c r="F1457" s="16">
        <v>15</v>
      </c>
      <c r="G1457" s="16" t="s">
        <v>8624</v>
      </c>
      <c r="H1457" s="16" t="s">
        <v>8630</v>
      </c>
    </row>
    <row r="1458" spans="1:8" x14ac:dyDescent="0.45">
      <c r="A1458" s="30" t="s">
        <v>5080</v>
      </c>
      <c r="B1458" s="33" t="s">
        <v>257</v>
      </c>
      <c r="C1458" s="33" t="s">
        <v>3386</v>
      </c>
      <c r="D1458" s="34">
        <v>45586</v>
      </c>
      <c r="E1458" s="33">
        <v>5</v>
      </c>
      <c r="F1458" s="33">
        <v>20</v>
      </c>
      <c r="G1458" s="33" t="s">
        <v>8625</v>
      </c>
      <c r="H1458" s="33" t="s">
        <v>8629</v>
      </c>
    </row>
    <row r="1459" spans="1:8" x14ac:dyDescent="0.45">
      <c r="A1459" s="26" t="s">
        <v>5081</v>
      </c>
      <c r="B1459" s="16" t="s">
        <v>466</v>
      </c>
      <c r="C1459" s="16" t="s">
        <v>3240</v>
      </c>
      <c r="D1459" s="29">
        <v>45813</v>
      </c>
      <c r="E1459" s="16">
        <v>5</v>
      </c>
      <c r="F1459" s="16">
        <v>5</v>
      </c>
      <c r="G1459" s="16" t="s">
        <v>8626</v>
      </c>
      <c r="H1459" s="16" t="s">
        <v>8633</v>
      </c>
    </row>
    <row r="1460" spans="1:8" x14ac:dyDescent="0.45">
      <c r="A1460" s="30" t="s">
        <v>5082</v>
      </c>
      <c r="B1460" s="33" t="s">
        <v>382</v>
      </c>
      <c r="C1460" s="33" t="s">
        <v>3231</v>
      </c>
      <c r="D1460" s="34">
        <v>45359</v>
      </c>
      <c r="E1460" s="33">
        <v>5</v>
      </c>
      <c r="F1460" s="33">
        <v>10</v>
      </c>
      <c r="G1460" s="33" t="s">
        <v>8625</v>
      </c>
      <c r="H1460" s="33" t="s">
        <v>8632</v>
      </c>
    </row>
    <row r="1461" spans="1:8" x14ac:dyDescent="0.45">
      <c r="A1461" s="26" t="s">
        <v>5083</v>
      </c>
      <c r="B1461" s="16" t="s">
        <v>514</v>
      </c>
      <c r="C1461" s="16" t="s">
        <v>3294</v>
      </c>
      <c r="D1461" s="29">
        <v>45768</v>
      </c>
      <c r="E1461" s="16">
        <v>2</v>
      </c>
      <c r="F1461" s="16">
        <v>10</v>
      </c>
      <c r="G1461" s="16" t="s">
        <v>8625</v>
      </c>
      <c r="H1461" s="16" t="s">
        <v>8630</v>
      </c>
    </row>
    <row r="1462" spans="1:8" x14ac:dyDescent="0.45">
      <c r="A1462" s="30" t="s">
        <v>5084</v>
      </c>
      <c r="B1462" s="33" t="s">
        <v>942</v>
      </c>
      <c r="C1462" s="33" t="s">
        <v>3370</v>
      </c>
      <c r="D1462" s="34">
        <v>45810</v>
      </c>
      <c r="E1462" s="33">
        <v>2</v>
      </c>
      <c r="F1462" s="33">
        <v>20</v>
      </c>
      <c r="G1462" s="33" t="s">
        <v>8625</v>
      </c>
      <c r="H1462" s="33" t="s">
        <v>8630</v>
      </c>
    </row>
    <row r="1463" spans="1:8" x14ac:dyDescent="0.45">
      <c r="A1463" s="26" t="s">
        <v>5085</v>
      </c>
      <c r="B1463" s="16" t="s">
        <v>313</v>
      </c>
      <c r="C1463" s="16" t="s">
        <v>3320</v>
      </c>
      <c r="D1463" s="29">
        <v>45388</v>
      </c>
      <c r="E1463" s="16">
        <v>3</v>
      </c>
      <c r="F1463" s="16">
        <v>10</v>
      </c>
      <c r="G1463" s="16" t="s">
        <v>8626</v>
      </c>
      <c r="H1463" s="16" t="s">
        <v>8633</v>
      </c>
    </row>
    <row r="1464" spans="1:8" x14ac:dyDescent="0.45">
      <c r="A1464" s="30" t="s">
        <v>5086</v>
      </c>
      <c r="B1464" s="33" t="s">
        <v>762</v>
      </c>
      <c r="C1464" s="33" t="s">
        <v>3358</v>
      </c>
      <c r="D1464" s="34">
        <v>45315</v>
      </c>
      <c r="E1464" s="33">
        <v>5</v>
      </c>
      <c r="F1464" s="33">
        <v>15</v>
      </c>
      <c r="G1464" s="33" t="s">
        <v>8626</v>
      </c>
      <c r="H1464" s="33" t="s">
        <v>8630</v>
      </c>
    </row>
    <row r="1465" spans="1:8" x14ac:dyDescent="0.45">
      <c r="A1465" s="26" t="s">
        <v>5087</v>
      </c>
      <c r="B1465" s="16" t="s">
        <v>958</v>
      </c>
      <c r="C1465" s="16" t="s">
        <v>3361</v>
      </c>
      <c r="D1465" s="29">
        <v>45482</v>
      </c>
      <c r="E1465" s="16">
        <v>5</v>
      </c>
      <c r="F1465" s="16">
        <v>0</v>
      </c>
      <c r="G1465" s="16" t="s">
        <v>8627</v>
      </c>
      <c r="H1465" s="16" t="s">
        <v>8629</v>
      </c>
    </row>
    <row r="1466" spans="1:8" x14ac:dyDescent="0.45">
      <c r="A1466" s="30" t="s">
        <v>5088</v>
      </c>
      <c r="B1466" s="33" t="s">
        <v>875</v>
      </c>
      <c r="C1466" s="33" t="s">
        <v>3321</v>
      </c>
      <c r="D1466" s="34">
        <v>45760</v>
      </c>
      <c r="E1466" s="33">
        <v>1</v>
      </c>
      <c r="F1466" s="33">
        <v>10</v>
      </c>
      <c r="G1466" s="33" t="s">
        <v>8625</v>
      </c>
      <c r="H1466" s="33" t="s">
        <v>8629</v>
      </c>
    </row>
    <row r="1467" spans="1:8" x14ac:dyDescent="0.45">
      <c r="A1467" s="26" t="s">
        <v>5089</v>
      </c>
      <c r="B1467" s="16" t="s">
        <v>478</v>
      </c>
      <c r="C1467" s="16" t="s">
        <v>3281</v>
      </c>
      <c r="D1467" s="29">
        <v>45642</v>
      </c>
      <c r="E1467" s="16">
        <v>3</v>
      </c>
      <c r="F1467" s="16">
        <v>10</v>
      </c>
      <c r="G1467" s="16" t="s">
        <v>8625</v>
      </c>
      <c r="H1467" s="16" t="s">
        <v>8633</v>
      </c>
    </row>
    <row r="1468" spans="1:8" x14ac:dyDescent="0.45">
      <c r="A1468" s="30" t="s">
        <v>5090</v>
      </c>
      <c r="B1468" s="33" t="s">
        <v>365</v>
      </c>
      <c r="C1468" s="33" t="s">
        <v>3381</v>
      </c>
      <c r="D1468" s="34">
        <v>45487</v>
      </c>
      <c r="E1468" s="33">
        <v>2</v>
      </c>
      <c r="F1468" s="33">
        <v>15</v>
      </c>
      <c r="G1468" s="33" t="s">
        <v>8628</v>
      </c>
      <c r="H1468" s="33" t="s">
        <v>8633</v>
      </c>
    </row>
    <row r="1469" spans="1:8" x14ac:dyDescent="0.45">
      <c r="A1469" s="26" t="s">
        <v>5091</v>
      </c>
      <c r="B1469" s="16" t="s">
        <v>110</v>
      </c>
      <c r="C1469" s="16" t="s">
        <v>3307</v>
      </c>
      <c r="D1469" s="29">
        <v>45354</v>
      </c>
      <c r="E1469" s="16">
        <v>4</v>
      </c>
      <c r="F1469" s="16">
        <v>5</v>
      </c>
      <c r="G1469" s="16" t="s">
        <v>8625</v>
      </c>
      <c r="H1469" s="16" t="s">
        <v>8629</v>
      </c>
    </row>
    <row r="1470" spans="1:8" x14ac:dyDescent="0.45">
      <c r="A1470" s="30" t="s">
        <v>5092</v>
      </c>
      <c r="B1470" s="33" t="s">
        <v>533</v>
      </c>
      <c r="C1470" s="33" t="s">
        <v>3236</v>
      </c>
      <c r="D1470" s="34">
        <v>45884</v>
      </c>
      <c r="E1470" s="33">
        <v>4</v>
      </c>
      <c r="F1470" s="33">
        <v>0</v>
      </c>
      <c r="G1470" s="33" t="s">
        <v>8627</v>
      </c>
      <c r="H1470" s="33" t="s">
        <v>8633</v>
      </c>
    </row>
    <row r="1471" spans="1:8" x14ac:dyDescent="0.45">
      <c r="A1471" s="26" t="s">
        <v>5093</v>
      </c>
      <c r="B1471" s="16" t="s">
        <v>166</v>
      </c>
      <c r="C1471" s="16" t="s">
        <v>3393</v>
      </c>
      <c r="D1471" s="29">
        <v>45857</v>
      </c>
      <c r="E1471" s="16">
        <v>3</v>
      </c>
      <c r="F1471" s="16">
        <v>5</v>
      </c>
      <c r="G1471" s="16" t="s">
        <v>8627</v>
      </c>
      <c r="H1471" s="16" t="s">
        <v>8632</v>
      </c>
    </row>
    <row r="1472" spans="1:8" x14ac:dyDescent="0.45">
      <c r="A1472" s="30" t="s">
        <v>5094</v>
      </c>
      <c r="B1472" s="33" t="s">
        <v>390</v>
      </c>
      <c r="C1472" s="33" t="s">
        <v>3273</v>
      </c>
      <c r="D1472" s="34">
        <v>45321</v>
      </c>
      <c r="E1472" s="33">
        <v>3</v>
      </c>
      <c r="F1472" s="33">
        <v>15</v>
      </c>
      <c r="G1472" s="33" t="s">
        <v>8626</v>
      </c>
      <c r="H1472" s="33" t="s">
        <v>8629</v>
      </c>
    </row>
    <row r="1473" spans="1:8" x14ac:dyDescent="0.45">
      <c r="A1473" s="26" t="s">
        <v>5095</v>
      </c>
      <c r="B1473" s="16" t="s">
        <v>838</v>
      </c>
      <c r="C1473" s="16" t="s">
        <v>3265</v>
      </c>
      <c r="D1473" s="29">
        <v>45625</v>
      </c>
      <c r="E1473" s="16">
        <v>1</v>
      </c>
      <c r="F1473" s="16">
        <v>15</v>
      </c>
      <c r="G1473" s="16" t="s">
        <v>8627</v>
      </c>
      <c r="H1473" s="16" t="s">
        <v>8631</v>
      </c>
    </row>
    <row r="1474" spans="1:8" x14ac:dyDescent="0.45">
      <c r="A1474" s="30" t="s">
        <v>5096</v>
      </c>
      <c r="B1474" s="33" t="s">
        <v>150</v>
      </c>
      <c r="C1474" s="33" t="s">
        <v>3287</v>
      </c>
      <c r="D1474" s="34">
        <v>45380</v>
      </c>
      <c r="E1474" s="33">
        <v>4</v>
      </c>
      <c r="F1474" s="33">
        <v>0</v>
      </c>
      <c r="G1474" s="33" t="s">
        <v>8628</v>
      </c>
      <c r="H1474" s="33" t="s">
        <v>8631</v>
      </c>
    </row>
    <row r="1475" spans="1:8" x14ac:dyDescent="0.45">
      <c r="A1475" s="26" t="s">
        <v>5097</v>
      </c>
      <c r="B1475" s="16" t="s">
        <v>120</v>
      </c>
      <c r="C1475" s="16" t="s">
        <v>3245</v>
      </c>
      <c r="D1475" s="29">
        <v>45521</v>
      </c>
      <c r="E1475" s="16">
        <v>3</v>
      </c>
      <c r="F1475" s="16">
        <v>0</v>
      </c>
      <c r="G1475" s="16" t="s">
        <v>8626</v>
      </c>
      <c r="H1475" s="16" t="s">
        <v>8632</v>
      </c>
    </row>
    <row r="1476" spans="1:8" x14ac:dyDescent="0.45">
      <c r="A1476" s="30" t="s">
        <v>5098</v>
      </c>
      <c r="B1476" s="33" t="s">
        <v>438</v>
      </c>
      <c r="C1476" s="33" t="s">
        <v>3387</v>
      </c>
      <c r="D1476" s="34">
        <v>45903</v>
      </c>
      <c r="E1476" s="33">
        <v>3</v>
      </c>
      <c r="F1476" s="33">
        <v>0</v>
      </c>
      <c r="G1476" s="33" t="s">
        <v>8626</v>
      </c>
      <c r="H1476" s="33" t="s">
        <v>8631</v>
      </c>
    </row>
    <row r="1477" spans="1:8" x14ac:dyDescent="0.45">
      <c r="A1477" s="26" t="s">
        <v>5099</v>
      </c>
      <c r="B1477" s="16" t="s">
        <v>978</v>
      </c>
      <c r="C1477" s="16" t="s">
        <v>3319</v>
      </c>
      <c r="D1477" s="29">
        <v>45581</v>
      </c>
      <c r="E1477" s="16">
        <v>3</v>
      </c>
      <c r="F1477" s="16">
        <v>0</v>
      </c>
      <c r="G1477" s="16" t="s">
        <v>8627</v>
      </c>
      <c r="H1477" s="16" t="s">
        <v>8632</v>
      </c>
    </row>
    <row r="1478" spans="1:8" x14ac:dyDescent="0.45">
      <c r="A1478" s="30" t="s">
        <v>5100</v>
      </c>
      <c r="B1478" s="33" t="s">
        <v>570</v>
      </c>
      <c r="C1478" s="33" t="s">
        <v>3323</v>
      </c>
      <c r="D1478" s="34">
        <v>45857</v>
      </c>
      <c r="E1478" s="33">
        <v>2</v>
      </c>
      <c r="F1478" s="33">
        <v>10</v>
      </c>
      <c r="G1478" s="33" t="s">
        <v>8627</v>
      </c>
      <c r="H1478" s="33" t="s">
        <v>8629</v>
      </c>
    </row>
    <row r="1479" spans="1:8" x14ac:dyDescent="0.45">
      <c r="A1479" s="26" t="s">
        <v>5101</v>
      </c>
      <c r="B1479" s="16" t="s">
        <v>750</v>
      </c>
      <c r="C1479" s="16" t="s">
        <v>3386</v>
      </c>
      <c r="D1479" s="29">
        <v>45683</v>
      </c>
      <c r="E1479" s="16">
        <v>4</v>
      </c>
      <c r="F1479" s="16">
        <v>5</v>
      </c>
      <c r="G1479" s="16" t="s">
        <v>8625</v>
      </c>
      <c r="H1479" s="16" t="s">
        <v>8633</v>
      </c>
    </row>
    <row r="1480" spans="1:8" x14ac:dyDescent="0.45">
      <c r="A1480" s="30" t="s">
        <v>5102</v>
      </c>
      <c r="B1480" s="33" t="s">
        <v>818</v>
      </c>
      <c r="C1480" s="33" t="s">
        <v>3202</v>
      </c>
      <c r="D1480" s="34">
        <v>45638</v>
      </c>
      <c r="E1480" s="33">
        <v>2</v>
      </c>
      <c r="F1480" s="33">
        <v>5</v>
      </c>
      <c r="G1480" s="33" t="s">
        <v>8628</v>
      </c>
      <c r="H1480" s="33" t="s">
        <v>8629</v>
      </c>
    </row>
    <row r="1481" spans="1:8" x14ac:dyDescent="0.45">
      <c r="A1481" s="26" t="s">
        <v>5103</v>
      </c>
      <c r="B1481" s="16" t="s">
        <v>20</v>
      </c>
      <c r="C1481" s="16" t="s">
        <v>3393</v>
      </c>
      <c r="D1481" s="29">
        <v>45215</v>
      </c>
      <c r="E1481" s="16">
        <v>2</v>
      </c>
      <c r="F1481" s="16">
        <v>0</v>
      </c>
      <c r="G1481" s="16" t="s">
        <v>8628</v>
      </c>
      <c r="H1481" s="16" t="s">
        <v>8632</v>
      </c>
    </row>
    <row r="1482" spans="1:8" x14ac:dyDescent="0.45">
      <c r="A1482" s="30" t="s">
        <v>5104</v>
      </c>
      <c r="B1482" s="33" t="s">
        <v>1006</v>
      </c>
      <c r="C1482" s="33" t="s">
        <v>3349</v>
      </c>
      <c r="D1482" s="34">
        <v>45758</v>
      </c>
      <c r="E1482" s="33">
        <v>1</v>
      </c>
      <c r="F1482" s="33">
        <v>15</v>
      </c>
      <c r="G1482" s="33" t="s">
        <v>8627</v>
      </c>
      <c r="H1482" s="33" t="s">
        <v>8630</v>
      </c>
    </row>
    <row r="1483" spans="1:8" x14ac:dyDescent="0.45">
      <c r="A1483" s="26" t="s">
        <v>5105</v>
      </c>
      <c r="B1483" s="16" t="s">
        <v>295</v>
      </c>
      <c r="C1483" s="16" t="s">
        <v>3321</v>
      </c>
      <c r="D1483" s="29">
        <v>45497</v>
      </c>
      <c r="E1483" s="16">
        <v>1</v>
      </c>
      <c r="F1483" s="16">
        <v>15</v>
      </c>
      <c r="G1483" s="16" t="s">
        <v>8626</v>
      </c>
      <c r="H1483" s="16" t="s">
        <v>8629</v>
      </c>
    </row>
    <row r="1484" spans="1:8" x14ac:dyDescent="0.45">
      <c r="A1484" s="30" t="s">
        <v>5106</v>
      </c>
      <c r="B1484" s="33" t="s">
        <v>163</v>
      </c>
      <c r="C1484" s="33" t="s">
        <v>3383</v>
      </c>
      <c r="D1484" s="34">
        <v>45313</v>
      </c>
      <c r="E1484" s="33">
        <v>5</v>
      </c>
      <c r="F1484" s="33">
        <v>5</v>
      </c>
      <c r="G1484" s="33" t="s">
        <v>8626</v>
      </c>
      <c r="H1484" s="33" t="s">
        <v>8630</v>
      </c>
    </row>
    <row r="1485" spans="1:8" x14ac:dyDescent="0.45">
      <c r="A1485" s="26" t="s">
        <v>5107</v>
      </c>
      <c r="B1485" s="16" t="s">
        <v>792</v>
      </c>
      <c r="C1485" s="16" t="s">
        <v>3226</v>
      </c>
      <c r="D1485" s="29">
        <v>45797</v>
      </c>
      <c r="E1485" s="16">
        <v>3</v>
      </c>
      <c r="F1485" s="16">
        <v>5</v>
      </c>
      <c r="G1485" s="16" t="s">
        <v>8627</v>
      </c>
      <c r="H1485" s="16" t="s">
        <v>8631</v>
      </c>
    </row>
    <row r="1486" spans="1:8" x14ac:dyDescent="0.45">
      <c r="A1486" s="30" t="s">
        <v>5108</v>
      </c>
      <c r="B1486" s="33" t="s">
        <v>492</v>
      </c>
      <c r="C1486" s="33" t="s">
        <v>3377</v>
      </c>
      <c r="D1486" s="34">
        <v>45596</v>
      </c>
      <c r="E1486" s="33">
        <v>1</v>
      </c>
      <c r="F1486" s="33">
        <v>20</v>
      </c>
      <c r="G1486" s="33" t="s">
        <v>8624</v>
      </c>
      <c r="H1486" s="33" t="s">
        <v>8631</v>
      </c>
    </row>
    <row r="1487" spans="1:8" x14ac:dyDescent="0.45">
      <c r="A1487" s="26" t="s">
        <v>5109</v>
      </c>
      <c r="B1487" s="16" t="s">
        <v>200</v>
      </c>
      <c r="C1487" s="16" t="s">
        <v>3348</v>
      </c>
      <c r="D1487" s="29">
        <v>45562</v>
      </c>
      <c r="E1487" s="16">
        <v>2</v>
      </c>
      <c r="F1487" s="16">
        <v>5</v>
      </c>
      <c r="G1487" s="16" t="s">
        <v>8625</v>
      </c>
      <c r="H1487" s="16" t="s">
        <v>8631</v>
      </c>
    </row>
    <row r="1488" spans="1:8" x14ac:dyDescent="0.45">
      <c r="A1488" s="30" t="s">
        <v>5110</v>
      </c>
      <c r="B1488" s="33" t="s">
        <v>417</v>
      </c>
      <c r="C1488" s="33" t="s">
        <v>3206</v>
      </c>
      <c r="D1488" s="34">
        <v>45283</v>
      </c>
      <c r="E1488" s="33">
        <v>3</v>
      </c>
      <c r="F1488" s="33">
        <v>5</v>
      </c>
      <c r="G1488" s="33" t="s">
        <v>8626</v>
      </c>
      <c r="H1488" s="33" t="s">
        <v>8632</v>
      </c>
    </row>
    <row r="1489" spans="1:8" x14ac:dyDescent="0.45">
      <c r="A1489" s="26" t="s">
        <v>5111</v>
      </c>
      <c r="B1489" s="16" t="s">
        <v>25</v>
      </c>
      <c r="C1489" s="16" t="s">
        <v>3354</v>
      </c>
      <c r="D1489" s="29">
        <v>45610</v>
      </c>
      <c r="E1489" s="16">
        <v>2</v>
      </c>
      <c r="F1489" s="16">
        <v>0</v>
      </c>
      <c r="G1489" s="16" t="s">
        <v>8625</v>
      </c>
      <c r="H1489" s="16" t="s">
        <v>8632</v>
      </c>
    </row>
    <row r="1490" spans="1:8" x14ac:dyDescent="0.45">
      <c r="A1490" s="30" t="s">
        <v>5112</v>
      </c>
      <c r="B1490" s="33" t="s">
        <v>424</v>
      </c>
      <c r="C1490" s="33" t="s">
        <v>3331</v>
      </c>
      <c r="D1490" s="34">
        <v>45918</v>
      </c>
      <c r="E1490" s="33">
        <v>3</v>
      </c>
      <c r="F1490" s="33">
        <v>5</v>
      </c>
      <c r="G1490" s="33" t="s">
        <v>8626</v>
      </c>
      <c r="H1490" s="33" t="s">
        <v>8630</v>
      </c>
    </row>
    <row r="1491" spans="1:8" x14ac:dyDescent="0.45">
      <c r="A1491" s="26" t="s">
        <v>5113</v>
      </c>
      <c r="B1491" s="16" t="s">
        <v>443</v>
      </c>
      <c r="C1491" s="16" t="s">
        <v>3319</v>
      </c>
      <c r="D1491" s="29">
        <v>45881</v>
      </c>
      <c r="E1491" s="16">
        <v>1</v>
      </c>
      <c r="F1491" s="16">
        <v>20</v>
      </c>
      <c r="G1491" s="16" t="s">
        <v>8627</v>
      </c>
      <c r="H1491" s="16" t="s">
        <v>8633</v>
      </c>
    </row>
    <row r="1492" spans="1:8" x14ac:dyDescent="0.45">
      <c r="A1492" s="30" t="s">
        <v>5114</v>
      </c>
      <c r="B1492" s="33" t="s">
        <v>318</v>
      </c>
      <c r="C1492" s="33" t="s">
        <v>3225</v>
      </c>
      <c r="D1492" s="34">
        <v>45734</v>
      </c>
      <c r="E1492" s="33">
        <v>3</v>
      </c>
      <c r="F1492" s="33">
        <v>10</v>
      </c>
      <c r="G1492" s="33" t="s">
        <v>8628</v>
      </c>
      <c r="H1492" s="33" t="s">
        <v>8630</v>
      </c>
    </row>
    <row r="1493" spans="1:8" x14ac:dyDescent="0.45">
      <c r="A1493" s="26" t="s">
        <v>5115</v>
      </c>
      <c r="B1493" s="16" t="s">
        <v>735</v>
      </c>
      <c r="C1493" s="16" t="s">
        <v>3304</v>
      </c>
      <c r="D1493" s="29">
        <v>45653</v>
      </c>
      <c r="E1493" s="16">
        <v>2</v>
      </c>
      <c r="F1493" s="16">
        <v>10</v>
      </c>
      <c r="G1493" s="16" t="s">
        <v>8625</v>
      </c>
      <c r="H1493" s="16" t="s">
        <v>8631</v>
      </c>
    </row>
    <row r="1494" spans="1:8" x14ac:dyDescent="0.45">
      <c r="A1494" s="30" t="s">
        <v>5116</v>
      </c>
      <c r="B1494" s="33" t="s">
        <v>48</v>
      </c>
      <c r="C1494" s="33" t="s">
        <v>3197</v>
      </c>
      <c r="D1494" s="34">
        <v>45408</v>
      </c>
      <c r="E1494" s="33">
        <v>1</v>
      </c>
      <c r="F1494" s="33">
        <v>10</v>
      </c>
      <c r="G1494" s="33" t="s">
        <v>8626</v>
      </c>
      <c r="H1494" s="33" t="s">
        <v>8630</v>
      </c>
    </row>
    <row r="1495" spans="1:8" x14ac:dyDescent="0.45">
      <c r="A1495" s="26" t="s">
        <v>5117</v>
      </c>
      <c r="B1495" s="16" t="s">
        <v>490</v>
      </c>
      <c r="C1495" s="16" t="s">
        <v>3268</v>
      </c>
      <c r="D1495" s="29">
        <v>45539</v>
      </c>
      <c r="E1495" s="16">
        <v>5</v>
      </c>
      <c r="F1495" s="16">
        <v>0</v>
      </c>
      <c r="G1495" s="16" t="s">
        <v>8627</v>
      </c>
      <c r="H1495" s="16" t="s">
        <v>8631</v>
      </c>
    </row>
    <row r="1496" spans="1:8" x14ac:dyDescent="0.45">
      <c r="A1496" s="30" t="s">
        <v>5118</v>
      </c>
      <c r="B1496" s="33" t="s">
        <v>265</v>
      </c>
      <c r="C1496" s="33" t="s">
        <v>3322</v>
      </c>
      <c r="D1496" s="34">
        <v>45468</v>
      </c>
      <c r="E1496" s="33">
        <v>3</v>
      </c>
      <c r="F1496" s="33">
        <v>10</v>
      </c>
      <c r="G1496" s="33" t="s">
        <v>8628</v>
      </c>
      <c r="H1496" s="33" t="s">
        <v>8633</v>
      </c>
    </row>
    <row r="1497" spans="1:8" x14ac:dyDescent="0.45">
      <c r="A1497" s="26" t="s">
        <v>5119</v>
      </c>
      <c r="B1497" s="16" t="s">
        <v>106</v>
      </c>
      <c r="C1497" s="16" t="s">
        <v>3368</v>
      </c>
      <c r="D1497" s="29">
        <v>45861</v>
      </c>
      <c r="E1497" s="16">
        <v>1</v>
      </c>
      <c r="F1497" s="16">
        <v>20</v>
      </c>
      <c r="G1497" s="16" t="s">
        <v>8626</v>
      </c>
      <c r="H1497" s="16" t="s">
        <v>8630</v>
      </c>
    </row>
    <row r="1498" spans="1:8" x14ac:dyDescent="0.45">
      <c r="A1498" s="30" t="s">
        <v>5120</v>
      </c>
      <c r="B1498" s="33" t="s">
        <v>376</v>
      </c>
      <c r="C1498" s="33" t="s">
        <v>3386</v>
      </c>
      <c r="D1498" s="34">
        <v>45385</v>
      </c>
      <c r="E1498" s="33">
        <v>3</v>
      </c>
      <c r="F1498" s="33">
        <v>20</v>
      </c>
      <c r="G1498" s="33" t="s">
        <v>8624</v>
      </c>
      <c r="H1498" s="33" t="s">
        <v>8629</v>
      </c>
    </row>
    <row r="1499" spans="1:8" x14ac:dyDescent="0.45">
      <c r="A1499" s="26" t="s">
        <v>5121</v>
      </c>
      <c r="B1499" s="16" t="s">
        <v>387</v>
      </c>
      <c r="C1499" s="16" t="s">
        <v>3257</v>
      </c>
      <c r="D1499" s="29">
        <v>45764</v>
      </c>
      <c r="E1499" s="16">
        <v>3</v>
      </c>
      <c r="F1499" s="16">
        <v>5</v>
      </c>
      <c r="G1499" s="16" t="s">
        <v>8624</v>
      </c>
      <c r="H1499" s="16" t="s">
        <v>8632</v>
      </c>
    </row>
    <row r="1500" spans="1:8" x14ac:dyDescent="0.45">
      <c r="A1500" s="30" t="s">
        <v>5122</v>
      </c>
      <c r="B1500" s="33" t="s">
        <v>96</v>
      </c>
      <c r="C1500" s="33" t="s">
        <v>3224</v>
      </c>
      <c r="D1500" s="34">
        <v>45768</v>
      </c>
      <c r="E1500" s="33">
        <v>2</v>
      </c>
      <c r="F1500" s="33">
        <v>20</v>
      </c>
      <c r="G1500" s="33" t="s">
        <v>8625</v>
      </c>
      <c r="H1500" s="33" t="s">
        <v>8633</v>
      </c>
    </row>
    <row r="1501" spans="1:8" x14ac:dyDescent="0.45">
      <c r="A1501" s="26" t="s">
        <v>5123</v>
      </c>
      <c r="B1501" s="16" t="s">
        <v>607</v>
      </c>
      <c r="C1501" s="16" t="s">
        <v>3364</v>
      </c>
      <c r="D1501" s="29">
        <v>45868</v>
      </c>
      <c r="E1501" s="16">
        <v>2</v>
      </c>
      <c r="F1501" s="16">
        <v>5</v>
      </c>
      <c r="G1501" s="16" t="s">
        <v>8627</v>
      </c>
      <c r="H1501" s="16" t="s">
        <v>8633</v>
      </c>
    </row>
    <row r="1502" spans="1:8" x14ac:dyDescent="0.45">
      <c r="A1502" s="30" t="s">
        <v>5124</v>
      </c>
      <c r="B1502" s="33" t="s">
        <v>83</v>
      </c>
      <c r="C1502" s="33" t="s">
        <v>3336</v>
      </c>
      <c r="D1502" s="34">
        <v>45665</v>
      </c>
      <c r="E1502" s="33">
        <v>5</v>
      </c>
      <c r="F1502" s="33">
        <v>10</v>
      </c>
      <c r="G1502" s="33" t="s">
        <v>8628</v>
      </c>
      <c r="H1502" s="33" t="s">
        <v>8632</v>
      </c>
    </row>
    <row r="1503" spans="1:8" x14ac:dyDescent="0.45">
      <c r="A1503" s="26" t="s">
        <v>5125</v>
      </c>
      <c r="B1503" s="16" t="s">
        <v>786</v>
      </c>
      <c r="C1503" s="16" t="s">
        <v>3248</v>
      </c>
      <c r="D1503" s="29">
        <v>45261</v>
      </c>
      <c r="E1503" s="16">
        <v>5</v>
      </c>
      <c r="F1503" s="16">
        <v>5</v>
      </c>
      <c r="G1503" s="16" t="s">
        <v>8625</v>
      </c>
      <c r="H1503" s="16" t="s">
        <v>8631</v>
      </c>
    </row>
    <row r="1504" spans="1:8" x14ac:dyDescent="0.45">
      <c r="A1504" s="30" t="s">
        <v>5126</v>
      </c>
      <c r="B1504" s="33" t="s">
        <v>203</v>
      </c>
      <c r="C1504" s="33" t="s">
        <v>3304</v>
      </c>
      <c r="D1504" s="34">
        <v>45513</v>
      </c>
      <c r="E1504" s="33">
        <v>5</v>
      </c>
      <c r="F1504" s="33">
        <v>10</v>
      </c>
      <c r="G1504" s="33" t="s">
        <v>8624</v>
      </c>
      <c r="H1504" s="33" t="s">
        <v>8630</v>
      </c>
    </row>
    <row r="1505" spans="1:8" x14ac:dyDescent="0.45">
      <c r="A1505" s="26" t="s">
        <v>5127</v>
      </c>
      <c r="B1505" s="16" t="s">
        <v>923</v>
      </c>
      <c r="C1505" s="16" t="s">
        <v>3290</v>
      </c>
      <c r="D1505" s="29">
        <v>45655</v>
      </c>
      <c r="E1505" s="16">
        <v>4</v>
      </c>
      <c r="F1505" s="16">
        <v>0</v>
      </c>
      <c r="G1505" s="16" t="s">
        <v>8627</v>
      </c>
      <c r="H1505" s="16" t="s">
        <v>8633</v>
      </c>
    </row>
    <row r="1506" spans="1:8" x14ac:dyDescent="0.45">
      <c r="A1506" s="30" t="s">
        <v>5128</v>
      </c>
      <c r="B1506" s="33" t="s">
        <v>501</v>
      </c>
      <c r="C1506" s="33" t="s">
        <v>3304</v>
      </c>
      <c r="D1506" s="34">
        <v>45792</v>
      </c>
      <c r="E1506" s="33">
        <v>5</v>
      </c>
      <c r="F1506" s="33">
        <v>20</v>
      </c>
      <c r="G1506" s="33" t="s">
        <v>8625</v>
      </c>
      <c r="H1506" s="33" t="s">
        <v>8631</v>
      </c>
    </row>
    <row r="1507" spans="1:8" x14ac:dyDescent="0.45">
      <c r="A1507" s="26" t="s">
        <v>5129</v>
      </c>
      <c r="B1507" s="16" t="s">
        <v>620</v>
      </c>
      <c r="C1507" s="16" t="s">
        <v>3267</v>
      </c>
      <c r="D1507" s="29">
        <v>45250</v>
      </c>
      <c r="E1507" s="16">
        <v>2</v>
      </c>
      <c r="F1507" s="16">
        <v>10</v>
      </c>
      <c r="G1507" s="16" t="s">
        <v>8625</v>
      </c>
      <c r="H1507" s="16" t="s">
        <v>8629</v>
      </c>
    </row>
    <row r="1508" spans="1:8" x14ac:dyDescent="0.45">
      <c r="A1508" s="30" t="s">
        <v>5130</v>
      </c>
      <c r="B1508" s="33" t="s">
        <v>69</v>
      </c>
      <c r="C1508" s="33" t="s">
        <v>3374</v>
      </c>
      <c r="D1508" s="34">
        <v>45288</v>
      </c>
      <c r="E1508" s="33">
        <v>2</v>
      </c>
      <c r="F1508" s="33">
        <v>15</v>
      </c>
      <c r="G1508" s="33" t="s">
        <v>8627</v>
      </c>
      <c r="H1508" s="33" t="s">
        <v>8629</v>
      </c>
    </row>
    <row r="1509" spans="1:8" x14ac:dyDescent="0.45">
      <c r="A1509" s="26" t="s">
        <v>5131</v>
      </c>
      <c r="B1509" s="16" t="s">
        <v>898</v>
      </c>
      <c r="C1509" s="16" t="s">
        <v>3328</v>
      </c>
      <c r="D1509" s="29">
        <v>45695</v>
      </c>
      <c r="E1509" s="16">
        <v>1</v>
      </c>
      <c r="F1509" s="16">
        <v>5</v>
      </c>
      <c r="G1509" s="16" t="s">
        <v>8627</v>
      </c>
      <c r="H1509" s="16" t="s">
        <v>8629</v>
      </c>
    </row>
    <row r="1510" spans="1:8" x14ac:dyDescent="0.45">
      <c r="A1510" s="30" t="s">
        <v>5132</v>
      </c>
      <c r="B1510" s="33" t="s">
        <v>400</v>
      </c>
      <c r="C1510" s="33" t="s">
        <v>3340</v>
      </c>
      <c r="D1510" s="34">
        <v>45878</v>
      </c>
      <c r="E1510" s="33">
        <v>4</v>
      </c>
      <c r="F1510" s="33">
        <v>15</v>
      </c>
      <c r="G1510" s="33" t="s">
        <v>8624</v>
      </c>
      <c r="H1510" s="33" t="s">
        <v>8630</v>
      </c>
    </row>
    <row r="1511" spans="1:8" x14ac:dyDescent="0.45">
      <c r="A1511" s="26" t="s">
        <v>5133</v>
      </c>
      <c r="B1511" s="16" t="s">
        <v>218</v>
      </c>
      <c r="C1511" s="16" t="s">
        <v>3244</v>
      </c>
      <c r="D1511" s="29">
        <v>45262</v>
      </c>
      <c r="E1511" s="16">
        <v>1</v>
      </c>
      <c r="F1511" s="16">
        <v>5</v>
      </c>
      <c r="G1511" s="16" t="s">
        <v>8624</v>
      </c>
      <c r="H1511" s="16" t="s">
        <v>8631</v>
      </c>
    </row>
    <row r="1512" spans="1:8" x14ac:dyDescent="0.45">
      <c r="A1512" s="30" t="s">
        <v>5134</v>
      </c>
      <c r="B1512" s="33" t="s">
        <v>613</v>
      </c>
      <c r="C1512" s="33" t="s">
        <v>3375</v>
      </c>
      <c r="D1512" s="34">
        <v>45598</v>
      </c>
      <c r="E1512" s="33">
        <v>1</v>
      </c>
      <c r="F1512" s="33">
        <v>20</v>
      </c>
      <c r="G1512" s="33" t="s">
        <v>8627</v>
      </c>
      <c r="H1512" s="33" t="s">
        <v>8629</v>
      </c>
    </row>
    <row r="1513" spans="1:8" x14ac:dyDescent="0.45">
      <c r="A1513" s="26" t="s">
        <v>5135</v>
      </c>
      <c r="B1513" s="16" t="s">
        <v>731</v>
      </c>
      <c r="C1513" s="16" t="s">
        <v>3381</v>
      </c>
      <c r="D1513" s="29">
        <v>45764</v>
      </c>
      <c r="E1513" s="16">
        <v>5</v>
      </c>
      <c r="F1513" s="16">
        <v>10</v>
      </c>
      <c r="G1513" s="16" t="s">
        <v>8628</v>
      </c>
      <c r="H1513" s="16" t="s">
        <v>8631</v>
      </c>
    </row>
    <row r="1514" spans="1:8" x14ac:dyDescent="0.45">
      <c r="A1514" s="30" t="s">
        <v>5136</v>
      </c>
      <c r="B1514" s="33" t="s">
        <v>310</v>
      </c>
      <c r="C1514" s="33" t="s">
        <v>3378</v>
      </c>
      <c r="D1514" s="34">
        <v>45370</v>
      </c>
      <c r="E1514" s="33">
        <v>3</v>
      </c>
      <c r="F1514" s="33">
        <v>20</v>
      </c>
      <c r="G1514" s="33" t="s">
        <v>8625</v>
      </c>
      <c r="H1514" s="33" t="s">
        <v>8631</v>
      </c>
    </row>
    <row r="1515" spans="1:8" x14ac:dyDescent="0.45">
      <c r="A1515" s="26" t="s">
        <v>5137</v>
      </c>
      <c r="B1515" s="16" t="s">
        <v>236</v>
      </c>
      <c r="C1515" s="16" t="s">
        <v>3208</v>
      </c>
      <c r="D1515" s="29">
        <v>45721</v>
      </c>
      <c r="E1515" s="16">
        <v>5</v>
      </c>
      <c r="F1515" s="16">
        <v>5</v>
      </c>
      <c r="G1515" s="16" t="s">
        <v>8628</v>
      </c>
      <c r="H1515" s="16" t="s">
        <v>8633</v>
      </c>
    </row>
    <row r="1516" spans="1:8" x14ac:dyDescent="0.45">
      <c r="A1516" s="30" t="s">
        <v>5138</v>
      </c>
      <c r="B1516" s="33" t="s">
        <v>661</v>
      </c>
      <c r="C1516" s="33" t="s">
        <v>3234</v>
      </c>
      <c r="D1516" s="34">
        <v>45692</v>
      </c>
      <c r="E1516" s="33">
        <v>3</v>
      </c>
      <c r="F1516" s="33">
        <v>5</v>
      </c>
      <c r="G1516" s="33" t="s">
        <v>8628</v>
      </c>
      <c r="H1516" s="33" t="s">
        <v>8633</v>
      </c>
    </row>
    <row r="1517" spans="1:8" x14ac:dyDescent="0.45">
      <c r="A1517" s="26" t="s">
        <v>5139</v>
      </c>
      <c r="B1517" s="16" t="s">
        <v>664</v>
      </c>
      <c r="C1517" s="16" t="s">
        <v>3260</v>
      </c>
      <c r="D1517" s="29">
        <v>45540</v>
      </c>
      <c r="E1517" s="16">
        <v>2</v>
      </c>
      <c r="F1517" s="16">
        <v>20</v>
      </c>
      <c r="G1517" s="16" t="s">
        <v>8625</v>
      </c>
      <c r="H1517" s="16" t="s">
        <v>8633</v>
      </c>
    </row>
    <row r="1518" spans="1:8" x14ac:dyDescent="0.45">
      <c r="A1518" s="30" t="s">
        <v>5140</v>
      </c>
      <c r="B1518" s="33" t="s">
        <v>671</v>
      </c>
      <c r="C1518" s="33" t="s">
        <v>3285</v>
      </c>
      <c r="D1518" s="34">
        <v>45462</v>
      </c>
      <c r="E1518" s="33">
        <v>5</v>
      </c>
      <c r="F1518" s="33">
        <v>10</v>
      </c>
      <c r="G1518" s="33" t="s">
        <v>8628</v>
      </c>
      <c r="H1518" s="33" t="s">
        <v>8633</v>
      </c>
    </row>
    <row r="1519" spans="1:8" x14ac:dyDescent="0.45">
      <c r="A1519" s="26" t="s">
        <v>5141</v>
      </c>
      <c r="B1519" s="16" t="s">
        <v>976</v>
      </c>
      <c r="C1519" s="16" t="s">
        <v>3377</v>
      </c>
      <c r="D1519" s="29">
        <v>45662</v>
      </c>
      <c r="E1519" s="16">
        <v>5</v>
      </c>
      <c r="F1519" s="16">
        <v>10</v>
      </c>
      <c r="G1519" s="16" t="s">
        <v>8626</v>
      </c>
      <c r="H1519" s="16" t="s">
        <v>8632</v>
      </c>
    </row>
    <row r="1520" spans="1:8" x14ac:dyDescent="0.45">
      <c r="A1520" s="30" t="s">
        <v>5142</v>
      </c>
      <c r="B1520" s="33" t="s">
        <v>926</v>
      </c>
      <c r="C1520" s="33" t="s">
        <v>3353</v>
      </c>
      <c r="D1520" s="34">
        <v>45668</v>
      </c>
      <c r="E1520" s="33">
        <v>3</v>
      </c>
      <c r="F1520" s="33">
        <v>10</v>
      </c>
      <c r="G1520" s="33" t="s">
        <v>8625</v>
      </c>
      <c r="H1520" s="33" t="s">
        <v>8633</v>
      </c>
    </row>
    <row r="1521" spans="1:8" x14ac:dyDescent="0.45">
      <c r="A1521" s="26" t="s">
        <v>5143</v>
      </c>
      <c r="B1521" s="16" t="s">
        <v>850</v>
      </c>
      <c r="C1521" s="16" t="s">
        <v>3288</v>
      </c>
      <c r="D1521" s="29">
        <v>45320</v>
      </c>
      <c r="E1521" s="16">
        <v>2</v>
      </c>
      <c r="F1521" s="16">
        <v>10</v>
      </c>
      <c r="G1521" s="16" t="s">
        <v>8626</v>
      </c>
      <c r="H1521" s="16" t="s">
        <v>8630</v>
      </c>
    </row>
    <row r="1522" spans="1:8" x14ac:dyDescent="0.45">
      <c r="A1522" s="30" t="s">
        <v>5144</v>
      </c>
      <c r="B1522" s="33" t="s">
        <v>1001</v>
      </c>
      <c r="C1522" s="33" t="s">
        <v>3201</v>
      </c>
      <c r="D1522" s="34">
        <v>45285</v>
      </c>
      <c r="E1522" s="33">
        <v>5</v>
      </c>
      <c r="F1522" s="33">
        <v>20</v>
      </c>
      <c r="G1522" s="33" t="s">
        <v>8625</v>
      </c>
      <c r="H1522" s="33" t="s">
        <v>8632</v>
      </c>
    </row>
    <row r="1523" spans="1:8" x14ac:dyDescent="0.45">
      <c r="A1523" s="26" t="s">
        <v>5145</v>
      </c>
      <c r="B1523" s="16" t="s">
        <v>975</v>
      </c>
      <c r="C1523" s="16" t="s">
        <v>3364</v>
      </c>
      <c r="D1523" s="29">
        <v>45512</v>
      </c>
      <c r="E1523" s="16">
        <v>3</v>
      </c>
      <c r="F1523" s="16">
        <v>20</v>
      </c>
      <c r="G1523" s="16" t="s">
        <v>8624</v>
      </c>
      <c r="H1523" s="16" t="s">
        <v>8631</v>
      </c>
    </row>
    <row r="1524" spans="1:8" x14ac:dyDescent="0.45">
      <c r="A1524" s="30" t="s">
        <v>5146</v>
      </c>
      <c r="B1524" s="33" t="s">
        <v>843</v>
      </c>
      <c r="C1524" s="33" t="s">
        <v>3310</v>
      </c>
      <c r="D1524" s="34">
        <v>45398</v>
      </c>
      <c r="E1524" s="33">
        <v>2</v>
      </c>
      <c r="F1524" s="33">
        <v>10</v>
      </c>
      <c r="G1524" s="33" t="s">
        <v>8628</v>
      </c>
      <c r="H1524" s="33" t="s">
        <v>8631</v>
      </c>
    </row>
    <row r="1525" spans="1:8" x14ac:dyDescent="0.45">
      <c r="A1525" s="26" t="s">
        <v>5147</v>
      </c>
      <c r="B1525" s="16" t="s">
        <v>602</v>
      </c>
      <c r="C1525" s="16" t="s">
        <v>3358</v>
      </c>
      <c r="D1525" s="29">
        <v>45829</v>
      </c>
      <c r="E1525" s="16">
        <v>4</v>
      </c>
      <c r="F1525" s="16">
        <v>5</v>
      </c>
      <c r="G1525" s="16" t="s">
        <v>8627</v>
      </c>
      <c r="H1525" s="16" t="s">
        <v>8631</v>
      </c>
    </row>
    <row r="1526" spans="1:8" x14ac:dyDescent="0.45">
      <c r="A1526" s="30" t="s">
        <v>5148</v>
      </c>
      <c r="B1526" s="33" t="s">
        <v>754</v>
      </c>
      <c r="C1526" s="33" t="s">
        <v>3382</v>
      </c>
      <c r="D1526" s="34">
        <v>45570</v>
      </c>
      <c r="E1526" s="33">
        <v>4</v>
      </c>
      <c r="F1526" s="33">
        <v>10</v>
      </c>
      <c r="G1526" s="33" t="s">
        <v>8626</v>
      </c>
      <c r="H1526" s="33" t="s">
        <v>8632</v>
      </c>
    </row>
    <row r="1527" spans="1:8" x14ac:dyDescent="0.45">
      <c r="A1527" s="26" t="s">
        <v>5149</v>
      </c>
      <c r="B1527" s="16" t="s">
        <v>102</v>
      </c>
      <c r="C1527" s="16" t="s">
        <v>3323</v>
      </c>
      <c r="D1527" s="29">
        <v>45198</v>
      </c>
      <c r="E1527" s="16">
        <v>2</v>
      </c>
      <c r="F1527" s="16">
        <v>15</v>
      </c>
      <c r="G1527" s="16" t="s">
        <v>8626</v>
      </c>
      <c r="H1527" s="16" t="s">
        <v>8631</v>
      </c>
    </row>
    <row r="1528" spans="1:8" x14ac:dyDescent="0.45">
      <c r="A1528" s="30" t="s">
        <v>5150</v>
      </c>
      <c r="B1528" s="33" t="s">
        <v>200</v>
      </c>
      <c r="C1528" s="33" t="s">
        <v>3342</v>
      </c>
      <c r="D1528" s="34">
        <v>45534</v>
      </c>
      <c r="E1528" s="33">
        <v>4</v>
      </c>
      <c r="F1528" s="33">
        <v>5</v>
      </c>
      <c r="G1528" s="33" t="s">
        <v>8628</v>
      </c>
      <c r="H1528" s="33" t="s">
        <v>8633</v>
      </c>
    </row>
    <row r="1529" spans="1:8" x14ac:dyDescent="0.45">
      <c r="A1529" s="26" t="s">
        <v>5151</v>
      </c>
      <c r="B1529" s="16" t="s">
        <v>324</v>
      </c>
      <c r="C1529" s="16" t="s">
        <v>3238</v>
      </c>
      <c r="D1529" s="29">
        <v>45485</v>
      </c>
      <c r="E1529" s="16">
        <v>2</v>
      </c>
      <c r="F1529" s="16">
        <v>15</v>
      </c>
      <c r="G1529" s="16" t="s">
        <v>8624</v>
      </c>
      <c r="H1529" s="16" t="s">
        <v>8631</v>
      </c>
    </row>
    <row r="1530" spans="1:8" x14ac:dyDescent="0.45">
      <c r="A1530" s="30" t="s">
        <v>5152</v>
      </c>
      <c r="B1530" s="33" t="s">
        <v>78</v>
      </c>
      <c r="C1530" s="33" t="s">
        <v>3233</v>
      </c>
      <c r="D1530" s="34">
        <v>45285</v>
      </c>
      <c r="E1530" s="33">
        <v>1</v>
      </c>
      <c r="F1530" s="33">
        <v>15</v>
      </c>
      <c r="G1530" s="33" t="s">
        <v>8626</v>
      </c>
      <c r="H1530" s="33" t="s">
        <v>8632</v>
      </c>
    </row>
    <row r="1531" spans="1:8" x14ac:dyDescent="0.45">
      <c r="A1531" s="26" t="s">
        <v>5153</v>
      </c>
      <c r="B1531" s="16" t="s">
        <v>937</v>
      </c>
      <c r="C1531" s="16" t="s">
        <v>3362</v>
      </c>
      <c r="D1531" s="29">
        <v>45629</v>
      </c>
      <c r="E1531" s="16">
        <v>4</v>
      </c>
      <c r="F1531" s="16">
        <v>0</v>
      </c>
      <c r="G1531" s="16" t="s">
        <v>8624</v>
      </c>
      <c r="H1531" s="16" t="s">
        <v>8631</v>
      </c>
    </row>
    <row r="1532" spans="1:8" x14ac:dyDescent="0.45">
      <c r="A1532" s="30" t="s">
        <v>5154</v>
      </c>
      <c r="B1532" s="33" t="s">
        <v>751</v>
      </c>
      <c r="C1532" s="33" t="s">
        <v>3389</v>
      </c>
      <c r="D1532" s="34">
        <v>45367</v>
      </c>
      <c r="E1532" s="33">
        <v>1</v>
      </c>
      <c r="F1532" s="33">
        <v>20</v>
      </c>
      <c r="G1532" s="33" t="s">
        <v>8625</v>
      </c>
      <c r="H1532" s="33" t="s">
        <v>8632</v>
      </c>
    </row>
    <row r="1533" spans="1:8" x14ac:dyDescent="0.45">
      <c r="A1533" s="26" t="s">
        <v>5155</v>
      </c>
      <c r="B1533" s="16" t="s">
        <v>400</v>
      </c>
      <c r="C1533" s="16" t="s">
        <v>3202</v>
      </c>
      <c r="D1533" s="29">
        <v>45604</v>
      </c>
      <c r="E1533" s="16">
        <v>1</v>
      </c>
      <c r="F1533" s="16">
        <v>0</v>
      </c>
      <c r="G1533" s="16" t="s">
        <v>8625</v>
      </c>
      <c r="H1533" s="16" t="s">
        <v>8631</v>
      </c>
    </row>
    <row r="1534" spans="1:8" x14ac:dyDescent="0.45">
      <c r="A1534" s="30" t="s">
        <v>5156</v>
      </c>
      <c r="B1534" s="33" t="s">
        <v>261</v>
      </c>
      <c r="C1534" s="33" t="s">
        <v>3394</v>
      </c>
      <c r="D1534" s="34">
        <v>45812</v>
      </c>
      <c r="E1534" s="33">
        <v>1</v>
      </c>
      <c r="F1534" s="33">
        <v>10</v>
      </c>
      <c r="G1534" s="33" t="s">
        <v>8626</v>
      </c>
      <c r="H1534" s="33" t="s">
        <v>8629</v>
      </c>
    </row>
    <row r="1535" spans="1:8" x14ac:dyDescent="0.45">
      <c r="A1535" s="26" t="s">
        <v>5157</v>
      </c>
      <c r="B1535" s="16" t="s">
        <v>20</v>
      </c>
      <c r="C1535" s="16" t="s">
        <v>3199</v>
      </c>
      <c r="D1535" s="29">
        <v>45514</v>
      </c>
      <c r="E1535" s="16">
        <v>1</v>
      </c>
      <c r="F1535" s="16">
        <v>20</v>
      </c>
      <c r="G1535" s="16" t="s">
        <v>8628</v>
      </c>
      <c r="H1535" s="16" t="s">
        <v>8633</v>
      </c>
    </row>
    <row r="1536" spans="1:8" x14ac:dyDescent="0.45">
      <c r="A1536" s="30" t="s">
        <v>5158</v>
      </c>
      <c r="B1536" s="33" t="s">
        <v>214</v>
      </c>
      <c r="C1536" s="33" t="s">
        <v>3232</v>
      </c>
      <c r="D1536" s="34">
        <v>45595</v>
      </c>
      <c r="E1536" s="33">
        <v>4</v>
      </c>
      <c r="F1536" s="33">
        <v>20</v>
      </c>
      <c r="G1536" s="33" t="s">
        <v>8627</v>
      </c>
      <c r="H1536" s="33" t="s">
        <v>8631</v>
      </c>
    </row>
    <row r="1537" spans="1:8" x14ac:dyDescent="0.45">
      <c r="A1537" s="26" t="s">
        <v>5159</v>
      </c>
      <c r="B1537" s="16" t="s">
        <v>321</v>
      </c>
      <c r="C1537" s="16" t="s">
        <v>3281</v>
      </c>
      <c r="D1537" s="29">
        <v>45755</v>
      </c>
      <c r="E1537" s="16">
        <v>4</v>
      </c>
      <c r="F1537" s="16">
        <v>5</v>
      </c>
      <c r="G1537" s="16" t="s">
        <v>8626</v>
      </c>
      <c r="H1537" s="16" t="s">
        <v>8633</v>
      </c>
    </row>
    <row r="1538" spans="1:8" x14ac:dyDescent="0.45">
      <c r="A1538" s="30" t="s">
        <v>5160</v>
      </c>
      <c r="B1538" s="33" t="s">
        <v>563</v>
      </c>
      <c r="C1538" s="33" t="s">
        <v>3374</v>
      </c>
      <c r="D1538" s="34">
        <v>45307</v>
      </c>
      <c r="E1538" s="33">
        <v>3</v>
      </c>
      <c r="F1538" s="33">
        <v>20</v>
      </c>
      <c r="G1538" s="33" t="s">
        <v>8625</v>
      </c>
      <c r="H1538" s="33" t="s">
        <v>8633</v>
      </c>
    </row>
    <row r="1539" spans="1:8" x14ac:dyDescent="0.45">
      <c r="A1539" s="26" t="s">
        <v>5161</v>
      </c>
      <c r="B1539" s="16" t="s">
        <v>851</v>
      </c>
      <c r="C1539" s="16" t="s">
        <v>3208</v>
      </c>
      <c r="D1539" s="29">
        <v>45627</v>
      </c>
      <c r="E1539" s="16">
        <v>1</v>
      </c>
      <c r="F1539" s="16">
        <v>20</v>
      </c>
      <c r="G1539" s="16" t="s">
        <v>8628</v>
      </c>
      <c r="H1539" s="16" t="s">
        <v>8633</v>
      </c>
    </row>
    <row r="1540" spans="1:8" x14ac:dyDescent="0.45">
      <c r="A1540" s="30" t="s">
        <v>5162</v>
      </c>
      <c r="B1540" s="33" t="s">
        <v>530</v>
      </c>
      <c r="C1540" s="33" t="s">
        <v>3303</v>
      </c>
      <c r="D1540" s="34">
        <v>45674</v>
      </c>
      <c r="E1540" s="33">
        <v>2</v>
      </c>
      <c r="F1540" s="33">
        <v>0</v>
      </c>
      <c r="G1540" s="33" t="s">
        <v>8626</v>
      </c>
      <c r="H1540" s="33" t="s">
        <v>8633</v>
      </c>
    </row>
    <row r="1541" spans="1:8" x14ac:dyDescent="0.45">
      <c r="A1541" s="26" t="s">
        <v>5163</v>
      </c>
      <c r="B1541" s="16" t="s">
        <v>239</v>
      </c>
      <c r="C1541" s="16" t="s">
        <v>3306</v>
      </c>
      <c r="D1541" s="29">
        <v>45816</v>
      </c>
      <c r="E1541" s="16">
        <v>4</v>
      </c>
      <c r="F1541" s="16">
        <v>5</v>
      </c>
      <c r="G1541" s="16" t="s">
        <v>8628</v>
      </c>
      <c r="H1541" s="16" t="s">
        <v>8630</v>
      </c>
    </row>
    <row r="1542" spans="1:8" x14ac:dyDescent="0.45">
      <c r="A1542" s="30" t="s">
        <v>5164</v>
      </c>
      <c r="B1542" s="33" t="s">
        <v>238</v>
      </c>
      <c r="C1542" s="33" t="s">
        <v>3372</v>
      </c>
      <c r="D1542" s="34">
        <v>45247</v>
      </c>
      <c r="E1542" s="33">
        <v>4</v>
      </c>
      <c r="F1542" s="33">
        <v>0</v>
      </c>
      <c r="G1542" s="33" t="s">
        <v>8627</v>
      </c>
      <c r="H1542" s="33" t="s">
        <v>8631</v>
      </c>
    </row>
    <row r="1543" spans="1:8" x14ac:dyDescent="0.45">
      <c r="A1543" s="26" t="s">
        <v>5165</v>
      </c>
      <c r="B1543" s="16" t="s">
        <v>119</v>
      </c>
      <c r="C1543" s="16" t="s">
        <v>3254</v>
      </c>
      <c r="D1543" s="29">
        <v>45752</v>
      </c>
      <c r="E1543" s="16">
        <v>1</v>
      </c>
      <c r="F1543" s="16">
        <v>10</v>
      </c>
      <c r="G1543" s="16" t="s">
        <v>8628</v>
      </c>
      <c r="H1543" s="16" t="s">
        <v>8633</v>
      </c>
    </row>
    <row r="1544" spans="1:8" x14ac:dyDescent="0.45">
      <c r="A1544" s="30" t="s">
        <v>5166</v>
      </c>
      <c r="B1544" s="33" t="s">
        <v>637</v>
      </c>
      <c r="C1544" s="33" t="s">
        <v>3282</v>
      </c>
      <c r="D1544" s="34">
        <v>45307</v>
      </c>
      <c r="E1544" s="33">
        <v>1</v>
      </c>
      <c r="F1544" s="33">
        <v>10</v>
      </c>
      <c r="G1544" s="33" t="s">
        <v>8625</v>
      </c>
      <c r="H1544" s="33" t="s">
        <v>8633</v>
      </c>
    </row>
    <row r="1545" spans="1:8" x14ac:dyDescent="0.45">
      <c r="A1545" s="26" t="s">
        <v>5167</v>
      </c>
      <c r="B1545" s="16" t="s">
        <v>626</v>
      </c>
      <c r="C1545" s="16" t="s">
        <v>3235</v>
      </c>
      <c r="D1545" s="29">
        <v>45665</v>
      </c>
      <c r="E1545" s="16">
        <v>2</v>
      </c>
      <c r="F1545" s="16">
        <v>15</v>
      </c>
      <c r="G1545" s="16" t="s">
        <v>8624</v>
      </c>
      <c r="H1545" s="16" t="s">
        <v>8630</v>
      </c>
    </row>
    <row r="1546" spans="1:8" x14ac:dyDescent="0.45">
      <c r="A1546" s="30" t="s">
        <v>5168</v>
      </c>
      <c r="B1546" s="33" t="s">
        <v>621</v>
      </c>
      <c r="C1546" s="33" t="s">
        <v>3243</v>
      </c>
      <c r="D1546" s="34">
        <v>45197</v>
      </c>
      <c r="E1546" s="33">
        <v>4</v>
      </c>
      <c r="F1546" s="33">
        <v>5</v>
      </c>
      <c r="G1546" s="33" t="s">
        <v>8628</v>
      </c>
      <c r="H1546" s="33" t="s">
        <v>8629</v>
      </c>
    </row>
    <row r="1547" spans="1:8" x14ac:dyDescent="0.45">
      <c r="A1547" s="26" t="s">
        <v>5169</v>
      </c>
      <c r="B1547" s="16" t="s">
        <v>844</v>
      </c>
      <c r="C1547" s="16" t="s">
        <v>3270</v>
      </c>
      <c r="D1547" s="29">
        <v>45622</v>
      </c>
      <c r="E1547" s="16">
        <v>3</v>
      </c>
      <c r="F1547" s="16">
        <v>0</v>
      </c>
      <c r="G1547" s="16" t="s">
        <v>8628</v>
      </c>
      <c r="H1547" s="16" t="s">
        <v>8632</v>
      </c>
    </row>
    <row r="1548" spans="1:8" x14ac:dyDescent="0.45">
      <c r="A1548" s="30" t="s">
        <v>5170</v>
      </c>
      <c r="B1548" s="33" t="s">
        <v>684</v>
      </c>
      <c r="C1548" s="33" t="s">
        <v>3291</v>
      </c>
      <c r="D1548" s="34">
        <v>45468</v>
      </c>
      <c r="E1548" s="33">
        <v>3</v>
      </c>
      <c r="F1548" s="33">
        <v>0</v>
      </c>
      <c r="G1548" s="33" t="s">
        <v>8625</v>
      </c>
      <c r="H1548" s="33" t="s">
        <v>8631</v>
      </c>
    </row>
    <row r="1549" spans="1:8" x14ac:dyDescent="0.45">
      <c r="A1549" s="26" t="s">
        <v>5171</v>
      </c>
      <c r="B1549" s="16" t="s">
        <v>803</v>
      </c>
      <c r="C1549" s="16" t="s">
        <v>3364</v>
      </c>
      <c r="D1549" s="29">
        <v>45879</v>
      </c>
      <c r="E1549" s="16">
        <v>2</v>
      </c>
      <c r="F1549" s="16">
        <v>10</v>
      </c>
      <c r="G1549" s="16" t="s">
        <v>8626</v>
      </c>
      <c r="H1549" s="16" t="s">
        <v>8632</v>
      </c>
    </row>
    <row r="1550" spans="1:8" x14ac:dyDescent="0.45">
      <c r="A1550" s="30" t="s">
        <v>5172</v>
      </c>
      <c r="B1550" s="33" t="s">
        <v>464</v>
      </c>
      <c r="C1550" s="33" t="s">
        <v>3381</v>
      </c>
      <c r="D1550" s="34">
        <v>45429</v>
      </c>
      <c r="E1550" s="33">
        <v>4</v>
      </c>
      <c r="F1550" s="33">
        <v>0</v>
      </c>
      <c r="G1550" s="33" t="s">
        <v>8625</v>
      </c>
      <c r="H1550" s="33" t="s">
        <v>8629</v>
      </c>
    </row>
    <row r="1551" spans="1:8" x14ac:dyDescent="0.45">
      <c r="A1551" s="26" t="s">
        <v>5173</v>
      </c>
      <c r="B1551" s="16" t="s">
        <v>444</v>
      </c>
      <c r="C1551" s="16" t="s">
        <v>3383</v>
      </c>
      <c r="D1551" s="29">
        <v>45832</v>
      </c>
      <c r="E1551" s="16">
        <v>3</v>
      </c>
      <c r="F1551" s="16">
        <v>5</v>
      </c>
      <c r="G1551" s="16" t="s">
        <v>8625</v>
      </c>
      <c r="H1551" s="16" t="s">
        <v>8630</v>
      </c>
    </row>
    <row r="1552" spans="1:8" x14ac:dyDescent="0.45">
      <c r="A1552" s="30" t="s">
        <v>5174</v>
      </c>
      <c r="B1552" s="33" t="s">
        <v>137</v>
      </c>
      <c r="C1552" s="33" t="s">
        <v>3243</v>
      </c>
      <c r="D1552" s="34">
        <v>45885</v>
      </c>
      <c r="E1552" s="33">
        <v>4</v>
      </c>
      <c r="F1552" s="33">
        <v>10</v>
      </c>
      <c r="G1552" s="33" t="s">
        <v>8628</v>
      </c>
      <c r="H1552" s="33" t="s">
        <v>8632</v>
      </c>
    </row>
    <row r="1553" spans="1:8" x14ac:dyDescent="0.45">
      <c r="A1553" s="26" t="s">
        <v>5175</v>
      </c>
      <c r="B1553" s="16" t="s">
        <v>441</v>
      </c>
      <c r="C1553" s="16" t="s">
        <v>3320</v>
      </c>
      <c r="D1553" s="29">
        <v>45384</v>
      </c>
      <c r="E1553" s="16">
        <v>4</v>
      </c>
      <c r="F1553" s="16">
        <v>20</v>
      </c>
      <c r="G1553" s="16" t="s">
        <v>8628</v>
      </c>
      <c r="H1553" s="16" t="s">
        <v>8631</v>
      </c>
    </row>
    <row r="1554" spans="1:8" x14ac:dyDescent="0.45">
      <c r="A1554" s="30" t="s">
        <v>5176</v>
      </c>
      <c r="B1554" s="33" t="s">
        <v>828</v>
      </c>
      <c r="C1554" s="33" t="s">
        <v>3364</v>
      </c>
      <c r="D1554" s="34">
        <v>45869</v>
      </c>
      <c r="E1554" s="33">
        <v>2</v>
      </c>
      <c r="F1554" s="33">
        <v>15</v>
      </c>
      <c r="G1554" s="33" t="s">
        <v>8627</v>
      </c>
      <c r="H1554" s="33" t="s">
        <v>8629</v>
      </c>
    </row>
    <row r="1555" spans="1:8" x14ac:dyDescent="0.45">
      <c r="A1555" s="26" t="s">
        <v>5177</v>
      </c>
      <c r="B1555" s="16" t="s">
        <v>516</v>
      </c>
      <c r="C1555" s="16" t="s">
        <v>3334</v>
      </c>
      <c r="D1555" s="29">
        <v>45645</v>
      </c>
      <c r="E1555" s="16">
        <v>5</v>
      </c>
      <c r="F1555" s="16">
        <v>15</v>
      </c>
      <c r="G1555" s="16" t="s">
        <v>8624</v>
      </c>
      <c r="H1555" s="16" t="s">
        <v>8629</v>
      </c>
    </row>
    <row r="1556" spans="1:8" x14ac:dyDescent="0.45">
      <c r="A1556" s="30" t="s">
        <v>5178</v>
      </c>
      <c r="B1556" s="33" t="s">
        <v>848</v>
      </c>
      <c r="C1556" s="33" t="s">
        <v>3255</v>
      </c>
      <c r="D1556" s="34">
        <v>45695</v>
      </c>
      <c r="E1556" s="33">
        <v>4</v>
      </c>
      <c r="F1556" s="33">
        <v>0</v>
      </c>
      <c r="G1556" s="33" t="s">
        <v>8624</v>
      </c>
      <c r="H1556" s="33" t="s">
        <v>8632</v>
      </c>
    </row>
    <row r="1557" spans="1:8" x14ac:dyDescent="0.45">
      <c r="A1557" s="26" t="s">
        <v>5179</v>
      </c>
      <c r="B1557" s="16" t="s">
        <v>546</v>
      </c>
      <c r="C1557" s="16" t="s">
        <v>3344</v>
      </c>
      <c r="D1557" s="29">
        <v>45650</v>
      </c>
      <c r="E1557" s="16">
        <v>2</v>
      </c>
      <c r="F1557" s="16">
        <v>0</v>
      </c>
      <c r="G1557" s="16" t="s">
        <v>8626</v>
      </c>
      <c r="H1557" s="16" t="s">
        <v>8630</v>
      </c>
    </row>
    <row r="1558" spans="1:8" x14ac:dyDescent="0.45">
      <c r="A1558" s="30" t="s">
        <v>5180</v>
      </c>
      <c r="B1558" s="33" t="s">
        <v>9</v>
      </c>
      <c r="C1558" s="33" t="s">
        <v>3249</v>
      </c>
      <c r="D1558" s="34">
        <v>45241</v>
      </c>
      <c r="E1558" s="33">
        <v>1</v>
      </c>
      <c r="F1558" s="33">
        <v>10</v>
      </c>
      <c r="G1558" s="33" t="s">
        <v>8624</v>
      </c>
      <c r="H1558" s="33" t="s">
        <v>8632</v>
      </c>
    </row>
    <row r="1559" spans="1:8" x14ac:dyDescent="0.45">
      <c r="A1559" s="26" t="s">
        <v>5181</v>
      </c>
      <c r="B1559" s="16" t="s">
        <v>987</v>
      </c>
      <c r="C1559" s="16" t="s">
        <v>3231</v>
      </c>
      <c r="D1559" s="29">
        <v>45825</v>
      </c>
      <c r="E1559" s="16">
        <v>1</v>
      </c>
      <c r="F1559" s="16">
        <v>0</v>
      </c>
      <c r="G1559" s="16" t="s">
        <v>8628</v>
      </c>
      <c r="H1559" s="16" t="s">
        <v>8630</v>
      </c>
    </row>
    <row r="1560" spans="1:8" x14ac:dyDescent="0.45">
      <c r="A1560" s="30" t="s">
        <v>5182</v>
      </c>
      <c r="B1560" s="33" t="s">
        <v>876</v>
      </c>
      <c r="C1560" s="33" t="s">
        <v>3396</v>
      </c>
      <c r="D1560" s="34">
        <v>45275</v>
      </c>
      <c r="E1560" s="33">
        <v>2</v>
      </c>
      <c r="F1560" s="33">
        <v>10</v>
      </c>
      <c r="G1560" s="33" t="s">
        <v>8627</v>
      </c>
      <c r="H1560" s="33" t="s">
        <v>8631</v>
      </c>
    </row>
    <row r="1561" spans="1:8" x14ac:dyDescent="0.45">
      <c r="A1561" s="26" t="s">
        <v>5183</v>
      </c>
      <c r="B1561" s="16" t="s">
        <v>862</v>
      </c>
      <c r="C1561" s="16" t="s">
        <v>3338</v>
      </c>
      <c r="D1561" s="29">
        <v>45508</v>
      </c>
      <c r="E1561" s="16">
        <v>4</v>
      </c>
      <c r="F1561" s="16">
        <v>5</v>
      </c>
      <c r="G1561" s="16" t="s">
        <v>8626</v>
      </c>
      <c r="H1561" s="16" t="s">
        <v>8631</v>
      </c>
    </row>
    <row r="1562" spans="1:8" x14ac:dyDescent="0.45">
      <c r="A1562" s="30" t="s">
        <v>5184</v>
      </c>
      <c r="B1562" s="33" t="s">
        <v>64</v>
      </c>
      <c r="C1562" s="33" t="s">
        <v>3388</v>
      </c>
      <c r="D1562" s="34">
        <v>45502</v>
      </c>
      <c r="E1562" s="33">
        <v>2</v>
      </c>
      <c r="F1562" s="33">
        <v>0</v>
      </c>
      <c r="G1562" s="33" t="s">
        <v>8626</v>
      </c>
      <c r="H1562" s="33" t="s">
        <v>8632</v>
      </c>
    </row>
    <row r="1563" spans="1:8" x14ac:dyDescent="0.45">
      <c r="A1563" s="26" t="s">
        <v>5185</v>
      </c>
      <c r="B1563" s="16" t="s">
        <v>757</v>
      </c>
      <c r="C1563" s="16" t="s">
        <v>3203</v>
      </c>
      <c r="D1563" s="29">
        <v>45273</v>
      </c>
      <c r="E1563" s="16">
        <v>4</v>
      </c>
      <c r="F1563" s="16">
        <v>10</v>
      </c>
      <c r="G1563" s="16" t="s">
        <v>8625</v>
      </c>
      <c r="H1563" s="16" t="s">
        <v>8633</v>
      </c>
    </row>
    <row r="1564" spans="1:8" x14ac:dyDescent="0.45">
      <c r="A1564" s="30" t="s">
        <v>5186</v>
      </c>
      <c r="B1564" s="33" t="s">
        <v>685</v>
      </c>
      <c r="C1564" s="33" t="s">
        <v>3345</v>
      </c>
      <c r="D1564" s="34">
        <v>45601</v>
      </c>
      <c r="E1564" s="33">
        <v>1</v>
      </c>
      <c r="F1564" s="33">
        <v>15</v>
      </c>
      <c r="G1564" s="33" t="s">
        <v>8624</v>
      </c>
      <c r="H1564" s="33" t="s">
        <v>8631</v>
      </c>
    </row>
    <row r="1565" spans="1:8" x14ac:dyDescent="0.45">
      <c r="A1565" s="26" t="s">
        <v>5187</v>
      </c>
      <c r="B1565" s="16" t="s">
        <v>37</v>
      </c>
      <c r="C1565" s="16" t="s">
        <v>3234</v>
      </c>
      <c r="D1565" s="29">
        <v>45767</v>
      </c>
      <c r="E1565" s="16">
        <v>3</v>
      </c>
      <c r="F1565" s="16">
        <v>5</v>
      </c>
      <c r="G1565" s="16" t="s">
        <v>8625</v>
      </c>
      <c r="H1565" s="16" t="s">
        <v>8631</v>
      </c>
    </row>
    <row r="1566" spans="1:8" x14ac:dyDescent="0.45">
      <c r="A1566" s="30" t="s">
        <v>5188</v>
      </c>
      <c r="B1566" s="33" t="s">
        <v>85</v>
      </c>
      <c r="C1566" s="33" t="s">
        <v>3200</v>
      </c>
      <c r="D1566" s="34">
        <v>45423</v>
      </c>
      <c r="E1566" s="33">
        <v>5</v>
      </c>
      <c r="F1566" s="33">
        <v>15</v>
      </c>
      <c r="G1566" s="33" t="s">
        <v>8626</v>
      </c>
      <c r="H1566" s="33" t="s">
        <v>8631</v>
      </c>
    </row>
    <row r="1567" spans="1:8" x14ac:dyDescent="0.45">
      <c r="A1567" s="26" t="s">
        <v>5189</v>
      </c>
      <c r="B1567" s="16" t="s">
        <v>488</v>
      </c>
      <c r="C1567" s="16" t="s">
        <v>3387</v>
      </c>
      <c r="D1567" s="29">
        <v>45324</v>
      </c>
      <c r="E1567" s="16">
        <v>2</v>
      </c>
      <c r="F1567" s="16">
        <v>20</v>
      </c>
      <c r="G1567" s="16" t="s">
        <v>8628</v>
      </c>
      <c r="H1567" s="16" t="s">
        <v>8632</v>
      </c>
    </row>
    <row r="1568" spans="1:8" x14ac:dyDescent="0.45">
      <c r="A1568" s="30" t="s">
        <v>5190</v>
      </c>
      <c r="B1568" s="33" t="s">
        <v>428</v>
      </c>
      <c r="C1568" s="33" t="s">
        <v>3381</v>
      </c>
      <c r="D1568" s="34">
        <v>45625</v>
      </c>
      <c r="E1568" s="33">
        <v>3</v>
      </c>
      <c r="F1568" s="33">
        <v>15</v>
      </c>
      <c r="G1568" s="33" t="s">
        <v>8625</v>
      </c>
      <c r="H1568" s="33" t="s">
        <v>8630</v>
      </c>
    </row>
    <row r="1569" spans="1:8" x14ac:dyDescent="0.45">
      <c r="A1569" s="26" t="s">
        <v>5191</v>
      </c>
      <c r="B1569" s="16" t="s">
        <v>120</v>
      </c>
      <c r="C1569" s="16" t="s">
        <v>3236</v>
      </c>
      <c r="D1569" s="29">
        <v>45538</v>
      </c>
      <c r="E1569" s="16">
        <v>1</v>
      </c>
      <c r="F1569" s="16">
        <v>0</v>
      </c>
      <c r="G1569" s="16" t="s">
        <v>8624</v>
      </c>
      <c r="H1569" s="16" t="s">
        <v>8631</v>
      </c>
    </row>
    <row r="1570" spans="1:8" x14ac:dyDescent="0.45">
      <c r="A1570" s="30" t="s">
        <v>5192</v>
      </c>
      <c r="B1570" s="33" t="s">
        <v>522</v>
      </c>
      <c r="C1570" s="33" t="s">
        <v>3238</v>
      </c>
      <c r="D1570" s="34">
        <v>45567</v>
      </c>
      <c r="E1570" s="33">
        <v>1</v>
      </c>
      <c r="F1570" s="33">
        <v>15</v>
      </c>
      <c r="G1570" s="33" t="s">
        <v>8627</v>
      </c>
      <c r="H1570" s="33" t="s">
        <v>8632</v>
      </c>
    </row>
    <row r="1571" spans="1:8" x14ac:dyDescent="0.45">
      <c r="A1571" s="26" t="s">
        <v>5193</v>
      </c>
      <c r="B1571" s="16" t="s">
        <v>574</v>
      </c>
      <c r="C1571" s="16" t="s">
        <v>3379</v>
      </c>
      <c r="D1571" s="29">
        <v>45385</v>
      </c>
      <c r="E1571" s="16">
        <v>3</v>
      </c>
      <c r="F1571" s="16">
        <v>20</v>
      </c>
      <c r="G1571" s="16" t="s">
        <v>8624</v>
      </c>
      <c r="H1571" s="16" t="s">
        <v>8630</v>
      </c>
    </row>
    <row r="1572" spans="1:8" x14ac:dyDescent="0.45">
      <c r="A1572" s="30" t="s">
        <v>5194</v>
      </c>
      <c r="B1572" s="33" t="s">
        <v>733</v>
      </c>
      <c r="C1572" s="33" t="s">
        <v>3255</v>
      </c>
      <c r="D1572" s="34">
        <v>45573</v>
      </c>
      <c r="E1572" s="33">
        <v>4</v>
      </c>
      <c r="F1572" s="33">
        <v>5</v>
      </c>
      <c r="G1572" s="33" t="s">
        <v>8628</v>
      </c>
      <c r="H1572" s="33" t="s">
        <v>8633</v>
      </c>
    </row>
    <row r="1573" spans="1:8" x14ac:dyDescent="0.45">
      <c r="A1573" s="26" t="s">
        <v>5195</v>
      </c>
      <c r="B1573" s="16" t="s">
        <v>541</v>
      </c>
      <c r="C1573" s="16" t="s">
        <v>3293</v>
      </c>
      <c r="D1573" s="29">
        <v>45606</v>
      </c>
      <c r="E1573" s="16">
        <v>2</v>
      </c>
      <c r="F1573" s="16">
        <v>5</v>
      </c>
      <c r="G1573" s="16" t="s">
        <v>8627</v>
      </c>
      <c r="H1573" s="16" t="s">
        <v>8629</v>
      </c>
    </row>
    <row r="1574" spans="1:8" x14ac:dyDescent="0.45">
      <c r="A1574" s="30" t="s">
        <v>5196</v>
      </c>
      <c r="B1574" s="33" t="s">
        <v>64</v>
      </c>
      <c r="C1574" s="33" t="s">
        <v>3253</v>
      </c>
      <c r="D1574" s="34">
        <v>45308</v>
      </c>
      <c r="E1574" s="33">
        <v>4</v>
      </c>
      <c r="F1574" s="33">
        <v>5</v>
      </c>
      <c r="G1574" s="33" t="s">
        <v>8624</v>
      </c>
      <c r="H1574" s="33" t="s">
        <v>8629</v>
      </c>
    </row>
    <row r="1575" spans="1:8" x14ac:dyDescent="0.45">
      <c r="A1575" s="26" t="s">
        <v>5197</v>
      </c>
      <c r="B1575" s="16" t="s">
        <v>868</v>
      </c>
      <c r="C1575" s="16" t="s">
        <v>3216</v>
      </c>
      <c r="D1575" s="29">
        <v>45787</v>
      </c>
      <c r="E1575" s="16">
        <v>4</v>
      </c>
      <c r="F1575" s="16">
        <v>15</v>
      </c>
      <c r="G1575" s="16" t="s">
        <v>8628</v>
      </c>
      <c r="H1575" s="16" t="s">
        <v>8632</v>
      </c>
    </row>
    <row r="1576" spans="1:8" x14ac:dyDescent="0.45">
      <c r="A1576" s="30" t="s">
        <v>5198</v>
      </c>
      <c r="B1576" s="33" t="s">
        <v>854</v>
      </c>
      <c r="C1576" s="33" t="s">
        <v>3294</v>
      </c>
      <c r="D1576" s="34">
        <v>45450</v>
      </c>
      <c r="E1576" s="33">
        <v>2</v>
      </c>
      <c r="F1576" s="33">
        <v>0</v>
      </c>
      <c r="G1576" s="33" t="s">
        <v>8628</v>
      </c>
      <c r="H1576" s="33" t="s">
        <v>8632</v>
      </c>
    </row>
    <row r="1577" spans="1:8" x14ac:dyDescent="0.45">
      <c r="A1577" s="26" t="s">
        <v>5199</v>
      </c>
      <c r="B1577" s="16" t="s">
        <v>206</v>
      </c>
      <c r="C1577" s="16" t="s">
        <v>3266</v>
      </c>
      <c r="D1577" s="29">
        <v>45367</v>
      </c>
      <c r="E1577" s="16">
        <v>1</v>
      </c>
      <c r="F1577" s="16">
        <v>0</v>
      </c>
      <c r="G1577" s="16" t="s">
        <v>8625</v>
      </c>
      <c r="H1577" s="16" t="s">
        <v>8630</v>
      </c>
    </row>
    <row r="1578" spans="1:8" x14ac:dyDescent="0.45">
      <c r="A1578" s="30" t="s">
        <v>5200</v>
      </c>
      <c r="B1578" s="33" t="s">
        <v>624</v>
      </c>
      <c r="C1578" s="33" t="s">
        <v>3396</v>
      </c>
      <c r="D1578" s="34">
        <v>45790</v>
      </c>
      <c r="E1578" s="33">
        <v>3</v>
      </c>
      <c r="F1578" s="33">
        <v>0</v>
      </c>
      <c r="G1578" s="33" t="s">
        <v>8626</v>
      </c>
      <c r="H1578" s="33" t="s">
        <v>8630</v>
      </c>
    </row>
    <row r="1579" spans="1:8" x14ac:dyDescent="0.45">
      <c r="A1579" s="26" t="s">
        <v>5201</v>
      </c>
      <c r="B1579" s="16" t="s">
        <v>173</v>
      </c>
      <c r="C1579" s="16" t="s">
        <v>3335</v>
      </c>
      <c r="D1579" s="29">
        <v>45865</v>
      </c>
      <c r="E1579" s="16">
        <v>1</v>
      </c>
      <c r="F1579" s="16">
        <v>0</v>
      </c>
      <c r="G1579" s="16" t="s">
        <v>8626</v>
      </c>
      <c r="H1579" s="16" t="s">
        <v>8629</v>
      </c>
    </row>
    <row r="1580" spans="1:8" x14ac:dyDescent="0.45">
      <c r="A1580" s="30" t="s">
        <v>5202</v>
      </c>
      <c r="B1580" s="33" t="s">
        <v>18</v>
      </c>
      <c r="C1580" s="33" t="s">
        <v>3390</v>
      </c>
      <c r="D1580" s="34">
        <v>45584</v>
      </c>
      <c r="E1580" s="33">
        <v>3</v>
      </c>
      <c r="F1580" s="33">
        <v>5</v>
      </c>
      <c r="G1580" s="33" t="s">
        <v>8624</v>
      </c>
      <c r="H1580" s="33" t="s">
        <v>8631</v>
      </c>
    </row>
    <row r="1581" spans="1:8" x14ac:dyDescent="0.45">
      <c r="A1581" s="26" t="s">
        <v>5203</v>
      </c>
      <c r="B1581" s="16" t="s">
        <v>660</v>
      </c>
      <c r="C1581" s="16" t="s">
        <v>3205</v>
      </c>
      <c r="D1581" s="29">
        <v>45239</v>
      </c>
      <c r="E1581" s="16">
        <v>2</v>
      </c>
      <c r="F1581" s="16">
        <v>10</v>
      </c>
      <c r="G1581" s="16" t="s">
        <v>8625</v>
      </c>
      <c r="H1581" s="16" t="s">
        <v>8629</v>
      </c>
    </row>
    <row r="1582" spans="1:8" x14ac:dyDescent="0.45">
      <c r="A1582" s="30" t="s">
        <v>5204</v>
      </c>
      <c r="B1582" s="33" t="s">
        <v>585</v>
      </c>
      <c r="C1582" s="33" t="s">
        <v>3208</v>
      </c>
      <c r="D1582" s="34">
        <v>45747</v>
      </c>
      <c r="E1582" s="33">
        <v>5</v>
      </c>
      <c r="F1582" s="33">
        <v>15</v>
      </c>
      <c r="G1582" s="33" t="s">
        <v>8625</v>
      </c>
      <c r="H1582" s="33" t="s">
        <v>8633</v>
      </c>
    </row>
    <row r="1583" spans="1:8" x14ac:dyDescent="0.45">
      <c r="A1583" s="26" t="s">
        <v>5205</v>
      </c>
      <c r="B1583" s="16" t="s">
        <v>329</v>
      </c>
      <c r="C1583" s="16" t="s">
        <v>3220</v>
      </c>
      <c r="D1583" s="29">
        <v>45777</v>
      </c>
      <c r="E1583" s="16">
        <v>3</v>
      </c>
      <c r="F1583" s="16">
        <v>0</v>
      </c>
      <c r="G1583" s="16" t="s">
        <v>8628</v>
      </c>
      <c r="H1583" s="16" t="s">
        <v>8630</v>
      </c>
    </row>
    <row r="1584" spans="1:8" x14ac:dyDescent="0.45">
      <c r="A1584" s="30" t="s">
        <v>5206</v>
      </c>
      <c r="B1584" s="33" t="s">
        <v>988</v>
      </c>
      <c r="C1584" s="33" t="s">
        <v>3298</v>
      </c>
      <c r="D1584" s="34">
        <v>45781</v>
      </c>
      <c r="E1584" s="33">
        <v>5</v>
      </c>
      <c r="F1584" s="33">
        <v>5</v>
      </c>
      <c r="G1584" s="33" t="s">
        <v>8628</v>
      </c>
      <c r="H1584" s="33" t="s">
        <v>8632</v>
      </c>
    </row>
    <row r="1585" spans="1:8" x14ac:dyDescent="0.45">
      <c r="A1585" s="26" t="s">
        <v>5207</v>
      </c>
      <c r="B1585" s="16" t="s">
        <v>750</v>
      </c>
      <c r="C1585" s="16" t="s">
        <v>3288</v>
      </c>
      <c r="D1585" s="29">
        <v>45492</v>
      </c>
      <c r="E1585" s="16">
        <v>2</v>
      </c>
      <c r="F1585" s="16">
        <v>0</v>
      </c>
      <c r="G1585" s="16" t="s">
        <v>8628</v>
      </c>
      <c r="H1585" s="16" t="s">
        <v>8632</v>
      </c>
    </row>
    <row r="1586" spans="1:8" x14ac:dyDescent="0.45">
      <c r="A1586" s="30" t="s">
        <v>5208</v>
      </c>
      <c r="B1586" s="33" t="s">
        <v>925</v>
      </c>
      <c r="C1586" s="33" t="s">
        <v>3386</v>
      </c>
      <c r="D1586" s="34">
        <v>45765</v>
      </c>
      <c r="E1586" s="33">
        <v>5</v>
      </c>
      <c r="F1586" s="33">
        <v>0</v>
      </c>
      <c r="G1586" s="33" t="s">
        <v>8624</v>
      </c>
      <c r="H1586" s="33" t="s">
        <v>8631</v>
      </c>
    </row>
    <row r="1587" spans="1:8" x14ac:dyDescent="0.45">
      <c r="A1587" s="26" t="s">
        <v>5209</v>
      </c>
      <c r="B1587" s="16" t="s">
        <v>31</v>
      </c>
      <c r="C1587" s="16" t="s">
        <v>3347</v>
      </c>
      <c r="D1587" s="29">
        <v>45868</v>
      </c>
      <c r="E1587" s="16">
        <v>4</v>
      </c>
      <c r="F1587" s="16">
        <v>15</v>
      </c>
      <c r="G1587" s="16" t="s">
        <v>8624</v>
      </c>
      <c r="H1587" s="16" t="s">
        <v>8633</v>
      </c>
    </row>
    <row r="1588" spans="1:8" x14ac:dyDescent="0.45">
      <c r="A1588" s="30" t="s">
        <v>5210</v>
      </c>
      <c r="B1588" s="33" t="s">
        <v>304</v>
      </c>
      <c r="C1588" s="33" t="s">
        <v>3238</v>
      </c>
      <c r="D1588" s="34">
        <v>45627</v>
      </c>
      <c r="E1588" s="33">
        <v>2</v>
      </c>
      <c r="F1588" s="33">
        <v>15</v>
      </c>
      <c r="G1588" s="33" t="s">
        <v>8625</v>
      </c>
      <c r="H1588" s="33" t="s">
        <v>8633</v>
      </c>
    </row>
    <row r="1589" spans="1:8" x14ac:dyDescent="0.45">
      <c r="A1589" s="26" t="s">
        <v>5211</v>
      </c>
      <c r="B1589" s="16" t="s">
        <v>982</v>
      </c>
      <c r="C1589" s="16" t="s">
        <v>3380</v>
      </c>
      <c r="D1589" s="29">
        <v>45216</v>
      </c>
      <c r="E1589" s="16">
        <v>2</v>
      </c>
      <c r="F1589" s="16">
        <v>5</v>
      </c>
      <c r="G1589" s="16" t="s">
        <v>8626</v>
      </c>
      <c r="H1589" s="16" t="s">
        <v>8631</v>
      </c>
    </row>
    <row r="1590" spans="1:8" x14ac:dyDescent="0.45">
      <c r="A1590" s="30" t="s">
        <v>5212</v>
      </c>
      <c r="B1590" s="33" t="s">
        <v>993</v>
      </c>
      <c r="C1590" s="33" t="s">
        <v>3325</v>
      </c>
      <c r="D1590" s="34">
        <v>45450</v>
      </c>
      <c r="E1590" s="33">
        <v>5</v>
      </c>
      <c r="F1590" s="33">
        <v>20</v>
      </c>
      <c r="G1590" s="33" t="s">
        <v>8624</v>
      </c>
      <c r="H1590" s="33" t="s">
        <v>8630</v>
      </c>
    </row>
    <row r="1591" spans="1:8" x14ac:dyDescent="0.45">
      <c r="A1591" s="26" t="s">
        <v>5213</v>
      </c>
      <c r="B1591" s="16" t="s">
        <v>465</v>
      </c>
      <c r="C1591" s="16" t="s">
        <v>3230</v>
      </c>
      <c r="D1591" s="29">
        <v>45311</v>
      </c>
      <c r="E1591" s="16">
        <v>3</v>
      </c>
      <c r="F1591" s="16">
        <v>10</v>
      </c>
      <c r="G1591" s="16" t="s">
        <v>8628</v>
      </c>
      <c r="H1591" s="16" t="s">
        <v>8629</v>
      </c>
    </row>
    <row r="1592" spans="1:8" x14ac:dyDescent="0.45">
      <c r="A1592" s="30" t="s">
        <v>5214</v>
      </c>
      <c r="B1592" s="33" t="s">
        <v>883</v>
      </c>
      <c r="C1592" s="33" t="s">
        <v>3307</v>
      </c>
      <c r="D1592" s="34">
        <v>45694</v>
      </c>
      <c r="E1592" s="33">
        <v>1</v>
      </c>
      <c r="F1592" s="33">
        <v>15</v>
      </c>
      <c r="G1592" s="33" t="s">
        <v>8626</v>
      </c>
      <c r="H1592" s="33" t="s">
        <v>8631</v>
      </c>
    </row>
    <row r="1593" spans="1:8" x14ac:dyDescent="0.45">
      <c r="A1593" s="26" t="s">
        <v>5215</v>
      </c>
      <c r="B1593" s="16" t="s">
        <v>632</v>
      </c>
      <c r="C1593" s="16" t="s">
        <v>3352</v>
      </c>
      <c r="D1593" s="29">
        <v>45472</v>
      </c>
      <c r="E1593" s="16">
        <v>1</v>
      </c>
      <c r="F1593" s="16">
        <v>5</v>
      </c>
      <c r="G1593" s="16" t="s">
        <v>8624</v>
      </c>
      <c r="H1593" s="16" t="s">
        <v>8632</v>
      </c>
    </row>
    <row r="1594" spans="1:8" x14ac:dyDescent="0.45">
      <c r="A1594" s="30" t="s">
        <v>5216</v>
      </c>
      <c r="B1594" s="33" t="s">
        <v>106</v>
      </c>
      <c r="C1594" s="33" t="s">
        <v>3200</v>
      </c>
      <c r="D1594" s="34">
        <v>45705</v>
      </c>
      <c r="E1594" s="33">
        <v>2</v>
      </c>
      <c r="F1594" s="33">
        <v>10</v>
      </c>
      <c r="G1594" s="33" t="s">
        <v>8624</v>
      </c>
      <c r="H1594" s="33" t="s">
        <v>8633</v>
      </c>
    </row>
    <row r="1595" spans="1:8" x14ac:dyDescent="0.45">
      <c r="A1595" s="26" t="s">
        <v>5217</v>
      </c>
      <c r="B1595" s="16" t="s">
        <v>517</v>
      </c>
      <c r="C1595" s="16" t="s">
        <v>3221</v>
      </c>
      <c r="D1595" s="29">
        <v>45579</v>
      </c>
      <c r="E1595" s="16">
        <v>4</v>
      </c>
      <c r="F1595" s="16">
        <v>10</v>
      </c>
      <c r="G1595" s="16" t="s">
        <v>8626</v>
      </c>
      <c r="H1595" s="16" t="s">
        <v>8630</v>
      </c>
    </row>
    <row r="1596" spans="1:8" x14ac:dyDescent="0.45">
      <c r="A1596" s="30" t="s">
        <v>5218</v>
      </c>
      <c r="B1596" s="33" t="s">
        <v>172</v>
      </c>
      <c r="C1596" s="33" t="s">
        <v>3214</v>
      </c>
      <c r="D1596" s="34">
        <v>45899</v>
      </c>
      <c r="E1596" s="33">
        <v>3</v>
      </c>
      <c r="F1596" s="33">
        <v>20</v>
      </c>
      <c r="G1596" s="33" t="s">
        <v>8628</v>
      </c>
      <c r="H1596" s="33" t="s">
        <v>8630</v>
      </c>
    </row>
    <row r="1597" spans="1:8" x14ac:dyDescent="0.45">
      <c r="A1597" s="26" t="s">
        <v>5219</v>
      </c>
      <c r="B1597" s="16" t="s">
        <v>98</v>
      </c>
      <c r="C1597" s="16" t="s">
        <v>3215</v>
      </c>
      <c r="D1597" s="29">
        <v>45645</v>
      </c>
      <c r="E1597" s="16">
        <v>2</v>
      </c>
      <c r="F1597" s="16">
        <v>15</v>
      </c>
      <c r="G1597" s="16" t="s">
        <v>8628</v>
      </c>
      <c r="H1597" s="16" t="s">
        <v>8632</v>
      </c>
    </row>
    <row r="1598" spans="1:8" x14ac:dyDescent="0.45">
      <c r="A1598" s="30" t="s">
        <v>5220</v>
      </c>
      <c r="B1598" s="33" t="s">
        <v>269</v>
      </c>
      <c r="C1598" s="33" t="s">
        <v>3392</v>
      </c>
      <c r="D1598" s="34">
        <v>45241</v>
      </c>
      <c r="E1598" s="33">
        <v>4</v>
      </c>
      <c r="F1598" s="33">
        <v>5</v>
      </c>
      <c r="G1598" s="33" t="s">
        <v>8625</v>
      </c>
      <c r="H1598" s="33" t="s">
        <v>8629</v>
      </c>
    </row>
    <row r="1599" spans="1:8" x14ac:dyDescent="0.45">
      <c r="A1599" s="26" t="s">
        <v>5221</v>
      </c>
      <c r="B1599" s="16" t="s">
        <v>506</v>
      </c>
      <c r="C1599" s="16" t="s">
        <v>3207</v>
      </c>
      <c r="D1599" s="29">
        <v>45909</v>
      </c>
      <c r="E1599" s="16">
        <v>3</v>
      </c>
      <c r="F1599" s="16">
        <v>10</v>
      </c>
      <c r="G1599" s="16" t="s">
        <v>8627</v>
      </c>
      <c r="H1599" s="16" t="s">
        <v>8632</v>
      </c>
    </row>
    <row r="1600" spans="1:8" x14ac:dyDescent="0.45">
      <c r="A1600" s="30" t="s">
        <v>5222</v>
      </c>
      <c r="B1600" s="33" t="s">
        <v>884</v>
      </c>
      <c r="C1600" s="33" t="s">
        <v>3355</v>
      </c>
      <c r="D1600" s="34">
        <v>45544</v>
      </c>
      <c r="E1600" s="33">
        <v>2</v>
      </c>
      <c r="F1600" s="33">
        <v>15</v>
      </c>
      <c r="G1600" s="33" t="s">
        <v>8628</v>
      </c>
      <c r="H1600" s="33" t="s">
        <v>8629</v>
      </c>
    </row>
    <row r="1601" spans="1:8" x14ac:dyDescent="0.45">
      <c r="A1601" s="26" t="s">
        <v>5223</v>
      </c>
      <c r="B1601" s="16" t="s">
        <v>872</v>
      </c>
      <c r="C1601" s="16" t="s">
        <v>3356</v>
      </c>
      <c r="D1601" s="29">
        <v>45400</v>
      </c>
      <c r="E1601" s="16">
        <v>3</v>
      </c>
      <c r="F1601" s="16">
        <v>10</v>
      </c>
      <c r="G1601" s="16" t="s">
        <v>8625</v>
      </c>
      <c r="H1601" s="16" t="s">
        <v>8632</v>
      </c>
    </row>
    <row r="1602" spans="1:8" x14ac:dyDescent="0.45">
      <c r="A1602" s="30" t="s">
        <v>5224</v>
      </c>
      <c r="B1602" s="33" t="s">
        <v>525</v>
      </c>
      <c r="C1602" s="33" t="s">
        <v>3312</v>
      </c>
      <c r="D1602" s="34">
        <v>45190</v>
      </c>
      <c r="E1602" s="33">
        <v>3</v>
      </c>
      <c r="F1602" s="33">
        <v>0</v>
      </c>
      <c r="G1602" s="33" t="s">
        <v>8624</v>
      </c>
      <c r="H1602" s="33" t="s">
        <v>8633</v>
      </c>
    </row>
    <row r="1603" spans="1:8" x14ac:dyDescent="0.45">
      <c r="A1603" s="26" t="s">
        <v>5225</v>
      </c>
      <c r="B1603" s="16" t="s">
        <v>765</v>
      </c>
      <c r="C1603" s="16" t="s">
        <v>3259</v>
      </c>
      <c r="D1603" s="29">
        <v>45278</v>
      </c>
      <c r="E1603" s="16">
        <v>5</v>
      </c>
      <c r="F1603" s="16">
        <v>0</v>
      </c>
      <c r="G1603" s="16" t="s">
        <v>8626</v>
      </c>
      <c r="H1603" s="16" t="s">
        <v>8633</v>
      </c>
    </row>
    <row r="1604" spans="1:8" x14ac:dyDescent="0.45">
      <c r="A1604" s="30" t="s">
        <v>5226</v>
      </c>
      <c r="B1604" s="33" t="s">
        <v>304</v>
      </c>
      <c r="C1604" s="33" t="s">
        <v>3293</v>
      </c>
      <c r="D1604" s="34">
        <v>45567</v>
      </c>
      <c r="E1604" s="33">
        <v>2</v>
      </c>
      <c r="F1604" s="33">
        <v>20</v>
      </c>
      <c r="G1604" s="33" t="s">
        <v>8627</v>
      </c>
      <c r="H1604" s="33" t="s">
        <v>8633</v>
      </c>
    </row>
    <row r="1605" spans="1:8" x14ac:dyDescent="0.45">
      <c r="A1605" s="26" t="s">
        <v>5227</v>
      </c>
      <c r="B1605" s="16" t="s">
        <v>235</v>
      </c>
      <c r="C1605" s="16" t="s">
        <v>3296</v>
      </c>
      <c r="D1605" s="29">
        <v>45603</v>
      </c>
      <c r="E1605" s="16">
        <v>4</v>
      </c>
      <c r="F1605" s="16">
        <v>0</v>
      </c>
      <c r="G1605" s="16" t="s">
        <v>8628</v>
      </c>
      <c r="H1605" s="16" t="s">
        <v>8632</v>
      </c>
    </row>
    <row r="1606" spans="1:8" x14ac:dyDescent="0.45">
      <c r="A1606" s="30" t="s">
        <v>5228</v>
      </c>
      <c r="B1606" s="33" t="s">
        <v>486</v>
      </c>
      <c r="C1606" s="33" t="s">
        <v>3361</v>
      </c>
      <c r="D1606" s="34">
        <v>45494</v>
      </c>
      <c r="E1606" s="33">
        <v>5</v>
      </c>
      <c r="F1606" s="33">
        <v>15</v>
      </c>
      <c r="G1606" s="33" t="s">
        <v>8625</v>
      </c>
      <c r="H1606" s="33" t="s">
        <v>8633</v>
      </c>
    </row>
    <row r="1607" spans="1:8" x14ac:dyDescent="0.45">
      <c r="A1607" s="26" t="s">
        <v>5229</v>
      </c>
      <c r="B1607" s="16" t="s">
        <v>191</v>
      </c>
      <c r="C1607" s="16" t="s">
        <v>3384</v>
      </c>
      <c r="D1607" s="29">
        <v>45362</v>
      </c>
      <c r="E1607" s="16">
        <v>1</v>
      </c>
      <c r="F1607" s="16">
        <v>15</v>
      </c>
      <c r="G1607" s="16" t="s">
        <v>8627</v>
      </c>
      <c r="H1607" s="16" t="s">
        <v>8631</v>
      </c>
    </row>
    <row r="1608" spans="1:8" x14ac:dyDescent="0.45">
      <c r="A1608" s="30" t="s">
        <v>5230</v>
      </c>
      <c r="B1608" s="33" t="s">
        <v>418</v>
      </c>
      <c r="C1608" s="33" t="s">
        <v>3281</v>
      </c>
      <c r="D1608" s="34">
        <v>45896</v>
      </c>
      <c r="E1608" s="33">
        <v>1</v>
      </c>
      <c r="F1608" s="33">
        <v>10</v>
      </c>
      <c r="G1608" s="33" t="s">
        <v>8628</v>
      </c>
      <c r="H1608" s="33" t="s">
        <v>8629</v>
      </c>
    </row>
    <row r="1609" spans="1:8" x14ac:dyDescent="0.45">
      <c r="A1609" s="26" t="s">
        <v>5231</v>
      </c>
      <c r="B1609" s="16" t="s">
        <v>504</v>
      </c>
      <c r="C1609" s="16" t="s">
        <v>3251</v>
      </c>
      <c r="D1609" s="29">
        <v>45834</v>
      </c>
      <c r="E1609" s="16">
        <v>4</v>
      </c>
      <c r="F1609" s="16">
        <v>0</v>
      </c>
      <c r="G1609" s="16" t="s">
        <v>8628</v>
      </c>
      <c r="H1609" s="16" t="s">
        <v>8632</v>
      </c>
    </row>
    <row r="1610" spans="1:8" x14ac:dyDescent="0.45">
      <c r="A1610" s="30" t="s">
        <v>5232</v>
      </c>
      <c r="B1610" s="33" t="s">
        <v>46</v>
      </c>
      <c r="C1610" s="33" t="s">
        <v>3336</v>
      </c>
      <c r="D1610" s="34">
        <v>45256</v>
      </c>
      <c r="E1610" s="33">
        <v>2</v>
      </c>
      <c r="F1610" s="33">
        <v>15</v>
      </c>
      <c r="G1610" s="33" t="s">
        <v>8626</v>
      </c>
      <c r="H1610" s="33" t="s">
        <v>8631</v>
      </c>
    </row>
    <row r="1611" spans="1:8" x14ac:dyDescent="0.45">
      <c r="A1611" s="26" t="s">
        <v>5233</v>
      </c>
      <c r="B1611" s="16" t="s">
        <v>334</v>
      </c>
      <c r="C1611" s="16" t="s">
        <v>3342</v>
      </c>
      <c r="D1611" s="29">
        <v>45827</v>
      </c>
      <c r="E1611" s="16">
        <v>1</v>
      </c>
      <c r="F1611" s="16">
        <v>20</v>
      </c>
      <c r="G1611" s="16" t="s">
        <v>8627</v>
      </c>
      <c r="H1611" s="16" t="s">
        <v>8633</v>
      </c>
    </row>
    <row r="1612" spans="1:8" x14ac:dyDescent="0.45">
      <c r="A1612" s="30" t="s">
        <v>5234</v>
      </c>
      <c r="B1612" s="33" t="s">
        <v>965</v>
      </c>
      <c r="C1612" s="33" t="s">
        <v>3289</v>
      </c>
      <c r="D1612" s="34">
        <v>45641</v>
      </c>
      <c r="E1612" s="33">
        <v>4</v>
      </c>
      <c r="F1612" s="33">
        <v>15</v>
      </c>
      <c r="G1612" s="33" t="s">
        <v>8626</v>
      </c>
      <c r="H1612" s="33" t="s">
        <v>8633</v>
      </c>
    </row>
    <row r="1613" spans="1:8" x14ac:dyDescent="0.45">
      <c r="A1613" s="26" t="s">
        <v>5235</v>
      </c>
      <c r="B1613" s="16" t="s">
        <v>223</v>
      </c>
      <c r="C1613" s="16" t="s">
        <v>3202</v>
      </c>
      <c r="D1613" s="29">
        <v>45801</v>
      </c>
      <c r="E1613" s="16">
        <v>4</v>
      </c>
      <c r="F1613" s="16">
        <v>10</v>
      </c>
      <c r="G1613" s="16" t="s">
        <v>8628</v>
      </c>
      <c r="H1613" s="16" t="s">
        <v>8631</v>
      </c>
    </row>
    <row r="1614" spans="1:8" x14ac:dyDescent="0.45">
      <c r="A1614" s="30" t="s">
        <v>5236</v>
      </c>
      <c r="B1614" s="33" t="s">
        <v>92</v>
      </c>
      <c r="C1614" s="33" t="s">
        <v>3233</v>
      </c>
      <c r="D1614" s="34">
        <v>45538</v>
      </c>
      <c r="E1614" s="33">
        <v>1</v>
      </c>
      <c r="F1614" s="33">
        <v>10</v>
      </c>
      <c r="G1614" s="33" t="s">
        <v>8627</v>
      </c>
      <c r="H1614" s="33" t="s">
        <v>8633</v>
      </c>
    </row>
    <row r="1615" spans="1:8" x14ac:dyDescent="0.45">
      <c r="A1615" s="26" t="s">
        <v>5237</v>
      </c>
      <c r="B1615" s="16" t="s">
        <v>312</v>
      </c>
      <c r="C1615" s="16" t="s">
        <v>3379</v>
      </c>
      <c r="D1615" s="29">
        <v>45560</v>
      </c>
      <c r="E1615" s="16">
        <v>4</v>
      </c>
      <c r="F1615" s="16">
        <v>15</v>
      </c>
      <c r="G1615" s="16" t="s">
        <v>8624</v>
      </c>
      <c r="H1615" s="16" t="s">
        <v>8631</v>
      </c>
    </row>
    <row r="1616" spans="1:8" x14ac:dyDescent="0.45">
      <c r="A1616" s="30" t="s">
        <v>5238</v>
      </c>
      <c r="B1616" s="33" t="s">
        <v>692</v>
      </c>
      <c r="C1616" s="33" t="s">
        <v>3263</v>
      </c>
      <c r="D1616" s="34">
        <v>45355</v>
      </c>
      <c r="E1616" s="33">
        <v>2</v>
      </c>
      <c r="F1616" s="33">
        <v>0</v>
      </c>
      <c r="G1616" s="33" t="s">
        <v>8625</v>
      </c>
      <c r="H1616" s="33" t="s">
        <v>8632</v>
      </c>
    </row>
    <row r="1617" spans="1:8" x14ac:dyDescent="0.45">
      <c r="A1617" s="26" t="s">
        <v>5239</v>
      </c>
      <c r="B1617" s="16" t="s">
        <v>357</v>
      </c>
      <c r="C1617" s="16" t="s">
        <v>3389</v>
      </c>
      <c r="D1617" s="29">
        <v>45479</v>
      </c>
      <c r="E1617" s="16">
        <v>3</v>
      </c>
      <c r="F1617" s="16">
        <v>5</v>
      </c>
      <c r="G1617" s="16" t="s">
        <v>8626</v>
      </c>
      <c r="H1617" s="16" t="s">
        <v>8630</v>
      </c>
    </row>
    <row r="1618" spans="1:8" x14ac:dyDescent="0.45">
      <c r="A1618" s="30" t="s">
        <v>5240</v>
      </c>
      <c r="B1618" s="33" t="s">
        <v>971</v>
      </c>
      <c r="C1618" s="33" t="s">
        <v>3304</v>
      </c>
      <c r="D1618" s="34">
        <v>45362</v>
      </c>
      <c r="E1618" s="33">
        <v>4</v>
      </c>
      <c r="F1618" s="33">
        <v>15</v>
      </c>
      <c r="G1618" s="33" t="s">
        <v>8624</v>
      </c>
      <c r="H1618" s="33" t="s">
        <v>8631</v>
      </c>
    </row>
    <row r="1619" spans="1:8" x14ac:dyDescent="0.45">
      <c r="A1619" s="26" t="s">
        <v>5241</v>
      </c>
      <c r="B1619" s="16" t="s">
        <v>995</v>
      </c>
      <c r="C1619" s="16" t="s">
        <v>3375</v>
      </c>
      <c r="D1619" s="29">
        <v>45684</v>
      </c>
      <c r="E1619" s="16">
        <v>4</v>
      </c>
      <c r="F1619" s="16">
        <v>10</v>
      </c>
      <c r="G1619" s="16" t="s">
        <v>8624</v>
      </c>
      <c r="H1619" s="16" t="s">
        <v>8632</v>
      </c>
    </row>
    <row r="1620" spans="1:8" x14ac:dyDescent="0.45">
      <c r="A1620" s="30" t="s">
        <v>5242</v>
      </c>
      <c r="B1620" s="33" t="s">
        <v>849</v>
      </c>
      <c r="C1620" s="33" t="s">
        <v>3199</v>
      </c>
      <c r="D1620" s="34">
        <v>45327</v>
      </c>
      <c r="E1620" s="33">
        <v>5</v>
      </c>
      <c r="F1620" s="33">
        <v>20</v>
      </c>
      <c r="G1620" s="33" t="s">
        <v>8626</v>
      </c>
      <c r="H1620" s="33" t="s">
        <v>8633</v>
      </c>
    </row>
    <row r="1621" spans="1:8" x14ac:dyDescent="0.45">
      <c r="A1621" s="26" t="s">
        <v>5243</v>
      </c>
      <c r="B1621" s="16" t="s">
        <v>747</v>
      </c>
      <c r="C1621" s="16" t="s">
        <v>3367</v>
      </c>
      <c r="D1621" s="29">
        <v>45703</v>
      </c>
      <c r="E1621" s="16">
        <v>5</v>
      </c>
      <c r="F1621" s="16">
        <v>20</v>
      </c>
      <c r="G1621" s="16" t="s">
        <v>8626</v>
      </c>
      <c r="H1621" s="16" t="s">
        <v>8630</v>
      </c>
    </row>
    <row r="1622" spans="1:8" x14ac:dyDescent="0.45">
      <c r="A1622" s="30" t="s">
        <v>5244</v>
      </c>
      <c r="B1622" s="33" t="s">
        <v>687</v>
      </c>
      <c r="C1622" s="33" t="s">
        <v>3384</v>
      </c>
      <c r="D1622" s="34">
        <v>45908</v>
      </c>
      <c r="E1622" s="33">
        <v>3</v>
      </c>
      <c r="F1622" s="33">
        <v>0</v>
      </c>
      <c r="G1622" s="33" t="s">
        <v>8626</v>
      </c>
      <c r="H1622" s="33" t="s">
        <v>8632</v>
      </c>
    </row>
    <row r="1623" spans="1:8" x14ac:dyDescent="0.45">
      <c r="A1623" s="26" t="s">
        <v>5245</v>
      </c>
      <c r="B1623" s="16" t="s">
        <v>963</v>
      </c>
      <c r="C1623" s="16" t="s">
        <v>3234</v>
      </c>
      <c r="D1623" s="29">
        <v>45584</v>
      </c>
      <c r="E1623" s="16">
        <v>4</v>
      </c>
      <c r="F1623" s="16">
        <v>10</v>
      </c>
      <c r="G1623" s="16" t="s">
        <v>8625</v>
      </c>
      <c r="H1623" s="16" t="s">
        <v>8632</v>
      </c>
    </row>
    <row r="1624" spans="1:8" x14ac:dyDescent="0.45">
      <c r="A1624" s="30" t="s">
        <v>5246</v>
      </c>
      <c r="B1624" s="33" t="s">
        <v>276</v>
      </c>
      <c r="C1624" s="33" t="s">
        <v>3330</v>
      </c>
      <c r="D1624" s="34">
        <v>45195</v>
      </c>
      <c r="E1624" s="33">
        <v>1</v>
      </c>
      <c r="F1624" s="33">
        <v>15</v>
      </c>
      <c r="G1624" s="33" t="s">
        <v>8626</v>
      </c>
      <c r="H1624" s="33" t="s">
        <v>8632</v>
      </c>
    </row>
    <row r="1625" spans="1:8" x14ac:dyDescent="0.45">
      <c r="A1625" s="26" t="s">
        <v>5247</v>
      </c>
      <c r="B1625" s="16" t="s">
        <v>661</v>
      </c>
      <c r="C1625" s="16" t="s">
        <v>3345</v>
      </c>
      <c r="D1625" s="29">
        <v>45810</v>
      </c>
      <c r="E1625" s="16">
        <v>1</v>
      </c>
      <c r="F1625" s="16">
        <v>0</v>
      </c>
      <c r="G1625" s="16" t="s">
        <v>8626</v>
      </c>
      <c r="H1625" s="16" t="s">
        <v>8631</v>
      </c>
    </row>
    <row r="1626" spans="1:8" x14ac:dyDescent="0.45">
      <c r="A1626" s="30" t="s">
        <v>5248</v>
      </c>
      <c r="B1626" s="33" t="s">
        <v>437</v>
      </c>
      <c r="C1626" s="33" t="s">
        <v>3375</v>
      </c>
      <c r="D1626" s="34">
        <v>45306</v>
      </c>
      <c r="E1626" s="33">
        <v>5</v>
      </c>
      <c r="F1626" s="33">
        <v>5</v>
      </c>
      <c r="G1626" s="33" t="s">
        <v>8624</v>
      </c>
      <c r="H1626" s="33" t="s">
        <v>8632</v>
      </c>
    </row>
    <row r="1627" spans="1:8" x14ac:dyDescent="0.45">
      <c r="A1627" s="26" t="s">
        <v>5249</v>
      </c>
      <c r="B1627" s="16" t="s">
        <v>228</v>
      </c>
      <c r="C1627" s="16" t="s">
        <v>3286</v>
      </c>
      <c r="D1627" s="29">
        <v>45836</v>
      </c>
      <c r="E1627" s="16">
        <v>2</v>
      </c>
      <c r="F1627" s="16">
        <v>5</v>
      </c>
      <c r="G1627" s="16" t="s">
        <v>8624</v>
      </c>
      <c r="H1627" s="16" t="s">
        <v>8633</v>
      </c>
    </row>
    <row r="1628" spans="1:8" x14ac:dyDescent="0.45">
      <c r="A1628" s="30" t="s">
        <v>5250</v>
      </c>
      <c r="B1628" s="33" t="s">
        <v>386</v>
      </c>
      <c r="C1628" s="33" t="s">
        <v>3290</v>
      </c>
      <c r="D1628" s="34">
        <v>45788</v>
      </c>
      <c r="E1628" s="33">
        <v>1</v>
      </c>
      <c r="F1628" s="33">
        <v>10</v>
      </c>
      <c r="G1628" s="33" t="s">
        <v>8628</v>
      </c>
      <c r="H1628" s="33" t="s">
        <v>8629</v>
      </c>
    </row>
    <row r="1629" spans="1:8" x14ac:dyDescent="0.45">
      <c r="A1629" s="26" t="s">
        <v>5251</v>
      </c>
      <c r="B1629" s="16" t="s">
        <v>845</v>
      </c>
      <c r="C1629" s="16" t="s">
        <v>3228</v>
      </c>
      <c r="D1629" s="29">
        <v>45268</v>
      </c>
      <c r="E1629" s="16">
        <v>4</v>
      </c>
      <c r="F1629" s="16">
        <v>15</v>
      </c>
      <c r="G1629" s="16" t="s">
        <v>8627</v>
      </c>
      <c r="H1629" s="16" t="s">
        <v>8632</v>
      </c>
    </row>
    <row r="1630" spans="1:8" x14ac:dyDescent="0.45">
      <c r="A1630" s="30" t="s">
        <v>5252</v>
      </c>
      <c r="B1630" s="33" t="s">
        <v>367</v>
      </c>
      <c r="C1630" s="33" t="s">
        <v>3287</v>
      </c>
      <c r="D1630" s="34">
        <v>45845</v>
      </c>
      <c r="E1630" s="33">
        <v>5</v>
      </c>
      <c r="F1630" s="33">
        <v>15</v>
      </c>
      <c r="G1630" s="33" t="s">
        <v>8624</v>
      </c>
      <c r="H1630" s="33" t="s">
        <v>8630</v>
      </c>
    </row>
    <row r="1631" spans="1:8" x14ac:dyDescent="0.45">
      <c r="A1631" s="26" t="s">
        <v>5253</v>
      </c>
      <c r="B1631" s="16" t="s">
        <v>123</v>
      </c>
      <c r="C1631" s="16" t="s">
        <v>3242</v>
      </c>
      <c r="D1631" s="29">
        <v>45636</v>
      </c>
      <c r="E1631" s="16">
        <v>4</v>
      </c>
      <c r="F1631" s="16">
        <v>15</v>
      </c>
      <c r="G1631" s="16" t="s">
        <v>8628</v>
      </c>
      <c r="H1631" s="16" t="s">
        <v>8631</v>
      </c>
    </row>
    <row r="1632" spans="1:8" x14ac:dyDescent="0.45">
      <c r="A1632" s="30" t="s">
        <v>5254</v>
      </c>
      <c r="B1632" s="33" t="s">
        <v>573</v>
      </c>
      <c r="C1632" s="33" t="s">
        <v>3349</v>
      </c>
      <c r="D1632" s="34">
        <v>45693</v>
      </c>
      <c r="E1632" s="33">
        <v>2</v>
      </c>
      <c r="F1632" s="33">
        <v>20</v>
      </c>
      <c r="G1632" s="33" t="s">
        <v>8627</v>
      </c>
      <c r="H1632" s="33" t="s">
        <v>8632</v>
      </c>
    </row>
    <row r="1633" spans="1:8" x14ac:dyDescent="0.45">
      <c r="A1633" s="26" t="s">
        <v>5255</v>
      </c>
      <c r="B1633" s="16" t="s">
        <v>298</v>
      </c>
      <c r="C1633" s="16" t="s">
        <v>3365</v>
      </c>
      <c r="D1633" s="29">
        <v>45485</v>
      </c>
      <c r="E1633" s="16">
        <v>4</v>
      </c>
      <c r="F1633" s="16">
        <v>10</v>
      </c>
      <c r="G1633" s="16" t="s">
        <v>8624</v>
      </c>
      <c r="H1633" s="16" t="s">
        <v>8633</v>
      </c>
    </row>
    <row r="1634" spans="1:8" x14ac:dyDescent="0.45">
      <c r="A1634" s="30" t="s">
        <v>5256</v>
      </c>
      <c r="B1634" s="33" t="s">
        <v>96</v>
      </c>
      <c r="C1634" s="33" t="s">
        <v>3223</v>
      </c>
      <c r="D1634" s="34">
        <v>45447</v>
      </c>
      <c r="E1634" s="33">
        <v>1</v>
      </c>
      <c r="F1634" s="33">
        <v>0</v>
      </c>
      <c r="G1634" s="33" t="s">
        <v>8624</v>
      </c>
      <c r="H1634" s="33" t="s">
        <v>8632</v>
      </c>
    </row>
    <row r="1635" spans="1:8" x14ac:dyDescent="0.45">
      <c r="A1635" s="26" t="s">
        <v>5257</v>
      </c>
      <c r="B1635" s="16" t="s">
        <v>113</v>
      </c>
      <c r="C1635" s="16" t="s">
        <v>3324</v>
      </c>
      <c r="D1635" s="29">
        <v>45341</v>
      </c>
      <c r="E1635" s="16">
        <v>5</v>
      </c>
      <c r="F1635" s="16">
        <v>20</v>
      </c>
      <c r="G1635" s="16" t="s">
        <v>8625</v>
      </c>
      <c r="H1635" s="16" t="s">
        <v>8632</v>
      </c>
    </row>
    <row r="1636" spans="1:8" x14ac:dyDescent="0.45">
      <c r="A1636" s="30" t="s">
        <v>5258</v>
      </c>
      <c r="B1636" s="33" t="s">
        <v>522</v>
      </c>
      <c r="C1636" s="33" t="s">
        <v>3345</v>
      </c>
      <c r="D1636" s="34">
        <v>45345</v>
      </c>
      <c r="E1636" s="33">
        <v>1</v>
      </c>
      <c r="F1636" s="33">
        <v>10</v>
      </c>
      <c r="G1636" s="33" t="s">
        <v>8627</v>
      </c>
      <c r="H1636" s="33" t="s">
        <v>8631</v>
      </c>
    </row>
    <row r="1637" spans="1:8" x14ac:dyDescent="0.45">
      <c r="A1637" s="26" t="s">
        <v>5259</v>
      </c>
      <c r="B1637" s="16" t="s">
        <v>235</v>
      </c>
      <c r="C1637" s="16" t="s">
        <v>3395</v>
      </c>
      <c r="D1637" s="29">
        <v>45620</v>
      </c>
      <c r="E1637" s="16">
        <v>4</v>
      </c>
      <c r="F1637" s="16">
        <v>20</v>
      </c>
      <c r="G1637" s="16" t="s">
        <v>8627</v>
      </c>
      <c r="H1637" s="16" t="s">
        <v>8633</v>
      </c>
    </row>
    <row r="1638" spans="1:8" x14ac:dyDescent="0.45">
      <c r="A1638" s="30" t="s">
        <v>5260</v>
      </c>
      <c r="B1638" s="33" t="s">
        <v>207</v>
      </c>
      <c r="C1638" s="33" t="s">
        <v>3317</v>
      </c>
      <c r="D1638" s="34">
        <v>45373</v>
      </c>
      <c r="E1638" s="33">
        <v>1</v>
      </c>
      <c r="F1638" s="33">
        <v>10</v>
      </c>
      <c r="G1638" s="33" t="s">
        <v>8627</v>
      </c>
      <c r="H1638" s="33" t="s">
        <v>8632</v>
      </c>
    </row>
    <row r="1639" spans="1:8" x14ac:dyDescent="0.45">
      <c r="A1639" s="26" t="s">
        <v>5261</v>
      </c>
      <c r="B1639" s="16" t="s">
        <v>936</v>
      </c>
      <c r="C1639" s="16" t="s">
        <v>3362</v>
      </c>
      <c r="D1639" s="29">
        <v>45866</v>
      </c>
      <c r="E1639" s="16">
        <v>4</v>
      </c>
      <c r="F1639" s="16">
        <v>0</v>
      </c>
      <c r="G1639" s="16" t="s">
        <v>8628</v>
      </c>
      <c r="H1639" s="16" t="s">
        <v>8631</v>
      </c>
    </row>
    <row r="1640" spans="1:8" x14ac:dyDescent="0.45">
      <c r="A1640" s="30" t="s">
        <v>5262</v>
      </c>
      <c r="B1640" s="33" t="s">
        <v>526</v>
      </c>
      <c r="C1640" s="33" t="s">
        <v>3269</v>
      </c>
      <c r="D1640" s="34">
        <v>45265</v>
      </c>
      <c r="E1640" s="33">
        <v>3</v>
      </c>
      <c r="F1640" s="33">
        <v>10</v>
      </c>
      <c r="G1640" s="33" t="s">
        <v>8628</v>
      </c>
      <c r="H1640" s="33" t="s">
        <v>8632</v>
      </c>
    </row>
    <row r="1641" spans="1:8" x14ac:dyDescent="0.45">
      <c r="A1641" s="26" t="s">
        <v>5263</v>
      </c>
      <c r="B1641" s="16" t="s">
        <v>696</v>
      </c>
      <c r="C1641" s="16" t="s">
        <v>3258</v>
      </c>
      <c r="D1641" s="29">
        <v>45225</v>
      </c>
      <c r="E1641" s="16">
        <v>1</v>
      </c>
      <c r="F1641" s="16">
        <v>15</v>
      </c>
      <c r="G1641" s="16" t="s">
        <v>8625</v>
      </c>
      <c r="H1641" s="16" t="s">
        <v>8633</v>
      </c>
    </row>
    <row r="1642" spans="1:8" x14ac:dyDescent="0.45">
      <c r="A1642" s="30" t="s">
        <v>5264</v>
      </c>
      <c r="B1642" s="33" t="s">
        <v>33</v>
      </c>
      <c r="C1642" s="33" t="s">
        <v>3236</v>
      </c>
      <c r="D1642" s="34">
        <v>45377</v>
      </c>
      <c r="E1642" s="33">
        <v>3</v>
      </c>
      <c r="F1642" s="33">
        <v>20</v>
      </c>
      <c r="G1642" s="33" t="s">
        <v>8624</v>
      </c>
      <c r="H1642" s="33" t="s">
        <v>8630</v>
      </c>
    </row>
    <row r="1643" spans="1:8" x14ac:dyDescent="0.45">
      <c r="A1643" s="26" t="s">
        <v>5265</v>
      </c>
      <c r="B1643" s="16" t="s">
        <v>350</v>
      </c>
      <c r="C1643" s="16" t="s">
        <v>3240</v>
      </c>
      <c r="D1643" s="29">
        <v>45752</v>
      </c>
      <c r="E1643" s="16">
        <v>5</v>
      </c>
      <c r="F1643" s="16">
        <v>15</v>
      </c>
      <c r="G1643" s="16" t="s">
        <v>8626</v>
      </c>
      <c r="H1643" s="16" t="s">
        <v>8629</v>
      </c>
    </row>
    <row r="1644" spans="1:8" x14ac:dyDescent="0.45">
      <c r="A1644" s="30" t="s">
        <v>5266</v>
      </c>
      <c r="B1644" s="33" t="s">
        <v>1003</v>
      </c>
      <c r="C1644" s="33" t="s">
        <v>3297</v>
      </c>
      <c r="D1644" s="34">
        <v>45379</v>
      </c>
      <c r="E1644" s="33">
        <v>2</v>
      </c>
      <c r="F1644" s="33">
        <v>20</v>
      </c>
      <c r="G1644" s="33" t="s">
        <v>8627</v>
      </c>
      <c r="H1644" s="33" t="s">
        <v>8633</v>
      </c>
    </row>
    <row r="1645" spans="1:8" x14ac:dyDescent="0.45">
      <c r="A1645" s="26" t="s">
        <v>5267</v>
      </c>
      <c r="B1645" s="16" t="s">
        <v>827</v>
      </c>
      <c r="C1645" s="16" t="s">
        <v>3344</v>
      </c>
      <c r="D1645" s="29">
        <v>45756</v>
      </c>
      <c r="E1645" s="16">
        <v>4</v>
      </c>
      <c r="F1645" s="16">
        <v>5</v>
      </c>
      <c r="G1645" s="16" t="s">
        <v>8627</v>
      </c>
      <c r="H1645" s="16" t="s">
        <v>8631</v>
      </c>
    </row>
    <row r="1646" spans="1:8" x14ac:dyDescent="0.45">
      <c r="A1646" s="30" t="s">
        <v>5268</v>
      </c>
      <c r="B1646" s="33" t="s">
        <v>419</v>
      </c>
      <c r="C1646" s="33" t="s">
        <v>3278</v>
      </c>
      <c r="D1646" s="34">
        <v>45789</v>
      </c>
      <c r="E1646" s="33">
        <v>5</v>
      </c>
      <c r="F1646" s="33">
        <v>5</v>
      </c>
      <c r="G1646" s="33" t="s">
        <v>8627</v>
      </c>
      <c r="H1646" s="33" t="s">
        <v>8631</v>
      </c>
    </row>
    <row r="1647" spans="1:8" x14ac:dyDescent="0.45">
      <c r="A1647" s="26" t="s">
        <v>5269</v>
      </c>
      <c r="B1647" s="16" t="s">
        <v>108</v>
      </c>
      <c r="C1647" s="16" t="s">
        <v>3378</v>
      </c>
      <c r="D1647" s="29">
        <v>45549</v>
      </c>
      <c r="E1647" s="16">
        <v>2</v>
      </c>
      <c r="F1647" s="16">
        <v>20</v>
      </c>
      <c r="G1647" s="16" t="s">
        <v>8625</v>
      </c>
      <c r="H1647" s="16" t="s">
        <v>8629</v>
      </c>
    </row>
    <row r="1648" spans="1:8" x14ac:dyDescent="0.45">
      <c r="A1648" s="30" t="s">
        <v>5270</v>
      </c>
      <c r="B1648" s="33" t="s">
        <v>810</v>
      </c>
      <c r="C1648" s="33" t="s">
        <v>3297</v>
      </c>
      <c r="D1648" s="34">
        <v>45212</v>
      </c>
      <c r="E1648" s="33">
        <v>3</v>
      </c>
      <c r="F1648" s="33">
        <v>20</v>
      </c>
      <c r="G1648" s="33" t="s">
        <v>8626</v>
      </c>
      <c r="H1648" s="33" t="s">
        <v>8630</v>
      </c>
    </row>
    <row r="1649" spans="1:8" x14ac:dyDescent="0.45">
      <c r="A1649" s="26" t="s">
        <v>5271</v>
      </c>
      <c r="B1649" s="16" t="s">
        <v>215</v>
      </c>
      <c r="C1649" s="16" t="s">
        <v>3220</v>
      </c>
      <c r="D1649" s="29">
        <v>45618</v>
      </c>
      <c r="E1649" s="16">
        <v>1</v>
      </c>
      <c r="F1649" s="16">
        <v>0</v>
      </c>
      <c r="G1649" s="16" t="s">
        <v>8627</v>
      </c>
      <c r="H1649" s="16" t="s">
        <v>8633</v>
      </c>
    </row>
    <row r="1650" spans="1:8" x14ac:dyDescent="0.45">
      <c r="A1650" s="30" t="s">
        <v>5272</v>
      </c>
      <c r="B1650" s="33" t="s">
        <v>650</v>
      </c>
      <c r="C1650" s="33" t="s">
        <v>3394</v>
      </c>
      <c r="D1650" s="34">
        <v>45686</v>
      </c>
      <c r="E1650" s="33">
        <v>5</v>
      </c>
      <c r="F1650" s="33">
        <v>5</v>
      </c>
      <c r="G1650" s="33" t="s">
        <v>8625</v>
      </c>
      <c r="H1650" s="33" t="s">
        <v>8629</v>
      </c>
    </row>
    <row r="1651" spans="1:8" x14ac:dyDescent="0.45">
      <c r="A1651" s="26" t="s">
        <v>5273</v>
      </c>
      <c r="B1651" s="16" t="s">
        <v>731</v>
      </c>
      <c r="C1651" s="16" t="s">
        <v>3336</v>
      </c>
      <c r="D1651" s="29">
        <v>45733</v>
      </c>
      <c r="E1651" s="16">
        <v>1</v>
      </c>
      <c r="F1651" s="16">
        <v>20</v>
      </c>
      <c r="G1651" s="16" t="s">
        <v>8627</v>
      </c>
      <c r="H1651" s="16" t="s">
        <v>8633</v>
      </c>
    </row>
    <row r="1652" spans="1:8" x14ac:dyDescent="0.45">
      <c r="A1652" s="30" t="s">
        <v>5274</v>
      </c>
      <c r="B1652" s="33" t="s">
        <v>767</v>
      </c>
      <c r="C1652" s="33" t="s">
        <v>3384</v>
      </c>
      <c r="D1652" s="34">
        <v>45870</v>
      </c>
      <c r="E1652" s="33">
        <v>2</v>
      </c>
      <c r="F1652" s="33">
        <v>15</v>
      </c>
      <c r="G1652" s="33" t="s">
        <v>8628</v>
      </c>
      <c r="H1652" s="33" t="s">
        <v>8631</v>
      </c>
    </row>
    <row r="1653" spans="1:8" x14ac:dyDescent="0.45">
      <c r="A1653" s="26" t="s">
        <v>5275</v>
      </c>
      <c r="B1653" s="16" t="s">
        <v>252</v>
      </c>
      <c r="C1653" s="16" t="s">
        <v>3364</v>
      </c>
      <c r="D1653" s="29">
        <v>45556</v>
      </c>
      <c r="E1653" s="16">
        <v>2</v>
      </c>
      <c r="F1653" s="16">
        <v>10</v>
      </c>
      <c r="G1653" s="16" t="s">
        <v>8626</v>
      </c>
      <c r="H1653" s="16" t="s">
        <v>8629</v>
      </c>
    </row>
    <row r="1654" spans="1:8" x14ac:dyDescent="0.45">
      <c r="A1654" s="30" t="s">
        <v>5276</v>
      </c>
      <c r="B1654" s="33" t="s">
        <v>867</v>
      </c>
      <c r="C1654" s="33" t="s">
        <v>3259</v>
      </c>
      <c r="D1654" s="34">
        <v>45871</v>
      </c>
      <c r="E1654" s="33">
        <v>4</v>
      </c>
      <c r="F1654" s="33">
        <v>10</v>
      </c>
      <c r="G1654" s="33" t="s">
        <v>8625</v>
      </c>
      <c r="H1654" s="33" t="s">
        <v>8630</v>
      </c>
    </row>
    <row r="1655" spans="1:8" x14ac:dyDescent="0.45">
      <c r="A1655" s="26" t="s">
        <v>5277</v>
      </c>
      <c r="B1655" s="16" t="s">
        <v>91</v>
      </c>
      <c r="C1655" s="16" t="s">
        <v>3233</v>
      </c>
      <c r="D1655" s="29">
        <v>45507</v>
      </c>
      <c r="E1655" s="16">
        <v>1</v>
      </c>
      <c r="F1655" s="16">
        <v>20</v>
      </c>
      <c r="G1655" s="16" t="s">
        <v>8625</v>
      </c>
      <c r="H1655" s="16" t="s">
        <v>8633</v>
      </c>
    </row>
    <row r="1656" spans="1:8" x14ac:dyDescent="0.45">
      <c r="A1656" s="30" t="s">
        <v>5278</v>
      </c>
      <c r="B1656" s="33" t="s">
        <v>477</v>
      </c>
      <c r="C1656" s="33" t="s">
        <v>3349</v>
      </c>
      <c r="D1656" s="34">
        <v>45754</v>
      </c>
      <c r="E1656" s="33">
        <v>1</v>
      </c>
      <c r="F1656" s="33">
        <v>0</v>
      </c>
      <c r="G1656" s="33" t="s">
        <v>8626</v>
      </c>
      <c r="H1656" s="33" t="s">
        <v>8630</v>
      </c>
    </row>
    <row r="1657" spans="1:8" x14ac:dyDescent="0.45">
      <c r="A1657" s="26" t="s">
        <v>5279</v>
      </c>
      <c r="B1657" s="16" t="s">
        <v>275</v>
      </c>
      <c r="C1657" s="16" t="s">
        <v>3243</v>
      </c>
      <c r="D1657" s="29">
        <v>45716</v>
      </c>
      <c r="E1657" s="16">
        <v>1</v>
      </c>
      <c r="F1657" s="16">
        <v>0</v>
      </c>
      <c r="G1657" s="16" t="s">
        <v>8627</v>
      </c>
      <c r="H1657" s="16" t="s">
        <v>8630</v>
      </c>
    </row>
    <row r="1658" spans="1:8" x14ac:dyDescent="0.45">
      <c r="A1658" s="30" t="s">
        <v>5280</v>
      </c>
      <c r="B1658" s="33" t="s">
        <v>941</v>
      </c>
      <c r="C1658" s="33" t="s">
        <v>3250</v>
      </c>
      <c r="D1658" s="34">
        <v>45415</v>
      </c>
      <c r="E1658" s="33">
        <v>4</v>
      </c>
      <c r="F1658" s="33">
        <v>0</v>
      </c>
      <c r="G1658" s="33" t="s">
        <v>8627</v>
      </c>
      <c r="H1658" s="33" t="s">
        <v>8633</v>
      </c>
    </row>
    <row r="1659" spans="1:8" x14ac:dyDescent="0.45">
      <c r="A1659" s="26" t="s">
        <v>5281</v>
      </c>
      <c r="B1659" s="16" t="s">
        <v>430</v>
      </c>
      <c r="C1659" s="16" t="s">
        <v>3215</v>
      </c>
      <c r="D1659" s="29">
        <v>45475</v>
      </c>
      <c r="E1659" s="16">
        <v>4</v>
      </c>
      <c r="F1659" s="16">
        <v>0</v>
      </c>
      <c r="G1659" s="16" t="s">
        <v>8626</v>
      </c>
      <c r="H1659" s="16" t="s">
        <v>8632</v>
      </c>
    </row>
    <row r="1660" spans="1:8" x14ac:dyDescent="0.45">
      <c r="A1660" s="30" t="s">
        <v>5282</v>
      </c>
      <c r="B1660" s="33" t="s">
        <v>391</v>
      </c>
      <c r="C1660" s="33" t="s">
        <v>3277</v>
      </c>
      <c r="D1660" s="34">
        <v>45419</v>
      </c>
      <c r="E1660" s="33">
        <v>4</v>
      </c>
      <c r="F1660" s="33">
        <v>5</v>
      </c>
      <c r="G1660" s="33" t="s">
        <v>8626</v>
      </c>
      <c r="H1660" s="33" t="s">
        <v>8630</v>
      </c>
    </row>
    <row r="1661" spans="1:8" x14ac:dyDescent="0.45">
      <c r="A1661" s="26" t="s">
        <v>5283</v>
      </c>
      <c r="B1661" s="16" t="s">
        <v>17</v>
      </c>
      <c r="C1661" s="16" t="s">
        <v>3242</v>
      </c>
      <c r="D1661" s="29">
        <v>45747</v>
      </c>
      <c r="E1661" s="16">
        <v>5</v>
      </c>
      <c r="F1661" s="16">
        <v>20</v>
      </c>
      <c r="G1661" s="16" t="s">
        <v>8625</v>
      </c>
      <c r="H1661" s="16" t="s">
        <v>8633</v>
      </c>
    </row>
    <row r="1662" spans="1:8" x14ac:dyDescent="0.45">
      <c r="A1662" s="30" t="s">
        <v>5284</v>
      </c>
      <c r="B1662" s="33" t="s">
        <v>1006</v>
      </c>
      <c r="C1662" s="33" t="s">
        <v>3284</v>
      </c>
      <c r="D1662" s="34">
        <v>45706</v>
      </c>
      <c r="E1662" s="33">
        <v>3</v>
      </c>
      <c r="F1662" s="33">
        <v>15</v>
      </c>
      <c r="G1662" s="33" t="s">
        <v>8624</v>
      </c>
      <c r="H1662" s="33" t="s">
        <v>8629</v>
      </c>
    </row>
    <row r="1663" spans="1:8" x14ac:dyDescent="0.45">
      <c r="A1663" s="26" t="s">
        <v>5285</v>
      </c>
      <c r="B1663" s="16" t="s">
        <v>566</v>
      </c>
      <c r="C1663" s="16" t="s">
        <v>3198</v>
      </c>
      <c r="D1663" s="29">
        <v>45328</v>
      </c>
      <c r="E1663" s="16">
        <v>2</v>
      </c>
      <c r="F1663" s="16">
        <v>20</v>
      </c>
      <c r="G1663" s="16" t="s">
        <v>8628</v>
      </c>
      <c r="H1663" s="16" t="s">
        <v>8633</v>
      </c>
    </row>
    <row r="1664" spans="1:8" x14ac:dyDescent="0.45">
      <c r="A1664" s="30" t="s">
        <v>5286</v>
      </c>
      <c r="B1664" s="33" t="s">
        <v>204</v>
      </c>
      <c r="C1664" s="33" t="s">
        <v>3352</v>
      </c>
      <c r="D1664" s="34">
        <v>45240</v>
      </c>
      <c r="E1664" s="33">
        <v>1</v>
      </c>
      <c r="F1664" s="33">
        <v>20</v>
      </c>
      <c r="G1664" s="33" t="s">
        <v>8625</v>
      </c>
      <c r="H1664" s="33" t="s">
        <v>8629</v>
      </c>
    </row>
    <row r="1665" spans="1:8" x14ac:dyDescent="0.45">
      <c r="A1665" s="26" t="s">
        <v>5287</v>
      </c>
      <c r="B1665" s="16" t="s">
        <v>531</v>
      </c>
      <c r="C1665" s="16" t="s">
        <v>3391</v>
      </c>
      <c r="D1665" s="29">
        <v>45617</v>
      </c>
      <c r="E1665" s="16">
        <v>2</v>
      </c>
      <c r="F1665" s="16">
        <v>5</v>
      </c>
      <c r="G1665" s="16" t="s">
        <v>8628</v>
      </c>
      <c r="H1665" s="16" t="s">
        <v>8633</v>
      </c>
    </row>
    <row r="1666" spans="1:8" x14ac:dyDescent="0.45">
      <c r="A1666" s="30" t="s">
        <v>5288</v>
      </c>
      <c r="B1666" s="33" t="s">
        <v>927</v>
      </c>
      <c r="C1666" s="33" t="s">
        <v>3252</v>
      </c>
      <c r="D1666" s="34">
        <v>45692</v>
      </c>
      <c r="E1666" s="33">
        <v>1</v>
      </c>
      <c r="F1666" s="33">
        <v>10</v>
      </c>
      <c r="G1666" s="33" t="s">
        <v>8626</v>
      </c>
      <c r="H1666" s="33" t="s">
        <v>8631</v>
      </c>
    </row>
    <row r="1667" spans="1:8" x14ac:dyDescent="0.45">
      <c r="A1667" s="26" t="s">
        <v>5289</v>
      </c>
      <c r="B1667" s="16" t="s">
        <v>92</v>
      </c>
      <c r="C1667" s="16" t="s">
        <v>3383</v>
      </c>
      <c r="D1667" s="29">
        <v>45795</v>
      </c>
      <c r="E1667" s="16">
        <v>2</v>
      </c>
      <c r="F1667" s="16">
        <v>10</v>
      </c>
      <c r="G1667" s="16" t="s">
        <v>8628</v>
      </c>
      <c r="H1667" s="16" t="s">
        <v>8632</v>
      </c>
    </row>
    <row r="1668" spans="1:8" x14ac:dyDescent="0.45">
      <c r="A1668" s="30" t="s">
        <v>5290</v>
      </c>
      <c r="B1668" s="33" t="s">
        <v>211</v>
      </c>
      <c r="C1668" s="33" t="s">
        <v>3220</v>
      </c>
      <c r="D1668" s="34">
        <v>45623</v>
      </c>
      <c r="E1668" s="33">
        <v>3</v>
      </c>
      <c r="F1668" s="33">
        <v>20</v>
      </c>
      <c r="G1668" s="33" t="s">
        <v>8628</v>
      </c>
      <c r="H1668" s="33" t="s">
        <v>8632</v>
      </c>
    </row>
    <row r="1669" spans="1:8" x14ac:dyDescent="0.45">
      <c r="A1669" s="26" t="s">
        <v>5291</v>
      </c>
      <c r="B1669" s="16" t="s">
        <v>770</v>
      </c>
      <c r="C1669" s="16" t="s">
        <v>3323</v>
      </c>
      <c r="D1669" s="29">
        <v>45389</v>
      </c>
      <c r="E1669" s="16">
        <v>4</v>
      </c>
      <c r="F1669" s="16">
        <v>20</v>
      </c>
      <c r="G1669" s="16" t="s">
        <v>8627</v>
      </c>
      <c r="H1669" s="16" t="s">
        <v>8631</v>
      </c>
    </row>
    <row r="1670" spans="1:8" x14ac:dyDescent="0.45">
      <c r="A1670" s="30" t="s">
        <v>5292</v>
      </c>
      <c r="B1670" s="33" t="s">
        <v>263</v>
      </c>
      <c r="C1670" s="33" t="s">
        <v>3241</v>
      </c>
      <c r="D1670" s="34">
        <v>45517</v>
      </c>
      <c r="E1670" s="33">
        <v>2</v>
      </c>
      <c r="F1670" s="33">
        <v>10</v>
      </c>
      <c r="G1670" s="33" t="s">
        <v>8627</v>
      </c>
      <c r="H1670" s="33" t="s">
        <v>8633</v>
      </c>
    </row>
    <row r="1671" spans="1:8" x14ac:dyDescent="0.45">
      <c r="A1671" s="26" t="s">
        <v>5293</v>
      </c>
      <c r="B1671" s="16" t="s">
        <v>604</v>
      </c>
      <c r="C1671" s="16" t="s">
        <v>3393</v>
      </c>
      <c r="D1671" s="29">
        <v>45253</v>
      </c>
      <c r="E1671" s="16">
        <v>5</v>
      </c>
      <c r="F1671" s="16">
        <v>10</v>
      </c>
      <c r="G1671" s="16" t="s">
        <v>8626</v>
      </c>
      <c r="H1671" s="16" t="s">
        <v>8631</v>
      </c>
    </row>
    <row r="1672" spans="1:8" x14ac:dyDescent="0.45">
      <c r="A1672" s="30" t="s">
        <v>5294</v>
      </c>
      <c r="B1672" s="33" t="s">
        <v>983</v>
      </c>
      <c r="C1672" s="33" t="s">
        <v>3381</v>
      </c>
      <c r="D1672" s="34">
        <v>45826</v>
      </c>
      <c r="E1672" s="33">
        <v>4</v>
      </c>
      <c r="F1672" s="33">
        <v>15</v>
      </c>
      <c r="G1672" s="33" t="s">
        <v>8627</v>
      </c>
      <c r="H1672" s="33" t="s">
        <v>8632</v>
      </c>
    </row>
    <row r="1673" spans="1:8" x14ac:dyDescent="0.45">
      <c r="A1673" s="26" t="s">
        <v>5295</v>
      </c>
      <c r="B1673" s="16" t="s">
        <v>617</v>
      </c>
      <c r="C1673" s="16" t="s">
        <v>3388</v>
      </c>
      <c r="D1673" s="29">
        <v>45538</v>
      </c>
      <c r="E1673" s="16">
        <v>3</v>
      </c>
      <c r="F1673" s="16">
        <v>10</v>
      </c>
      <c r="G1673" s="16" t="s">
        <v>8624</v>
      </c>
      <c r="H1673" s="16" t="s">
        <v>8633</v>
      </c>
    </row>
    <row r="1674" spans="1:8" x14ac:dyDescent="0.45">
      <c r="A1674" s="30" t="s">
        <v>5296</v>
      </c>
      <c r="B1674" s="33" t="s">
        <v>628</v>
      </c>
      <c r="C1674" s="33" t="s">
        <v>3295</v>
      </c>
      <c r="D1674" s="34">
        <v>45527</v>
      </c>
      <c r="E1674" s="33">
        <v>4</v>
      </c>
      <c r="F1674" s="33">
        <v>5</v>
      </c>
      <c r="G1674" s="33" t="s">
        <v>8624</v>
      </c>
      <c r="H1674" s="33" t="s">
        <v>8630</v>
      </c>
    </row>
    <row r="1675" spans="1:8" x14ac:dyDescent="0.45">
      <c r="A1675" s="26" t="s">
        <v>5297</v>
      </c>
      <c r="B1675" s="16" t="s">
        <v>389</v>
      </c>
      <c r="C1675" s="16" t="s">
        <v>3358</v>
      </c>
      <c r="D1675" s="29">
        <v>45806</v>
      </c>
      <c r="E1675" s="16">
        <v>1</v>
      </c>
      <c r="F1675" s="16">
        <v>15</v>
      </c>
      <c r="G1675" s="16" t="s">
        <v>8626</v>
      </c>
      <c r="H1675" s="16" t="s">
        <v>8633</v>
      </c>
    </row>
    <row r="1676" spans="1:8" x14ac:dyDescent="0.45">
      <c r="A1676" s="30" t="s">
        <v>5298</v>
      </c>
      <c r="B1676" s="33" t="s">
        <v>988</v>
      </c>
      <c r="C1676" s="33" t="s">
        <v>3327</v>
      </c>
      <c r="D1676" s="34">
        <v>45571</v>
      </c>
      <c r="E1676" s="33">
        <v>3</v>
      </c>
      <c r="F1676" s="33">
        <v>20</v>
      </c>
      <c r="G1676" s="33" t="s">
        <v>8627</v>
      </c>
      <c r="H1676" s="33" t="s">
        <v>8630</v>
      </c>
    </row>
    <row r="1677" spans="1:8" x14ac:dyDescent="0.45">
      <c r="A1677" s="26" t="s">
        <v>5299</v>
      </c>
      <c r="B1677" s="16" t="s">
        <v>625</v>
      </c>
      <c r="C1677" s="16" t="s">
        <v>3362</v>
      </c>
      <c r="D1677" s="29">
        <v>45466</v>
      </c>
      <c r="E1677" s="16">
        <v>5</v>
      </c>
      <c r="F1677" s="16">
        <v>10</v>
      </c>
      <c r="G1677" s="16" t="s">
        <v>8627</v>
      </c>
      <c r="H1677" s="16" t="s">
        <v>8633</v>
      </c>
    </row>
    <row r="1678" spans="1:8" x14ac:dyDescent="0.45">
      <c r="A1678" s="30" t="s">
        <v>5300</v>
      </c>
      <c r="B1678" s="33" t="s">
        <v>124</v>
      </c>
      <c r="C1678" s="33" t="s">
        <v>3243</v>
      </c>
      <c r="D1678" s="34">
        <v>45851</v>
      </c>
      <c r="E1678" s="33">
        <v>3</v>
      </c>
      <c r="F1678" s="33">
        <v>15</v>
      </c>
      <c r="G1678" s="33" t="s">
        <v>8626</v>
      </c>
      <c r="H1678" s="33" t="s">
        <v>8630</v>
      </c>
    </row>
    <row r="1679" spans="1:8" x14ac:dyDescent="0.45">
      <c r="A1679" s="26" t="s">
        <v>5301</v>
      </c>
      <c r="B1679" s="16" t="s">
        <v>258</v>
      </c>
      <c r="C1679" s="16" t="s">
        <v>3215</v>
      </c>
      <c r="D1679" s="29">
        <v>45607</v>
      </c>
      <c r="E1679" s="16">
        <v>2</v>
      </c>
      <c r="F1679" s="16">
        <v>10</v>
      </c>
      <c r="G1679" s="16" t="s">
        <v>8628</v>
      </c>
      <c r="H1679" s="16" t="s">
        <v>8631</v>
      </c>
    </row>
    <row r="1680" spans="1:8" x14ac:dyDescent="0.45">
      <c r="A1680" s="30" t="s">
        <v>5302</v>
      </c>
      <c r="B1680" s="33" t="s">
        <v>805</v>
      </c>
      <c r="C1680" s="33" t="s">
        <v>3277</v>
      </c>
      <c r="D1680" s="34">
        <v>45601</v>
      </c>
      <c r="E1680" s="33">
        <v>1</v>
      </c>
      <c r="F1680" s="33">
        <v>0</v>
      </c>
      <c r="G1680" s="33" t="s">
        <v>8628</v>
      </c>
      <c r="H1680" s="33" t="s">
        <v>8633</v>
      </c>
    </row>
    <row r="1681" spans="1:8" x14ac:dyDescent="0.45">
      <c r="A1681" s="26" t="s">
        <v>5303</v>
      </c>
      <c r="B1681" s="16" t="s">
        <v>741</v>
      </c>
      <c r="C1681" s="16" t="s">
        <v>3281</v>
      </c>
      <c r="D1681" s="29">
        <v>45440</v>
      </c>
      <c r="E1681" s="16">
        <v>2</v>
      </c>
      <c r="F1681" s="16">
        <v>15</v>
      </c>
      <c r="G1681" s="16" t="s">
        <v>8624</v>
      </c>
      <c r="H1681" s="16" t="s">
        <v>8630</v>
      </c>
    </row>
    <row r="1682" spans="1:8" x14ac:dyDescent="0.45">
      <c r="A1682" s="30" t="s">
        <v>5304</v>
      </c>
      <c r="B1682" s="33" t="s">
        <v>927</v>
      </c>
      <c r="C1682" s="33" t="s">
        <v>3256</v>
      </c>
      <c r="D1682" s="34">
        <v>45320</v>
      </c>
      <c r="E1682" s="33">
        <v>5</v>
      </c>
      <c r="F1682" s="33">
        <v>0</v>
      </c>
      <c r="G1682" s="33" t="s">
        <v>8627</v>
      </c>
      <c r="H1682" s="33" t="s">
        <v>8630</v>
      </c>
    </row>
    <row r="1683" spans="1:8" x14ac:dyDescent="0.45">
      <c r="A1683" s="26" t="s">
        <v>5305</v>
      </c>
      <c r="B1683" s="16" t="s">
        <v>623</v>
      </c>
      <c r="C1683" s="16" t="s">
        <v>3251</v>
      </c>
      <c r="D1683" s="29">
        <v>45788</v>
      </c>
      <c r="E1683" s="16">
        <v>5</v>
      </c>
      <c r="F1683" s="16">
        <v>5</v>
      </c>
      <c r="G1683" s="16" t="s">
        <v>8625</v>
      </c>
      <c r="H1683" s="16" t="s">
        <v>8629</v>
      </c>
    </row>
    <row r="1684" spans="1:8" x14ac:dyDescent="0.45">
      <c r="A1684" s="30" t="s">
        <v>5306</v>
      </c>
      <c r="B1684" s="33" t="s">
        <v>291</v>
      </c>
      <c r="C1684" s="33" t="s">
        <v>3380</v>
      </c>
      <c r="D1684" s="34">
        <v>45484</v>
      </c>
      <c r="E1684" s="33">
        <v>5</v>
      </c>
      <c r="F1684" s="33">
        <v>0</v>
      </c>
      <c r="G1684" s="33" t="s">
        <v>8624</v>
      </c>
      <c r="H1684" s="33" t="s">
        <v>8632</v>
      </c>
    </row>
    <row r="1685" spans="1:8" x14ac:dyDescent="0.45">
      <c r="A1685" s="26" t="s">
        <v>5307</v>
      </c>
      <c r="B1685" s="16" t="s">
        <v>705</v>
      </c>
      <c r="C1685" s="16" t="s">
        <v>3390</v>
      </c>
      <c r="D1685" s="29">
        <v>45814</v>
      </c>
      <c r="E1685" s="16">
        <v>4</v>
      </c>
      <c r="F1685" s="16">
        <v>10</v>
      </c>
      <c r="G1685" s="16" t="s">
        <v>8628</v>
      </c>
      <c r="H1685" s="16" t="s">
        <v>8631</v>
      </c>
    </row>
    <row r="1686" spans="1:8" x14ac:dyDescent="0.45">
      <c r="A1686" s="30" t="s">
        <v>5308</v>
      </c>
      <c r="B1686" s="33" t="s">
        <v>208</v>
      </c>
      <c r="C1686" s="33" t="s">
        <v>3209</v>
      </c>
      <c r="D1686" s="34">
        <v>45572</v>
      </c>
      <c r="E1686" s="33">
        <v>4</v>
      </c>
      <c r="F1686" s="33">
        <v>15</v>
      </c>
      <c r="G1686" s="33" t="s">
        <v>8625</v>
      </c>
      <c r="H1686" s="33" t="s">
        <v>8630</v>
      </c>
    </row>
    <row r="1687" spans="1:8" x14ac:dyDescent="0.45">
      <c r="A1687" s="26" t="s">
        <v>5309</v>
      </c>
      <c r="B1687" s="16" t="s">
        <v>438</v>
      </c>
      <c r="C1687" s="16" t="s">
        <v>3227</v>
      </c>
      <c r="D1687" s="29">
        <v>45338</v>
      </c>
      <c r="E1687" s="16">
        <v>1</v>
      </c>
      <c r="F1687" s="16">
        <v>15</v>
      </c>
      <c r="G1687" s="16" t="s">
        <v>8626</v>
      </c>
      <c r="H1687" s="16" t="s">
        <v>8629</v>
      </c>
    </row>
    <row r="1688" spans="1:8" x14ac:dyDescent="0.45">
      <c r="A1688" s="30" t="s">
        <v>5310</v>
      </c>
      <c r="B1688" s="33" t="s">
        <v>341</v>
      </c>
      <c r="C1688" s="33" t="s">
        <v>3348</v>
      </c>
      <c r="D1688" s="34">
        <v>45323</v>
      </c>
      <c r="E1688" s="33">
        <v>4</v>
      </c>
      <c r="F1688" s="33">
        <v>5</v>
      </c>
      <c r="G1688" s="33" t="s">
        <v>8624</v>
      </c>
      <c r="H1688" s="33" t="s">
        <v>8633</v>
      </c>
    </row>
    <row r="1689" spans="1:8" x14ac:dyDescent="0.45">
      <c r="A1689" s="26" t="s">
        <v>5311</v>
      </c>
      <c r="B1689" s="16" t="s">
        <v>298</v>
      </c>
      <c r="C1689" s="16" t="s">
        <v>3201</v>
      </c>
      <c r="D1689" s="29">
        <v>45379</v>
      </c>
      <c r="E1689" s="16">
        <v>5</v>
      </c>
      <c r="F1689" s="16">
        <v>0</v>
      </c>
      <c r="G1689" s="16" t="s">
        <v>8627</v>
      </c>
      <c r="H1689" s="16" t="s">
        <v>8630</v>
      </c>
    </row>
    <row r="1690" spans="1:8" x14ac:dyDescent="0.45">
      <c r="A1690" s="30" t="s">
        <v>5312</v>
      </c>
      <c r="B1690" s="33" t="s">
        <v>141</v>
      </c>
      <c r="C1690" s="33" t="s">
        <v>3300</v>
      </c>
      <c r="D1690" s="34">
        <v>45692</v>
      </c>
      <c r="E1690" s="33">
        <v>1</v>
      </c>
      <c r="F1690" s="33">
        <v>20</v>
      </c>
      <c r="G1690" s="33" t="s">
        <v>8624</v>
      </c>
      <c r="H1690" s="33" t="s">
        <v>8633</v>
      </c>
    </row>
    <row r="1691" spans="1:8" x14ac:dyDescent="0.45">
      <c r="A1691" s="26" t="s">
        <v>5313</v>
      </c>
      <c r="B1691" s="16" t="s">
        <v>352</v>
      </c>
      <c r="C1691" s="16" t="s">
        <v>3362</v>
      </c>
      <c r="D1691" s="29">
        <v>45894</v>
      </c>
      <c r="E1691" s="16">
        <v>1</v>
      </c>
      <c r="F1691" s="16">
        <v>0</v>
      </c>
      <c r="G1691" s="16" t="s">
        <v>8627</v>
      </c>
      <c r="H1691" s="16" t="s">
        <v>8633</v>
      </c>
    </row>
    <row r="1692" spans="1:8" x14ac:dyDescent="0.45">
      <c r="A1692" s="30" t="s">
        <v>5314</v>
      </c>
      <c r="B1692" s="33" t="s">
        <v>856</v>
      </c>
      <c r="C1692" s="33" t="s">
        <v>3303</v>
      </c>
      <c r="D1692" s="34">
        <v>45828</v>
      </c>
      <c r="E1692" s="33">
        <v>3</v>
      </c>
      <c r="F1692" s="33">
        <v>10</v>
      </c>
      <c r="G1692" s="33" t="s">
        <v>8628</v>
      </c>
      <c r="H1692" s="33" t="s">
        <v>8630</v>
      </c>
    </row>
    <row r="1693" spans="1:8" x14ac:dyDescent="0.45">
      <c r="A1693" s="26" t="s">
        <v>5315</v>
      </c>
      <c r="B1693" s="16" t="s">
        <v>416</v>
      </c>
      <c r="C1693" s="16" t="s">
        <v>3217</v>
      </c>
      <c r="D1693" s="29">
        <v>45831</v>
      </c>
      <c r="E1693" s="16">
        <v>5</v>
      </c>
      <c r="F1693" s="16">
        <v>10</v>
      </c>
      <c r="G1693" s="16" t="s">
        <v>8627</v>
      </c>
      <c r="H1693" s="16" t="s">
        <v>8629</v>
      </c>
    </row>
    <row r="1694" spans="1:8" x14ac:dyDescent="0.45">
      <c r="A1694" s="30" t="s">
        <v>5316</v>
      </c>
      <c r="B1694" s="33" t="s">
        <v>55</v>
      </c>
      <c r="C1694" s="33" t="s">
        <v>3297</v>
      </c>
      <c r="D1694" s="34">
        <v>45587</v>
      </c>
      <c r="E1694" s="33">
        <v>3</v>
      </c>
      <c r="F1694" s="33">
        <v>15</v>
      </c>
      <c r="G1694" s="33" t="s">
        <v>8627</v>
      </c>
      <c r="H1694" s="33" t="s">
        <v>8633</v>
      </c>
    </row>
    <row r="1695" spans="1:8" x14ac:dyDescent="0.45">
      <c r="A1695" s="26" t="s">
        <v>5317</v>
      </c>
      <c r="B1695" s="16" t="s">
        <v>870</v>
      </c>
      <c r="C1695" s="16" t="s">
        <v>3292</v>
      </c>
      <c r="D1695" s="29">
        <v>45761</v>
      </c>
      <c r="E1695" s="16">
        <v>5</v>
      </c>
      <c r="F1695" s="16">
        <v>0</v>
      </c>
      <c r="G1695" s="16" t="s">
        <v>8625</v>
      </c>
      <c r="H1695" s="16" t="s">
        <v>8631</v>
      </c>
    </row>
    <row r="1696" spans="1:8" x14ac:dyDescent="0.45">
      <c r="A1696" s="30" t="s">
        <v>5318</v>
      </c>
      <c r="B1696" s="33" t="s">
        <v>55</v>
      </c>
      <c r="C1696" s="33" t="s">
        <v>3199</v>
      </c>
      <c r="D1696" s="34">
        <v>45276</v>
      </c>
      <c r="E1696" s="33">
        <v>2</v>
      </c>
      <c r="F1696" s="33">
        <v>0</v>
      </c>
      <c r="G1696" s="33" t="s">
        <v>8628</v>
      </c>
      <c r="H1696" s="33" t="s">
        <v>8632</v>
      </c>
    </row>
    <row r="1697" spans="1:8" x14ac:dyDescent="0.45">
      <c r="A1697" s="26" t="s">
        <v>5319</v>
      </c>
      <c r="B1697" s="16" t="s">
        <v>238</v>
      </c>
      <c r="C1697" s="16" t="s">
        <v>3240</v>
      </c>
      <c r="D1697" s="29">
        <v>45843</v>
      </c>
      <c r="E1697" s="16">
        <v>1</v>
      </c>
      <c r="F1697" s="16">
        <v>5</v>
      </c>
      <c r="G1697" s="16" t="s">
        <v>8628</v>
      </c>
      <c r="H1697" s="16" t="s">
        <v>8629</v>
      </c>
    </row>
    <row r="1698" spans="1:8" x14ac:dyDescent="0.45">
      <c r="A1698" s="30" t="s">
        <v>5320</v>
      </c>
      <c r="B1698" s="33" t="s">
        <v>12</v>
      </c>
      <c r="C1698" s="33" t="s">
        <v>3373</v>
      </c>
      <c r="D1698" s="34">
        <v>45728</v>
      </c>
      <c r="E1698" s="33">
        <v>1</v>
      </c>
      <c r="F1698" s="33">
        <v>10</v>
      </c>
      <c r="G1698" s="33" t="s">
        <v>8625</v>
      </c>
      <c r="H1698" s="33" t="s">
        <v>8633</v>
      </c>
    </row>
    <row r="1699" spans="1:8" x14ac:dyDescent="0.45">
      <c r="A1699" s="26" t="s">
        <v>5321</v>
      </c>
      <c r="B1699" s="16" t="s">
        <v>56</v>
      </c>
      <c r="C1699" s="16" t="s">
        <v>3274</v>
      </c>
      <c r="D1699" s="29">
        <v>45916</v>
      </c>
      <c r="E1699" s="16">
        <v>1</v>
      </c>
      <c r="F1699" s="16">
        <v>10</v>
      </c>
      <c r="G1699" s="16" t="s">
        <v>8628</v>
      </c>
      <c r="H1699" s="16" t="s">
        <v>8629</v>
      </c>
    </row>
    <row r="1700" spans="1:8" x14ac:dyDescent="0.45">
      <c r="A1700" s="30" t="s">
        <v>5322</v>
      </c>
      <c r="B1700" s="33" t="s">
        <v>817</v>
      </c>
      <c r="C1700" s="33" t="s">
        <v>3294</v>
      </c>
      <c r="D1700" s="34">
        <v>45255</v>
      </c>
      <c r="E1700" s="33">
        <v>3</v>
      </c>
      <c r="F1700" s="33">
        <v>5</v>
      </c>
      <c r="G1700" s="33" t="s">
        <v>8626</v>
      </c>
      <c r="H1700" s="33" t="s">
        <v>8629</v>
      </c>
    </row>
    <row r="1701" spans="1:8" x14ac:dyDescent="0.45">
      <c r="A1701" s="26" t="s">
        <v>5323</v>
      </c>
      <c r="B1701" s="16" t="s">
        <v>478</v>
      </c>
      <c r="C1701" s="16" t="s">
        <v>3227</v>
      </c>
      <c r="D1701" s="29">
        <v>45680</v>
      </c>
      <c r="E1701" s="16">
        <v>2</v>
      </c>
      <c r="F1701" s="16">
        <v>10</v>
      </c>
      <c r="G1701" s="16" t="s">
        <v>8626</v>
      </c>
      <c r="H1701" s="16" t="s">
        <v>8629</v>
      </c>
    </row>
    <row r="1702" spans="1:8" x14ac:dyDescent="0.45">
      <c r="A1702" s="30" t="s">
        <v>5324</v>
      </c>
      <c r="B1702" s="33" t="s">
        <v>916</v>
      </c>
      <c r="C1702" s="33" t="s">
        <v>3302</v>
      </c>
      <c r="D1702" s="34">
        <v>45328</v>
      </c>
      <c r="E1702" s="33">
        <v>4</v>
      </c>
      <c r="F1702" s="33">
        <v>0</v>
      </c>
      <c r="G1702" s="33" t="s">
        <v>8624</v>
      </c>
      <c r="H1702" s="33" t="s">
        <v>8629</v>
      </c>
    </row>
    <row r="1703" spans="1:8" x14ac:dyDescent="0.45">
      <c r="A1703" s="26" t="s">
        <v>5325</v>
      </c>
      <c r="B1703" s="16" t="s">
        <v>253</v>
      </c>
      <c r="C1703" s="16" t="s">
        <v>3344</v>
      </c>
      <c r="D1703" s="29">
        <v>45571</v>
      </c>
      <c r="E1703" s="16">
        <v>4</v>
      </c>
      <c r="F1703" s="16">
        <v>15</v>
      </c>
      <c r="G1703" s="16" t="s">
        <v>8628</v>
      </c>
      <c r="H1703" s="16" t="s">
        <v>8630</v>
      </c>
    </row>
    <row r="1704" spans="1:8" x14ac:dyDescent="0.45">
      <c r="A1704" s="30" t="s">
        <v>5326</v>
      </c>
      <c r="B1704" s="33" t="s">
        <v>798</v>
      </c>
      <c r="C1704" s="33" t="s">
        <v>3384</v>
      </c>
      <c r="D1704" s="34">
        <v>45861</v>
      </c>
      <c r="E1704" s="33">
        <v>4</v>
      </c>
      <c r="F1704" s="33">
        <v>5</v>
      </c>
      <c r="G1704" s="33" t="s">
        <v>8625</v>
      </c>
      <c r="H1704" s="33" t="s">
        <v>8630</v>
      </c>
    </row>
    <row r="1705" spans="1:8" x14ac:dyDescent="0.45">
      <c r="A1705" s="26" t="s">
        <v>5327</v>
      </c>
      <c r="B1705" s="16" t="s">
        <v>791</v>
      </c>
      <c r="C1705" s="16" t="s">
        <v>3272</v>
      </c>
      <c r="D1705" s="29">
        <v>45680</v>
      </c>
      <c r="E1705" s="16">
        <v>1</v>
      </c>
      <c r="F1705" s="16">
        <v>10</v>
      </c>
      <c r="G1705" s="16" t="s">
        <v>8624</v>
      </c>
      <c r="H1705" s="16" t="s">
        <v>8631</v>
      </c>
    </row>
    <row r="1706" spans="1:8" x14ac:dyDescent="0.45">
      <c r="A1706" s="30" t="s">
        <v>5328</v>
      </c>
      <c r="B1706" s="33" t="s">
        <v>682</v>
      </c>
      <c r="C1706" s="33" t="s">
        <v>3362</v>
      </c>
      <c r="D1706" s="34">
        <v>45672</v>
      </c>
      <c r="E1706" s="33">
        <v>2</v>
      </c>
      <c r="F1706" s="33">
        <v>0</v>
      </c>
      <c r="G1706" s="33" t="s">
        <v>8625</v>
      </c>
      <c r="H1706" s="33" t="s">
        <v>8632</v>
      </c>
    </row>
    <row r="1707" spans="1:8" x14ac:dyDescent="0.45">
      <c r="A1707" s="26" t="s">
        <v>5329</v>
      </c>
      <c r="B1707" s="16" t="s">
        <v>68</v>
      </c>
      <c r="C1707" s="16" t="s">
        <v>3251</v>
      </c>
      <c r="D1707" s="29">
        <v>45636</v>
      </c>
      <c r="E1707" s="16">
        <v>1</v>
      </c>
      <c r="F1707" s="16">
        <v>5</v>
      </c>
      <c r="G1707" s="16" t="s">
        <v>8627</v>
      </c>
      <c r="H1707" s="16" t="s">
        <v>8632</v>
      </c>
    </row>
    <row r="1708" spans="1:8" x14ac:dyDescent="0.45">
      <c r="A1708" s="30" t="s">
        <v>5330</v>
      </c>
      <c r="B1708" s="33" t="s">
        <v>199</v>
      </c>
      <c r="C1708" s="33" t="s">
        <v>3321</v>
      </c>
      <c r="D1708" s="34">
        <v>45300</v>
      </c>
      <c r="E1708" s="33">
        <v>1</v>
      </c>
      <c r="F1708" s="33">
        <v>10</v>
      </c>
      <c r="G1708" s="33" t="s">
        <v>8626</v>
      </c>
      <c r="H1708" s="33" t="s">
        <v>8629</v>
      </c>
    </row>
    <row r="1709" spans="1:8" x14ac:dyDescent="0.45">
      <c r="A1709" s="26" t="s">
        <v>5331</v>
      </c>
      <c r="B1709" s="16" t="s">
        <v>786</v>
      </c>
      <c r="C1709" s="16" t="s">
        <v>3332</v>
      </c>
      <c r="D1709" s="29">
        <v>45670</v>
      </c>
      <c r="E1709" s="16">
        <v>5</v>
      </c>
      <c r="F1709" s="16">
        <v>10</v>
      </c>
      <c r="G1709" s="16" t="s">
        <v>8628</v>
      </c>
      <c r="H1709" s="16" t="s">
        <v>8632</v>
      </c>
    </row>
    <row r="1710" spans="1:8" x14ac:dyDescent="0.45">
      <c r="A1710" s="30" t="s">
        <v>5332</v>
      </c>
      <c r="B1710" s="33" t="s">
        <v>678</v>
      </c>
      <c r="C1710" s="33" t="s">
        <v>3236</v>
      </c>
      <c r="D1710" s="34">
        <v>45584</v>
      </c>
      <c r="E1710" s="33">
        <v>5</v>
      </c>
      <c r="F1710" s="33">
        <v>0</v>
      </c>
      <c r="G1710" s="33" t="s">
        <v>8626</v>
      </c>
      <c r="H1710" s="33" t="s">
        <v>8631</v>
      </c>
    </row>
    <row r="1711" spans="1:8" x14ac:dyDescent="0.45">
      <c r="A1711" s="26" t="s">
        <v>5333</v>
      </c>
      <c r="B1711" s="16" t="s">
        <v>945</v>
      </c>
      <c r="C1711" s="16" t="s">
        <v>3290</v>
      </c>
      <c r="D1711" s="29">
        <v>45690</v>
      </c>
      <c r="E1711" s="16">
        <v>4</v>
      </c>
      <c r="F1711" s="16">
        <v>15</v>
      </c>
      <c r="G1711" s="16" t="s">
        <v>8624</v>
      </c>
      <c r="H1711" s="16" t="s">
        <v>8629</v>
      </c>
    </row>
    <row r="1712" spans="1:8" x14ac:dyDescent="0.45">
      <c r="A1712" s="30" t="s">
        <v>5334</v>
      </c>
      <c r="B1712" s="33" t="s">
        <v>214</v>
      </c>
      <c r="C1712" s="33" t="s">
        <v>3396</v>
      </c>
      <c r="D1712" s="34">
        <v>45602</v>
      </c>
      <c r="E1712" s="33">
        <v>4</v>
      </c>
      <c r="F1712" s="33">
        <v>5</v>
      </c>
      <c r="G1712" s="33" t="s">
        <v>8625</v>
      </c>
      <c r="H1712" s="33" t="s">
        <v>8630</v>
      </c>
    </row>
    <row r="1713" spans="1:8" x14ac:dyDescent="0.45">
      <c r="A1713" s="26" t="s">
        <v>5335</v>
      </c>
      <c r="B1713" s="16" t="s">
        <v>440</v>
      </c>
      <c r="C1713" s="16" t="s">
        <v>3239</v>
      </c>
      <c r="D1713" s="29">
        <v>45729</v>
      </c>
      <c r="E1713" s="16">
        <v>3</v>
      </c>
      <c r="F1713" s="16">
        <v>20</v>
      </c>
      <c r="G1713" s="16" t="s">
        <v>8625</v>
      </c>
      <c r="H1713" s="16" t="s">
        <v>8631</v>
      </c>
    </row>
    <row r="1714" spans="1:8" x14ac:dyDescent="0.45">
      <c r="A1714" s="30" t="s">
        <v>5336</v>
      </c>
      <c r="B1714" s="33" t="s">
        <v>479</v>
      </c>
      <c r="C1714" s="33" t="s">
        <v>3224</v>
      </c>
      <c r="D1714" s="34">
        <v>45716</v>
      </c>
      <c r="E1714" s="33">
        <v>1</v>
      </c>
      <c r="F1714" s="33">
        <v>5</v>
      </c>
      <c r="G1714" s="33" t="s">
        <v>8625</v>
      </c>
      <c r="H1714" s="33" t="s">
        <v>8632</v>
      </c>
    </row>
    <row r="1715" spans="1:8" x14ac:dyDescent="0.45">
      <c r="A1715" s="26" t="s">
        <v>5337</v>
      </c>
      <c r="B1715" s="16" t="s">
        <v>198</v>
      </c>
      <c r="C1715" s="16" t="s">
        <v>3265</v>
      </c>
      <c r="D1715" s="29">
        <v>45429</v>
      </c>
      <c r="E1715" s="16">
        <v>1</v>
      </c>
      <c r="F1715" s="16">
        <v>15</v>
      </c>
      <c r="G1715" s="16" t="s">
        <v>8624</v>
      </c>
      <c r="H1715" s="16" t="s">
        <v>8632</v>
      </c>
    </row>
    <row r="1716" spans="1:8" x14ac:dyDescent="0.45">
      <c r="A1716" s="30" t="s">
        <v>5338</v>
      </c>
      <c r="B1716" s="33" t="s">
        <v>367</v>
      </c>
      <c r="C1716" s="33" t="s">
        <v>3264</v>
      </c>
      <c r="D1716" s="34">
        <v>45595</v>
      </c>
      <c r="E1716" s="33">
        <v>1</v>
      </c>
      <c r="F1716" s="33">
        <v>20</v>
      </c>
      <c r="G1716" s="33" t="s">
        <v>8625</v>
      </c>
      <c r="H1716" s="33" t="s">
        <v>8630</v>
      </c>
    </row>
    <row r="1717" spans="1:8" x14ac:dyDescent="0.45">
      <c r="A1717" s="26" t="s">
        <v>5339</v>
      </c>
      <c r="B1717" s="16" t="s">
        <v>448</v>
      </c>
      <c r="C1717" s="16" t="s">
        <v>3251</v>
      </c>
      <c r="D1717" s="29">
        <v>45875</v>
      </c>
      <c r="E1717" s="16">
        <v>2</v>
      </c>
      <c r="F1717" s="16">
        <v>15</v>
      </c>
      <c r="G1717" s="16" t="s">
        <v>8624</v>
      </c>
      <c r="H1717" s="16" t="s">
        <v>8632</v>
      </c>
    </row>
    <row r="1718" spans="1:8" x14ac:dyDescent="0.45">
      <c r="A1718" s="30" t="s">
        <v>5340</v>
      </c>
      <c r="B1718" s="33" t="s">
        <v>527</v>
      </c>
      <c r="C1718" s="33" t="s">
        <v>3282</v>
      </c>
      <c r="D1718" s="34">
        <v>45877</v>
      </c>
      <c r="E1718" s="33">
        <v>1</v>
      </c>
      <c r="F1718" s="33">
        <v>15</v>
      </c>
      <c r="G1718" s="33" t="s">
        <v>8628</v>
      </c>
      <c r="H1718" s="33" t="s">
        <v>8630</v>
      </c>
    </row>
    <row r="1719" spans="1:8" x14ac:dyDescent="0.45">
      <c r="A1719" s="26" t="s">
        <v>5341</v>
      </c>
      <c r="B1719" s="16" t="s">
        <v>107</v>
      </c>
      <c r="C1719" s="16" t="s">
        <v>3209</v>
      </c>
      <c r="D1719" s="29">
        <v>45901</v>
      </c>
      <c r="E1719" s="16">
        <v>4</v>
      </c>
      <c r="F1719" s="16">
        <v>15</v>
      </c>
      <c r="G1719" s="16" t="s">
        <v>8626</v>
      </c>
      <c r="H1719" s="16" t="s">
        <v>8630</v>
      </c>
    </row>
    <row r="1720" spans="1:8" x14ac:dyDescent="0.45">
      <c r="A1720" s="30" t="s">
        <v>5342</v>
      </c>
      <c r="B1720" s="33" t="s">
        <v>200</v>
      </c>
      <c r="C1720" s="33" t="s">
        <v>3300</v>
      </c>
      <c r="D1720" s="34">
        <v>45350</v>
      </c>
      <c r="E1720" s="33">
        <v>2</v>
      </c>
      <c r="F1720" s="33">
        <v>20</v>
      </c>
      <c r="G1720" s="33" t="s">
        <v>8628</v>
      </c>
      <c r="H1720" s="33" t="s">
        <v>8629</v>
      </c>
    </row>
    <row r="1721" spans="1:8" x14ac:dyDescent="0.45">
      <c r="A1721" s="26" t="s">
        <v>5343</v>
      </c>
      <c r="B1721" s="16" t="s">
        <v>629</v>
      </c>
      <c r="C1721" s="16" t="s">
        <v>3323</v>
      </c>
      <c r="D1721" s="29">
        <v>45454</v>
      </c>
      <c r="E1721" s="16">
        <v>5</v>
      </c>
      <c r="F1721" s="16">
        <v>15</v>
      </c>
      <c r="G1721" s="16" t="s">
        <v>8625</v>
      </c>
      <c r="H1721" s="16" t="s">
        <v>8633</v>
      </c>
    </row>
    <row r="1722" spans="1:8" x14ac:dyDescent="0.45">
      <c r="A1722" s="30" t="s">
        <v>5344</v>
      </c>
      <c r="B1722" s="33" t="s">
        <v>668</v>
      </c>
      <c r="C1722" s="33" t="s">
        <v>3260</v>
      </c>
      <c r="D1722" s="34">
        <v>45395</v>
      </c>
      <c r="E1722" s="33">
        <v>1</v>
      </c>
      <c r="F1722" s="33">
        <v>5</v>
      </c>
      <c r="G1722" s="33" t="s">
        <v>8625</v>
      </c>
      <c r="H1722" s="33" t="s">
        <v>8633</v>
      </c>
    </row>
    <row r="1723" spans="1:8" x14ac:dyDescent="0.45">
      <c r="A1723" s="26" t="s">
        <v>5345</v>
      </c>
      <c r="B1723" s="16" t="s">
        <v>923</v>
      </c>
      <c r="C1723" s="16" t="s">
        <v>3206</v>
      </c>
      <c r="D1723" s="29">
        <v>45773</v>
      </c>
      <c r="E1723" s="16">
        <v>5</v>
      </c>
      <c r="F1723" s="16">
        <v>10</v>
      </c>
      <c r="G1723" s="16" t="s">
        <v>8626</v>
      </c>
      <c r="H1723" s="16" t="s">
        <v>8633</v>
      </c>
    </row>
    <row r="1724" spans="1:8" x14ac:dyDescent="0.45">
      <c r="A1724" s="30" t="s">
        <v>5346</v>
      </c>
      <c r="B1724" s="33" t="s">
        <v>551</v>
      </c>
      <c r="C1724" s="33" t="s">
        <v>3222</v>
      </c>
      <c r="D1724" s="34">
        <v>45696</v>
      </c>
      <c r="E1724" s="33">
        <v>3</v>
      </c>
      <c r="F1724" s="33">
        <v>5</v>
      </c>
      <c r="G1724" s="33" t="s">
        <v>8624</v>
      </c>
      <c r="H1724" s="33" t="s">
        <v>8632</v>
      </c>
    </row>
    <row r="1725" spans="1:8" x14ac:dyDescent="0.45">
      <c r="A1725" s="26" t="s">
        <v>5347</v>
      </c>
      <c r="B1725" s="16" t="s">
        <v>408</v>
      </c>
      <c r="C1725" s="16" t="s">
        <v>3297</v>
      </c>
      <c r="D1725" s="29">
        <v>45194</v>
      </c>
      <c r="E1725" s="16">
        <v>1</v>
      </c>
      <c r="F1725" s="16">
        <v>5</v>
      </c>
      <c r="G1725" s="16" t="s">
        <v>8628</v>
      </c>
      <c r="H1725" s="16" t="s">
        <v>8632</v>
      </c>
    </row>
    <row r="1726" spans="1:8" x14ac:dyDescent="0.45">
      <c r="A1726" s="30" t="s">
        <v>5348</v>
      </c>
      <c r="B1726" s="33" t="s">
        <v>217</v>
      </c>
      <c r="C1726" s="33" t="s">
        <v>3240</v>
      </c>
      <c r="D1726" s="34">
        <v>45570</v>
      </c>
      <c r="E1726" s="33">
        <v>2</v>
      </c>
      <c r="F1726" s="33">
        <v>10</v>
      </c>
      <c r="G1726" s="33" t="s">
        <v>8628</v>
      </c>
      <c r="H1726" s="33" t="s">
        <v>8629</v>
      </c>
    </row>
    <row r="1727" spans="1:8" x14ac:dyDescent="0.45">
      <c r="A1727" s="26" t="s">
        <v>5349</v>
      </c>
      <c r="B1727" s="16" t="s">
        <v>301</v>
      </c>
      <c r="C1727" s="16" t="s">
        <v>3384</v>
      </c>
      <c r="D1727" s="29">
        <v>45243</v>
      </c>
      <c r="E1727" s="16">
        <v>1</v>
      </c>
      <c r="F1727" s="16">
        <v>0</v>
      </c>
      <c r="G1727" s="16" t="s">
        <v>8626</v>
      </c>
      <c r="H1727" s="16" t="s">
        <v>8629</v>
      </c>
    </row>
    <row r="1728" spans="1:8" x14ac:dyDescent="0.45">
      <c r="A1728" s="30" t="s">
        <v>5350</v>
      </c>
      <c r="B1728" s="33" t="s">
        <v>936</v>
      </c>
      <c r="C1728" s="33" t="s">
        <v>3376</v>
      </c>
      <c r="D1728" s="34">
        <v>45855</v>
      </c>
      <c r="E1728" s="33">
        <v>5</v>
      </c>
      <c r="F1728" s="33">
        <v>15</v>
      </c>
      <c r="G1728" s="33" t="s">
        <v>8628</v>
      </c>
      <c r="H1728" s="33" t="s">
        <v>8631</v>
      </c>
    </row>
    <row r="1729" spans="1:8" x14ac:dyDescent="0.45">
      <c r="A1729" s="26" t="s">
        <v>5351</v>
      </c>
      <c r="B1729" s="16" t="s">
        <v>181</v>
      </c>
      <c r="C1729" s="16" t="s">
        <v>3277</v>
      </c>
      <c r="D1729" s="29">
        <v>45312</v>
      </c>
      <c r="E1729" s="16">
        <v>1</v>
      </c>
      <c r="F1729" s="16">
        <v>5</v>
      </c>
      <c r="G1729" s="16" t="s">
        <v>8626</v>
      </c>
      <c r="H1729" s="16" t="s">
        <v>8630</v>
      </c>
    </row>
    <row r="1730" spans="1:8" x14ac:dyDescent="0.45">
      <c r="A1730" s="30" t="s">
        <v>5352</v>
      </c>
      <c r="B1730" s="33" t="s">
        <v>928</v>
      </c>
      <c r="C1730" s="33" t="s">
        <v>3313</v>
      </c>
      <c r="D1730" s="34">
        <v>45212</v>
      </c>
      <c r="E1730" s="33">
        <v>2</v>
      </c>
      <c r="F1730" s="33">
        <v>0</v>
      </c>
      <c r="G1730" s="33" t="s">
        <v>8627</v>
      </c>
      <c r="H1730" s="33" t="s">
        <v>8632</v>
      </c>
    </row>
    <row r="1731" spans="1:8" x14ac:dyDescent="0.45">
      <c r="A1731" s="26" t="s">
        <v>5353</v>
      </c>
      <c r="B1731" s="16" t="s">
        <v>349</v>
      </c>
      <c r="C1731" s="16" t="s">
        <v>3202</v>
      </c>
      <c r="D1731" s="29">
        <v>45820</v>
      </c>
      <c r="E1731" s="16">
        <v>2</v>
      </c>
      <c r="F1731" s="16">
        <v>10</v>
      </c>
      <c r="G1731" s="16" t="s">
        <v>8625</v>
      </c>
      <c r="H1731" s="16" t="s">
        <v>8631</v>
      </c>
    </row>
    <row r="1732" spans="1:8" x14ac:dyDescent="0.45">
      <c r="A1732" s="30" t="s">
        <v>5354</v>
      </c>
      <c r="B1732" s="33" t="s">
        <v>702</v>
      </c>
      <c r="C1732" s="33" t="s">
        <v>3391</v>
      </c>
      <c r="D1732" s="34">
        <v>45617</v>
      </c>
      <c r="E1732" s="33">
        <v>1</v>
      </c>
      <c r="F1732" s="33">
        <v>20</v>
      </c>
      <c r="G1732" s="33" t="s">
        <v>8628</v>
      </c>
      <c r="H1732" s="33" t="s">
        <v>8632</v>
      </c>
    </row>
    <row r="1733" spans="1:8" x14ac:dyDescent="0.45">
      <c r="A1733" s="26" t="s">
        <v>5355</v>
      </c>
      <c r="B1733" s="16" t="s">
        <v>604</v>
      </c>
      <c r="C1733" s="16" t="s">
        <v>3197</v>
      </c>
      <c r="D1733" s="29">
        <v>45411</v>
      </c>
      <c r="E1733" s="16">
        <v>4</v>
      </c>
      <c r="F1733" s="16">
        <v>5</v>
      </c>
      <c r="G1733" s="16" t="s">
        <v>8627</v>
      </c>
      <c r="H1733" s="16" t="s">
        <v>8633</v>
      </c>
    </row>
    <row r="1734" spans="1:8" x14ac:dyDescent="0.45">
      <c r="A1734" s="30" t="s">
        <v>5356</v>
      </c>
      <c r="B1734" s="33" t="s">
        <v>53</v>
      </c>
      <c r="C1734" s="33" t="s">
        <v>3201</v>
      </c>
      <c r="D1734" s="34">
        <v>45524</v>
      </c>
      <c r="E1734" s="33">
        <v>5</v>
      </c>
      <c r="F1734" s="33">
        <v>10</v>
      </c>
      <c r="G1734" s="33" t="s">
        <v>8626</v>
      </c>
      <c r="H1734" s="33" t="s">
        <v>8629</v>
      </c>
    </row>
    <row r="1735" spans="1:8" x14ac:dyDescent="0.45">
      <c r="A1735" s="26" t="s">
        <v>5357</v>
      </c>
      <c r="B1735" s="16" t="s">
        <v>522</v>
      </c>
      <c r="C1735" s="16" t="s">
        <v>3239</v>
      </c>
      <c r="D1735" s="29">
        <v>45322</v>
      </c>
      <c r="E1735" s="16">
        <v>2</v>
      </c>
      <c r="F1735" s="16">
        <v>0</v>
      </c>
      <c r="G1735" s="16" t="s">
        <v>8625</v>
      </c>
      <c r="H1735" s="16" t="s">
        <v>8630</v>
      </c>
    </row>
    <row r="1736" spans="1:8" x14ac:dyDescent="0.45">
      <c r="A1736" s="30" t="s">
        <v>5358</v>
      </c>
      <c r="B1736" s="33" t="s">
        <v>830</v>
      </c>
      <c r="C1736" s="33" t="s">
        <v>3385</v>
      </c>
      <c r="D1736" s="34">
        <v>45419</v>
      </c>
      <c r="E1736" s="33">
        <v>3</v>
      </c>
      <c r="F1736" s="33">
        <v>15</v>
      </c>
      <c r="G1736" s="33" t="s">
        <v>8627</v>
      </c>
      <c r="H1736" s="33" t="s">
        <v>8630</v>
      </c>
    </row>
    <row r="1737" spans="1:8" x14ac:dyDescent="0.45">
      <c r="A1737" s="26" t="s">
        <v>5359</v>
      </c>
      <c r="B1737" s="16" t="s">
        <v>565</v>
      </c>
      <c r="C1737" s="16" t="s">
        <v>3262</v>
      </c>
      <c r="D1737" s="29">
        <v>45350</v>
      </c>
      <c r="E1737" s="16">
        <v>4</v>
      </c>
      <c r="F1737" s="16">
        <v>10</v>
      </c>
      <c r="G1737" s="16" t="s">
        <v>8628</v>
      </c>
      <c r="H1737" s="16" t="s">
        <v>8632</v>
      </c>
    </row>
    <row r="1738" spans="1:8" x14ac:dyDescent="0.45">
      <c r="A1738" s="30" t="s">
        <v>5360</v>
      </c>
      <c r="B1738" s="33" t="s">
        <v>20</v>
      </c>
      <c r="C1738" s="33" t="s">
        <v>3287</v>
      </c>
      <c r="D1738" s="34">
        <v>45543</v>
      </c>
      <c r="E1738" s="33">
        <v>3</v>
      </c>
      <c r="F1738" s="33">
        <v>10</v>
      </c>
      <c r="G1738" s="33" t="s">
        <v>8624</v>
      </c>
      <c r="H1738" s="33" t="s">
        <v>8629</v>
      </c>
    </row>
    <row r="1739" spans="1:8" x14ac:dyDescent="0.45">
      <c r="A1739" s="26" t="s">
        <v>5361</v>
      </c>
      <c r="B1739" s="16" t="s">
        <v>502</v>
      </c>
      <c r="C1739" s="16" t="s">
        <v>3225</v>
      </c>
      <c r="D1739" s="29">
        <v>45314</v>
      </c>
      <c r="E1739" s="16">
        <v>3</v>
      </c>
      <c r="F1739" s="16">
        <v>20</v>
      </c>
      <c r="G1739" s="16" t="s">
        <v>8625</v>
      </c>
      <c r="H1739" s="16" t="s">
        <v>8631</v>
      </c>
    </row>
    <row r="1740" spans="1:8" x14ac:dyDescent="0.45">
      <c r="A1740" s="30" t="s">
        <v>5362</v>
      </c>
      <c r="B1740" s="33" t="s">
        <v>427</v>
      </c>
      <c r="C1740" s="33" t="s">
        <v>3253</v>
      </c>
      <c r="D1740" s="34">
        <v>45630</v>
      </c>
      <c r="E1740" s="33">
        <v>2</v>
      </c>
      <c r="F1740" s="33">
        <v>10</v>
      </c>
      <c r="G1740" s="33" t="s">
        <v>8627</v>
      </c>
      <c r="H1740" s="33" t="s">
        <v>8633</v>
      </c>
    </row>
    <row r="1741" spans="1:8" x14ac:dyDescent="0.45">
      <c r="A1741" s="26" t="s">
        <v>5363</v>
      </c>
      <c r="B1741" s="16" t="s">
        <v>257</v>
      </c>
      <c r="C1741" s="16" t="s">
        <v>3344</v>
      </c>
      <c r="D1741" s="29">
        <v>45811</v>
      </c>
      <c r="E1741" s="16">
        <v>4</v>
      </c>
      <c r="F1741" s="16">
        <v>10</v>
      </c>
      <c r="G1741" s="16" t="s">
        <v>8626</v>
      </c>
      <c r="H1741" s="16" t="s">
        <v>8633</v>
      </c>
    </row>
    <row r="1742" spans="1:8" x14ac:dyDescent="0.45">
      <c r="A1742" s="30" t="s">
        <v>5364</v>
      </c>
      <c r="B1742" s="33" t="s">
        <v>205</v>
      </c>
      <c r="C1742" s="33" t="s">
        <v>3293</v>
      </c>
      <c r="D1742" s="34">
        <v>45703</v>
      </c>
      <c r="E1742" s="33">
        <v>1</v>
      </c>
      <c r="F1742" s="33">
        <v>10</v>
      </c>
      <c r="G1742" s="33" t="s">
        <v>8624</v>
      </c>
      <c r="H1742" s="33" t="s">
        <v>8632</v>
      </c>
    </row>
    <row r="1743" spans="1:8" x14ac:dyDescent="0.45">
      <c r="A1743" s="26" t="s">
        <v>5365</v>
      </c>
      <c r="B1743" s="16" t="s">
        <v>988</v>
      </c>
      <c r="C1743" s="16" t="s">
        <v>3331</v>
      </c>
      <c r="D1743" s="29">
        <v>45353</v>
      </c>
      <c r="E1743" s="16">
        <v>2</v>
      </c>
      <c r="F1743" s="16">
        <v>10</v>
      </c>
      <c r="G1743" s="16" t="s">
        <v>8628</v>
      </c>
      <c r="H1743" s="16" t="s">
        <v>8630</v>
      </c>
    </row>
    <row r="1744" spans="1:8" x14ac:dyDescent="0.45">
      <c r="A1744" s="30" t="s">
        <v>5366</v>
      </c>
      <c r="B1744" s="33" t="s">
        <v>407</v>
      </c>
      <c r="C1744" s="33" t="s">
        <v>3347</v>
      </c>
      <c r="D1744" s="34">
        <v>45686</v>
      </c>
      <c r="E1744" s="33">
        <v>4</v>
      </c>
      <c r="F1744" s="33">
        <v>10</v>
      </c>
      <c r="G1744" s="33" t="s">
        <v>8628</v>
      </c>
      <c r="H1744" s="33" t="s">
        <v>8631</v>
      </c>
    </row>
    <row r="1745" spans="1:8" x14ac:dyDescent="0.45">
      <c r="A1745" s="26" t="s">
        <v>5367</v>
      </c>
      <c r="B1745" s="16" t="s">
        <v>49</v>
      </c>
      <c r="C1745" s="16" t="s">
        <v>3345</v>
      </c>
      <c r="D1745" s="29">
        <v>45550</v>
      </c>
      <c r="E1745" s="16">
        <v>5</v>
      </c>
      <c r="F1745" s="16">
        <v>10</v>
      </c>
      <c r="G1745" s="16" t="s">
        <v>8624</v>
      </c>
      <c r="H1745" s="16" t="s">
        <v>8633</v>
      </c>
    </row>
    <row r="1746" spans="1:8" x14ac:dyDescent="0.45">
      <c r="A1746" s="30" t="s">
        <v>5368</v>
      </c>
      <c r="B1746" s="33" t="s">
        <v>450</v>
      </c>
      <c r="C1746" s="33" t="s">
        <v>3313</v>
      </c>
      <c r="D1746" s="34">
        <v>45285</v>
      </c>
      <c r="E1746" s="33">
        <v>5</v>
      </c>
      <c r="F1746" s="33">
        <v>10</v>
      </c>
      <c r="G1746" s="33" t="s">
        <v>8628</v>
      </c>
      <c r="H1746" s="33" t="s">
        <v>8633</v>
      </c>
    </row>
    <row r="1747" spans="1:8" x14ac:dyDescent="0.45">
      <c r="A1747" s="26" t="s">
        <v>5369</v>
      </c>
      <c r="B1747" s="16" t="s">
        <v>999</v>
      </c>
      <c r="C1747" s="16" t="s">
        <v>3199</v>
      </c>
      <c r="D1747" s="29">
        <v>45281</v>
      </c>
      <c r="E1747" s="16">
        <v>4</v>
      </c>
      <c r="F1747" s="16">
        <v>5</v>
      </c>
      <c r="G1747" s="16" t="s">
        <v>8627</v>
      </c>
      <c r="H1747" s="16" t="s">
        <v>8631</v>
      </c>
    </row>
    <row r="1748" spans="1:8" x14ac:dyDescent="0.45">
      <c r="A1748" s="30" t="s">
        <v>5370</v>
      </c>
      <c r="B1748" s="33" t="s">
        <v>542</v>
      </c>
      <c r="C1748" s="33" t="s">
        <v>3271</v>
      </c>
      <c r="D1748" s="34">
        <v>45539</v>
      </c>
      <c r="E1748" s="33">
        <v>5</v>
      </c>
      <c r="F1748" s="33">
        <v>20</v>
      </c>
      <c r="G1748" s="33" t="s">
        <v>8626</v>
      </c>
      <c r="H1748" s="33" t="s">
        <v>8630</v>
      </c>
    </row>
    <row r="1749" spans="1:8" x14ac:dyDescent="0.45">
      <c r="A1749" s="26" t="s">
        <v>5371</v>
      </c>
      <c r="B1749" s="16" t="s">
        <v>505</v>
      </c>
      <c r="C1749" s="16" t="s">
        <v>3270</v>
      </c>
      <c r="D1749" s="29">
        <v>45607</v>
      </c>
      <c r="E1749" s="16">
        <v>1</v>
      </c>
      <c r="F1749" s="16">
        <v>10</v>
      </c>
      <c r="G1749" s="16" t="s">
        <v>8625</v>
      </c>
      <c r="H1749" s="16" t="s">
        <v>8632</v>
      </c>
    </row>
    <row r="1750" spans="1:8" x14ac:dyDescent="0.45">
      <c r="A1750" s="30" t="s">
        <v>5372</v>
      </c>
      <c r="B1750" s="33" t="s">
        <v>48</v>
      </c>
      <c r="C1750" s="33" t="s">
        <v>3252</v>
      </c>
      <c r="D1750" s="34">
        <v>45705</v>
      </c>
      <c r="E1750" s="33">
        <v>3</v>
      </c>
      <c r="F1750" s="33">
        <v>20</v>
      </c>
      <c r="G1750" s="33" t="s">
        <v>8625</v>
      </c>
      <c r="H1750" s="33" t="s">
        <v>8633</v>
      </c>
    </row>
    <row r="1751" spans="1:8" x14ac:dyDescent="0.45">
      <c r="A1751" s="26" t="s">
        <v>5373</v>
      </c>
      <c r="B1751" s="16" t="s">
        <v>507</v>
      </c>
      <c r="C1751" s="16" t="s">
        <v>3275</v>
      </c>
      <c r="D1751" s="29">
        <v>45353</v>
      </c>
      <c r="E1751" s="16">
        <v>1</v>
      </c>
      <c r="F1751" s="16">
        <v>15</v>
      </c>
      <c r="G1751" s="16" t="s">
        <v>8628</v>
      </c>
      <c r="H1751" s="16" t="s">
        <v>8633</v>
      </c>
    </row>
    <row r="1752" spans="1:8" x14ac:dyDescent="0.45">
      <c r="A1752" s="30" t="s">
        <v>5374</v>
      </c>
      <c r="B1752" s="33" t="s">
        <v>58</v>
      </c>
      <c r="C1752" s="33" t="s">
        <v>3261</v>
      </c>
      <c r="D1752" s="34">
        <v>45564</v>
      </c>
      <c r="E1752" s="33">
        <v>2</v>
      </c>
      <c r="F1752" s="33">
        <v>10</v>
      </c>
      <c r="G1752" s="33" t="s">
        <v>8628</v>
      </c>
      <c r="H1752" s="33" t="s">
        <v>8629</v>
      </c>
    </row>
    <row r="1753" spans="1:8" x14ac:dyDescent="0.45">
      <c r="A1753" s="26" t="s">
        <v>5375</v>
      </c>
      <c r="B1753" s="16" t="s">
        <v>688</v>
      </c>
      <c r="C1753" s="16" t="s">
        <v>3393</v>
      </c>
      <c r="D1753" s="29">
        <v>45347</v>
      </c>
      <c r="E1753" s="16">
        <v>5</v>
      </c>
      <c r="F1753" s="16">
        <v>5</v>
      </c>
      <c r="G1753" s="16" t="s">
        <v>8625</v>
      </c>
      <c r="H1753" s="16" t="s">
        <v>8630</v>
      </c>
    </row>
    <row r="1754" spans="1:8" x14ac:dyDescent="0.45">
      <c r="A1754" s="30" t="s">
        <v>5376</v>
      </c>
      <c r="B1754" s="33" t="s">
        <v>153</v>
      </c>
      <c r="C1754" s="33" t="s">
        <v>3384</v>
      </c>
      <c r="D1754" s="34">
        <v>45274</v>
      </c>
      <c r="E1754" s="33">
        <v>2</v>
      </c>
      <c r="F1754" s="33">
        <v>15</v>
      </c>
      <c r="G1754" s="33" t="s">
        <v>8624</v>
      </c>
      <c r="H1754" s="33" t="s">
        <v>8633</v>
      </c>
    </row>
    <row r="1755" spans="1:8" x14ac:dyDescent="0.45">
      <c r="A1755" s="26" t="s">
        <v>5377</v>
      </c>
      <c r="B1755" s="16" t="s">
        <v>304</v>
      </c>
      <c r="C1755" s="16" t="s">
        <v>3253</v>
      </c>
      <c r="D1755" s="29">
        <v>45832</v>
      </c>
      <c r="E1755" s="16">
        <v>1</v>
      </c>
      <c r="F1755" s="16">
        <v>15</v>
      </c>
      <c r="G1755" s="16" t="s">
        <v>8628</v>
      </c>
      <c r="H1755" s="16" t="s">
        <v>8631</v>
      </c>
    </row>
    <row r="1756" spans="1:8" x14ac:dyDescent="0.45">
      <c r="A1756" s="30" t="s">
        <v>5378</v>
      </c>
      <c r="B1756" s="33" t="s">
        <v>838</v>
      </c>
      <c r="C1756" s="33" t="s">
        <v>3370</v>
      </c>
      <c r="D1756" s="34">
        <v>45383</v>
      </c>
      <c r="E1756" s="33">
        <v>4</v>
      </c>
      <c r="F1756" s="33">
        <v>15</v>
      </c>
      <c r="G1756" s="33" t="s">
        <v>8627</v>
      </c>
      <c r="H1756" s="33" t="s">
        <v>8633</v>
      </c>
    </row>
    <row r="1757" spans="1:8" x14ac:dyDescent="0.45">
      <c r="A1757" s="26" t="s">
        <v>5379</v>
      </c>
      <c r="B1757" s="16" t="s">
        <v>921</v>
      </c>
      <c r="C1757" s="16" t="s">
        <v>3263</v>
      </c>
      <c r="D1757" s="29">
        <v>45664</v>
      </c>
      <c r="E1757" s="16">
        <v>3</v>
      </c>
      <c r="F1757" s="16">
        <v>20</v>
      </c>
      <c r="G1757" s="16" t="s">
        <v>8628</v>
      </c>
      <c r="H1757" s="16" t="s">
        <v>8631</v>
      </c>
    </row>
    <row r="1758" spans="1:8" x14ac:dyDescent="0.45">
      <c r="A1758" s="30" t="s">
        <v>5380</v>
      </c>
      <c r="B1758" s="33" t="s">
        <v>584</v>
      </c>
      <c r="C1758" s="33" t="s">
        <v>3308</v>
      </c>
      <c r="D1758" s="34">
        <v>45788</v>
      </c>
      <c r="E1758" s="33">
        <v>3</v>
      </c>
      <c r="F1758" s="33">
        <v>20</v>
      </c>
      <c r="G1758" s="33" t="s">
        <v>8626</v>
      </c>
      <c r="H1758" s="33" t="s">
        <v>8631</v>
      </c>
    </row>
    <row r="1759" spans="1:8" x14ac:dyDescent="0.45">
      <c r="A1759" s="26" t="s">
        <v>5381</v>
      </c>
      <c r="B1759" s="16" t="s">
        <v>263</v>
      </c>
      <c r="C1759" s="16" t="s">
        <v>3231</v>
      </c>
      <c r="D1759" s="29">
        <v>45880</v>
      </c>
      <c r="E1759" s="16">
        <v>4</v>
      </c>
      <c r="F1759" s="16">
        <v>20</v>
      </c>
      <c r="G1759" s="16" t="s">
        <v>8626</v>
      </c>
      <c r="H1759" s="16" t="s">
        <v>8630</v>
      </c>
    </row>
    <row r="1760" spans="1:8" x14ac:dyDescent="0.45">
      <c r="A1760" s="30" t="s">
        <v>5382</v>
      </c>
      <c r="B1760" s="33" t="s">
        <v>319</v>
      </c>
      <c r="C1760" s="33" t="s">
        <v>3218</v>
      </c>
      <c r="D1760" s="34">
        <v>45337</v>
      </c>
      <c r="E1760" s="33">
        <v>3</v>
      </c>
      <c r="F1760" s="33">
        <v>20</v>
      </c>
      <c r="G1760" s="33" t="s">
        <v>8627</v>
      </c>
      <c r="H1760" s="33" t="s">
        <v>8629</v>
      </c>
    </row>
    <row r="1761" spans="1:8" x14ac:dyDescent="0.45">
      <c r="A1761" s="26" t="s">
        <v>5383</v>
      </c>
      <c r="B1761" s="16" t="s">
        <v>194</v>
      </c>
      <c r="C1761" s="16" t="s">
        <v>3293</v>
      </c>
      <c r="D1761" s="29">
        <v>45233</v>
      </c>
      <c r="E1761" s="16">
        <v>4</v>
      </c>
      <c r="F1761" s="16">
        <v>0</v>
      </c>
      <c r="G1761" s="16" t="s">
        <v>8626</v>
      </c>
      <c r="H1761" s="16" t="s">
        <v>8629</v>
      </c>
    </row>
    <row r="1762" spans="1:8" x14ac:dyDescent="0.45">
      <c r="A1762" s="30" t="s">
        <v>5384</v>
      </c>
      <c r="B1762" s="33" t="s">
        <v>459</v>
      </c>
      <c r="C1762" s="33" t="s">
        <v>3374</v>
      </c>
      <c r="D1762" s="34">
        <v>45294</v>
      </c>
      <c r="E1762" s="33">
        <v>3</v>
      </c>
      <c r="F1762" s="33">
        <v>20</v>
      </c>
      <c r="G1762" s="33" t="s">
        <v>8628</v>
      </c>
      <c r="H1762" s="33" t="s">
        <v>8632</v>
      </c>
    </row>
    <row r="1763" spans="1:8" x14ac:dyDescent="0.45">
      <c r="A1763" s="26" t="s">
        <v>5385</v>
      </c>
      <c r="B1763" s="16" t="s">
        <v>369</v>
      </c>
      <c r="C1763" s="16" t="s">
        <v>3306</v>
      </c>
      <c r="D1763" s="29">
        <v>45450</v>
      </c>
      <c r="E1763" s="16">
        <v>4</v>
      </c>
      <c r="F1763" s="16">
        <v>15</v>
      </c>
      <c r="G1763" s="16" t="s">
        <v>8627</v>
      </c>
      <c r="H1763" s="16" t="s">
        <v>8632</v>
      </c>
    </row>
    <row r="1764" spans="1:8" x14ac:dyDescent="0.45">
      <c r="A1764" s="30" t="s">
        <v>5386</v>
      </c>
      <c r="B1764" s="33" t="s">
        <v>35</v>
      </c>
      <c r="C1764" s="33" t="s">
        <v>3340</v>
      </c>
      <c r="D1764" s="34">
        <v>45716</v>
      </c>
      <c r="E1764" s="33">
        <v>1</v>
      </c>
      <c r="F1764" s="33">
        <v>15</v>
      </c>
      <c r="G1764" s="33" t="s">
        <v>8625</v>
      </c>
      <c r="H1764" s="33" t="s">
        <v>8631</v>
      </c>
    </row>
    <row r="1765" spans="1:8" x14ac:dyDescent="0.45">
      <c r="A1765" s="26" t="s">
        <v>5387</v>
      </c>
      <c r="B1765" s="16" t="s">
        <v>636</v>
      </c>
      <c r="C1765" s="16" t="s">
        <v>3274</v>
      </c>
      <c r="D1765" s="29">
        <v>45720</v>
      </c>
      <c r="E1765" s="16">
        <v>2</v>
      </c>
      <c r="F1765" s="16">
        <v>20</v>
      </c>
      <c r="G1765" s="16" t="s">
        <v>8624</v>
      </c>
      <c r="H1765" s="16" t="s">
        <v>8630</v>
      </c>
    </row>
    <row r="1766" spans="1:8" x14ac:dyDescent="0.45">
      <c r="A1766" s="30" t="s">
        <v>5388</v>
      </c>
      <c r="B1766" s="33" t="s">
        <v>137</v>
      </c>
      <c r="C1766" s="33" t="s">
        <v>3355</v>
      </c>
      <c r="D1766" s="34">
        <v>45686</v>
      </c>
      <c r="E1766" s="33">
        <v>5</v>
      </c>
      <c r="F1766" s="33">
        <v>20</v>
      </c>
      <c r="G1766" s="33" t="s">
        <v>8628</v>
      </c>
      <c r="H1766" s="33" t="s">
        <v>8633</v>
      </c>
    </row>
    <row r="1767" spans="1:8" x14ac:dyDescent="0.45">
      <c r="A1767" s="26" t="s">
        <v>5389</v>
      </c>
      <c r="B1767" s="16" t="s">
        <v>780</v>
      </c>
      <c r="C1767" s="16" t="s">
        <v>3297</v>
      </c>
      <c r="D1767" s="29">
        <v>45519</v>
      </c>
      <c r="E1767" s="16">
        <v>2</v>
      </c>
      <c r="F1767" s="16">
        <v>15</v>
      </c>
      <c r="G1767" s="16" t="s">
        <v>8625</v>
      </c>
      <c r="H1767" s="16" t="s">
        <v>8632</v>
      </c>
    </row>
    <row r="1768" spans="1:8" x14ac:dyDescent="0.45">
      <c r="A1768" s="30" t="s">
        <v>5390</v>
      </c>
      <c r="B1768" s="33" t="s">
        <v>833</v>
      </c>
      <c r="C1768" s="33" t="s">
        <v>3392</v>
      </c>
      <c r="D1768" s="34">
        <v>45474</v>
      </c>
      <c r="E1768" s="33">
        <v>5</v>
      </c>
      <c r="F1768" s="33">
        <v>15</v>
      </c>
      <c r="G1768" s="33" t="s">
        <v>8625</v>
      </c>
      <c r="H1768" s="33" t="s">
        <v>8633</v>
      </c>
    </row>
    <row r="1769" spans="1:8" x14ac:dyDescent="0.45">
      <c r="A1769" s="26" t="s">
        <v>5391</v>
      </c>
      <c r="B1769" s="16" t="s">
        <v>63</v>
      </c>
      <c r="C1769" s="16" t="s">
        <v>3266</v>
      </c>
      <c r="D1769" s="29">
        <v>45886</v>
      </c>
      <c r="E1769" s="16">
        <v>1</v>
      </c>
      <c r="F1769" s="16">
        <v>10</v>
      </c>
      <c r="G1769" s="16" t="s">
        <v>8624</v>
      </c>
      <c r="H1769" s="16" t="s">
        <v>8633</v>
      </c>
    </row>
    <row r="1770" spans="1:8" x14ac:dyDescent="0.45">
      <c r="A1770" s="30" t="s">
        <v>5392</v>
      </c>
      <c r="B1770" s="33" t="s">
        <v>848</v>
      </c>
      <c r="C1770" s="33" t="s">
        <v>3271</v>
      </c>
      <c r="D1770" s="34">
        <v>45377</v>
      </c>
      <c r="E1770" s="33">
        <v>5</v>
      </c>
      <c r="F1770" s="33">
        <v>15</v>
      </c>
      <c r="G1770" s="33" t="s">
        <v>8628</v>
      </c>
      <c r="H1770" s="33" t="s">
        <v>8633</v>
      </c>
    </row>
    <row r="1771" spans="1:8" x14ac:dyDescent="0.45">
      <c r="A1771" s="26" t="s">
        <v>5393</v>
      </c>
      <c r="B1771" s="16" t="s">
        <v>131</v>
      </c>
      <c r="C1771" s="16" t="s">
        <v>3386</v>
      </c>
      <c r="D1771" s="29">
        <v>45311</v>
      </c>
      <c r="E1771" s="16">
        <v>5</v>
      </c>
      <c r="F1771" s="16">
        <v>20</v>
      </c>
      <c r="G1771" s="16" t="s">
        <v>8625</v>
      </c>
      <c r="H1771" s="16" t="s">
        <v>8631</v>
      </c>
    </row>
    <row r="1772" spans="1:8" x14ac:dyDescent="0.45">
      <c r="A1772" s="30" t="s">
        <v>5394</v>
      </c>
      <c r="B1772" s="33" t="s">
        <v>535</v>
      </c>
      <c r="C1772" s="33" t="s">
        <v>3233</v>
      </c>
      <c r="D1772" s="34">
        <v>45338</v>
      </c>
      <c r="E1772" s="33">
        <v>5</v>
      </c>
      <c r="F1772" s="33">
        <v>15</v>
      </c>
      <c r="G1772" s="33" t="s">
        <v>8626</v>
      </c>
      <c r="H1772" s="33" t="s">
        <v>8631</v>
      </c>
    </row>
    <row r="1773" spans="1:8" x14ac:dyDescent="0.45">
      <c r="A1773" s="26" t="s">
        <v>5395</v>
      </c>
      <c r="B1773" s="16" t="s">
        <v>923</v>
      </c>
      <c r="C1773" s="16" t="s">
        <v>3369</v>
      </c>
      <c r="D1773" s="29">
        <v>45531</v>
      </c>
      <c r="E1773" s="16">
        <v>2</v>
      </c>
      <c r="F1773" s="16">
        <v>10</v>
      </c>
      <c r="G1773" s="16" t="s">
        <v>8628</v>
      </c>
      <c r="H1773" s="16" t="s">
        <v>8633</v>
      </c>
    </row>
    <row r="1774" spans="1:8" x14ac:dyDescent="0.45">
      <c r="A1774" s="30" t="s">
        <v>5396</v>
      </c>
      <c r="B1774" s="33" t="s">
        <v>831</v>
      </c>
      <c r="C1774" s="33" t="s">
        <v>3321</v>
      </c>
      <c r="D1774" s="34">
        <v>45388</v>
      </c>
      <c r="E1774" s="33">
        <v>5</v>
      </c>
      <c r="F1774" s="33">
        <v>5</v>
      </c>
      <c r="G1774" s="33" t="s">
        <v>8625</v>
      </c>
      <c r="H1774" s="33" t="s">
        <v>8633</v>
      </c>
    </row>
    <row r="1775" spans="1:8" x14ac:dyDescent="0.45">
      <c r="A1775" s="26" t="s">
        <v>5397</v>
      </c>
      <c r="B1775" s="16" t="s">
        <v>7</v>
      </c>
      <c r="C1775" s="16" t="s">
        <v>3236</v>
      </c>
      <c r="D1775" s="29">
        <v>45283</v>
      </c>
      <c r="E1775" s="16">
        <v>5</v>
      </c>
      <c r="F1775" s="16">
        <v>0</v>
      </c>
      <c r="G1775" s="16" t="s">
        <v>8624</v>
      </c>
      <c r="H1775" s="16" t="s">
        <v>8633</v>
      </c>
    </row>
    <row r="1776" spans="1:8" x14ac:dyDescent="0.45">
      <c r="A1776" s="30" t="s">
        <v>5398</v>
      </c>
      <c r="B1776" s="33" t="s">
        <v>260</v>
      </c>
      <c r="C1776" s="33" t="s">
        <v>3249</v>
      </c>
      <c r="D1776" s="34">
        <v>45752</v>
      </c>
      <c r="E1776" s="33">
        <v>1</v>
      </c>
      <c r="F1776" s="33">
        <v>15</v>
      </c>
      <c r="G1776" s="33" t="s">
        <v>8625</v>
      </c>
      <c r="H1776" s="33" t="s">
        <v>8629</v>
      </c>
    </row>
    <row r="1777" spans="1:8" x14ac:dyDescent="0.45">
      <c r="A1777" s="26" t="s">
        <v>5399</v>
      </c>
      <c r="B1777" s="16" t="s">
        <v>461</v>
      </c>
      <c r="C1777" s="16" t="s">
        <v>3297</v>
      </c>
      <c r="D1777" s="29">
        <v>45912</v>
      </c>
      <c r="E1777" s="16">
        <v>1</v>
      </c>
      <c r="F1777" s="16">
        <v>0</v>
      </c>
      <c r="G1777" s="16" t="s">
        <v>8628</v>
      </c>
      <c r="H1777" s="16" t="s">
        <v>8632</v>
      </c>
    </row>
    <row r="1778" spans="1:8" x14ac:dyDescent="0.45">
      <c r="A1778" s="30" t="s">
        <v>5400</v>
      </c>
      <c r="B1778" s="33" t="s">
        <v>502</v>
      </c>
      <c r="C1778" s="33" t="s">
        <v>3244</v>
      </c>
      <c r="D1778" s="34">
        <v>45486</v>
      </c>
      <c r="E1778" s="33">
        <v>2</v>
      </c>
      <c r="F1778" s="33">
        <v>20</v>
      </c>
      <c r="G1778" s="33" t="s">
        <v>8628</v>
      </c>
      <c r="H1778" s="33" t="s">
        <v>8629</v>
      </c>
    </row>
    <row r="1779" spans="1:8" x14ac:dyDescent="0.45">
      <c r="A1779" s="26" t="s">
        <v>5401</v>
      </c>
      <c r="B1779" s="16" t="s">
        <v>704</v>
      </c>
      <c r="C1779" s="16" t="s">
        <v>3309</v>
      </c>
      <c r="D1779" s="29">
        <v>45637</v>
      </c>
      <c r="E1779" s="16">
        <v>5</v>
      </c>
      <c r="F1779" s="16">
        <v>0</v>
      </c>
      <c r="G1779" s="16" t="s">
        <v>8627</v>
      </c>
      <c r="H1779" s="16" t="s">
        <v>8631</v>
      </c>
    </row>
    <row r="1780" spans="1:8" x14ac:dyDescent="0.45">
      <c r="A1780" s="30" t="s">
        <v>5402</v>
      </c>
      <c r="B1780" s="33" t="s">
        <v>658</v>
      </c>
      <c r="C1780" s="33" t="s">
        <v>3202</v>
      </c>
      <c r="D1780" s="34">
        <v>45817</v>
      </c>
      <c r="E1780" s="33">
        <v>2</v>
      </c>
      <c r="F1780" s="33">
        <v>5</v>
      </c>
      <c r="G1780" s="33" t="s">
        <v>8626</v>
      </c>
      <c r="H1780" s="33" t="s">
        <v>8631</v>
      </c>
    </row>
    <row r="1781" spans="1:8" x14ac:dyDescent="0.45">
      <c r="A1781" s="26" t="s">
        <v>5403</v>
      </c>
      <c r="B1781" s="16" t="s">
        <v>530</v>
      </c>
      <c r="C1781" s="16" t="s">
        <v>3386</v>
      </c>
      <c r="D1781" s="29">
        <v>45662</v>
      </c>
      <c r="E1781" s="16">
        <v>5</v>
      </c>
      <c r="F1781" s="16">
        <v>5</v>
      </c>
      <c r="G1781" s="16" t="s">
        <v>8627</v>
      </c>
      <c r="H1781" s="16" t="s">
        <v>8632</v>
      </c>
    </row>
    <row r="1782" spans="1:8" x14ac:dyDescent="0.45">
      <c r="A1782" s="30" t="s">
        <v>5404</v>
      </c>
      <c r="B1782" s="33" t="s">
        <v>303</v>
      </c>
      <c r="C1782" s="33" t="s">
        <v>3271</v>
      </c>
      <c r="D1782" s="34">
        <v>45528</v>
      </c>
      <c r="E1782" s="33">
        <v>1</v>
      </c>
      <c r="F1782" s="33">
        <v>20</v>
      </c>
      <c r="G1782" s="33" t="s">
        <v>8627</v>
      </c>
      <c r="H1782" s="33" t="s">
        <v>8630</v>
      </c>
    </row>
    <row r="1783" spans="1:8" x14ac:dyDescent="0.45">
      <c r="A1783" s="26" t="s">
        <v>5405</v>
      </c>
      <c r="B1783" s="16" t="s">
        <v>690</v>
      </c>
      <c r="C1783" s="16" t="s">
        <v>3267</v>
      </c>
      <c r="D1783" s="29">
        <v>45588</v>
      </c>
      <c r="E1783" s="16">
        <v>4</v>
      </c>
      <c r="F1783" s="16">
        <v>15</v>
      </c>
      <c r="G1783" s="16" t="s">
        <v>8625</v>
      </c>
      <c r="H1783" s="16" t="s">
        <v>8632</v>
      </c>
    </row>
    <row r="1784" spans="1:8" x14ac:dyDescent="0.45">
      <c r="A1784" s="30" t="s">
        <v>5406</v>
      </c>
      <c r="B1784" s="33" t="s">
        <v>433</v>
      </c>
      <c r="C1784" s="33" t="s">
        <v>3305</v>
      </c>
      <c r="D1784" s="34">
        <v>45692</v>
      </c>
      <c r="E1784" s="33">
        <v>2</v>
      </c>
      <c r="F1784" s="33">
        <v>0</v>
      </c>
      <c r="G1784" s="33" t="s">
        <v>8628</v>
      </c>
      <c r="H1784" s="33" t="s">
        <v>8632</v>
      </c>
    </row>
    <row r="1785" spans="1:8" x14ac:dyDescent="0.45">
      <c r="A1785" s="26" t="s">
        <v>5407</v>
      </c>
      <c r="B1785" s="16" t="s">
        <v>130</v>
      </c>
      <c r="C1785" s="16" t="s">
        <v>3341</v>
      </c>
      <c r="D1785" s="29">
        <v>45309</v>
      </c>
      <c r="E1785" s="16">
        <v>4</v>
      </c>
      <c r="F1785" s="16">
        <v>0</v>
      </c>
      <c r="G1785" s="16" t="s">
        <v>8624</v>
      </c>
      <c r="H1785" s="16" t="s">
        <v>8630</v>
      </c>
    </row>
    <row r="1786" spans="1:8" x14ac:dyDescent="0.45">
      <c r="A1786" s="30" t="s">
        <v>5408</v>
      </c>
      <c r="B1786" s="33" t="s">
        <v>41</v>
      </c>
      <c r="C1786" s="33" t="s">
        <v>3362</v>
      </c>
      <c r="D1786" s="34">
        <v>45803</v>
      </c>
      <c r="E1786" s="33">
        <v>5</v>
      </c>
      <c r="F1786" s="33">
        <v>15</v>
      </c>
      <c r="G1786" s="33" t="s">
        <v>8625</v>
      </c>
      <c r="H1786" s="33" t="s">
        <v>8630</v>
      </c>
    </row>
    <row r="1787" spans="1:8" x14ac:dyDescent="0.45">
      <c r="A1787" s="26" t="s">
        <v>5409</v>
      </c>
      <c r="B1787" s="16" t="s">
        <v>992</v>
      </c>
      <c r="C1787" s="16" t="s">
        <v>3232</v>
      </c>
      <c r="D1787" s="29">
        <v>45687</v>
      </c>
      <c r="E1787" s="16">
        <v>4</v>
      </c>
      <c r="F1787" s="16">
        <v>15</v>
      </c>
      <c r="G1787" s="16" t="s">
        <v>8628</v>
      </c>
      <c r="H1787" s="16" t="s">
        <v>8633</v>
      </c>
    </row>
    <row r="1788" spans="1:8" x14ac:dyDescent="0.45">
      <c r="A1788" s="30" t="s">
        <v>5410</v>
      </c>
      <c r="B1788" s="33" t="s">
        <v>169</v>
      </c>
      <c r="C1788" s="33" t="s">
        <v>3288</v>
      </c>
      <c r="D1788" s="34">
        <v>45247</v>
      </c>
      <c r="E1788" s="33">
        <v>5</v>
      </c>
      <c r="F1788" s="33">
        <v>20</v>
      </c>
      <c r="G1788" s="33" t="s">
        <v>8626</v>
      </c>
      <c r="H1788" s="33" t="s">
        <v>8630</v>
      </c>
    </row>
    <row r="1789" spans="1:8" x14ac:dyDescent="0.45">
      <c r="A1789" s="26" t="s">
        <v>5411</v>
      </c>
      <c r="B1789" s="16" t="s">
        <v>931</v>
      </c>
      <c r="C1789" s="16" t="s">
        <v>3377</v>
      </c>
      <c r="D1789" s="29">
        <v>45677</v>
      </c>
      <c r="E1789" s="16">
        <v>5</v>
      </c>
      <c r="F1789" s="16">
        <v>15</v>
      </c>
      <c r="G1789" s="16" t="s">
        <v>8624</v>
      </c>
      <c r="H1789" s="16" t="s">
        <v>8633</v>
      </c>
    </row>
    <row r="1790" spans="1:8" x14ac:dyDescent="0.45">
      <c r="A1790" s="30" t="s">
        <v>5412</v>
      </c>
      <c r="B1790" s="33" t="s">
        <v>185</v>
      </c>
      <c r="C1790" s="33" t="s">
        <v>3364</v>
      </c>
      <c r="D1790" s="34">
        <v>45897</v>
      </c>
      <c r="E1790" s="33">
        <v>2</v>
      </c>
      <c r="F1790" s="33">
        <v>10</v>
      </c>
      <c r="G1790" s="33" t="s">
        <v>8624</v>
      </c>
      <c r="H1790" s="33" t="s">
        <v>8630</v>
      </c>
    </row>
    <row r="1791" spans="1:8" x14ac:dyDescent="0.45">
      <c r="A1791" s="26" t="s">
        <v>5413</v>
      </c>
      <c r="B1791" s="16" t="s">
        <v>477</v>
      </c>
      <c r="C1791" s="16" t="s">
        <v>3380</v>
      </c>
      <c r="D1791" s="29">
        <v>45405</v>
      </c>
      <c r="E1791" s="16">
        <v>2</v>
      </c>
      <c r="F1791" s="16">
        <v>10</v>
      </c>
      <c r="G1791" s="16" t="s">
        <v>8628</v>
      </c>
      <c r="H1791" s="16" t="s">
        <v>8632</v>
      </c>
    </row>
    <row r="1792" spans="1:8" x14ac:dyDescent="0.45">
      <c r="A1792" s="30" t="s">
        <v>5414</v>
      </c>
      <c r="B1792" s="33" t="s">
        <v>76</v>
      </c>
      <c r="C1792" s="33" t="s">
        <v>3362</v>
      </c>
      <c r="D1792" s="34">
        <v>45733</v>
      </c>
      <c r="E1792" s="33">
        <v>4</v>
      </c>
      <c r="F1792" s="33">
        <v>15</v>
      </c>
      <c r="G1792" s="33" t="s">
        <v>8627</v>
      </c>
      <c r="H1792" s="33" t="s">
        <v>8629</v>
      </c>
    </row>
    <row r="1793" spans="1:8" x14ac:dyDescent="0.45">
      <c r="A1793" s="26" t="s">
        <v>5415</v>
      </c>
      <c r="B1793" s="16" t="s">
        <v>681</v>
      </c>
      <c r="C1793" s="16" t="s">
        <v>3243</v>
      </c>
      <c r="D1793" s="29">
        <v>45471</v>
      </c>
      <c r="E1793" s="16">
        <v>5</v>
      </c>
      <c r="F1793" s="16">
        <v>20</v>
      </c>
      <c r="G1793" s="16" t="s">
        <v>8624</v>
      </c>
      <c r="H1793" s="16" t="s">
        <v>8630</v>
      </c>
    </row>
    <row r="1794" spans="1:8" x14ac:dyDescent="0.45">
      <c r="A1794" s="30" t="s">
        <v>5416</v>
      </c>
      <c r="B1794" s="33" t="s">
        <v>139</v>
      </c>
      <c r="C1794" s="33" t="s">
        <v>3375</v>
      </c>
      <c r="D1794" s="34">
        <v>45277</v>
      </c>
      <c r="E1794" s="33">
        <v>3</v>
      </c>
      <c r="F1794" s="33">
        <v>20</v>
      </c>
      <c r="G1794" s="33" t="s">
        <v>8624</v>
      </c>
      <c r="H1794" s="33" t="s">
        <v>8630</v>
      </c>
    </row>
    <row r="1795" spans="1:8" x14ac:dyDescent="0.45">
      <c r="A1795" s="26" t="s">
        <v>5417</v>
      </c>
      <c r="B1795" s="16" t="s">
        <v>605</v>
      </c>
      <c r="C1795" s="16" t="s">
        <v>3355</v>
      </c>
      <c r="D1795" s="29">
        <v>45728</v>
      </c>
      <c r="E1795" s="16">
        <v>4</v>
      </c>
      <c r="F1795" s="16">
        <v>0</v>
      </c>
      <c r="G1795" s="16" t="s">
        <v>8625</v>
      </c>
      <c r="H1795" s="16" t="s">
        <v>8633</v>
      </c>
    </row>
    <row r="1796" spans="1:8" x14ac:dyDescent="0.45">
      <c r="A1796" s="30" t="s">
        <v>5418</v>
      </c>
      <c r="B1796" s="33" t="s">
        <v>879</v>
      </c>
      <c r="C1796" s="33" t="s">
        <v>3384</v>
      </c>
      <c r="D1796" s="34">
        <v>45511</v>
      </c>
      <c r="E1796" s="33">
        <v>2</v>
      </c>
      <c r="F1796" s="33">
        <v>5</v>
      </c>
      <c r="G1796" s="33" t="s">
        <v>8625</v>
      </c>
      <c r="H1796" s="33" t="s">
        <v>8633</v>
      </c>
    </row>
    <row r="1797" spans="1:8" x14ac:dyDescent="0.45">
      <c r="A1797" s="26" t="s">
        <v>5419</v>
      </c>
      <c r="B1797" s="16" t="s">
        <v>518</v>
      </c>
      <c r="C1797" s="16" t="s">
        <v>3370</v>
      </c>
      <c r="D1797" s="29">
        <v>45497</v>
      </c>
      <c r="E1797" s="16">
        <v>4</v>
      </c>
      <c r="F1797" s="16">
        <v>10</v>
      </c>
      <c r="G1797" s="16" t="s">
        <v>8626</v>
      </c>
      <c r="H1797" s="16" t="s">
        <v>8631</v>
      </c>
    </row>
    <row r="1798" spans="1:8" x14ac:dyDescent="0.45">
      <c r="A1798" s="30" t="s">
        <v>5420</v>
      </c>
      <c r="B1798" s="33" t="s">
        <v>114</v>
      </c>
      <c r="C1798" s="33" t="s">
        <v>3241</v>
      </c>
      <c r="D1798" s="34">
        <v>45266</v>
      </c>
      <c r="E1798" s="33">
        <v>4</v>
      </c>
      <c r="F1798" s="33">
        <v>15</v>
      </c>
      <c r="G1798" s="33" t="s">
        <v>8625</v>
      </c>
      <c r="H1798" s="33" t="s">
        <v>8633</v>
      </c>
    </row>
    <row r="1799" spans="1:8" x14ac:dyDescent="0.45">
      <c r="A1799" s="26" t="s">
        <v>5421</v>
      </c>
      <c r="B1799" s="16" t="s">
        <v>633</v>
      </c>
      <c r="C1799" s="16" t="s">
        <v>3261</v>
      </c>
      <c r="D1799" s="29">
        <v>45782</v>
      </c>
      <c r="E1799" s="16">
        <v>1</v>
      </c>
      <c r="F1799" s="16">
        <v>0</v>
      </c>
      <c r="G1799" s="16" t="s">
        <v>8625</v>
      </c>
      <c r="H1799" s="16" t="s">
        <v>8632</v>
      </c>
    </row>
    <row r="1800" spans="1:8" x14ac:dyDescent="0.45">
      <c r="A1800" s="30" t="s">
        <v>5422</v>
      </c>
      <c r="B1800" s="33" t="s">
        <v>788</v>
      </c>
      <c r="C1800" s="33" t="s">
        <v>3292</v>
      </c>
      <c r="D1800" s="34">
        <v>45645</v>
      </c>
      <c r="E1800" s="33">
        <v>5</v>
      </c>
      <c r="F1800" s="33">
        <v>0</v>
      </c>
      <c r="G1800" s="33" t="s">
        <v>8626</v>
      </c>
      <c r="H1800" s="33" t="s">
        <v>8630</v>
      </c>
    </row>
    <row r="1801" spans="1:8" x14ac:dyDescent="0.45">
      <c r="A1801" s="26" t="s">
        <v>5423</v>
      </c>
      <c r="B1801" s="16" t="s">
        <v>117</v>
      </c>
      <c r="C1801" s="16" t="s">
        <v>3375</v>
      </c>
      <c r="D1801" s="29">
        <v>45308</v>
      </c>
      <c r="E1801" s="16">
        <v>4</v>
      </c>
      <c r="F1801" s="16">
        <v>15</v>
      </c>
      <c r="G1801" s="16" t="s">
        <v>8626</v>
      </c>
      <c r="H1801" s="16" t="s">
        <v>8629</v>
      </c>
    </row>
    <row r="1802" spans="1:8" x14ac:dyDescent="0.45">
      <c r="A1802" s="30" t="s">
        <v>5424</v>
      </c>
      <c r="B1802" s="33" t="s">
        <v>576</v>
      </c>
      <c r="C1802" s="33" t="s">
        <v>3248</v>
      </c>
      <c r="D1802" s="34">
        <v>45469</v>
      </c>
      <c r="E1802" s="33">
        <v>2</v>
      </c>
      <c r="F1802" s="33">
        <v>10</v>
      </c>
      <c r="G1802" s="33" t="s">
        <v>8627</v>
      </c>
      <c r="H1802" s="33" t="s">
        <v>8632</v>
      </c>
    </row>
    <row r="1803" spans="1:8" x14ac:dyDescent="0.45">
      <c r="A1803" s="26" t="s">
        <v>5425</v>
      </c>
      <c r="B1803" s="16" t="s">
        <v>702</v>
      </c>
      <c r="C1803" s="16" t="s">
        <v>3270</v>
      </c>
      <c r="D1803" s="29">
        <v>45600</v>
      </c>
      <c r="E1803" s="16">
        <v>2</v>
      </c>
      <c r="F1803" s="16">
        <v>5</v>
      </c>
      <c r="G1803" s="16" t="s">
        <v>8626</v>
      </c>
      <c r="H1803" s="16" t="s">
        <v>8632</v>
      </c>
    </row>
    <row r="1804" spans="1:8" x14ac:dyDescent="0.45">
      <c r="A1804" s="30" t="s">
        <v>5426</v>
      </c>
      <c r="B1804" s="33" t="s">
        <v>840</v>
      </c>
      <c r="C1804" s="33" t="s">
        <v>3332</v>
      </c>
      <c r="D1804" s="34">
        <v>45703</v>
      </c>
      <c r="E1804" s="33">
        <v>2</v>
      </c>
      <c r="F1804" s="33">
        <v>0</v>
      </c>
      <c r="G1804" s="33" t="s">
        <v>8624</v>
      </c>
      <c r="H1804" s="33" t="s">
        <v>8633</v>
      </c>
    </row>
    <row r="1805" spans="1:8" x14ac:dyDescent="0.45">
      <c r="A1805" s="26" t="s">
        <v>5427</v>
      </c>
      <c r="B1805" s="16" t="s">
        <v>651</v>
      </c>
      <c r="C1805" s="16" t="s">
        <v>3368</v>
      </c>
      <c r="D1805" s="29">
        <v>45294</v>
      </c>
      <c r="E1805" s="16">
        <v>1</v>
      </c>
      <c r="F1805" s="16">
        <v>5</v>
      </c>
      <c r="G1805" s="16" t="s">
        <v>8625</v>
      </c>
      <c r="H1805" s="16" t="s">
        <v>8631</v>
      </c>
    </row>
    <row r="1806" spans="1:8" x14ac:dyDescent="0.45">
      <c r="A1806" s="30" t="s">
        <v>5428</v>
      </c>
      <c r="B1806" s="33" t="s">
        <v>921</v>
      </c>
      <c r="C1806" s="33" t="s">
        <v>3198</v>
      </c>
      <c r="D1806" s="34">
        <v>45454</v>
      </c>
      <c r="E1806" s="33">
        <v>3</v>
      </c>
      <c r="F1806" s="33">
        <v>15</v>
      </c>
      <c r="G1806" s="33" t="s">
        <v>8624</v>
      </c>
      <c r="H1806" s="33" t="s">
        <v>8629</v>
      </c>
    </row>
    <row r="1807" spans="1:8" x14ac:dyDescent="0.45">
      <c r="A1807" s="26" t="s">
        <v>5429</v>
      </c>
      <c r="B1807" s="16" t="s">
        <v>892</v>
      </c>
      <c r="C1807" s="16" t="s">
        <v>3215</v>
      </c>
      <c r="D1807" s="29">
        <v>45846</v>
      </c>
      <c r="E1807" s="16">
        <v>3</v>
      </c>
      <c r="F1807" s="16">
        <v>5</v>
      </c>
      <c r="G1807" s="16" t="s">
        <v>8624</v>
      </c>
      <c r="H1807" s="16" t="s">
        <v>8632</v>
      </c>
    </row>
    <row r="1808" spans="1:8" x14ac:dyDescent="0.45">
      <c r="A1808" s="30" t="s">
        <v>5430</v>
      </c>
      <c r="B1808" s="33" t="s">
        <v>201</v>
      </c>
      <c r="C1808" s="33" t="s">
        <v>3250</v>
      </c>
      <c r="D1808" s="34">
        <v>45856</v>
      </c>
      <c r="E1808" s="33">
        <v>5</v>
      </c>
      <c r="F1808" s="33">
        <v>15</v>
      </c>
      <c r="G1808" s="33" t="s">
        <v>8624</v>
      </c>
      <c r="H1808" s="33" t="s">
        <v>8630</v>
      </c>
    </row>
    <row r="1809" spans="1:8" x14ac:dyDescent="0.45">
      <c r="A1809" s="26" t="s">
        <v>5431</v>
      </c>
      <c r="B1809" s="16" t="s">
        <v>372</v>
      </c>
      <c r="C1809" s="16" t="s">
        <v>3355</v>
      </c>
      <c r="D1809" s="29">
        <v>45241</v>
      </c>
      <c r="E1809" s="16">
        <v>5</v>
      </c>
      <c r="F1809" s="16">
        <v>5</v>
      </c>
      <c r="G1809" s="16" t="s">
        <v>8625</v>
      </c>
      <c r="H1809" s="16" t="s">
        <v>8632</v>
      </c>
    </row>
    <row r="1810" spans="1:8" x14ac:dyDescent="0.45">
      <c r="A1810" s="30" t="s">
        <v>5432</v>
      </c>
      <c r="B1810" s="33" t="s">
        <v>444</v>
      </c>
      <c r="C1810" s="33" t="s">
        <v>3357</v>
      </c>
      <c r="D1810" s="34">
        <v>45427</v>
      </c>
      <c r="E1810" s="33">
        <v>4</v>
      </c>
      <c r="F1810" s="33">
        <v>0</v>
      </c>
      <c r="G1810" s="33" t="s">
        <v>8624</v>
      </c>
      <c r="H1810" s="33" t="s">
        <v>8633</v>
      </c>
    </row>
    <row r="1811" spans="1:8" x14ac:dyDescent="0.45">
      <c r="A1811" s="26" t="s">
        <v>5433</v>
      </c>
      <c r="B1811" s="16" t="s">
        <v>137</v>
      </c>
      <c r="C1811" s="16" t="s">
        <v>3329</v>
      </c>
      <c r="D1811" s="29">
        <v>45712</v>
      </c>
      <c r="E1811" s="16">
        <v>3</v>
      </c>
      <c r="F1811" s="16">
        <v>0</v>
      </c>
      <c r="G1811" s="16" t="s">
        <v>8625</v>
      </c>
      <c r="H1811" s="16" t="s">
        <v>8632</v>
      </c>
    </row>
    <row r="1812" spans="1:8" x14ac:dyDescent="0.45">
      <c r="A1812" s="30" t="s">
        <v>5434</v>
      </c>
      <c r="B1812" s="33" t="s">
        <v>243</v>
      </c>
      <c r="C1812" s="33" t="s">
        <v>3210</v>
      </c>
      <c r="D1812" s="34">
        <v>45287</v>
      </c>
      <c r="E1812" s="33">
        <v>5</v>
      </c>
      <c r="F1812" s="33">
        <v>20</v>
      </c>
      <c r="G1812" s="33" t="s">
        <v>8628</v>
      </c>
      <c r="H1812" s="33" t="s">
        <v>8633</v>
      </c>
    </row>
    <row r="1813" spans="1:8" x14ac:dyDescent="0.45">
      <c r="A1813" s="26" t="s">
        <v>5435</v>
      </c>
      <c r="B1813" s="16" t="s">
        <v>236</v>
      </c>
      <c r="C1813" s="16" t="s">
        <v>3271</v>
      </c>
      <c r="D1813" s="29">
        <v>45566</v>
      </c>
      <c r="E1813" s="16">
        <v>3</v>
      </c>
      <c r="F1813" s="16">
        <v>15</v>
      </c>
      <c r="G1813" s="16" t="s">
        <v>8628</v>
      </c>
      <c r="H1813" s="16" t="s">
        <v>8633</v>
      </c>
    </row>
    <row r="1814" spans="1:8" x14ac:dyDescent="0.45">
      <c r="A1814" s="30" t="s">
        <v>5436</v>
      </c>
      <c r="B1814" s="33" t="s">
        <v>900</v>
      </c>
      <c r="C1814" s="33" t="s">
        <v>3237</v>
      </c>
      <c r="D1814" s="34">
        <v>45209</v>
      </c>
      <c r="E1814" s="33">
        <v>3</v>
      </c>
      <c r="F1814" s="33">
        <v>0</v>
      </c>
      <c r="G1814" s="33" t="s">
        <v>8624</v>
      </c>
      <c r="H1814" s="33" t="s">
        <v>8629</v>
      </c>
    </row>
    <row r="1815" spans="1:8" x14ac:dyDescent="0.45">
      <c r="A1815" s="26" t="s">
        <v>5437</v>
      </c>
      <c r="B1815" s="16" t="s">
        <v>254</v>
      </c>
      <c r="C1815" s="16" t="s">
        <v>3329</v>
      </c>
      <c r="D1815" s="29">
        <v>45707</v>
      </c>
      <c r="E1815" s="16">
        <v>5</v>
      </c>
      <c r="F1815" s="16">
        <v>20</v>
      </c>
      <c r="G1815" s="16" t="s">
        <v>8628</v>
      </c>
      <c r="H1815" s="16" t="s">
        <v>8632</v>
      </c>
    </row>
    <row r="1816" spans="1:8" x14ac:dyDescent="0.45">
      <c r="A1816" s="30" t="s">
        <v>5438</v>
      </c>
      <c r="B1816" s="33" t="s">
        <v>640</v>
      </c>
      <c r="C1816" s="33" t="s">
        <v>3211</v>
      </c>
      <c r="D1816" s="34">
        <v>45803</v>
      </c>
      <c r="E1816" s="33">
        <v>5</v>
      </c>
      <c r="F1816" s="33">
        <v>0</v>
      </c>
      <c r="G1816" s="33" t="s">
        <v>8624</v>
      </c>
      <c r="H1816" s="33" t="s">
        <v>8632</v>
      </c>
    </row>
    <row r="1817" spans="1:8" x14ac:dyDescent="0.45">
      <c r="A1817" s="26" t="s">
        <v>5439</v>
      </c>
      <c r="B1817" s="16" t="s">
        <v>966</v>
      </c>
      <c r="C1817" s="16" t="s">
        <v>3264</v>
      </c>
      <c r="D1817" s="29">
        <v>45837</v>
      </c>
      <c r="E1817" s="16">
        <v>1</v>
      </c>
      <c r="F1817" s="16">
        <v>0</v>
      </c>
      <c r="G1817" s="16" t="s">
        <v>8628</v>
      </c>
      <c r="H1817" s="16" t="s">
        <v>8632</v>
      </c>
    </row>
    <row r="1818" spans="1:8" x14ac:dyDescent="0.45">
      <c r="A1818" s="30" t="s">
        <v>5440</v>
      </c>
      <c r="B1818" s="33" t="s">
        <v>274</v>
      </c>
      <c r="C1818" s="33" t="s">
        <v>3248</v>
      </c>
      <c r="D1818" s="34">
        <v>45327</v>
      </c>
      <c r="E1818" s="33">
        <v>3</v>
      </c>
      <c r="F1818" s="33">
        <v>0</v>
      </c>
      <c r="G1818" s="33" t="s">
        <v>8626</v>
      </c>
      <c r="H1818" s="33" t="s">
        <v>8631</v>
      </c>
    </row>
    <row r="1819" spans="1:8" x14ac:dyDescent="0.45">
      <c r="A1819" s="26" t="s">
        <v>5441</v>
      </c>
      <c r="B1819" s="16" t="s">
        <v>567</v>
      </c>
      <c r="C1819" s="16" t="s">
        <v>3384</v>
      </c>
      <c r="D1819" s="29">
        <v>45465</v>
      </c>
      <c r="E1819" s="16">
        <v>3</v>
      </c>
      <c r="F1819" s="16">
        <v>0</v>
      </c>
      <c r="G1819" s="16" t="s">
        <v>8626</v>
      </c>
      <c r="H1819" s="16" t="s">
        <v>8632</v>
      </c>
    </row>
    <row r="1820" spans="1:8" x14ac:dyDescent="0.45">
      <c r="A1820" s="30" t="s">
        <v>5442</v>
      </c>
      <c r="B1820" s="33" t="s">
        <v>81</v>
      </c>
      <c r="C1820" s="33" t="s">
        <v>3341</v>
      </c>
      <c r="D1820" s="34">
        <v>45473</v>
      </c>
      <c r="E1820" s="33">
        <v>5</v>
      </c>
      <c r="F1820" s="33">
        <v>0</v>
      </c>
      <c r="G1820" s="33" t="s">
        <v>8628</v>
      </c>
      <c r="H1820" s="33" t="s">
        <v>8633</v>
      </c>
    </row>
    <row r="1821" spans="1:8" x14ac:dyDescent="0.45">
      <c r="A1821" s="26" t="s">
        <v>5443</v>
      </c>
      <c r="B1821" s="16" t="s">
        <v>979</v>
      </c>
      <c r="C1821" s="16" t="s">
        <v>3303</v>
      </c>
      <c r="D1821" s="29">
        <v>45268</v>
      </c>
      <c r="E1821" s="16">
        <v>5</v>
      </c>
      <c r="F1821" s="16">
        <v>20</v>
      </c>
      <c r="G1821" s="16" t="s">
        <v>8625</v>
      </c>
      <c r="H1821" s="16" t="s">
        <v>8629</v>
      </c>
    </row>
    <row r="1822" spans="1:8" x14ac:dyDescent="0.45">
      <c r="A1822" s="30" t="s">
        <v>5444</v>
      </c>
      <c r="B1822" s="33" t="s">
        <v>497</v>
      </c>
      <c r="C1822" s="33" t="s">
        <v>3230</v>
      </c>
      <c r="D1822" s="34">
        <v>45885</v>
      </c>
      <c r="E1822" s="33">
        <v>3</v>
      </c>
      <c r="F1822" s="33">
        <v>0</v>
      </c>
      <c r="G1822" s="33" t="s">
        <v>8625</v>
      </c>
      <c r="H1822" s="33" t="s">
        <v>8633</v>
      </c>
    </row>
    <row r="1823" spans="1:8" x14ac:dyDescent="0.45">
      <c r="A1823" s="26" t="s">
        <v>5445</v>
      </c>
      <c r="B1823" s="16" t="s">
        <v>515</v>
      </c>
      <c r="C1823" s="16" t="s">
        <v>3326</v>
      </c>
      <c r="D1823" s="29">
        <v>45693</v>
      </c>
      <c r="E1823" s="16">
        <v>2</v>
      </c>
      <c r="F1823" s="16">
        <v>10</v>
      </c>
      <c r="G1823" s="16" t="s">
        <v>8627</v>
      </c>
      <c r="H1823" s="16" t="s">
        <v>8632</v>
      </c>
    </row>
    <row r="1824" spans="1:8" x14ac:dyDescent="0.45">
      <c r="A1824" s="30" t="s">
        <v>5446</v>
      </c>
      <c r="B1824" s="33" t="s">
        <v>317</v>
      </c>
      <c r="C1824" s="33" t="s">
        <v>3255</v>
      </c>
      <c r="D1824" s="34">
        <v>45761</v>
      </c>
      <c r="E1824" s="33">
        <v>1</v>
      </c>
      <c r="F1824" s="33">
        <v>0</v>
      </c>
      <c r="G1824" s="33" t="s">
        <v>8625</v>
      </c>
      <c r="H1824" s="33" t="s">
        <v>8631</v>
      </c>
    </row>
    <row r="1825" spans="1:8" x14ac:dyDescent="0.45">
      <c r="A1825" s="26" t="s">
        <v>5447</v>
      </c>
      <c r="B1825" s="16" t="s">
        <v>554</v>
      </c>
      <c r="C1825" s="16" t="s">
        <v>3352</v>
      </c>
      <c r="D1825" s="29">
        <v>45884</v>
      </c>
      <c r="E1825" s="16">
        <v>4</v>
      </c>
      <c r="F1825" s="16">
        <v>0</v>
      </c>
      <c r="G1825" s="16" t="s">
        <v>8624</v>
      </c>
      <c r="H1825" s="16" t="s">
        <v>8632</v>
      </c>
    </row>
    <row r="1826" spans="1:8" x14ac:dyDescent="0.45">
      <c r="A1826" s="30" t="s">
        <v>5448</v>
      </c>
      <c r="B1826" s="33" t="s">
        <v>60</v>
      </c>
      <c r="C1826" s="33" t="s">
        <v>3296</v>
      </c>
      <c r="D1826" s="34">
        <v>45609</v>
      </c>
      <c r="E1826" s="33">
        <v>4</v>
      </c>
      <c r="F1826" s="33">
        <v>5</v>
      </c>
      <c r="G1826" s="33" t="s">
        <v>8627</v>
      </c>
      <c r="H1826" s="33" t="s">
        <v>8632</v>
      </c>
    </row>
    <row r="1827" spans="1:8" x14ac:dyDescent="0.45">
      <c r="A1827" s="26" t="s">
        <v>5449</v>
      </c>
      <c r="B1827" s="16" t="s">
        <v>569</v>
      </c>
      <c r="C1827" s="16" t="s">
        <v>3232</v>
      </c>
      <c r="D1827" s="29">
        <v>45513</v>
      </c>
      <c r="E1827" s="16">
        <v>1</v>
      </c>
      <c r="F1827" s="16">
        <v>15</v>
      </c>
      <c r="G1827" s="16" t="s">
        <v>8625</v>
      </c>
      <c r="H1827" s="16" t="s">
        <v>8629</v>
      </c>
    </row>
    <row r="1828" spans="1:8" x14ac:dyDescent="0.45">
      <c r="A1828" s="30" t="s">
        <v>5450</v>
      </c>
      <c r="B1828" s="33" t="s">
        <v>932</v>
      </c>
      <c r="C1828" s="33" t="s">
        <v>3291</v>
      </c>
      <c r="D1828" s="34">
        <v>45713</v>
      </c>
      <c r="E1828" s="33">
        <v>3</v>
      </c>
      <c r="F1828" s="33">
        <v>5</v>
      </c>
      <c r="G1828" s="33" t="s">
        <v>8628</v>
      </c>
      <c r="H1828" s="33" t="s">
        <v>8632</v>
      </c>
    </row>
    <row r="1829" spans="1:8" x14ac:dyDescent="0.45">
      <c r="A1829" s="26" t="s">
        <v>5451</v>
      </c>
      <c r="B1829" s="16" t="s">
        <v>947</v>
      </c>
      <c r="C1829" s="16" t="s">
        <v>3211</v>
      </c>
      <c r="D1829" s="29">
        <v>45607</v>
      </c>
      <c r="E1829" s="16">
        <v>2</v>
      </c>
      <c r="F1829" s="16">
        <v>5</v>
      </c>
      <c r="G1829" s="16" t="s">
        <v>8625</v>
      </c>
      <c r="H1829" s="16" t="s">
        <v>8629</v>
      </c>
    </row>
    <row r="1830" spans="1:8" x14ac:dyDescent="0.45">
      <c r="A1830" s="30" t="s">
        <v>5452</v>
      </c>
      <c r="B1830" s="33" t="s">
        <v>17</v>
      </c>
      <c r="C1830" s="33" t="s">
        <v>3255</v>
      </c>
      <c r="D1830" s="34">
        <v>45436</v>
      </c>
      <c r="E1830" s="33">
        <v>4</v>
      </c>
      <c r="F1830" s="33">
        <v>20</v>
      </c>
      <c r="G1830" s="33" t="s">
        <v>8624</v>
      </c>
      <c r="H1830" s="33" t="s">
        <v>8633</v>
      </c>
    </row>
    <row r="1831" spans="1:8" x14ac:dyDescent="0.45">
      <c r="A1831" s="26" t="s">
        <v>5453</v>
      </c>
      <c r="B1831" s="16" t="s">
        <v>828</v>
      </c>
      <c r="C1831" s="16" t="s">
        <v>3200</v>
      </c>
      <c r="D1831" s="29">
        <v>45528</v>
      </c>
      <c r="E1831" s="16">
        <v>2</v>
      </c>
      <c r="F1831" s="16">
        <v>0</v>
      </c>
      <c r="G1831" s="16" t="s">
        <v>8625</v>
      </c>
      <c r="H1831" s="16" t="s">
        <v>8633</v>
      </c>
    </row>
    <row r="1832" spans="1:8" x14ac:dyDescent="0.45">
      <c r="A1832" s="30" t="s">
        <v>5454</v>
      </c>
      <c r="B1832" s="33" t="s">
        <v>136</v>
      </c>
      <c r="C1832" s="33" t="s">
        <v>3309</v>
      </c>
      <c r="D1832" s="34">
        <v>45772</v>
      </c>
      <c r="E1832" s="33">
        <v>2</v>
      </c>
      <c r="F1832" s="33">
        <v>10</v>
      </c>
      <c r="G1832" s="33" t="s">
        <v>8625</v>
      </c>
      <c r="H1832" s="33" t="s">
        <v>8630</v>
      </c>
    </row>
    <row r="1833" spans="1:8" x14ac:dyDescent="0.45">
      <c r="A1833" s="26" t="s">
        <v>5455</v>
      </c>
      <c r="B1833" s="16" t="s">
        <v>365</v>
      </c>
      <c r="C1833" s="16" t="s">
        <v>3351</v>
      </c>
      <c r="D1833" s="29">
        <v>45264</v>
      </c>
      <c r="E1833" s="16">
        <v>2</v>
      </c>
      <c r="F1833" s="16">
        <v>10</v>
      </c>
      <c r="G1833" s="16" t="s">
        <v>8626</v>
      </c>
      <c r="H1833" s="16" t="s">
        <v>8629</v>
      </c>
    </row>
    <row r="1834" spans="1:8" x14ac:dyDescent="0.45">
      <c r="A1834" s="30" t="s">
        <v>5456</v>
      </c>
      <c r="B1834" s="33" t="s">
        <v>414</v>
      </c>
      <c r="C1834" s="33" t="s">
        <v>3319</v>
      </c>
      <c r="D1834" s="34">
        <v>45522</v>
      </c>
      <c r="E1834" s="33">
        <v>1</v>
      </c>
      <c r="F1834" s="33">
        <v>0</v>
      </c>
      <c r="G1834" s="33" t="s">
        <v>8625</v>
      </c>
      <c r="H1834" s="33" t="s">
        <v>8630</v>
      </c>
    </row>
    <row r="1835" spans="1:8" x14ac:dyDescent="0.45">
      <c r="A1835" s="26" t="s">
        <v>5457</v>
      </c>
      <c r="B1835" s="16" t="s">
        <v>967</v>
      </c>
      <c r="C1835" s="16" t="s">
        <v>3336</v>
      </c>
      <c r="D1835" s="29">
        <v>45526</v>
      </c>
      <c r="E1835" s="16">
        <v>2</v>
      </c>
      <c r="F1835" s="16">
        <v>15</v>
      </c>
      <c r="G1835" s="16" t="s">
        <v>8628</v>
      </c>
      <c r="H1835" s="16" t="s">
        <v>8631</v>
      </c>
    </row>
    <row r="1836" spans="1:8" x14ac:dyDescent="0.45">
      <c r="A1836" s="30" t="s">
        <v>5458</v>
      </c>
      <c r="B1836" s="33" t="s">
        <v>461</v>
      </c>
      <c r="C1836" s="33" t="s">
        <v>3379</v>
      </c>
      <c r="D1836" s="34">
        <v>45188</v>
      </c>
      <c r="E1836" s="33">
        <v>3</v>
      </c>
      <c r="F1836" s="33">
        <v>10</v>
      </c>
      <c r="G1836" s="33" t="s">
        <v>8624</v>
      </c>
      <c r="H1836" s="33" t="s">
        <v>8630</v>
      </c>
    </row>
    <row r="1837" spans="1:8" x14ac:dyDescent="0.45">
      <c r="A1837" s="26" t="s">
        <v>5459</v>
      </c>
      <c r="B1837" s="16" t="s">
        <v>896</v>
      </c>
      <c r="C1837" s="16" t="s">
        <v>3364</v>
      </c>
      <c r="D1837" s="29">
        <v>45637</v>
      </c>
      <c r="E1837" s="16">
        <v>2</v>
      </c>
      <c r="F1837" s="16">
        <v>20</v>
      </c>
      <c r="G1837" s="16" t="s">
        <v>8628</v>
      </c>
      <c r="H1837" s="16" t="s">
        <v>8630</v>
      </c>
    </row>
    <row r="1838" spans="1:8" x14ac:dyDescent="0.45">
      <c r="A1838" s="30" t="s">
        <v>5460</v>
      </c>
      <c r="B1838" s="33" t="s">
        <v>721</v>
      </c>
      <c r="C1838" s="33" t="s">
        <v>3335</v>
      </c>
      <c r="D1838" s="34">
        <v>45712</v>
      </c>
      <c r="E1838" s="33">
        <v>5</v>
      </c>
      <c r="F1838" s="33">
        <v>0</v>
      </c>
      <c r="G1838" s="33" t="s">
        <v>8625</v>
      </c>
      <c r="H1838" s="33" t="s">
        <v>8630</v>
      </c>
    </row>
    <row r="1839" spans="1:8" x14ac:dyDescent="0.45">
      <c r="A1839" s="26" t="s">
        <v>5461</v>
      </c>
      <c r="B1839" s="16" t="s">
        <v>929</v>
      </c>
      <c r="C1839" s="16" t="s">
        <v>3302</v>
      </c>
      <c r="D1839" s="29">
        <v>45733</v>
      </c>
      <c r="E1839" s="16">
        <v>5</v>
      </c>
      <c r="F1839" s="16">
        <v>15</v>
      </c>
      <c r="G1839" s="16" t="s">
        <v>8628</v>
      </c>
      <c r="H1839" s="16" t="s">
        <v>8633</v>
      </c>
    </row>
    <row r="1840" spans="1:8" x14ac:dyDescent="0.45">
      <c r="A1840" s="30" t="s">
        <v>5462</v>
      </c>
      <c r="B1840" s="33" t="s">
        <v>215</v>
      </c>
      <c r="C1840" s="33" t="s">
        <v>3232</v>
      </c>
      <c r="D1840" s="34">
        <v>45234</v>
      </c>
      <c r="E1840" s="33">
        <v>5</v>
      </c>
      <c r="F1840" s="33">
        <v>5</v>
      </c>
      <c r="G1840" s="33" t="s">
        <v>8628</v>
      </c>
      <c r="H1840" s="33" t="s">
        <v>8629</v>
      </c>
    </row>
    <row r="1841" spans="1:8" x14ac:dyDescent="0.45">
      <c r="A1841" s="26" t="s">
        <v>5463</v>
      </c>
      <c r="B1841" s="16" t="s">
        <v>222</v>
      </c>
      <c r="C1841" s="16" t="s">
        <v>3228</v>
      </c>
      <c r="D1841" s="29">
        <v>45664</v>
      </c>
      <c r="E1841" s="16">
        <v>3</v>
      </c>
      <c r="F1841" s="16">
        <v>5</v>
      </c>
      <c r="G1841" s="16" t="s">
        <v>8625</v>
      </c>
      <c r="H1841" s="16" t="s">
        <v>8631</v>
      </c>
    </row>
    <row r="1842" spans="1:8" x14ac:dyDescent="0.45">
      <c r="A1842" s="30" t="s">
        <v>5464</v>
      </c>
      <c r="B1842" s="33" t="s">
        <v>722</v>
      </c>
      <c r="C1842" s="33" t="s">
        <v>3309</v>
      </c>
      <c r="D1842" s="34">
        <v>45330</v>
      </c>
      <c r="E1842" s="33">
        <v>4</v>
      </c>
      <c r="F1842" s="33">
        <v>0</v>
      </c>
      <c r="G1842" s="33" t="s">
        <v>8625</v>
      </c>
      <c r="H1842" s="33" t="s">
        <v>8632</v>
      </c>
    </row>
    <row r="1843" spans="1:8" x14ac:dyDescent="0.45">
      <c r="A1843" s="26" t="s">
        <v>5465</v>
      </c>
      <c r="B1843" s="16" t="s">
        <v>863</v>
      </c>
      <c r="C1843" s="16" t="s">
        <v>3205</v>
      </c>
      <c r="D1843" s="29">
        <v>45227</v>
      </c>
      <c r="E1843" s="16">
        <v>3</v>
      </c>
      <c r="F1843" s="16">
        <v>10</v>
      </c>
      <c r="G1843" s="16" t="s">
        <v>8624</v>
      </c>
      <c r="H1843" s="16" t="s">
        <v>8632</v>
      </c>
    </row>
    <row r="1844" spans="1:8" x14ac:dyDescent="0.45">
      <c r="A1844" s="30" t="s">
        <v>5466</v>
      </c>
      <c r="B1844" s="33" t="s">
        <v>314</v>
      </c>
      <c r="C1844" s="33" t="s">
        <v>3218</v>
      </c>
      <c r="D1844" s="34">
        <v>45546</v>
      </c>
      <c r="E1844" s="33">
        <v>1</v>
      </c>
      <c r="F1844" s="33">
        <v>10</v>
      </c>
      <c r="G1844" s="33" t="s">
        <v>8624</v>
      </c>
      <c r="H1844" s="33" t="s">
        <v>8632</v>
      </c>
    </row>
    <row r="1845" spans="1:8" x14ac:dyDescent="0.45">
      <c r="A1845" s="26" t="s">
        <v>5467</v>
      </c>
      <c r="B1845" s="16" t="s">
        <v>514</v>
      </c>
      <c r="C1845" s="16" t="s">
        <v>3201</v>
      </c>
      <c r="D1845" s="29">
        <v>45545</v>
      </c>
      <c r="E1845" s="16">
        <v>4</v>
      </c>
      <c r="F1845" s="16">
        <v>15</v>
      </c>
      <c r="G1845" s="16" t="s">
        <v>8627</v>
      </c>
      <c r="H1845" s="16" t="s">
        <v>8633</v>
      </c>
    </row>
    <row r="1846" spans="1:8" x14ac:dyDescent="0.45">
      <c r="A1846" s="30" t="s">
        <v>5468</v>
      </c>
      <c r="B1846" s="33" t="s">
        <v>236</v>
      </c>
      <c r="C1846" s="33" t="s">
        <v>3249</v>
      </c>
      <c r="D1846" s="34">
        <v>45515</v>
      </c>
      <c r="E1846" s="33">
        <v>4</v>
      </c>
      <c r="F1846" s="33">
        <v>5</v>
      </c>
      <c r="G1846" s="33" t="s">
        <v>8627</v>
      </c>
      <c r="H1846" s="33" t="s">
        <v>8629</v>
      </c>
    </row>
    <row r="1847" spans="1:8" x14ac:dyDescent="0.45">
      <c r="A1847" s="26" t="s">
        <v>5469</v>
      </c>
      <c r="B1847" s="16" t="s">
        <v>60</v>
      </c>
      <c r="C1847" s="16" t="s">
        <v>3366</v>
      </c>
      <c r="D1847" s="29">
        <v>45635</v>
      </c>
      <c r="E1847" s="16">
        <v>3</v>
      </c>
      <c r="F1847" s="16">
        <v>0</v>
      </c>
      <c r="G1847" s="16" t="s">
        <v>8624</v>
      </c>
      <c r="H1847" s="16" t="s">
        <v>8630</v>
      </c>
    </row>
    <row r="1848" spans="1:8" x14ac:dyDescent="0.45">
      <c r="A1848" s="30" t="s">
        <v>5470</v>
      </c>
      <c r="B1848" s="33" t="s">
        <v>966</v>
      </c>
      <c r="C1848" s="33" t="s">
        <v>3203</v>
      </c>
      <c r="D1848" s="34">
        <v>45726</v>
      </c>
      <c r="E1848" s="33">
        <v>5</v>
      </c>
      <c r="F1848" s="33">
        <v>10</v>
      </c>
      <c r="G1848" s="33" t="s">
        <v>8628</v>
      </c>
      <c r="H1848" s="33" t="s">
        <v>8629</v>
      </c>
    </row>
    <row r="1849" spans="1:8" x14ac:dyDescent="0.45">
      <c r="A1849" s="26" t="s">
        <v>5471</v>
      </c>
      <c r="B1849" s="16" t="s">
        <v>228</v>
      </c>
      <c r="C1849" s="16" t="s">
        <v>3390</v>
      </c>
      <c r="D1849" s="29">
        <v>45598</v>
      </c>
      <c r="E1849" s="16">
        <v>1</v>
      </c>
      <c r="F1849" s="16">
        <v>10</v>
      </c>
      <c r="G1849" s="16" t="s">
        <v>8624</v>
      </c>
      <c r="H1849" s="16" t="s">
        <v>8632</v>
      </c>
    </row>
    <row r="1850" spans="1:8" x14ac:dyDescent="0.45">
      <c r="A1850" s="30" t="s">
        <v>5472</v>
      </c>
      <c r="B1850" s="33" t="s">
        <v>893</v>
      </c>
      <c r="C1850" s="33" t="s">
        <v>3306</v>
      </c>
      <c r="D1850" s="34">
        <v>45203</v>
      </c>
      <c r="E1850" s="33">
        <v>1</v>
      </c>
      <c r="F1850" s="33">
        <v>0</v>
      </c>
      <c r="G1850" s="33" t="s">
        <v>8624</v>
      </c>
      <c r="H1850" s="33" t="s">
        <v>8632</v>
      </c>
    </row>
    <row r="1851" spans="1:8" x14ac:dyDescent="0.45">
      <c r="A1851" s="26" t="s">
        <v>5473</v>
      </c>
      <c r="B1851" s="16" t="s">
        <v>982</v>
      </c>
      <c r="C1851" s="16" t="s">
        <v>3381</v>
      </c>
      <c r="D1851" s="29">
        <v>45224</v>
      </c>
      <c r="E1851" s="16">
        <v>3</v>
      </c>
      <c r="F1851" s="16">
        <v>20</v>
      </c>
      <c r="G1851" s="16" t="s">
        <v>8627</v>
      </c>
      <c r="H1851" s="16" t="s">
        <v>8632</v>
      </c>
    </row>
    <row r="1852" spans="1:8" x14ac:dyDescent="0.45">
      <c r="A1852" s="30" t="s">
        <v>5474</v>
      </c>
      <c r="B1852" s="33" t="s">
        <v>593</v>
      </c>
      <c r="C1852" s="33" t="s">
        <v>3381</v>
      </c>
      <c r="D1852" s="34">
        <v>45875</v>
      </c>
      <c r="E1852" s="33">
        <v>5</v>
      </c>
      <c r="F1852" s="33">
        <v>20</v>
      </c>
      <c r="G1852" s="33" t="s">
        <v>8628</v>
      </c>
      <c r="H1852" s="33" t="s">
        <v>8631</v>
      </c>
    </row>
    <row r="1853" spans="1:8" x14ac:dyDescent="0.45">
      <c r="A1853" s="26" t="s">
        <v>5475</v>
      </c>
      <c r="B1853" s="16" t="s">
        <v>990</v>
      </c>
      <c r="C1853" s="16" t="s">
        <v>3294</v>
      </c>
      <c r="D1853" s="29">
        <v>45431</v>
      </c>
      <c r="E1853" s="16">
        <v>4</v>
      </c>
      <c r="F1853" s="16">
        <v>5</v>
      </c>
      <c r="G1853" s="16" t="s">
        <v>8626</v>
      </c>
      <c r="H1853" s="16" t="s">
        <v>8633</v>
      </c>
    </row>
    <row r="1854" spans="1:8" x14ac:dyDescent="0.45">
      <c r="A1854" s="30" t="s">
        <v>5476</v>
      </c>
      <c r="B1854" s="33" t="s">
        <v>294</v>
      </c>
      <c r="C1854" s="33" t="s">
        <v>3371</v>
      </c>
      <c r="D1854" s="34">
        <v>45888</v>
      </c>
      <c r="E1854" s="33">
        <v>3</v>
      </c>
      <c r="F1854" s="33">
        <v>0</v>
      </c>
      <c r="G1854" s="33" t="s">
        <v>8626</v>
      </c>
      <c r="H1854" s="33" t="s">
        <v>8629</v>
      </c>
    </row>
    <row r="1855" spans="1:8" x14ac:dyDescent="0.45">
      <c r="A1855" s="26" t="s">
        <v>5477</v>
      </c>
      <c r="B1855" s="16" t="s">
        <v>309</v>
      </c>
      <c r="C1855" s="16" t="s">
        <v>3283</v>
      </c>
      <c r="D1855" s="29">
        <v>45547</v>
      </c>
      <c r="E1855" s="16">
        <v>5</v>
      </c>
      <c r="F1855" s="16">
        <v>15</v>
      </c>
      <c r="G1855" s="16" t="s">
        <v>8625</v>
      </c>
      <c r="H1855" s="16" t="s">
        <v>8629</v>
      </c>
    </row>
    <row r="1856" spans="1:8" x14ac:dyDescent="0.45">
      <c r="A1856" s="30" t="s">
        <v>5478</v>
      </c>
      <c r="B1856" s="33" t="s">
        <v>287</v>
      </c>
      <c r="C1856" s="33" t="s">
        <v>3289</v>
      </c>
      <c r="D1856" s="34">
        <v>45353</v>
      </c>
      <c r="E1856" s="33">
        <v>3</v>
      </c>
      <c r="F1856" s="33">
        <v>10</v>
      </c>
      <c r="G1856" s="33" t="s">
        <v>8624</v>
      </c>
      <c r="H1856" s="33" t="s">
        <v>8633</v>
      </c>
    </row>
    <row r="1857" spans="1:8" x14ac:dyDescent="0.45">
      <c r="A1857" s="26" t="s">
        <v>5479</v>
      </c>
      <c r="B1857" s="16" t="s">
        <v>134</v>
      </c>
      <c r="C1857" s="16" t="s">
        <v>3275</v>
      </c>
      <c r="D1857" s="29">
        <v>45649</v>
      </c>
      <c r="E1857" s="16">
        <v>5</v>
      </c>
      <c r="F1857" s="16">
        <v>10</v>
      </c>
      <c r="G1857" s="16" t="s">
        <v>8628</v>
      </c>
      <c r="H1857" s="16" t="s">
        <v>8631</v>
      </c>
    </row>
    <row r="1858" spans="1:8" x14ac:dyDescent="0.45">
      <c r="A1858" s="30" t="s">
        <v>5480</v>
      </c>
      <c r="B1858" s="33" t="s">
        <v>461</v>
      </c>
      <c r="C1858" s="33" t="s">
        <v>3315</v>
      </c>
      <c r="D1858" s="34">
        <v>45356</v>
      </c>
      <c r="E1858" s="33">
        <v>1</v>
      </c>
      <c r="F1858" s="33">
        <v>15</v>
      </c>
      <c r="G1858" s="33" t="s">
        <v>8625</v>
      </c>
      <c r="H1858" s="33" t="s">
        <v>8632</v>
      </c>
    </row>
    <row r="1859" spans="1:8" x14ac:dyDescent="0.45">
      <c r="A1859" s="26" t="s">
        <v>5481</v>
      </c>
      <c r="B1859" s="16" t="s">
        <v>44</v>
      </c>
      <c r="C1859" s="16" t="s">
        <v>3288</v>
      </c>
      <c r="D1859" s="29">
        <v>45420</v>
      </c>
      <c r="E1859" s="16">
        <v>4</v>
      </c>
      <c r="F1859" s="16">
        <v>20</v>
      </c>
      <c r="G1859" s="16" t="s">
        <v>8626</v>
      </c>
      <c r="H1859" s="16" t="s">
        <v>8632</v>
      </c>
    </row>
    <row r="1860" spans="1:8" x14ac:dyDescent="0.45">
      <c r="A1860" s="30" t="s">
        <v>5482</v>
      </c>
      <c r="B1860" s="33" t="s">
        <v>66</v>
      </c>
      <c r="C1860" s="33" t="s">
        <v>3345</v>
      </c>
      <c r="D1860" s="34">
        <v>45842</v>
      </c>
      <c r="E1860" s="33">
        <v>1</v>
      </c>
      <c r="F1860" s="33">
        <v>10</v>
      </c>
      <c r="G1860" s="33" t="s">
        <v>8624</v>
      </c>
      <c r="H1860" s="33" t="s">
        <v>8629</v>
      </c>
    </row>
    <row r="1861" spans="1:8" x14ac:dyDescent="0.45">
      <c r="A1861" s="26" t="s">
        <v>5483</v>
      </c>
      <c r="B1861" s="16" t="s">
        <v>328</v>
      </c>
      <c r="C1861" s="16" t="s">
        <v>3213</v>
      </c>
      <c r="D1861" s="29">
        <v>45604</v>
      </c>
      <c r="E1861" s="16">
        <v>4</v>
      </c>
      <c r="F1861" s="16">
        <v>5</v>
      </c>
      <c r="G1861" s="16" t="s">
        <v>8628</v>
      </c>
      <c r="H1861" s="16" t="s">
        <v>8630</v>
      </c>
    </row>
    <row r="1862" spans="1:8" x14ac:dyDescent="0.45">
      <c r="A1862" s="30" t="s">
        <v>5484</v>
      </c>
      <c r="B1862" s="33" t="s">
        <v>272</v>
      </c>
      <c r="C1862" s="33" t="s">
        <v>3323</v>
      </c>
      <c r="D1862" s="34">
        <v>45224</v>
      </c>
      <c r="E1862" s="33">
        <v>2</v>
      </c>
      <c r="F1862" s="33">
        <v>5</v>
      </c>
      <c r="G1862" s="33" t="s">
        <v>8626</v>
      </c>
      <c r="H1862" s="33" t="s">
        <v>8631</v>
      </c>
    </row>
    <row r="1863" spans="1:8" x14ac:dyDescent="0.45">
      <c r="A1863" s="26" t="s">
        <v>5485</v>
      </c>
      <c r="B1863" s="16" t="s">
        <v>899</v>
      </c>
      <c r="C1863" s="16" t="s">
        <v>3355</v>
      </c>
      <c r="D1863" s="29">
        <v>45567</v>
      </c>
      <c r="E1863" s="16">
        <v>1</v>
      </c>
      <c r="F1863" s="16">
        <v>5</v>
      </c>
      <c r="G1863" s="16" t="s">
        <v>8625</v>
      </c>
      <c r="H1863" s="16" t="s">
        <v>8633</v>
      </c>
    </row>
    <row r="1864" spans="1:8" x14ac:dyDescent="0.45">
      <c r="A1864" s="30" t="s">
        <v>5486</v>
      </c>
      <c r="B1864" s="33" t="s">
        <v>195</v>
      </c>
      <c r="C1864" s="33" t="s">
        <v>3372</v>
      </c>
      <c r="D1864" s="34">
        <v>45213</v>
      </c>
      <c r="E1864" s="33">
        <v>5</v>
      </c>
      <c r="F1864" s="33">
        <v>15</v>
      </c>
      <c r="G1864" s="33" t="s">
        <v>8624</v>
      </c>
      <c r="H1864" s="33" t="s">
        <v>8630</v>
      </c>
    </row>
    <row r="1865" spans="1:8" x14ac:dyDescent="0.45">
      <c r="A1865" s="26" t="s">
        <v>5487</v>
      </c>
      <c r="B1865" s="16" t="s">
        <v>49</v>
      </c>
      <c r="C1865" s="16" t="s">
        <v>3338</v>
      </c>
      <c r="D1865" s="29">
        <v>45749</v>
      </c>
      <c r="E1865" s="16">
        <v>2</v>
      </c>
      <c r="F1865" s="16">
        <v>0</v>
      </c>
      <c r="G1865" s="16" t="s">
        <v>8628</v>
      </c>
      <c r="H1865" s="16" t="s">
        <v>8630</v>
      </c>
    </row>
    <row r="1866" spans="1:8" x14ac:dyDescent="0.45">
      <c r="A1866" s="30" t="s">
        <v>5488</v>
      </c>
      <c r="B1866" s="33" t="s">
        <v>23</v>
      </c>
      <c r="C1866" s="33" t="s">
        <v>3370</v>
      </c>
      <c r="D1866" s="34">
        <v>45596</v>
      </c>
      <c r="E1866" s="33">
        <v>3</v>
      </c>
      <c r="F1866" s="33">
        <v>20</v>
      </c>
      <c r="G1866" s="33" t="s">
        <v>8625</v>
      </c>
      <c r="H1866" s="33" t="s">
        <v>8629</v>
      </c>
    </row>
    <row r="1867" spans="1:8" x14ac:dyDescent="0.45">
      <c r="A1867" s="26" t="s">
        <v>5489</v>
      </c>
      <c r="B1867" s="16" t="s">
        <v>247</v>
      </c>
      <c r="C1867" s="16" t="s">
        <v>3286</v>
      </c>
      <c r="D1867" s="29">
        <v>45905</v>
      </c>
      <c r="E1867" s="16">
        <v>1</v>
      </c>
      <c r="F1867" s="16">
        <v>0</v>
      </c>
      <c r="G1867" s="16" t="s">
        <v>8624</v>
      </c>
      <c r="H1867" s="16" t="s">
        <v>8632</v>
      </c>
    </row>
    <row r="1868" spans="1:8" x14ac:dyDescent="0.45">
      <c r="A1868" s="30" t="s">
        <v>5490</v>
      </c>
      <c r="B1868" s="33" t="s">
        <v>122</v>
      </c>
      <c r="C1868" s="33" t="s">
        <v>3327</v>
      </c>
      <c r="D1868" s="34">
        <v>45550</v>
      </c>
      <c r="E1868" s="33">
        <v>1</v>
      </c>
      <c r="F1868" s="33">
        <v>5</v>
      </c>
      <c r="G1868" s="33" t="s">
        <v>8626</v>
      </c>
      <c r="H1868" s="33" t="s">
        <v>8630</v>
      </c>
    </row>
    <row r="1869" spans="1:8" x14ac:dyDescent="0.45">
      <c r="A1869" s="26" t="s">
        <v>5491</v>
      </c>
      <c r="B1869" s="16" t="s">
        <v>591</v>
      </c>
      <c r="C1869" s="16" t="s">
        <v>3292</v>
      </c>
      <c r="D1869" s="29">
        <v>45688</v>
      </c>
      <c r="E1869" s="16">
        <v>4</v>
      </c>
      <c r="F1869" s="16">
        <v>0</v>
      </c>
      <c r="G1869" s="16" t="s">
        <v>8627</v>
      </c>
      <c r="H1869" s="16" t="s">
        <v>8630</v>
      </c>
    </row>
    <row r="1870" spans="1:8" x14ac:dyDescent="0.45">
      <c r="A1870" s="30" t="s">
        <v>5492</v>
      </c>
      <c r="B1870" s="33" t="s">
        <v>153</v>
      </c>
      <c r="C1870" s="33" t="s">
        <v>3203</v>
      </c>
      <c r="D1870" s="34">
        <v>45780</v>
      </c>
      <c r="E1870" s="33">
        <v>3</v>
      </c>
      <c r="F1870" s="33">
        <v>20</v>
      </c>
      <c r="G1870" s="33" t="s">
        <v>8628</v>
      </c>
      <c r="H1870" s="33" t="s">
        <v>8630</v>
      </c>
    </row>
    <row r="1871" spans="1:8" x14ac:dyDescent="0.45">
      <c r="A1871" s="26" t="s">
        <v>5493</v>
      </c>
      <c r="B1871" s="16" t="s">
        <v>1005</v>
      </c>
      <c r="C1871" s="16" t="s">
        <v>3301</v>
      </c>
      <c r="D1871" s="29">
        <v>45883</v>
      </c>
      <c r="E1871" s="16">
        <v>3</v>
      </c>
      <c r="F1871" s="16">
        <v>15</v>
      </c>
      <c r="G1871" s="16" t="s">
        <v>8628</v>
      </c>
      <c r="H1871" s="16" t="s">
        <v>8629</v>
      </c>
    </row>
    <row r="1872" spans="1:8" x14ac:dyDescent="0.45">
      <c r="A1872" s="30" t="s">
        <v>5494</v>
      </c>
      <c r="B1872" s="33" t="s">
        <v>38</v>
      </c>
      <c r="C1872" s="33" t="s">
        <v>3238</v>
      </c>
      <c r="D1872" s="34">
        <v>45336</v>
      </c>
      <c r="E1872" s="33">
        <v>3</v>
      </c>
      <c r="F1872" s="33">
        <v>0</v>
      </c>
      <c r="G1872" s="33" t="s">
        <v>8628</v>
      </c>
      <c r="H1872" s="33" t="s">
        <v>8631</v>
      </c>
    </row>
    <row r="1873" spans="1:8" x14ac:dyDescent="0.45">
      <c r="A1873" s="26" t="s">
        <v>5495</v>
      </c>
      <c r="B1873" s="16" t="s">
        <v>940</v>
      </c>
      <c r="C1873" s="16" t="s">
        <v>3348</v>
      </c>
      <c r="D1873" s="29">
        <v>45333</v>
      </c>
      <c r="E1873" s="16">
        <v>1</v>
      </c>
      <c r="F1873" s="16">
        <v>0</v>
      </c>
      <c r="G1873" s="16" t="s">
        <v>8624</v>
      </c>
      <c r="H1873" s="16" t="s">
        <v>8631</v>
      </c>
    </row>
    <row r="1874" spans="1:8" x14ac:dyDescent="0.45">
      <c r="A1874" s="30" t="s">
        <v>5496</v>
      </c>
      <c r="B1874" s="33" t="s">
        <v>834</v>
      </c>
      <c r="C1874" s="33" t="s">
        <v>3277</v>
      </c>
      <c r="D1874" s="34">
        <v>45604</v>
      </c>
      <c r="E1874" s="33">
        <v>5</v>
      </c>
      <c r="F1874" s="33">
        <v>20</v>
      </c>
      <c r="G1874" s="33" t="s">
        <v>8624</v>
      </c>
      <c r="H1874" s="33" t="s">
        <v>8630</v>
      </c>
    </row>
    <row r="1875" spans="1:8" x14ac:dyDescent="0.45">
      <c r="A1875" s="26" t="s">
        <v>5497</v>
      </c>
      <c r="B1875" s="16" t="s">
        <v>969</v>
      </c>
      <c r="C1875" s="16" t="s">
        <v>3252</v>
      </c>
      <c r="D1875" s="29">
        <v>45684</v>
      </c>
      <c r="E1875" s="16">
        <v>4</v>
      </c>
      <c r="F1875" s="16">
        <v>20</v>
      </c>
      <c r="G1875" s="16" t="s">
        <v>8625</v>
      </c>
      <c r="H1875" s="16" t="s">
        <v>8631</v>
      </c>
    </row>
    <row r="1876" spans="1:8" x14ac:dyDescent="0.45">
      <c r="A1876" s="30" t="s">
        <v>5498</v>
      </c>
      <c r="B1876" s="33" t="s">
        <v>397</v>
      </c>
      <c r="C1876" s="33" t="s">
        <v>3392</v>
      </c>
      <c r="D1876" s="34">
        <v>45224</v>
      </c>
      <c r="E1876" s="33">
        <v>1</v>
      </c>
      <c r="F1876" s="33">
        <v>0</v>
      </c>
      <c r="G1876" s="33" t="s">
        <v>8626</v>
      </c>
      <c r="H1876" s="33" t="s">
        <v>8629</v>
      </c>
    </row>
    <row r="1877" spans="1:8" x14ac:dyDescent="0.45">
      <c r="A1877" s="26" t="s">
        <v>5499</v>
      </c>
      <c r="B1877" s="16" t="s">
        <v>522</v>
      </c>
      <c r="C1877" s="16" t="s">
        <v>3344</v>
      </c>
      <c r="D1877" s="29">
        <v>45897</v>
      </c>
      <c r="E1877" s="16">
        <v>5</v>
      </c>
      <c r="F1877" s="16">
        <v>15</v>
      </c>
      <c r="G1877" s="16" t="s">
        <v>8624</v>
      </c>
      <c r="H1877" s="16" t="s">
        <v>8633</v>
      </c>
    </row>
    <row r="1878" spans="1:8" x14ac:dyDescent="0.45">
      <c r="A1878" s="30" t="s">
        <v>5500</v>
      </c>
      <c r="B1878" s="33" t="s">
        <v>874</v>
      </c>
      <c r="C1878" s="33" t="s">
        <v>3332</v>
      </c>
      <c r="D1878" s="34">
        <v>45387</v>
      </c>
      <c r="E1878" s="33">
        <v>1</v>
      </c>
      <c r="F1878" s="33">
        <v>20</v>
      </c>
      <c r="G1878" s="33" t="s">
        <v>8627</v>
      </c>
      <c r="H1878" s="33" t="s">
        <v>8629</v>
      </c>
    </row>
    <row r="1879" spans="1:8" x14ac:dyDescent="0.45">
      <c r="A1879" s="26" t="s">
        <v>5501</v>
      </c>
      <c r="B1879" s="16" t="s">
        <v>539</v>
      </c>
      <c r="C1879" s="16" t="s">
        <v>3309</v>
      </c>
      <c r="D1879" s="29">
        <v>45733</v>
      </c>
      <c r="E1879" s="16">
        <v>3</v>
      </c>
      <c r="F1879" s="16">
        <v>10</v>
      </c>
      <c r="G1879" s="16" t="s">
        <v>8626</v>
      </c>
      <c r="H1879" s="16" t="s">
        <v>8629</v>
      </c>
    </row>
    <row r="1880" spans="1:8" x14ac:dyDescent="0.45">
      <c r="A1880" s="30" t="s">
        <v>5502</v>
      </c>
      <c r="B1880" s="33" t="s">
        <v>307</v>
      </c>
      <c r="C1880" s="33" t="s">
        <v>3259</v>
      </c>
      <c r="D1880" s="34">
        <v>45904</v>
      </c>
      <c r="E1880" s="33">
        <v>3</v>
      </c>
      <c r="F1880" s="33">
        <v>5</v>
      </c>
      <c r="G1880" s="33" t="s">
        <v>8628</v>
      </c>
      <c r="H1880" s="33" t="s">
        <v>8631</v>
      </c>
    </row>
    <row r="1881" spans="1:8" x14ac:dyDescent="0.45">
      <c r="A1881" s="26" t="s">
        <v>5503</v>
      </c>
      <c r="B1881" s="16" t="s">
        <v>473</v>
      </c>
      <c r="C1881" s="16" t="s">
        <v>3277</v>
      </c>
      <c r="D1881" s="29">
        <v>45706</v>
      </c>
      <c r="E1881" s="16">
        <v>1</v>
      </c>
      <c r="F1881" s="16">
        <v>5</v>
      </c>
      <c r="G1881" s="16" t="s">
        <v>8627</v>
      </c>
      <c r="H1881" s="16" t="s">
        <v>8632</v>
      </c>
    </row>
    <row r="1882" spans="1:8" x14ac:dyDescent="0.45">
      <c r="A1882" s="30" t="s">
        <v>5504</v>
      </c>
      <c r="B1882" s="33" t="s">
        <v>377</v>
      </c>
      <c r="C1882" s="33" t="s">
        <v>3217</v>
      </c>
      <c r="D1882" s="34">
        <v>45401</v>
      </c>
      <c r="E1882" s="33">
        <v>3</v>
      </c>
      <c r="F1882" s="33">
        <v>20</v>
      </c>
      <c r="G1882" s="33" t="s">
        <v>8624</v>
      </c>
      <c r="H1882" s="33" t="s">
        <v>8633</v>
      </c>
    </row>
    <row r="1883" spans="1:8" x14ac:dyDescent="0.45">
      <c r="A1883" s="26" t="s">
        <v>5505</v>
      </c>
      <c r="B1883" s="16" t="s">
        <v>943</v>
      </c>
      <c r="C1883" s="16" t="s">
        <v>3289</v>
      </c>
      <c r="D1883" s="29">
        <v>45614</v>
      </c>
      <c r="E1883" s="16">
        <v>4</v>
      </c>
      <c r="F1883" s="16">
        <v>20</v>
      </c>
      <c r="G1883" s="16" t="s">
        <v>8626</v>
      </c>
      <c r="H1883" s="16" t="s">
        <v>8632</v>
      </c>
    </row>
    <row r="1884" spans="1:8" x14ac:dyDescent="0.45">
      <c r="A1884" s="30" t="s">
        <v>5506</v>
      </c>
      <c r="B1884" s="33" t="s">
        <v>812</v>
      </c>
      <c r="C1884" s="33" t="s">
        <v>3304</v>
      </c>
      <c r="D1884" s="34">
        <v>45890</v>
      </c>
      <c r="E1884" s="33">
        <v>2</v>
      </c>
      <c r="F1884" s="33">
        <v>20</v>
      </c>
      <c r="G1884" s="33" t="s">
        <v>8626</v>
      </c>
      <c r="H1884" s="33" t="s">
        <v>8629</v>
      </c>
    </row>
    <row r="1885" spans="1:8" x14ac:dyDescent="0.45">
      <c r="A1885" s="26" t="s">
        <v>5507</v>
      </c>
      <c r="B1885" s="16" t="s">
        <v>257</v>
      </c>
      <c r="C1885" s="16" t="s">
        <v>3395</v>
      </c>
      <c r="D1885" s="29">
        <v>45504</v>
      </c>
      <c r="E1885" s="16">
        <v>4</v>
      </c>
      <c r="F1885" s="16">
        <v>20</v>
      </c>
      <c r="G1885" s="16" t="s">
        <v>8626</v>
      </c>
      <c r="H1885" s="16" t="s">
        <v>8629</v>
      </c>
    </row>
    <row r="1886" spans="1:8" x14ac:dyDescent="0.45">
      <c r="A1886" s="30" t="s">
        <v>5508</v>
      </c>
      <c r="B1886" s="33" t="s">
        <v>273</v>
      </c>
      <c r="C1886" s="33" t="s">
        <v>3270</v>
      </c>
      <c r="D1886" s="34">
        <v>45207</v>
      </c>
      <c r="E1886" s="33">
        <v>3</v>
      </c>
      <c r="F1886" s="33">
        <v>10</v>
      </c>
      <c r="G1886" s="33" t="s">
        <v>8625</v>
      </c>
      <c r="H1886" s="33" t="s">
        <v>8633</v>
      </c>
    </row>
    <row r="1887" spans="1:8" x14ac:dyDescent="0.45">
      <c r="A1887" s="26" t="s">
        <v>5509</v>
      </c>
      <c r="B1887" s="16" t="s">
        <v>425</v>
      </c>
      <c r="C1887" s="16" t="s">
        <v>3304</v>
      </c>
      <c r="D1887" s="29">
        <v>45241</v>
      </c>
      <c r="E1887" s="16">
        <v>5</v>
      </c>
      <c r="F1887" s="16">
        <v>5</v>
      </c>
      <c r="G1887" s="16" t="s">
        <v>8624</v>
      </c>
      <c r="H1887" s="16" t="s">
        <v>8632</v>
      </c>
    </row>
    <row r="1888" spans="1:8" x14ac:dyDescent="0.45">
      <c r="A1888" s="30" t="s">
        <v>5510</v>
      </c>
      <c r="B1888" s="33" t="s">
        <v>654</v>
      </c>
      <c r="C1888" s="33" t="s">
        <v>3394</v>
      </c>
      <c r="D1888" s="34">
        <v>45336</v>
      </c>
      <c r="E1888" s="33">
        <v>2</v>
      </c>
      <c r="F1888" s="33">
        <v>5</v>
      </c>
      <c r="G1888" s="33" t="s">
        <v>8627</v>
      </c>
      <c r="H1888" s="33" t="s">
        <v>8633</v>
      </c>
    </row>
    <row r="1889" spans="1:8" x14ac:dyDescent="0.45">
      <c r="A1889" s="26" t="s">
        <v>5511</v>
      </c>
      <c r="B1889" s="16" t="s">
        <v>177</v>
      </c>
      <c r="C1889" s="16" t="s">
        <v>3227</v>
      </c>
      <c r="D1889" s="29">
        <v>45823</v>
      </c>
      <c r="E1889" s="16">
        <v>4</v>
      </c>
      <c r="F1889" s="16">
        <v>10</v>
      </c>
      <c r="G1889" s="16" t="s">
        <v>8624</v>
      </c>
      <c r="H1889" s="16" t="s">
        <v>8632</v>
      </c>
    </row>
    <row r="1890" spans="1:8" x14ac:dyDescent="0.45">
      <c r="A1890" s="30" t="s">
        <v>5512</v>
      </c>
      <c r="B1890" s="33" t="s">
        <v>767</v>
      </c>
      <c r="C1890" s="33" t="s">
        <v>3222</v>
      </c>
      <c r="D1890" s="34">
        <v>45774</v>
      </c>
      <c r="E1890" s="33">
        <v>2</v>
      </c>
      <c r="F1890" s="33">
        <v>0</v>
      </c>
      <c r="G1890" s="33" t="s">
        <v>8627</v>
      </c>
      <c r="H1890" s="33" t="s">
        <v>8633</v>
      </c>
    </row>
    <row r="1891" spans="1:8" x14ac:dyDescent="0.45">
      <c r="A1891" s="26" t="s">
        <v>5513</v>
      </c>
      <c r="B1891" s="16" t="s">
        <v>713</v>
      </c>
      <c r="C1891" s="16" t="s">
        <v>3239</v>
      </c>
      <c r="D1891" s="29">
        <v>45629</v>
      </c>
      <c r="E1891" s="16">
        <v>1</v>
      </c>
      <c r="F1891" s="16">
        <v>5</v>
      </c>
      <c r="G1891" s="16" t="s">
        <v>8624</v>
      </c>
      <c r="H1891" s="16" t="s">
        <v>8629</v>
      </c>
    </row>
    <row r="1892" spans="1:8" x14ac:dyDescent="0.45">
      <c r="A1892" s="30" t="s">
        <v>5514</v>
      </c>
      <c r="B1892" s="33" t="s">
        <v>947</v>
      </c>
      <c r="C1892" s="33" t="s">
        <v>3296</v>
      </c>
      <c r="D1892" s="34">
        <v>45285</v>
      </c>
      <c r="E1892" s="33">
        <v>4</v>
      </c>
      <c r="F1892" s="33">
        <v>10</v>
      </c>
      <c r="G1892" s="33" t="s">
        <v>8626</v>
      </c>
      <c r="H1892" s="33" t="s">
        <v>8632</v>
      </c>
    </row>
    <row r="1893" spans="1:8" x14ac:dyDescent="0.45">
      <c r="A1893" s="26" t="s">
        <v>5515</v>
      </c>
      <c r="B1893" s="16" t="s">
        <v>720</v>
      </c>
      <c r="C1893" s="16" t="s">
        <v>3339</v>
      </c>
      <c r="D1893" s="29">
        <v>45752</v>
      </c>
      <c r="E1893" s="16">
        <v>2</v>
      </c>
      <c r="F1893" s="16">
        <v>10</v>
      </c>
      <c r="G1893" s="16" t="s">
        <v>8625</v>
      </c>
      <c r="H1893" s="16" t="s">
        <v>8630</v>
      </c>
    </row>
    <row r="1894" spans="1:8" x14ac:dyDescent="0.45">
      <c r="A1894" s="30" t="s">
        <v>5516</v>
      </c>
      <c r="B1894" s="33" t="s">
        <v>925</v>
      </c>
      <c r="C1894" s="33" t="s">
        <v>3283</v>
      </c>
      <c r="D1894" s="34">
        <v>45678</v>
      </c>
      <c r="E1894" s="33">
        <v>5</v>
      </c>
      <c r="F1894" s="33">
        <v>20</v>
      </c>
      <c r="G1894" s="33" t="s">
        <v>8624</v>
      </c>
      <c r="H1894" s="33" t="s">
        <v>8633</v>
      </c>
    </row>
    <row r="1895" spans="1:8" x14ac:dyDescent="0.45">
      <c r="A1895" s="26" t="s">
        <v>5517</v>
      </c>
      <c r="B1895" s="16" t="s">
        <v>746</v>
      </c>
      <c r="C1895" s="16" t="s">
        <v>3208</v>
      </c>
      <c r="D1895" s="29">
        <v>45579</v>
      </c>
      <c r="E1895" s="16">
        <v>1</v>
      </c>
      <c r="F1895" s="16">
        <v>10</v>
      </c>
      <c r="G1895" s="16" t="s">
        <v>8627</v>
      </c>
      <c r="H1895" s="16" t="s">
        <v>8632</v>
      </c>
    </row>
    <row r="1896" spans="1:8" x14ac:dyDescent="0.45">
      <c r="A1896" s="30" t="s">
        <v>5518</v>
      </c>
      <c r="B1896" s="33" t="s">
        <v>652</v>
      </c>
      <c r="C1896" s="33" t="s">
        <v>3312</v>
      </c>
      <c r="D1896" s="34">
        <v>45428</v>
      </c>
      <c r="E1896" s="33">
        <v>4</v>
      </c>
      <c r="F1896" s="33">
        <v>10</v>
      </c>
      <c r="G1896" s="33" t="s">
        <v>8627</v>
      </c>
      <c r="H1896" s="33" t="s">
        <v>8631</v>
      </c>
    </row>
    <row r="1897" spans="1:8" x14ac:dyDescent="0.45">
      <c r="A1897" s="26" t="s">
        <v>5519</v>
      </c>
      <c r="B1897" s="16" t="s">
        <v>758</v>
      </c>
      <c r="C1897" s="16" t="s">
        <v>3243</v>
      </c>
      <c r="D1897" s="29">
        <v>45525</v>
      </c>
      <c r="E1897" s="16">
        <v>5</v>
      </c>
      <c r="F1897" s="16">
        <v>20</v>
      </c>
      <c r="G1897" s="16" t="s">
        <v>8625</v>
      </c>
      <c r="H1897" s="16" t="s">
        <v>8631</v>
      </c>
    </row>
    <row r="1898" spans="1:8" x14ac:dyDescent="0.45">
      <c r="A1898" s="30" t="s">
        <v>5520</v>
      </c>
      <c r="B1898" s="33" t="s">
        <v>924</v>
      </c>
      <c r="C1898" s="33" t="s">
        <v>3198</v>
      </c>
      <c r="D1898" s="34">
        <v>45648</v>
      </c>
      <c r="E1898" s="33">
        <v>5</v>
      </c>
      <c r="F1898" s="33">
        <v>20</v>
      </c>
      <c r="G1898" s="33" t="s">
        <v>8628</v>
      </c>
      <c r="H1898" s="33" t="s">
        <v>8632</v>
      </c>
    </row>
    <row r="1899" spans="1:8" x14ac:dyDescent="0.45">
      <c r="A1899" s="26" t="s">
        <v>5521</v>
      </c>
      <c r="B1899" s="16" t="s">
        <v>395</v>
      </c>
      <c r="C1899" s="16" t="s">
        <v>3279</v>
      </c>
      <c r="D1899" s="29">
        <v>45673</v>
      </c>
      <c r="E1899" s="16">
        <v>4</v>
      </c>
      <c r="F1899" s="16">
        <v>5</v>
      </c>
      <c r="G1899" s="16" t="s">
        <v>8624</v>
      </c>
      <c r="H1899" s="16" t="s">
        <v>8629</v>
      </c>
    </row>
    <row r="1900" spans="1:8" x14ac:dyDescent="0.45">
      <c r="A1900" s="30" t="s">
        <v>5522</v>
      </c>
      <c r="B1900" s="33" t="s">
        <v>293</v>
      </c>
      <c r="C1900" s="33" t="s">
        <v>3394</v>
      </c>
      <c r="D1900" s="34">
        <v>45759</v>
      </c>
      <c r="E1900" s="33">
        <v>1</v>
      </c>
      <c r="F1900" s="33">
        <v>5</v>
      </c>
      <c r="G1900" s="33" t="s">
        <v>8628</v>
      </c>
      <c r="H1900" s="33" t="s">
        <v>8632</v>
      </c>
    </row>
    <row r="1901" spans="1:8" x14ac:dyDescent="0.45">
      <c r="A1901" s="26" t="s">
        <v>5523</v>
      </c>
      <c r="B1901" s="16" t="s">
        <v>356</v>
      </c>
      <c r="C1901" s="16" t="s">
        <v>3209</v>
      </c>
      <c r="D1901" s="29">
        <v>45578</v>
      </c>
      <c r="E1901" s="16">
        <v>5</v>
      </c>
      <c r="F1901" s="16">
        <v>20</v>
      </c>
      <c r="G1901" s="16" t="s">
        <v>8624</v>
      </c>
      <c r="H1901" s="16" t="s">
        <v>8629</v>
      </c>
    </row>
    <row r="1902" spans="1:8" x14ac:dyDescent="0.45">
      <c r="A1902" s="30" t="s">
        <v>5524</v>
      </c>
      <c r="B1902" s="33" t="s">
        <v>527</v>
      </c>
      <c r="C1902" s="33" t="s">
        <v>3306</v>
      </c>
      <c r="D1902" s="34">
        <v>45231</v>
      </c>
      <c r="E1902" s="33">
        <v>3</v>
      </c>
      <c r="F1902" s="33">
        <v>10</v>
      </c>
      <c r="G1902" s="33" t="s">
        <v>8627</v>
      </c>
      <c r="H1902" s="33" t="s">
        <v>8630</v>
      </c>
    </row>
    <row r="1903" spans="1:8" x14ac:dyDescent="0.45">
      <c r="A1903" s="26" t="s">
        <v>5525</v>
      </c>
      <c r="B1903" s="16" t="s">
        <v>782</v>
      </c>
      <c r="C1903" s="16" t="s">
        <v>3242</v>
      </c>
      <c r="D1903" s="29">
        <v>45584</v>
      </c>
      <c r="E1903" s="16">
        <v>2</v>
      </c>
      <c r="F1903" s="16">
        <v>0</v>
      </c>
      <c r="G1903" s="16" t="s">
        <v>8626</v>
      </c>
      <c r="H1903" s="16" t="s">
        <v>8632</v>
      </c>
    </row>
    <row r="1904" spans="1:8" x14ac:dyDescent="0.45">
      <c r="A1904" s="30" t="s">
        <v>5526</v>
      </c>
      <c r="B1904" s="33" t="s">
        <v>538</v>
      </c>
      <c r="C1904" s="33" t="s">
        <v>3268</v>
      </c>
      <c r="D1904" s="34">
        <v>45686</v>
      </c>
      <c r="E1904" s="33">
        <v>5</v>
      </c>
      <c r="F1904" s="33">
        <v>20</v>
      </c>
      <c r="G1904" s="33" t="s">
        <v>8628</v>
      </c>
      <c r="H1904" s="33" t="s">
        <v>8633</v>
      </c>
    </row>
    <row r="1905" spans="1:8" x14ac:dyDescent="0.45">
      <c r="A1905" s="26" t="s">
        <v>5527</v>
      </c>
      <c r="B1905" s="16" t="s">
        <v>362</v>
      </c>
      <c r="C1905" s="16" t="s">
        <v>3269</v>
      </c>
      <c r="D1905" s="29">
        <v>45565</v>
      </c>
      <c r="E1905" s="16">
        <v>2</v>
      </c>
      <c r="F1905" s="16">
        <v>0</v>
      </c>
      <c r="G1905" s="16" t="s">
        <v>8628</v>
      </c>
      <c r="H1905" s="16" t="s">
        <v>8630</v>
      </c>
    </row>
    <row r="1906" spans="1:8" x14ac:dyDescent="0.45">
      <c r="A1906" s="30" t="s">
        <v>5528</v>
      </c>
      <c r="B1906" s="33" t="s">
        <v>505</v>
      </c>
      <c r="C1906" s="33" t="s">
        <v>3309</v>
      </c>
      <c r="D1906" s="34">
        <v>45280</v>
      </c>
      <c r="E1906" s="33">
        <v>2</v>
      </c>
      <c r="F1906" s="33">
        <v>5</v>
      </c>
      <c r="G1906" s="33" t="s">
        <v>8628</v>
      </c>
      <c r="H1906" s="33" t="s">
        <v>8630</v>
      </c>
    </row>
    <row r="1907" spans="1:8" x14ac:dyDescent="0.45">
      <c r="A1907" s="26" t="s">
        <v>5529</v>
      </c>
      <c r="B1907" s="16" t="s">
        <v>627</v>
      </c>
      <c r="C1907" s="16" t="s">
        <v>3389</v>
      </c>
      <c r="D1907" s="29">
        <v>45740</v>
      </c>
      <c r="E1907" s="16">
        <v>1</v>
      </c>
      <c r="F1907" s="16">
        <v>5</v>
      </c>
      <c r="G1907" s="16" t="s">
        <v>8628</v>
      </c>
      <c r="H1907" s="16" t="s">
        <v>8631</v>
      </c>
    </row>
    <row r="1908" spans="1:8" x14ac:dyDescent="0.45">
      <c r="A1908" s="30" t="s">
        <v>5530</v>
      </c>
      <c r="B1908" s="33" t="s">
        <v>105</v>
      </c>
      <c r="C1908" s="33" t="s">
        <v>3249</v>
      </c>
      <c r="D1908" s="34">
        <v>45483</v>
      </c>
      <c r="E1908" s="33">
        <v>5</v>
      </c>
      <c r="F1908" s="33">
        <v>20</v>
      </c>
      <c r="G1908" s="33" t="s">
        <v>8626</v>
      </c>
      <c r="H1908" s="33" t="s">
        <v>8633</v>
      </c>
    </row>
    <row r="1909" spans="1:8" x14ac:dyDescent="0.45">
      <c r="A1909" s="26" t="s">
        <v>5531</v>
      </c>
      <c r="B1909" s="16" t="s">
        <v>619</v>
      </c>
      <c r="C1909" s="16" t="s">
        <v>3207</v>
      </c>
      <c r="D1909" s="29">
        <v>45249</v>
      </c>
      <c r="E1909" s="16">
        <v>5</v>
      </c>
      <c r="F1909" s="16">
        <v>20</v>
      </c>
      <c r="G1909" s="16" t="s">
        <v>8626</v>
      </c>
      <c r="H1909" s="16" t="s">
        <v>8633</v>
      </c>
    </row>
    <row r="1910" spans="1:8" x14ac:dyDescent="0.45">
      <c r="A1910" s="30" t="s">
        <v>5532</v>
      </c>
      <c r="B1910" s="33" t="s">
        <v>507</v>
      </c>
      <c r="C1910" s="33" t="s">
        <v>3203</v>
      </c>
      <c r="D1910" s="34">
        <v>45568</v>
      </c>
      <c r="E1910" s="33">
        <v>3</v>
      </c>
      <c r="F1910" s="33">
        <v>5</v>
      </c>
      <c r="G1910" s="33" t="s">
        <v>8628</v>
      </c>
      <c r="H1910" s="33" t="s">
        <v>8629</v>
      </c>
    </row>
    <row r="1911" spans="1:8" x14ac:dyDescent="0.45">
      <c r="A1911" s="26" t="s">
        <v>5533</v>
      </c>
      <c r="B1911" s="16" t="s">
        <v>443</v>
      </c>
      <c r="C1911" s="16" t="s">
        <v>3384</v>
      </c>
      <c r="D1911" s="29">
        <v>45308</v>
      </c>
      <c r="E1911" s="16">
        <v>4</v>
      </c>
      <c r="F1911" s="16">
        <v>20</v>
      </c>
      <c r="G1911" s="16" t="s">
        <v>8626</v>
      </c>
      <c r="H1911" s="16" t="s">
        <v>8632</v>
      </c>
    </row>
    <row r="1912" spans="1:8" x14ac:dyDescent="0.45">
      <c r="A1912" s="30" t="s">
        <v>5534</v>
      </c>
      <c r="B1912" s="33" t="s">
        <v>309</v>
      </c>
      <c r="C1912" s="33" t="s">
        <v>3225</v>
      </c>
      <c r="D1912" s="34">
        <v>45742</v>
      </c>
      <c r="E1912" s="33">
        <v>1</v>
      </c>
      <c r="F1912" s="33">
        <v>15</v>
      </c>
      <c r="G1912" s="33" t="s">
        <v>8627</v>
      </c>
      <c r="H1912" s="33" t="s">
        <v>8632</v>
      </c>
    </row>
    <row r="1913" spans="1:8" x14ac:dyDescent="0.45">
      <c r="A1913" s="26" t="s">
        <v>5535</v>
      </c>
      <c r="B1913" s="16" t="s">
        <v>276</v>
      </c>
      <c r="C1913" s="16" t="s">
        <v>3219</v>
      </c>
      <c r="D1913" s="29">
        <v>45596</v>
      </c>
      <c r="E1913" s="16">
        <v>2</v>
      </c>
      <c r="F1913" s="16">
        <v>10</v>
      </c>
      <c r="G1913" s="16" t="s">
        <v>8625</v>
      </c>
      <c r="H1913" s="16" t="s">
        <v>8630</v>
      </c>
    </row>
    <row r="1914" spans="1:8" x14ac:dyDescent="0.45">
      <c r="A1914" s="30" t="s">
        <v>5536</v>
      </c>
      <c r="B1914" s="33" t="s">
        <v>829</v>
      </c>
      <c r="C1914" s="33" t="s">
        <v>3217</v>
      </c>
      <c r="D1914" s="34">
        <v>45798</v>
      </c>
      <c r="E1914" s="33">
        <v>2</v>
      </c>
      <c r="F1914" s="33">
        <v>0</v>
      </c>
      <c r="G1914" s="33" t="s">
        <v>8628</v>
      </c>
      <c r="H1914" s="33" t="s">
        <v>8631</v>
      </c>
    </row>
    <row r="1915" spans="1:8" x14ac:dyDescent="0.45">
      <c r="A1915" s="26" t="s">
        <v>5537</v>
      </c>
      <c r="B1915" s="16" t="s">
        <v>526</v>
      </c>
      <c r="C1915" s="16" t="s">
        <v>3282</v>
      </c>
      <c r="D1915" s="29">
        <v>45665</v>
      </c>
      <c r="E1915" s="16">
        <v>3</v>
      </c>
      <c r="F1915" s="16">
        <v>15</v>
      </c>
      <c r="G1915" s="16" t="s">
        <v>8624</v>
      </c>
      <c r="H1915" s="16" t="s">
        <v>8633</v>
      </c>
    </row>
    <row r="1916" spans="1:8" x14ac:dyDescent="0.45">
      <c r="A1916" s="30" t="s">
        <v>5538</v>
      </c>
      <c r="B1916" s="33" t="s">
        <v>730</v>
      </c>
      <c r="C1916" s="33" t="s">
        <v>3373</v>
      </c>
      <c r="D1916" s="34">
        <v>45472</v>
      </c>
      <c r="E1916" s="33">
        <v>3</v>
      </c>
      <c r="F1916" s="33">
        <v>0</v>
      </c>
      <c r="G1916" s="33" t="s">
        <v>8627</v>
      </c>
      <c r="H1916" s="33" t="s">
        <v>8633</v>
      </c>
    </row>
    <row r="1917" spans="1:8" x14ac:dyDescent="0.45">
      <c r="A1917" s="26" t="s">
        <v>5539</v>
      </c>
      <c r="B1917" s="16" t="s">
        <v>961</v>
      </c>
      <c r="C1917" s="16" t="s">
        <v>3377</v>
      </c>
      <c r="D1917" s="29">
        <v>45528</v>
      </c>
      <c r="E1917" s="16">
        <v>5</v>
      </c>
      <c r="F1917" s="16">
        <v>10</v>
      </c>
      <c r="G1917" s="16" t="s">
        <v>8626</v>
      </c>
      <c r="H1917" s="16" t="s">
        <v>8629</v>
      </c>
    </row>
    <row r="1918" spans="1:8" x14ac:dyDescent="0.45">
      <c r="A1918" s="30" t="s">
        <v>5540</v>
      </c>
      <c r="B1918" s="33" t="s">
        <v>683</v>
      </c>
      <c r="C1918" s="33" t="s">
        <v>3357</v>
      </c>
      <c r="D1918" s="34">
        <v>45403</v>
      </c>
      <c r="E1918" s="33">
        <v>1</v>
      </c>
      <c r="F1918" s="33">
        <v>0</v>
      </c>
      <c r="G1918" s="33" t="s">
        <v>8626</v>
      </c>
      <c r="H1918" s="33" t="s">
        <v>8631</v>
      </c>
    </row>
    <row r="1919" spans="1:8" x14ac:dyDescent="0.45">
      <c r="A1919" s="26" t="s">
        <v>5541</v>
      </c>
      <c r="B1919" s="16" t="s">
        <v>607</v>
      </c>
      <c r="C1919" s="16" t="s">
        <v>3293</v>
      </c>
      <c r="D1919" s="29">
        <v>45444</v>
      </c>
      <c r="E1919" s="16">
        <v>2</v>
      </c>
      <c r="F1919" s="16">
        <v>5</v>
      </c>
      <c r="G1919" s="16" t="s">
        <v>8628</v>
      </c>
      <c r="H1919" s="16" t="s">
        <v>8632</v>
      </c>
    </row>
    <row r="1920" spans="1:8" x14ac:dyDescent="0.45">
      <c r="A1920" s="30" t="s">
        <v>5542</v>
      </c>
      <c r="B1920" s="33" t="s">
        <v>162</v>
      </c>
      <c r="C1920" s="33" t="s">
        <v>3321</v>
      </c>
      <c r="D1920" s="34">
        <v>45457</v>
      </c>
      <c r="E1920" s="33">
        <v>2</v>
      </c>
      <c r="F1920" s="33">
        <v>15</v>
      </c>
      <c r="G1920" s="33" t="s">
        <v>8628</v>
      </c>
      <c r="H1920" s="33" t="s">
        <v>8631</v>
      </c>
    </row>
    <row r="1921" spans="1:8" x14ac:dyDescent="0.45">
      <c r="A1921" s="26" t="s">
        <v>5543</v>
      </c>
      <c r="B1921" s="16" t="s">
        <v>210</v>
      </c>
      <c r="C1921" s="16" t="s">
        <v>3359</v>
      </c>
      <c r="D1921" s="29">
        <v>45887</v>
      </c>
      <c r="E1921" s="16">
        <v>1</v>
      </c>
      <c r="F1921" s="16">
        <v>20</v>
      </c>
      <c r="G1921" s="16" t="s">
        <v>8626</v>
      </c>
      <c r="H1921" s="16" t="s">
        <v>8633</v>
      </c>
    </row>
    <row r="1922" spans="1:8" x14ac:dyDescent="0.45">
      <c r="A1922" s="30" t="s">
        <v>5544</v>
      </c>
      <c r="B1922" s="33" t="s">
        <v>451</v>
      </c>
      <c r="C1922" s="33" t="s">
        <v>3214</v>
      </c>
      <c r="D1922" s="34">
        <v>45601</v>
      </c>
      <c r="E1922" s="33">
        <v>4</v>
      </c>
      <c r="F1922" s="33">
        <v>20</v>
      </c>
      <c r="G1922" s="33" t="s">
        <v>8624</v>
      </c>
      <c r="H1922" s="33" t="s">
        <v>8631</v>
      </c>
    </row>
    <row r="1923" spans="1:8" x14ac:dyDescent="0.45">
      <c r="A1923" s="26" t="s">
        <v>5545</v>
      </c>
      <c r="B1923" s="16" t="s">
        <v>734</v>
      </c>
      <c r="C1923" s="16" t="s">
        <v>3242</v>
      </c>
      <c r="D1923" s="29">
        <v>45470</v>
      </c>
      <c r="E1923" s="16">
        <v>1</v>
      </c>
      <c r="F1923" s="16">
        <v>15</v>
      </c>
      <c r="G1923" s="16" t="s">
        <v>8628</v>
      </c>
      <c r="H1923" s="16" t="s">
        <v>8629</v>
      </c>
    </row>
    <row r="1924" spans="1:8" x14ac:dyDescent="0.45">
      <c r="A1924" s="30" t="s">
        <v>5546</v>
      </c>
      <c r="B1924" s="33" t="s">
        <v>396</v>
      </c>
      <c r="C1924" s="33" t="s">
        <v>3358</v>
      </c>
      <c r="D1924" s="34">
        <v>45336</v>
      </c>
      <c r="E1924" s="33">
        <v>5</v>
      </c>
      <c r="F1924" s="33">
        <v>5</v>
      </c>
      <c r="G1924" s="33" t="s">
        <v>8628</v>
      </c>
      <c r="H1924" s="33" t="s">
        <v>8632</v>
      </c>
    </row>
    <row r="1925" spans="1:8" x14ac:dyDescent="0.45">
      <c r="A1925" s="26" t="s">
        <v>5547</v>
      </c>
      <c r="B1925" s="16" t="s">
        <v>550</v>
      </c>
      <c r="C1925" s="16" t="s">
        <v>3365</v>
      </c>
      <c r="D1925" s="29">
        <v>45347</v>
      </c>
      <c r="E1925" s="16">
        <v>2</v>
      </c>
      <c r="F1925" s="16">
        <v>10</v>
      </c>
      <c r="G1925" s="16" t="s">
        <v>8626</v>
      </c>
      <c r="H1925" s="16" t="s">
        <v>8630</v>
      </c>
    </row>
    <row r="1926" spans="1:8" x14ac:dyDescent="0.45">
      <c r="A1926" s="30" t="s">
        <v>5548</v>
      </c>
      <c r="B1926" s="33" t="s">
        <v>691</v>
      </c>
      <c r="C1926" s="33" t="s">
        <v>3321</v>
      </c>
      <c r="D1926" s="34">
        <v>45816</v>
      </c>
      <c r="E1926" s="33">
        <v>4</v>
      </c>
      <c r="F1926" s="33">
        <v>15</v>
      </c>
      <c r="G1926" s="33" t="s">
        <v>8624</v>
      </c>
      <c r="H1926" s="33" t="s">
        <v>8630</v>
      </c>
    </row>
    <row r="1927" spans="1:8" x14ac:dyDescent="0.45">
      <c r="A1927" s="26" t="s">
        <v>5549</v>
      </c>
      <c r="B1927" s="16" t="s">
        <v>563</v>
      </c>
      <c r="C1927" s="16" t="s">
        <v>3320</v>
      </c>
      <c r="D1927" s="29">
        <v>45277</v>
      </c>
      <c r="E1927" s="16">
        <v>3</v>
      </c>
      <c r="F1927" s="16">
        <v>0</v>
      </c>
      <c r="G1927" s="16" t="s">
        <v>8626</v>
      </c>
      <c r="H1927" s="16" t="s">
        <v>8633</v>
      </c>
    </row>
    <row r="1928" spans="1:8" x14ac:dyDescent="0.45">
      <c r="A1928" s="30" t="s">
        <v>5550</v>
      </c>
      <c r="B1928" s="33" t="s">
        <v>993</v>
      </c>
      <c r="C1928" s="33" t="s">
        <v>3390</v>
      </c>
      <c r="D1928" s="34">
        <v>45894</v>
      </c>
      <c r="E1928" s="33">
        <v>3</v>
      </c>
      <c r="F1928" s="33">
        <v>15</v>
      </c>
      <c r="G1928" s="33" t="s">
        <v>8627</v>
      </c>
      <c r="H1928" s="33" t="s">
        <v>8630</v>
      </c>
    </row>
    <row r="1929" spans="1:8" x14ac:dyDescent="0.45">
      <c r="A1929" s="26" t="s">
        <v>5551</v>
      </c>
      <c r="B1929" s="16" t="s">
        <v>260</v>
      </c>
      <c r="C1929" s="16" t="s">
        <v>3366</v>
      </c>
      <c r="D1929" s="29">
        <v>45198</v>
      </c>
      <c r="E1929" s="16">
        <v>4</v>
      </c>
      <c r="F1929" s="16">
        <v>0</v>
      </c>
      <c r="G1929" s="16" t="s">
        <v>8626</v>
      </c>
      <c r="H1929" s="16" t="s">
        <v>8632</v>
      </c>
    </row>
    <row r="1930" spans="1:8" x14ac:dyDescent="0.45">
      <c r="A1930" s="30" t="s">
        <v>5552</v>
      </c>
      <c r="B1930" s="33" t="s">
        <v>986</v>
      </c>
      <c r="C1930" s="33" t="s">
        <v>3278</v>
      </c>
      <c r="D1930" s="34">
        <v>45693</v>
      </c>
      <c r="E1930" s="33">
        <v>1</v>
      </c>
      <c r="F1930" s="33">
        <v>10</v>
      </c>
      <c r="G1930" s="33" t="s">
        <v>8627</v>
      </c>
      <c r="H1930" s="33" t="s">
        <v>8631</v>
      </c>
    </row>
    <row r="1931" spans="1:8" x14ac:dyDescent="0.45">
      <c r="A1931" s="26" t="s">
        <v>5553</v>
      </c>
      <c r="B1931" s="16" t="s">
        <v>799</v>
      </c>
      <c r="C1931" s="16" t="s">
        <v>3320</v>
      </c>
      <c r="D1931" s="29">
        <v>45297</v>
      </c>
      <c r="E1931" s="16">
        <v>4</v>
      </c>
      <c r="F1931" s="16">
        <v>20</v>
      </c>
      <c r="G1931" s="16" t="s">
        <v>8627</v>
      </c>
      <c r="H1931" s="16" t="s">
        <v>8631</v>
      </c>
    </row>
    <row r="1932" spans="1:8" x14ac:dyDescent="0.45">
      <c r="A1932" s="30" t="s">
        <v>5554</v>
      </c>
      <c r="B1932" s="33" t="s">
        <v>36</v>
      </c>
      <c r="C1932" s="33" t="s">
        <v>3271</v>
      </c>
      <c r="D1932" s="34">
        <v>45266</v>
      </c>
      <c r="E1932" s="33">
        <v>3</v>
      </c>
      <c r="F1932" s="33">
        <v>20</v>
      </c>
      <c r="G1932" s="33" t="s">
        <v>8626</v>
      </c>
      <c r="H1932" s="33" t="s">
        <v>8632</v>
      </c>
    </row>
    <row r="1933" spans="1:8" x14ac:dyDescent="0.45">
      <c r="A1933" s="26" t="s">
        <v>5555</v>
      </c>
      <c r="B1933" s="16" t="s">
        <v>69</v>
      </c>
      <c r="C1933" s="16" t="s">
        <v>3340</v>
      </c>
      <c r="D1933" s="29">
        <v>45197</v>
      </c>
      <c r="E1933" s="16">
        <v>3</v>
      </c>
      <c r="F1933" s="16">
        <v>10</v>
      </c>
      <c r="G1933" s="16" t="s">
        <v>8628</v>
      </c>
      <c r="H1933" s="16" t="s">
        <v>8632</v>
      </c>
    </row>
    <row r="1934" spans="1:8" x14ac:dyDescent="0.45">
      <c r="A1934" s="30" t="s">
        <v>5556</v>
      </c>
      <c r="B1934" s="33" t="s">
        <v>407</v>
      </c>
      <c r="C1934" s="33" t="s">
        <v>3310</v>
      </c>
      <c r="D1934" s="34">
        <v>45300</v>
      </c>
      <c r="E1934" s="33">
        <v>4</v>
      </c>
      <c r="F1934" s="33">
        <v>15</v>
      </c>
      <c r="G1934" s="33" t="s">
        <v>8628</v>
      </c>
      <c r="H1934" s="33" t="s">
        <v>8633</v>
      </c>
    </row>
    <row r="1935" spans="1:8" x14ac:dyDescent="0.45">
      <c r="A1935" s="26" t="s">
        <v>5557</v>
      </c>
      <c r="B1935" s="16" t="s">
        <v>281</v>
      </c>
      <c r="C1935" s="16" t="s">
        <v>3321</v>
      </c>
      <c r="D1935" s="29">
        <v>45267</v>
      </c>
      <c r="E1935" s="16">
        <v>2</v>
      </c>
      <c r="F1935" s="16">
        <v>10</v>
      </c>
      <c r="G1935" s="16" t="s">
        <v>8625</v>
      </c>
      <c r="H1935" s="16" t="s">
        <v>8630</v>
      </c>
    </row>
    <row r="1936" spans="1:8" x14ac:dyDescent="0.45">
      <c r="A1936" s="30" t="s">
        <v>5558</v>
      </c>
      <c r="B1936" s="33" t="s">
        <v>465</v>
      </c>
      <c r="C1936" s="33" t="s">
        <v>3301</v>
      </c>
      <c r="D1936" s="34">
        <v>45605</v>
      </c>
      <c r="E1936" s="33">
        <v>2</v>
      </c>
      <c r="F1936" s="33">
        <v>20</v>
      </c>
      <c r="G1936" s="33" t="s">
        <v>8626</v>
      </c>
      <c r="H1936" s="33" t="s">
        <v>8629</v>
      </c>
    </row>
    <row r="1937" spans="1:8" x14ac:dyDescent="0.45">
      <c r="A1937" s="26" t="s">
        <v>5559</v>
      </c>
      <c r="B1937" s="16" t="s">
        <v>218</v>
      </c>
      <c r="C1937" s="16" t="s">
        <v>3396</v>
      </c>
      <c r="D1937" s="29">
        <v>45308</v>
      </c>
      <c r="E1937" s="16">
        <v>1</v>
      </c>
      <c r="F1937" s="16">
        <v>20</v>
      </c>
      <c r="G1937" s="16" t="s">
        <v>8624</v>
      </c>
      <c r="H1937" s="16" t="s">
        <v>8630</v>
      </c>
    </row>
    <row r="1938" spans="1:8" x14ac:dyDescent="0.45">
      <c r="A1938" s="30" t="s">
        <v>5560</v>
      </c>
      <c r="B1938" s="33" t="s">
        <v>139</v>
      </c>
      <c r="C1938" s="33" t="s">
        <v>3351</v>
      </c>
      <c r="D1938" s="34">
        <v>45717</v>
      </c>
      <c r="E1938" s="33">
        <v>5</v>
      </c>
      <c r="F1938" s="33">
        <v>0</v>
      </c>
      <c r="G1938" s="33" t="s">
        <v>8625</v>
      </c>
      <c r="H1938" s="33" t="s">
        <v>8632</v>
      </c>
    </row>
    <row r="1939" spans="1:8" x14ac:dyDescent="0.45">
      <c r="A1939" s="26" t="s">
        <v>5561</v>
      </c>
      <c r="B1939" s="16" t="s">
        <v>99</v>
      </c>
      <c r="C1939" s="16" t="s">
        <v>3396</v>
      </c>
      <c r="D1939" s="29">
        <v>45636</v>
      </c>
      <c r="E1939" s="16">
        <v>3</v>
      </c>
      <c r="F1939" s="16">
        <v>10</v>
      </c>
      <c r="G1939" s="16" t="s">
        <v>8624</v>
      </c>
      <c r="H1939" s="16" t="s">
        <v>8633</v>
      </c>
    </row>
    <row r="1940" spans="1:8" x14ac:dyDescent="0.45">
      <c r="A1940" s="30" t="s">
        <v>5562</v>
      </c>
      <c r="B1940" s="33" t="s">
        <v>677</v>
      </c>
      <c r="C1940" s="33" t="s">
        <v>3209</v>
      </c>
      <c r="D1940" s="34">
        <v>45810</v>
      </c>
      <c r="E1940" s="33">
        <v>5</v>
      </c>
      <c r="F1940" s="33">
        <v>5</v>
      </c>
      <c r="G1940" s="33" t="s">
        <v>8628</v>
      </c>
      <c r="H1940" s="33" t="s">
        <v>8629</v>
      </c>
    </row>
    <row r="1941" spans="1:8" x14ac:dyDescent="0.45">
      <c r="A1941" s="26" t="s">
        <v>5563</v>
      </c>
      <c r="B1941" s="16" t="s">
        <v>210</v>
      </c>
      <c r="C1941" s="16" t="s">
        <v>3237</v>
      </c>
      <c r="D1941" s="29">
        <v>45196</v>
      </c>
      <c r="E1941" s="16">
        <v>5</v>
      </c>
      <c r="F1941" s="16">
        <v>15</v>
      </c>
      <c r="G1941" s="16" t="s">
        <v>8626</v>
      </c>
      <c r="H1941" s="16" t="s">
        <v>8630</v>
      </c>
    </row>
    <row r="1942" spans="1:8" x14ac:dyDescent="0.45">
      <c r="A1942" s="30" t="s">
        <v>5564</v>
      </c>
      <c r="B1942" s="33" t="s">
        <v>827</v>
      </c>
      <c r="C1942" s="33" t="s">
        <v>3238</v>
      </c>
      <c r="D1942" s="34">
        <v>45809</v>
      </c>
      <c r="E1942" s="33">
        <v>3</v>
      </c>
      <c r="F1942" s="33">
        <v>10</v>
      </c>
      <c r="G1942" s="33" t="s">
        <v>8627</v>
      </c>
      <c r="H1942" s="33" t="s">
        <v>8631</v>
      </c>
    </row>
    <row r="1943" spans="1:8" x14ac:dyDescent="0.45">
      <c r="A1943" s="26" t="s">
        <v>5565</v>
      </c>
      <c r="B1943" s="16" t="s">
        <v>573</v>
      </c>
      <c r="C1943" s="16" t="s">
        <v>3384</v>
      </c>
      <c r="D1943" s="29">
        <v>45887</v>
      </c>
      <c r="E1943" s="16">
        <v>2</v>
      </c>
      <c r="F1943" s="16">
        <v>0</v>
      </c>
      <c r="G1943" s="16" t="s">
        <v>8625</v>
      </c>
      <c r="H1943" s="16" t="s">
        <v>8633</v>
      </c>
    </row>
    <row r="1944" spans="1:8" x14ac:dyDescent="0.45">
      <c r="A1944" s="30" t="s">
        <v>5566</v>
      </c>
      <c r="B1944" s="33" t="s">
        <v>780</v>
      </c>
      <c r="C1944" s="33" t="s">
        <v>3331</v>
      </c>
      <c r="D1944" s="34">
        <v>45731</v>
      </c>
      <c r="E1944" s="33">
        <v>1</v>
      </c>
      <c r="F1944" s="33">
        <v>20</v>
      </c>
      <c r="G1944" s="33" t="s">
        <v>8627</v>
      </c>
      <c r="H1944" s="33" t="s">
        <v>8632</v>
      </c>
    </row>
    <row r="1945" spans="1:8" x14ac:dyDescent="0.45">
      <c r="A1945" s="26" t="s">
        <v>5567</v>
      </c>
      <c r="B1945" s="16" t="s">
        <v>50</v>
      </c>
      <c r="C1945" s="16" t="s">
        <v>3237</v>
      </c>
      <c r="D1945" s="29">
        <v>45590</v>
      </c>
      <c r="E1945" s="16">
        <v>3</v>
      </c>
      <c r="F1945" s="16">
        <v>10</v>
      </c>
      <c r="G1945" s="16" t="s">
        <v>8625</v>
      </c>
      <c r="H1945" s="16" t="s">
        <v>8631</v>
      </c>
    </row>
    <row r="1946" spans="1:8" x14ac:dyDescent="0.45">
      <c r="A1946" s="30" t="s">
        <v>5568</v>
      </c>
      <c r="B1946" s="33" t="s">
        <v>653</v>
      </c>
      <c r="C1946" s="33" t="s">
        <v>3394</v>
      </c>
      <c r="D1946" s="34">
        <v>45448</v>
      </c>
      <c r="E1946" s="33">
        <v>2</v>
      </c>
      <c r="F1946" s="33">
        <v>0</v>
      </c>
      <c r="G1946" s="33" t="s">
        <v>8628</v>
      </c>
      <c r="H1946" s="33" t="s">
        <v>8633</v>
      </c>
    </row>
    <row r="1947" spans="1:8" x14ac:dyDescent="0.45">
      <c r="A1947" s="26" t="s">
        <v>5569</v>
      </c>
      <c r="B1947" s="16" t="s">
        <v>839</v>
      </c>
      <c r="C1947" s="16" t="s">
        <v>3293</v>
      </c>
      <c r="D1947" s="29">
        <v>45837</v>
      </c>
      <c r="E1947" s="16">
        <v>4</v>
      </c>
      <c r="F1947" s="16">
        <v>5</v>
      </c>
      <c r="G1947" s="16" t="s">
        <v>8628</v>
      </c>
      <c r="H1947" s="16" t="s">
        <v>8633</v>
      </c>
    </row>
    <row r="1948" spans="1:8" x14ac:dyDescent="0.45">
      <c r="A1948" s="30" t="s">
        <v>5570</v>
      </c>
      <c r="B1948" s="33" t="s">
        <v>85</v>
      </c>
      <c r="C1948" s="33" t="s">
        <v>3215</v>
      </c>
      <c r="D1948" s="34">
        <v>45759</v>
      </c>
      <c r="E1948" s="33">
        <v>5</v>
      </c>
      <c r="F1948" s="33">
        <v>15</v>
      </c>
      <c r="G1948" s="33" t="s">
        <v>8625</v>
      </c>
      <c r="H1948" s="33" t="s">
        <v>8633</v>
      </c>
    </row>
    <row r="1949" spans="1:8" x14ac:dyDescent="0.45">
      <c r="A1949" s="26" t="s">
        <v>5571</v>
      </c>
      <c r="B1949" s="16" t="s">
        <v>767</v>
      </c>
      <c r="C1949" s="16" t="s">
        <v>3335</v>
      </c>
      <c r="D1949" s="29">
        <v>45494</v>
      </c>
      <c r="E1949" s="16">
        <v>5</v>
      </c>
      <c r="F1949" s="16">
        <v>5</v>
      </c>
      <c r="G1949" s="16" t="s">
        <v>8625</v>
      </c>
      <c r="H1949" s="16" t="s">
        <v>8629</v>
      </c>
    </row>
    <row r="1950" spans="1:8" x14ac:dyDescent="0.45">
      <c r="A1950" s="30" t="s">
        <v>5572</v>
      </c>
      <c r="B1950" s="33" t="s">
        <v>818</v>
      </c>
      <c r="C1950" s="33" t="s">
        <v>3297</v>
      </c>
      <c r="D1950" s="34">
        <v>45903</v>
      </c>
      <c r="E1950" s="33">
        <v>2</v>
      </c>
      <c r="F1950" s="33">
        <v>20</v>
      </c>
      <c r="G1950" s="33" t="s">
        <v>8628</v>
      </c>
      <c r="H1950" s="33" t="s">
        <v>8630</v>
      </c>
    </row>
    <row r="1951" spans="1:8" x14ac:dyDescent="0.45">
      <c r="A1951" s="26" t="s">
        <v>5573</v>
      </c>
      <c r="B1951" s="16" t="s">
        <v>442</v>
      </c>
      <c r="C1951" s="16" t="s">
        <v>3328</v>
      </c>
      <c r="D1951" s="29">
        <v>45801</v>
      </c>
      <c r="E1951" s="16">
        <v>1</v>
      </c>
      <c r="F1951" s="16">
        <v>10</v>
      </c>
      <c r="G1951" s="16" t="s">
        <v>8628</v>
      </c>
      <c r="H1951" s="16" t="s">
        <v>8632</v>
      </c>
    </row>
    <row r="1952" spans="1:8" x14ac:dyDescent="0.45">
      <c r="A1952" s="30" t="s">
        <v>5574</v>
      </c>
      <c r="B1952" s="33" t="s">
        <v>214</v>
      </c>
      <c r="C1952" s="33" t="s">
        <v>3222</v>
      </c>
      <c r="D1952" s="34">
        <v>45284</v>
      </c>
      <c r="E1952" s="33">
        <v>3</v>
      </c>
      <c r="F1952" s="33">
        <v>20</v>
      </c>
      <c r="G1952" s="33" t="s">
        <v>8627</v>
      </c>
      <c r="H1952" s="33" t="s">
        <v>8632</v>
      </c>
    </row>
    <row r="1953" spans="1:8" x14ac:dyDescent="0.45">
      <c r="A1953" s="26" t="s">
        <v>5575</v>
      </c>
      <c r="B1953" s="16" t="s">
        <v>305</v>
      </c>
      <c r="C1953" s="16" t="s">
        <v>3306</v>
      </c>
      <c r="D1953" s="29">
        <v>45855</v>
      </c>
      <c r="E1953" s="16">
        <v>1</v>
      </c>
      <c r="F1953" s="16">
        <v>5</v>
      </c>
      <c r="G1953" s="16" t="s">
        <v>8627</v>
      </c>
      <c r="H1953" s="16" t="s">
        <v>8629</v>
      </c>
    </row>
    <row r="1954" spans="1:8" x14ac:dyDescent="0.45">
      <c r="A1954" s="30" t="s">
        <v>5576</v>
      </c>
      <c r="B1954" s="33" t="s">
        <v>292</v>
      </c>
      <c r="C1954" s="33" t="s">
        <v>3320</v>
      </c>
      <c r="D1954" s="34">
        <v>45282</v>
      </c>
      <c r="E1954" s="33">
        <v>3</v>
      </c>
      <c r="F1954" s="33">
        <v>20</v>
      </c>
      <c r="G1954" s="33" t="s">
        <v>8624</v>
      </c>
      <c r="H1954" s="33" t="s">
        <v>8631</v>
      </c>
    </row>
    <row r="1955" spans="1:8" x14ac:dyDescent="0.45">
      <c r="A1955" s="26" t="s">
        <v>5577</v>
      </c>
      <c r="B1955" s="16" t="s">
        <v>398</v>
      </c>
      <c r="C1955" s="16" t="s">
        <v>3201</v>
      </c>
      <c r="D1955" s="29">
        <v>45431</v>
      </c>
      <c r="E1955" s="16">
        <v>4</v>
      </c>
      <c r="F1955" s="16">
        <v>15</v>
      </c>
      <c r="G1955" s="16" t="s">
        <v>8628</v>
      </c>
      <c r="H1955" s="16" t="s">
        <v>8629</v>
      </c>
    </row>
    <row r="1956" spans="1:8" x14ac:dyDescent="0.45">
      <c r="A1956" s="30" t="s">
        <v>5578</v>
      </c>
      <c r="B1956" s="33" t="s">
        <v>738</v>
      </c>
      <c r="C1956" s="33" t="s">
        <v>3224</v>
      </c>
      <c r="D1956" s="34">
        <v>45595</v>
      </c>
      <c r="E1956" s="33">
        <v>4</v>
      </c>
      <c r="F1956" s="33">
        <v>5</v>
      </c>
      <c r="G1956" s="33" t="s">
        <v>8624</v>
      </c>
      <c r="H1956" s="33" t="s">
        <v>8633</v>
      </c>
    </row>
    <row r="1957" spans="1:8" x14ac:dyDescent="0.45">
      <c r="A1957" s="26" t="s">
        <v>5579</v>
      </c>
      <c r="B1957" s="16" t="s">
        <v>413</v>
      </c>
      <c r="C1957" s="16" t="s">
        <v>3394</v>
      </c>
      <c r="D1957" s="29">
        <v>45897</v>
      </c>
      <c r="E1957" s="16">
        <v>2</v>
      </c>
      <c r="F1957" s="16">
        <v>15</v>
      </c>
      <c r="G1957" s="16" t="s">
        <v>8628</v>
      </c>
      <c r="H1957" s="16" t="s">
        <v>8632</v>
      </c>
    </row>
    <row r="1958" spans="1:8" x14ac:dyDescent="0.45">
      <c r="A1958" s="30" t="s">
        <v>5580</v>
      </c>
      <c r="B1958" s="33" t="s">
        <v>583</v>
      </c>
      <c r="C1958" s="33" t="s">
        <v>3224</v>
      </c>
      <c r="D1958" s="34">
        <v>45635</v>
      </c>
      <c r="E1958" s="33">
        <v>3</v>
      </c>
      <c r="F1958" s="33">
        <v>10</v>
      </c>
      <c r="G1958" s="33" t="s">
        <v>8626</v>
      </c>
      <c r="H1958" s="33" t="s">
        <v>8633</v>
      </c>
    </row>
    <row r="1959" spans="1:8" x14ac:dyDescent="0.45">
      <c r="A1959" s="26" t="s">
        <v>5581</v>
      </c>
      <c r="B1959" s="16" t="s">
        <v>104</v>
      </c>
      <c r="C1959" s="16" t="s">
        <v>3340</v>
      </c>
      <c r="D1959" s="29">
        <v>45805</v>
      </c>
      <c r="E1959" s="16">
        <v>2</v>
      </c>
      <c r="F1959" s="16">
        <v>5</v>
      </c>
      <c r="G1959" s="16" t="s">
        <v>8627</v>
      </c>
      <c r="H1959" s="16" t="s">
        <v>8629</v>
      </c>
    </row>
    <row r="1960" spans="1:8" x14ac:dyDescent="0.45">
      <c r="A1960" s="30" t="s">
        <v>5582</v>
      </c>
      <c r="B1960" s="33" t="s">
        <v>262</v>
      </c>
      <c r="C1960" s="33" t="s">
        <v>3218</v>
      </c>
      <c r="D1960" s="34">
        <v>45809</v>
      </c>
      <c r="E1960" s="33">
        <v>2</v>
      </c>
      <c r="F1960" s="33">
        <v>15</v>
      </c>
      <c r="G1960" s="33" t="s">
        <v>8624</v>
      </c>
      <c r="H1960" s="33" t="s">
        <v>8632</v>
      </c>
    </row>
    <row r="1961" spans="1:8" x14ac:dyDescent="0.45">
      <c r="A1961" s="26" t="s">
        <v>5583</v>
      </c>
      <c r="B1961" s="16" t="s">
        <v>542</v>
      </c>
      <c r="C1961" s="16" t="s">
        <v>3382</v>
      </c>
      <c r="D1961" s="29">
        <v>45833</v>
      </c>
      <c r="E1961" s="16">
        <v>5</v>
      </c>
      <c r="F1961" s="16">
        <v>5</v>
      </c>
      <c r="G1961" s="16" t="s">
        <v>8625</v>
      </c>
      <c r="H1961" s="16" t="s">
        <v>8632</v>
      </c>
    </row>
    <row r="1962" spans="1:8" x14ac:dyDescent="0.45">
      <c r="A1962" s="30" t="s">
        <v>5584</v>
      </c>
      <c r="B1962" s="33" t="s">
        <v>265</v>
      </c>
      <c r="C1962" s="33" t="s">
        <v>3302</v>
      </c>
      <c r="D1962" s="34">
        <v>45913</v>
      </c>
      <c r="E1962" s="33">
        <v>3</v>
      </c>
      <c r="F1962" s="33">
        <v>10</v>
      </c>
      <c r="G1962" s="33" t="s">
        <v>8626</v>
      </c>
      <c r="H1962" s="33" t="s">
        <v>8633</v>
      </c>
    </row>
    <row r="1963" spans="1:8" x14ac:dyDescent="0.45">
      <c r="A1963" s="26" t="s">
        <v>5585</v>
      </c>
      <c r="B1963" s="16" t="s">
        <v>336</v>
      </c>
      <c r="C1963" s="16" t="s">
        <v>3373</v>
      </c>
      <c r="D1963" s="29">
        <v>45456</v>
      </c>
      <c r="E1963" s="16">
        <v>5</v>
      </c>
      <c r="F1963" s="16">
        <v>20</v>
      </c>
      <c r="G1963" s="16" t="s">
        <v>8627</v>
      </c>
      <c r="H1963" s="16" t="s">
        <v>8633</v>
      </c>
    </row>
    <row r="1964" spans="1:8" x14ac:dyDescent="0.45">
      <c r="A1964" s="30" t="s">
        <v>5586</v>
      </c>
      <c r="B1964" s="33" t="s">
        <v>281</v>
      </c>
      <c r="C1964" s="33" t="s">
        <v>3373</v>
      </c>
      <c r="D1964" s="34">
        <v>45284</v>
      </c>
      <c r="E1964" s="33">
        <v>2</v>
      </c>
      <c r="F1964" s="33">
        <v>20</v>
      </c>
      <c r="G1964" s="33" t="s">
        <v>8627</v>
      </c>
      <c r="H1964" s="33" t="s">
        <v>8629</v>
      </c>
    </row>
    <row r="1965" spans="1:8" x14ac:dyDescent="0.45">
      <c r="A1965" s="26" t="s">
        <v>5587</v>
      </c>
      <c r="B1965" s="16" t="s">
        <v>518</v>
      </c>
      <c r="C1965" s="16" t="s">
        <v>3277</v>
      </c>
      <c r="D1965" s="29">
        <v>45483</v>
      </c>
      <c r="E1965" s="16">
        <v>2</v>
      </c>
      <c r="F1965" s="16">
        <v>10</v>
      </c>
      <c r="G1965" s="16" t="s">
        <v>8627</v>
      </c>
      <c r="H1965" s="16" t="s">
        <v>8632</v>
      </c>
    </row>
    <row r="1966" spans="1:8" x14ac:dyDescent="0.45">
      <c r="A1966" s="30" t="s">
        <v>5588</v>
      </c>
      <c r="B1966" s="33" t="s">
        <v>533</v>
      </c>
      <c r="C1966" s="33" t="s">
        <v>3339</v>
      </c>
      <c r="D1966" s="34">
        <v>45726</v>
      </c>
      <c r="E1966" s="33">
        <v>1</v>
      </c>
      <c r="F1966" s="33">
        <v>0</v>
      </c>
      <c r="G1966" s="33" t="s">
        <v>8627</v>
      </c>
      <c r="H1966" s="33" t="s">
        <v>8633</v>
      </c>
    </row>
    <row r="1967" spans="1:8" x14ac:dyDescent="0.45">
      <c r="A1967" s="26" t="s">
        <v>5589</v>
      </c>
      <c r="B1967" s="16" t="s">
        <v>391</v>
      </c>
      <c r="C1967" s="16" t="s">
        <v>3229</v>
      </c>
      <c r="D1967" s="29">
        <v>45769</v>
      </c>
      <c r="E1967" s="16">
        <v>1</v>
      </c>
      <c r="F1967" s="16">
        <v>5</v>
      </c>
      <c r="G1967" s="16" t="s">
        <v>8624</v>
      </c>
      <c r="H1967" s="16" t="s">
        <v>8633</v>
      </c>
    </row>
    <row r="1968" spans="1:8" x14ac:dyDescent="0.45">
      <c r="A1968" s="30" t="s">
        <v>5590</v>
      </c>
      <c r="B1968" s="33" t="s">
        <v>177</v>
      </c>
      <c r="C1968" s="33" t="s">
        <v>3247</v>
      </c>
      <c r="D1968" s="34">
        <v>45401</v>
      </c>
      <c r="E1968" s="33">
        <v>4</v>
      </c>
      <c r="F1968" s="33">
        <v>0</v>
      </c>
      <c r="G1968" s="33" t="s">
        <v>8625</v>
      </c>
      <c r="H1968" s="33" t="s">
        <v>8632</v>
      </c>
    </row>
    <row r="1969" spans="1:8" x14ac:dyDescent="0.45">
      <c r="A1969" s="26" t="s">
        <v>5591</v>
      </c>
      <c r="B1969" s="16" t="s">
        <v>514</v>
      </c>
      <c r="C1969" s="16" t="s">
        <v>3240</v>
      </c>
      <c r="D1969" s="29">
        <v>45216</v>
      </c>
      <c r="E1969" s="16">
        <v>5</v>
      </c>
      <c r="F1969" s="16">
        <v>15</v>
      </c>
      <c r="G1969" s="16" t="s">
        <v>8626</v>
      </c>
      <c r="H1969" s="16" t="s">
        <v>8629</v>
      </c>
    </row>
    <row r="1970" spans="1:8" x14ac:dyDescent="0.45">
      <c r="A1970" s="30" t="s">
        <v>5592</v>
      </c>
      <c r="B1970" s="33" t="s">
        <v>435</v>
      </c>
      <c r="C1970" s="33" t="s">
        <v>3299</v>
      </c>
      <c r="D1970" s="34">
        <v>45845</v>
      </c>
      <c r="E1970" s="33">
        <v>1</v>
      </c>
      <c r="F1970" s="33">
        <v>10</v>
      </c>
      <c r="G1970" s="33" t="s">
        <v>8625</v>
      </c>
      <c r="H1970" s="33" t="s">
        <v>8632</v>
      </c>
    </row>
    <row r="1971" spans="1:8" x14ac:dyDescent="0.45">
      <c r="A1971" s="26" t="s">
        <v>5593</v>
      </c>
      <c r="B1971" s="16" t="s">
        <v>308</v>
      </c>
      <c r="C1971" s="16" t="s">
        <v>3381</v>
      </c>
      <c r="D1971" s="29">
        <v>45565</v>
      </c>
      <c r="E1971" s="16">
        <v>3</v>
      </c>
      <c r="F1971" s="16">
        <v>20</v>
      </c>
      <c r="G1971" s="16" t="s">
        <v>8628</v>
      </c>
      <c r="H1971" s="16" t="s">
        <v>8629</v>
      </c>
    </row>
    <row r="1972" spans="1:8" x14ac:dyDescent="0.45">
      <c r="A1972" s="30" t="s">
        <v>5594</v>
      </c>
      <c r="B1972" s="33" t="s">
        <v>917</v>
      </c>
      <c r="C1972" s="33" t="s">
        <v>3292</v>
      </c>
      <c r="D1972" s="34">
        <v>45198</v>
      </c>
      <c r="E1972" s="33">
        <v>5</v>
      </c>
      <c r="F1972" s="33">
        <v>5</v>
      </c>
      <c r="G1972" s="33" t="s">
        <v>8626</v>
      </c>
      <c r="H1972" s="33" t="s">
        <v>8630</v>
      </c>
    </row>
    <row r="1973" spans="1:8" x14ac:dyDescent="0.45">
      <c r="A1973" s="26" t="s">
        <v>5595</v>
      </c>
      <c r="B1973" s="16" t="s">
        <v>542</v>
      </c>
      <c r="C1973" s="16" t="s">
        <v>3372</v>
      </c>
      <c r="D1973" s="29">
        <v>45281</v>
      </c>
      <c r="E1973" s="16">
        <v>2</v>
      </c>
      <c r="F1973" s="16">
        <v>20</v>
      </c>
      <c r="G1973" s="16" t="s">
        <v>8628</v>
      </c>
      <c r="H1973" s="16" t="s">
        <v>8629</v>
      </c>
    </row>
    <row r="1974" spans="1:8" x14ac:dyDescent="0.45">
      <c r="A1974" s="30" t="s">
        <v>5596</v>
      </c>
      <c r="B1974" s="33" t="s">
        <v>626</v>
      </c>
      <c r="C1974" s="33" t="s">
        <v>3261</v>
      </c>
      <c r="D1974" s="34">
        <v>45261</v>
      </c>
      <c r="E1974" s="33">
        <v>4</v>
      </c>
      <c r="F1974" s="33">
        <v>15</v>
      </c>
      <c r="G1974" s="33" t="s">
        <v>8626</v>
      </c>
      <c r="H1974" s="33" t="s">
        <v>8630</v>
      </c>
    </row>
    <row r="1975" spans="1:8" x14ac:dyDescent="0.45">
      <c r="A1975" s="26" t="s">
        <v>5597</v>
      </c>
      <c r="B1975" s="16" t="s">
        <v>956</v>
      </c>
      <c r="C1975" s="16" t="s">
        <v>3388</v>
      </c>
      <c r="D1975" s="29">
        <v>45650</v>
      </c>
      <c r="E1975" s="16">
        <v>2</v>
      </c>
      <c r="F1975" s="16">
        <v>5</v>
      </c>
      <c r="G1975" s="16" t="s">
        <v>8624</v>
      </c>
      <c r="H1975" s="16" t="s">
        <v>8632</v>
      </c>
    </row>
    <row r="1976" spans="1:8" x14ac:dyDescent="0.45">
      <c r="A1976" s="30" t="s">
        <v>5598</v>
      </c>
      <c r="B1976" s="33" t="s">
        <v>17</v>
      </c>
      <c r="C1976" s="33" t="s">
        <v>3278</v>
      </c>
      <c r="D1976" s="34">
        <v>45835</v>
      </c>
      <c r="E1976" s="33">
        <v>4</v>
      </c>
      <c r="F1976" s="33">
        <v>5</v>
      </c>
      <c r="G1976" s="33" t="s">
        <v>8626</v>
      </c>
      <c r="H1976" s="33" t="s">
        <v>8632</v>
      </c>
    </row>
    <row r="1977" spans="1:8" x14ac:dyDescent="0.45">
      <c r="A1977" s="26" t="s">
        <v>5599</v>
      </c>
      <c r="B1977" s="16" t="s">
        <v>75</v>
      </c>
      <c r="C1977" s="16" t="s">
        <v>3198</v>
      </c>
      <c r="D1977" s="29">
        <v>45534</v>
      </c>
      <c r="E1977" s="16">
        <v>3</v>
      </c>
      <c r="F1977" s="16">
        <v>5</v>
      </c>
      <c r="G1977" s="16" t="s">
        <v>8626</v>
      </c>
      <c r="H1977" s="16" t="s">
        <v>8633</v>
      </c>
    </row>
    <row r="1978" spans="1:8" x14ac:dyDescent="0.45">
      <c r="A1978" s="30" t="s">
        <v>5600</v>
      </c>
      <c r="B1978" s="33" t="s">
        <v>557</v>
      </c>
      <c r="C1978" s="33" t="s">
        <v>3314</v>
      </c>
      <c r="D1978" s="34">
        <v>45864</v>
      </c>
      <c r="E1978" s="33">
        <v>3</v>
      </c>
      <c r="F1978" s="33">
        <v>0</v>
      </c>
      <c r="G1978" s="33" t="s">
        <v>8625</v>
      </c>
      <c r="H1978" s="33" t="s">
        <v>8629</v>
      </c>
    </row>
    <row r="1979" spans="1:8" x14ac:dyDescent="0.45">
      <c r="A1979" s="26" t="s">
        <v>5601</v>
      </c>
      <c r="B1979" s="16" t="s">
        <v>486</v>
      </c>
      <c r="C1979" s="16" t="s">
        <v>3349</v>
      </c>
      <c r="D1979" s="29">
        <v>45309</v>
      </c>
      <c r="E1979" s="16">
        <v>2</v>
      </c>
      <c r="F1979" s="16">
        <v>0</v>
      </c>
      <c r="G1979" s="16" t="s">
        <v>8628</v>
      </c>
      <c r="H1979" s="16" t="s">
        <v>8629</v>
      </c>
    </row>
    <row r="1980" spans="1:8" x14ac:dyDescent="0.45">
      <c r="A1980" s="30" t="s">
        <v>5602</v>
      </c>
      <c r="B1980" s="33" t="s">
        <v>911</v>
      </c>
      <c r="C1980" s="33" t="s">
        <v>3254</v>
      </c>
      <c r="D1980" s="34">
        <v>45804</v>
      </c>
      <c r="E1980" s="33">
        <v>3</v>
      </c>
      <c r="F1980" s="33">
        <v>0</v>
      </c>
      <c r="G1980" s="33" t="s">
        <v>8626</v>
      </c>
      <c r="H1980" s="33" t="s">
        <v>8630</v>
      </c>
    </row>
    <row r="1981" spans="1:8" x14ac:dyDescent="0.45">
      <c r="A1981" s="26" t="s">
        <v>5603</v>
      </c>
      <c r="B1981" s="16" t="s">
        <v>298</v>
      </c>
      <c r="C1981" s="16" t="s">
        <v>3306</v>
      </c>
      <c r="D1981" s="29">
        <v>45708</v>
      </c>
      <c r="E1981" s="16">
        <v>5</v>
      </c>
      <c r="F1981" s="16">
        <v>10</v>
      </c>
      <c r="G1981" s="16" t="s">
        <v>8628</v>
      </c>
      <c r="H1981" s="16" t="s">
        <v>8629</v>
      </c>
    </row>
    <row r="1982" spans="1:8" x14ac:dyDescent="0.45">
      <c r="A1982" s="30" t="s">
        <v>5604</v>
      </c>
      <c r="B1982" s="33" t="s">
        <v>792</v>
      </c>
      <c r="C1982" s="33" t="s">
        <v>3300</v>
      </c>
      <c r="D1982" s="34">
        <v>45463</v>
      </c>
      <c r="E1982" s="33">
        <v>3</v>
      </c>
      <c r="F1982" s="33">
        <v>20</v>
      </c>
      <c r="G1982" s="33" t="s">
        <v>8624</v>
      </c>
      <c r="H1982" s="33" t="s">
        <v>8631</v>
      </c>
    </row>
    <row r="1983" spans="1:8" x14ac:dyDescent="0.45">
      <c r="A1983" s="26" t="s">
        <v>5605</v>
      </c>
      <c r="B1983" s="16" t="s">
        <v>86</v>
      </c>
      <c r="C1983" s="16" t="s">
        <v>3348</v>
      </c>
      <c r="D1983" s="29">
        <v>45781</v>
      </c>
      <c r="E1983" s="16">
        <v>2</v>
      </c>
      <c r="F1983" s="16">
        <v>0</v>
      </c>
      <c r="G1983" s="16" t="s">
        <v>8626</v>
      </c>
      <c r="H1983" s="16" t="s">
        <v>8630</v>
      </c>
    </row>
    <row r="1984" spans="1:8" x14ac:dyDescent="0.45">
      <c r="A1984" s="30" t="s">
        <v>5606</v>
      </c>
      <c r="B1984" s="33" t="s">
        <v>189</v>
      </c>
      <c r="C1984" s="33" t="s">
        <v>3264</v>
      </c>
      <c r="D1984" s="34">
        <v>45346</v>
      </c>
      <c r="E1984" s="33">
        <v>5</v>
      </c>
      <c r="F1984" s="33">
        <v>0</v>
      </c>
      <c r="G1984" s="33" t="s">
        <v>8626</v>
      </c>
      <c r="H1984" s="33" t="s">
        <v>8629</v>
      </c>
    </row>
    <row r="1985" spans="1:8" x14ac:dyDescent="0.45">
      <c r="A1985" s="26" t="s">
        <v>5607</v>
      </c>
      <c r="B1985" s="16" t="s">
        <v>608</v>
      </c>
      <c r="C1985" s="16" t="s">
        <v>3362</v>
      </c>
      <c r="D1985" s="29">
        <v>45675</v>
      </c>
      <c r="E1985" s="16">
        <v>4</v>
      </c>
      <c r="F1985" s="16">
        <v>10</v>
      </c>
      <c r="G1985" s="16" t="s">
        <v>8624</v>
      </c>
      <c r="H1985" s="16" t="s">
        <v>8629</v>
      </c>
    </row>
    <row r="1986" spans="1:8" x14ac:dyDescent="0.45">
      <c r="A1986" s="30" t="s">
        <v>5608</v>
      </c>
      <c r="B1986" s="33" t="s">
        <v>626</v>
      </c>
      <c r="C1986" s="33" t="s">
        <v>3267</v>
      </c>
      <c r="D1986" s="34">
        <v>45271</v>
      </c>
      <c r="E1986" s="33">
        <v>5</v>
      </c>
      <c r="F1986" s="33">
        <v>15</v>
      </c>
      <c r="G1986" s="33" t="s">
        <v>8626</v>
      </c>
      <c r="H1986" s="33" t="s">
        <v>8631</v>
      </c>
    </row>
    <row r="1987" spans="1:8" x14ac:dyDescent="0.45">
      <c r="A1987" s="26" t="s">
        <v>5609</v>
      </c>
      <c r="B1987" s="16" t="s">
        <v>9</v>
      </c>
      <c r="C1987" s="16" t="s">
        <v>3256</v>
      </c>
      <c r="D1987" s="29">
        <v>45433</v>
      </c>
      <c r="E1987" s="16">
        <v>2</v>
      </c>
      <c r="F1987" s="16">
        <v>0</v>
      </c>
      <c r="G1987" s="16" t="s">
        <v>8624</v>
      </c>
      <c r="H1987" s="16" t="s">
        <v>8631</v>
      </c>
    </row>
    <row r="1988" spans="1:8" x14ac:dyDescent="0.45">
      <c r="A1988" s="30" t="s">
        <v>5610</v>
      </c>
      <c r="B1988" s="33" t="s">
        <v>153</v>
      </c>
      <c r="C1988" s="33" t="s">
        <v>3239</v>
      </c>
      <c r="D1988" s="34">
        <v>45891</v>
      </c>
      <c r="E1988" s="33">
        <v>4</v>
      </c>
      <c r="F1988" s="33">
        <v>0</v>
      </c>
      <c r="G1988" s="33" t="s">
        <v>8628</v>
      </c>
      <c r="H1988" s="33" t="s">
        <v>8633</v>
      </c>
    </row>
    <row r="1989" spans="1:8" x14ac:dyDescent="0.45">
      <c r="A1989" s="26" t="s">
        <v>5611</v>
      </c>
      <c r="B1989" s="16" t="s">
        <v>924</v>
      </c>
      <c r="C1989" s="16" t="s">
        <v>3210</v>
      </c>
      <c r="D1989" s="29">
        <v>45558</v>
      </c>
      <c r="E1989" s="16">
        <v>2</v>
      </c>
      <c r="F1989" s="16">
        <v>20</v>
      </c>
      <c r="G1989" s="16" t="s">
        <v>8627</v>
      </c>
      <c r="H1989" s="16" t="s">
        <v>8632</v>
      </c>
    </row>
    <row r="1990" spans="1:8" x14ac:dyDescent="0.45">
      <c r="A1990" s="30" t="s">
        <v>5612</v>
      </c>
      <c r="B1990" s="33" t="s">
        <v>687</v>
      </c>
      <c r="C1990" s="33" t="s">
        <v>3317</v>
      </c>
      <c r="D1990" s="34">
        <v>45349</v>
      </c>
      <c r="E1990" s="33">
        <v>3</v>
      </c>
      <c r="F1990" s="33">
        <v>10</v>
      </c>
      <c r="G1990" s="33" t="s">
        <v>8624</v>
      </c>
      <c r="H1990" s="33" t="s">
        <v>8633</v>
      </c>
    </row>
    <row r="1991" spans="1:8" x14ac:dyDescent="0.45">
      <c r="A1991" s="26" t="s">
        <v>5613</v>
      </c>
      <c r="B1991" s="16" t="s">
        <v>253</v>
      </c>
      <c r="C1991" s="16" t="s">
        <v>3340</v>
      </c>
      <c r="D1991" s="29">
        <v>45873</v>
      </c>
      <c r="E1991" s="16">
        <v>4</v>
      </c>
      <c r="F1991" s="16">
        <v>15</v>
      </c>
      <c r="G1991" s="16" t="s">
        <v>8627</v>
      </c>
      <c r="H1991" s="16" t="s">
        <v>8632</v>
      </c>
    </row>
    <row r="1992" spans="1:8" x14ac:dyDescent="0.45">
      <c r="A1992" s="30" t="s">
        <v>5614</v>
      </c>
      <c r="B1992" s="33" t="s">
        <v>370</v>
      </c>
      <c r="C1992" s="33" t="s">
        <v>3276</v>
      </c>
      <c r="D1992" s="34">
        <v>45467</v>
      </c>
      <c r="E1992" s="33">
        <v>5</v>
      </c>
      <c r="F1992" s="33">
        <v>10</v>
      </c>
      <c r="G1992" s="33" t="s">
        <v>8624</v>
      </c>
      <c r="H1992" s="33" t="s">
        <v>8633</v>
      </c>
    </row>
    <row r="1993" spans="1:8" x14ac:dyDescent="0.45">
      <c r="A1993" s="26" t="s">
        <v>5615</v>
      </c>
      <c r="B1993" s="16" t="s">
        <v>911</v>
      </c>
      <c r="C1993" s="16" t="s">
        <v>3351</v>
      </c>
      <c r="D1993" s="29">
        <v>45781</v>
      </c>
      <c r="E1993" s="16">
        <v>2</v>
      </c>
      <c r="F1993" s="16">
        <v>5</v>
      </c>
      <c r="G1993" s="16" t="s">
        <v>8628</v>
      </c>
      <c r="H1993" s="16" t="s">
        <v>8631</v>
      </c>
    </row>
    <row r="1994" spans="1:8" x14ac:dyDescent="0.45">
      <c r="A1994" s="30" t="s">
        <v>5616</v>
      </c>
      <c r="B1994" s="33" t="s">
        <v>867</v>
      </c>
      <c r="C1994" s="33" t="s">
        <v>3308</v>
      </c>
      <c r="D1994" s="34">
        <v>45356</v>
      </c>
      <c r="E1994" s="33">
        <v>5</v>
      </c>
      <c r="F1994" s="33">
        <v>15</v>
      </c>
      <c r="G1994" s="33" t="s">
        <v>8627</v>
      </c>
      <c r="H1994" s="33" t="s">
        <v>8630</v>
      </c>
    </row>
    <row r="1995" spans="1:8" x14ac:dyDescent="0.45">
      <c r="A1995" s="26" t="s">
        <v>5617</v>
      </c>
      <c r="B1995" s="16" t="s">
        <v>708</v>
      </c>
      <c r="C1995" s="16" t="s">
        <v>3227</v>
      </c>
      <c r="D1995" s="29">
        <v>45610</v>
      </c>
      <c r="E1995" s="16">
        <v>5</v>
      </c>
      <c r="F1995" s="16">
        <v>15</v>
      </c>
      <c r="G1995" s="16" t="s">
        <v>8628</v>
      </c>
      <c r="H1995" s="16" t="s">
        <v>8631</v>
      </c>
    </row>
    <row r="1996" spans="1:8" x14ac:dyDescent="0.45">
      <c r="A1996" s="30" t="s">
        <v>5618</v>
      </c>
      <c r="B1996" s="33" t="s">
        <v>32</v>
      </c>
      <c r="C1996" s="33" t="s">
        <v>3290</v>
      </c>
      <c r="D1996" s="34">
        <v>45400</v>
      </c>
      <c r="E1996" s="33">
        <v>4</v>
      </c>
      <c r="F1996" s="33">
        <v>10</v>
      </c>
      <c r="G1996" s="33" t="s">
        <v>8627</v>
      </c>
      <c r="H1996" s="33" t="s">
        <v>8631</v>
      </c>
    </row>
    <row r="1997" spans="1:8" x14ac:dyDescent="0.45">
      <c r="A1997" s="26" t="s">
        <v>5619</v>
      </c>
      <c r="B1997" s="16" t="s">
        <v>638</v>
      </c>
      <c r="C1997" s="16" t="s">
        <v>3340</v>
      </c>
      <c r="D1997" s="29">
        <v>45616</v>
      </c>
      <c r="E1997" s="16">
        <v>2</v>
      </c>
      <c r="F1997" s="16">
        <v>15</v>
      </c>
      <c r="G1997" s="16" t="s">
        <v>8628</v>
      </c>
      <c r="H1997" s="16" t="s">
        <v>8631</v>
      </c>
    </row>
    <row r="1998" spans="1:8" x14ac:dyDescent="0.45">
      <c r="A1998" s="30" t="s">
        <v>5620</v>
      </c>
      <c r="B1998" s="33" t="s">
        <v>962</v>
      </c>
      <c r="C1998" s="33" t="s">
        <v>3388</v>
      </c>
      <c r="D1998" s="34">
        <v>45298</v>
      </c>
      <c r="E1998" s="33">
        <v>1</v>
      </c>
      <c r="F1998" s="33">
        <v>5</v>
      </c>
      <c r="G1998" s="33" t="s">
        <v>8627</v>
      </c>
      <c r="H1998" s="33" t="s">
        <v>8630</v>
      </c>
    </row>
    <row r="1999" spans="1:8" x14ac:dyDescent="0.45">
      <c r="A1999" s="26" t="s">
        <v>5621</v>
      </c>
      <c r="B1999" s="16" t="s">
        <v>545</v>
      </c>
      <c r="C1999" s="16" t="s">
        <v>3246</v>
      </c>
      <c r="D1999" s="29">
        <v>45645</v>
      </c>
      <c r="E1999" s="16">
        <v>1</v>
      </c>
      <c r="F1999" s="16">
        <v>20</v>
      </c>
      <c r="G1999" s="16" t="s">
        <v>8628</v>
      </c>
      <c r="H1999" s="16" t="s">
        <v>8630</v>
      </c>
    </row>
    <row r="2000" spans="1:8" x14ac:dyDescent="0.45">
      <c r="A2000" s="30" t="s">
        <v>5622</v>
      </c>
      <c r="B2000" s="33" t="s">
        <v>103</v>
      </c>
      <c r="C2000" s="33" t="s">
        <v>3291</v>
      </c>
      <c r="D2000" s="34">
        <v>45460</v>
      </c>
      <c r="E2000" s="33">
        <v>3</v>
      </c>
      <c r="F2000" s="33">
        <v>20</v>
      </c>
      <c r="G2000" s="33" t="s">
        <v>8625</v>
      </c>
      <c r="H2000" s="33" t="s">
        <v>8629</v>
      </c>
    </row>
    <row r="2001" spans="1:8" x14ac:dyDescent="0.45">
      <c r="A2001" s="26" t="s">
        <v>5623</v>
      </c>
      <c r="B2001" s="16" t="s">
        <v>286</v>
      </c>
      <c r="C2001" s="16" t="s">
        <v>3205</v>
      </c>
      <c r="D2001" s="29">
        <v>45680</v>
      </c>
      <c r="E2001" s="16">
        <v>3</v>
      </c>
      <c r="F2001" s="16">
        <v>15</v>
      </c>
      <c r="G2001" s="16" t="s">
        <v>8627</v>
      </c>
      <c r="H2001" s="16" t="s">
        <v>8633</v>
      </c>
    </row>
    <row r="2002" spans="1:8" x14ac:dyDescent="0.45">
      <c r="A2002" s="30" t="s">
        <v>5624</v>
      </c>
      <c r="B2002" s="33" t="s">
        <v>719</v>
      </c>
      <c r="C2002" s="33" t="s">
        <v>3377</v>
      </c>
      <c r="D2002" s="34">
        <v>45736</v>
      </c>
      <c r="E2002" s="33">
        <v>3</v>
      </c>
      <c r="F2002" s="33">
        <v>10</v>
      </c>
      <c r="G2002" s="33" t="s">
        <v>8625</v>
      </c>
      <c r="H2002" s="33" t="s">
        <v>8629</v>
      </c>
    </row>
    <row r="2003" spans="1:8" x14ac:dyDescent="0.45">
      <c r="A2003" s="26" t="s">
        <v>5625</v>
      </c>
      <c r="B2003" s="16" t="s">
        <v>850</v>
      </c>
      <c r="C2003" s="16" t="s">
        <v>3204</v>
      </c>
      <c r="D2003" s="29">
        <v>45276</v>
      </c>
      <c r="E2003" s="16">
        <v>4</v>
      </c>
      <c r="F2003" s="16">
        <v>20</v>
      </c>
      <c r="G2003" s="16" t="s">
        <v>8627</v>
      </c>
      <c r="H2003" s="16" t="s">
        <v>8632</v>
      </c>
    </row>
    <row r="2004" spans="1:8" x14ac:dyDescent="0.45">
      <c r="A2004" s="30" t="s">
        <v>5626</v>
      </c>
      <c r="B2004" s="33" t="s">
        <v>184</v>
      </c>
      <c r="C2004" s="33" t="s">
        <v>3318</v>
      </c>
      <c r="D2004" s="34">
        <v>45880</v>
      </c>
      <c r="E2004" s="33">
        <v>5</v>
      </c>
      <c r="F2004" s="33">
        <v>0</v>
      </c>
      <c r="G2004" s="33" t="s">
        <v>8625</v>
      </c>
      <c r="H2004" s="33" t="s">
        <v>8630</v>
      </c>
    </row>
    <row r="2005" spans="1:8" x14ac:dyDescent="0.45">
      <c r="A2005" s="26" t="s">
        <v>5627</v>
      </c>
      <c r="B2005" s="16" t="s">
        <v>36</v>
      </c>
      <c r="C2005" s="16" t="s">
        <v>3353</v>
      </c>
      <c r="D2005" s="29">
        <v>45237</v>
      </c>
      <c r="E2005" s="16">
        <v>2</v>
      </c>
      <c r="F2005" s="16">
        <v>5</v>
      </c>
      <c r="G2005" s="16" t="s">
        <v>8626</v>
      </c>
      <c r="H2005" s="16" t="s">
        <v>8633</v>
      </c>
    </row>
    <row r="2006" spans="1:8" x14ac:dyDescent="0.45">
      <c r="A2006" s="30" t="s">
        <v>5628</v>
      </c>
      <c r="B2006" s="33" t="s">
        <v>436</v>
      </c>
      <c r="C2006" s="33" t="s">
        <v>3227</v>
      </c>
      <c r="D2006" s="34">
        <v>45368</v>
      </c>
      <c r="E2006" s="33">
        <v>1</v>
      </c>
      <c r="F2006" s="33">
        <v>15</v>
      </c>
      <c r="G2006" s="33" t="s">
        <v>8625</v>
      </c>
      <c r="H2006" s="33" t="s">
        <v>8630</v>
      </c>
    </row>
    <row r="2007" spans="1:8" x14ac:dyDescent="0.45">
      <c r="A2007" s="26" t="s">
        <v>5629</v>
      </c>
      <c r="B2007" s="16" t="s">
        <v>106</v>
      </c>
      <c r="C2007" s="16" t="s">
        <v>3336</v>
      </c>
      <c r="D2007" s="29">
        <v>45524</v>
      </c>
      <c r="E2007" s="16">
        <v>3</v>
      </c>
      <c r="F2007" s="16">
        <v>5</v>
      </c>
      <c r="G2007" s="16" t="s">
        <v>8624</v>
      </c>
      <c r="H2007" s="16" t="s">
        <v>8633</v>
      </c>
    </row>
    <row r="2008" spans="1:8" x14ac:dyDescent="0.45">
      <c r="A2008" s="30" t="s">
        <v>5630</v>
      </c>
      <c r="B2008" s="33" t="s">
        <v>347</v>
      </c>
      <c r="C2008" s="33" t="s">
        <v>3369</v>
      </c>
      <c r="D2008" s="34">
        <v>45645</v>
      </c>
      <c r="E2008" s="33">
        <v>3</v>
      </c>
      <c r="F2008" s="33">
        <v>5</v>
      </c>
      <c r="G2008" s="33" t="s">
        <v>8624</v>
      </c>
      <c r="H2008" s="33" t="s">
        <v>8630</v>
      </c>
    </row>
    <row r="2009" spans="1:8" x14ac:dyDescent="0.45">
      <c r="A2009" s="26" t="s">
        <v>5631</v>
      </c>
      <c r="B2009" s="16" t="s">
        <v>535</v>
      </c>
      <c r="C2009" s="16" t="s">
        <v>3200</v>
      </c>
      <c r="D2009" s="29">
        <v>45918</v>
      </c>
      <c r="E2009" s="16">
        <v>4</v>
      </c>
      <c r="F2009" s="16">
        <v>15</v>
      </c>
      <c r="G2009" s="16" t="s">
        <v>8625</v>
      </c>
      <c r="H2009" s="16" t="s">
        <v>8633</v>
      </c>
    </row>
    <row r="2010" spans="1:8" x14ac:dyDescent="0.45">
      <c r="A2010" s="30" t="s">
        <v>5632</v>
      </c>
      <c r="B2010" s="33" t="s">
        <v>204</v>
      </c>
      <c r="C2010" s="33" t="s">
        <v>3391</v>
      </c>
      <c r="D2010" s="34">
        <v>45793</v>
      </c>
      <c r="E2010" s="33">
        <v>5</v>
      </c>
      <c r="F2010" s="33">
        <v>5</v>
      </c>
      <c r="G2010" s="33" t="s">
        <v>8628</v>
      </c>
      <c r="H2010" s="33" t="s">
        <v>8633</v>
      </c>
    </row>
    <row r="2011" spans="1:8" x14ac:dyDescent="0.45">
      <c r="A2011" s="26" t="s">
        <v>5633</v>
      </c>
      <c r="B2011" s="16" t="s">
        <v>183</v>
      </c>
      <c r="C2011" s="16" t="s">
        <v>3310</v>
      </c>
      <c r="D2011" s="29">
        <v>45888</v>
      </c>
      <c r="E2011" s="16">
        <v>1</v>
      </c>
      <c r="F2011" s="16">
        <v>10</v>
      </c>
      <c r="G2011" s="16" t="s">
        <v>8624</v>
      </c>
      <c r="H2011" s="16" t="s">
        <v>8631</v>
      </c>
    </row>
    <row r="2012" spans="1:8" x14ac:dyDescent="0.45">
      <c r="A2012" s="30" t="s">
        <v>5634</v>
      </c>
      <c r="B2012" s="33" t="s">
        <v>712</v>
      </c>
      <c r="C2012" s="33" t="s">
        <v>3326</v>
      </c>
      <c r="D2012" s="34">
        <v>45745</v>
      </c>
      <c r="E2012" s="33">
        <v>4</v>
      </c>
      <c r="F2012" s="33">
        <v>5</v>
      </c>
      <c r="G2012" s="33" t="s">
        <v>8625</v>
      </c>
      <c r="H2012" s="33" t="s">
        <v>8630</v>
      </c>
    </row>
    <row r="2013" spans="1:8" x14ac:dyDescent="0.45">
      <c r="A2013" s="26" t="s">
        <v>5635</v>
      </c>
      <c r="B2013" s="16" t="s">
        <v>287</v>
      </c>
      <c r="C2013" s="16" t="s">
        <v>3340</v>
      </c>
      <c r="D2013" s="29">
        <v>45606</v>
      </c>
      <c r="E2013" s="16">
        <v>3</v>
      </c>
      <c r="F2013" s="16">
        <v>0</v>
      </c>
      <c r="G2013" s="16" t="s">
        <v>8628</v>
      </c>
      <c r="H2013" s="16" t="s">
        <v>8632</v>
      </c>
    </row>
    <row r="2014" spans="1:8" x14ac:dyDescent="0.45">
      <c r="A2014" s="30" t="s">
        <v>5636</v>
      </c>
      <c r="B2014" s="33" t="s">
        <v>588</v>
      </c>
      <c r="C2014" s="33" t="s">
        <v>3375</v>
      </c>
      <c r="D2014" s="34">
        <v>45227</v>
      </c>
      <c r="E2014" s="33">
        <v>1</v>
      </c>
      <c r="F2014" s="33">
        <v>20</v>
      </c>
      <c r="G2014" s="33" t="s">
        <v>8627</v>
      </c>
      <c r="H2014" s="33" t="s">
        <v>8633</v>
      </c>
    </row>
    <row r="2015" spans="1:8" x14ac:dyDescent="0.45">
      <c r="A2015" s="26" t="s">
        <v>5637</v>
      </c>
      <c r="B2015" s="16" t="s">
        <v>126</v>
      </c>
      <c r="C2015" s="16" t="s">
        <v>3220</v>
      </c>
      <c r="D2015" s="29">
        <v>45670</v>
      </c>
      <c r="E2015" s="16">
        <v>2</v>
      </c>
      <c r="F2015" s="16">
        <v>0</v>
      </c>
      <c r="G2015" s="16" t="s">
        <v>8626</v>
      </c>
      <c r="H2015" s="16" t="s">
        <v>8630</v>
      </c>
    </row>
    <row r="2016" spans="1:8" x14ac:dyDescent="0.45">
      <c r="A2016" s="30" t="s">
        <v>5638</v>
      </c>
      <c r="B2016" s="33" t="s">
        <v>612</v>
      </c>
      <c r="C2016" s="33" t="s">
        <v>3357</v>
      </c>
      <c r="D2016" s="34">
        <v>45517</v>
      </c>
      <c r="E2016" s="33">
        <v>1</v>
      </c>
      <c r="F2016" s="33">
        <v>5</v>
      </c>
      <c r="G2016" s="33" t="s">
        <v>8625</v>
      </c>
      <c r="H2016" s="33" t="s">
        <v>8631</v>
      </c>
    </row>
    <row r="2017" spans="1:8" x14ac:dyDescent="0.45">
      <c r="A2017" s="26" t="s">
        <v>5639</v>
      </c>
      <c r="B2017" s="16" t="s">
        <v>660</v>
      </c>
      <c r="C2017" s="16" t="s">
        <v>3292</v>
      </c>
      <c r="D2017" s="29">
        <v>45850</v>
      </c>
      <c r="E2017" s="16">
        <v>4</v>
      </c>
      <c r="F2017" s="16">
        <v>0</v>
      </c>
      <c r="G2017" s="16" t="s">
        <v>8626</v>
      </c>
      <c r="H2017" s="16" t="s">
        <v>8630</v>
      </c>
    </row>
    <row r="2018" spans="1:8" x14ac:dyDescent="0.45">
      <c r="A2018" s="30" t="s">
        <v>5640</v>
      </c>
      <c r="B2018" s="33" t="s">
        <v>864</v>
      </c>
      <c r="C2018" s="33" t="s">
        <v>3371</v>
      </c>
      <c r="D2018" s="34">
        <v>45214</v>
      </c>
      <c r="E2018" s="33">
        <v>2</v>
      </c>
      <c r="F2018" s="33">
        <v>5</v>
      </c>
      <c r="G2018" s="33" t="s">
        <v>8628</v>
      </c>
      <c r="H2018" s="33" t="s">
        <v>8633</v>
      </c>
    </row>
    <row r="2019" spans="1:8" x14ac:dyDescent="0.45">
      <c r="A2019" s="26" t="s">
        <v>5641</v>
      </c>
      <c r="B2019" s="16" t="s">
        <v>395</v>
      </c>
      <c r="C2019" s="16" t="s">
        <v>3377</v>
      </c>
      <c r="D2019" s="29">
        <v>45311</v>
      </c>
      <c r="E2019" s="16">
        <v>3</v>
      </c>
      <c r="F2019" s="16">
        <v>5</v>
      </c>
      <c r="G2019" s="16" t="s">
        <v>8628</v>
      </c>
      <c r="H2019" s="16" t="s">
        <v>8631</v>
      </c>
    </row>
    <row r="2020" spans="1:8" x14ac:dyDescent="0.45">
      <c r="A2020" s="30" t="s">
        <v>5642</v>
      </c>
      <c r="B2020" s="33" t="s">
        <v>585</v>
      </c>
      <c r="C2020" s="33" t="s">
        <v>3277</v>
      </c>
      <c r="D2020" s="34">
        <v>45489</v>
      </c>
      <c r="E2020" s="33">
        <v>4</v>
      </c>
      <c r="F2020" s="33">
        <v>5</v>
      </c>
      <c r="G2020" s="33" t="s">
        <v>8626</v>
      </c>
      <c r="H2020" s="33" t="s">
        <v>8630</v>
      </c>
    </row>
    <row r="2021" spans="1:8" x14ac:dyDescent="0.45">
      <c r="A2021" s="26" t="s">
        <v>5643</v>
      </c>
      <c r="B2021" s="16" t="s">
        <v>911</v>
      </c>
      <c r="C2021" s="16" t="s">
        <v>3248</v>
      </c>
      <c r="D2021" s="29">
        <v>45580</v>
      </c>
      <c r="E2021" s="16">
        <v>2</v>
      </c>
      <c r="F2021" s="16">
        <v>10</v>
      </c>
      <c r="G2021" s="16" t="s">
        <v>8628</v>
      </c>
      <c r="H2021" s="16" t="s">
        <v>8632</v>
      </c>
    </row>
    <row r="2022" spans="1:8" x14ac:dyDescent="0.45">
      <c r="A2022" s="30" t="s">
        <v>5644</v>
      </c>
      <c r="B2022" s="33" t="s">
        <v>277</v>
      </c>
      <c r="C2022" s="33" t="s">
        <v>3220</v>
      </c>
      <c r="D2022" s="34">
        <v>45327</v>
      </c>
      <c r="E2022" s="33">
        <v>4</v>
      </c>
      <c r="F2022" s="33">
        <v>10</v>
      </c>
      <c r="G2022" s="33" t="s">
        <v>8624</v>
      </c>
      <c r="H2022" s="33" t="s">
        <v>8630</v>
      </c>
    </row>
    <row r="2023" spans="1:8" x14ac:dyDescent="0.45">
      <c r="A2023" s="26" t="s">
        <v>5645</v>
      </c>
      <c r="B2023" s="16" t="s">
        <v>364</v>
      </c>
      <c r="C2023" s="16" t="s">
        <v>3394</v>
      </c>
      <c r="D2023" s="29">
        <v>45904</v>
      </c>
      <c r="E2023" s="16">
        <v>5</v>
      </c>
      <c r="F2023" s="16">
        <v>15</v>
      </c>
      <c r="G2023" s="16" t="s">
        <v>8626</v>
      </c>
      <c r="H2023" s="16" t="s">
        <v>8633</v>
      </c>
    </row>
    <row r="2024" spans="1:8" x14ac:dyDescent="0.45">
      <c r="A2024" s="30" t="s">
        <v>5646</v>
      </c>
      <c r="B2024" s="33" t="s">
        <v>979</v>
      </c>
      <c r="C2024" s="33" t="s">
        <v>3346</v>
      </c>
      <c r="D2024" s="34">
        <v>45830</v>
      </c>
      <c r="E2024" s="33">
        <v>4</v>
      </c>
      <c r="F2024" s="33">
        <v>5</v>
      </c>
      <c r="G2024" s="33" t="s">
        <v>8624</v>
      </c>
      <c r="H2024" s="33" t="s">
        <v>8629</v>
      </c>
    </row>
    <row r="2025" spans="1:8" x14ac:dyDescent="0.45">
      <c r="A2025" s="26" t="s">
        <v>5647</v>
      </c>
      <c r="B2025" s="16" t="s">
        <v>222</v>
      </c>
      <c r="C2025" s="16" t="s">
        <v>3376</v>
      </c>
      <c r="D2025" s="29">
        <v>45447</v>
      </c>
      <c r="E2025" s="16">
        <v>4</v>
      </c>
      <c r="F2025" s="16">
        <v>10</v>
      </c>
      <c r="G2025" s="16" t="s">
        <v>8628</v>
      </c>
      <c r="H2025" s="16" t="s">
        <v>8631</v>
      </c>
    </row>
    <row r="2026" spans="1:8" x14ac:dyDescent="0.45">
      <c r="A2026" s="30" t="s">
        <v>5648</v>
      </c>
      <c r="B2026" s="33" t="s">
        <v>357</v>
      </c>
      <c r="C2026" s="33" t="s">
        <v>3376</v>
      </c>
      <c r="D2026" s="34">
        <v>45695</v>
      </c>
      <c r="E2026" s="33">
        <v>5</v>
      </c>
      <c r="F2026" s="33">
        <v>20</v>
      </c>
      <c r="G2026" s="33" t="s">
        <v>8628</v>
      </c>
      <c r="H2026" s="33" t="s">
        <v>8633</v>
      </c>
    </row>
    <row r="2027" spans="1:8" x14ac:dyDescent="0.45">
      <c r="A2027" s="26" t="s">
        <v>5649</v>
      </c>
      <c r="B2027" s="16" t="s">
        <v>532</v>
      </c>
      <c r="C2027" s="16" t="s">
        <v>3394</v>
      </c>
      <c r="D2027" s="29">
        <v>45505</v>
      </c>
      <c r="E2027" s="16">
        <v>2</v>
      </c>
      <c r="F2027" s="16">
        <v>10</v>
      </c>
      <c r="G2027" s="16" t="s">
        <v>8626</v>
      </c>
      <c r="H2027" s="16" t="s">
        <v>8632</v>
      </c>
    </row>
    <row r="2028" spans="1:8" x14ac:dyDescent="0.45">
      <c r="A2028" s="30" t="s">
        <v>5650</v>
      </c>
      <c r="B2028" s="33" t="s">
        <v>274</v>
      </c>
      <c r="C2028" s="33" t="s">
        <v>3205</v>
      </c>
      <c r="D2028" s="34">
        <v>45651</v>
      </c>
      <c r="E2028" s="33">
        <v>1</v>
      </c>
      <c r="F2028" s="33">
        <v>20</v>
      </c>
      <c r="G2028" s="33" t="s">
        <v>8626</v>
      </c>
      <c r="H2028" s="33" t="s">
        <v>8632</v>
      </c>
    </row>
    <row r="2029" spans="1:8" x14ac:dyDescent="0.45">
      <c r="A2029" s="26" t="s">
        <v>5651</v>
      </c>
      <c r="B2029" s="16" t="s">
        <v>150</v>
      </c>
      <c r="C2029" s="16" t="s">
        <v>3316</v>
      </c>
      <c r="D2029" s="29">
        <v>45658</v>
      </c>
      <c r="E2029" s="16">
        <v>5</v>
      </c>
      <c r="F2029" s="16">
        <v>10</v>
      </c>
      <c r="G2029" s="16" t="s">
        <v>8628</v>
      </c>
      <c r="H2029" s="16" t="s">
        <v>8629</v>
      </c>
    </row>
    <row r="2030" spans="1:8" x14ac:dyDescent="0.45">
      <c r="A2030" s="30" t="s">
        <v>5652</v>
      </c>
      <c r="B2030" s="33" t="s">
        <v>393</v>
      </c>
      <c r="C2030" s="33" t="s">
        <v>3365</v>
      </c>
      <c r="D2030" s="34">
        <v>45353</v>
      </c>
      <c r="E2030" s="33">
        <v>5</v>
      </c>
      <c r="F2030" s="33">
        <v>0</v>
      </c>
      <c r="G2030" s="33" t="s">
        <v>8628</v>
      </c>
      <c r="H2030" s="33" t="s">
        <v>8633</v>
      </c>
    </row>
    <row r="2031" spans="1:8" x14ac:dyDescent="0.45">
      <c r="A2031" s="26" t="s">
        <v>5653</v>
      </c>
      <c r="B2031" s="16" t="s">
        <v>651</v>
      </c>
      <c r="C2031" s="16" t="s">
        <v>3288</v>
      </c>
      <c r="D2031" s="29">
        <v>45847</v>
      </c>
      <c r="E2031" s="16">
        <v>1</v>
      </c>
      <c r="F2031" s="16">
        <v>5</v>
      </c>
      <c r="G2031" s="16" t="s">
        <v>8627</v>
      </c>
      <c r="H2031" s="16" t="s">
        <v>8632</v>
      </c>
    </row>
    <row r="2032" spans="1:8" x14ac:dyDescent="0.45">
      <c r="A2032" s="30" t="s">
        <v>5654</v>
      </c>
      <c r="B2032" s="33" t="s">
        <v>349</v>
      </c>
      <c r="C2032" s="33" t="s">
        <v>3283</v>
      </c>
      <c r="D2032" s="34">
        <v>45662</v>
      </c>
      <c r="E2032" s="33">
        <v>1</v>
      </c>
      <c r="F2032" s="33">
        <v>5</v>
      </c>
      <c r="G2032" s="33" t="s">
        <v>8628</v>
      </c>
      <c r="H2032" s="33" t="s">
        <v>8630</v>
      </c>
    </row>
    <row r="2033" spans="1:8" x14ac:dyDescent="0.45">
      <c r="A2033" s="26" t="s">
        <v>5655</v>
      </c>
      <c r="B2033" s="16" t="s">
        <v>173</v>
      </c>
      <c r="C2033" s="16" t="s">
        <v>3316</v>
      </c>
      <c r="D2033" s="29">
        <v>45662</v>
      </c>
      <c r="E2033" s="16">
        <v>5</v>
      </c>
      <c r="F2033" s="16">
        <v>5</v>
      </c>
      <c r="G2033" s="16" t="s">
        <v>8625</v>
      </c>
      <c r="H2033" s="16" t="s">
        <v>8632</v>
      </c>
    </row>
    <row r="2034" spans="1:8" x14ac:dyDescent="0.45">
      <c r="A2034" s="30" t="s">
        <v>5656</v>
      </c>
      <c r="B2034" s="33" t="s">
        <v>835</v>
      </c>
      <c r="C2034" s="33" t="s">
        <v>3354</v>
      </c>
      <c r="D2034" s="34">
        <v>45852</v>
      </c>
      <c r="E2034" s="33">
        <v>4</v>
      </c>
      <c r="F2034" s="33">
        <v>20</v>
      </c>
      <c r="G2034" s="33" t="s">
        <v>8624</v>
      </c>
      <c r="H2034" s="33" t="s">
        <v>8632</v>
      </c>
    </row>
    <row r="2035" spans="1:8" x14ac:dyDescent="0.45">
      <c r="A2035" s="26" t="s">
        <v>5657</v>
      </c>
      <c r="B2035" s="16" t="s">
        <v>755</v>
      </c>
      <c r="C2035" s="16" t="s">
        <v>3299</v>
      </c>
      <c r="D2035" s="29">
        <v>45203</v>
      </c>
      <c r="E2035" s="16">
        <v>4</v>
      </c>
      <c r="F2035" s="16">
        <v>5</v>
      </c>
      <c r="G2035" s="16" t="s">
        <v>8628</v>
      </c>
      <c r="H2035" s="16" t="s">
        <v>8630</v>
      </c>
    </row>
    <row r="2036" spans="1:8" x14ac:dyDescent="0.45">
      <c r="A2036" s="30" t="s">
        <v>5658</v>
      </c>
      <c r="B2036" s="33" t="s">
        <v>622</v>
      </c>
      <c r="C2036" s="33" t="s">
        <v>3283</v>
      </c>
      <c r="D2036" s="34">
        <v>45910</v>
      </c>
      <c r="E2036" s="33">
        <v>4</v>
      </c>
      <c r="F2036" s="33">
        <v>15</v>
      </c>
      <c r="G2036" s="33" t="s">
        <v>8628</v>
      </c>
      <c r="H2036" s="33" t="s">
        <v>8633</v>
      </c>
    </row>
    <row r="2037" spans="1:8" x14ac:dyDescent="0.45">
      <c r="A2037" s="26" t="s">
        <v>5659</v>
      </c>
      <c r="B2037" s="16" t="s">
        <v>1001</v>
      </c>
      <c r="C2037" s="16" t="s">
        <v>3256</v>
      </c>
      <c r="D2037" s="29">
        <v>45860</v>
      </c>
      <c r="E2037" s="16">
        <v>5</v>
      </c>
      <c r="F2037" s="16">
        <v>0</v>
      </c>
      <c r="G2037" s="16" t="s">
        <v>8627</v>
      </c>
      <c r="H2037" s="16" t="s">
        <v>8632</v>
      </c>
    </row>
    <row r="2038" spans="1:8" x14ac:dyDescent="0.45">
      <c r="A2038" s="30" t="s">
        <v>5660</v>
      </c>
      <c r="B2038" s="33" t="s">
        <v>799</v>
      </c>
      <c r="C2038" s="33" t="s">
        <v>3265</v>
      </c>
      <c r="D2038" s="34">
        <v>45502</v>
      </c>
      <c r="E2038" s="33">
        <v>5</v>
      </c>
      <c r="F2038" s="33">
        <v>15</v>
      </c>
      <c r="G2038" s="33" t="s">
        <v>8624</v>
      </c>
      <c r="H2038" s="33" t="s">
        <v>8633</v>
      </c>
    </row>
    <row r="2039" spans="1:8" x14ac:dyDescent="0.45">
      <c r="A2039" s="26" t="s">
        <v>5661</v>
      </c>
      <c r="B2039" s="16" t="s">
        <v>174</v>
      </c>
      <c r="C2039" s="16" t="s">
        <v>3328</v>
      </c>
      <c r="D2039" s="29">
        <v>45501</v>
      </c>
      <c r="E2039" s="16">
        <v>2</v>
      </c>
      <c r="F2039" s="16">
        <v>10</v>
      </c>
      <c r="G2039" s="16" t="s">
        <v>8624</v>
      </c>
      <c r="H2039" s="16" t="s">
        <v>8629</v>
      </c>
    </row>
    <row r="2040" spans="1:8" x14ac:dyDescent="0.45">
      <c r="A2040" s="30" t="s">
        <v>5662</v>
      </c>
      <c r="B2040" s="33" t="s">
        <v>210</v>
      </c>
      <c r="C2040" s="33" t="s">
        <v>3342</v>
      </c>
      <c r="D2040" s="34">
        <v>45700</v>
      </c>
      <c r="E2040" s="33">
        <v>2</v>
      </c>
      <c r="F2040" s="33">
        <v>5</v>
      </c>
      <c r="G2040" s="33" t="s">
        <v>8628</v>
      </c>
      <c r="H2040" s="33" t="s">
        <v>8633</v>
      </c>
    </row>
    <row r="2041" spans="1:8" x14ac:dyDescent="0.45">
      <c r="A2041" s="26" t="s">
        <v>5663</v>
      </c>
      <c r="B2041" s="16" t="s">
        <v>1000</v>
      </c>
      <c r="C2041" s="16" t="s">
        <v>3220</v>
      </c>
      <c r="D2041" s="29">
        <v>45195</v>
      </c>
      <c r="E2041" s="16">
        <v>3</v>
      </c>
      <c r="F2041" s="16">
        <v>5</v>
      </c>
      <c r="G2041" s="16" t="s">
        <v>8628</v>
      </c>
      <c r="H2041" s="16" t="s">
        <v>8632</v>
      </c>
    </row>
    <row r="2042" spans="1:8" x14ac:dyDescent="0.45">
      <c r="A2042" s="30" t="s">
        <v>5664</v>
      </c>
      <c r="B2042" s="33" t="s">
        <v>412</v>
      </c>
      <c r="C2042" s="33" t="s">
        <v>3239</v>
      </c>
      <c r="D2042" s="34">
        <v>45603</v>
      </c>
      <c r="E2042" s="33">
        <v>4</v>
      </c>
      <c r="F2042" s="33">
        <v>0</v>
      </c>
      <c r="G2042" s="33" t="s">
        <v>8626</v>
      </c>
      <c r="H2042" s="33" t="s">
        <v>8631</v>
      </c>
    </row>
    <row r="2043" spans="1:8" x14ac:dyDescent="0.45">
      <c r="A2043" s="26" t="s">
        <v>5665</v>
      </c>
      <c r="B2043" s="16" t="s">
        <v>911</v>
      </c>
      <c r="C2043" s="16" t="s">
        <v>3241</v>
      </c>
      <c r="D2043" s="29">
        <v>45197</v>
      </c>
      <c r="E2043" s="16">
        <v>3</v>
      </c>
      <c r="F2043" s="16">
        <v>10</v>
      </c>
      <c r="G2043" s="16" t="s">
        <v>8625</v>
      </c>
      <c r="H2043" s="16" t="s">
        <v>8631</v>
      </c>
    </row>
    <row r="2044" spans="1:8" x14ac:dyDescent="0.45">
      <c r="A2044" s="30" t="s">
        <v>5666</v>
      </c>
      <c r="B2044" s="33" t="s">
        <v>248</v>
      </c>
      <c r="C2044" s="33" t="s">
        <v>3249</v>
      </c>
      <c r="D2044" s="34">
        <v>45638</v>
      </c>
      <c r="E2044" s="33">
        <v>4</v>
      </c>
      <c r="F2044" s="33">
        <v>0</v>
      </c>
      <c r="G2044" s="33" t="s">
        <v>8626</v>
      </c>
      <c r="H2044" s="33" t="s">
        <v>8631</v>
      </c>
    </row>
    <row r="2045" spans="1:8" x14ac:dyDescent="0.45">
      <c r="A2045" s="26" t="s">
        <v>5667</v>
      </c>
      <c r="B2045" s="16" t="s">
        <v>708</v>
      </c>
      <c r="C2045" s="16" t="s">
        <v>3339</v>
      </c>
      <c r="D2045" s="29">
        <v>45269</v>
      </c>
      <c r="E2045" s="16">
        <v>3</v>
      </c>
      <c r="F2045" s="16">
        <v>0</v>
      </c>
      <c r="G2045" s="16" t="s">
        <v>8627</v>
      </c>
      <c r="H2045" s="16" t="s">
        <v>8631</v>
      </c>
    </row>
    <row r="2046" spans="1:8" x14ac:dyDescent="0.45">
      <c r="A2046" s="30" t="s">
        <v>5668</v>
      </c>
      <c r="B2046" s="33" t="s">
        <v>359</v>
      </c>
      <c r="C2046" s="33" t="s">
        <v>3222</v>
      </c>
      <c r="D2046" s="34">
        <v>45635</v>
      </c>
      <c r="E2046" s="33">
        <v>4</v>
      </c>
      <c r="F2046" s="33">
        <v>20</v>
      </c>
      <c r="G2046" s="33" t="s">
        <v>8627</v>
      </c>
      <c r="H2046" s="33" t="s">
        <v>8631</v>
      </c>
    </row>
    <row r="2047" spans="1:8" x14ac:dyDescent="0.45">
      <c r="A2047" s="26" t="s">
        <v>5669</v>
      </c>
      <c r="B2047" s="16" t="s">
        <v>941</v>
      </c>
      <c r="C2047" s="16" t="s">
        <v>3317</v>
      </c>
      <c r="D2047" s="29">
        <v>45207</v>
      </c>
      <c r="E2047" s="16">
        <v>4</v>
      </c>
      <c r="F2047" s="16">
        <v>15</v>
      </c>
      <c r="G2047" s="16" t="s">
        <v>8626</v>
      </c>
      <c r="H2047" s="16" t="s">
        <v>8633</v>
      </c>
    </row>
    <row r="2048" spans="1:8" x14ac:dyDescent="0.45">
      <c r="A2048" s="30" t="s">
        <v>5670</v>
      </c>
      <c r="B2048" s="33" t="s">
        <v>403</v>
      </c>
      <c r="C2048" s="33" t="s">
        <v>3229</v>
      </c>
      <c r="D2048" s="34">
        <v>45240</v>
      </c>
      <c r="E2048" s="33">
        <v>3</v>
      </c>
      <c r="F2048" s="33">
        <v>5</v>
      </c>
      <c r="G2048" s="33" t="s">
        <v>8627</v>
      </c>
      <c r="H2048" s="33" t="s">
        <v>8630</v>
      </c>
    </row>
    <row r="2049" spans="1:8" x14ac:dyDescent="0.45">
      <c r="A2049" s="26" t="s">
        <v>5671</v>
      </c>
      <c r="B2049" s="16" t="s">
        <v>926</v>
      </c>
      <c r="C2049" s="16" t="s">
        <v>3269</v>
      </c>
      <c r="D2049" s="29">
        <v>45650</v>
      </c>
      <c r="E2049" s="16">
        <v>4</v>
      </c>
      <c r="F2049" s="16">
        <v>20</v>
      </c>
      <c r="G2049" s="16" t="s">
        <v>8627</v>
      </c>
      <c r="H2049" s="16" t="s">
        <v>8629</v>
      </c>
    </row>
    <row r="2050" spans="1:8" x14ac:dyDescent="0.45">
      <c r="A2050" s="30" t="s">
        <v>5672</v>
      </c>
      <c r="B2050" s="33" t="s">
        <v>80</v>
      </c>
      <c r="C2050" s="33" t="s">
        <v>3285</v>
      </c>
      <c r="D2050" s="34">
        <v>45675</v>
      </c>
      <c r="E2050" s="33">
        <v>4</v>
      </c>
      <c r="F2050" s="33">
        <v>20</v>
      </c>
      <c r="G2050" s="33" t="s">
        <v>8625</v>
      </c>
      <c r="H2050" s="33" t="s">
        <v>8631</v>
      </c>
    </row>
    <row r="2051" spans="1:8" x14ac:dyDescent="0.45">
      <c r="A2051" s="26" t="s">
        <v>5673</v>
      </c>
      <c r="B2051" s="16" t="s">
        <v>913</v>
      </c>
      <c r="C2051" s="16" t="s">
        <v>3352</v>
      </c>
      <c r="D2051" s="29">
        <v>45666</v>
      </c>
      <c r="E2051" s="16">
        <v>2</v>
      </c>
      <c r="F2051" s="16">
        <v>5</v>
      </c>
      <c r="G2051" s="16" t="s">
        <v>8628</v>
      </c>
      <c r="H2051" s="16" t="s">
        <v>8630</v>
      </c>
    </row>
    <row r="2052" spans="1:8" x14ac:dyDescent="0.45">
      <c r="A2052" s="30" t="s">
        <v>5674</v>
      </c>
      <c r="B2052" s="33" t="s">
        <v>355</v>
      </c>
      <c r="C2052" s="33" t="s">
        <v>3325</v>
      </c>
      <c r="D2052" s="34">
        <v>45371</v>
      </c>
      <c r="E2052" s="33">
        <v>1</v>
      </c>
      <c r="F2052" s="33">
        <v>20</v>
      </c>
      <c r="G2052" s="33" t="s">
        <v>8624</v>
      </c>
      <c r="H2052" s="33" t="s">
        <v>8632</v>
      </c>
    </row>
    <row r="2053" spans="1:8" x14ac:dyDescent="0.45">
      <c r="A2053" s="26" t="s">
        <v>5675</v>
      </c>
      <c r="B2053" s="16" t="s">
        <v>943</v>
      </c>
      <c r="C2053" s="16" t="s">
        <v>3216</v>
      </c>
      <c r="D2053" s="29">
        <v>45433</v>
      </c>
      <c r="E2053" s="16">
        <v>2</v>
      </c>
      <c r="F2053" s="16">
        <v>5</v>
      </c>
      <c r="G2053" s="16" t="s">
        <v>8627</v>
      </c>
      <c r="H2053" s="16" t="s">
        <v>8631</v>
      </c>
    </row>
    <row r="2054" spans="1:8" x14ac:dyDescent="0.45">
      <c r="A2054" s="30" t="s">
        <v>5676</v>
      </c>
      <c r="B2054" s="33" t="s">
        <v>52</v>
      </c>
      <c r="C2054" s="33" t="s">
        <v>3251</v>
      </c>
      <c r="D2054" s="34">
        <v>45785</v>
      </c>
      <c r="E2054" s="33">
        <v>3</v>
      </c>
      <c r="F2054" s="33">
        <v>15</v>
      </c>
      <c r="G2054" s="33" t="s">
        <v>8625</v>
      </c>
      <c r="H2054" s="33" t="s">
        <v>8630</v>
      </c>
    </row>
    <row r="2055" spans="1:8" x14ac:dyDescent="0.45">
      <c r="A2055" s="26" t="s">
        <v>5677</v>
      </c>
      <c r="B2055" s="16" t="s">
        <v>400</v>
      </c>
      <c r="C2055" s="16" t="s">
        <v>3364</v>
      </c>
      <c r="D2055" s="29">
        <v>45677</v>
      </c>
      <c r="E2055" s="16">
        <v>2</v>
      </c>
      <c r="F2055" s="16">
        <v>15</v>
      </c>
      <c r="G2055" s="16" t="s">
        <v>8626</v>
      </c>
      <c r="H2055" s="16" t="s">
        <v>8630</v>
      </c>
    </row>
    <row r="2056" spans="1:8" x14ac:dyDescent="0.45">
      <c r="A2056" s="30" t="s">
        <v>5678</v>
      </c>
      <c r="B2056" s="33" t="s">
        <v>325</v>
      </c>
      <c r="C2056" s="33" t="s">
        <v>3296</v>
      </c>
      <c r="D2056" s="34">
        <v>45331</v>
      </c>
      <c r="E2056" s="33">
        <v>4</v>
      </c>
      <c r="F2056" s="33">
        <v>0</v>
      </c>
      <c r="G2056" s="33" t="s">
        <v>8628</v>
      </c>
      <c r="H2056" s="33" t="s">
        <v>8632</v>
      </c>
    </row>
    <row r="2057" spans="1:8" x14ac:dyDescent="0.45">
      <c r="A2057" s="26" t="s">
        <v>5679</v>
      </c>
      <c r="B2057" s="16" t="s">
        <v>190</v>
      </c>
      <c r="C2057" s="16" t="s">
        <v>3238</v>
      </c>
      <c r="D2057" s="29">
        <v>45798</v>
      </c>
      <c r="E2057" s="16">
        <v>4</v>
      </c>
      <c r="F2057" s="16">
        <v>20</v>
      </c>
      <c r="G2057" s="16" t="s">
        <v>8625</v>
      </c>
      <c r="H2057" s="16" t="s">
        <v>8632</v>
      </c>
    </row>
    <row r="2058" spans="1:8" x14ac:dyDescent="0.45">
      <c r="A2058" s="30" t="s">
        <v>5680</v>
      </c>
      <c r="B2058" s="33" t="s">
        <v>832</v>
      </c>
      <c r="C2058" s="33" t="s">
        <v>3218</v>
      </c>
      <c r="D2058" s="34">
        <v>45803</v>
      </c>
      <c r="E2058" s="33">
        <v>3</v>
      </c>
      <c r="F2058" s="33">
        <v>0</v>
      </c>
      <c r="G2058" s="33" t="s">
        <v>8627</v>
      </c>
      <c r="H2058" s="33" t="s">
        <v>8633</v>
      </c>
    </row>
    <row r="2059" spans="1:8" x14ac:dyDescent="0.45">
      <c r="A2059" s="26" t="s">
        <v>5681</v>
      </c>
      <c r="B2059" s="16" t="s">
        <v>171</v>
      </c>
      <c r="C2059" s="16" t="s">
        <v>3278</v>
      </c>
      <c r="D2059" s="29">
        <v>45378</v>
      </c>
      <c r="E2059" s="16">
        <v>2</v>
      </c>
      <c r="F2059" s="16">
        <v>20</v>
      </c>
      <c r="G2059" s="16" t="s">
        <v>8624</v>
      </c>
      <c r="H2059" s="16" t="s">
        <v>8632</v>
      </c>
    </row>
    <row r="2060" spans="1:8" x14ac:dyDescent="0.45">
      <c r="A2060" s="30" t="s">
        <v>5682</v>
      </c>
      <c r="B2060" s="33" t="s">
        <v>709</v>
      </c>
      <c r="C2060" s="33" t="s">
        <v>3313</v>
      </c>
      <c r="D2060" s="34">
        <v>45614</v>
      </c>
      <c r="E2060" s="33">
        <v>1</v>
      </c>
      <c r="F2060" s="33">
        <v>15</v>
      </c>
      <c r="G2060" s="33" t="s">
        <v>8627</v>
      </c>
      <c r="H2060" s="33" t="s">
        <v>8632</v>
      </c>
    </row>
    <row r="2061" spans="1:8" x14ac:dyDescent="0.45">
      <c r="A2061" s="26" t="s">
        <v>5683</v>
      </c>
      <c r="B2061" s="16" t="s">
        <v>796</v>
      </c>
      <c r="C2061" s="16" t="s">
        <v>3210</v>
      </c>
      <c r="D2061" s="29">
        <v>45635</v>
      </c>
      <c r="E2061" s="16">
        <v>3</v>
      </c>
      <c r="F2061" s="16">
        <v>15</v>
      </c>
      <c r="G2061" s="16" t="s">
        <v>8628</v>
      </c>
      <c r="H2061" s="16" t="s">
        <v>8633</v>
      </c>
    </row>
    <row r="2062" spans="1:8" x14ac:dyDescent="0.45">
      <c r="A2062" s="30" t="s">
        <v>5684</v>
      </c>
      <c r="B2062" s="33" t="s">
        <v>625</v>
      </c>
      <c r="C2062" s="33" t="s">
        <v>3312</v>
      </c>
      <c r="D2062" s="34">
        <v>45758</v>
      </c>
      <c r="E2062" s="33">
        <v>5</v>
      </c>
      <c r="F2062" s="33">
        <v>10</v>
      </c>
      <c r="G2062" s="33" t="s">
        <v>8627</v>
      </c>
      <c r="H2062" s="33" t="s">
        <v>8630</v>
      </c>
    </row>
    <row r="2063" spans="1:8" x14ac:dyDescent="0.45">
      <c r="A2063" s="26" t="s">
        <v>5685</v>
      </c>
      <c r="B2063" s="16" t="s">
        <v>871</v>
      </c>
      <c r="C2063" s="16" t="s">
        <v>3333</v>
      </c>
      <c r="D2063" s="29">
        <v>45583</v>
      </c>
      <c r="E2063" s="16">
        <v>3</v>
      </c>
      <c r="F2063" s="16">
        <v>0</v>
      </c>
      <c r="G2063" s="16" t="s">
        <v>8626</v>
      </c>
      <c r="H2063" s="16" t="s">
        <v>8632</v>
      </c>
    </row>
    <row r="2064" spans="1:8" x14ac:dyDescent="0.45">
      <c r="A2064" s="30" t="s">
        <v>5686</v>
      </c>
      <c r="B2064" s="33" t="s">
        <v>551</v>
      </c>
      <c r="C2064" s="33" t="s">
        <v>3391</v>
      </c>
      <c r="D2064" s="34">
        <v>45590</v>
      </c>
      <c r="E2064" s="33">
        <v>4</v>
      </c>
      <c r="F2064" s="33">
        <v>0</v>
      </c>
      <c r="G2064" s="33" t="s">
        <v>8626</v>
      </c>
      <c r="H2064" s="33" t="s">
        <v>8633</v>
      </c>
    </row>
    <row r="2065" spans="1:8" x14ac:dyDescent="0.45">
      <c r="A2065" s="26" t="s">
        <v>5687</v>
      </c>
      <c r="B2065" s="16" t="s">
        <v>352</v>
      </c>
      <c r="C2065" s="16" t="s">
        <v>3378</v>
      </c>
      <c r="D2065" s="29">
        <v>45207</v>
      </c>
      <c r="E2065" s="16">
        <v>5</v>
      </c>
      <c r="F2065" s="16">
        <v>10</v>
      </c>
      <c r="G2065" s="16" t="s">
        <v>8626</v>
      </c>
      <c r="H2065" s="16" t="s">
        <v>8629</v>
      </c>
    </row>
    <row r="2066" spans="1:8" x14ac:dyDescent="0.45">
      <c r="A2066" s="30" t="s">
        <v>5688</v>
      </c>
      <c r="B2066" s="33" t="s">
        <v>839</v>
      </c>
      <c r="C2066" s="33" t="s">
        <v>3354</v>
      </c>
      <c r="D2066" s="34">
        <v>45382</v>
      </c>
      <c r="E2066" s="33">
        <v>4</v>
      </c>
      <c r="F2066" s="33">
        <v>15</v>
      </c>
      <c r="G2066" s="33" t="s">
        <v>8625</v>
      </c>
      <c r="H2066" s="33" t="s">
        <v>8632</v>
      </c>
    </row>
    <row r="2067" spans="1:8" x14ac:dyDescent="0.45">
      <c r="A2067" s="26" t="s">
        <v>5689</v>
      </c>
      <c r="B2067" s="16" t="s">
        <v>295</v>
      </c>
      <c r="C2067" s="16" t="s">
        <v>3207</v>
      </c>
      <c r="D2067" s="29">
        <v>45806</v>
      </c>
      <c r="E2067" s="16">
        <v>1</v>
      </c>
      <c r="F2067" s="16">
        <v>15</v>
      </c>
      <c r="G2067" s="16" t="s">
        <v>8627</v>
      </c>
      <c r="H2067" s="16" t="s">
        <v>8630</v>
      </c>
    </row>
    <row r="2068" spans="1:8" x14ac:dyDescent="0.45">
      <c r="A2068" s="30" t="s">
        <v>5690</v>
      </c>
      <c r="B2068" s="33" t="s">
        <v>58</v>
      </c>
      <c r="C2068" s="33" t="s">
        <v>3350</v>
      </c>
      <c r="D2068" s="34">
        <v>45867</v>
      </c>
      <c r="E2068" s="33">
        <v>3</v>
      </c>
      <c r="F2068" s="33">
        <v>10</v>
      </c>
      <c r="G2068" s="33" t="s">
        <v>8627</v>
      </c>
      <c r="H2068" s="33" t="s">
        <v>8630</v>
      </c>
    </row>
    <row r="2069" spans="1:8" x14ac:dyDescent="0.45">
      <c r="A2069" s="26" t="s">
        <v>5691</v>
      </c>
      <c r="B2069" s="16" t="s">
        <v>698</v>
      </c>
      <c r="C2069" s="16" t="s">
        <v>3272</v>
      </c>
      <c r="D2069" s="29">
        <v>45212</v>
      </c>
      <c r="E2069" s="16">
        <v>1</v>
      </c>
      <c r="F2069" s="16">
        <v>20</v>
      </c>
      <c r="G2069" s="16" t="s">
        <v>8628</v>
      </c>
      <c r="H2069" s="16" t="s">
        <v>8631</v>
      </c>
    </row>
    <row r="2070" spans="1:8" x14ac:dyDescent="0.45">
      <c r="A2070" s="30" t="s">
        <v>5692</v>
      </c>
      <c r="B2070" s="33" t="s">
        <v>307</v>
      </c>
      <c r="C2070" s="33" t="s">
        <v>3288</v>
      </c>
      <c r="D2070" s="34">
        <v>45444</v>
      </c>
      <c r="E2070" s="33">
        <v>4</v>
      </c>
      <c r="F2070" s="33">
        <v>0</v>
      </c>
      <c r="G2070" s="33" t="s">
        <v>8627</v>
      </c>
      <c r="H2070" s="33" t="s">
        <v>8630</v>
      </c>
    </row>
    <row r="2071" spans="1:8" x14ac:dyDescent="0.45">
      <c r="A2071" s="26" t="s">
        <v>5693</v>
      </c>
      <c r="B2071" s="16" t="s">
        <v>311</v>
      </c>
      <c r="C2071" s="16" t="s">
        <v>3359</v>
      </c>
      <c r="D2071" s="29">
        <v>45680</v>
      </c>
      <c r="E2071" s="16">
        <v>1</v>
      </c>
      <c r="F2071" s="16">
        <v>20</v>
      </c>
      <c r="G2071" s="16" t="s">
        <v>8625</v>
      </c>
      <c r="H2071" s="16" t="s">
        <v>8630</v>
      </c>
    </row>
    <row r="2072" spans="1:8" x14ac:dyDescent="0.45">
      <c r="A2072" s="30" t="s">
        <v>5694</v>
      </c>
      <c r="B2072" s="33" t="s">
        <v>756</v>
      </c>
      <c r="C2072" s="33" t="s">
        <v>3206</v>
      </c>
      <c r="D2072" s="34">
        <v>45211</v>
      </c>
      <c r="E2072" s="33">
        <v>5</v>
      </c>
      <c r="F2072" s="33">
        <v>15</v>
      </c>
      <c r="G2072" s="33" t="s">
        <v>8626</v>
      </c>
      <c r="H2072" s="33" t="s">
        <v>8631</v>
      </c>
    </row>
    <row r="2073" spans="1:8" x14ac:dyDescent="0.45">
      <c r="A2073" s="26" t="s">
        <v>5695</v>
      </c>
      <c r="B2073" s="16" t="s">
        <v>93</v>
      </c>
      <c r="C2073" s="16" t="s">
        <v>3333</v>
      </c>
      <c r="D2073" s="29">
        <v>45320</v>
      </c>
      <c r="E2073" s="16">
        <v>1</v>
      </c>
      <c r="F2073" s="16">
        <v>5</v>
      </c>
      <c r="G2073" s="16" t="s">
        <v>8626</v>
      </c>
      <c r="H2073" s="16" t="s">
        <v>8632</v>
      </c>
    </row>
    <row r="2074" spans="1:8" x14ac:dyDescent="0.45">
      <c r="A2074" s="30" t="s">
        <v>5696</v>
      </c>
      <c r="B2074" s="33" t="s">
        <v>448</v>
      </c>
      <c r="C2074" s="33" t="s">
        <v>3267</v>
      </c>
      <c r="D2074" s="34">
        <v>45643</v>
      </c>
      <c r="E2074" s="33">
        <v>3</v>
      </c>
      <c r="F2074" s="33">
        <v>15</v>
      </c>
      <c r="G2074" s="33" t="s">
        <v>8624</v>
      </c>
      <c r="H2074" s="33" t="s">
        <v>8631</v>
      </c>
    </row>
    <row r="2075" spans="1:8" x14ac:dyDescent="0.45">
      <c r="A2075" s="26" t="s">
        <v>5697</v>
      </c>
      <c r="B2075" s="16" t="s">
        <v>947</v>
      </c>
      <c r="C2075" s="16" t="s">
        <v>3384</v>
      </c>
      <c r="D2075" s="29">
        <v>45189</v>
      </c>
      <c r="E2075" s="16">
        <v>5</v>
      </c>
      <c r="F2075" s="16">
        <v>20</v>
      </c>
      <c r="G2075" s="16" t="s">
        <v>8627</v>
      </c>
      <c r="H2075" s="16" t="s">
        <v>8633</v>
      </c>
    </row>
    <row r="2076" spans="1:8" x14ac:dyDescent="0.45">
      <c r="A2076" s="30" t="s">
        <v>5698</v>
      </c>
      <c r="B2076" s="33" t="s">
        <v>85</v>
      </c>
      <c r="C2076" s="33" t="s">
        <v>3280</v>
      </c>
      <c r="D2076" s="34">
        <v>45224</v>
      </c>
      <c r="E2076" s="33">
        <v>3</v>
      </c>
      <c r="F2076" s="33">
        <v>0</v>
      </c>
      <c r="G2076" s="33" t="s">
        <v>8626</v>
      </c>
      <c r="H2076" s="33" t="s">
        <v>8629</v>
      </c>
    </row>
    <row r="2077" spans="1:8" x14ac:dyDescent="0.45">
      <c r="A2077" s="26" t="s">
        <v>5699</v>
      </c>
      <c r="B2077" s="16" t="s">
        <v>748</v>
      </c>
      <c r="C2077" s="16" t="s">
        <v>3360</v>
      </c>
      <c r="D2077" s="29">
        <v>45669</v>
      </c>
      <c r="E2077" s="16">
        <v>1</v>
      </c>
      <c r="F2077" s="16">
        <v>15</v>
      </c>
      <c r="G2077" s="16" t="s">
        <v>8624</v>
      </c>
      <c r="H2077" s="16" t="s">
        <v>8633</v>
      </c>
    </row>
    <row r="2078" spans="1:8" x14ac:dyDescent="0.45">
      <c r="A2078" s="30" t="s">
        <v>5700</v>
      </c>
      <c r="B2078" s="33" t="s">
        <v>352</v>
      </c>
      <c r="C2078" s="33" t="s">
        <v>3360</v>
      </c>
      <c r="D2078" s="34">
        <v>45870</v>
      </c>
      <c r="E2078" s="33">
        <v>3</v>
      </c>
      <c r="F2078" s="33">
        <v>15</v>
      </c>
      <c r="G2078" s="33" t="s">
        <v>8627</v>
      </c>
      <c r="H2078" s="33" t="s">
        <v>8633</v>
      </c>
    </row>
    <row r="2079" spans="1:8" x14ac:dyDescent="0.45">
      <c r="A2079" s="26" t="s">
        <v>5701</v>
      </c>
      <c r="B2079" s="16" t="s">
        <v>195</v>
      </c>
      <c r="C2079" s="16" t="s">
        <v>3388</v>
      </c>
      <c r="D2079" s="29">
        <v>45719</v>
      </c>
      <c r="E2079" s="16">
        <v>3</v>
      </c>
      <c r="F2079" s="16">
        <v>0</v>
      </c>
      <c r="G2079" s="16" t="s">
        <v>8627</v>
      </c>
      <c r="H2079" s="16" t="s">
        <v>8633</v>
      </c>
    </row>
    <row r="2080" spans="1:8" x14ac:dyDescent="0.45">
      <c r="A2080" s="30" t="s">
        <v>5702</v>
      </c>
      <c r="B2080" s="33" t="s">
        <v>819</v>
      </c>
      <c r="C2080" s="33" t="s">
        <v>3246</v>
      </c>
      <c r="D2080" s="34">
        <v>45690</v>
      </c>
      <c r="E2080" s="33">
        <v>5</v>
      </c>
      <c r="F2080" s="33">
        <v>10</v>
      </c>
      <c r="G2080" s="33" t="s">
        <v>8628</v>
      </c>
      <c r="H2080" s="33" t="s">
        <v>8629</v>
      </c>
    </row>
    <row r="2081" spans="1:8" x14ac:dyDescent="0.45">
      <c r="A2081" s="26" t="s">
        <v>5703</v>
      </c>
      <c r="B2081" s="16" t="s">
        <v>533</v>
      </c>
      <c r="C2081" s="16" t="s">
        <v>3335</v>
      </c>
      <c r="D2081" s="29">
        <v>45615</v>
      </c>
      <c r="E2081" s="16">
        <v>2</v>
      </c>
      <c r="F2081" s="16">
        <v>0</v>
      </c>
      <c r="G2081" s="16" t="s">
        <v>8628</v>
      </c>
      <c r="H2081" s="16" t="s">
        <v>8629</v>
      </c>
    </row>
    <row r="2082" spans="1:8" x14ac:dyDescent="0.45">
      <c r="A2082" s="30" t="s">
        <v>5704</v>
      </c>
      <c r="B2082" s="33" t="s">
        <v>491</v>
      </c>
      <c r="C2082" s="33" t="s">
        <v>3252</v>
      </c>
      <c r="D2082" s="34">
        <v>45349</v>
      </c>
      <c r="E2082" s="33">
        <v>4</v>
      </c>
      <c r="F2082" s="33">
        <v>10</v>
      </c>
      <c r="G2082" s="33" t="s">
        <v>8626</v>
      </c>
      <c r="H2082" s="33" t="s">
        <v>8630</v>
      </c>
    </row>
    <row r="2083" spans="1:8" x14ac:dyDescent="0.45">
      <c r="A2083" s="26" t="s">
        <v>5705</v>
      </c>
      <c r="B2083" s="16" t="s">
        <v>520</v>
      </c>
      <c r="C2083" s="16" t="s">
        <v>3368</v>
      </c>
      <c r="D2083" s="29">
        <v>45605</v>
      </c>
      <c r="E2083" s="16">
        <v>1</v>
      </c>
      <c r="F2083" s="16">
        <v>20</v>
      </c>
      <c r="G2083" s="16" t="s">
        <v>8627</v>
      </c>
      <c r="H2083" s="16" t="s">
        <v>8631</v>
      </c>
    </row>
    <row r="2084" spans="1:8" x14ac:dyDescent="0.45">
      <c r="A2084" s="30" t="s">
        <v>5706</v>
      </c>
      <c r="B2084" s="33" t="s">
        <v>701</v>
      </c>
      <c r="C2084" s="33" t="s">
        <v>3269</v>
      </c>
      <c r="D2084" s="34">
        <v>45707</v>
      </c>
      <c r="E2084" s="33">
        <v>3</v>
      </c>
      <c r="F2084" s="33">
        <v>0</v>
      </c>
      <c r="G2084" s="33" t="s">
        <v>8627</v>
      </c>
      <c r="H2084" s="33" t="s">
        <v>8631</v>
      </c>
    </row>
    <row r="2085" spans="1:8" x14ac:dyDescent="0.45">
      <c r="A2085" s="26" t="s">
        <v>5707</v>
      </c>
      <c r="B2085" s="16" t="s">
        <v>26</v>
      </c>
      <c r="C2085" s="16" t="s">
        <v>3303</v>
      </c>
      <c r="D2085" s="29">
        <v>45871</v>
      </c>
      <c r="E2085" s="16">
        <v>2</v>
      </c>
      <c r="F2085" s="16">
        <v>10</v>
      </c>
      <c r="G2085" s="16" t="s">
        <v>8628</v>
      </c>
      <c r="H2085" s="16" t="s">
        <v>8632</v>
      </c>
    </row>
    <row r="2086" spans="1:8" x14ac:dyDescent="0.45">
      <c r="A2086" s="30" t="s">
        <v>5708</v>
      </c>
      <c r="B2086" s="33" t="s">
        <v>620</v>
      </c>
      <c r="C2086" s="33" t="s">
        <v>3359</v>
      </c>
      <c r="D2086" s="34">
        <v>45462</v>
      </c>
      <c r="E2086" s="33">
        <v>3</v>
      </c>
      <c r="F2086" s="33">
        <v>0</v>
      </c>
      <c r="G2086" s="33" t="s">
        <v>8626</v>
      </c>
      <c r="H2086" s="33" t="s">
        <v>8631</v>
      </c>
    </row>
    <row r="2087" spans="1:8" x14ac:dyDescent="0.45">
      <c r="A2087" s="26" t="s">
        <v>5709</v>
      </c>
      <c r="B2087" s="16" t="s">
        <v>25</v>
      </c>
      <c r="C2087" s="16" t="s">
        <v>3378</v>
      </c>
      <c r="D2087" s="29">
        <v>45913</v>
      </c>
      <c r="E2087" s="16">
        <v>3</v>
      </c>
      <c r="F2087" s="16">
        <v>5</v>
      </c>
      <c r="G2087" s="16" t="s">
        <v>8625</v>
      </c>
      <c r="H2087" s="16" t="s">
        <v>8629</v>
      </c>
    </row>
    <row r="2088" spans="1:8" x14ac:dyDescent="0.45">
      <c r="A2088" s="30" t="s">
        <v>5710</v>
      </c>
      <c r="B2088" s="33" t="s">
        <v>301</v>
      </c>
      <c r="C2088" s="33" t="s">
        <v>3383</v>
      </c>
      <c r="D2088" s="34">
        <v>45912</v>
      </c>
      <c r="E2088" s="33">
        <v>5</v>
      </c>
      <c r="F2088" s="33">
        <v>15</v>
      </c>
      <c r="G2088" s="33" t="s">
        <v>8624</v>
      </c>
      <c r="H2088" s="33" t="s">
        <v>8632</v>
      </c>
    </row>
    <row r="2089" spans="1:8" x14ac:dyDescent="0.45">
      <c r="A2089" s="26" t="s">
        <v>5711</v>
      </c>
      <c r="B2089" s="16" t="s">
        <v>657</v>
      </c>
      <c r="C2089" s="16" t="s">
        <v>3349</v>
      </c>
      <c r="D2089" s="29">
        <v>45640</v>
      </c>
      <c r="E2089" s="16">
        <v>3</v>
      </c>
      <c r="F2089" s="16">
        <v>20</v>
      </c>
      <c r="G2089" s="16" t="s">
        <v>8627</v>
      </c>
      <c r="H2089" s="16" t="s">
        <v>8632</v>
      </c>
    </row>
    <row r="2090" spans="1:8" x14ac:dyDescent="0.45">
      <c r="A2090" s="30" t="s">
        <v>5712</v>
      </c>
      <c r="B2090" s="33" t="s">
        <v>959</v>
      </c>
      <c r="C2090" s="33" t="s">
        <v>3339</v>
      </c>
      <c r="D2090" s="34">
        <v>45912</v>
      </c>
      <c r="E2090" s="33">
        <v>1</v>
      </c>
      <c r="F2090" s="33">
        <v>10</v>
      </c>
      <c r="G2090" s="33" t="s">
        <v>8628</v>
      </c>
      <c r="H2090" s="33" t="s">
        <v>8630</v>
      </c>
    </row>
    <row r="2091" spans="1:8" x14ac:dyDescent="0.45">
      <c r="A2091" s="26" t="s">
        <v>5713</v>
      </c>
      <c r="B2091" s="16" t="s">
        <v>361</v>
      </c>
      <c r="C2091" s="16" t="s">
        <v>3310</v>
      </c>
      <c r="D2091" s="29">
        <v>45450</v>
      </c>
      <c r="E2091" s="16">
        <v>2</v>
      </c>
      <c r="F2091" s="16">
        <v>15</v>
      </c>
      <c r="G2091" s="16" t="s">
        <v>8627</v>
      </c>
      <c r="H2091" s="16" t="s">
        <v>8631</v>
      </c>
    </row>
    <row r="2092" spans="1:8" x14ac:dyDescent="0.45">
      <c r="A2092" s="30" t="s">
        <v>5714</v>
      </c>
      <c r="B2092" s="33" t="s">
        <v>552</v>
      </c>
      <c r="C2092" s="33" t="s">
        <v>3375</v>
      </c>
      <c r="D2092" s="34">
        <v>45755</v>
      </c>
      <c r="E2092" s="33">
        <v>2</v>
      </c>
      <c r="F2092" s="33">
        <v>15</v>
      </c>
      <c r="G2092" s="33" t="s">
        <v>8628</v>
      </c>
      <c r="H2092" s="33" t="s">
        <v>8632</v>
      </c>
    </row>
    <row r="2093" spans="1:8" x14ac:dyDescent="0.45">
      <c r="A2093" s="26" t="s">
        <v>5715</v>
      </c>
      <c r="B2093" s="16" t="s">
        <v>40</v>
      </c>
      <c r="C2093" s="16" t="s">
        <v>3366</v>
      </c>
      <c r="D2093" s="29">
        <v>45516</v>
      </c>
      <c r="E2093" s="16">
        <v>5</v>
      </c>
      <c r="F2093" s="16">
        <v>0</v>
      </c>
      <c r="G2093" s="16" t="s">
        <v>8627</v>
      </c>
      <c r="H2093" s="16" t="s">
        <v>8629</v>
      </c>
    </row>
    <row r="2094" spans="1:8" x14ac:dyDescent="0.45">
      <c r="A2094" s="30" t="s">
        <v>5716</v>
      </c>
      <c r="B2094" s="33" t="s">
        <v>360</v>
      </c>
      <c r="C2094" s="33" t="s">
        <v>3218</v>
      </c>
      <c r="D2094" s="34">
        <v>45315</v>
      </c>
      <c r="E2094" s="33">
        <v>2</v>
      </c>
      <c r="F2094" s="33">
        <v>20</v>
      </c>
      <c r="G2094" s="33" t="s">
        <v>8628</v>
      </c>
      <c r="H2094" s="33" t="s">
        <v>8630</v>
      </c>
    </row>
    <row r="2095" spans="1:8" x14ac:dyDescent="0.45">
      <c r="A2095" s="26" t="s">
        <v>5717</v>
      </c>
      <c r="B2095" s="16" t="s">
        <v>305</v>
      </c>
      <c r="C2095" s="16" t="s">
        <v>3389</v>
      </c>
      <c r="D2095" s="29">
        <v>45549</v>
      </c>
      <c r="E2095" s="16">
        <v>3</v>
      </c>
      <c r="F2095" s="16">
        <v>15</v>
      </c>
      <c r="G2095" s="16" t="s">
        <v>8627</v>
      </c>
      <c r="H2095" s="16" t="s">
        <v>8633</v>
      </c>
    </row>
    <row r="2096" spans="1:8" x14ac:dyDescent="0.45">
      <c r="A2096" s="30" t="s">
        <v>5718</v>
      </c>
      <c r="B2096" s="33" t="s">
        <v>166</v>
      </c>
      <c r="C2096" s="33" t="s">
        <v>3356</v>
      </c>
      <c r="D2096" s="34">
        <v>45221</v>
      </c>
      <c r="E2096" s="33">
        <v>5</v>
      </c>
      <c r="F2096" s="33">
        <v>5</v>
      </c>
      <c r="G2096" s="33" t="s">
        <v>8624</v>
      </c>
      <c r="H2096" s="33" t="s">
        <v>8630</v>
      </c>
    </row>
    <row r="2097" spans="1:8" x14ac:dyDescent="0.45">
      <c r="A2097" s="26" t="s">
        <v>5719</v>
      </c>
      <c r="B2097" s="16" t="s">
        <v>585</v>
      </c>
      <c r="C2097" s="16" t="s">
        <v>3307</v>
      </c>
      <c r="D2097" s="29">
        <v>45729</v>
      </c>
      <c r="E2097" s="16">
        <v>4</v>
      </c>
      <c r="F2097" s="16">
        <v>0</v>
      </c>
      <c r="G2097" s="16" t="s">
        <v>8628</v>
      </c>
      <c r="H2097" s="16" t="s">
        <v>8629</v>
      </c>
    </row>
    <row r="2098" spans="1:8" x14ac:dyDescent="0.45">
      <c r="A2098" s="30" t="s">
        <v>5720</v>
      </c>
      <c r="B2098" s="33" t="s">
        <v>768</v>
      </c>
      <c r="C2098" s="33" t="s">
        <v>3322</v>
      </c>
      <c r="D2098" s="34">
        <v>45469</v>
      </c>
      <c r="E2098" s="33">
        <v>2</v>
      </c>
      <c r="F2098" s="33">
        <v>15</v>
      </c>
      <c r="G2098" s="33" t="s">
        <v>8624</v>
      </c>
      <c r="H2098" s="33" t="s">
        <v>8631</v>
      </c>
    </row>
    <row r="2099" spans="1:8" x14ac:dyDescent="0.45">
      <c r="A2099" s="26" t="s">
        <v>5721</v>
      </c>
      <c r="B2099" s="16" t="s">
        <v>394</v>
      </c>
      <c r="C2099" s="16" t="s">
        <v>3352</v>
      </c>
      <c r="D2099" s="29">
        <v>45753</v>
      </c>
      <c r="E2099" s="16">
        <v>1</v>
      </c>
      <c r="F2099" s="16">
        <v>0</v>
      </c>
      <c r="G2099" s="16" t="s">
        <v>8627</v>
      </c>
      <c r="H2099" s="16" t="s">
        <v>8631</v>
      </c>
    </row>
    <row r="2100" spans="1:8" x14ac:dyDescent="0.45">
      <c r="A2100" s="30" t="s">
        <v>5722</v>
      </c>
      <c r="B2100" s="33" t="s">
        <v>223</v>
      </c>
      <c r="C2100" s="33" t="s">
        <v>3225</v>
      </c>
      <c r="D2100" s="34">
        <v>45333</v>
      </c>
      <c r="E2100" s="33">
        <v>5</v>
      </c>
      <c r="F2100" s="33">
        <v>10</v>
      </c>
      <c r="G2100" s="33" t="s">
        <v>8626</v>
      </c>
      <c r="H2100" s="33" t="s">
        <v>8631</v>
      </c>
    </row>
    <row r="2101" spans="1:8" x14ac:dyDescent="0.45">
      <c r="A2101" s="26" t="s">
        <v>5723</v>
      </c>
      <c r="B2101" s="16" t="s">
        <v>792</v>
      </c>
      <c r="C2101" s="16" t="s">
        <v>3396</v>
      </c>
      <c r="D2101" s="29">
        <v>45331</v>
      </c>
      <c r="E2101" s="16">
        <v>4</v>
      </c>
      <c r="F2101" s="16">
        <v>20</v>
      </c>
      <c r="G2101" s="16" t="s">
        <v>8627</v>
      </c>
      <c r="H2101" s="16" t="s">
        <v>8630</v>
      </c>
    </row>
    <row r="2102" spans="1:8" x14ac:dyDescent="0.45">
      <c r="A2102" s="30" t="s">
        <v>5724</v>
      </c>
      <c r="B2102" s="33" t="s">
        <v>776</v>
      </c>
      <c r="C2102" s="33" t="s">
        <v>3252</v>
      </c>
      <c r="D2102" s="34">
        <v>45292</v>
      </c>
      <c r="E2102" s="33">
        <v>4</v>
      </c>
      <c r="F2102" s="33">
        <v>20</v>
      </c>
      <c r="G2102" s="33" t="s">
        <v>8628</v>
      </c>
      <c r="H2102" s="33" t="s">
        <v>8630</v>
      </c>
    </row>
    <row r="2103" spans="1:8" x14ac:dyDescent="0.45">
      <c r="A2103" s="26" t="s">
        <v>5725</v>
      </c>
      <c r="B2103" s="16" t="s">
        <v>795</v>
      </c>
      <c r="C2103" s="16" t="s">
        <v>3289</v>
      </c>
      <c r="D2103" s="29">
        <v>45890</v>
      </c>
      <c r="E2103" s="16">
        <v>1</v>
      </c>
      <c r="F2103" s="16">
        <v>10</v>
      </c>
      <c r="G2103" s="16" t="s">
        <v>8624</v>
      </c>
      <c r="H2103" s="16" t="s">
        <v>8629</v>
      </c>
    </row>
    <row r="2104" spans="1:8" x14ac:dyDescent="0.45">
      <c r="A2104" s="30" t="s">
        <v>5726</v>
      </c>
      <c r="B2104" s="33" t="s">
        <v>552</v>
      </c>
      <c r="C2104" s="33" t="s">
        <v>3297</v>
      </c>
      <c r="D2104" s="34">
        <v>45602</v>
      </c>
      <c r="E2104" s="33">
        <v>2</v>
      </c>
      <c r="F2104" s="33">
        <v>15</v>
      </c>
      <c r="G2104" s="33" t="s">
        <v>8627</v>
      </c>
      <c r="H2104" s="33" t="s">
        <v>8632</v>
      </c>
    </row>
    <row r="2105" spans="1:8" x14ac:dyDescent="0.45">
      <c r="A2105" s="26" t="s">
        <v>5727</v>
      </c>
      <c r="B2105" s="16" t="s">
        <v>300</v>
      </c>
      <c r="C2105" s="16" t="s">
        <v>3312</v>
      </c>
      <c r="D2105" s="29">
        <v>45471</v>
      </c>
      <c r="E2105" s="16">
        <v>2</v>
      </c>
      <c r="F2105" s="16">
        <v>5</v>
      </c>
      <c r="G2105" s="16" t="s">
        <v>8627</v>
      </c>
      <c r="H2105" s="16" t="s">
        <v>8630</v>
      </c>
    </row>
    <row r="2106" spans="1:8" x14ac:dyDescent="0.45">
      <c r="A2106" s="30" t="s">
        <v>5728</v>
      </c>
      <c r="B2106" s="33" t="s">
        <v>10</v>
      </c>
      <c r="C2106" s="33" t="s">
        <v>3333</v>
      </c>
      <c r="D2106" s="34">
        <v>45867</v>
      </c>
      <c r="E2106" s="33">
        <v>3</v>
      </c>
      <c r="F2106" s="33">
        <v>15</v>
      </c>
      <c r="G2106" s="33" t="s">
        <v>8626</v>
      </c>
      <c r="H2106" s="33" t="s">
        <v>8633</v>
      </c>
    </row>
    <row r="2107" spans="1:8" x14ac:dyDescent="0.45">
      <c r="A2107" s="26" t="s">
        <v>5729</v>
      </c>
      <c r="B2107" s="16" t="s">
        <v>399</v>
      </c>
      <c r="C2107" s="16" t="s">
        <v>3345</v>
      </c>
      <c r="D2107" s="29">
        <v>45650</v>
      </c>
      <c r="E2107" s="16">
        <v>4</v>
      </c>
      <c r="F2107" s="16">
        <v>15</v>
      </c>
      <c r="G2107" s="16" t="s">
        <v>8627</v>
      </c>
      <c r="H2107" s="16" t="s">
        <v>8631</v>
      </c>
    </row>
    <row r="2108" spans="1:8" x14ac:dyDescent="0.45">
      <c r="A2108" s="30" t="s">
        <v>5730</v>
      </c>
      <c r="B2108" s="33" t="s">
        <v>658</v>
      </c>
      <c r="C2108" s="33" t="s">
        <v>3204</v>
      </c>
      <c r="D2108" s="34">
        <v>45454</v>
      </c>
      <c r="E2108" s="33">
        <v>5</v>
      </c>
      <c r="F2108" s="33">
        <v>5</v>
      </c>
      <c r="G2108" s="33" t="s">
        <v>8626</v>
      </c>
      <c r="H2108" s="33" t="s">
        <v>8629</v>
      </c>
    </row>
    <row r="2109" spans="1:8" x14ac:dyDescent="0.45">
      <c r="A2109" s="26" t="s">
        <v>5731</v>
      </c>
      <c r="B2109" s="16" t="s">
        <v>641</v>
      </c>
      <c r="C2109" s="16" t="s">
        <v>3325</v>
      </c>
      <c r="D2109" s="29">
        <v>45653</v>
      </c>
      <c r="E2109" s="16">
        <v>1</v>
      </c>
      <c r="F2109" s="16">
        <v>20</v>
      </c>
      <c r="G2109" s="16" t="s">
        <v>8624</v>
      </c>
      <c r="H2109" s="16" t="s">
        <v>8632</v>
      </c>
    </row>
    <row r="2110" spans="1:8" x14ac:dyDescent="0.45">
      <c r="A2110" s="30" t="s">
        <v>5732</v>
      </c>
      <c r="B2110" s="33" t="s">
        <v>975</v>
      </c>
      <c r="C2110" s="33" t="s">
        <v>3202</v>
      </c>
      <c r="D2110" s="34">
        <v>45806</v>
      </c>
      <c r="E2110" s="33">
        <v>3</v>
      </c>
      <c r="F2110" s="33">
        <v>20</v>
      </c>
      <c r="G2110" s="33" t="s">
        <v>8626</v>
      </c>
      <c r="H2110" s="33" t="s">
        <v>8631</v>
      </c>
    </row>
    <row r="2111" spans="1:8" x14ac:dyDescent="0.45">
      <c r="A2111" s="26" t="s">
        <v>5733</v>
      </c>
      <c r="B2111" s="16" t="s">
        <v>589</v>
      </c>
      <c r="C2111" s="16" t="s">
        <v>3357</v>
      </c>
      <c r="D2111" s="29">
        <v>45799</v>
      </c>
      <c r="E2111" s="16">
        <v>4</v>
      </c>
      <c r="F2111" s="16">
        <v>0</v>
      </c>
      <c r="G2111" s="16" t="s">
        <v>8628</v>
      </c>
      <c r="H2111" s="16" t="s">
        <v>8633</v>
      </c>
    </row>
    <row r="2112" spans="1:8" x14ac:dyDescent="0.45">
      <c r="A2112" s="30" t="s">
        <v>5734</v>
      </c>
      <c r="B2112" s="33" t="s">
        <v>767</v>
      </c>
      <c r="C2112" s="33" t="s">
        <v>3350</v>
      </c>
      <c r="D2112" s="34">
        <v>45579</v>
      </c>
      <c r="E2112" s="33">
        <v>4</v>
      </c>
      <c r="F2112" s="33">
        <v>20</v>
      </c>
      <c r="G2112" s="33" t="s">
        <v>8624</v>
      </c>
      <c r="H2112" s="33" t="s">
        <v>8631</v>
      </c>
    </row>
    <row r="2113" spans="1:8" x14ac:dyDescent="0.45">
      <c r="A2113" s="26" t="s">
        <v>5735</v>
      </c>
      <c r="B2113" s="16" t="s">
        <v>877</v>
      </c>
      <c r="C2113" s="16" t="s">
        <v>3238</v>
      </c>
      <c r="D2113" s="29">
        <v>45311</v>
      </c>
      <c r="E2113" s="16">
        <v>4</v>
      </c>
      <c r="F2113" s="16">
        <v>10</v>
      </c>
      <c r="G2113" s="16" t="s">
        <v>8626</v>
      </c>
      <c r="H2113" s="16" t="s">
        <v>8631</v>
      </c>
    </row>
    <row r="2114" spans="1:8" x14ac:dyDescent="0.45">
      <c r="A2114" s="30" t="s">
        <v>5736</v>
      </c>
      <c r="B2114" s="33" t="s">
        <v>490</v>
      </c>
      <c r="C2114" s="33" t="s">
        <v>3379</v>
      </c>
      <c r="D2114" s="34">
        <v>45796</v>
      </c>
      <c r="E2114" s="33">
        <v>2</v>
      </c>
      <c r="F2114" s="33">
        <v>10</v>
      </c>
      <c r="G2114" s="33" t="s">
        <v>8626</v>
      </c>
      <c r="H2114" s="33" t="s">
        <v>8630</v>
      </c>
    </row>
    <row r="2115" spans="1:8" x14ac:dyDescent="0.45">
      <c r="A2115" s="26" t="s">
        <v>5737</v>
      </c>
      <c r="B2115" s="16" t="s">
        <v>73</v>
      </c>
      <c r="C2115" s="16" t="s">
        <v>3204</v>
      </c>
      <c r="D2115" s="29">
        <v>45408</v>
      </c>
      <c r="E2115" s="16">
        <v>2</v>
      </c>
      <c r="F2115" s="16">
        <v>20</v>
      </c>
      <c r="G2115" s="16" t="s">
        <v>8627</v>
      </c>
      <c r="H2115" s="16" t="s">
        <v>8632</v>
      </c>
    </row>
    <row r="2116" spans="1:8" x14ac:dyDescent="0.45">
      <c r="A2116" s="30" t="s">
        <v>5738</v>
      </c>
      <c r="B2116" s="33" t="s">
        <v>257</v>
      </c>
      <c r="C2116" s="33" t="s">
        <v>3372</v>
      </c>
      <c r="D2116" s="34">
        <v>45302</v>
      </c>
      <c r="E2116" s="33">
        <v>5</v>
      </c>
      <c r="F2116" s="33">
        <v>15</v>
      </c>
      <c r="G2116" s="33" t="s">
        <v>8626</v>
      </c>
      <c r="H2116" s="33" t="s">
        <v>8631</v>
      </c>
    </row>
    <row r="2117" spans="1:8" x14ac:dyDescent="0.45">
      <c r="A2117" s="26" t="s">
        <v>5739</v>
      </c>
      <c r="B2117" s="16" t="s">
        <v>1003</v>
      </c>
      <c r="C2117" s="16" t="s">
        <v>3315</v>
      </c>
      <c r="D2117" s="29">
        <v>45819</v>
      </c>
      <c r="E2117" s="16">
        <v>5</v>
      </c>
      <c r="F2117" s="16">
        <v>0</v>
      </c>
      <c r="G2117" s="16" t="s">
        <v>8624</v>
      </c>
      <c r="H2117" s="16" t="s">
        <v>8630</v>
      </c>
    </row>
    <row r="2118" spans="1:8" x14ac:dyDescent="0.45">
      <c r="A2118" s="30" t="s">
        <v>5740</v>
      </c>
      <c r="B2118" s="33" t="s">
        <v>900</v>
      </c>
      <c r="C2118" s="33" t="s">
        <v>3237</v>
      </c>
      <c r="D2118" s="34">
        <v>45844</v>
      </c>
      <c r="E2118" s="33">
        <v>2</v>
      </c>
      <c r="F2118" s="33">
        <v>15</v>
      </c>
      <c r="G2118" s="33" t="s">
        <v>8625</v>
      </c>
      <c r="H2118" s="33" t="s">
        <v>8633</v>
      </c>
    </row>
    <row r="2119" spans="1:8" x14ac:dyDescent="0.45">
      <c r="A2119" s="26" t="s">
        <v>5741</v>
      </c>
      <c r="B2119" s="16" t="s">
        <v>773</v>
      </c>
      <c r="C2119" s="16" t="s">
        <v>3205</v>
      </c>
      <c r="D2119" s="29">
        <v>45774</v>
      </c>
      <c r="E2119" s="16">
        <v>4</v>
      </c>
      <c r="F2119" s="16">
        <v>20</v>
      </c>
      <c r="G2119" s="16" t="s">
        <v>8627</v>
      </c>
      <c r="H2119" s="16" t="s">
        <v>8632</v>
      </c>
    </row>
    <row r="2120" spans="1:8" x14ac:dyDescent="0.45">
      <c r="A2120" s="30" t="s">
        <v>5742</v>
      </c>
      <c r="B2120" s="33" t="s">
        <v>79</v>
      </c>
      <c r="C2120" s="33" t="s">
        <v>3303</v>
      </c>
      <c r="D2120" s="34">
        <v>45214</v>
      </c>
      <c r="E2120" s="33">
        <v>3</v>
      </c>
      <c r="F2120" s="33">
        <v>20</v>
      </c>
      <c r="G2120" s="33" t="s">
        <v>8625</v>
      </c>
      <c r="H2120" s="33" t="s">
        <v>8629</v>
      </c>
    </row>
    <row r="2121" spans="1:8" x14ac:dyDescent="0.45">
      <c r="A2121" s="26" t="s">
        <v>5743</v>
      </c>
      <c r="B2121" s="16" t="s">
        <v>669</v>
      </c>
      <c r="C2121" s="16" t="s">
        <v>3333</v>
      </c>
      <c r="D2121" s="29">
        <v>45618</v>
      </c>
      <c r="E2121" s="16">
        <v>1</v>
      </c>
      <c r="F2121" s="16">
        <v>15</v>
      </c>
      <c r="G2121" s="16" t="s">
        <v>8627</v>
      </c>
      <c r="H2121" s="16" t="s">
        <v>8633</v>
      </c>
    </row>
    <row r="2122" spans="1:8" x14ac:dyDescent="0.45">
      <c r="A2122" s="30" t="s">
        <v>5744</v>
      </c>
      <c r="B2122" s="33" t="s">
        <v>306</v>
      </c>
      <c r="C2122" s="33" t="s">
        <v>3298</v>
      </c>
      <c r="D2122" s="34">
        <v>45227</v>
      </c>
      <c r="E2122" s="33">
        <v>1</v>
      </c>
      <c r="F2122" s="33">
        <v>10</v>
      </c>
      <c r="G2122" s="33" t="s">
        <v>8627</v>
      </c>
      <c r="H2122" s="33" t="s">
        <v>8629</v>
      </c>
    </row>
    <row r="2123" spans="1:8" x14ac:dyDescent="0.45">
      <c r="A2123" s="26" t="s">
        <v>5745</v>
      </c>
      <c r="B2123" s="16" t="s">
        <v>651</v>
      </c>
      <c r="C2123" s="16" t="s">
        <v>3363</v>
      </c>
      <c r="D2123" s="29">
        <v>45860</v>
      </c>
      <c r="E2123" s="16">
        <v>4</v>
      </c>
      <c r="F2123" s="16">
        <v>15</v>
      </c>
      <c r="G2123" s="16" t="s">
        <v>8625</v>
      </c>
      <c r="H2123" s="16" t="s">
        <v>8633</v>
      </c>
    </row>
    <row r="2124" spans="1:8" x14ac:dyDescent="0.45">
      <c r="A2124" s="30" t="s">
        <v>5746</v>
      </c>
      <c r="B2124" s="33" t="s">
        <v>156</v>
      </c>
      <c r="C2124" s="33" t="s">
        <v>3264</v>
      </c>
      <c r="D2124" s="34">
        <v>45538</v>
      </c>
      <c r="E2124" s="33">
        <v>5</v>
      </c>
      <c r="F2124" s="33">
        <v>0</v>
      </c>
      <c r="G2124" s="33" t="s">
        <v>8626</v>
      </c>
      <c r="H2124" s="33" t="s">
        <v>8630</v>
      </c>
    </row>
    <row r="2125" spans="1:8" x14ac:dyDescent="0.45">
      <c r="A2125" s="26" t="s">
        <v>5747</v>
      </c>
      <c r="B2125" s="16" t="s">
        <v>429</v>
      </c>
      <c r="C2125" s="16" t="s">
        <v>3365</v>
      </c>
      <c r="D2125" s="29">
        <v>45775</v>
      </c>
      <c r="E2125" s="16">
        <v>3</v>
      </c>
      <c r="F2125" s="16">
        <v>5</v>
      </c>
      <c r="G2125" s="16" t="s">
        <v>8626</v>
      </c>
      <c r="H2125" s="16" t="s">
        <v>8632</v>
      </c>
    </row>
    <row r="2126" spans="1:8" x14ac:dyDescent="0.45">
      <c r="A2126" s="30" t="s">
        <v>5748</v>
      </c>
      <c r="B2126" s="33" t="s">
        <v>222</v>
      </c>
      <c r="C2126" s="33" t="s">
        <v>3264</v>
      </c>
      <c r="D2126" s="34">
        <v>45626</v>
      </c>
      <c r="E2126" s="33">
        <v>1</v>
      </c>
      <c r="F2126" s="33">
        <v>10</v>
      </c>
      <c r="G2126" s="33" t="s">
        <v>8625</v>
      </c>
      <c r="H2126" s="33" t="s">
        <v>8632</v>
      </c>
    </row>
    <row r="2127" spans="1:8" x14ac:dyDescent="0.45">
      <c r="A2127" s="26" t="s">
        <v>5749</v>
      </c>
      <c r="B2127" s="16" t="s">
        <v>927</v>
      </c>
      <c r="C2127" s="16" t="s">
        <v>3378</v>
      </c>
      <c r="D2127" s="29">
        <v>45364</v>
      </c>
      <c r="E2127" s="16">
        <v>4</v>
      </c>
      <c r="F2127" s="16">
        <v>5</v>
      </c>
      <c r="G2127" s="16" t="s">
        <v>8628</v>
      </c>
      <c r="H2127" s="16" t="s">
        <v>8630</v>
      </c>
    </row>
    <row r="2128" spans="1:8" x14ac:dyDescent="0.45">
      <c r="A2128" s="30" t="s">
        <v>5750</v>
      </c>
      <c r="B2128" s="33" t="s">
        <v>309</v>
      </c>
      <c r="C2128" s="33" t="s">
        <v>3373</v>
      </c>
      <c r="D2128" s="34">
        <v>45281</v>
      </c>
      <c r="E2128" s="33">
        <v>4</v>
      </c>
      <c r="F2128" s="33">
        <v>10</v>
      </c>
      <c r="G2128" s="33" t="s">
        <v>8627</v>
      </c>
      <c r="H2128" s="33" t="s">
        <v>8630</v>
      </c>
    </row>
    <row r="2129" spans="1:8" x14ac:dyDescent="0.45">
      <c r="A2129" s="26" t="s">
        <v>5751</v>
      </c>
      <c r="B2129" s="16" t="s">
        <v>588</v>
      </c>
      <c r="C2129" s="16" t="s">
        <v>3267</v>
      </c>
      <c r="D2129" s="29">
        <v>45352</v>
      </c>
      <c r="E2129" s="16">
        <v>5</v>
      </c>
      <c r="F2129" s="16">
        <v>0</v>
      </c>
      <c r="G2129" s="16" t="s">
        <v>8626</v>
      </c>
      <c r="H2129" s="16" t="s">
        <v>8631</v>
      </c>
    </row>
    <row r="2130" spans="1:8" x14ac:dyDescent="0.45">
      <c r="A2130" s="30" t="s">
        <v>5752</v>
      </c>
      <c r="B2130" s="33" t="s">
        <v>541</v>
      </c>
      <c r="C2130" s="33" t="s">
        <v>3270</v>
      </c>
      <c r="D2130" s="34">
        <v>45567</v>
      </c>
      <c r="E2130" s="33">
        <v>1</v>
      </c>
      <c r="F2130" s="33">
        <v>5</v>
      </c>
      <c r="G2130" s="33" t="s">
        <v>8628</v>
      </c>
      <c r="H2130" s="33" t="s">
        <v>8629</v>
      </c>
    </row>
    <row r="2131" spans="1:8" x14ac:dyDescent="0.45">
      <c r="A2131" s="26" t="s">
        <v>5753</v>
      </c>
      <c r="B2131" s="16" t="s">
        <v>378</v>
      </c>
      <c r="C2131" s="16" t="s">
        <v>3379</v>
      </c>
      <c r="D2131" s="29">
        <v>45745</v>
      </c>
      <c r="E2131" s="16">
        <v>3</v>
      </c>
      <c r="F2131" s="16">
        <v>10</v>
      </c>
      <c r="G2131" s="16" t="s">
        <v>8626</v>
      </c>
      <c r="H2131" s="16" t="s">
        <v>8629</v>
      </c>
    </row>
    <row r="2132" spans="1:8" x14ac:dyDescent="0.45">
      <c r="A2132" s="30" t="s">
        <v>5754</v>
      </c>
      <c r="B2132" s="33" t="s">
        <v>656</v>
      </c>
      <c r="C2132" s="33" t="s">
        <v>3275</v>
      </c>
      <c r="D2132" s="34">
        <v>45855</v>
      </c>
      <c r="E2132" s="33">
        <v>4</v>
      </c>
      <c r="F2132" s="33">
        <v>15</v>
      </c>
      <c r="G2132" s="33" t="s">
        <v>8628</v>
      </c>
      <c r="H2132" s="33" t="s">
        <v>8631</v>
      </c>
    </row>
    <row r="2133" spans="1:8" x14ac:dyDescent="0.45">
      <c r="A2133" s="26" t="s">
        <v>5755</v>
      </c>
      <c r="B2133" s="16" t="s">
        <v>768</v>
      </c>
      <c r="C2133" s="16" t="s">
        <v>3374</v>
      </c>
      <c r="D2133" s="29">
        <v>45706</v>
      </c>
      <c r="E2133" s="16">
        <v>2</v>
      </c>
      <c r="F2133" s="16">
        <v>5</v>
      </c>
      <c r="G2133" s="16" t="s">
        <v>8624</v>
      </c>
      <c r="H2133" s="16" t="s">
        <v>8630</v>
      </c>
    </row>
    <row r="2134" spans="1:8" x14ac:dyDescent="0.45">
      <c r="A2134" s="30" t="s">
        <v>5756</v>
      </c>
      <c r="B2134" s="33" t="s">
        <v>886</v>
      </c>
      <c r="C2134" s="33" t="s">
        <v>3295</v>
      </c>
      <c r="D2134" s="34">
        <v>45684</v>
      </c>
      <c r="E2134" s="33">
        <v>3</v>
      </c>
      <c r="F2134" s="33">
        <v>5</v>
      </c>
      <c r="G2134" s="33" t="s">
        <v>8625</v>
      </c>
      <c r="H2134" s="33" t="s">
        <v>8631</v>
      </c>
    </row>
    <row r="2135" spans="1:8" x14ac:dyDescent="0.45">
      <c r="A2135" s="26" t="s">
        <v>5757</v>
      </c>
      <c r="B2135" s="16" t="s">
        <v>604</v>
      </c>
      <c r="C2135" s="16" t="s">
        <v>3274</v>
      </c>
      <c r="D2135" s="29">
        <v>45375</v>
      </c>
      <c r="E2135" s="16">
        <v>2</v>
      </c>
      <c r="F2135" s="16">
        <v>20</v>
      </c>
      <c r="G2135" s="16" t="s">
        <v>8625</v>
      </c>
      <c r="H2135" s="16" t="s">
        <v>8630</v>
      </c>
    </row>
    <row r="2136" spans="1:8" x14ac:dyDescent="0.45">
      <c r="A2136" s="30" t="s">
        <v>5758</v>
      </c>
      <c r="B2136" s="33" t="s">
        <v>379</v>
      </c>
      <c r="C2136" s="33" t="s">
        <v>3381</v>
      </c>
      <c r="D2136" s="34">
        <v>45497</v>
      </c>
      <c r="E2136" s="33">
        <v>5</v>
      </c>
      <c r="F2136" s="33">
        <v>20</v>
      </c>
      <c r="G2136" s="33" t="s">
        <v>8627</v>
      </c>
      <c r="H2136" s="33" t="s">
        <v>8632</v>
      </c>
    </row>
    <row r="2137" spans="1:8" x14ac:dyDescent="0.45">
      <c r="A2137" s="26" t="s">
        <v>5759</v>
      </c>
      <c r="B2137" s="16" t="s">
        <v>640</v>
      </c>
      <c r="C2137" s="16" t="s">
        <v>3240</v>
      </c>
      <c r="D2137" s="29">
        <v>45723</v>
      </c>
      <c r="E2137" s="16">
        <v>3</v>
      </c>
      <c r="F2137" s="16">
        <v>5</v>
      </c>
      <c r="G2137" s="16" t="s">
        <v>8624</v>
      </c>
      <c r="H2137" s="16" t="s">
        <v>8629</v>
      </c>
    </row>
    <row r="2138" spans="1:8" x14ac:dyDescent="0.45">
      <c r="A2138" s="30" t="s">
        <v>5760</v>
      </c>
      <c r="B2138" s="33" t="s">
        <v>328</v>
      </c>
      <c r="C2138" s="33" t="s">
        <v>3330</v>
      </c>
      <c r="D2138" s="34">
        <v>45537</v>
      </c>
      <c r="E2138" s="33">
        <v>3</v>
      </c>
      <c r="F2138" s="33">
        <v>15</v>
      </c>
      <c r="G2138" s="33" t="s">
        <v>8627</v>
      </c>
      <c r="H2138" s="33" t="s">
        <v>8631</v>
      </c>
    </row>
    <row r="2139" spans="1:8" x14ac:dyDescent="0.45">
      <c r="A2139" s="26" t="s">
        <v>5761</v>
      </c>
      <c r="B2139" s="16" t="s">
        <v>898</v>
      </c>
      <c r="C2139" s="16" t="s">
        <v>3331</v>
      </c>
      <c r="D2139" s="29">
        <v>45328</v>
      </c>
      <c r="E2139" s="16">
        <v>4</v>
      </c>
      <c r="F2139" s="16">
        <v>5</v>
      </c>
      <c r="G2139" s="16" t="s">
        <v>8627</v>
      </c>
      <c r="H2139" s="16" t="s">
        <v>8632</v>
      </c>
    </row>
    <row r="2140" spans="1:8" x14ac:dyDescent="0.45">
      <c r="A2140" s="30" t="s">
        <v>5762</v>
      </c>
      <c r="B2140" s="33" t="s">
        <v>21</v>
      </c>
      <c r="C2140" s="33" t="s">
        <v>3368</v>
      </c>
      <c r="D2140" s="34">
        <v>45319</v>
      </c>
      <c r="E2140" s="33">
        <v>1</v>
      </c>
      <c r="F2140" s="33">
        <v>10</v>
      </c>
      <c r="G2140" s="33" t="s">
        <v>8626</v>
      </c>
      <c r="H2140" s="33" t="s">
        <v>8630</v>
      </c>
    </row>
    <row r="2141" spans="1:8" x14ac:dyDescent="0.45">
      <c r="A2141" s="26" t="s">
        <v>5763</v>
      </c>
      <c r="B2141" s="16" t="s">
        <v>218</v>
      </c>
      <c r="C2141" s="16" t="s">
        <v>3254</v>
      </c>
      <c r="D2141" s="29">
        <v>45897</v>
      </c>
      <c r="E2141" s="16">
        <v>2</v>
      </c>
      <c r="F2141" s="16">
        <v>10</v>
      </c>
      <c r="G2141" s="16" t="s">
        <v>8624</v>
      </c>
      <c r="H2141" s="16" t="s">
        <v>8633</v>
      </c>
    </row>
    <row r="2142" spans="1:8" x14ac:dyDescent="0.45">
      <c r="A2142" s="30" t="s">
        <v>5764</v>
      </c>
      <c r="B2142" s="33" t="s">
        <v>672</v>
      </c>
      <c r="C2142" s="33" t="s">
        <v>3247</v>
      </c>
      <c r="D2142" s="34">
        <v>45721</v>
      </c>
      <c r="E2142" s="33">
        <v>3</v>
      </c>
      <c r="F2142" s="33">
        <v>15</v>
      </c>
      <c r="G2142" s="33" t="s">
        <v>8627</v>
      </c>
      <c r="H2142" s="33" t="s">
        <v>8629</v>
      </c>
    </row>
    <row r="2143" spans="1:8" x14ac:dyDescent="0.45">
      <c r="A2143" s="26" t="s">
        <v>5765</v>
      </c>
      <c r="B2143" s="16" t="s">
        <v>941</v>
      </c>
      <c r="C2143" s="16" t="s">
        <v>3360</v>
      </c>
      <c r="D2143" s="29">
        <v>45688</v>
      </c>
      <c r="E2143" s="16">
        <v>1</v>
      </c>
      <c r="F2143" s="16">
        <v>20</v>
      </c>
      <c r="G2143" s="16" t="s">
        <v>8626</v>
      </c>
      <c r="H2143" s="16" t="s">
        <v>8631</v>
      </c>
    </row>
    <row r="2144" spans="1:8" x14ac:dyDescent="0.45">
      <c r="A2144" s="30" t="s">
        <v>5766</v>
      </c>
      <c r="B2144" s="33" t="s">
        <v>379</v>
      </c>
      <c r="C2144" s="33" t="s">
        <v>3367</v>
      </c>
      <c r="D2144" s="34">
        <v>45584</v>
      </c>
      <c r="E2144" s="33">
        <v>1</v>
      </c>
      <c r="F2144" s="33">
        <v>15</v>
      </c>
      <c r="G2144" s="33" t="s">
        <v>8625</v>
      </c>
      <c r="H2144" s="33" t="s">
        <v>8630</v>
      </c>
    </row>
    <row r="2145" spans="1:8" x14ac:dyDescent="0.45">
      <c r="A2145" s="26" t="s">
        <v>5767</v>
      </c>
      <c r="B2145" s="16" t="s">
        <v>526</v>
      </c>
      <c r="C2145" s="16" t="s">
        <v>3214</v>
      </c>
      <c r="D2145" s="29">
        <v>45485</v>
      </c>
      <c r="E2145" s="16">
        <v>3</v>
      </c>
      <c r="F2145" s="16">
        <v>20</v>
      </c>
      <c r="G2145" s="16" t="s">
        <v>8624</v>
      </c>
      <c r="H2145" s="16" t="s">
        <v>8629</v>
      </c>
    </row>
    <row r="2146" spans="1:8" x14ac:dyDescent="0.45">
      <c r="A2146" s="30" t="s">
        <v>5768</v>
      </c>
      <c r="B2146" s="33" t="s">
        <v>900</v>
      </c>
      <c r="C2146" s="33" t="s">
        <v>3217</v>
      </c>
      <c r="D2146" s="34">
        <v>45726</v>
      </c>
      <c r="E2146" s="33">
        <v>1</v>
      </c>
      <c r="F2146" s="33">
        <v>15</v>
      </c>
      <c r="G2146" s="33" t="s">
        <v>8624</v>
      </c>
      <c r="H2146" s="33" t="s">
        <v>8629</v>
      </c>
    </row>
    <row r="2147" spans="1:8" x14ac:dyDescent="0.45">
      <c r="A2147" s="26" t="s">
        <v>5769</v>
      </c>
      <c r="B2147" s="16" t="s">
        <v>260</v>
      </c>
      <c r="C2147" s="16" t="s">
        <v>3259</v>
      </c>
      <c r="D2147" s="29">
        <v>45385</v>
      </c>
      <c r="E2147" s="16">
        <v>3</v>
      </c>
      <c r="F2147" s="16">
        <v>5</v>
      </c>
      <c r="G2147" s="16" t="s">
        <v>8626</v>
      </c>
      <c r="H2147" s="16" t="s">
        <v>8631</v>
      </c>
    </row>
    <row r="2148" spans="1:8" x14ac:dyDescent="0.45">
      <c r="A2148" s="30" t="s">
        <v>5770</v>
      </c>
      <c r="B2148" s="33" t="s">
        <v>713</v>
      </c>
      <c r="C2148" s="33" t="s">
        <v>3380</v>
      </c>
      <c r="D2148" s="34">
        <v>45566</v>
      </c>
      <c r="E2148" s="33">
        <v>4</v>
      </c>
      <c r="F2148" s="33">
        <v>5</v>
      </c>
      <c r="G2148" s="33" t="s">
        <v>8625</v>
      </c>
      <c r="H2148" s="33" t="s">
        <v>8629</v>
      </c>
    </row>
    <row r="2149" spans="1:8" x14ac:dyDescent="0.45">
      <c r="A2149" s="26" t="s">
        <v>5771</v>
      </c>
      <c r="B2149" s="16" t="s">
        <v>279</v>
      </c>
      <c r="C2149" s="16" t="s">
        <v>3338</v>
      </c>
      <c r="D2149" s="29">
        <v>45441</v>
      </c>
      <c r="E2149" s="16">
        <v>3</v>
      </c>
      <c r="F2149" s="16">
        <v>0</v>
      </c>
      <c r="G2149" s="16" t="s">
        <v>8626</v>
      </c>
      <c r="H2149" s="16" t="s">
        <v>8633</v>
      </c>
    </row>
    <row r="2150" spans="1:8" x14ac:dyDescent="0.45">
      <c r="A2150" s="30" t="s">
        <v>5772</v>
      </c>
      <c r="B2150" s="33" t="s">
        <v>934</v>
      </c>
      <c r="C2150" s="33" t="s">
        <v>3230</v>
      </c>
      <c r="D2150" s="34">
        <v>45565</v>
      </c>
      <c r="E2150" s="33">
        <v>5</v>
      </c>
      <c r="F2150" s="33">
        <v>10</v>
      </c>
      <c r="G2150" s="33" t="s">
        <v>8625</v>
      </c>
      <c r="H2150" s="33" t="s">
        <v>8631</v>
      </c>
    </row>
    <row r="2151" spans="1:8" x14ac:dyDescent="0.45">
      <c r="A2151" s="26" t="s">
        <v>5773</v>
      </c>
      <c r="B2151" s="16" t="s">
        <v>240</v>
      </c>
      <c r="C2151" s="16" t="s">
        <v>3259</v>
      </c>
      <c r="D2151" s="29">
        <v>45660</v>
      </c>
      <c r="E2151" s="16">
        <v>5</v>
      </c>
      <c r="F2151" s="16">
        <v>20</v>
      </c>
      <c r="G2151" s="16" t="s">
        <v>8627</v>
      </c>
      <c r="H2151" s="16" t="s">
        <v>8632</v>
      </c>
    </row>
    <row r="2152" spans="1:8" x14ac:dyDescent="0.45">
      <c r="A2152" s="30" t="s">
        <v>5774</v>
      </c>
      <c r="B2152" s="33" t="s">
        <v>107</v>
      </c>
      <c r="C2152" s="33" t="s">
        <v>3334</v>
      </c>
      <c r="D2152" s="34">
        <v>45564</v>
      </c>
      <c r="E2152" s="33">
        <v>1</v>
      </c>
      <c r="F2152" s="33">
        <v>10</v>
      </c>
      <c r="G2152" s="33" t="s">
        <v>8625</v>
      </c>
      <c r="H2152" s="33" t="s">
        <v>8631</v>
      </c>
    </row>
    <row r="2153" spans="1:8" x14ac:dyDescent="0.45">
      <c r="A2153" s="26" t="s">
        <v>5775</v>
      </c>
      <c r="B2153" s="16" t="s">
        <v>496</v>
      </c>
      <c r="C2153" s="16" t="s">
        <v>3226</v>
      </c>
      <c r="D2153" s="29">
        <v>45697</v>
      </c>
      <c r="E2153" s="16">
        <v>4</v>
      </c>
      <c r="F2153" s="16">
        <v>0</v>
      </c>
      <c r="G2153" s="16" t="s">
        <v>8627</v>
      </c>
      <c r="H2153" s="16" t="s">
        <v>8631</v>
      </c>
    </row>
    <row r="2154" spans="1:8" x14ac:dyDescent="0.45">
      <c r="A2154" s="30" t="s">
        <v>5776</v>
      </c>
      <c r="B2154" s="33" t="s">
        <v>109</v>
      </c>
      <c r="C2154" s="33" t="s">
        <v>3335</v>
      </c>
      <c r="D2154" s="34">
        <v>45837</v>
      </c>
      <c r="E2154" s="33">
        <v>5</v>
      </c>
      <c r="F2154" s="33">
        <v>5</v>
      </c>
      <c r="G2154" s="33" t="s">
        <v>8624</v>
      </c>
      <c r="H2154" s="33" t="s">
        <v>8632</v>
      </c>
    </row>
    <row r="2155" spans="1:8" x14ac:dyDescent="0.45">
      <c r="A2155" s="26" t="s">
        <v>5777</v>
      </c>
      <c r="B2155" s="16" t="s">
        <v>314</v>
      </c>
      <c r="C2155" s="16" t="s">
        <v>3342</v>
      </c>
      <c r="D2155" s="29">
        <v>45464</v>
      </c>
      <c r="E2155" s="16">
        <v>1</v>
      </c>
      <c r="F2155" s="16">
        <v>20</v>
      </c>
      <c r="G2155" s="16" t="s">
        <v>8627</v>
      </c>
      <c r="H2155" s="16" t="s">
        <v>8633</v>
      </c>
    </row>
    <row r="2156" spans="1:8" x14ac:dyDescent="0.45">
      <c r="A2156" s="30" t="s">
        <v>5778</v>
      </c>
      <c r="B2156" s="33" t="s">
        <v>744</v>
      </c>
      <c r="C2156" s="33" t="s">
        <v>3310</v>
      </c>
      <c r="D2156" s="34">
        <v>45877</v>
      </c>
      <c r="E2156" s="33">
        <v>2</v>
      </c>
      <c r="F2156" s="33">
        <v>20</v>
      </c>
      <c r="G2156" s="33" t="s">
        <v>8624</v>
      </c>
      <c r="H2156" s="33" t="s">
        <v>8632</v>
      </c>
    </row>
    <row r="2157" spans="1:8" x14ac:dyDescent="0.45">
      <c r="A2157" s="26" t="s">
        <v>5779</v>
      </c>
      <c r="B2157" s="16" t="s">
        <v>7</v>
      </c>
      <c r="C2157" s="16" t="s">
        <v>3261</v>
      </c>
      <c r="D2157" s="29">
        <v>45808</v>
      </c>
      <c r="E2157" s="16">
        <v>4</v>
      </c>
      <c r="F2157" s="16">
        <v>20</v>
      </c>
      <c r="G2157" s="16" t="s">
        <v>8628</v>
      </c>
      <c r="H2157" s="16" t="s">
        <v>8632</v>
      </c>
    </row>
    <row r="2158" spans="1:8" x14ac:dyDescent="0.45">
      <c r="A2158" s="30" t="s">
        <v>5780</v>
      </c>
      <c r="B2158" s="33" t="s">
        <v>653</v>
      </c>
      <c r="C2158" s="33" t="s">
        <v>3242</v>
      </c>
      <c r="D2158" s="34">
        <v>45307</v>
      </c>
      <c r="E2158" s="33">
        <v>3</v>
      </c>
      <c r="F2158" s="33">
        <v>20</v>
      </c>
      <c r="G2158" s="33" t="s">
        <v>8627</v>
      </c>
      <c r="H2158" s="33" t="s">
        <v>8629</v>
      </c>
    </row>
    <row r="2159" spans="1:8" x14ac:dyDescent="0.45">
      <c r="A2159" s="26" t="s">
        <v>5781</v>
      </c>
      <c r="B2159" s="16" t="s">
        <v>297</v>
      </c>
      <c r="C2159" s="16" t="s">
        <v>3362</v>
      </c>
      <c r="D2159" s="29">
        <v>45836</v>
      </c>
      <c r="E2159" s="16">
        <v>3</v>
      </c>
      <c r="F2159" s="16">
        <v>10</v>
      </c>
      <c r="G2159" s="16" t="s">
        <v>8624</v>
      </c>
      <c r="H2159" s="16" t="s">
        <v>8631</v>
      </c>
    </row>
    <row r="2160" spans="1:8" x14ac:dyDescent="0.45">
      <c r="A2160" s="30" t="s">
        <v>5782</v>
      </c>
      <c r="B2160" s="33" t="s">
        <v>356</v>
      </c>
      <c r="C2160" s="33" t="s">
        <v>3267</v>
      </c>
      <c r="D2160" s="34">
        <v>45417</v>
      </c>
      <c r="E2160" s="33">
        <v>5</v>
      </c>
      <c r="F2160" s="33">
        <v>20</v>
      </c>
      <c r="G2160" s="33" t="s">
        <v>8628</v>
      </c>
      <c r="H2160" s="33" t="s">
        <v>8632</v>
      </c>
    </row>
    <row r="2161" spans="1:8" x14ac:dyDescent="0.45">
      <c r="A2161" s="26" t="s">
        <v>5783</v>
      </c>
      <c r="B2161" s="16" t="s">
        <v>121</v>
      </c>
      <c r="C2161" s="16" t="s">
        <v>3390</v>
      </c>
      <c r="D2161" s="29">
        <v>45228</v>
      </c>
      <c r="E2161" s="16">
        <v>2</v>
      </c>
      <c r="F2161" s="16">
        <v>15</v>
      </c>
      <c r="G2161" s="16" t="s">
        <v>8625</v>
      </c>
      <c r="H2161" s="16" t="s">
        <v>8630</v>
      </c>
    </row>
    <row r="2162" spans="1:8" x14ac:dyDescent="0.45">
      <c r="A2162" s="30" t="s">
        <v>5784</v>
      </c>
      <c r="B2162" s="33" t="s">
        <v>921</v>
      </c>
      <c r="C2162" s="33" t="s">
        <v>3327</v>
      </c>
      <c r="D2162" s="34">
        <v>45645</v>
      </c>
      <c r="E2162" s="33">
        <v>4</v>
      </c>
      <c r="F2162" s="33">
        <v>15</v>
      </c>
      <c r="G2162" s="33" t="s">
        <v>8626</v>
      </c>
      <c r="H2162" s="33" t="s">
        <v>8631</v>
      </c>
    </row>
    <row r="2163" spans="1:8" x14ac:dyDescent="0.45">
      <c r="A2163" s="26" t="s">
        <v>5785</v>
      </c>
      <c r="B2163" s="16" t="s">
        <v>74</v>
      </c>
      <c r="C2163" s="16" t="s">
        <v>3391</v>
      </c>
      <c r="D2163" s="29">
        <v>45551</v>
      </c>
      <c r="E2163" s="16">
        <v>4</v>
      </c>
      <c r="F2163" s="16">
        <v>10</v>
      </c>
      <c r="G2163" s="16" t="s">
        <v>8625</v>
      </c>
      <c r="H2163" s="16" t="s">
        <v>8632</v>
      </c>
    </row>
    <row r="2164" spans="1:8" x14ac:dyDescent="0.45">
      <c r="A2164" s="30" t="s">
        <v>5786</v>
      </c>
      <c r="B2164" s="33" t="s">
        <v>357</v>
      </c>
      <c r="C2164" s="33" t="s">
        <v>3360</v>
      </c>
      <c r="D2164" s="34">
        <v>45218</v>
      </c>
      <c r="E2164" s="33">
        <v>5</v>
      </c>
      <c r="F2164" s="33">
        <v>5</v>
      </c>
      <c r="G2164" s="33" t="s">
        <v>8626</v>
      </c>
      <c r="H2164" s="33" t="s">
        <v>8633</v>
      </c>
    </row>
    <row r="2165" spans="1:8" x14ac:dyDescent="0.45">
      <c r="A2165" s="26" t="s">
        <v>5787</v>
      </c>
      <c r="B2165" s="16" t="s">
        <v>788</v>
      </c>
      <c r="C2165" s="16" t="s">
        <v>3256</v>
      </c>
      <c r="D2165" s="29">
        <v>45239</v>
      </c>
      <c r="E2165" s="16">
        <v>2</v>
      </c>
      <c r="F2165" s="16">
        <v>10</v>
      </c>
      <c r="G2165" s="16" t="s">
        <v>8624</v>
      </c>
      <c r="H2165" s="16" t="s">
        <v>8630</v>
      </c>
    </row>
    <row r="2166" spans="1:8" x14ac:dyDescent="0.45">
      <c r="A2166" s="30" t="s">
        <v>5788</v>
      </c>
      <c r="B2166" s="33" t="s">
        <v>334</v>
      </c>
      <c r="C2166" s="33" t="s">
        <v>3393</v>
      </c>
      <c r="D2166" s="34">
        <v>45529</v>
      </c>
      <c r="E2166" s="33">
        <v>5</v>
      </c>
      <c r="F2166" s="33">
        <v>15</v>
      </c>
      <c r="G2166" s="33" t="s">
        <v>8625</v>
      </c>
      <c r="H2166" s="33" t="s">
        <v>8630</v>
      </c>
    </row>
    <row r="2167" spans="1:8" x14ac:dyDescent="0.45">
      <c r="A2167" s="26" t="s">
        <v>5789</v>
      </c>
      <c r="B2167" s="16" t="s">
        <v>956</v>
      </c>
      <c r="C2167" s="16" t="s">
        <v>3353</v>
      </c>
      <c r="D2167" s="29">
        <v>45810</v>
      </c>
      <c r="E2167" s="16">
        <v>2</v>
      </c>
      <c r="F2167" s="16">
        <v>20</v>
      </c>
      <c r="G2167" s="16" t="s">
        <v>8626</v>
      </c>
      <c r="H2167" s="16" t="s">
        <v>8630</v>
      </c>
    </row>
    <row r="2168" spans="1:8" x14ac:dyDescent="0.45">
      <c r="A2168" s="30" t="s">
        <v>5790</v>
      </c>
      <c r="B2168" s="33" t="s">
        <v>167</v>
      </c>
      <c r="C2168" s="33" t="s">
        <v>3246</v>
      </c>
      <c r="D2168" s="34">
        <v>45866</v>
      </c>
      <c r="E2168" s="33">
        <v>4</v>
      </c>
      <c r="F2168" s="33">
        <v>5</v>
      </c>
      <c r="G2168" s="33" t="s">
        <v>8626</v>
      </c>
      <c r="H2168" s="33" t="s">
        <v>8629</v>
      </c>
    </row>
    <row r="2169" spans="1:8" x14ac:dyDescent="0.45">
      <c r="A2169" s="26" t="s">
        <v>5791</v>
      </c>
      <c r="B2169" s="16" t="s">
        <v>685</v>
      </c>
      <c r="C2169" s="16" t="s">
        <v>3237</v>
      </c>
      <c r="D2169" s="29">
        <v>45758</v>
      </c>
      <c r="E2169" s="16">
        <v>3</v>
      </c>
      <c r="F2169" s="16">
        <v>20</v>
      </c>
      <c r="G2169" s="16" t="s">
        <v>8627</v>
      </c>
      <c r="H2169" s="16" t="s">
        <v>8629</v>
      </c>
    </row>
    <row r="2170" spans="1:8" x14ac:dyDescent="0.45">
      <c r="A2170" s="30" t="s">
        <v>5792</v>
      </c>
      <c r="B2170" s="33" t="s">
        <v>814</v>
      </c>
      <c r="C2170" s="33" t="s">
        <v>3303</v>
      </c>
      <c r="D2170" s="34">
        <v>45601</v>
      </c>
      <c r="E2170" s="33">
        <v>3</v>
      </c>
      <c r="F2170" s="33">
        <v>5</v>
      </c>
      <c r="G2170" s="33" t="s">
        <v>8628</v>
      </c>
      <c r="H2170" s="33" t="s">
        <v>8632</v>
      </c>
    </row>
    <row r="2171" spans="1:8" x14ac:dyDescent="0.45">
      <c r="A2171" s="26" t="s">
        <v>5793</v>
      </c>
      <c r="B2171" s="16" t="s">
        <v>963</v>
      </c>
      <c r="C2171" s="16" t="s">
        <v>3274</v>
      </c>
      <c r="D2171" s="29">
        <v>45740</v>
      </c>
      <c r="E2171" s="16">
        <v>3</v>
      </c>
      <c r="F2171" s="16">
        <v>5</v>
      </c>
      <c r="G2171" s="16" t="s">
        <v>8628</v>
      </c>
      <c r="H2171" s="16" t="s">
        <v>8630</v>
      </c>
    </row>
    <row r="2172" spans="1:8" x14ac:dyDescent="0.45">
      <c r="A2172" s="30" t="s">
        <v>5794</v>
      </c>
      <c r="B2172" s="33" t="s">
        <v>751</v>
      </c>
      <c r="C2172" s="33" t="s">
        <v>3287</v>
      </c>
      <c r="D2172" s="34">
        <v>45480</v>
      </c>
      <c r="E2172" s="33">
        <v>3</v>
      </c>
      <c r="F2172" s="33">
        <v>15</v>
      </c>
      <c r="G2172" s="33" t="s">
        <v>8628</v>
      </c>
      <c r="H2172" s="33" t="s">
        <v>8632</v>
      </c>
    </row>
    <row r="2173" spans="1:8" x14ac:dyDescent="0.45">
      <c r="A2173" s="26" t="s">
        <v>5795</v>
      </c>
      <c r="B2173" s="16" t="s">
        <v>583</v>
      </c>
      <c r="C2173" s="16" t="s">
        <v>3297</v>
      </c>
      <c r="D2173" s="29">
        <v>45472</v>
      </c>
      <c r="E2173" s="16">
        <v>4</v>
      </c>
      <c r="F2173" s="16">
        <v>0</v>
      </c>
      <c r="G2173" s="16" t="s">
        <v>8627</v>
      </c>
      <c r="H2173" s="16" t="s">
        <v>8633</v>
      </c>
    </row>
    <row r="2174" spans="1:8" x14ac:dyDescent="0.45">
      <c r="A2174" s="30" t="s">
        <v>5796</v>
      </c>
      <c r="B2174" s="33" t="s">
        <v>998</v>
      </c>
      <c r="C2174" s="33" t="s">
        <v>3301</v>
      </c>
      <c r="D2174" s="34">
        <v>45407</v>
      </c>
      <c r="E2174" s="33">
        <v>3</v>
      </c>
      <c r="F2174" s="33">
        <v>5</v>
      </c>
      <c r="G2174" s="33" t="s">
        <v>8627</v>
      </c>
      <c r="H2174" s="33" t="s">
        <v>8630</v>
      </c>
    </row>
    <row r="2175" spans="1:8" x14ac:dyDescent="0.45">
      <c r="A2175" s="26" t="s">
        <v>5797</v>
      </c>
      <c r="B2175" s="16" t="s">
        <v>26</v>
      </c>
      <c r="C2175" s="16" t="s">
        <v>3377</v>
      </c>
      <c r="D2175" s="29">
        <v>45754</v>
      </c>
      <c r="E2175" s="16">
        <v>2</v>
      </c>
      <c r="F2175" s="16">
        <v>5</v>
      </c>
      <c r="G2175" s="16" t="s">
        <v>8628</v>
      </c>
      <c r="H2175" s="16" t="s">
        <v>8630</v>
      </c>
    </row>
    <row r="2176" spans="1:8" x14ac:dyDescent="0.45">
      <c r="A2176" s="30" t="s">
        <v>5798</v>
      </c>
      <c r="B2176" s="33" t="s">
        <v>859</v>
      </c>
      <c r="C2176" s="33" t="s">
        <v>3292</v>
      </c>
      <c r="D2176" s="34">
        <v>45210</v>
      </c>
      <c r="E2176" s="33">
        <v>1</v>
      </c>
      <c r="F2176" s="33">
        <v>10</v>
      </c>
      <c r="G2176" s="33" t="s">
        <v>8627</v>
      </c>
      <c r="H2176" s="33" t="s">
        <v>8632</v>
      </c>
    </row>
    <row r="2177" spans="1:8" x14ac:dyDescent="0.45">
      <c r="A2177" s="26" t="s">
        <v>5799</v>
      </c>
      <c r="B2177" s="16" t="s">
        <v>340</v>
      </c>
      <c r="C2177" s="16" t="s">
        <v>3339</v>
      </c>
      <c r="D2177" s="29">
        <v>45475</v>
      </c>
      <c r="E2177" s="16">
        <v>5</v>
      </c>
      <c r="F2177" s="16">
        <v>5</v>
      </c>
      <c r="G2177" s="16" t="s">
        <v>8626</v>
      </c>
      <c r="H2177" s="16" t="s">
        <v>8629</v>
      </c>
    </row>
    <row r="2178" spans="1:8" x14ac:dyDescent="0.45">
      <c r="A2178" s="30" t="s">
        <v>5800</v>
      </c>
      <c r="B2178" s="33" t="s">
        <v>522</v>
      </c>
      <c r="C2178" s="33" t="s">
        <v>3309</v>
      </c>
      <c r="D2178" s="34">
        <v>45787</v>
      </c>
      <c r="E2178" s="33">
        <v>3</v>
      </c>
      <c r="F2178" s="33">
        <v>0</v>
      </c>
      <c r="G2178" s="33" t="s">
        <v>8625</v>
      </c>
      <c r="H2178" s="33" t="s">
        <v>8631</v>
      </c>
    </row>
    <row r="2179" spans="1:8" x14ac:dyDescent="0.45">
      <c r="A2179" s="26" t="s">
        <v>5801</v>
      </c>
      <c r="B2179" s="16" t="s">
        <v>171</v>
      </c>
      <c r="C2179" s="16" t="s">
        <v>3280</v>
      </c>
      <c r="D2179" s="29">
        <v>45370</v>
      </c>
      <c r="E2179" s="16">
        <v>4</v>
      </c>
      <c r="F2179" s="16">
        <v>20</v>
      </c>
      <c r="G2179" s="16" t="s">
        <v>8627</v>
      </c>
      <c r="H2179" s="16" t="s">
        <v>8633</v>
      </c>
    </row>
    <row r="2180" spans="1:8" x14ac:dyDescent="0.45">
      <c r="A2180" s="30" t="s">
        <v>5802</v>
      </c>
      <c r="B2180" s="33" t="s">
        <v>806</v>
      </c>
      <c r="C2180" s="33" t="s">
        <v>3365</v>
      </c>
      <c r="D2180" s="34">
        <v>45327</v>
      </c>
      <c r="E2180" s="33">
        <v>4</v>
      </c>
      <c r="F2180" s="33">
        <v>15</v>
      </c>
      <c r="G2180" s="33" t="s">
        <v>8626</v>
      </c>
      <c r="H2180" s="33" t="s">
        <v>8630</v>
      </c>
    </row>
    <row r="2181" spans="1:8" x14ac:dyDescent="0.45">
      <c r="A2181" s="26" t="s">
        <v>5803</v>
      </c>
      <c r="B2181" s="16" t="s">
        <v>628</v>
      </c>
      <c r="C2181" s="16" t="s">
        <v>3347</v>
      </c>
      <c r="D2181" s="29">
        <v>45455</v>
      </c>
      <c r="E2181" s="16">
        <v>4</v>
      </c>
      <c r="F2181" s="16">
        <v>0</v>
      </c>
      <c r="G2181" s="16" t="s">
        <v>8625</v>
      </c>
      <c r="H2181" s="16" t="s">
        <v>8633</v>
      </c>
    </row>
    <row r="2182" spans="1:8" x14ac:dyDescent="0.45">
      <c r="A2182" s="30" t="s">
        <v>5804</v>
      </c>
      <c r="B2182" s="33" t="s">
        <v>661</v>
      </c>
      <c r="C2182" s="33" t="s">
        <v>3284</v>
      </c>
      <c r="D2182" s="34">
        <v>45796</v>
      </c>
      <c r="E2182" s="33">
        <v>3</v>
      </c>
      <c r="F2182" s="33">
        <v>20</v>
      </c>
      <c r="G2182" s="33" t="s">
        <v>8628</v>
      </c>
      <c r="H2182" s="33" t="s">
        <v>8632</v>
      </c>
    </row>
    <row r="2183" spans="1:8" x14ac:dyDescent="0.45">
      <c r="A2183" s="26" t="s">
        <v>5805</v>
      </c>
      <c r="B2183" s="16" t="s">
        <v>952</v>
      </c>
      <c r="C2183" s="16" t="s">
        <v>3269</v>
      </c>
      <c r="D2183" s="29">
        <v>45340</v>
      </c>
      <c r="E2183" s="16">
        <v>1</v>
      </c>
      <c r="F2183" s="16">
        <v>15</v>
      </c>
      <c r="G2183" s="16" t="s">
        <v>8626</v>
      </c>
      <c r="H2183" s="16" t="s">
        <v>8633</v>
      </c>
    </row>
    <row r="2184" spans="1:8" x14ac:dyDescent="0.45">
      <c r="A2184" s="30" t="s">
        <v>5806</v>
      </c>
      <c r="B2184" s="33" t="s">
        <v>339</v>
      </c>
      <c r="C2184" s="33" t="s">
        <v>3395</v>
      </c>
      <c r="D2184" s="34">
        <v>45188</v>
      </c>
      <c r="E2184" s="33">
        <v>4</v>
      </c>
      <c r="F2184" s="33">
        <v>5</v>
      </c>
      <c r="G2184" s="33" t="s">
        <v>8626</v>
      </c>
      <c r="H2184" s="33" t="s">
        <v>8629</v>
      </c>
    </row>
    <row r="2185" spans="1:8" x14ac:dyDescent="0.45">
      <c r="A2185" s="26" t="s">
        <v>5807</v>
      </c>
      <c r="B2185" s="16" t="s">
        <v>313</v>
      </c>
      <c r="C2185" s="16" t="s">
        <v>3343</v>
      </c>
      <c r="D2185" s="29">
        <v>45315</v>
      </c>
      <c r="E2185" s="16">
        <v>2</v>
      </c>
      <c r="F2185" s="16">
        <v>20</v>
      </c>
      <c r="G2185" s="16" t="s">
        <v>8625</v>
      </c>
      <c r="H2185" s="16" t="s">
        <v>8632</v>
      </c>
    </row>
    <row r="2186" spans="1:8" x14ac:dyDescent="0.45">
      <c r="A2186" s="30" t="s">
        <v>5808</v>
      </c>
      <c r="B2186" s="33" t="s">
        <v>258</v>
      </c>
      <c r="C2186" s="33" t="s">
        <v>3280</v>
      </c>
      <c r="D2186" s="34">
        <v>45471</v>
      </c>
      <c r="E2186" s="33">
        <v>5</v>
      </c>
      <c r="F2186" s="33">
        <v>20</v>
      </c>
      <c r="G2186" s="33" t="s">
        <v>8628</v>
      </c>
      <c r="H2186" s="33" t="s">
        <v>8629</v>
      </c>
    </row>
    <row r="2187" spans="1:8" x14ac:dyDescent="0.45">
      <c r="A2187" s="26" t="s">
        <v>5809</v>
      </c>
      <c r="B2187" s="16" t="s">
        <v>550</v>
      </c>
      <c r="C2187" s="16" t="s">
        <v>3271</v>
      </c>
      <c r="D2187" s="29">
        <v>45310</v>
      </c>
      <c r="E2187" s="16">
        <v>1</v>
      </c>
      <c r="F2187" s="16">
        <v>5</v>
      </c>
      <c r="G2187" s="16" t="s">
        <v>8625</v>
      </c>
      <c r="H2187" s="16" t="s">
        <v>8630</v>
      </c>
    </row>
    <row r="2188" spans="1:8" x14ac:dyDescent="0.45">
      <c r="A2188" s="30" t="s">
        <v>5810</v>
      </c>
      <c r="B2188" s="33" t="s">
        <v>987</v>
      </c>
      <c r="C2188" s="33" t="s">
        <v>3289</v>
      </c>
      <c r="D2188" s="34">
        <v>45842</v>
      </c>
      <c r="E2188" s="33">
        <v>4</v>
      </c>
      <c r="F2188" s="33">
        <v>5</v>
      </c>
      <c r="G2188" s="33" t="s">
        <v>8626</v>
      </c>
      <c r="H2188" s="33" t="s">
        <v>8630</v>
      </c>
    </row>
    <row r="2189" spans="1:8" x14ac:dyDescent="0.45">
      <c r="A2189" s="26" t="s">
        <v>5811</v>
      </c>
      <c r="B2189" s="16" t="s">
        <v>486</v>
      </c>
      <c r="C2189" s="16" t="s">
        <v>3255</v>
      </c>
      <c r="D2189" s="29">
        <v>45795</v>
      </c>
      <c r="E2189" s="16">
        <v>4</v>
      </c>
      <c r="F2189" s="16">
        <v>10</v>
      </c>
      <c r="G2189" s="16" t="s">
        <v>8628</v>
      </c>
      <c r="H2189" s="16" t="s">
        <v>8631</v>
      </c>
    </row>
    <row r="2190" spans="1:8" x14ac:dyDescent="0.45">
      <c r="A2190" s="30" t="s">
        <v>5812</v>
      </c>
      <c r="B2190" s="33" t="s">
        <v>700</v>
      </c>
      <c r="C2190" s="33" t="s">
        <v>3377</v>
      </c>
      <c r="D2190" s="34">
        <v>45853</v>
      </c>
      <c r="E2190" s="33">
        <v>3</v>
      </c>
      <c r="F2190" s="33">
        <v>10</v>
      </c>
      <c r="G2190" s="33" t="s">
        <v>8624</v>
      </c>
      <c r="H2190" s="33" t="s">
        <v>8633</v>
      </c>
    </row>
    <row r="2191" spans="1:8" x14ac:dyDescent="0.45">
      <c r="A2191" s="26" t="s">
        <v>5813</v>
      </c>
      <c r="B2191" s="16" t="s">
        <v>150</v>
      </c>
      <c r="C2191" s="16" t="s">
        <v>3227</v>
      </c>
      <c r="D2191" s="29">
        <v>45214</v>
      </c>
      <c r="E2191" s="16">
        <v>4</v>
      </c>
      <c r="F2191" s="16">
        <v>15</v>
      </c>
      <c r="G2191" s="16" t="s">
        <v>8627</v>
      </c>
      <c r="H2191" s="16" t="s">
        <v>8632</v>
      </c>
    </row>
    <row r="2192" spans="1:8" x14ac:dyDescent="0.45">
      <c r="A2192" s="30" t="s">
        <v>5814</v>
      </c>
      <c r="B2192" s="33" t="s">
        <v>824</v>
      </c>
      <c r="C2192" s="33" t="s">
        <v>3209</v>
      </c>
      <c r="D2192" s="34">
        <v>45317</v>
      </c>
      <c r="E2192" s="33">
        <v>5</v>
      </c>
      <c r="F2192" s="33">
        <v>0</v>
      </c>
      <c r="G2192" s="33" t="s">
        <v>8624</v>
      </c>
      <c r="H2192" s="33" t="s">
        <v>8630</v>
      </c>
    </row>
    <row r="2193" spans="1:8" x14ac:dyDescent="0.45">
      <c r="A2193" s="26" t="s">
        <v>5815</v>
      </c>
      <c r="B2193" s="16" t="s">
        <v>23</v>
      </c>
      <c r="C2193" s="16" t="s">
        <v>3341</v>
      </c>
      <c r="D2193" s="29">
        <v>45420</v>
      </c>
      <c r="E2193" s="16">
        <v>4</v>
      </c>
      <c r="F2193" s="16">
        <v>0</v>
      </c>
      <c r="G2193" s="16" t="s">
        <v>8624</v>
      </c>
      <c r="H2193" s="16" t="s">
        <v>8630</v>
      </c>
    </row>
    <row r="2194" spans="1:8" x14ac:dyDescent="0.45">
      <c r="A2194" s="30" t="s">
        <v>5816</v>
      </c>
      <c r="B2194" s="33" t="s">
        <v>816</v>
      </c>
      <c r="C2194" s="33" t="s">
        <v>3334</v>
      </c>
      <c r="D2194" s="34">
        <v>45820</v>
      </c>
      <c r="E2194" s="33">
        <v>4</v>
      </c>
      <c r="F2194" s="33">
        <v>10</v>
      </c>
      <c r="G2194" s="33" t="s">
        <v>8624</v>
      </c>
      <c r="H2194" s="33" t="s">
        <v>8630</v>
      </c>
    </row>
    <row r="2195" spans="1:8" x14ac:dyDescent="0.45">
      <c r="A2195" s="26" t="s">
        <v>5817</v>
      </c>
      <c r="B2195" s="16" t="s">
        <v>656</v>
      </c>
      <c r="C2195" s="16" t="s">
        <v>3214</v>
      </c>
      <c r="D2195" s="29">
        <v>45652</v>
      </c>
      <c r="E2195" s="16">
        <v>1</v>
      </c>
      <c r="F2195" s="16">
        <v>20</v>
      </c>
      <c r="G2195" s="16" t="s">
        <v>8625</v>
      </c>
      <c r="H2195" s="16" t="s">
        <v>8629</v>
      </c>
    </row>
    <row r="2196" spans="1:8" x14ac:dyDescent="0.45">
      <c r="A2196" s="30" t="s">
        <v>5818</v>
      </c>
      <c r="B2196" s="33" t="s">
        <v>806</v>
      </c>
      <c r="C2196" s="33" t="s">
        <v>3225</v>
      </c>
      <c r="D2196" s="34">
        <v>45260</v>
      </c>
      <c r="E2196" s="33">
        <v>5</v>
      </c>
      <c r="F2196" s="33">
        <v>5</v>
      </c>
      <c r="G2196" s="33" t="s">
        <v>8624</v>
      </c>
      <c r="H2196" s="33" t="s">
        <v>8633</v>
      </c>
    </row>
    <row r="2197" spans="1:8" x14ac:dyDescent="0.45">
      <c r="A2197" s="26" t="s">
        <v>5819</v>
      </c>
      <c r="B2197" s="16" t="s">
        <v>594</v>
      </c>
      <c r="C2197" s="16" t="s">
        <v>3316</v>
      </c>
      <c r="D2197" s="29">
        <v>45260</v>
      </c>
      <c r="E2197" s="16">
        <v>5</v>
      </c>
      <c r="F2197" s="16">
        <v>5</v>
      </c>
      <c r="G2197" s="16" t="s">
        <v>8625</v>
      </c>
      <c r="H2197" s="16" t="s">
        <v>8632</v>
      </c>
    </row>
    <row r="2198" spans="1:8" x14ac:dyDescent="0.45">
      <c r="A2198" s="30" t="s">
        <v>5820</v>
      </c>
      <c r="B2198" s="33" t="s">
        <v>844</v>
      </c>
      <c r="C2198" s="33" t="s">
        <v>3267</v>
      </c>
      <c r="D2198" s="34">
        <v>45524</v>
      </c>
      <c r="E2198" s="33">
        <v>4</v>
      </c>
      <c r="F2198" s="33">
        <v>15</v>
      </c>
      <c r="G2198" s="33" t="s">
        <v>8626</v>
      </c>
      <c r="H2198" s="33" t="s">
        <v>8630</v>
      </c>
    </row>
    <row r="2199" spans="1:8" x14ac:dyDescent="0.45">
      <c r="A2199" s="26" t="s">
        <v>5821</v>
      </c>
      <c r="B2199" s="16" t="s">
        <v>81</v>
      </c>
      <c r="C2199" s="16" t="s">
        <v>3243</v>
      </c>
      <c r="D2199" s="29">
        <v>45870</v>
      </c>
      <c r="E2199" s="16">
        <v>5</v>
      </c>
      <c r="F2199" s="16">
        <v>10</v>
      </c>
      <c r="G2199" s="16" t="s">
        <v>8627</v>
      </c>
      <c r="H2199" s="16" t="s">
        <v>8629</v>
      </c>
    </row>
    <row r="2200" spans="1:8" x14ac:dyDescent="0.45">
      <c r="A2200" s="30" t="s">
        <v>5822</v>
      </c>
      <c r="B2200" s="33" t="s">
        <v>806</v>
      </c>
      <c r="C2200" s="33" t="s">
        <v>3374</v>
      </c>
      <c r="D2200" s="34">
        <v>45267</v>
      </c>
      <c r="E2200" s="33">
        <v>4</v>
      </c>
      <c r="F2200" s="33">
        <v>0</v>
      </c>
      <c r="G2200" s="33" t="s">
        <v>8627</v>
      </c>
      <c r="H2200" s="33" t="s">
        <v>8629</v>
      </c>
    </row>
    <row r="2201" spans="1:8" x14ac:dyDescent="0.45">
      <c r="A2201" s="26" t="s">
        <v>5823</v>
      </c>
      <c r="B2201" s="16" t="s">
        <v>307</v>
      </c>
      <c r="C2201" s="16" t="s">
        <v>3198</v>
      </c>
      <c r="D2201" s="29">
        <v>45777</v>
      </c>
      <c r="E2201" s="16">
        <v>5</v>
      </c>
      <c r="F2201" s="16">
        <v>15</v>
      </c>
      <c r="G2201" s="16" t="s">
        <v>8625</v>
      </c>
      <c r="H2201" s="16" t="s">
        <v>8633</v>
      </c>
    </row>
    <row r="2202" spans="1:8" x14ac:dyDescent="0.45">
      <c r="A2202" s="30" t="s">
        <v>5824</v>
      </c>
      <c r="B2202" s="33" t="s">
        <v>237</v>
      </c>
      <c r="C2202" s="33" t="s">
        <v>3279</v>
      </c>
      <c r="D2202" s="34">
        <v>45872</v>
      </c>
      <c r="E2202" s="33">
        <v>4</v>
      </c>
      <c r="F2202" s="33">
        <v>5</v>
      </c>
      <c r="G2202" s="33" t="s">
        <v>8628</v>
      </c>
      <c r="H2202" s="33" t="s">
        <v>8631</v>
      </c>
    </row>
    <row r="2203" spans="1:8" x14ac:dyDescent="0.45">
      <c r="A2203" s="26" t="s">
        <v>5825</v>
      </c>
      <c r="B2203" s="16" t="s">
        <v>605</v>
      </c>
      <c r="C2203" s="16" t="s">
        <v>3369</v>
      </c>
      <c r="D2203" s="29">
        <v>45459</v>
      </c>
      <c r="E2203" s="16">
        <v>3</v>
      </c>
      <c r="F2203" s="16">
        <v>20</v>
      </c>
      <c r="G2203" s="16" t="s">
        <v>8627</v>
      </c>
      <c r="H2203" s="16" t="s">
        <v>8631</v>
      </c>
    </row>
    <row r="2204" spans="1:8" x14ac:dyDescent="0.45">
      <c r="A2204" s="30" t="s">
        <v>5826</v>
      </c>
      <c r="B2204" s="33" t="s">
        <v>795</v>
      </c>
      <c r="C2204" s="33" t="s">
        <v>3344</v>
      </c>
      <c r="D2204" s="34">
        <v>45357</v>
      </c>
      <c r="E2204" s="33">
        <v>3</v>
      </c>
      <c r="F2204" s="33">
        <v>20</v>
      </c>
      <c r="G2204" s="33" t="s">
        <v>8626</v>
      </c>
      <c r="H2204" s="33" t="s">
        <v>8631</v>
      </c>
    </row>
    <row r="2205" spans="1:8" x14ac:dyDescent="0.45">
      <c r="A2205" s="26" t="s">
        <v>5827</v>
      </c>
      <c r="B2205" s="16" t="s">
        <v>798</v>
      </c>
      <c r="C2205" s="16" t="s">
        <v>3234</v>
      </c>
      <c r="D2205" s="29">
        <v>45267</v>
      </c>
      <c r="E2205" s="16">
        <v>2</v>
      </c>
      <c r="F2205" s="16">
        <v>10</v>
      </c>
      <c r="G2205" s="16" t="s">
        <v>8626</v>
      </c>
      <c r="H2205" s="16" t="s">
        <v>8633</v>
      </c>
    </row>
    <row r="2206" spans="1:8" x14ac:dyDescent="0.45">
      <c r="A2206" s="30" t="s">
        <v>5828</v>
      </c>
      <c r="B2206" s="33" t="s">
        <v>33</v>
      </c>
      <c r="C2206" s="33" t="s">
        <v>3333</v>
      </c>
      <c r="D2206" s="34">
        <v>45438</v>
      </c>
      <c r="E2206" s="33">
        <v>5</v>
      </c>
      <c r="F2206" s="33">
        <v>0</v>
      </c>
      <c r="G2206" s="33" t="s">
        <v>8626</v>
      </c>
      <c r="H2206" s="33" t="s">
        <v>8629</v>
      </c>
    </row>
    <row r="2207" spans="1:8" x14ac:dyDescent="0.45">
      <c r="A2207" s="26" t="s">
        <v>5829</v>
      </c>
      <c r="B2207" s="16" t="s">
        <v>363</v>
      </c>
      <c r="C2207" s="16" t="s">
        <v>3214</v>
      </c>
      <c r="D2207" s="29">
        <v>45518</v>
      </c>
      <c r="E2207" s="16">
        <v>3</v>
      </c>
      <c r="F2207" s="16">
        <v>10</v>
      </c>
      <c r="G2207" s="16" t="s">
        <v>8626</v>
      </c>
      <c r="H2207" s="16" t="s">
        <v>8631</v>
      </c>
    </row>
    <row r="2208" spans="1:8" x14ac:dyDescent="0.45">
      <c r="A2208" s="30" t="s">
        <v>5830</v>
      </c>
      <c r="B2208" s="33" t="s">
        <v>213</v>
      </c>
      <c r="C2208" s="33" t="s">
        <v>3274</v>
      </c>
      <c r="D2208" s="34">
        <v>45561</v>
      </c>
      <c r="E2208" s="33">
        <v>2</v>
      </c>
      <c r="F2208" s="33">
        <v>15</v>
      </c>
      <c r="G2208" s="33" t="s">
        <v>8628</v>
      </c>
      <c r="H2208" s="33" t="s">
        <v>8631</v>
      </c>
    </row>
    <row r="2209" spans="1:8" x14ac:dyDescent="0.45">
      <c r="A2209" s="26" t="s">
        <v>5831</v>
      </c>
      <c r="B2209" s="16" t="s">
        <v>965</v>
      </c>
      <c r="C2209" s="16" t="s">
        <v>3252</v>
      </c>
      <c r="D2209" s="29">
        <v>45331</v>
      </c>
      <c r="E2209" s="16">
        <v>3</v>
      </c>
      <c r="F2209" s="16">
        <v>0</v>
      </c>
      <c r="G2209" s="16" t="s">
        <v>8626</v>
      </c>
      <c r="H2209" s="16" t="s">
        <v>8632</v>
      </c>
    </row>
    <row r="2210" spans="1:8" x14ac:dyDescent="0.45">
      <c r="A2210" s="30" t="s">
        <v>5832</v>
      </c>
      <c r="B2210" s="33" t="s">
        <v>133</v>
      </c>
      <c r="C2210" s="33" t="s">
        <v>3293</v>
      </c>
      <c r="D2210" s="34">
        <v>45455</v>
      </c>
      <c r="E2210" s="33">
        <v>1</v>
      </c>
      <c r="F2210" s="33">
        <v>15</v>
      </c>
      <c r="G2210" s="33" t="s">
        <v>8626</v>
      </c>
      <c r="H2210" s="33" t="s">
        <v>8632</v>
      </c>
    </row>
    <row r="2211" spans="1:8" x14ac:dyDescent="0.45">
      <c r="A2211" s="26" t="s">
        <v>5833</v>
      </c>
      <c r="B2211" s="16" t="s">
        <v>57</v>
      </c>
      <c r="C2211" s="16" t="s">
        <v>3311</v>
      </c>
      <c r="D2211" s="29">
        <v>45675</v>
      </c>
      <c r="E2211" s="16">
        <v>4</v>
      </c>
      <c r="F2211" s="16">
        <v>15</v>
      </c>
      <c r="G2211" s="16" t="s">
        <v>8626</v>
      </c>
      <c r="H2211" s="16" t="s">
        <v>8631</v>
      </c>
    </row>
    <row r="2212" spans="1:8" x14ac:dyDescent="0.45">
      <c r="A2212" s="30" t="s">
        <v>5834</v>
      </c>
      <c r="B2212" s="33" t="s">
        <v>796</v>
      </c>
      <c r="C2212" s="33" t="s">
        <v>3294</v>
      </c>
      <c r="D2212" s="34">
        <v>45598</v>
      </c>
      <c r="E2212" s="33">
        <v>5</v>
      </c>
      <c r="F2212" s="33">
        <v>0</v>
      </c>
      <c r="G2212" s="33" t="s">
        <v>8625</v>
      </c>
      <c r="H2212" s="33" t="s">
        <v>8631</v>
      </c>
    </row>
    <row r="2213" spans="1:8" x14ac:dyDescent="0.45">
      <c r="A2213" s="26" t="s">
        <v>5835</v>
      </c>
      <c r="B2213" s="16" t="s">
        <v>525</v>
      </c>
      <c r="C2213" s="16" t="s">
        <v>3345</v>
      </c>
      <c r="D2213" s="29">
        <v>45474</v>
      </c>
      <c r="E2213" s="16">
        <v>5</v>
      </c>
      <c r="F2213" s="16">
        <v>0</v>
      </c>
      <c r="G2213" s="16" t="s">
        <v>8626</v>
      </c>
      <c r="H2213" s="16" t="s">
        <v>8631</v>
      </c>
    </row>
    <row r="2214" spans="1:8" x14ac:dyDescent="0.45">
      <c r="A2214" s="30" t="s">
        <v>5836</v>
      </c>
      <c r="B2214" s="33" t="s">
        <v>130</v>
      </c>
      <c r="C2214" s="33" t="s">
        <v>3322</v>
      </c>
      <c r="D2214" s="34">
        <v>45271</v>
      </c>
      <c r="E2214" s="33">
        <v>5</v>
      </c>
      <c r="F2214" s="33">
        <v>10</v>
      </c>
      <c r="G2214" s="33" t="s">
        <v>8628</v>
      </c>
      <c r="H2214" s="33" t="s">
        <v>8632</v>
      </c>
    </row>
    <row r="2215" spans="1:8" x14ac:dyDescent="0.45">
      <c r="A2215" s="26" t="s">
        <v>5837</v>
      </c>
      <c r="B2215" s="16" t="s">
        <v>202</v>
      </c>
      <c r="C2215" s="16" t="s">
        <v>3250</v>
      </c>
      <c r="D2215" s="29">
        <v>45314</v>
      </c>
      <c r="E2215" s="16">
        <v>1</v>
      </c>
      <c r="F2215" s="16">
        <v>20</v>
      </c>
      <c r="G2215" s="16" t="s">
        <v>8628</v>
      </c>
      <c r="H2215" s="16" t="s">
        <v>8632</v>
      </c>
    </row>
    <row r="2216" spans="1:8" x14ac:dyDescent="0.45">
      <c r="A2216" s="30" t="s">
        <v>5838</v>
      </c>
      <c r="B2216" s="33" t="s">
        <v>268</v>
      </c>
      <c r="C2216" s="33" t="s">
        <v>3327</v>
      </c>
      <c r="D2216" s="34">
        <v>45334</v>
      </c>
      <c r="E2216" s="33">
        <v>1</v>
      </c>
      <c r="F2216" s="33">
        <v>15</v>
      </c>
      <c r="G2216" s="33" t="s">
        <v>8625</v>
      </c>
      <c r="H2216" s="33" t="s">
        <v>8633</v>
      </c>
    </row>
    <row r="2217" spans="1:8" x14ac:dyDescent="0.45">
      <c r="A2217" s="26" t="s">
        <v>5839</v>
      </c>
      <c r="B2217" s="16" t="s">
        <v>396</v>
      </c>
      <c r="C2217" s="16" t="s">
        <v>3304</v>
      </c>
      <c r="D2217" s="29">
        <v>45820</v>
      </c>
      <c r="E2217" s="16">
        <v>4</v>
      </c>
      <c r="F2217" s="16">
        <v>0</v>
      </c>
      <c r="G2217" s="16" t="s">
        <v>8628</v>
      </c>
      <c r="H2217" s="16" t="s">
        <v>8630</v>
      </c>
    </row>
    <row r="2218" spans="1:8" x14ac:dyDescent="0.45">
      <c r="A2218" s="30" t="s">
        <v>5840</v>
      </c>
      <c r="B2218" s="33" t="s">
        <v>975</v>
      </c>
      <c r="C2218" s="33" t="s">
        <v>3276</v>
      </c>
      <c r="D2218" s="34">
        <v>45899</v>
      </c>
      <c r="E2218" s="33">
        <v>1</v>
      </c>
      <c r="F2218" s="33">
        <v>15</v>
      </c>
      <c r="G2218" s="33" t="s">
        <v>8628</v>
      </c>
      <c r="H2218" s="33" t="s">
        <v>8631</v>
      </c>
    </row>
    <row r="2219" spans="1:8" x14ac:dyDescent="0.45">
      <c r="A2219" s="26" t="s">
        <v>5841</v>
      </c>
      <c r="B2219" s="16" t="s">
        <v>725</v>
      </c>
      <c r="C2219" s="16" t="s">
        <v>3218</v>
      </c>
      <c r="D2219" s="29">
        <v>45857</v>
      </c>
      <c r="E2219" s="16">
        <v>4</v>
      </c>
      <c r="F2219" s="16">
        <v>15</v>
      </c>
      <c r="G2219" s="16" t="s">
        <v>8625</v>
      </c>
      <c r="H2219" s="16" t="s">
        <v>8630</v>
      </c>
    </row>
    <row r="2220" spans="1:8" x14ac:dyDescent="0.45">
      <c r="A2220" s="30" t="s">
        <v>5842</v>
      </c>
      <c r="B2220" s="33" t="s">
        <v>754</v>
      </c>
      <c r="C2220" s="33" t="s">
        <v>3362</v>
      </c>
      <c r="D2220" s="34">
        <v>45652</v>
      </c>
      <c r="E2220" s="33">
        <v>3</v>
      </c>
      <c r="F2220" s="33">
        <v>0</v>
      </c>
      <c r="G2220" s="33" t="s">
        <v>8626</v>
      </c>
      <c r="H2220" s="33" t="s">
        <v>8631</v>
      </c>
    </row>
    <row r="2221" spans="1:8" x14ac:dyDescent="0.45">
      <c r="A2221" s="26" t="s">
        <v>5843</v>
      </c>
      <c r="B2221" s="16" t="s">
        <v>188</v>
      </c>
      <c r="C2221" s="16" t="s">
        <v>3341</v>
      </c>
      <c r="D2221" s="29">
        <v>45813</v>
      </c>
      <c r="E2221" s="16">
        <v>1</v>
      </c>
      <c r="F2221" s="16">
        <v>5</v>
      </c>
      <c r="G2221" s="16" t="s">
        <v>8624</v>
      </c>
      <c r="H2221" s="16" t="s">
        <v>8631</v>
      </c>
    </row>
    <row r="2222" spans="1:8" x14ac:dyDescent="0.45">
      <c r="A2222" s="30" t="s">
        <v>5844</v>
      </c>
      <c r="B2222" s="33" t="s">
        <v>150</v>
      </c>
      <c r="C2222" s="33" t="s">
        <v>3374</v>
      </c>
      <c r="D2222" s="34">
        <v>45637</v>
      </c>
      <c r="E2222" s="33">
        <v>4</v>
      </c>
      <c r="F2222" s="33">
        <v>0</v>
      </c>
      <c r="G2222" s="33" t="s">
        <v>8625</v>
      </c>
      <c r="H2222" s="33" t="s">
        <v>8629</v>
      </c>
    </row>
    <row r="2223" spans="1:8" x14ac:dyDescent="0.45">
      <c r="A2223" s="26" t="s">
        <v>5845</v>
      </c>
      <c r="B2223" s="16" t="s">
        <v>828</v>
      </c>
      <c r="C2223" s="16" t="s">
        <v>3250</v>
      </c>
      <c r="D2223" s="29">
        <v>45317</v>
      </c>
      <c r="E2223" s="16">
        <v>3</v>
      </c>
      <c r="F2223" s="16">
        <v>10</v>
      </c>
      <c r="G2223" s="16" t="s">
        <v>8624</v>
      </c>
      <c r="H2223" s="16" t="s">
        <v>8632</v>
      </c>
    </row>
    <row r="2224" spans="1:8" x14ac:dyDescent="0.45">
      <c r="A2224" s="30" t="s">
        <v>5846</v>
      </c>
      <c r="B2224" s="33" t="s">
        <v>850</v>
      </c>
      <c r="C2224" s="33" t="s">
        <v>3237</v>
      </c>
      <c r="D2224" s="34">
        <v>45784</v>
      </c>
      <c r="E2224" s="33">
        <v>4</v>
      </c>
      <c r="F2224" s="33">
        <v>5</v>
      </c>
      <c r="G2224" s="33" t="s">
        <v>8626</v>
      </c>
      <c r="H2224" s="33" t="s">
        <v>8629</v>
      </c>
    </row>
    <row r="2225" spans="1:8" x14ac:dyDescent="0.45">
      <c r="A2225" s="26" t="s">
        <v>5847</v>
      </c>
      <c r="B2225" s="16" t="s">
        <v>995</v>
      </c>
      <c r="C2225" s="16" t="s">
        <v>3235</v>
      </c>
      <c r="D2225" s="29">
        <v>45486</v>
      </c>
      <c r="E2225" s="16">
        <v>2</v>
      </c>
      <c r="F2225" s="16">
        <v>10</v>
      </c>
      <c r="G2225" s="16" t="s">
        <v>8625</v>
      </c>
      <c r="H2225" s="16" t="s">
        <v>8631</v>
      </c>
    </row>
    <row r="2226" spans="1:8" x14ac:dyDescent="0.45">
      <c r="A2226" s="30" t="s">
        <v>5848</v>
      </c>
      <c r="B2226" s="33" t="s">
        <v>37</v>
      </c>
      <c r="C2226" s="33" t="s">
        <v>3324</v>
      </c>
      <c r="D2226" s="34">
        <v>45239</v>
      </c>
      <c r="E2226" s="33">
        <v>2</v>
      </c>
      <c r="F2226" s="33">
        <v>10</v>
      </c>
      <c r="G2226" s="33" t="s">
        <v>8627</v>
      </c>
      <c r="H2226" s="33" t="s">
        <v>8630</v>
      </c>
    </row>
    <row r="2227" spans="1:8" x14ac:dyDescent="0.45">
      <c r="A2227" s="26" t="s">
        <v>5849</v>
      </c>
      <c r="B2227" s="16" t="s">
        <v>937</v>
      </c>
      <c r="C2227" s="16" t="s">
        <v>3264</v>
      </c>
      <c r="D2227" s="29">
        <v>45637</v>
      </c>
      <c r="E2227" s="16">
        <v>5</v>
      </c>
      <c r="F2227" s="16">
        <v>10</v>
      </c>
      <c r="G2227" s="16" t="s">
        <v>8625</v>
      </c>
      <c r="H2227" s="16" t="s">
        <v>8633</v>
      </c>
    </row>
    <row r="2228" spans="1:8" x14ac:dyDescent="0.45">
      <c r="A2228" s="30" t="s">
        <v>5850</v>
      </c>
      <c r="B2228" s="33" t="s">
        <v>346</v>
      </c>
      <c r="C2228" s="33" t="s">
        <v>3204</v>
      </c>
      <c r="D2228" s="34">
        <v>45662</v>
      </c>
      <c r="E2228" s="33">
        <v>4</v>
      </c>
      <c r="F2228" s="33">
        <v>0</v>
      </c>
      <c r="G2228" s="33" t="s">
        <v>8626</v>
      </c>
      <c r="H2228" s="33" t="s">
        <v>8632</v>
      </c>
    </row>
    <row r="2229" spans="1:8" x14ac:dyDescent="0.45">
      <c r="A2229" s="26" t="s">
        <v>5851</v>
      </c>
      <c r="B2229" s="16" t="s">
        <v>54</v>
      </c>
      <c r="C2229" s="16" t="s">
        <v>3335</v>
      </c>
      <c r="D2229" s="29">
        <v>45477</v>
      </c>
      <c r="E2229" s="16">
        <v>4</v>
      </c>
      <c r="F2229" s="16">
        <v>20</v>
      </c>
      <c r="G2229" s="16" t="s">
        <v>8624</v>
      </c>
      <c r="H2229" s="16" t="s">
        <v>8631</v>
      </c>
    </row>
    <row r="2230" spans="1:8" x14ac:dyDescent="0.45">
      <c r="A2230" s="30" t="s">
        <v>5852</v>
      </c>
      <c r="B2230" s="33" t="s">
        <v>168</v>
      </c>
      <c r="C2230" s="33" t="s">
        <v>3222</v>
      </c>
      <c r="D2230" s="34">
        <v>45479</v>
      </c>
      <c r="E2230" s="33">
        <v>1</v>
      </c>
      <c r="F2230" s="33">
        <v>10</v>
      </c>
      <c r="G2230" s="33" t="s">
        <v>8626</v>
      </c>
      <c r="H2230" s="33" t="s">
        <v>8633</v>
      </c>
    </row>
    <row r="2231" spans="1:8" x14ac:dyDescent="0.45">
      <c r="A2231" s="26" t="s">
        <v>5853</v>
      </c>
      <c r="B2231" s="16" t="s">
        <v>436</v>
      </c>
      <c r="C2231" s="16" t="s">
        <v>3213</v>
      </c>
      <c r="D2231" s="29">
        <v>45338</v>
      </c>
      <c r="E2231" s="16">
        <v>1</v>
      </c>
      <c r="F2231" s="16">
        <v>15</v>
      </c>
      <c r="G2231" s="16" t="s">
        <v>8627</v>
      </c>
      <c r="H2231" s="16" t="s">
        <v>8632</v>
      </c>
    </row>
    <row r="2232" spans="1:8" x14ac:dyDescent="0.45">
      <c r="A2232" s="30" t="s">
        <v>5854</v>
      </c>
      <c r="B2232" s="33" t="s">
        <v>883</v>
      </c>
      <c r="C2232" s="33" t="s">
        <v>3334</v>
      </c>
      <c r="D2232" s="34">
        <v>45721</v>
      </c>
      <c r="E2232" s="33">
        <v>4</v>
      </c>
      <c r="F2232" s="33">
        <v>5</v>
      </c>
      <c r="G2232" s="33" t="s">
        <v>8624</v>
      </c>
      <c r="H2232" s="33" t="s">
        <v>8633</v>
      </c>
    </row>
    <row r="2233" spans="1:8" x14ac:dyDescent="0.45">
      <c r="A2233" s="26" t="s">
        <v>5855</v>
      </c>
      <c r="B2233" s="16" t="s">
        <v>325</v>
      </c>
      <c r="C2233" s="16" t="s">
        <v>3318</v>
      </c>
      <c r="D2233" s="29">
        <v>45687</v>
      </c>
      <c r="E2233" s="16">
        <v>4</v>
      </c>
      <c r="F2233" s="16">
        <v>10</v>
      </c>
      <c r="G2233" s="16" t="s">
        <v>8626</v>
      </c>
      <c r="H2233" s="16" t="s">
        <v>8630</v>
      </c>
    </row>
    <row r="2234" spans="1:8" x14ac:dyDescent="0.45">
      <c r="A2234" s="30" t="s">
        <v>5856</v>
      </c>
      <c r="B2234" s="33" t="s">
        <v>679</v>
      </c>
      <c r="C2234" s="33" t="s">
        <v>3335</v>
      </c>
      <c r="D2234" s="34">
        <v>45583</v>
      </c>
      <c r="E2234" s="33">
        <v>3</v>
      </c>
      <c r="F2234" s="33">
        <v>20</v>
      </c>
      <c r="G2234" s="33" t="s">
        <v>8625</v>
      </c>
      <c r="H2234" s="33" t="s">
        <v>8632</v>
      </c>
    </row>
    <row r="2235" spans="1:8" x14ac:dyDescent="0.45">
      <c r="A2235" s="26" t="s">
        <v>5857</v>
      </c>
      <c r="B2235" s="16" t="s">
        <v>511</v>
      </c>
      <c r="C2235" s="16" t="s">
        <v>3388</v>
      </c>
      <c r="D2235" s="29">
        <v>45842</v>
      </c>
      <c r="E2235" s="16">
        <v>5</v>
      </c>
      <c r="F2235" s="16">
        <v>5</v>
      </c>
      <c r="G2235" s="16" t="s">
        <v>8626</v>
      </c>
      <c r="H2235" s="16" t="s">
        <v>8631</v>
      </c>
    </row>
    <row r="2236" spans="1:8" x14ac:dyDescent="0.45">
      <c r="A2236" s="30" t="s">
        <v>5858</v>
      </c>
      <c r="B2236" s="33" t="s">
        <v>534</v>
      </c>
      <c r="C2236" s="33" t="s">
        <v>3230</v>
      </c>
      <c r="D2236" s="34">
        <v>45630</v>
      </c>
      <c r="E2236" s="33">
        <v>2</v>
      </c>
      <c r="F2236" s="33">
        <v>5</v>
      </c>
      <c r="G2236" s="33" t="s">
        <v>8625</v>
      </c>
      <c r="H2236" s="33" t="s">
        <v>8633</v>
      </c>
    </row>
    <row r="2237" spans="1:8" x14ac:dyDescent="0.45">
      <c r="A2237" s="26" t="s">
        <v>5859</v>
      </c>
      <c r="B2237" s="16" t="s">
        <v>741</v>
      </c>
      <c r="C2237" s="16" t="s">
        <v>3300</v>
      </c>
      <c r="D2237" s="29">
        <v>45315</v>
      </c>
      <c r="E2237" s="16">
        <v>3</v>
      </c>
      <c r="F2237" s="16">
        <v>20</v>
      </c>
      <c r="G2237" s="16" t="s">
        <v>8625</v>
      </c>
      <c r="H2237" s="16" t="s">
        <v>8631</v>
      </c>
    </row>
    <row r="2238" spans="1:8" x14ac:dyDescent="0.45">
      <c r="A2238" s="30" t="s">
        <v>5860</v>
      </c>
      <c r="B2238" s="33" t="s">
        <v>238</v>
      </c>
      <c r="C2238" s="33" t="s">
        <v>3261</v>
      </c>
      <c r="D2238" s="34">
        <v>45913</v>
      </c>
      <c r="E2238" s="33">
        <v>2</v>
      </c>
      <c r="F2238" s="33">
        <v>10</v>
      </c>
      <c r="G2238" s="33" t="s">
        <v>8628</v>
      </c>
      <c r="H2238" s="33" t="s">
        <v>8632</v>
      </c>
    </row>
    <row r="2239" spans="1:8" x14ac:dyDescent="0.45">
      <c r="A2239" s="26" t="s">
        <v>5861</v>
      </c>
      <c r="B2239" s="16" t="s">
        <v>691</v>
      </c>
      <c r="C2239" s="16" t="s">
        <v>3348</v>
      </c>
      <c r="D2239" s="29">
        <v>45863</v>
      </c>
      <c r="E2239" s="16">
        <v>5</v>
      </c>
      <c r="F2239" s="16">
        <v>20</v>
      </c>
      <c r="G2239" s="16" t="s">
        <v>8624</v>
      </c>
      <c r="H2239" s="16" t="s">
        <v>8630</v>
      </c>
    </row>
    <row r="2240" spans="1:8" x14ac:dyDescent="0.45">
      <c r="A2240" s="30" t="s">
        <v>5862</v>
      </c>
      <c r="B2240" s="33" t="s">
        <v>785</v>
      </c>
      <c r="C2240" s="33" t="s">
        <v>3230</v>
      </c>
      <c r="D2240" s="34">
        <v>45557</v>
      </c>
      <c r="E2240" s="33">
        <v>3</v>
      </c>
      <c r="F2240" s="33">
        <v>15</v>
      </c>
      <c r="G2240" s="33" t="s">
        <v>8628</v>
      </c>
      <c r="H2240" s="33" t="s">
        <v>8631</v>
      </c>
    </row>
    <row r="2241" spans="1:8" x14ac:dyDescent="0.45">
      <c r="A2241" s="26" t="s">
        <v>5863</v>
      </c>
      <c r="B2241" s="16" t="s">
        <v>600</v>
      </c>
      <c r="C2241" s="16" t="s">
        <v>3385</v>
      </c>
      <c r="D2241" s="29">
        <v>45360</v>
      </c>
      <c r="E2241" s="16">
        <v>1</v>
      </c>
      <c r="F2241" s="16">
        <v>15</v>
      </c>
      <c r="G2241" s="16" t="s">
        <v>8625</v>
      </c>
      <c r="H2241" s="16" t="s">
        <v>8631</v>
      </c>
    </row>
    <row r="2242" spans="1:8" x14ac:dyDescent="0.45">
      <c r="A2242" s="30" t="s">
        <v>5864</v>
      </c>
      <c r="B2242" s="33" t="s">
        <v>193</v>
      </c>
      <c r="C2242" s="33" t="s">
        <v>3200</v>
      </c>
      <c r="D2242" s="34">
        <v>45291</v>
      </c>
      <c r="E2242" s="33">
        <v>2</v>
      </c>
      <c r="F2242" s="33">
        <v>0</v>
      </c>
      <c r="G2242" s="33" t="s">
        <v>8626</v>
      </c>
      <c r="H2242" s="33" t="s">
        <v>8631</v>
      </c>
    </row>
    <row r="2243" spans="1:8" x14ac:dyDescent="0.45">
      <c r="A2243" s="26" t="s">
        <v>5865</v>
      </c>
      <c r="B2243" s="16" t="s">
        <v>413</v>
      </c>
      <c r="C2243" s="16" t="s">
        <v>3279</v>
      </c>
      <c r="D2243" s="29">
        <v>45268</v>
      </c>
      <c r="E2243" s="16">
        <v>1</v>
      </c>
      <c r="F2243" s="16">
        <v>20</v>
      </c>
      <c r="G2243" s="16" t="s">
        <v>8627</v>
      </c>
      <c r="H2243" s="16" t="s">
        <v>8632</v>
      </c>
    </row>
    <row r="2244" spans="1:8" x14ac:dyDescent="0.45">
      <c r="A2244" s="30" t="s">
        <v>5866</v>
      </c>
      <c r="B2244" s="33" t="s">
        <v>885</v>
      </c>
      <c r="C2244" s="33" t="s">
        <v>3285</v>
      </c>
      <c r="D2244" s="34">
        <v>45726</v>
      </c>
      <c r="E2244" s="33">
        <v>2</v>
      </c>
      <c r="F2244" s="33">
        <v>20</v>
      </c>
      <c r="G2244" s="33" t="s">
        <v>8627</v>
      </c>
      <c r="H2244" s="33" t="s">
        <v>8632</v>
      </c>
    </row>
    <row r="2245" spans="1:8" x14ac:dyDescent="0.45">
      <c r="A2245" s="26" t="s">
        <v>5867</v>
      </c>
      <c r="B2245" s="16" t="s">
        <v>226</v>
      </c>
      <c r="C2245" s="16" t="s">
        <v>3313</v>
      </c>
      <c r="D2245" s="29">
        <v>45569</v>
      </c>
      <c r="E2245" s="16">
        <v>5</v>
      </c>
      <c r="F2245" s="16">
        <v>10</v>
      </c>
      <c r="G2245" s="16" t="s">
        <v>8624</v>
      </c>
      <c r="H2245" s="16" t="s">
        <v>8632</v>
      </c>
    </row>
    <row r="2246" spans="1:8" x14ac:dyDescent="0.45">
      <c r="A2246" s="30" t="s">
        <v>5868</v>
      </c>
      <c r="B2246" s="33" t="s">
        <v>127</v>
      </c>
      <c r="C2246" s="33" t="s">
        <v>3387</v>
      </c>
      <c r="D2246" s="34">
        <v>45208</v>
      </c>
      <c r="E2246" s="33">
        <v>3</v>
      </c>
      <c r="F2246" s="33">
        <v>20</v>
      </c>
      <c r="G2246" s="33" t="s">
        <v>8628</v>
      </c>
      <c r="H2246" s="33" t="s">
        <v>8630</v>
      </c>
    </row>
    <row r="2247" spans="1:8" x14ac:dyDescent="0.45">
      <c r="A2247" s="26" t="s">
        <v>5869</v>
      </c>
      <c r="B2247" s="16" t="s">
        <v>920</v>
      </c>
      <c r="C2247" s="16" t="s">
        <v>3244</v>
      </c>
      <c r="D2247" s="29">
        <v>45391</v>
      </c>
      <c r="E2247" s="16">
        <v>3</v>
      </c>
      <c r="F2247" s="16">
        <v>10</v>
      </c>
      <c r="G2247" s="16" t="s">
        <v>8627</v>
      </c>
      <c r="H2247" s="16" t="s">
        <v>8629</v>
      </c>
    </row>
    <row r="2248" spans="1:8" x14ac:dyDescent="0.45">
      <c r="A2248" s="30" t="s">
        <v>5870</v>
      </c>
      <c r="B2248" s="33" t="s">
        <v>474</v>
      </c>
      <c r="C2248" s="33" t="s">
        <v>3366</v>
      </c>
      <c r="D2248" s="34">
        <v>45401</v>
      </c>
      <c r="E2248" s="33">
        <v>1</v>
      </c>
      <c r="F2248" s="33">
        <v>10</v>
      </c>
      <c r="G2248" s="33" t="s">
        <v>8624</v>
      </c>
      <c r="H2248" s="33" t="s">
        <v>8630</v>
      </c>
    </row>
    <row r="2249" spans="1:8" x14ac:dyDescent="0.45">
      <c r="A2249" s="26" t="s">
        <v>5871</v>
      </c>
      <c r="B2249" s="16" t="s">
        <v>71</v>
      </c>
      <c r="C2249" s="16" t="s">
        <v>3290</v>
      </c>
      <c r="D2249" s="29">
        <v>45635</v>
      </c>
      <c r="E2249" s="16">
        <v>4</v>
      </c>
      <c r="F2249" s="16">
        <v>0</v>
      </c>
      <c r="G2249" s="16" t="s">
        <v>8624</v>
      </c>
      <c r="H2249" s="16" t="s">
        <v>8631</v>
      </c>
    </row>
    <row r="2250" spans="1:8" x14ac:dyDescent="0.45">
      <c r="A2250" s="30" t="s">
        <v>5872</v>
      </c>
      <c r="B2250" s="33" t="s">
        <v>103</v>
      </c>
      <c r="C2250" s="33" t="s">
        <v>3255</v>
      </c>
      <c r="D2250" s="34">
        <v>45902</v>
      </c>
      <c r="E2250" s="33">
        <v>4</v>
      </c>
      <c r="F2250" s="33">
        <v>0</v>
      </c>
      <c r="G2250" s="33" t="s">
        <v>8625</v>
      </c>
      <c r="H2250" s="33" t="s">
        <v>8629</v>
      </c>
    </row>
    <row r="2251" spans="1:8" x14ac:dyDescent="0.45">
      <c r="A2251" s="26" t="s">
        <v>5873</v>
      </c>
      <c r="B2251" s="16" t="s">
        <v>736</v>
      </c>
      <c r="C2251" s="16" t="s">
        <v>3272</v>
      </c>
      <c r="D2251" s="29">
        <v>45802</v>
      </c>
      <c r="E2251" s="16">
        <v>2</v>
      </c>
      <c r="F2251" s="16">
        <v>10</v>
      </c>
      <c r="G2251" s="16" t="s">
        <v>8628</v>
      </c>
      <c r="H2251" s="16" t="s">
        <v>8632</v>
      </c>
    </row>
    <row r="2252" spans="1:8" x14ac:dyDescent="0.45">
      <c r="A2252" s="30" t="s">
        <v>5874</v>
      </c>
      <c r="B2252" s="33" t="s">
        <v>453</v>
      </c>
      <c r="C2252" s="33" t="s">
        <v>3338</v>
      </c>
      <c r="D2252" s="34">
        <v>45584</v>
      </c>
      <c r="E2252" s="33">
        <v>1</v>
      </c>
      <c r="F2252" s="33">
        <v>20</v>
      </c>
      <c r="G2252" s="33" t="s">
        <v>8626</v>
      </c>
      <c r="H2252" s="33" t="s">
        <v>8632</v>
      </c>
    </row>
    <row r="2253" spans="1:8" x14ac:dyDescent="0.45">
      <c r="A2253" s="26" t="s">
        <v>5875</v>
      </c>
      <c r="B2253" s="16" t="s">
        <v>846</v>
      </c>
      <c r="C2253" s="16" t="s">
        <v>3327</v>
      </c>
      <c r="D2253" s="29">
        <v>45324</v>
      </c>
      <c r="E2253" s="16">
        <v>2</v>
      </c>
      <c r="F2253" s="16">
        <v>5</v>
      </c>
      <c r="G2253" s="16" t="s">
        <v>8626</v>
      </c>
      <c r="H2253" s="16" t="s">
        <v>8633</v>
      </c>
    </row>
    <row r="2254" spans="1:8" x14ac:dyDescent="0.45">
      <c r="A2254" s="30" t="s">
        <v>5876</v>
      </c>
      <c r="B2254" s="33" t="s">
        <v>210</v>
      </c>
      <c r="C2254" s="33" t="s">
        <v>3384</v>
      </c>
      <c r="D2254" s="34">
        <v>45789</v>
      </c>
      <c r="E2254" s="33">
        <v>3</v>
      </c>
      <c r="F2254" s="33">
        <v>20</v>
      </c>
      <c r="G2254" s="33" t="s">
        <v>8624</v>
      </c>
      <c r="H2254" s="33" t="s">
        <v>8631</v>
      </c>
    </row>
    <row r="2255" spans="1:8" x14ac:dyDescent="0.45">
      <c r="A2255" s="26" t="s">
        <v>5877</v>
      </c>
      <c r="B2255" s="16" t="s">
        <v>583</v>
      </c>
      <c r="C2255" s="16" t="s">
        <v>3332</v>
      </c>
      <c r="D2255" s="29">
        <v>45677</v>
      </c>
      <c r="E2255" s="16">
        <v>5</v>
      </c>
      <c r="F2255" s="16">
        <v>0</v>
      </c>
      <c r="G2255" s="16" t="s">
        <v>8624</v>
      </c>
      <c r="H2255" s="16" t="s">
        <v>8630</v>
      </c>
    </row>
    <row r="2256" spans="1:8" x14ac:dyDescent="0.45">
      <c r="A2256" s="30" t="s">
        <v>5878</v>
      </c>
      <c r="B2256" s="33" t="s">
        <v>559</v>
      </c>
      <c r="C2256" s="33" t="s">
        <v>3255</v>
      </c>
      <c r="D2256" s="34">
        <v>45563</v>
      </c>
      <c r="E2256" s="33">
        <v>5</v>
      </c>
      <c r="F2256" s="33">
        <v>5</v>
      </c>
      <c r="G2256" s="33" t="s">
        <v>8628</v>
      </c>
      <c r="H2256" s="33" t="s">
        <v>8631</v>
      </c>
    </row>
    <row r="2257" spans="1:8" x14ac:dyDescent="0.45">
      <c r="A2257" s="26" t="s">
        <v>5879</v>
      </c>
      <c r="B2257" s="16" t="s">
        <v>109</v>
      </c>
      <c r="C2257" s="16" t="s">
        <v>3371</v>
      </c>
      <c r="D2257" s="29">
        <v>45747</v>
      </c>
      <c r="E2257" s="16">
        <v>2</v>
      </c>
      <c r="F2257" s="16">
        <v>20</v>
      </c>
      <c r="G2257" s="16" t="s">
        <v>8626</v>
      </c>
      <c r="H2257" s="16" t="s">
        <v>8631</v>
      </c>
    </row>
    <row r="2258" spans="1:8" x14ac:dyDescent="0.45">
      <c r="A2258" s="30" t="s">
        <v>5880</v>
      </c>
      <c r="B2258" s="33" t="s">
        <v>560</v>
      </c>
      <c r="C2258" s="33" t="s">
        <v>3353</v>
      </c>
      <c r="D2258" s="34">
        <v>45855</v>
      </c>
      <c r="E2258" s="33">
        <v>4</v>
      </c>
      <c r="F2258" s="33">
        <v>5</v>
      </c>
      <c r="G2258" s="33" t="s">
        <v>8628</v>
      </c>
      <c r="H2258" s="33" t="s">
        <v>8633</v>
      </c>
    </row>
    <row r="2259" spans="1:8" x14ac:dyDescent="0.45">
      <c r="A2259" s="26" t="s">
        <v>5881</v>
      </c>
      <c r="B2259" s="16" t="s">
        <v>989</v>
      </c>
      <c r="C2259" s="16" t="s">
        <v>3299</v>
      </c>
      <c r="D2259" s="29">
        <v>45788</v>
      </c>
      <c r="E2259" s="16">
        <v>3</v>
      </c>
      <c r="F2259" s="16">
        <v>15</v>
      </c>
      <c r="G2259" s="16" t="s">
        <v>8624</v>
      </c>
      <c r="H2259" s="16" t="s">
        <v>8632</v>
      </c>
    </row>
    <row r="2260" spans="1:8" x14ac:dyDescent="0.45">
      <c r="A2260" s="30" t="s">
        <v>5882</v>
      </c>
      <c r="B2260" s="33" t="s">
        <v>922</v>
      </c>
      <c r="C2260" s="33" t="s">
        <v>3318</v>
      </c>
      <c r="D2260" s="34">
        <v>45743</v>
      </c>
      <c r="E2260" s="33">
        <v>4</v>
      </c>
      <c r="F2260" s="33">
        <v>10</v>
      </c>
      <c r="G2260" s="33" t="s">
        <v>8626</v>
      </c>
      <c r="H2260" s="33" t="s">
        <v>8630</v>
      </c>
    </row>
    <row r="2261" spans="1:8" x14ac:dyDescent="0.45">
      <c r="A2261" s="26" t="s">
        <v>5883</v>
      </c>
      <c r="B2261" s="16" t="s">
        <v>7</v>
      </c>
      <c r="C2261" s="16" t="s">
        <v>3216</v>
      </c>
      <c r="D2261" s="29">
        <v>45857</v>
      </c>
      <c r="E2261" s="16">
        <v>3</v>
      </c>
      <c r="F2261" s="16">
        <v>20</v>
      </c>
      <c r="G2261" s="16" t="s">
        <v>8628</v>
      </c>
      <c r="H2261" s="16" t="s">
        <v>8631</v>
      </c>
    </row>
    <row r="2262" spans="1:8" x14ac:dyDescent="0.45">
      <c r="A2262" s="30" t="s">
        <v>5884</v>
      </c>
      <c r="B2262" s="33" t="s">
        <v>952</v>
      </c>
      <c r="C2262" s="33" t="s">
        <v>3384</v>
      </c>
      <c r="D2262" s="34">
        <v>45363</v>
      </c>
      <c r="E2262" s="33">
        <v>5</v>
      </c>
      <c r="F2262" s="33">
        <v>20</v>
      </c>
      <c r="G2262" s="33" t="s">
        <v>8625</v>
      </c>
      <c r="H2262" s="33" t="s">
        <v>8633</v>
      </c>
    </row>
    <row r="2263" spans="1:8" x14ac:dyDescent="0.45">
      <c r="A2263" s="26" t="s">
        <v>5885</v>
      </c>
      <c r="B2263" s="16" t="s">
        <v>780</v>
      </c>
      <c r="C2263" s="16" t="s">
        <v>3302</v>
      </c>
      <c r="D2263" s="29">
        <v>45343</v>
      </c>
      <c r="E2263" s="16">
        <v>2</v>
      </c>
      <c r="F2263" s="16">
        <v>5</v>
      </c>
      <c r="G2263" s="16" t="s">
        <v>8627</v>
      </c>
      <c r="H2263" s="16" t="s">
        <v>8631</v>
      </c>
    </row>
    <row r="2264" spans="1:8" x14ac:dyDescent="0.45">
      <c r="A2264" s="30" t="s">
        <v>5886</v>
      </c>
      <c r="B2264" s="33" t="s">
        <v>789</v>
      </c>
      <c r="C2264" s="33" t="s">
        <v>3259</v>
      </c>
      <c r="D2264" s="34">
        <v>45391</v>
      </c>
      <c r="E2264" s="33">
        <v>4</v>
      </c>
      <c r="F2264" s="33">
        <v>5</v>
      </c>
      <c r="G2264" s="33" t="s">
        <v>8627</v>
      </c>
      <c r="H2264" s="33" t="s">
        <v>8632</v>
      </c>
    </row>
    <row r="2265" spans="1:8" x14ac:dyDescent="0.45">
      <c r="A2265" s="26" t="s">
        <v>5887</v>
      </c>
      <c r="B2265" s="16" t="s">
        <v>612</v>
      </c>
      <c r="C2265" s="16" t="s">
        <v>3246</v>
      </c>
      <c r="D2265" s="29">
        <v>45458</v>
      </c>
      <c r="E2265" s="16">
        <v>2</v>
      </c>
      <c r="F2265" s="16">
        <v>10</v>
      </c>
      <c r="G2265" s="16" t="s">
        <v>8625</v>
      </c>
      <c r="H2265" s="16" t="s">
        <v>8631</v>
      </c>
    </row>
    <row r="2266" spans="1:8" x14ac:dyDescent="0.45">
      <c r="A2266" s="30" t="s">
        <v>5888</v>
      </c>
      <c r="B2266" s="33" t="s">
        <v>993</v>
      </c>
      <c r="C2266" s="33" t="s">
        <v>3267</v>
      </c>
      <c r="D2266" s="34">
        <v>45860</v>
      </c>
      <c r="E2266" s="33">
        <v>2</v>
      </c>
      <c r="F2266" s="33">
        <v>15</v>
      </c>
      <c r="G2266" s="33" t="s">
        <v>8625</v>
      </c>
      <c r="H2266" s="33" t="s">
        <v>8629</v>
      </c>
    </row>
    <row r="2267" spans="1:8" x14ac:dyDescent="0.45">
      <c r="A2267" s="26" t="s">
        <v>5889</v>
      </c>
      <c r="B2267" s="16" t="s">
        <v>974</v>
      </c>
      <c r="C2267" s="16" t="s">
        <v>3369</v>
      </c>
      <c r="D2267" s="29">
        <v>45735</v>
      </c>
      <c r="E2267" s="16">
        <v>2</v>
      </c>
      <c r="F2267" s="16">
        <v>5</v>
      </c>
      <c r="G2267" s="16" t="s">
        <v>8627</v>
      </c>
      <c r="H2267" s="16" t="s">
        <v>8631</v>
      </c>
    </row>
    <row r="2268" spans="1:8" x14ac:dyDescent="0.45">
      <c r="A2268" s="30" t="s">
        <v>5890</v>
      </c>
      <c r="B2268" s="33" t="s">
        <v>695</v>
      </c>
      <c r="C2268" s="33" t="s">
        <v>3267</v>
      </c>
      <c r="D2268" s="34">
        <v>45415</v>
      </c>
      <c r="E2268" s="33">
        <v>3</v>
      </c>
      <c r="F2268" s="33">
        <v>0</v>
      </c>
      <c r="G2268" s="33" t="s">
        <v>8625</v>
      </c>
      <c r="H2268" s="33" t="s">
        <v>8629</v>
      </c>
    </row>
    <row r="2269" spans="1:8" x14ac:dyDescent="0.45">
      <c r="A2269" s="26" t="s">
        <v>5891</v>
      </c>
      <c r="B2269" s="16" t="s">
        <v>325</v>
      </c>
      <c r="C2269" s="16" t="s">
        <v>3331</v>
      </c>
      <c r="D2269" s="29">
        <v>45381</v>
      </c>
      <c r="E2269" s="16">
        <v>1</v>
      </c>
      <c r="F2269" s="16">
        <v>20</v>
      </c>
      <c r="G2269" s="16" t="s">
        <v>8627</v>
      </c>
      <c r="H2269" s="16" t="s">
        <v>8631</v>
      </c>
    </row>
    <row r="2270" spans="1:8" x14ac:dyDescent="0.45">
      <c r="A2270" s="30" t="s">
        <v>5892</v>
      </c>
      <c r="B2270" s="33" t="s">
        <v>683</v>
      </c>
      <c r="C2270" s="33" t="s">
        <v>3309</v>
      </c>
      <c r="D2270" s="34">
        <v>45849</v>
      </c>
      <c r="E2270" s="33">
        <v>3</v>
      </c>
      <c r="F2270" s="33">
        <v>0</v>
      </c>
      <c r="G2270" s="33" t="s">
        <v>8624</v>
      </c>
      <c r="H2270" s="33" t="s">
        <v>8629</v>
      </c>
    </row>
    <row r="2271" spans="1:8" x14ac:dyDescent="0.45">
      <c r="A2271" s="26" t="s">
        <v>5893</v>
      </c>
      <c r="B2271" s="16" t="s">
        <v>472</v>
      </c>
      <c r="C2271" s="16" t="s">
        <v>3236</v>
      </c>
      <c r="D2271" s="29">
        <v>45589</v>
      </c>
      <c r="E2271" s="16">
        <v>1</v>
      </c>
      <c r="F2271" s="16">
        <v>10</v>
      </c>
      <c r="G2271" s="16" t="s">
        <v>8628</v>
      </c>
      <c r="H2271" s="16" t="s">
        <v>8633</v>
      </c>
    </row>
    <row r="2272" spans="1:8" x14ac:dyDescent="0.45">
      <c r="A2272" s="30" t="s">
        <v>5894</v>
      </c>
      <c r="B2272" s="33" t="s">
        <v>397</v>
      </c>
      <c r="C2272" s="33" t="s">
        <v>3262</v>
      </c>
      <c r="D2272" s="34">
        <v>45537</v>
      </c>
      <c r="E2272" s="33">
        <v>1</v>
      </c>
      <c r="F2272" s="33">
        <v>15</v>
      </c>
      <c r="G2272" s="33" t="s">
        <v>8627</v>
      </c>
      <c r="H2272" s="33" t="s">
        <v>8629</v>
      </c>
    </row>
    <row r="2273" spans="1:8" x14ac:dyDescent="0.45">
      <c r="A2273" s="26" t="s">
        <v>5895</v>
      </c>
      <c r="B2273" s="16" t="s">
        <v>179</v>
      </c>
      <c r="C2273" s="16" t="s">
        <v>3378</v>
      </c>
      <c r="D2273" s="29">
        <v>45542</v>
      </c>
      <c r="E2273" s="16">
        <v>4</v>
      </c>
      <c r="F2273" s="16">
        <v>10</v>
      </c>
      <c r="G2273" s="16" t="s">
        <v>8626</v>
      </c>
      <c r="H2273" s="16" t="s">
        <v>8629</v>
      </c>
    </row>
    <row r="2274" spans="1:8" x14ac:dyDescent="0.45">
      <c r="A2274" s="30" t="s">
        <v>5896</v>
      </c>
      <c r="B2274" s="33" t="s">
        <v>112</v>
      </c>
      <c r="C2274" s="33" t="s">
        <v>3219</v>
      </c>
      <c r="D2274" s="34">
        <v>45277</v>
      </c>
      <c r="E2274" s="33">
        <v>5</v>
      </c>
      <c r="F2274" s="33">
        <v>20</v>
      </c>
      <c r="G2274" s="33" t="s">
        <v>8628</v>
      </c>
      <c r="H2274" s="33" t="s">
        <v>8631</v>
      </c>
    </row>
    <row r="2275" spans="1:8" x14ac:dyDescent="0.45">
      <c r="A2275" s="26" t="s">
        <v>5897</v>
      </c>
      <c r="B2275" s="16" t="s">
        <v>897</v>
      </c>
      <c r="C2275" s="16" t="s">
        <v>3367</v>
      </c>
      <c r="D2275" s="29">
        <v>45866</v>
      </c>
      <c r="E2275" s="16">
        <v>4</v>
      </c>
      <c r="F2275" s="16">
        <v>15</v>
      </c>
      <c r="G2275" s="16" t="s">
        <v>8627</v>
      </c>
      <c r="H2275" s="16" t="s">
        <v>8633</v>
      </c>
    </row>
    <row r="2276" spans="1:8" x14ac:dyDescent="0.45">
      <c r="A2276" s="30" t="s">
        <v>5898</v>
      </c>
      <c r="B2276" s="33" t="s">
        <v>660</v>
      </c>
      <c r="C2276" s="33" t="s">
        <v>3223</v>
      </c>
      <c r="D2276" s="34">
        <v>45556</v>
      </c>
      <c r="E2276" s="33">
        <v>3</v>
      </c>
      <c r="F2276" s="33">
        <v>10</v>
      </c>
      <c r="G2276" s="33" t="s">
        <v>8628</v>
      </c>
      <c r="H2276" s="33" t="s">
        <v>8629</v>
      </c>
    </row>
    <row r="2277" spans="1:8" x14ac:dyDescent="0.45">
      <c r="A2277" s="26" t="s">
        <v>5899</v>
      </c>
      <c r="B2277" s="16" t="s">
        <v>343</v>
      </c>
      <c r="C2277" s="16" t="s">
        <v>3304</v>
      </c>
      <c r="D2277" s="29">
        <v>45255</v>
      </c>
      <c r="E2277" s="16">
        <v>3</v>
      </c>
      <c r="F2277" s="16">
        <v>10</v>
      </c>
      <c r="G2277" s="16" t="s">
        <v>8625</v>
      </c>
      <c r="H2277" s="16" t="s">
        <v>8633</v>
      </c>
    </row>
    <row r="2278" spans="1:8" x14ac:dyDescent="0.45">
      <c r="A2278" s="30" t="s">
        <v>5900</v>
      </c>
      <c r="B2278" s="33" t="s">
        <v>110</v>
      </c>
      <c r="C2278" s="33" t="s">
        <v>3379</v>
      </c>
      <c r="D2278" s="34">
        <v>45873</v>
      </c>
      <c r="E2278" s="33">
        <v>4</v>
      </c>
      <c r="F2278" s="33">
        <v>5</v>
      </c>
      <c r="G2278" s="33" t="s">
        <v>8624</v>
      </c>
      <c r="H2278" s="33" t="s">
        <v>8632</v>
      </c>
    </row>
    <row r="2279" spans="1:8" x14ac:dyDescent="0.45">
      <c r="A2279" s="26" t="s">
        <v>5901</v>
      </c>
      <c r="B2279" s="16" t="s">
        <v>233</v>
      </c>
      <c r="C2279" s="16" t="s">
        <v>3348</v>
      </c>
      <c r="D2279" s="29">
        <v>45456</v>
      </c>
      <c r="E2279" s="16">
        <v>4</v>
      </c>
      <c r="F2279" s="16">
        <v>10</v>
      </c>
      <c r="G2279" s="16" t="s">
        <v>8625</v>
      </c>
      <c r="H2279" s="16" t="s">
        <v>8632</v>
      </c>
    </row>
    <row r="2280" spans="1:8" x14ac:dyDescent="0.45">
      <c r="A2280" s="30" t="s">
        <v>5902</v>
      </c>
      <c r="B2280" s="33" t="s">
        <v>581</v>
      </c>
      <c r="C2280" s="33" t="s">
        <v>3352</v>
      </c>
      <c r="D2280" s="34">
        <v>45548</v>
      </c>
      <c r="E2280" s="33">
        <v>5</v>
      </c>
      <c r="F2280" s="33">
        <v>15</v>
      </c>
      <c r="G2280" s="33" t="s">
        <v>8624</v>
      </c>
      <c r="H2280" s="33" t="s">
        <v>8629</v>
      </c>
    </row>
    <row r="2281" spans="1:8" x14ac:dyDescent="0.45">
      <c r="A2281" s="26" t="s">
        <v>5903</v>
      </c>
      <c r="B2281" s="16" t="s">
        <v>898</v>
      </c>
      <c r="C2281" s="16" t="s">
        <v>3367</v>
      </c>
      <c r="D2281" s="29">
        <v>45916</v>
      </c>
      <c r="E2281" s="16">
        <v>4</v>
      </c>
      <c r="F2281" s="16">
        <v>0</v>
      </c>
      <c r="G2281" s="16" t="s">
        <v>8624</v>
      </c>
      <c r="H2281" s="16" t="s">
        <v>8633</v>
      </c>
    </row>
    <row r="2282" spans="1:8" x14ac:dyDescent="0.45">
      <c r="A2282" s="30" t="s">
        <v>5904</v>
      </c>
      <c r="B2282" s="33" t="s">
        <v>611</v>
      </c>
      <c r="C2282" s="33" t="s">
        <v>3361</v>
      </c>
      <c r="D2282" s="34">
        <v>45248</v>
      </c>
      <c r="E2282" s="33">
        <v>1</v>
      </c>
      <c r="F2282" s="33">
        <v>20</v>
      </c>
      <c r="G2282" s="33" t="s">
        <v>8625</v>
      </c>
      <c r="H2282" s="33" t="s">
        <v>8633</v>
      </c>
    </row>
    <row r="2283" spans="1:8" x14ac:dyDescent="0.45">
      <c r="A2283" s="26" t="s">
        <v>5905</v>
      </c>
      <c r="B2283" s="16" t="s">
        <v>996</v>
      </c>
      <c r="C2283" s="16" t="s">
        <v>3392</v>
      </c>
      <c r="D2283" s="29">
        <v>45775</v>
      </c>
      <c r="E2283" s="16">
        <v>2</v>
      </c>
      <c r="F2283" s="16">
        <v>10</v>
      </c>
      <c r="G2283" s="16" t="s">
        <v>8624</v>
      </c>
      <c r="H2283" s="16" t="s">
        <v>8629</v>
      </c>
    </row>
    <row r="2284" spans="1:8" x14ac:dyDescent="0.45">
      <c r="A2284" s="30" t="s">
        <v>5906</v>
      </c>
      <c r="B2284" s="33" t="s">
        <v>438</v>
      </c>
      <c r="C2284" s="33" t="s">
        <v>3297</v>
      </c>
      <c r="D2284" s="34">
        <v>45776</v>
      </c>
      <c r="E2284" s="33">
        <v>1</v>
      </c>
      <c r="F2284" s="33">
        <v>10</v>
      </c>
      <c r="G2284" s="33" t="s">
        <v>8627</v>
      </c>
      <c r="H2284" s="33" t="s">
        <v>8632</v>
      </c>
    </row>
    <row r="2285" spans="1:8" x14ac:dyDescent="0.45">
      <c r="A2285" s="26" t="s">
        <v>5907</v>
      </c>
      <c r="B2285" s="16" t="s">
        <v>594</v>
      </c>
      <c r="C2285" s="16" t="s">
        <v>3330</v>
      </c>
      <c r="D2285" s="29">
        <v>45454</v>
      </c>
      <c r="E2285" s="16">
        <v>1</v>
      </c>
      <c r="F2285" s="16">
        <v>15</v>
      </c>
      <c r="G2285" s="16" t="s">
        <v>8627</v>
      </c>
      <c r="H2285" s="16" t="s">
        <v>8633</v>
      </c>
    </row>
    <row r="2286" spans="1:8" x14ac:dyDescent="0.45">
      <c r="A2286" s="30" t="s">
        <v>5908</v>
      </c>
      <c r="B2286" s="33" t="s">
        <v>228</v>
      </c>
      <c r="C2286" s="33" t="s">
        <v>3342</v>
      </c>
      <c r="D2286" s="34">
        <v>45420</v>
      </c>
      <c r="E2286" s="33">
        <v>2</v>
      </c>
      <c r="F2286" s="33">
        <v>0</v>
      </c>
      <c r="G2286" s="33" t="s">
        <v>8628</v>
      </c>
      <c r="H2286" s="33" t="s">
        <v>8633</v>
      </c>
    </row>
    <row r="2287" spans="1:8" x14ac:dyDescent="0.45">
      <c r="A2287" s="26" t="s">
        <v>5909</v>
      </c>
      <c r="B2287" s="16" t="s">
        <v>306</v>
      </c>
      <c r="C2287" s="16" t="s">
        <v>3302</v>
      </c>
      <c r="D2287" s="29">
        <v>45408</v>
      </c>
      <c r="E2287" s="16">
        <v>1</v>
      </c>
      <c r="F2287" s="16">
        <v>15</v>
      </c>
      <c r="G2287" s="16" t="s">
        <v>8628</v>
      </c>
      <c r="H2287" s="16" t="s">
        <v>8630</v>
      </c>
    </row>
    <row r="2288" spans="1:8" x14ac:dyDescent="0.45">
      <c r="A2288" s="30" t="s">
        <v>5910</v>
      </c>
      <c r="B2288" s="33" t="s">
        <v>845</v>
      </c>
      <c r="C2288" s="33" t="s">
        <v>3371</v>
      </c>
      <c r="D2288" s="34">
        <v>45824</v>
      </c>
      <c r="E2288" s="33">
        <v>3</v>
      </c>
      <c r="F2288" s="33">
        <v>10</v>
      </c>
      <c r="G2288" s="33" t="s">
        <v>8626</v>
      </c>
      <c r="H2288" s="33" t="s">
        <v>8630</v>
      </c>
    </row>
    <row r="2289" spans="1:8" x14ac:dyDescent="0.45">
      <c r="A2289" s="26" t="s">
        <v>5911</v>
      </c>
      <c r="B2289" s="16" t="s">
        <v>463</v>
      </c>
      <c r="C2289" s="16" t="s">
        <v>3209</v>
      </c>
      <c r="D2289" s="29">
        <v>45308</v>
      </c>
      <c r="E2289" s="16">
        <v>3</v>
      </c>
      <c r="F2289" s="16">
        <v>15</v>
      </c>
      <c r="G2289" s="16" t="s">
        <v>8628</v>
      </c>
      <c r="H2289" s="16" t="s">
        <v>8631</v>
      </c>
    </row>
    <row r="2290" spans="1:8" x14ac:dyDescent="0.45">
      <c r="A2290" s="30" t="s">
        <v>5912</v>
      </c>
      <c r="B2290" s="33" t="s">
        <v>221</v>
      </c>
      <c r="C2290" s="33" t="s">
        <v>3339</v>
      </c>
      <c r="D2290" s="34">
        <v>45728</v>
      </c>
      <c r="E2290" s="33">
        <v>5</v>
      </c>
      <c r="F2290" s="33">
        <v>10</v>
      </c>
      <c r="G2290" s="33" t="s">
        <v>8627</v>
      </c>
      <c r="H2290" s="33" t="s">
        <v>8630</v>
      </c>
    </row>
    <row r="2291" spans="1:8" x14ac:dyDescent="0.45">
      <c r="A2291" s="26" t="s">
        <v>5913</v>
      </c>
      <c r="B2291" s="16" t="s">
        <v>806</v>
      </c>
      <c r="C2291" s="16" t="s">
        <v>3241</v>
      </c>
      <c r="D2291" s="29">
        <v>45320</v>
      </c>
      <c r="E2291" s="16">
        <v>4</v>
      </c>
      <c r="F2291" s="16">
        <v>0</v>
      </c>
      <c r="G2291" s="16" t="s">
        <v>8628</v>
      </c>
      <c r="H2291" s="16" t="s">
        <v>8630</v>
      </c>
    </row>
    <row r="2292" spans="1:8" x14ac:dyDescent="0.45">
      <c r="A2292" s="30" t="s">
        <v>5914</v>
      </c>
      <c r="B2292" s="33" t="s">
        <v>638</v>
      </c>
      <c r="C2292" s="33" t="s">
        <v>3334</v>
      </c>
      <c r="D2292" s="34">
        <v>45346</v>
      </c>
      <c r="E2292" s="33">
        <v>2</v>
      </c>
      <c r="F2292" s="33">
        <v>10</v>
      </c>
      <c r="G2292" s="33" t="s">
        <v>8628</v>
      </c>
      <c r="H2292" s="33" t="s">
        <v>8633</v>
      </c>
    </row>
    <row r="2293" spans="1:8" x14ac:dyDescent="0.45">
      <c r="A2293" s="26" t="s">
        <v>5915</v>
      </c>
      <c r="B2293" s="16" t="s">
        <v>943</v>
      </c>
      <c r="C2293" s="16" t="s">
        <v>3381</v>
      </c>
      <c r="D2293" s="29">
        <v>45721</v>
      </c>
      <c r="E2293" s="16">
        <v>1</v>
      </c>
      <c r="F2293" s="16">
        <v>15</v>
      </c>
      <c r="G2293" s="16" t="s">
        <v>8628</v>
      </c>
      <c r="H2293" s="16" t="s">
        <v>8629</v>
      </c>
    </row>
    <row r="2294" spans="1:8" x14ac:dyDescent="0.45">
      <c r="A2294" s="30" t="s">
        <v>5916</v>
      </c>
      <c r="B2294" s="33" t="s">
        <v>516</v>
      </c>
      <c r="C2294" s="33" t="s">
        <v>3360</v>
      </c>
      <c r="D2294" s="34">
        <v>45682</v>
      </c>
      <c r="E2294" s="33">
        <v>2</v>
      </c>
      <c r="F2294" s="33">
        <v>15</v>
      </c>
      <c r="G2294" s="33" t="s">
        <v>8626</v>
      </c>
      <c r="H2294" s="33" t="s">
        <v>8630</v>
      </c>
    </row>
    <row r="2295" spans="1:8" x14ac:dyDescent="0.45">
      <c r="A2295" s="26" t="s">
        <v>5917</v>
      </c>
      <c r="B2295" s="16" t="s">
        <v>883</v>
      </c>
      <c r="C2295" s="16" t="s">
        <v>3378</v>
      </c>
      <c r="D2295" s="29">
        <v>45620</v>
      </c>
      <c r="E2295" s="16">
        <v>4</v>
      </c>
      <c r="F2295" s="16">
        <v>10</v>
      </c>
      <c r="G2295" s="16" t="s">
        <v>8628</v>
      </c>
      <c r="H2295" s="16" t="s">
        <v>8632</v>
      </c>
    </row>
    <row r="2296" spans="1:8" x14ac:dyDescent="0.45">
      <c r="A2296" s="30" t="s">
        <v>5918</v>
      </c>
      <c r="B2296" s="33" t="s">
        <v>924</v>
      </c>
      <c r="C2296" s="33" t="s">
        <v>3289</v>
      </c>
      <c r="D2296" s="34">
        <v>45725</v>
      </c>
      <c r="E2296" s="33">
        <v>2</v>
      </c>
      <c r="F2296" s="33">
        <v>5</v>
      </c>
      <c r="G2296" s="33" t="s">
        <v>8628</v>
      </c>
      <c r="H2296" s="33" t="s">
        <v>8633</v>
      </c>
    </row>
    <row r="2297" spans="1:8" x14ac:dyDescent="0.45">
      <c r="A2297" s="26" t="s">
        <v>5919</v>
      </c>
      <c r="B2297" s="16" t="s">
        <v>121</v>
      </c>
      <c r="C2297" s="16" t="s">
        <v>3245</v>
      </c>
      <c r="D2297" s="29">
        <v>45561</v>
      </c>
      <c r="E2297" s="16">
        <v>5</v>
      </c>
      <c r="F2297" s="16">
        <v>10</v>
      </c>
      <c r="G2297" s="16" t="s">
        <v>8624</v>
      </c>
      <c r="H2297" s="16" t="s">
        <v>8629</v>
      </c>
    </row>
    <row r="2298" spans="1:8" x14ac:dyDescent="0.45">
      <c r="A2298" s="30" t="s">
        <v>5920</v>
      </c>
      <c r="B2298" s="33" t="s">
        <v>310</v>
      </c>
      <c r="C2298" s="33" t="s">
        <v>3390</v>
      </c>
      <c r="D2298" s="34">
        <v>45857</v>
      </c>
      <c r="E2298" s="33">
        <v>5</v>
      </c>
      <c r="F2298" s="33">
        <v>20</v>
      </c>
      <c r="G2298" s="33" t="s">
        <v>8626</v>
      </c>
      <c r="H2298" s="33" t="s">
        <v>8632</v>
      </c>
    </row>
    <row r="2299" spans="1:8" x14ac:dyDescent="0.45">
      <c r="A2299" s="26" t="s">
        <v>5921</v>
      </c>
      <c r="B2299" s="16" t="s">
        <v>640</v>
      </c>
      <c r="C2299" s="16" t="s">
        <v>3375</v>
      </c>
      <c r="D2299" s="29">
        <v>45418</v>
      </c>
      <c r="E2299" s="16">
        <v>1</v>
      </c>
      <c r="F2299" s="16">
        <v>5</v>
      </c>
      <c r="G2299" s="16" t="s">
        <v>8625</v>
      </c>
      <c r="H2299" s="16" t="s">
        <v>8633</v>
      </c>
    </row>
    <row r="2300" spans="1:8" x14ac:dyDescent="0.45">
      <c r="A2300" s="30" t="s">
        <v>5922</v>
      </c>
      <c r="B2300" s="33" t="s">
        <v>735</v>
      </c>
      <c r="C2300" s="33" t="s">
        <v>3350</v>
      </c>
      <c r="D2300" s="34">
        <v>45892</v>
      </c>
      <c r="E2300" s="33">
        <v>4</v>
      </c>
      <c r="F2300" s="33">
        <v>10</v>
      </c>
      <c r="G2300" s="33" t="s">
        <v>8626</v>
      </c>
      <c r="H2300" s="33" t="s">
        <v>8630</v>
      </c>
    </row>
    <row r="2301" spans="1:8" x14ac:dyDescent="0.45">
      <c r="A2301" s="26" t="s">
        <v>5923</v>
      </c>
      <c r="B2301" s="16" t="s">
        <v>552</v>
      </c>
      <c r="C2301" s="16" t="s">
        <v>3287</v>
      </c>
      <c r="D2301" s="29">
        <v>45561</v>
      </c>
      <c r="E2301" s="16">
        <v>4</v>
      </c>
      <c r="F2301" s="16">
        <v>5</v>
      </c>
      <c r="G2301" s="16" t="s">
        <v>8627</v>
      </c>
      <c r="H2301" s="16" t="s">
        <v>8633</v>
      </c>
    </row>
    <row r="2302" spans="1:8" x14ac:dyDescent="0.45">
      <c r="A2302" s="30" t="s">
        <v>5924</v>
      </c>
      <c r="B2302" s="33" t="s">
        <v>872</v>
      </c>
      <c r="C2302" s="33" t="s">
        <v>3385</v>
      </c>
      <c r="D2302" s="34">
        <v>45827</v>
      </c>
      <c r="E2302" s="33">
        <v>3</v>
      </c>
      <c r="F2302" s="33">
        <v>20</v>
      </c>
      <c r="G2302" s="33" t="s">
        <v>8624</v>
      </c>
      <c r="H2302" s="33" t="s">
        <v>8633</v>
      </c>
    </row>
    <row r="2303" spans="1:8" x14ac:dyDescent="0.45">
      <c r="A2303" s="26" t="s">
        <v>5925</v>
      </c>
      <c r="B2303" s="16" t="s">
        <v>338</v>
      </c>
      <c r="C2303" s="16" t="s">
        <v>3254</v>
      </c>
      <c r="D2303" s="29">
        <v>45460</v>
      </c>
      <c r="E2303" s="16">
        <v>4</v>
      </c>
      <c r="F2303" s="16">
        <v>0</v>
      </c>
      <c r="G2303" s="16" t="s">
        <v>8626</v>
      </c>
      <c r="H2303" s="16" t="s">
        <v>8629</v>
      </c>
    </row>
    <row r="2304" spans="1:8" x14ac:dyDescent="0.45">
      <c r="A2304" s="30" t="s">
        <v>5926</v>
      </c>
      <c r="B2304" s="33" t="s">
        <v>165</v>
      </c>
      <c r="C2304" s="33" t="s">
        <v>3367</v>
      </c>
      <c r="D2304" s="34">
        <v>45614</v>
      </c>
      <c r="E2304" s="33">
        <v>3</v>
      </c>
      <c r="F2304" s="33">
        <v>0</v>
      </c>
      <c r="G2304" s="33" t="s">
        <v>8627</v>
      </c>
      <c r="H2304" s="33" t="s">
        <v>8631</v>
      </c>
    </row>
    <row r="2305" spans="1:8" x14ac:dyDescent="0.45">
      <c r="A2305" s="26" t="s">
        <v>5927</v>
      </c>
      <c r="B2305" s="16" t="s">
        <v>860</v>
      </c>
      <c r="C2305" s="16" t="s">
        <v>3374</v>
      </c>
      <c r="D2305" s="29">
        <v>45305</v>
      </c>
      <c r="E2305" s="16">
        <v>2</v>
      </c>
      <c r="F2305" s="16">
        <v>5</v>
      </c>
      <c r="G2305" s="16" t="s">
        <v>8626</v>
      </c>
      <c r="H2305" s="16" t="s">
        <v>8632</v>
      </c>
    </row>
    <row r="2306" spans="1:8" x14ac:dyDescent="0.45">
      <c r="A2306" s="30" t="s">
        <v>5928</v>
      </c>
      <c r="B2306" s="33" t="s">
        <v>670</v>
      </c>
      <c r="C2306" s="33" t="s">
        <v>3252</v>
      </c>
      <c r="D2306" s="34">
        <v>45355</v>
      </c>
      <c r="E2306" s="33">
        <v>2</v>
      </c>
      <c r="F2306" s="33">
        <v>0</v>
      </c>
      <c r="G2306" s="33" t="s">
        <v>8628</v>
      </c>
      <c r="H2306" s="33" t="s">
        <v>8631</v>
      </c>
    </row>
    <row r="2307" spans="1:8" x14ac:dyDescent="0.45">
      <c r="A2307" s="26" t="s">
        <v>5929</v>
      </c>
      <c r="B2307" s="16" t="s">
        <v>994</v>
      </c>
      <c r="C2307" s="16" t="s">
        <v>3202</v>
      </c>
      <c r="D2307" s="29">
        <v>45495</v>
      </c>
      <c r="E2307" s="16">
        <v>5</v>
      </c>
      <c r="F2307" s="16">
        <v>15</v>
      </c>
      <c r="G2307" s="16" t="s">
        <v>8627</v>
      </c>
      <c r="H2307" s="16" t="s">
        <v>8632</v>
      </c>
    </row>
    <row r="2308" spans="1:8" x14ac:dyDescent="0.45">
      <c r="A2308" s="30" t="s">
        <v>5930</v>
      </c>
      <c r="B2308" s="33" t="s">
        <v>576</v>
      </c>
      <c r="C2308" s="33" t="s">
        <v>3338</v>
      </c>
      <c r="D2308" s="34">
        <v>45462</v>
      </c>
      <c r="E2308" s="33">
        <v>5</v>
      </c>
      <c r="F2308" s="33">
        <v>5</v>
      </c>
      <c r="G2308" s="33" t="s">
        <v>8627</v>
      </c>
      <c r="H2308" s="33" t="s">
        <v>8631</v>
      </c>
    </row>
    <row r="2309" spans="1:8" x14ac:dyDescent="0.45">
      <c r="A2309" s="26" t="s">
        <v>5931</v>
      </c>
      <c r="B2309" s="16" t="s">
        <v>875</v>
      </c>
      <c r="C2309" s="16" t="s">
        <v>3329</v>
      </c>
      <c r="D2309" s="29">
        <v>45768</v>
      </c>
      <c r="E2309" s="16">
        <v>5</v>
      </c>
      <c r="F2309" s="16">
        <v>15</v>
      </c>
      <c r="G2309" s="16" t="s">
        <v>8624</v>
      </c>
      <c r="H2309" s="16" t="s">
        <v>8632</v>
      </c>
    </row>
    <row r="2310" spans="1:8" x14ac:dyDescent="0.45">
      <c r="A2310" s="30" t="s">
        <v>5932</v>
      </c>
      <c r="B2310" s="33" t="s">
        <v>771</v>
      </c>
      <c r="C2310" s="33" t="s">
        <v>3263</v>
      </c>
      <c r="D2310" s="34">
        <v>45321</v>
      </c>
      <c r="E2310" s="33">
        <v>3</v>
      </c>
      <c r="F2310" s="33">
        <v>10</v>
      </c>
      <c r="G2310" s="33" t="s">
        <v>8627</v>
      </c>
      <c r="H2310" s="33" t="s">
        <v>8630</v>
      </c>
    </row>
    <row r="2311" spans="1:8" x14ac:dyDescent="0.45">
      <c r="A2311" s="26" t="s">
        <v>5933</v>
      </c>
      <c r="B2311" s="16" t="s">
        <v>380</v>
      </c>
      <c r="C2311" s="16" t="s">
        <v>3257</v>
      </c>
      <c r="D2311" s="29">
        <v>45447</v>
      </c>
      <c r="E2311" s="16">
        <v>3</v>
      </c>
      <c r="F2311" s="16">
        <v>20</v>
      </c>
      <c r="G2311" s="16" t="s">
        <v>8628</v>
      </c>
      <c r="H2311" s="16" t="s">
        <v>8633</v>
      </c>
    </row>
    <row r="2312" spans="1:8" x14ac:dyDescent="0.45">
      <c r="A2312" s="30" t="s">
        <v>5934</v>
      </c>
      <c r="B2312" s="33" t="s">
        <v>988</v>
      </c>
      <c r="C2312" s="33" t="s">
        <v>3374</v>
      </c>
      <c r="D2312" s="34">
        <v>45428</v>
      </c>
      <c r="E2312" s="33">
        <v>2</v>
      </c>
      <c r="F2312" s="33">
        <v>10</v>
      </c>
      <c r="G2312" s="33" t="s">
        <v>8626</v>
      </c>
      <c r="H2312" s="33" t="s">
        <v>8629</v>
      </c>
    </row>
    <row r="2313" spans="1:8" x14ac:dyDescent="0.45">
      <c r="A2313" s="26" t="s">
        <v>5935</v>
      </c>
      <c r="B2313" s="16" t="s">
        <v>599</v>
      </c>
      <c r="C2313" s="16" t="s">
        <v>3229</v>
      </c>
      <c r="D2313" s="29">
        <v>45899</v>
      </c>
      <c r="E2313" s="16">
        <v>1</v>
      </c>
      <c r="F2313" s="16">
        <v>20</v>
      </c>
      <c r="G2313" s="16" t="s">
        <v>8627</v>
      </c>
      <c r="H2313" s="16" t="s">
        <v>8629</v>
      </c>
    </row>
    <row r="2314" spans="1:8" x14ac:dyDescent="0.45">
      <c r="A2314" s="30" t="s">
        <v>5936</v>
      </c>
      <c r="B2314" s="33" t="s">
        <v>328</v>
      </c>
      <c r="C2314" s="33" t="s">
        <v>3223</v>
      </c>
      <c r="D2314" s="34">
        <v>45852</v>
      </c>
      <c r="E2314" s="33">
        <v>5</v>
      </c>
      <c r="F2314" s="33">
        <v>5</v>
      </c>
      <c r="G2314" s="33" t="s">
        <v>8628</v>
      </c>
      <c r="H2314" s="33" t="s">
        <v>8629</v>
      </c>
    </row>
    <row r="2315" spans="1:8" x14ac:dyDescent="0.45">
      <c r="A2315" s="26" t="s">
        <v>5937</v>
      </c>
      <c r="B2315" s="16" t="s">
        <v>847</v>
      </c>
      <c r="C2315" s="16" t="s">
        <v>3254</v>
      </c>
      <c r="D2315" s="29">
        <v>45585</v>
      </c>
      <c r="E2315" s="16">
        <v>4</v>
      </c>
      <c r="F2315" s="16">
        <v>10</v>
      </c>
      <c r="G2315" s="16" t="s">
        <v>8624</v>
      </c>
      <c r="H2315" s="16" t="s">
        <v>8633</v>
      </c>
    </row>
    <row r="2316" spans="1:8" x14ac:dyDescent="0.45">
      <c r="A2316" s="30" t="s">
        <v>5938</v>
      </c>
      <c r="B2316" s="33" t="s">
        <v>478</v>
      </c>
      <c r="C2316" s="33" t="s">
        <v>3355</v>
      </c>
      <c r="D2316" s="34">
        <v>45656</v>
      </c>
      <c r="E2316" s="33">
        <v>4</v>
      </c>
      <c r="F2316" s="33">
        <v>15</v>
      </c>
      <c r="G2316" s="33" t="s">
        <v>8624</v>
      </c>
      <c r="H2316" s="33" t="s">
        <v>8632</v>
      </c>
    </row>
    <row r="2317" spans="1:8" x14ac:dyDescent="0.45">
      <c r="A2317" s="26" t="s">
        <v>5939</v>
      </c>
      <c r="B2317" s="16" t="s">
        <v>73</v>
      </c>
      <c r="C2317" s="16" t="s">
        <v>3240</v>
      </c>
      <c r="D2317" s="29">
        <v>45195</v>
      </c>
      <c r="E2317" s="16">
        <v>1</v>
      </c>
      <c r="F2317" s="16">
        <v>20</v>
      </c>
      <c r="G2317" s="16" t="s">
        <v>8627</v>
      </c>
      <c r="H2317" s="16" t="s">
        <v>8629</v>
      </c>
    </row>
    <row r="2318" spans="1:8" x14ac:dyDescent="0.45">
      <c r="A2318" s="30" t="s">
        <v>5940</v>
      </c>
      <c r="B2318" s="33" t="s">
        <v>672</v>
      </c>
      <c r="C2318" s="33" t="s">
        <v>3211</v>
      </c>
      <c r="D2318" s="34">
        <v>45429</v>
      </c>
      <c r="E2318" s="33">
        <v>3</v>
      </c>
      <c r="F2318" s="33">
        <v>15</v>
      </c>
      <c r="G2318" s="33" t="s">
        <v>8626</v>
      </c>
      <c r="H2318" s="33" t="s">
        <v>8633</v>
      </c>
    </row>
    <row r="2319" spans="1:8" x14ac:dyDescent="0.45">
      <c r="A2319" s="26" t="s">
        <v>5941</v>
      </c>
      <c r="B2319" s="16" t="s">
        <v>705</v>
      </c>
      <c r="C2319" s="16" t="s">
        <v>3287</v>
      </c>
      <c r="D2319" s="29">
        <v>45423</v>
      </c>
      <c r="E2319" s="16">
        <v>1</v>
      </c>
      <c r="F2319" s="16">
        <v>10</v>
      </c>
      <c r="G2319" s="16" t="s">
        <v>8624</v>
      </c>
      <c r="H2319" s="16" t="s">
        <v>8630</v>
      </c>
    </row>
    <row r="2320" spans="1:8" x14ac:dyDescent="0.45">
      <c r="A2320" s="30" t="s">
        <v>5942</v>
      </c>
      <c r="B2320" s="33" t="s">
        <v>977</v>
      </c>
      <c r="C2320" s="33" t="s">
        <v>3383</v>
      </c>
      <c r="D2320" s="34">
        <v>45566</v>
      </c>
      <c r="E2320" s="33">
        <v>1</v>
      </c>
      <c r="F2320" s="33">
        <v>20</v>
      </c>
      <c r="G2320" s="33" t="s">
        <v>8627</v>
      </c>
      <c r="H2320" s="33" t="s">
        <v>8632</v>
      </c>
    </row>
    <row r="2321" spans="1:8" x14ac:dyDescent="0.45">
      <c r="A2321" s="26" t="s">
        <v>5943</v>
      </c>
      <c r="B2321" s="16" t="s">
        <v>728</v>
      </c>
      <c r="C2321" s="16" t="s">
        <v>3392</v>
      </c>
      <c r="D2321" s="29">
        <v>45481</v>
      </c>
      <c r="E2321" s="16">
        <v>2</v>
      </c>
      <c r="F2321" s="16">
        <v>15</v>
      </c>
      <c r="G2321" s="16" t="s">
        <v>8626</v>
      </c>
      <c r="H2321" s="16" t="s">
        <v>8632</v>
      </c>
    </row>
    <row r="2322" spans="1:8" x14ac:dyDescent="0.45">
      <c r="A2322" s="30" t="s">
        <v>5944</v>
      </c>
      <c r="B2322" s="33" t="s">
        <v>324</v>
      </c>
      <c r="C2322" s="33" t="s">
        <v>3334</v>
      </c>
      <c r="D2322" s="34">
        <v>45440</v>
      </c>
      <c r="E2322" s="33">
        <v>3</v>
      </c>
      <c r="F2322" s="33">
        <v>10</v>
      </c>
      <c r="G2322" s="33" t="s">
        <v>8626</v>
      </c>
      <c r="H2322" s="33" t="s">
        <v>8629</v>
      </c>
    </row>
    <row r="2323" spans="1:8" x14ac:dyDescent="0.45">
      <c r="A2323" s="26" t="s">
        <v>5945</v>
      </c>
      <c r="B2323" s="16" t="s">
        <v>824</v>
      </c>
      <c r="C2323" s="16" t="s">
        <v>3327</v>
      </c>
      <c r="D2323" s="29">
        <v>45473</v>
      </c>
      <c r="E2323" s="16">
        <v>4</v>
      </c>
      <c r="F2323" s="16">
        <v>5</v>
      </c>
      <c r="G2323" s="16" t="s">
        <v>8624</v>
      </c>
      <c r="H2323" s="16" t="s">
        <v>8629</v>
      </c>
    </row>
    <row r="2324" spans="1:8" x14ac:dyDescent="0.45">
      <c r="A2324" s="30" t="s">
        <v>5946</v>
      </c>
      <c r="B2324" s="33" t="s">
        <v>329</v>
      </c>
      <c r="C2324" s="33" t="s">
        <v>3198</v>
      </c>
      <c r="D2324" s="34">
        <v>45485</v>
      </c>
      <c r="E2324" s="33">
        <v>5</v>
      </c>
      <c r="F2324" s="33">
        <v>0</v>
      </c>
      <c r="G2324" s="33" t="s">
        <v>8628</v>
      </c>
      <c r="H2324" s="33" t="s">
        <v>8629</v>
      </c>
    </row>
    <row r="2325" spans="1:8" x14ac:dyDescent="0.45">
      <c r="A2325" s="26" t="s">
        <v>5947</v>
      </c>
      <c r="B2325" s="16" t="s">
        <v>129</v>
      </c>
      <c r="C2325" s="16" t="s">
        <v>3395</v>
      </c>
      <c r="D2325" s="29">
        <v>45817</v>
      </c>
      <c r="E2325" s="16">
        <v>1</v>
      </c>
      <c r="F2325" s="16">
        <v>20</v>
      </c>
      <c r="G2325" s="16" t="s">
        <v>8625</v>
      </c>
      <c r="H2325" s="16" t="s">
        <v>8629</v>
      </c>
    </row>
    <row r="2326" spans="1:8" x14ac:dyDescent="0.45">
      <c r="A2326" s="30" t="s">
        <v>5948</v>
      </c>
      <c r="B2326" s="33" t="s">
        <v>430</v>
      </c>
      <c r="C2326" s="33" t="s">
        <v>3383</v>
      </c>
      <c r="D2326" s="34">
        <v>45636</v>
      </c>
      <c r="E2326" s="33">
        <v>2</v>
      </c>
      <c r="F2326" s="33">
        <v>5</v>
      </c>
      <c r="G2326" s="33" t="s">
        <v>8626</v>
      </c>
      <c r="H2326" s="33" t="s">
        <v>8629</v>
      </c>
    </row>
    <row r="2327" spans="1:8" x14ac:dyDescent="0.45">
      <c r="A2327" s="26" t="s">
        <v>5949</v>
      </c>
      <c r="B2327" s="16" t="s">
        <v>799</v>
      </c>
      <c r="C2327" s="16" t="s">
        <v>3391</v>
      </c>
      <c r="D2327" s="29">
        <v>45244</v>
      </c>
      <c r="E2327" s="16">
        <v>2</v>
      </c>
      <c r="F2327" s="16">
        <v>5</v>
      </c>
      <c r="G2327" s="16" t="s">
        <v>8625</v>
      </c>
      <c r="H2327" s="16" t="s">
        <v>8632</v>
      </c>
    </row>
    <row r="2328" spans="1:8" x14ac:dyDescent="0.45">
      <c r="A2328" s="30" t="s">
        <v>5950</v>
      </c>
      <c r="B2328" s="33" t="s">
        <v>753</v>
      </c>
      <c r="C2328" s="33" t="s">
        <v>3227</v>
      </c>
      <c r="D2328" s="34">
        <v>45240</v>
      </c>
      <c r="E2328" s="33">
        <v>3</v>
      </c>
      <c r="F2328" s="33">
        <v>0</v>
      </c>
      <c r="G2328" s="33" t="s">
        <v>8625</v>
      </c>
      <c r="H2328" s="33" t="s">
        <v>8632</v>
      </c>
    </row>
    <row r="2329" spans="1:8" x14ac:dyDescent="0.45">
      <c r="A2329" s="26" t="s">
        <v>5951</v>
      </c>
      <c r="B2329" s="16" t="s">
        <v>594</v>
      </c>
      <c r="C2329" s="16" t="s">
        <v>3376</v>
      </c>
      <c r="D2329" s="29">
        <v>45618</v>
      </c>
      <c r="E2329" s="16">
        <v>4</v>
      </c>
      <c r="F2329" s="16">
        <v>15</v>
      </c>
      <c r="G2329" s="16" t="s">
        <v>8627</v>
      </c>
      <c r="H2329" s="16" t="s">
        <v>8632</v>
      </c>
    </row>
    <row r="2330" spans="1:8" x14ac:dyDescent="0.45">
      <c r="A2330" s="30" t="s">
        <v>5952</v>
      </c>
      <c r="B2330" s="33" t="s">
        <v>148</v>
      </c>
      <c r="C2330" s="33" t="s">
        <v>3284</v>
      </c>
      <c r="D2330" s="34">
        <v>45304</v>
      </c>
      <c r="E2330" s="33">
        <v>2</v>
      </c>
      <c r="F2330" s="33">
        <v>0</v>
      </c>
      <c r="G2330" s="33" t="s">
        <v>8628</v>
      </c>
      <c r="H2330" s="33" t="s">
        <v>8630</v>
      </c>
    </row>
    <row r="2331" spans="1:8" x14ac:dyDescent="0.45">
      <c r="A2331" s="26" t="s">
        <v>5953</v>
      </c>
      <c r="B2331" s="16" t="s">
        <v>188</v>
      </c>
      <c r="C2331" s="16" t="s">
        <v>3378</v>
      </c>
      <c r="D2331" s="29">
        <v>45291</v>
      </c>
      <c r="E2331" s="16">
        <v>4</v>
      </c>
      <c r="F2331" s="16">
        <v>10</v>
      </c>
      <c r="G2331" s="16" t="s">
        <v>8627</v>
      </c>
      <c r="H2331" s="16" t="s">
        <v>8633</v>
      </c>
    </row>
    <row r="2332" spans="1:8" x14ac:dyDescent="0.45">
      <c r="A2332" s="30" t="s">
        <v>5954</v>
      </c>
      <c r="B2332" s="33" t="s">
        <v>195</v>
      </c>
      <c r="C2332" s="33" t="s">
        <v>3263</v>
      </c>
      <c r="D2332" s="34">
        <v>45665</v>
      </c>
      <c r="E2332" s="33">
        <v>4</v>
      </c>
      <c r="F2332" s="33">
        <v>5</v>
      </c>
      <c r="G2332" s="33" t="s">
        <v>8626</v>
      </c>
      <c r="H2332" s="33" t="s">
        <v>8630</v>
      </c>
    </row>
    <row r="2333" spans="1:8" x14ac:dyDescent="0.45">
      <c r="A2333" s="26" t="s">
        <v>5955</v>
      </c>
      <c r="B2333" s="16" t="s">
        <v>669</v>
      </c>
      <c r="C2333" s="16" t="s">
        <v>3359</v>
      </c>
      <c r="D2333" s="29">
        <v>45804</v>
      </c>
      <c r="E2333" s="16">
        <v>1</v>
      </c>
      <c r="F2333" s="16">
        <v>10</v>
      </c>
      <c r="G2333" s="16" t="s">
        <v>8627</v>
      </c>
      <c r="H2333" s="16" t="s">
        <v>8633</v>
      </c>
    </row>
    <row r="2334" spans="1:8" x14ac:dyDescent="0.45">
      <c r="A2334" s="30" t="s">
        <v>5956</v>
      </c>
      <c r="B2334" s="33" t="s">
        <v>543</v>
      </c>
      <c r="C2334" s="33" t="s">
        <v>3262</v>
      </c>
      <c r="D2334" s="34">
        <v>45633</v>
      </c>
      <c r="E2334" s="33">
        <v>1</v>
      </c>
      <c r="F2334" s="33">
        <v>20</v>
      </c>
      <c r="G2334" s="33" t="s">
        <v>8625</v>
      </c>
      <c r="H2334" s="33" t="s">
        <v>8629</v>
      </c>
    </row>
    <row r="2335" spans="1:8" x14ac:dyDescent="0.45">
      <c r="A2335" s="26" t="s">
        <v>5957</v>
      </c>
      <c r="B2335" s="16" t="s">
        <v>67</v>
      </c>
      <c r="C2335" s="16" t="s">
        <v>3371</v>
      </c>
      <c r="D2335" s="29">
        <v>45298</v>
      </c>
      <c r="E2335" s="16">
        <v>3</v>
      </c>
      <c r="F2335" s="16">
        <v>0</v>
      </c>
      <c r="G2335" s="16" t="s">
        <v>8626</v>
      </c>
      <c r="H2335" s="16" t="s">
        <v>8633</v>
      </c>
    </row>
    <row r="2336" spans="1:8" x14ac:dyDescent="0.45">
      <c r="A2336" s="30" t="s">
        <v>5958</v>
      </c>
      <c r="B2336" s="33" t="s">
        <v>993</v>
      </c>
      <c r="C2336" s="33" t="s">
        <v>3332</v>
      </c>
      <c r="D2336" s="34">
        <v>45273</v>
      </c>
      <c r="E2336" s="33">
        <v>1</v>
      </c>
      <c r="F2336" s="33">
        <v>0</v>
      </c>
      <c r="G2336" s="33" t="s">
        <v>8628</v>
      </c>
      <c r="H2336" s="33" t="s">
        <v>8632</v>
      </c>
    </row>
    <row r="2337" spans="1:8" x14ac:dyDescent="0.45">
      <c r="A2337" s="26" t="s">
        <v>5959</v>
      </c>
      <c r="B2337" s="16" t="s">
        <v>320</v>
      </c>
      <c r="C2337" s="16" t="s">
        <v>3204</v>
      </c>
      <c r="D2337" s="29">
        <v>45212</v>
      </c>
      <c r="E2337" s="16">
        <v>5</v>
      </c>
      <c r="F2337" s="16">
        <v>20</v>
      </c>
      <c r="G2337" s="16" t="s">
        <v>8628</v>
      </c>
      <c r="H2337" s="16" t="s">
        <v>8633</v>
      </c>
    </row>
    <row r="2338" spans="1:8" x14ac:dyDescent="0.45">
      <c r="A2338" s="30" t="s">
        <v>5960</v>
      </c>
      <c r="B2338" s="33" t="s">
        <v>985</v>
      </c>
      <c r="C2338" s="33" t="s">
        <v>3241</v>
      </c>
      <c r="D2338" s="34">
        <v>45790</v>
      </c>
      <c r="E2338" s="33">
        <v>2</v>
      </c>
      <c r="F2338" s="33">
        <v>20</v>
      </c>
      <c r="G2338" s="33" t="s">
        <v>8627</v>
      </c>
      <c r="H2338" s="33" t="s">
        <v>8631</v>
      </c>
    </row>
    <row r="2339" spans="1:8" x14ac:dyDescent="0.45">
      <c r="A2339" s="26" t="s">
        <v>5961</v>
      </c>
      <c r="B2339" s="16" t="s">
        <v>555</v>
      </c>
      <c r="C2339" s="16" t="s">
        <v>3252</v>
      </c>
      <c r="D2339" s="29">
        <v>45897</v>
      </c>
      <c r="E2339" s="16">
        <v>3</v>
      </c>
      <c r="F2339" s="16">
        <v>0</v>
      </c>
      <c r="G2339" s="16" t="s">
        <v>8626</v>
      </c>
      <c r="H2339" s="16" t="s">
        <v>8629</v>
      </c>
    </row>
    <row r="2340" spans="1:8" x14ac:dyDescent="0.45">
      <c r="A2340" s="30" t="s">
        <v>5962</v>
      </c>
      <c r="B2340" s="33" t="s">
        <v>390</v>
      </c>
      <c r="C2340" s="33" t="s">
        <v>3343</v>
      </c>
      <c r="D2340" s="34">
        <v>45830</v>
      </c>
      <c r="E2340" s="33">
        <v>2</v>
      </c>
      <c r="F2340" s="33">
        <v>15</v>
      </c>
      <c r="G2340" s="33" t="s">
        <v>8626</v>
      </c>
      <c r="H2340" s="33" t="s">
        <v>8629</v>
      </c>
    </row>
    <row r="2341" spans="1:8" x14ac:dyDescent="0.45">
      <c r="A2341" s="26" t="s">
        <v>5963</v>
      </c>
      <c r="B2341" s="16" t="s">
        <v>159</v>
      </c>
      <c r="C2341" s="16" t="s">
        <v>3310</v>
      </c>
      <c r="D2341" s="29">
        <v>45600</v>
      </c>
      <c r="E2341" s="16">
        <v>1</v>
      </c>
      <c r="F2341" s="16">
        <v>20</v>
      </c>
      <c r="G2341" s="16" t="s">
        <v>8625</v>
      </c>
      <c r="H2341" s="16" t="s">
        <v>8629</v>
      </c>
    </row>
    <row r="2342" spans="1:8" x14ac:dyDescent="0.45">
      <c r="A2342" s="30" t="s">
        <v>5964</v>
      </c>
      <c r="B2342" s="33" t="s">
        <v>916</v>
      </c>
      <c r="C2342" s="33" t="s">
        <v>3227</v>
      </c>
      <c r="D2342" s="34">
        <v>45469</v>
      </c>
      <c r="E2342" s="33">
        <v>3</v>
      </c>
      <c r="F2342" s="33">
        <v>10</v>
      </c>
      <c r="G2342" s="33" t="s">
        <v>8625</v>
      </c>
      <c r="H2342" s="33" t="s">
        <v>8630</v>
      </c>
    </row>
    <row r="2343" spans="1:8" x14ac:dyDescent="0.45">
      <c r="A2343" s="26" t="s">
        <v>5965</v>
      </c>
      <c r="B2343" s="16" t="s">
        <v>706</v>
      </c>
      <c r="C2343" s="16" t="s">
        <v>3243</v>
      </c>
      <c r="D2343" s="29">
        <v>45873</v>
      </c>
      <c r="E2343" s="16">
        <v>5</v>
      </c>
      <c r="F2343" s="16">
        <v>20</v>
      </c>
      <c r="G2343" s="16" t="s">
        <v>8626</v>
      </c>
      <c r="H2343" s="16" t="s">
        <v>8633</v>
      </c>
    </row>
    <row r="2344" spans="1:8" x14ac:dyDescent="0.45">
      <c r="A2344" s="30" t="s">
        <v>5966</v>
      </c>
      <c r="B2344" s="33" t="s">
        <v>516</v>
      </c>
      <c r="C2344" s="33" t="s">
        <v>3246</v>
      </c>
      <c r="D2344" s="34">
        <v>45525</v>
      </c>
      <c r="E2344" s="33">
        <v>5</v>
      </c>
      <c r="F2344" s="33">
        <v>5</v>
      </c>
      <c r="G2344" s="33" t="s">
        <v>8624</v>
      </c>
      <c r="H2344" s="33" t="s">
        <v>8630</v>
      </c>
    </row>
    <row r="2345" spans="1:8" x14ac:dyDescent="0.45">
      <c r="A2345" s="26" t="s">
        <v>5967</v>
      </c>
      <c r="B2345" s="16" t="s">
        <v>967</v>
      </c>
      <c r="C2345" s="16" t="s">
        <v>3313</v>
      </c>
      <c r="D2345" s="29">
        <v>45578</v>
      </c>
      <c r="E2345" s="16">
        <v>5</v>
      </c>
      <c r="F2345" s="16">
        <v>15</v>
      </c>
      <c r="G2345" s="16" t="s">
        <v>8627</v>
      </c>
      <c r="H2345" s="16" t="s">
        <v>8633</v>
      </c>
    </row>
    <row r="2346" spans="1:8" x14ac:dyDescent="0.45">
      <c r="A2346" s="30" t="s">
        <v>5968</v>
      </c>
      <c r="B2346" s="33" t="s">
        <v>691</v>
      </c>
      <c r="C2346" s="33" t="s">
        <v>3338</v>
      </c>
      <c r="D2346" s="34">
        <v>45524</v>
      </c>
      <c r="E2346" s="33">
        <v>1</v>
      </c>
      <c r="F2346" s="33">
        <v>10</v>
      </c>
      <c r="G2346" s="33" t="s">
        <v>8626</v>
      </c>
      <c r="H2346" s="33" t="s">
        <v>8630</v>
      </c>
    </row>
    <row r="2347" spans="1:8" x14ac:dyDescent="0.45">
      <c r="A2347" s="26" t="s">
        <v>5969</v>
      </c>
      <c r="B2347" s="16" t="s">
        <v>151</v>
      </c>
      <c r="C2347" s="16" t="s">
        <v>3258</v>
      </c>
      <c r="D2347" s="29">
        <v>45483</v>
      </c>
      <c r="E2347" s="16">
        <v>4</v>
      </c>
      <c r="F2347" s="16">
        <v>5</v>
      </c>
      <c r="G2347" s="16" t="s">
        <v>8627</v>
      </c>
      <c r="H2347" s="16" t="s">
        <v>8633</v>
      </c>
    </row>
    <row r="2348" spans="1:8" x14ac:dyDescent="0.45">
      <c r="A2348" s="30" t="s">
        <v>5970</v>
      </c>
      <c r="B2348" s="33" t="s">
        <v>373</v>
      </c>
      <c r="C2348" s="33" t="s">
        <v>3212</v>
      </c>
      <c r="D2348" s="34">
        <v>45676</v>
      </c>
      <c r="E2348" s="33">
        <v>4</v>
      </c>
      <c r="F2348" s="33">
        <v>20</v>
      </c>
      <c r="G2348" s="33" t="s">
        <v>8625</v>
      </c>
      <c r="H2348" s="33" t="s">
        <v>8629</v>
      </c>
    </row>
    <row r="2349" spans="1:8" x14ac:dyDescent="0.45">
      <c r="A2349" s="26" t="s">
        <v>5971</v>
      </c>
      <c r="B2349" s="16" t="s">
        <v>100</v>
      </c>
      <c r="C2349" s="16" t="s">
        <v>3366</v>
      </c>
      <c r="D2349" s="29">
        <v>45850</v>
      </c>
      <c r="E2349" s="16">
        <v>3</v>
      </c>
      <c r="F2349" s="16">
        <v>20</v>
      </c>
      <c r="G2349" s="16" t="s">
        <v>8624</v>
      </c>
      <c r="H2349" s="16" t="s">
        <v>8629</v>
      </c>
    </row>
    <row r="2350" spans="1:8" x14ac:dyDescent="0.45">
      <c r="A2350" s="30" t="s">
        <v>5972</v>
      </c>
      <c r="B2350" s="33" t="s">
        <v>726</v>
      </c>
      <c r="C2350" s="33" t="s">
        <v>3333</v>
      </c>
      <c r="D2350" s="34">
        <v>45290</v>
      </c>
      <c r="E2350" s="33">
        <v>5</v>
      </c>
      <c r="F2350" s="33">
        <v>15</v>
      </c>
      <c r="G2350" s="33" t="s">
        <v>8624</v>
      </c>
      <c r="H2350" s="33" t="s">
        <v>8631</v>
      </c>
    </row>
    <row r="2351" spans="1:8" x14ac:dyDescent="0.45">
      <c r="A2351" s="26" t="s">
        <v>5973</v>
      </c>
      <c r="B2351" s="16" t="s">
        <v>296</v>
      </c>
      <c r="C2351" s="16" t="s">
        <v>3279</v>
      </c>
      <c r="D2351" s="29">
        <v>45538</v>
      </c>
      <c r="E2351" s="16">
        <v>2</v>
      </c>
      <c r="F2351" s="16">
        <v>15</v>
      </c>
      <c r="G2351" s="16" t="s">
        <v>8626</v>
      </c>
      <c r="H2351" s="16" t="s">
        <v>8630</v>
      </c>
    </row>
    <row r="2352" spans="1:8" x14ac:dyDescent="0.45">
      <c r="A2352" s="30" t="s">
        <v>5974</v>
      </c>
      <c r="B2352" s="33" t="s">
        <v>973</v>
      </c>
      <c r="C2352" s="33" t="s">
        <v>3357</v>
      </c>
      <c r="D2352" s="34">
        <v>45658</v>
      </c>
      <c r="E2352" s="33">
        <v>4</v>
      </c>
      <c r="F2352" s="33">
        <v>15</v>
      </c>
      <c r="G2352" s="33" t="s">
        <v>8627</v>
      </c>
      <c r="H2352" s="33" t="s">
        <v>8632</v>
      </c>
    </row>
    <row r="2353" spans="1:8" x14ac:dyDescent="0.45">
      <c r="A2353" s="26" t="s">
        <v>5975</v>
      </c>
      <c r="B2353" s="16" t="s">
        <v>91</v>
      </c>
      <c r="C2353" s="16" t="s">
        <v>3322</v>
      </c>
      <c r="D2353" s="29">
        <v>45405</v>
      </c>
      <c r="E2353" s="16">
        <v>1</v>
      </c>
      <c r="F2353" s="16">
        <v>15</v>
      </c>
      <c r="G2353" s="16" t="s">
        <v>8625</v>
      </c>
      <c r="H2353" s="16" t="s">
        <v>8630</v>
      </c>
    </row>
    <row r="2354" spans="1:8" x14ac:dyDescent="0.45">
      <c r="A2354" s="30" t="s">
        <v>5976</v>
      </c>
      <c r="B2354" s="33" t="s">
        <v>581</v>
      </c>
      <c r="C2354" s="33" t="s">
        <v>3320</v>
      </c>
      <c r="D2354" s="34">
        <v>45328</v>
      </c>
      <c r="E2354" s="33">
        <v>5</v>
      </c>
      <c r="F2354" s="33">
        <v>15</v>
      </c>
      <c r="G2354" s="33" t="s">
        <v>8628</v>
      </c>
      <c r="H2354" s="33" t="s">
        <v>8632</v>
      </c>
    </row>
    <row r="2355" spans="1:8" x14ac:dyDescent="0.45">
      <c r="A2355" s="26" t="s">
        <v>5977</v>
      </c>
      <c r="B2355" s="16" t="s">
        <v>812</v>
      </c>
      <c r="C2355" s="16" t="s">
        <v>3394</v>
      </c>
      <c r="D2355" s="29">
        <v>45849</v>
      </c>
      <c r="E2355" s="16">
        <v>3</v>
      </c>
      <c r="F2355" s="16">
        <v>0</v>
      </c>
      <c r="G2355" s="16" t="s">
        <v>8624</v>
      </c>
      <c r="H2355" s="16" t="s">
        <v>8633</v>
      </c>
    </row>
    <row r="2356" spans="1:8" x14ac:dyDescent="0.45">
      <c r="A2356" s="30" t="s">
        <v>5978</v>
      </c>
      <c r="B2356" s="33" t="s">
        <v>199</v>
      </c>
      <c r="C2356" s="33" t="s">
        <v>3219</v>
      </c>
      <c r="D2356" s="34">
        <v>45332</v>
      </c>
      <c r="E2356" s="33">
        <v>3</v>
      </c>
      <c r="F2356" s="33">
        <v>20</v>
      </c>
      <c r="G2356" s="33" t="s">
        <v>8624</v>
      </c>
      <c r="H2356" s="33" t="s">
        <v>8629</v>
      </c>
    </row>
    <row r="2357" spans="1:8" x14ac:dyDescent="0.45">
      <c r="A2357" s="26" t="s">
        <v>5979</v>
      </c>
      <c r="B2357" s="16" t="s">
        <v>184</v>
      </c>
      <c r="C2357" s="16" t="s">
        <v>3361</v>
      </c>
      <c r="D2357" s="29">
        <v>45584</v>
      </c>
      <c r="E2357" s="16">
        <v>3</v>
      </c>
      <c r="F2357" s="16">
        <v>0</v>
      </c>
      <c r="G2357" s="16" t="s">
        <v>8624</v>
      </c>
      <c r="H2357" s="16" t="s">
        <v>8633</v>
      </c>
    </row>
    <row r="2358" spans="1:8" x14ac:dyDescent="0.45">
      <c r="A2358" s="30" t="s">
        <v>5980</v>
      </c>
      <c r="B2358" s="33" t="s">
        <v>55</v>
      </c>
      <c r="C2358" s="33" t="s">
        <v>3274</v>
      </c>
      <c r="D2358" s="34">
        <v>45551</v>
      </c>
      <c r="E2358" s="33">
        <v>4</v>
      </c>
      <c r="F2358" s="33">
        <v>5</v>
      </c>
      <c r="G2358" s="33" t="s">
        <v>8628</v>
      </c>
      <c r="H2358" s="33" t="s">
        <v>8629</v>
      </c>
    </row>
    <row r="2359" spans="1:8" x14ac:dyDescent="0.45">
      <c r="A2359" s="26" t="s">
        <v>5981</v>
      </c>
      <c r="B2359" s="16" t="s">
        <v>60</v>
      </c>
      <c r="C2359" s="16" t="s">
        <v>3372</v>
      </c>
      <c r="D2359" s="29">
        <v>45325</v>
      </c>
      <c r="E2359" s="16">
        <v>4</v>
      </c>
      <c r="F2359" s="16">
        <v>20</v>
      </c>
      <c r="G2359" s="16" t="s">
        <v>8624</v>
      </c>
      <c r="H2359" s="16" t="s">
        <v>8631</v>
      </c>
    </row>
    <row r="2360" spans="1:8" x14ac:dyDescent="0.45">
      <c r="A2360" s="30" t="s">
        <v>5982</v>
      </c>
      <c r="B2360" s="33" t="s">
        <v>527</v>
      </c>
      <c r="C2360" s="33" t="s">
        <v>3291</v>
      </c>
      <c r="D2360" s="34">
        <v>45657</v>
      </c>
      <c r="E2360" s="33">
        <v>1</v>
      </c>
      <c r="F2360" s="33">
        <v>5</v>
      </c>
      <c r="G2360" s="33" t="s">
        <v>8625</v>
      </c>
      <c r="H2360" s="33" t="s">
        <v>8632</v>
      </c>
    </row>
    <row r="2361" spans="1:8" x14ac:dyDescent="0.45">
      <c r="A2361" s="26" t="s">
        <v>5983</v>
      </c>
      <c r="B2361" s="16" t="s">
        <v>979</v>
      </c>
      <c r="C2361" s="16" t="s">
        <v>3244</v>
      </c>
      <c r="D2361" s="29">
        <v>45408</v>
      </c>
      <c r="E2361" s="16">
        <v>2</v>
      </c>
      <c r="F2361" s="16">
        <v>10</v>
      </c>
      <c r="G2361" s="16" t="s">
        <v>8625</v>
      </c>
      <c r="H2361" s="16" t="s">
        <v>8631</v>
      </c>
    </row>
    <row r="2362" spans="1:8" x14ac:dyDescent="0.45">
      <c r="A2362" s="30" t="s">
        <v>5984</v>
      </c>
      <c r="B2362" s="33" t="s">
        <v>514</v>
      </c>
      <c r="C2362" s="33" t="s">
        <v>3249</v>
      </c>
      <c r="D2362" s="34">
        <v>45520</v>
      </c>
      <c r="E2362" s="33">
        <v>5</v>
      </c>
      <c r="F2362" s="33">
        <v>20</v>
      </c>
      <c r="G2362" s="33" t="s">
        <v>8625</v>
      </c>
      <c r="H2362" s="33" t="s">
        <v>8633</v>
      </c>
    </row>
    <row r="2363" spans="1:8" x14ac:dyDescent="0.45">
      <c r="A2363" s="26" t="s">
        <v>5985</v>
      </c>
      <c r="B2363" s="16" t="s">
        <v>951</v>
      </c>
      <c r="C2363" s="16" t="s">
        <v>3294</v>
      </c>
      <c r="D2363" s="29">
        <v>45195</v>
      </c>
      <c r="E2363" s="16">
        <v>2</v>
      </c>
      <c r="F2363" s="16">
        <v>0</v>
      </c>
      <c r="G2363" s="16" t="s">
        <v>8628</v>
      </c>
      <c r="H2363" s="16" t="s">
        <v>8633</v>
      </c>
    </row>
    <row r="2364" spans="1:8" x14ac:dyDescent="0.45">
      <c r="A2364" s="30" t="s">
        <v>5986</v>
      </c>
      <c r="B2364" s="33" t="s">
        <v>933</v>
      </c>
      <c r="C2364" s="33" t="s">
        <v>3258</v>
      </c>
      <c r="D2364" s="34">
        <v>45272</v>
      </c>
      <c r="E2364" s="33">
        <v>3</v>
      </c>
      <c r="F2364" s="33">
        <v>5</v>
      </c>
      <c r="G2364" s="33" t="s">
        <v>8627</v>
      </c>
      <c r="H2364" s="33" t="s">
        <v>8631</v>
      </c>
    </row>
    <row r="2365" spans="1:8" x14ac:dyDescent="0.45">
      <c r="A2365" s="26" t="s">
        <v>5987</v>
      </c>
      <c r="B2365" s="16" t="s">
        <v>387</v>
      </c>
      <c r="C2365" s="16" t="s">
        <v>3299</v>
      </c>
      <c r="D2365" s="29">
        <v>45341</v>
      </c>
      <c r="E2365" s="16">
        <v>1</v>
      </c>
      <c r="F2365" s="16">
        <v>5</v>
      </c>
      <c r="G2365" s="16" t="s">
        <v>8626</v>
      </c>
      <c r="H2365" s="16" t="s">
        <v>8629</v>
      </c>
    </row>
    <row r="2366" spans="1:8" x14ac:dyDescent="0.45">
      <c r="A2366" s="30" t="s">
        <v>5988</v>
      </c>
      <c r="B2366" s="33" t="s">
        <v>259</v>
      </c>
      <c r="C2366" s="33" t="s">
        <v>3356</v>
      </c>
      <c r="D2366" s="34">
        <v>45810</v>
      </c>
      <c r="E2366" s="33">
        <v>3</v>
      </c>
      <c r="F2366" s="33">
        <v>15</v>
      </c>
      <c r="G2366" s="33" t="s">
        <v>8624</v>
      </c>
      <c r="H2366" s="33" t="s">
        <v>8630</v>
      </c>
    </row>
    <row r="2367" spans="1:8" x14ac:dyDescent="0.45">
      <c r="A2367" s="26" t="s">
        <v>5989</v>
      </c>
      <c r="B2367" s="16" t="s">
        <v>216</v>
      </c>
      <c r="C2367" s="16" t="s">
        <v>3364</v>
      </c>
      <c r="D2367" s="29">
        <v>45887</v>
      </c>
      <c r="E2367" s="16">
        <v>3</v>
      </c>
      <c r="F2367" s="16">
        <v>15</v>
      </c>
      <c r="G2367" s="16" t="s">
        <v>8625</v>
      </c>
      <c r="H2367" s="16" t="s">
        <v>8632</v>
      </c>
    </row>
    <row r="2368" spans="1:8" x14ac:dyDescent="0.45">
      <c r="A2368" s="30" t="s">
        <v>5990</v>
      </c>
      <c r="B2368" s="33" t="s">
        <v>850</v>
      </c>
      <c r="C2368" s="33" t="s">
        <v>3302</v>
      </c>
      <c r="D2368" s="34">
        <v>45418</v>
      </c>
      <c r="E2368" s="33">
        <v>4</v>
      </c>
      <c r="F2368" s="33">
        <v>10</v>
      </c>
      <c r="G2368" s="33" t="s">
        <v>8626</v>
      </c>
      <c r="H2368" s="33" t="s">
        <v>8632</v>
      </c>
    </row>
    <row r="2369" spans="1:8" x14ac:dyDescent="0.45">
      <c r="A2369" s="26" t="s">
        <v>5991</v>
      </c>
      <c r="B2369" s="16" t="s">
        <v>266</v>
      </c>
      <c r="C2369" s="16" t="s">
        <v>3350</v>
      </c>
      <c r="D2369" s="29">
        <v>45722</v>
      </c>
      <c r="E2369" s="16">
        <v>1</v>
      </c>
      <c r="F2369" s="16">
        <v>15</v>
      </c>
      <c r="G2369" s="16" t="s">
        <v>8625</v>
      </c>
      <c r="H2369" s="16" t="s">
        <v>8632</v>
      </c>
    </row>
    <row r="2370" spans="1:8" x14ac:dyDescent="0.45">
      <c r="A2370" s="30" t="s">
        <v>5992</v>
      </c>
      <c r="B2370" s="33" t="s">
        <v>138</v>
      </c>
      <c r="C2370" s="33" t="s">
        <v>3366</v>
      </c>
      <c r="D2370" s="34">
        <v>45704</v>
      </c>
      <c r="E2370" s="33">
        <v>2</v>
      </c>
      <c r="F2370" s="33">
        <v>0</v>
      </c>
      <c r="G2370" s="33" t="s">
        <v>8625</v>
      </c>
      <c r="H2370" s="33" t="s">
        <v>8633</v>
      </c>
    </row>
    <row r="2371" spans="1:8" x14ac:dyDescent="0.45">
      <c r="A2371" s="26" t="s">
        <v>5993</v>
      </c>
      <c r="B2371" s="16" t="s">
        <v>169</v>
      </c>
      <c r="C2371" s="16" t="s">
        <v>3322</v>
      </c>
      <c r="D2371" s="29">
        <v>45582</v>
      </c>
      <c r="E2371" s="16">
        <v>1</v>
      </c>
      <c r="F2371" s="16">
        <v>5</v>
      </c>
      <c r="G2371" s="16" t="s">
        <v>8624</v>
      </c>
      <c r="H2371" s="16" t="s">
        <v>8630</v>
      </c>
    </row>
    <row r="2372" spans="1:8" x14ac:dyDescent="0.45">
      <c r="A2372" s="30" t="s">
        <v>5994</v>
      </c>
      <c r="B2372" s="33" t="s">
        <v>178</v>
      </c>
      <c r="C2372" s="33" t="s">
        <v>3386</v>
      </c>
      <c r="D2372" s="34">
        <v>45297</v>
      </c>
      <c r="E2372" s="33">
        <v>3</v>
      </c>
      <c r="F2372" s="33">
        <v>15</v>
      </c>
      <c r="G2372" s="33" t="s">
        <v>8628</v>
      </c>
      <c r="H2372" s="33" t="s">
        <v>8629</v>
      </c>
    </row>
    <row r="2373" spans="1:8" x14ac:dyDescent="0.45">
      <c r="A2373" s="26" t="s">
        <v>5995</v>
      </c>
      <c r="B2373" s="16" t="s">
        <v>300</v>
      </c>
      <c r="C2373" s="16" t="s">
        <v>3269</v>
      </c>
      <c r="D2373" s="29">
        <v>45270</v>
      </c>
      <c r="E2373" s="16">
        <v>5</v>
      </c>
      <c r="F2373" s="16">
        <v>10</v>
      </c>
      <c r="G2373" s="16" t="s">
        <v>8625</v>
      </c>
      <c r="H2373" s="16" t="s">
        <v>8633</v>
      </c>
    </row>
    <row r="2374" spans="1:8" x14ac:dyDescent="0.45">
      <c r="A2374" s="30" t="s">
        <v>5996</v>
      </c>
      <c r="B2374" s="33" t="s">
        <v>411</v>
      </c>
      <c r="C2374" s="33" t="s">
        <v>3248</v>
      </c>
      <c r="D2374" s="34">
        <v>45446</v>
      </c>
      <c r="E2374" s="33">
        <v>1</v>
      </c>
      <c r="F2374" s="33">
        <v>20</v>
      </c>
      <c r="G2374" s="33" t="s">
        <v>8627</v>
      </c>
      <c r="H2374" s="33" t="s">
        <v>8631</v>
      </c>
    </row>
    <row r="2375" spans="1:8" x14ac:dyDescent="0.45">
      <c r="A2375" s="26" t="s">
        <v>5997</v>
      </c>
      <c r="B2375" s="16" t="s">
        <v>137</v>
      </c>
      <c r="C2375" s="16" t="s">
        <v>3329</v>
      </c>
      <c r="D2375" s="29">
        <v>45821</v>
      </c>
      <c r="E2375" s="16">
        <v>1</v>
      </c>
      <c r="F2375" s="16">
        <v>15</v>
      </c>
      <c r="G2375" s="16" t="s">
        <v>8627</v>
      </c>
      <c r="H2375" s="16" t="s">
        <v>8633</v>
      </c>
    </row>
    <row r="2376" spans="1:8" x14ac:dyDescent="0.45">
      <c r="A2376" s="30" t="s">
        <v>5998</v>
      </c>
      <c r="B2376" s="33" t="s">
        <v>121</v>
      </c>
      <c r="C2376" s="33" t="s">
        <v>3255</v>
      </c>
      <c r="D2376" s="34">
        <v>45229</v>
      </c>
      <c r="E2376" s="33">
        <v>1</v>
      </c>
      <c r="F2376" s="33">
        <v>15</v>
      </c>
      <c r="G2376" s="33" t="s">
        <v>8626</v>
      </c>
      <c r="H2376" s="33" t="s">
        <v>8633</v>
      </c>
    </row>
    <row r="2377" spans="1:8" x14ac:dyDescent="0.45">
      <c r="A2377" s="26" t="s">
        <v>5999</v>
      </c>
      <c r="B2377" s="16" t="s">
        <v>787</v>
      </c>
      <c r="C2377" s="16" t="s">
        <v>3374</v>
      </c>
      <c r="D2377" s="29">
        <v>45276</v>
      </c>
      <c r="E2377" s="16">
        <v>1</v>
      </c>
      <c r="F2377" s="16">
        <v>5</v>
      </c>
      <c r="G2377" s="16" t="s">
        <v>8627</v>
      </c>
      <c r="H2377" s="16" t="s">
        <v>8629</v>
      </c>
    </row>
    <row r="2378" spans="1:8" x14ac:dyDescent="0.45">
      <c r="A2378" s="30" t="s">
        <v>6000</v>
      </c>
      <c r="B2378" s="33" t="s">
        <v>386</v>
      </c>
      <c r="C2378" s="33" t="s">
        <v>3309</v>
      </c>
      <c r="D2378" s="34">
        <v>45298</v>
      </c>
      <c r="E2378" s="33">
        <v>2</v>
      </c>
      <c r="F2378" s="33">
        <v>15</v>
      </c>
      <c r="G2378" s="33" t="s">
        <v>8624</v>
      </c>
      <c r="H2378" s="33" t="s">
        <v>8633</v>
      </c>
    </row>
    <row r="2379" spans="1:8" x14ac:dyDescent="0.45">
      <c r="A2379" s="26" t="s">
        <v>6001</v>
      </c>
      <c r="B2379" s="16" t="s">
        <v>685</v>
      </c>
      <c r="C2379" s="16" t="s">
        <v>3325</v>
      </c>
      <c r="D2379" s="29">
        <v>45746</v>
      </c>
      <c r="E2379" s="16">
        <v>2</v>
      </c>
      <c r="F2379" s="16">
        <v>5</v>
      </c>
      <c r="G2379" s="16" t="s">
        <v>8628</v>
      </c>
      <c r="H2379" s="16" t="s">
        <v>8633</v>
      </c>
    </row>
    <row r="2380" spans="1:8" x14ac:dyDescent="0.45">
      <c r="A2380" s="30" t="s">
        <v>6002</v>
      </c>
      <c r="B2380" s="33" t="s">
        <v>589</v>
      </c>
      <c r="C2380" s="33" t="s">
        <v>3200</v>
      </c>
      <c r="D2380" s="34">
        <v>45626</v>
      </c>
      <c r="E2380" s="33">
        <v>2</v>
      </c>
      <c r="F2380" s="33">
        <v>10</v>
      </c>
      <c r="G2380" s="33" t="s">
        <v>8628</v>
      </c>
      <c r="H2380" s="33" t="s">
        <v>8631</v>
      </c>
    </row>
    <row r="2381" spans="1:8" x14ac:dyDescent="0.45">
      <c r="A2381" s="26" t="s">
        <v>6003</v>
      </c>
      <c r="B2381" s="16" t="s">
        <v>365</v>
      </c>
      <c r="C2381" s="16" t="s">
        <v>3315</v>
      </c>
      <c r="D2381" s="29">
        <v>45450</v>
      </c>
      <c r="E2381" s="16">
        <v>2</v>
      </c>
      <c r="F2381" s="16">
        <v>0</v>
      </c>
      <c r="G2381" s="16" t="s">
        <v>8627</v>
      </c>
      <c r="H2381" s="16" t="s">
        <v>8632</v>
      </c>
    </row>
    <row r="2382" spans="1:8" x14ac:dyDescent="0.45">
      <c r="A2382" s="30" t="s">
        <v>6004</v>
      </c>
      <c r="B2382" s="33" t="s">
        <v>163</v>
      </c>
      <c r="C2382" s="33" t="s">
        <v>3271</v>
      </c>
      <c r="D2382" s="34">
        <v>45914</v>
      </c>
      <c r="E2382" s="33">
        <v>5</v>
      </c>
      <c r="F2382" s="33">
        <v>0</v>
      </c>
      <c r="G2382" s="33" t="s">
        <v>8626</v>
      </c>
      <c r="H2382" s="33" t="s">
        <v>8631</v>
      </c>
    </row>
    <row r="2383" spans="1:8" x14ac:dyDescent="0.45">
      <c r="A2383" s="26" t="s">
        <v>6005</v>
      </c>
      <c r="B2383" s="16" t="s">
        <v>649</v>
      </c>
      <c r="C2383" s="16" t="s">
        <v>3246</v>
      </c>
      <c r="D2383" s="29">
        <v>45405</v>
      </c>
      <c r="E2383" s="16">
        <v>3</v>
      </c>
      <c r="F2383" s="16">
        <v>15</v>
      </c>
      <c r="G2383" s="16" t="s">
        <v>8625</v>
      </c>
      <c r="H2383" s="16" t="s">
        <v>8632</v>
      </c>
    </row>
    <row r="2384" spans="1:8" x14ac:dyDescent="0.45">
      <c r="A2384" s="30" t="s">
        <v>6006</v>
      </c>
      <c r="B2384" s="33" t="s">
        <v>78</v>
      </c>
      <c r="C2384" s="33" t="s">
        <v>3259</v>
      </c>
      <c r="D2384" s="34">
        <v>45824</v>
      </c>
      <c r="E2384" s="33">
        <v>5</v>
      </c>
      <c r="F2384" s="33">
        <v>20</v>
      </c>
      <c r="G2384" s="33" t="s">
        <v>8628</v>
      </c>
      <c r="H2384" s="33" t="s">
        <v>8629</v>
      </c>
    </row>
    <row r="2385" spans="1:8" x14ac:dyDescent="0.45">
      <c r="A2385" s="26" t="s">
        <v>6007</v>
      </c>
      <c r="B2385" s="16" t="s">
        <v>171</v>
      </c>
      <c r="C2385" s="16" t="s">
        <v>3233</v>
      </c>
      <c r="D2385" s="29">
        <v>45810</v>
      </c>
      <c r="E2385" s="16">
        <v>5</v>
      </c>
      <c r="F2385" s="16">
        <v>10</v>
      </c>
      <c r="G2385" s="16" t="s">
        <v>8625</v>
      </c>
      <c r="H2385" s="16" t="s">
        <v>8633</v>
      </c>
    </row>
    <row r="2386" spans="1:8" x14ac:dyDescent="0.45">
      <c r="A2386" s="30" t="s">
        <v>6008</v>
      </c>
      <c r="B2386" s="33" t="s">
        <v>708</v>
      </c>
      <c r="C2386" s="33" t="s">
        <v>3213</v>
      </c>
      <c r="D2386" s="34">
        <v>45523</v>
      </c>
      <c r="E2386" s="33">
        <v>4</v>
      </c>
      <c r="F2386" s="33">
        <v>20</v>
      </c>
      <c r="G2386" s="33" t="s">
        <v>8624</v>
      </c>
      <c r="H2386" s="33" t="s">
        <v>8633</v>
      </c>
    </row>
    <row r="2387" spans="1:8" x14ac:dyDescent="0.45">
      <c r="A2387" s="26" t="s">
        <v>6009</v>
      </c>
      <c r="B2387" s="16" t="s">
        <v>640</v>
      </c>
      <c r="C2387" s="16" t="s">
        <v>3381</v>
      </c>
      <c r="D2387" s="29">
        <v>45274</v>
      </c>
      <c r="E2387" s="16">
        <v>2</v>
      </c>
      <c r="F2387" s="16">
        <v>10</v>
      </c>
      <c r="G2387" s="16" t="s">
        <v>8628</v>
      </c>
      <c r="H2387" s="16" t="s">
        <v>8633</v>
      </c>
    </row>
    <row r="2388" spans="1:8" x14ac:dyDescent="0.45">
      <c r="A2388" s="30" t="s">
        <v>6010</v>
      </c>
      <c r="B2388" s="33" t="s">
        <v>153</v>
      </c>
      <c r="C2388" s="33" t="s">
        <v>3223</v>
      </c>
      <c r="D2388" s="34">
        <v>45706</v>
      </c>
      <c r="E2388" s="33">
        <v>2</v>
      </c>
      <c r="F2388" s="33">
        <v>0</v>
      </c>
      <c r="G2388" s="33" t="s">
        <v>8627</v>
      </c>
      <c r="H2388" s="33" t="s">
        <v>8633</v>
      </c>
    </row>
    <row r="2389" spans="1:8" x14ac:dyDescent="0.45">
      <c r="A2389" s="26" t="s">
        <v>6011</v>
      </c>
      <c r="B2389" s="16" t="s">
        <v>583</v>
      </c>
      <c r="C2389" s="16" t="s">
        <v>3211</v>
      </c>
      <c r="D2389" s="29">
        <v>45918</v>
      </c>
      <c r="E2389" s="16">
        <v>4</v>
      </c>
      <c r="F2389" s="16">
        <v>20</v>
      </c>
      <c r="G2389" s="16" t="s">
        <v>8625</v>
      </c>
      <c r="H2389" s="16" t="s">
        <v>8631</v>
      </c>
    </row>
    <row r="2390" spans="1:8" x14ac:dyDescent="0.45">
      <c r="A2390" s="30" t="s">
        <v>6012</v>
      </c>
      <c r="B2390" s="33" t="s">
        <v>787</v>
      </c>
      <c r="C2390" s="33" t="s">
        <v>3357</v>
      </c>
      <c r="D2390" s="34">
        <v>45718</v>
      </c>
      <c r="E2390" s="33">
        <v>1</v>
      </c>
      <c r="F2390" s="33">
        <v>20</v>
      </c>
      <c r="G2390" s="33" t="s">
        <v>8624</v>
      </c>
      <c r="H2390" s="33" t="s">
        <v>8633</v>
      </c>
    </row>
    <row r="2391" spans="1:8" x14ac:dyDescent="0.45">
      <c r="A2391" s="26" t="s">
        <v>6013</v>
      </c>
      <c r="B2391" s="16" t="s">
        <v>27</v>
      </c>
      <c r="C2391" s="16" t="s">
        <v>3363</v>
      </c>
      <c r="D2391" s="29">
        <v>45389</v>
      </c>
      <c r="E2391" s="16">
        <v>4</v>
      </c>
      <c r="F2391" s="16">
        <v>20</v>
      </c>
      <c r="G2391" s="16" t="s">
        <v>8627</v>
      </c>
      <c r="H2391" s="16" t="s">
        <v>8630</v>
      </c>
    </row>
    <row r="2392" spans="1:8" x14ac:dyDescent="0.45">
      <c r="A2392" s="30" t="s">
        <v>6014</v>
      </c>
      <c r="B2392" s="33" t="s">
        <v>709</v>
      </c>
      <c r="C2392" s="33" t="s">
        <v>3354</v>
      </c>
      <c r="D2392" s="34">
        <v>45892</v>
      </c>
      <c r="E2392" s="33">
        <v>4</v>
      </c>
      <c r="F2392" s="33">
        <v>15</v>
      </c>
      <c r="G2392" s="33" t="s">
        <v>8626</v>
      </c>
      <c r="H2392" s="33" t="s">
        <v>8632</v>
      </c>
    </row>
    <row r="2393" spans="1:8" x14ac:dyDescent="0.45">
      <c r="A2393" s="26" t="s">
        <v>6015</v>
      </c>
      <c r="B2393" s="16" t="s">
        <v>634</v>
      </c>
      <c r="C2393" s="16" t="s">
        <v>3261</v>
      </c>
      <c r="D2393" s="29">
        <v>45889</v>
      </c>
      <c r="E2393" s="16">
        <v>3</v>
      </c>
      <c r="F2393" s="16">
        <v>15</v>
      </c>
      <c r="G2393" s="16" t="s">
        <v>8627</v>
      </c>
      <c r="H2393" s="16" t="s">
        <v>8631</v>
      </c>
    </row>
    <row r="2394" spans="1:8" x14ac:dyDescent="0.45">
      <c r="A2394" s="30" t="s">
        <v>6016</v>
      </c>
      <c r="B2394" s="33" t="s">
        <v>472</v>
      </c>
      <c r="C2394" s="33" t="s">
        <v>3334</v>
      </c>
      <c r="D2394" s="34">
        <v>45330</v>
      </c>
      <c r="E2394" s="33">
        <v>3</v>
      </c>
      <c r="F2394" s="33">
        <v>5</v>
      </c>
      <c r="G2394" s="33" t="s">
        <v>8626</v>
      </c>
      <c r="H2394" s="33" t="s">
        <v>8630</v>
      </c>
    </row>
    <row r="2395" spans="1:8" x14ac:dyDescent="0.45">
      <c r="A2395" s="26" t="s">
        <v>6017</v>
      </c>
      <c r="B2395" s="16" t="s">
        <v>659</v>
      </c>
      <c r="C2395" s="16" t="s">
        <v>3384</v>
      </c>
      <c r="D2395" s="29">
        <v>45656</v>
      </c>
      <c r="E2395" s="16">
        <v>2</v>
      </c>
      <c r="F2395" s="16">
        <v>15</v>
      </c>
      <c r="G2395" s="16" t="s">
        <v>8628</v>
      </c>
      <c r="H2395" s="16" t="s">
        <v>8631</v>
      </c>
    </row>
    <row r="2396" spans="1:8" x14ac:dyDescent="0.45">
      <c r="A2396" s="30" t="s">
        <v>6018</v>
      </c>
      <c r="B2396" s="33" t="s">
        <v>383</v>
      </c>
      <c r="C2396" s="33" t="s">
        <v>3386</v>
      </c>
      <c r="D2396" s="34">
        <v>45306</v>
      </c>
      <c r="E2396" s="33">
        <v>1</v>
      </c>
      <c r="F2396" s="33">
        <v>15</v>
      </c>
      <c r="G2396" s="33" t="s">
        <v>8628</v>
      </c>
      <c r="H2396" s="33" t="s">
        <v>8631</v>
      </c>
    </row>
    <row r="2397" spans="1:8" x14ac:dyDescent="0.45">
      <c r="A2397" s="26" t="s">
        <v>6019</v>
      </c>
      <c r="B2397" s="16" t="s">
        <v>50</v>
      </c>
      <c r="C2397" s="16" t="s">
        <v>3314</v>
      </c>
      <c r="D2397" s="29">
        <v>45430</v>
      </c>
      <c r="E2397" s="16">
        <v>4</v>
      </c>
      <c r="F2397" s="16">
        <v>20</v>
      </c>
      <c r="G2397" s="16" t="s">
        <v>8626</v>
      </c>
      <c r="H2397" s="16" t="s">
        <v>8632</v>
      </c>
    </row>
    <row r="2398" spans="1:8" x14ac:dyDescent="0.45">
      <c r="A2398" s="30" t="s">
        <v>6020</v>
      </c>
      <c r="B2398" s="33" t="s">
        <v>135</v>
      </c>
      <c r="C2398" s="33" t="s">
        <v>3357</v>
      </c>
      <c r="D2398" s="34">
        <v>45879</v>
      </c>
      <c r="E2398" s="33">
        <v>3</v>
      </c>
      <c r="F2398" s="33">
        <v>5</v>
      </c>
      <c r="G2398" s="33" t="s">
        <v>8627</v>
      </c>
      <c r="H2398" s="33" t="s">
        <v>8632</v>
      </c>
    </row>
    <row r="2399" spans="1:8" x14ac:dyDescent="0.45">
      <c r="A2399" s="26" t="s">
        <v>6021</v>
      </c>
      <c r="B2399" s="16" t="s">
        <v>911</v>
      </c>
      <c r="C2399" s="16" t="s">
        <v>3303</v>
      </c>
      <c r="D2399" s="29">
        <v>45914</v>
      </c>
      <c r="E2399" s="16">
        <v>4</v>
      </c>
      <c r="F2399" s="16">
        <v>15</v>
      </c>
      <c r="G2399" s="16" t="s">
        <v>8627</v>
      </c>
      <c r="H2399" s="16" t="s">
        <v>8632</v>
      </c>
    </row>
    <row r="2400" spans="1:8" x14ac:dyDescent="0.45">
      <c r="A2400" s="30" t="s">
        <v>6022</v>
      </c>
      <c r="B2400" s="33" t="s">
        <v>481</v>
      </c>
      <c r="C2400" s="33" t="s">
        <v>3290</v>
      </c>
      <c r="D2400" s="34">
        <v>45489</v>
      </c>
      <c r="E2400" s="33">
        <v>3</v>
      </c>
      <c r="F2400" s="33">
        <v>10</v>
      </c>
      <c r="G2400" s="33" t="s">
        <v>8627</v>
      </c>
      <c r="H2400" s="33" t="s">
        <v>8631</v>
      </c>
    </row>
    <row r="2401" spans="1:8" x14ac:dyDescent="0.45">
      <c r="A2401" s="26" t="s">
        <v>6023</v>
      </c>
      <c r="B2401" s="16" t="s">
        <v>747</v>
      </c>
      <c r="C2401" s="16" t="s">
        <v>3332</v>
      </c>
      <c r="D2401" s="29">
        <v>45897</v>
      </c>
      <c r="E2401" s="16">
        <v>2</v>
      </c>
      <c r="F2401" s="16">
        <v>5</v>
      </c>
      <c r="G2401" s="16" t="s">
        <v>8626</v>
      </c>
      <c r="H2401" s="16" t="s">
        <v>8631</v>
      </c>
    </row>
    <row r="2402" spans="1:8" x14ac:dyDescent="0.45">
      <c r="A2402" s="30" t="s">
        <v>6024</v>
      </c>
      <c r="B2402" s="33" t="s">
        <v>589</v>
      </c>
      <c r="C2402" s="33" t="s">
        <v>3246</v>
      </c>
      <c r="D2402" s="34">
        <v>45425</v>
      </c>
      <c r="E2402" s="33">
        <v>5</v>
      </c>
      <c r="F2402" s="33">
        <v>10</v>
      </c>
      <c r="G2402" s="33" t="s">
        <v>8627</v>
      </c>
      <c r="H2402" s="33" t="s">
        <v>8629</v>
      </c>
    </row>
    <row r="2403" spans="1:8" x14ac:dyDescent="0.45">
      <c r="A2403" s="26" t="s">
        <v>6025</v>
      </c>
      <c r="B2403" s="16" t="s">
        <v>890</v>
      </c>
      <c r="C2403" s="16" t="s">
        <v>3392</v>
      </c>
      <c r="D2403" s="29">
        <v>45822</v>
      </c>
      <c r="E2403" s="16">
        <v>4</v>
      </c>
      <c r="F2403" s="16">
        <v>10</v>
      </c>
      <c r="G2403" s="16" t="s">
        <v>8628</v>
      </c>
      <c r="H2403" s="16" t="s">
        <v>8631</v>
      </c>
    </row>
    <row r="2404" spans="1:8" x14ac:dyDescent="0.45">
      <c r="A2404" s="30" t="s">
        <v>6026</v>
      </c>
      <c r="B2404" s="33" t="s">
        <v>409</v>
      </c>
      <c r="C2404" s="33" t="s">
        <v>3233</v>
      </c>
      <c r="D2404" s="34">
        <v>45462</v>
      </c>
      <c r="E2404" s="33">
        <v>4</v>
      </c>
      <c r="F2404" s="33">
        <v>0</v>
      </c>
      <c r="G2404" s="33" t="s">
        <v>8624</v>
      </c>
      <c r="H2404" s="33" t="s">
        <v>8632</v>
      </c>
    </row>
    <row r="2405" spans="1:8" x14ac:dyDescent="0.45">
      <c r="A2405" s="26" t="s">
        <v>6027</v>
      </c>
      <c r="B2405" s="16" t="s">
        <v>314</v>
      </c>
      <c r="C2405" s="16" t="s">
        <v>3395</v>
      </c>
      <c r="D2405" s="29">
        <v>45389</v>
      </c>
      <c r="E2405" s="16">
        <v>5</v>
      </c>
      <c r="F2405" s="16">
        <v>15</v>
      </c>
      <c r="G2405" s="16" t="s">
        <v>8625</v>
      </c>
      <c r="H2405" s="16" t="s">
        <v>8631</v>
      </c>
    </row>
    <row r="2406" spans="1:8" x14ac:dyDescent="0.45">
      <c r="A2406" s="30" t="s">
        <v>6028</v>
      </c>
      <c r="B2406" s="33" t="s">
        <v>229</v>
      </c>
      <c r="C2406" s="33" t="s">
        <v>3283</v>
      </c>
      <c r="D2406" s="34">
        <v>45542</v>
      </c>
      <c r="E2406" s="33">
        <v>5</v>
      </c>
      <c r="F2406" s="33">
        <v>5</v>
      </c>
      <c r="G2406" s="33" t="s">
        <v>8627</v>
      </c>
      <c r="H2406" s="33" t="s">
        <v>8629</v>
      </c>
    </row>
    <row r="2407" spans="1:8" x14ac:dyDescent="0.45">
      <c r="A2407" s="26" t="s">
        <v>6029</v>
      </c>
      <c r="B2407" s="16" t="s">
        <v>449</v>
      </c>
      <c r="C2407" s="16" t="s">
        <v>3243</v>
      </c>
      <c r="D2407" s="29">
        <v>45685</v>
      </c>
      <c r="E2407" s="16">
        <v>4</v>
      </c>
      <c r="F2407" s="16">
        <v>0</v>
      </c>
      <c r="G2407" s="16" t="s">
        <v>8626</v>
      </c>
      <c r="H2407" s="16" t="s">
        <v>8632</v>
      </c>
    </row>
    <row r="2408" spans="1:8" x14ac:dyDescent="0.45">
      <c r="A2408" s="30" t="s">
        <v>6030</v>
      </c>
      <c r="B2408" s="33" t="s">
        <v>588</v>
      </c>
      <c r="C2408" s="33" t="s">
        <v>3367</v>
      </c>
      <c r="D2408" s="34">
        <v>45370</v>
      </c>
      <c r="E2408" s="33">
        <v>2</v>
      </c>
      <c r="F2408" s="33">
        <v>10</v>
      </c>
      <c r="G2408" s="33" t="s">
        <v>8624</v>
      </c>
      <c r="H2408" s="33" t="s">
        <v>8631</v>
      </c>
    </row>
    <row r="2409" spans="1:8" x14ac:dyDescent="0.45">
      <c r="A2409" s="26" t="s">
        <v>6031</v>
      </c>
      <c r="B2409" s="16" t="s">
        <v>663</v>
      </c>
      <c r="C2409" s="16" t="s">
        <v>3299</v>
      </c>
      <c r="D2409" s="29">
        <v>45387</v>
      </c>
      <c r="E2409" s="16">
        <v>5</v>
      </c>
      <c r="F2409" s="16">
        <v>5</v>
      </c>
      <c r="G2409" s="16" t="s">
        <v>8626</v>
      </c>
      <c r="H2409" s="16" t="s">
        <v>8632</v>
      </c>
    </row>
    <row r="2410" spans="1:8" x14ac:dyDescent="0.45">
      <c r="A2410" s="30" t="s">
        <v>6032</v>
      </c>
      <c r="B2410" s="33" t="s">
        <v>331</v>
      </c>
      <c r="C2410" s="33" t="s">
        <v>3316</v>
      </c>
      <c r="D2410" s="34">
        <v>45764</v>
      </c>
      <c r="E2410" s="33">
        <v>2</v>
      </c>
      <c r="F2410" s="33">
        <v>5</v>
      </c>
      <c r="G2410" s="33" t="s">
        <v>8627</v>
      </c>
      <c r="H2410" s="33" t="s">
        <v>8630</v>
      </c>
    </row>
    <row r="2411" spans="1:8" x14ac:dyDescent="0.45">
      <c r="A2411" s="26" t="s">
        <v>6033</v>
      </c>
      <c r="B2411" s="16" t="s">
        <v>632</v>
      </c>
      <c r="C2411" s="16" t="s">
        <v>3392</v>
      </c>
      <c r="D2411" s="29">
        <v>45521</v>
      </c>
      <c r="E2411" s="16">
        <v>5</v>
      </c>
      <c r="F2411" s="16">
        <v>20</v>
      </c>
      <c r="G2411" s="16" t="s">
        <v>8625</v>
      </c>
      <c r="H2411" s="16" t="s">
        <v>8633</v>
      </c>
    </row>
    <row r="2412" spans="1:8" x14ac:dyDescent="0.45">
      <c r="A2412" s="30" t="s">
        <v>6034</v>
      </c>
      <c r="B2412" s="33" t="s">
        <v>812</v>
      </c>
      <c r="C2412" s="33" t="s">
        <v>3213</v>
      </c>
      <c r="D2412" s="34">
        <v>45904</v>
      </c>
      <c r="E2412" s="33">
        <v>1</v>
      </c>
      <c r="F2412" s="33">
        <v>0</v>
      </c>
      <c r="G2412" s="33" t="s">
        <v>8625</v>
      </c>
      <c r="H2412" s="33" t="s">
        <v>8633</v>
      </c>
    </row>
    <row r="2413" spans="1:8" x14ac:dyDescent="0.45">
      <c r="A2413" s="26" t="s">
        <v>6035</v>
      </c>
      <c r="B2413" s="16" t="s">
        <v>346</v>
      </c>
      <c r="C2413" s="16" t="s">
        <v>3220</v>
      </c>
      <c r="D2413" s="29">
        <v>45310</v>
      </c>
      <c r="E2413" s="16">
        <v>3</v>
      </c>
      <c r="F2413" s="16">
        <v>10</v>
      </c>
      <c r="G2413" s="16" t="s">
        <v>8626</v>
      </c>
      <c r="H2413" s="16" t="s">
        <v>8631</v>
      </c>
    </row>
    <row r="2414" spans="1:8" x14ac:dyDescent="0.45">
      <c r="A2414" s="30" t="s">
        <v>6036</v>
      </c>
      <c r="B2414" s="33" t="s">
        <v>987</v>
      </c>
      <c r="C2414" s="33" t="s">
        <v>3251</v>
      </c>
      <c r="D2414" s="34">
        <v>45458</v>
      </c>
      <c r="E2414" s="33">
        <v>3</v>
      </c>
      <c r="F2414" s="33">
        <v>0</v>
      </c>
      <c r="G2414" s="33" t="s">
        <v>8628</v>
      </c>
      <c r="H2414" s="33" t="s">
        <v>8629</v>
      </c>
    </row>
    <row r="2415" spans="1:8" x14ac:dyDescent="0.45">
      <c r="A2415" s="26" t="s">
        <v>6037</v>
      </c>
      <c r="B2415" s="16" t="s">
        <v>938</v>
      </c>
      <c r="C2415" s="16" t="s">
        <v>3277</v>
      </c>
      <c r="D2415" s="29">
        <v>45728</v>
      </c>
      <c r="E2415" s="16">
        <v>5</v>
      </c>
      <c r="F2415" s="16">
        <v>15</v>
      </c>
      <c r="G2415" s="16" t="s">
        <v>8627</v>
      </c>
      <c r="H2415" s="16" t="s">
        <v>8630</v>
      </c>
    </row>
    <row r="2416" spans="1:8" x14ac:dyDescent="0.45">
      <c r="A2416" s="30" t="s">
        <v>6038</v>
      </c>
      <c r="B2416" s="33" t="s">
        <v>727</v>
      </c>
      <c r="C2416" s="33" t="s">
        <v>3241</v>
      </c>
      <c r="D2416" s="34">
        <v>45335</v>
      </c>
      <c r="E2416" s="33">
        <v>3</v>
      </c>
      <c r="F2416" s="33">
        <v>10</v>
      </c>
      <c r="G2416" s="33" t="s">
        <v>8625</v>
      </c>
      <c r="H2416" s="33" t="s">
        <v>8629</v>
      </c>
    </row>
    <row r="2417" spans="1:8" x14ac:dyDescent="0.45">
      <c r="A2417" s="26" t="s">
        <v>6039</v>
      </c>
      <c r="B2417" s="16" t="s">
        <v>170</v>
      </c>
      <c r="C2417" s="16" t="s">
        <v>3235</v>
      </c>
      <c r="D2417" s="29">
        <v>45479</v>
      </c>
      <c r="E2417" s="16">
        <v>2</v>
      </c>
      <c r="F2417" s="16">
        <v>15</v>
      </c>
      <c r="G2417" s="16" t="s">
        <v>8625</v>
      </c>
      <c r="H2417" s="16" t="s">
        <v>8629</v>
      </c>
    </row>
    <row r="2418" spans="1:8" x14ac:dyDescent="0.45">
      <c r="A2418" s="30" t="s">
        <v>6040</v>
      </c>
      <c r="B2418" s="33" t="s">
        <v>939</v>
      </c>
      <c r="C2418" s="33" t="s">
        <v>3355</v>
      </c>
      <c r="D2418" s="34">
        <v>45474</v>
      </c>
      <c r="E2418" s="33">
        <v>4</v>
      </c>
      <c r="F2418" s="33">
        <v>5</v>
      </c>
      <c r="G2418" s="33" t="s">
        <v>8624</v>
      </c>
      <c r="H2418" s="33" t="s">
        <v>8629</v>
      </c>
    </row>
    <row r="2419" spans="1:8" x14ac:dyDescent="0.45">
      <c r="A2419" s="26" t="s">
        <v>6041</v>
      </c>
      <c r="B2419" s="16" t="s">
        <v>650</v>
      </c>
      <c r="C2419" s="16" t="s">
        <v>3317</v>
      </c>
      <c r="D2419" s="29">
        <v>45746</v>
      </c>
      <c r="E2419" s="16">
        <v>3</v>
      </c>
      <c r="F2419" s="16">
        <v>5</v>
      </c>
      <c r="G2419" s="16" t="s">
        <v>8625</v>
      </c>
      <c r="H2419" s="16" t="s">
        <v>8631</v>
      </c>
    </row>
    <row r="2420" spans="1:8" x14ac:dyDescent="0.45">
      <c r="A2420" s="30" t="s">
        <v>6042</v>
      </c>
      <c r="B2420" s="33" t="s">
        <v>938</v>
      </c>
      <c r="C2420" s="33" t="s">
        <v>3310</v>
      </c>
      <c r="D2420" s="34">
        <v>45221</v>
      </c>
      <c r="E2420" s="33">
        <v>1</v>
      </c>
      <c r="F2420" s="33">
        <v>0</v>
      </c>
      <c r="G2420" s="33" t="s">
        <v>8626</v>
      </c>
      <c r="H2420" s="33" t="s">
        <v>8632</v>
      </c>
    </row>
    <row r="2421" spans="1:8" x14ac:dyDescent="0.45">
      <c r="A2421" s="26" t="s">
        <v>6043</v>
      </c>
      <c r="B2421" s="16" t="s">
        <v>491</v>
      </c>
      <c r="C2421" s="16" t="s">
        <v>3294</v>
      </c>
      <c r="D2421" s="29">
        <v>45305</v>
      </c>
      <c r="E2421" s="16">
        <v>4</v>
      </c>
      <c r="F2421" s="16">
        <v>5</v>
      </c>
      <c r="G2421" s="16" t="s">
        <v>8625</v>
      </c>
      <c r="H2421" s="16" t="s">
        <v>8629</v>
      </c>
    </row>
    <row r="2422" spans="1:8" x14ac:dyDescent="0.45">
      <c r="A2422" s="30" t="s">
        <v>6044</v>
      </c>
      <c r="B2422" s="33" t="s">
        <v>711</v>
      </c>
      <c r="C2422" s="33" t="s">
        <v>3289</v>
      </c>
      <c r="D2422" s="34">
        <v>45235</v>
      </c>
      <c r="E2422" s="33">
        <v>4</v>
      </c>
      <c r="F2422" s="33">
        <v>20</v>
      </c>
      <c r="G2422" s="33" t="s">
        <v>8624</v>
      </c>
      <c r="H2422" s="33" t="s">
        <v>8631</v>
      </c>
    </row>
    <row r="2423" spans="1:8" x14ac:dyDescent="0.45">
      <c r="A2423" s="26" t="s">
        <v>6045</v>
      </c>
      <c r="B2423" s="16" t="s">
        <v>465</v>
      </c>
      <c r="C2423" s="16" t="s">
        <v>3202</v>
      </c>
      <c r="D2423" s="29">
        <v>45268</v>
      </c>
      <c r="E2423" s="16">
        <v>4</v>
      </c>
      <c r="F2423" s="16">
        <v>20</v>
      </c>
      <c r="G2423" s="16" t="s">
        <v>8628</v>
      </c>
      <c r="H2423" s="16" t="s">
        <v>8630</v>
      </c>
    </row>
    <row r="2424" spans="1:8" x14ac:dyDescent="0.45">
      <c r="A2424" s="30" t="s">
        <v>6046</v>
      </c>
      <c r="B2424" s="33" t="s">
        <v>94</v>
      </c>
      <c r="C2424" s="33" t="s">
        <v>3291</v>
      </c>
      <c r="D2424" s="34">
        <v>45350</v>
      </c>
      <c r="E2424" s="33">
        <v>1</v>
      </c>
      <c r="F2424" s="33">
        <v>5</v>
      </c>
      <c r="G2424" s="33" t="s">
        <v>8626</v>
      </c>
      <c r="H2424" s="33" t="s">
        <v>8629</v>
      </c>
    </row>
    <row r="2425" spans="1:8" x14ac:dyDescent="0.45">
      <c r="A2425" s="26" t="s">
        <v>6047</v>
      </c>
      <c r="B2425" s="16" t="s">
        <v>314</v>
      </c>
      <c r="C2425" s="16" t="s">
        <v>3370</v>
      </c>
      <c r="D2425" s="29">
        <v>45497</v>
      </c>
      <c r="E2425" s="16">
        <v>4</v>
      </c>
      <c r="F2425" s="16">
        <v>5</v>
      </c>
      <c r="G2425" s="16" t="s">
        <v>8625</v>
      </c>
      <c r="H2425" s="16" t="s">
        <v>8631</v>
      </c>
    </row>
    <row r="2426" spans="1:8" x14ac:dyDescent="0.45">
      <c r="A2426" s="30" t="s">
        <v>6048</v>
      </c>
      <c r="B2426" s="33" t="s">
        <v>991</v>
      </c>
      <c r="C2426" s="33" t="s">
        <v>3359</v>
      </c>
      <c r="D2426" s="34">
        <v>45670</v>
      </c>
      <c r="E2426" s="33">
        <v>3</v>
      </c>
      <c r="F2426" s="33">
        <v>10</v>
      </c>
      <c r="G2426" s="33" t="s">
        <v>8625</v>
      </c>
      <c r="H2426" s="33" t="s">
        <v>8630</v>
      </c>
    </row>
    <row r="2427" spans="1:8" x14ac:dyDescent="0.45">
      <c r="A2427" s="26" t="s">
        <v>6049</v>
      </c>
      <c r="B2427" s="16" t="s">
        <v>624</v>
      </c>
      <c r="C2427" s="16" t="s">
        <v>3323</v>
      </c>
      <c r="D2427" s="29">
        <v>45520</v>
      </c>
      <c r="E2427" s="16">
        <v>1</v>
      </c>
      <c r="F2427" s="16">
        <v>20</v>
      </c>
      <c r="G2427" s="16" t="s">
        <v>8624</v>
      </c>
      <c r="H2427" s="16" t="s">
        <v>8632</v>
      </c>
    </row>
    <row r="2428" spans="1:8" x14ac:dyDescent="0.45">
      <c r="A2428" s="30" t="s">
        <v>6050</v>
      </c>
      <c r="B2428" s="33" t="s">
        <v>180</v>
      </c>
      <c r="C2428" s="33" t="s">
        <v>3290</v>
      </c>
      <c r="D2428" s="34">
        <v>45906</v>
      </c>
      <c r="E2428" s="33">
        <v>3</v>
      </c>
      <c r="F2428" s="33">
        <v>5</v>
      </c>
      <c r="G2428" s="33" t="s">
        <v>8624</v>
      </c>
      <c r="H2428" s="33" t="s">
        <v>8630</v>
      </c>
    </row>
    <row r="2429" spans="1:8" x14ac:dyDescent="0.45">
      <c r="A2429" s="26" t="s">
        <v>6051</v>
      </c>
      <c r="B2429" s="16" t="s">
        <v>539</v>
      </c>
      <c r="C2429" s="16" t="s">
        <v>3203</v>
      </c>
      <c r="D2429" s="29">
        <v>45271</v>
      </c>
      <c r="E2429" s="16">
        <v>4</v>
      </c>
      <c r="F2429" s="16">
        <v>10</v>
      </c>
      <c r="G2429" s="16" t="s">
        <v>8626</v>
      </c>
      <c r="H2429" s="16" t="s">
        <v>8633</v>
      </c>
    </row>
    <row r="2430" spans="1:8" x14ac:dyDescent="0.45">
      <c r="A2430" s="30" t="s">
        <v>6052</v>
      </c>
      <c r="B2430" s="33" t="s">
        <v>671</v>
      </c>
      <c r="C2430" s="33" t="s">
        <v>3258</v>
      </c>
      <c r="D2430" s="34">
        <v>45917</v>
      </c>
      <c r="E2430" s="33">
        <v>3</v>
      </c>
      <c r="F2430" s="33">
        <v>10</v>
      </c>
      <c r="G2430" s="33" t="s">
        <v>8627</v>
      </c>
      <c r="H2430" s="33" t="s">
        <v>8632</v>
      </c>
    </row>
    <row r="2431" spans="1:8" x14ac:dyDescent="0.45">
      <c r="A2431" s="26" t="s">
        <v>6053</v>
      </c>
      <c r="B2431" s="16" t="s">
        <v>352</v>
      </c>
      <c r="C2431" s="16" t="s">
        <v>3207</v>
      </c>
      <c r="D2431" s="29">
        <v>45474</v>
      </c>
      <c r="E2431" s="16">
        <v>3</v>
      </c>
      <c r="F2431" s="16">
        <v>15</v>
      </c>
      <c r="G2431" s="16" t="s">
        <v>8625</v>
      </c>
      <c r="H2431" s="16" t="s">
        <v>8630</v>
      </c>
    </row>
    <row r="2432" spans="1:8" x14ac:dyDescent="0.45">
      <c r="A2432" s="30" t="s">
        <v>6054</v>
      </c>
      <c r="B2432" s="33" t="s">
        <v>571</v>
      </c>
      <c r="C2432" s="33" t="s">
        <v>3205</v>
      </c>
      <c r="D2432" s="34">
        <v>45512</v>
      </c>
      <c r="E2432" s="33">
        <v>2</v>
      </c>
      <c r="F2432" s="33">
        <v>20</v>
      </c>
      <c r="G2432" s="33" t="s">
        <v>8625</v>
      </c>
      <c r="H2432" s="33" t="s">
        <v>8629</v>
      </c>
    </row>
    <row r="2433" spans="1:8" x14ac:dyDescent="0.45">
      <c r="A2433" s="26" t="s">
        <v>6055</v>
      </c>
      <c r="B2433" s="16" t="s">
        <v>26</v>
      </c>
      <c r="C2433" s="16" t="s">
        <v>3274</v>
      </c>
      <c r="D2433" s="29">
        <v>45569</v>
      </c>
      <c r="E2433" s="16">
        <v>4</v>
      </c>
      <c r="F2433" s="16">
        <v>5</v>
      </c>
      <c r="G2433" s="16" t="s">
        <v>8627</v>
      </c>
      <c r="H2433" s="16" t="s">
        <v>8632</v>
      </c>
    </row>
    <row r="2434" spans="1:8" x14ac:dyDescent="0.45">
      <c r="A2434" s="30" t="s">
        <v>6056</v>
      </c>
      <c r="B2434" s="33" t="s">
        <v>404</v>
      </c>
      <c r="C2434" s="33" t="s">
        <v>3206</v>
      </c>
      <c r="D2434" s="34">
        <v>45885</v>
      </c>
      <c r="E2434" s="33">
        <v>3</v>
      </c>
      <c r="F2434" s="33">
        <v>15</v>
      </c>
      <c r="G2434" s="33" t="s">
        <v>8628</v>
      </c>
      <c r="H2434" s="33" t="s">
        <v>8630</v>
      </c>
    </row>
    <row r="2435" spans="1:8" x14ac:dyDescent="0.45">
      <c r="A2435" s="26" t="s">
        <v>6057</v>
      </c>
      <c r="B2435" s="16" t="s">
        <v>829</v>
      </c>
      <c r="C2435" s="16" t="s">
        <v>3328</v>
      </c>
      <c r="D2435" s="29">
        <v>45369</v>
      </c>
      <c r="E2435" s="16">
        <v>4</v>
      </c>
      <c r="F2435" s="16">
        <v>15</v>
      </c>
      <c r="G2435" s="16" t="s">
        <v>8628</v>
      </c>
      <c r="H2435" s="16" t="s">
        <v>8631</v>
      </c>
    </row>
    <row r="2436" spans="1:8" x14ac:dyDescent="0.45">
      <c r="A2436" s="30" t="s">
        <v>6058</v>
      </c>
      <c r="B2436" s="33" t="s">
        <v>972</v>
      </c>
      <c r="C2436" s="33" t="s">
        <v>3285</v>
      </c>
      <c r="D2436" s="34">
        <v>45792</v>
      </c>
      <c r="E2436" s="33">
        <v>3</v>
      </c>
      <c r="F2436" s="33">
        <v>20</v>
      </c>
      <c r="G2436" s="33" t="s">
        <v>8626</v>
      </c>
      <c r="H2436" s="33" t="s">
        <v>8632</v>
      </c>
    </row>
    <row r="2437" spans="1:8" x14ac:dyDescent="0.45">
      <c r="A2437" s="26" t="s">
        <v>6059</v>
      </c>
      <c r="B2437" s="16" t="s">
        <v>295</v>
      </c>
      <c r="C2437" s="16" t="s">
        <v>3265</v>
      </c>
      <c r="D2437" s="29">
        <v>45245</v>
      </c>
      <c r="E2437" s="16">
        <v>1</v>
      </c>
      <c r="F2437" s="16">
        <v>15</v>
      </c>
      <c r="G2437" s="16" t="s">
        <v>8625</v>
      </c>
      <c r="H2437" s="16" t="s">
        <v>8630</v>
      </c>
    </row>
    <row r="2438" spans="1:8" x14ac:dyDescent="0.45">
      <c r="A2438" s="30" t="s">
        <v>6060</v>
      </c>
      <c r="B2438" s="33" t="s">
        <v>889</v>
      </c>
      <c r="C2438" s="33" t="s">
        <v>3327</v>
      </c>
      <c r="D2438" s="34">
        <v>45898</v>
      </c>
      <c r="E2438" s="33">
        <v>1</v>
      </c>
      <c r="F2438" s="33">
        <v>0</v>
      </c>
      <c r="G2438" s="33" t="s">
        <v>8626</v>
      </c>
      <c r="H2438" s="33" t="s">
        <v>8633</v>
      </c>
    </row>
    <row r="2439" spans="1:8" x14ac:dyDescent="0.45">
      <c r="A2439" s="26" t="s">
        <v>6061</v>
      </c>
      <c r="B2439" s="16" t="s">
        <v>255</v>
      </c>
      <c r="C2439" s="16" t="s">
        <v>3216</v>
      </c>
      <c r="D2439" s="29">
        <v>45606</v>
      </c>
      <c r="E2439" s="16">
        <v>2</v>
      </c>
      <c r="F2439" s="16">
        <v>10</v>
      </c>
      <c r="G2439" s="16" t="s">
        <v>8625</v>
      </c>
      <c r="H2439" s="16" t="s">
        <v>8631</v>
      </c>
    </row>
    <row r="2440" spans="1:8" x14ac:dyDescent="0.45">
      <c r="A2440" s="30" t="s">
        <v>6062</v>
      </c>
      <c r="B2440" s="33" t="s">
        <v>592</v>
      </c>
      <c r="C2440" s="33" t="s">
        <v>3257</v>
      </c>
      <c r="D2440" s="34">
        <v>45629</v>
      </c>
      <c r="E2440" s="33">
        <v>1</v>
      </c>
      <c r="F2440" s="33">
        <v>0</v>
      </c>
      <c r="G2440" s="33" t="s">
        <v>8625</v>
      </c>
      <c r="H2440" s="33" t="s">
        <v>8633</v>
      </c>
    </row>
    <row r="2441" spans="1:8" x14ac:dyDescent="0.45">
      <c r="A2441" s="26" t="s">
        <v>6063</v>
      </c>
      <c r="B2441" s="16" t="s">
        <v>761</v>
      </c>
      <c r="C2441" s="16" t="s">
        <v>3284</v>
      </c>
      <c r="D2441" s="29">
        <v>45701</v>
      </c>
      <c r="E2441" s="16">
        <v>5</v>
      </c>
      <c r="F2441" s="16">
        <v>0</v>
      </c>
      <c r="G2441" s="16" t="s">
        <v>8626</v>
      </c>
      <c r="H2441" s="16" t="s">
        <v>8629</v>
      </c>
    </row>
    <row r="2442" spans="1:8" x14ac:dyDescent="0.45">
      <c r="A2442" s="30" t="s">
        <v>6064</v>
      </c>
      <c r="B2442" s="33" t="s">
        <v>648</v>
      </c>
      <c r="C2442" s="33" t="s">
        <v>3314</v>
      </c>
      <c r="D2442" s="34">
        <v>45842</v>
      </c>
      <c r="E2442" s="33">
        <v>3</v>
      </c>
      <c r="F2442" s="33">
        <v>0</v>
      </c>
      <c r="G2442" s="33" t="s">
        <v>8624</v>
      </c>
      <c r="H2442" s="33" t="s">
        <v>8633</v>
      </c>
    </row>
    <row r="2443" spans="1:8" x14ac:dyDescent="0.45">
      <c r="A2443" s="26" t="s">
        <v>6065</v>
      </c>
      <c r="B2443" s="16" t="s">
        <v>64</v>
      </c>
      <c r="C2443" s="16" t="s">
        <v>3377</v>
      </c>
      <c r="D2443" s="29">
        <v>45533</v>
      </c>
      <c r="E2443" s="16">
        <v>2</v>
      </c>
      <c r="F2443" s="16">
        <v>5</v>
      </c>
      <c r="G2443" s="16" t="s">
        <v>8625</v>
      </c>
      <c r="H2443" s="16" t="s">
        <v>8631</v>
      </c>
    </row>
    <row r="2444" spans="1:8" x14ac:dyDescent="0.45">
      <c r="A2444" s="30" t="s">
        <v>6066</v>
      </c>
      <c r="B2444" s="33" t="s">
        <v>100</v>
      </c>
      <c r="C2444" s="33" t="s">
        <v>3380</v>
      </c>
      <c r="D2444" s="34">
        <v>45680</v>
      </c>
      <c r="E2444" s="33">
        <v>1</v>
      </c>
      <c r="F2444" s="33">
        <v>0</v>
      </c>
      <c r="G2444" s="33" t="s">
        <v>8627</v>
      </c>
      <c r="H2444" s="33" t="s">
        <v>8631</v>
      </c>
    </row>
    <row r="2445" spans="1:8" x14ac:dyDescent="0.45">
      <c r="A2445" s="26" t="s">
        <v>6067</v>
      </c>
      <c r="B2445" s="16" t="s">
        <v>222</v>
      </c>
      <c r="C2445" s="16" t="s">
        <v>3209</v>
      </c>
      <c r="D2445" s="29">
        <v>45675</v>
      </c>
      <c r="E2445" s="16">
        <v>1</v>
      </c>
      <c r="F2445" s="16">
        <v>15</v>
      </c>
      <c r="G2445" s="16" t="s">
        <v>8628</v>
      </c>
      <c r="H2445" s="16" t="s">
        <v>8629</v>
      </c>
    </row>
    <row r="2446" spans="1:8" x14ac:dyDescent="0.45">
      <c r="A2446" s="30" t="s">
        <v>6068</v>
      </c>
      <c r="B2446" s="33" t="s">
        <v>204</v>
      </c>
      <c r="C2446" s="33" t="s">
        <v>3318</v>
      </c>
      <c r="D2446" s="34">
        <v>45866</v>
      </c>
      <c r="E2446" s="33">
        <v>2</v>
      </c>
      <c r="F2446" s="33">
        <v>15</v>
      </c>
      <c r="G2446" s="33" t="s">
        <v>8624</v>
      </c>
      <c r="H2446" s="33" t="s">
        <v>8631</v>
      </c>
    </row>
    <row r="2447" spans="1:8" x14ac:dyDescent="0.45">
      <c r="A2447" s="26" t="s">
        <v>6069</v>
      </c>
      <c r="B2447" s="16" t="s">
        <v>487</v>
      </c>
      <c r="C2447" s="16" t="s">
        <v>3270</v>
      </c>
      <c r="D2447" s="29">
        <v>45324</v>
      </c>
      <c r="E2447" s="16">
        <v>5</v>
      </c>
      <c r="F2447" s="16">
        <v>0</v>
      </c>
      <c r="G2447" s="16" t="s">
        <v>8627</v>
      </c>
      <c r="H2447" s="16" t="s">
        <v>8631</v>
      </c>
    </row>
    <row r="2448" spans="1:8" x14ac:dyDescent="0.45">
      <c r="A2448" s="30" t="s">
        <v>6070</v>
      </c>
      <c r="B2448" s="33" t="s">
        <v>526</v>
      </c>
      <c r="C2448" s="33" t="s">
        <v>3198</v>
      </c>
      <c r="D2448" s="34">
        <v>45831</v>
      </c>
      <c r="E2448" s="33">
        <v>1</v>
      </c>
      <c r="F2448" s="33">
        <v>5</v>
      </c>
      <c r="G2448" s="33" t="s">
        <v>8626</v>
      </c>
      <c r="H2448" s="33" t="s">
        <v>8630</v>
      </c>
    </row>
    <row r="2449" spans="1:8" x14ac:dyDescent="0.45">
      <c r="A2449" s="26" t="s">
        <v>6071</v>
      </c>
      <c r="B2449" s="16" t="s">
        <v>154</v>
      </c>
      <c r="C2449" s="16" t="s">
        <v>3335</v>
      </c>
      <c r="D2449" s="29">
        <v>45760</v>
      </c>
      <c r="E2449" s="16">
        <v>5</v>
      </c>
      <c r="F2449" s="16">
        <v>5</v>
      </c>
      <c r="G2449" s="16" t="s">
        <v>8625</v>
      </c>
      <c r="H2449" s="16" t="s">
        <v>8633</v>
      </c>
    </row>
    <row r="2450" spans="1:8" x14ac:dyDescent="0.45">
      <c r="A2450" s="30" t="s">
        <v>6072</v>
      </c>
      <c r="B2450" s="33" t="s">
        <v>199</v>
      </c>
      <c r="C2450" s="33" t="s">
        <v>3244</v>
      </c>
      <c r="D2450" s="34">
        <v>45531</v>
      </c>
      <c r="E2450" s="33">
        <v>3</v>
      </c>
      <c r="F2450" s="33">
        <v>5</v>
      </c>
      <c r="G2450" s="33" t="s">
        <v>8626</v>
      </c>
      <c r="H2450" s="33" t="s">
        <v>8632</v>
      </c>
    </row>
    <row r="2451" spans="1:8" x14ac:dyDescent="0.45">
      <c r="A2451" s="26" t="s">
        <v>6073</v>
      </c>
      <c r="B2451" s="16" t="s">
        <v>657</v>
      </c>
      <c r="C2451" s="16" t="s">
        <v>3348</v>
      </c>
      <c r="D2451" s="29">
        <v>45519</v>
      </c>
      <c r="E2451" s="16">
        <v>3</v>
      </c>
      <c r="F2451" s="16">
        <v>20</v>
      </c>
      <c r="G2451" s="16" t="s">
        <v>8627</v>
      </c>
      <c r="H2451" s="16" t="s">
        <v>8629</v>
      </c>
    </row>
    <row r="2452" spans="1:8" x14ac:dyDescent="0.45">
      <c r="A2452" s="30" t="s">
        <v>6074</v>
      </c>
      <c r="B2452" s="33" t="s">
        <v>662</v>
      </c>
      <c r="C2452" s="33" t="s">
        <v>3270</v>
      </c>
      <c r="D2452" s="34">
        <v>45449</v>
      </c>
      <c r="E2452" s="33">
        <v>2</v>
      </c>
      <c r="F2452" s="33">
        <v>15</v>
      </c>
      <c r="G2452" s="33" t="s">
        <v>8628</v>
      </c>
      <c r="H2452" s="33" t="s">
        <v>8630</v>
      </c>
    </row>
    <row r="2453" spans="1:8" x14ac:dyDescent="0.45">
      <c r="A2453" s="26" t="s">
        <v>6075</v>
      </c>
      <c r="B2453" s="16" t="s">
        <v>760</v>
      </c>
      <c r="C2453" s="16" t="s">
        <v>3258</v>
      </c>
      <c r="D2453" s="29">
        <v>45784</v>
      </c>
      <c r="E2453" s="16">
        <v>5</v>
      </c>
      <c r="F2453" s="16">
        <v>0</v>
      </c>
      <c r="G2453" s="16" t="s">
        <v>8628</v>
      </c>
      <c r="H2453" s="16" t="s">
        <v>8630</v>
      </c>
    </row>
    <row r="2454" spans="1:8" x14ac:dyDescent="0.45">
      <c r="A2454" s="30" t="s">
        <v>6076</v>
      </c>
      <c r="B2454" s="33" t="s">
        <v>779</v>
      </c>
      <c r="C2454" s="33" t="s">
        <v>3238</v>
      </c>
      <c r="D2454" s="34">
        <v>45245</v>
      </c>
      <c r="E2454" s="33">
        <v>1</v>
      </c>
      <c r="F2454" s="33">
        <v>0</v>
      </c>
      <c r="G2454" s="33" t="s">
        <v>8625</v>
      </c>
      <c r="H2454" s="33" t="s">
        <v>8632</v>
      </c>
    </row>
    <row r="2455" spans="1:8" x14ac:dyDescent="0.45">
      <c r="A2455" s="26" t="s">
        <v>6077</v>
      </c>
      <c r="B2455" s="16" t="s">
        <v>359</v>
      </c>
      <c r="C2455" s="16" t="s">
        <v>3384</v>
      </c>
      <c r="D2455" s="29">
        <v>45194</v>
      </c>
      <c r="E2455" s="16">
        <v>1</v>
      </c>
      <c r="F2455" s="16">
        <v>20</v>
      </c>
      <c r="G2455" s="16" t="s">
        <v>8627</v>
      </c>
      <c r="H2455" s="16" t="s">
        <v>8633</v>
      </c>
    </row>
    <row r="2456" spans="1:8" x14ac:dyDescent="0.45">
      <c r="A2456" s="30" t="s">
        <v>6078</v>
      </c>
      <c r="B2456" s="33" t="s">
        <v>697</v>
      </c>
      <c r="C2456" s="33" t="s">
        <v>3392</v>
      </c>
      <c r="D2456" s="34">
        <v>45350</v>
      </c>
      <c r="E2456" s="33">
        <v>4</v>
      </c>
      <c r="F2456" s="33">
        <v>0</v>
      </c>
      <c r="G2456" s="33" t="s">
        <v>8625</v>
      </c>
      <c r="H2456" s="33" t="s">
        <v>8630</v>
      </c>
    </row>
    <row r="2457" spans="1:8" x14ac:dyDescent="0.45">
      <c r="A2457" s="26" t="s">
        <v>6079</v>
      </c>
      <c r="B2457" s="16" t="s">
        <v>609</v>
      </c>
      <c r="C2457" s="16" t="s">
        <v>3394</v>
      </c>
      <c r="D2457" s="29">
        <v>45808</v>
      </c>
      <c r="E2457" s="16">
        <v>3</v>
      </c>
      <c r="F2457" s="16">
        <v>20</v>
      </c>
      <c r="G2457" s="16" t="s">
        <v>8625</v>
      </c>
      <c r="H2457" s="16" t="s">
        <v>8629</v>
      </c>
    </row>
    <row r="2458" spans="1:8" x14ac:dyDescent="0.45">
      <c r="A2458" s="30" t="s">
        <v>6080</v>
      </c>
      <c r="B2458" s="33" t="s">
        <v>275</v>
      </c>
      <c r="C2458" s="33" t="s">
        <v>3383</v>
      </c>
      <c r="D2458" s="34">
        <v>45303</v>
      </c>
      <c r="E2458" s="33">
        <v>3</v>
      </c>
      <c r="F2458" s="33">
        <v>15</v>
      </c>
      <c r="G2458" s="33" t="s">
        <v>8628</v>
      </c>
      <c r="H2458" s="33" t="s">
        <v>8632</v>
      </c>
    </row>
    <row r="2459" spans="1:8" x14ac:dyDescent="0.45">
      <c r="A2459" s="26" t="s">
        <v>6081</v>
      </c>
      <c r="B2459" s="16" t="s">
        <v>386</v>
      </c>
      <c r="C2459" s="16" t="s">
        <v>3324</v>
      </c>
      <c r="D2459" s="29">
        <v>45356</v>
      </c>
      <c r="E2459" s="16">
        <v>3</v>
      </c>
      <c r="F2459" s="16">
        <v>15</v>
      </c>
      <c r="G2459" s="16" t="s">
        <v>8628</v>
      </c>
      <c r="H2459" s="16" t="s">
        <v>8629</v>
      </c>
    </row>
    <row r="2460" spans="1:8" x14ac:dyDescent="0.45">
      <c r="A2460" s="30" t="s">
        <v>6082</v>
      </c>
      <c r="B2460" s="33" t="s">
        <v>769</v>
      </c>
      <c r="C2460" s="33" t="s">
        <v>3245</v>
      </c>
      <c r="D2460" s="34">
        <v>45870</v>
      </c>
      <c r="E2460" s="33">
        <v>2</v>
      </c>
      <c r="F2460" s="33">
        <v>20</v>
      </c>
      <c r="G2460" s="33" t="s">
        <v>8626</v>
      </c>
      <c r="H2460" s="33" t="s">
        <v>8633</v>
      </c>
    </row>
    <row r="2461" spans="1:8" x14ac:dyDescent="0.45">
      <c r="A2461" s="26" t="s">
        <v>6083</v>
      </c>
      <c r="B2461" s="16" t="s">
        <v>714</v>
      </c>
      <c r="C2461" s="16" t="s">
        <v>3287</v>
      </c>
      <c r="D2461" s="29">
        <v>45586</v>
      </c>
      <c r="E2461" s="16">
        <v>4</v>
      </c>
      <c r="F2461" s="16">
        <v>15</v>
      </c>
      <c r="G2461" s="16" t="s">
        <v>8627</v>
      </c>
      <c r="H2461" s="16" t="s">
        <v>8630</v>
      </c>
    </row>
    <row r="2462" spans="1:8" x14ac:dyDescent="0.45">
      <c r="A2462" s="30" t="s">
        <v>6084</v>
      </c>
      <c r="B2462" s="33" t="s">
        <v>952</v>
      </c>
      <c r="C2462" s="33" t="s">
        <v>3300</v>
      </c>
      <c r="D2462" s="34">
        <v>45329</v>
      </c>
      <c r="E2462" s="33">
        <v>4</v>
      </c>
      <c r="F2462" s="33">
        <v>15</v>
      </c>
      <c r="G2462" s="33" t="s">
        <v>8627</v>
      </c>
      <c r="H2462" s="33" t="s">
        <v>8631</v>
      </c>
    </row>
    <row r="2463" spans="1:8" x14ac:dyDescent="0.45">
      <c r="A2463" s="26" t="s">
        <v>6085</v>
      </c>
      <c r="B2463" s="16" t="s">
        <v>152</v>
      </c>
      <c r="C2463" s="16" t="s">
        <v>3385</v>
      </c>
      <c r="D2463" s="29">
        <v>45574</v>
      </c>
      <c r="E2463" s="16">
        <v>4</v>
      </c>
      <c r="F2463" s="16">
        <v>15</v>
      </c>
      <c r="G2463" s="16" t="s">
        <v>8625</v>
      </c>
      <c r="H2463" s="16" t="s">
        <v>8631</v>
      </c>
    </row>
    <row r="2464" spans="1:8" x14ac:dyDescent="0.45">
      <c r="A2464" s="30" t="s">
        <v>6086</v>
      </c>
      <c r="B2464" s="33" t="s">
        <v>814</v>
      </c>
      <c r="C2464" s="33" t="s">
        <v>3278</v>
      </c>
      <c r="D2464" s="34">
        <v>45533</v>
      </c>
      <c r="E2464" s="33">
        <v>4</v>
      </c>
      <c r="F2464" s="33">
        <v>5</v>
      </c>
      <c r="G2464" s="33" t="s">
        <v>8627</v>
      </c>
      <c r="H2464" s="33" t="s">
        <v>8630</v>
      </c>
    </row>
    <row r="2465" spans="1:8" x14ac:dyDescent="0.45">
      <c r="A2465" s="26" t="s">
        <v>6087</v>
      </c>
      <c r="B2465" s="16" t="s">
        <v>21</v>
      </c>
      <c r="C2465" s="16" t="s">
        <v>3308</v>
      </c>
      <c r="D2465" s="29">
        <v>45339</v>
      </c>
      <c r="E2465" s="16">
        <v>2</v>
      </c>
      <c r="F2465" s="16">
        <v>5</v>
      </c>
      <c r="G2465" s="16" t="s">
        <v>8624</v>
      </c>
      <c r="H2465" s="16" t="s">
        <v>8631</v>
      </c>
    </row>
    <row r="2466" spans="1:8" x14ac:dyDescent="0.45">
      <c r="A2466" s="30" t="s">
        <v>6088</v>
      </c>
      <c r="B2466" s="33" t="s">
        <v>229</v>
      </c>
      <c r="C2466" s="33" t="s">
        <v>3221</v>
      </c>
      <c r="D2466" s="34">
        <v>45791</v>
      </c>
      <c r="E2466" s="33">
        <v>1</v>
      </c>
      <c r="F2466" s="33">
        <v>15</v>
      </c>
      <c r="G2466" s="33" t="s">
        <v>8627</v>
      </c>
      <c r="H2466" s="33" t="s">
        <v>8631</v>
      </c>
    </row>
    <row r="2467" spans="1:8" x14ac:dyDescent="0.45">
      <c r="A2467" s="26" t="s">
        <v>6089</v>
      </c>
      <c r="B2467" s="16" t="s">
        <v>284</v>
      </c>
      <c r="C2467" s="16" t="s">
        <v>3283</v>
      </c>
      <c r="D2467" s="29">
        <v>45494</v>
      </c>
      <c r="E2467" s="16">
        <v>2</v>
      </c>
      <c r="F2467" s="16">
        <v>0</v>
      </c>
      <c r="G2467" s="16" t="s">
        <v>8627</v>
      </c>
      <c r="H2467" s="16" t="s">
        <v>8632</v>
      </c>
    </row>
    <row r="2468" spans="1:8" x14ac:dyDescent="0.45">
      <c r="A2468" s="30" t="s">
        <v>6090</v>
      </c>
      <c r="B2468" s="33" t="s">
        <v>169</v>
      </c>
      <c r="C2468" s="33" t="s">
        <v>3274</v>
      </c>
      <c r="D2468" s="34">
        <v>45691</v>
      </c>
      <c r="E2468" s="33">
        <v>5</v>
      </c>
      <c r="F2468" s="33">
        <v>10</v>
      </c>
      <c r="G2468" s="33" t="s">
        <v>8626</v>
      </c>
      <c r="H2468" s="33" t="s">
        <v>8631</v>
      </c>
    </row>
    <row r="2469" spans="1:8" x14ac:dyDescent="0.45">
      <c r="A2469" s="26" t="s">
        <v>6091</v>
      </c>
      <c r="B2469" s="16" t="s">
        <v>505</v>
      </c>
      <c r="C2469" s="16" t="s">
        <v>3352</v>
      </c>
      <c r="D2469" s="29">
        <v>45446</v>
      </c>
      <c r="E2469" s="16">
        <v>4</v>
      </c>
      <c r="F2469" s="16">
        <v>15</v>
      </c>
      <c r="G2469" s="16" t="s">
        <v>8627</v>
      </c>
      <c r="H2469" s="16" t="s">
        <v>8631</v>
      </c>
    </row>
    <row r="2470" spans="1:8" x14ac:dyDescent="0.45">
      <c r="A2470" s="30" t="s">
        <v>6092</v>
      </c>
      <c r="B2470" s="33" t="s">
        <v>506</v>
      </c>
      <c r="C2470" s="33" t="s">
        <v>3367</v>
      </c>
      <c r="D2470" s="34">
        <v>45585</v>
      </c>
      <c r="E2470" s="33">
        <v>1</v>
      </c>
      <c r="F2470" s="33">
        <v>10</v>
      </c>
      <c r="G2470" s="33" t="s">
        <v>8625</v>
      </c>
      <c r="H2470" s="33" t="s">
        <v>8633</v>
      </c>
    </row>
    <row r="2471" spans="1:8" x14ac:dyDescent="0.45">
      <c r="A2471" s="26" t="s">
        <v>6093</v>
      </c>
      <c r="B2471" s="16" t="s">
        <v>982</v>
      </c>
      <c r="C2471" s="16" t="s">
        <v>3279</v>
      </c>
      <c r="D2471" s="29">
        <v>45320</v>
      </c>
      <c r="E2471" s="16">
        <v>4</v>
      </c>
      <c r="F2471" s="16">
        <v>20</v>
      </c>
      <c r="G2471" s="16" t="s">
        <v>8628</v>
      </c>
      <c r="H2471" s="16" t="s">
        <v>8631</v>
      </c>
    </row>
    <row r="2472" spans="1:8" x14ac:dyDescent="0.45">
      <c r="A2472" s="30" t="s">
        <v>6094</v>
      </c>
      <c r="B2472" s="33" t="s">
        <v>247</v>
      </c>
      <c r="C2472" s="33" t="s">
        <v>3329</v>
      </c>
      <c r="D2472" s="34">
        <v>45288</v>
      </c>
      <c r="E2472" s="33">
        <v>4</v>
      </c>
      <c r="F2472" s="33">
        <v>5</v>
      </c>
      <c r="G2472" s="33" t="s">
        <v>8627</v>
      </c>
      <c r="H2472" s="33" t="s">
        <v>8632</v>
      </c>
    </row>
    <row r="2473" spans="1:8" x14ac:dyDescent="0.45">
      <c r="A2473" s="26" t="s">
        <v>6095</v>
      </c>
      <c r="B2473" s="16" t="s">
        <v>20</v>
      </c>
      <c r="C2473" s="16" t="s">
        <v>3275</v>
      </c>
      <c r="D2473" s="29">
        <v>45662</v>
      </c>
      <c r="E2473" s="16">
        <v>2</v>
      </c>
      <c r="F2473" s="16">
        <v>10</v>
      </c>
      <c r="G2473" s="16" t="s">
        <v>8628</v>
      </c>
      <c r="H2473" s="16" t="s">
        <v>8629</v>
      </c>
    </row>
    <row r="2474" spans="1:8" x14ac:dyDescent="0.45">
      <c r="A2474" s="30" t="s">
        <v>6096</v>
      </c>
      <c r="B2474" s="33" t="s">
        <v>446</v>
      </c>
      <c r="C2474" s="33" t="s">
        <v>3353</v>
      </c>
      <c r="D2474" s="34">
        <v>45373</v>
      </c>
      <c r="E2474" s="33">
        <v>1</v>
      </c>
      <c r="F2474" s="33">
        <v>20</v>
      </c>
      <c r="G2474" s="33" t="s">
        <v>8626</v>
      </c>
      <c r="H2474" s="33" t="s">
        <v>8629</v>
      </c>
    </row>
    <row r="2475" spans="1:8" x14ac:dyDescent="0.45">
      <c r="A2475" s="26" t="s">
        <v>6097</v>
      </c>
      <c r="B2475" s="16" t="s">
        <v>295</v>
      </c>
      <c r="C2475" s="16" t="s">
        <v>3284</v>
      </c>
      <c r="D2475" s="29">
        <v>45272</v>
      </c>
      <c r="E2475" s="16">
        <v>3</v>
      </c>
      <c r="F2475" s="16">
        <v>5</v>
      </c>
      <c r="G2475" s="16" t="s">
        <v>8628</v>
      </c>
      <c r="H2475" s="16" t="s">
        <v>8629</v>
      </c>
    </row>
    <row r="2476" spans="1:8" x14ac:dyDescent="0.45">
      <c r="A2476" s="30" t="s">
        <v>6098</v>
      </c>
      <c r="B2476" s="33" t="s">
        <v>1000</v>
      </c>
      <c r="C2476" s="33" t="s">
        <v>3318</v>
      </c>
      <c r="D2476" s="34">
        <v>45746</v>
      </c>
      <c r="E2476" s="33">
        <v>1</v>
      </c>
      <c r="F2476" s="33">
        <v>0</v>
      </c>
      <c r="G2476" s="33" t="s">
        <v>8627</v>
      </c>
      <c r="H2476" s="33" t="s">
        <v>8630</v>
      </c>
    </row>
    <row r="2477" spans="1:8" x14ac:dyDescent="0.45">
      <c r="A2477" s="26" t="s">
        <v>6099</v>
      </c>
      <c r="B2477" s="16" t="s">
        <v>434</v>
      </c>
      <c r="C2477" s="16" t="s">
        <v>3260</v>
      </c>
      <c r="D2477" s="29">
        <v>45728</v>
      </c>
      <c r="E2477" s="16">
        <v>2</v>
      </c>
      <c r="F2477" s="16">
        <v>10</v>
      </c>
      <c r="G2477" s="16" t="s">
        <v>8626</v>
      </c>
      <c r="H2477" s="16" t="s">
        <v>8630</v>
      </c>
    </row>
    <row r="2478" spans="1:8" x14ac:dyDescent="0.45">
      <c r="A2478" s="30" t="s">
        <v>6100</v>
      </c>
      <c r="B2478" s="33" t="s">
        <v>656</v>
      </c>
      <c r="C2478" s="33" t="s">
        <v>3318</v>
      </c>
      <c r="D2478" s="34">
        <v>45884</v>
      </c>
      <c r="E2478" s="33">
        <v>3</v>
      </c>
      <c r="F2478" s="33">
        <v>20</v>
      </c>
      <c r="G2478" s="33" t="s">
        <v>8628</v>
      </c>
      <c r="H2478" s="33" t="s">
        <v>8629</v>
      </c>
    </row>
    <row r="2479" spans="1:8" x14ac:dyDescent="0.45">
      <c r="A2479" s="26" t="s">
        <v>6101</v>
      </c>
      <c r="B2479" s="16" t="s">
        <v>819</v>
      </c>
      <c r="C2479" s="16" t="s">
        <v>3281</v>
      </c>
      <c r="D2479" s="29">
        <v>45542</v>
      </c>
      <c r="E2479" s="16">
        <v>2</v>
      </c>
      <c r="F2479" s="16">
        <v>5</v>
      </c>
      <c r="G2479" s="16" t="s">
        <v>8628</v>
      </c>
      <c r="H2479" s="16" t="s">
        <v>8629</v>
      </c>
    </row>
    <row r="2480" spans="1:8" x14ac:dyDescent="0.45">
      <c r="A2480" s="30" t="s">
        <v>6102</v>
      </c>
      <c r="B2480" s="33" t="s">
        <v>1001</v>
      </c>
      <c r="C2480" s="33" t="s">
        <v>3255</v>
      </c>
      <c r="D2480" s="34">
        <v>45541</v>
      </c>
      <c r="E2480" s="33">
        <v>5</v>
      </c>
      <c r="F2480" s="33">
        <v>20</v>
      </c>
      <c r="G2480" s="33" t="s">
        <v>8626</v>
      </c>
      <c r="H2480" s="33" t="s">
        <v>8631</v>
      </c>
    </row>
    <row r="2481" spans="1:8" x14ac:dyDescent="0.45">
      <c r="A2481" s="26" t="s">
        <v>6103</v>
      </c>
      <c r="B2481" s="16" t="s">
        <v>507</v>
      </c>
      <c r="C2481" s="16" t="s">
        <v>3341</v>
      </c>
      <c r="D2481" s="29">
        <v>45660</v>
      </c>
      <c r="E2481" s="16">
        <v>4</v>
      </c>
      <c r="F2481" s="16">
        <v>0</v>
      </c>
      <c r="G2481" s="16" t="s">
        <v>8628</v>
      </c>
      <c r="H2481" s="16" t="s">
        <v>8629</v>
      </c>
    </row>
    <row r="2482" spans="1:8" x14ac:dyDescent="0.45">
      <c r="A2482" s="30" t="s">
        <v>6104</v>
      </c>
      <c r="B2482" s="33" t="s">
        <v>908</v>
      </c>
      <c r="C2482" s="33" t="s">
        <v>3221</v>
      </c>
      <c r="D2482" s="34">
        <v>45741</v>
      </c>
      <c r="E2482" s="33">
        <v>4</v>
      </c>
      <c r="F2482" s="33">
        <v>5</v>
      </c>
      <c r="G2482" s="33" t="s">
        <v>8624</v>
      </c>
      <c r="H2482" s="33" t="s">
        <v>8630</v>
      </c>
    </row>
    <row r="2483" spans="1:8" x14ac:dyDescent="0.45">
      <c r="A2483" s="26" t="s">
        <v>6105</v>
      </c>
      <c r="B2483" s="16" t="s">
        <v>90</v>
      </c>
      <c r="C2483" s="16" t="s">
        <v>3332</v>
      </c>
      <c r="D2483" s="29">
        <v>45502</v>
      </c>
      <c r="E2483" s="16">
        <v>4</v>
      </c>
      <c r="F2483" s="16">
        <v>15</v>
      </c>
      <c r="G2483" s="16" t="s">
        <v>8624</v>
      </c>
      <c r="H2483" s="16" t="s">
        <v>8630</v>
      </c>
    </row>
    <row r="2484" spans="1:8" x14ac:dyDescent="0.45">
      <c r="A2484" s="30" t="s">
        <v>6106</v>
      </c>
      <c r="B2484" s="33" t="s">
        <v>75</v>
      </c>
      <c r="C2484" s="33" t="s">
        <v>3312</v>
      </c>
      <c r="D2484" s="34">
        <v>45447</v>
      </c>
      <c r="E2484" s="33">
        <v>4</v>
      </c>
      <c r="F2484" s="33">
        <v>5</v>
      </c>
      <c r="G2484" s="33" t="s">
        <v>8628</v>
      </c>
      <c r="H2484" s="33" t="s">
        <v>8631</v>
      </c>
    </row>
    <row r="2485" spans="1:8" x14ac:dyDescent="0.45">
      <c r="A2485" s="26" t="s">
        <v>6107</v>
      </c>
      <c r="B2485" s="16" t="s">
        <v>379</v>
      </c>
      <c r="C2485" s="16" t="s">
        <v>3396</v>
      </c>
      <c r="D2485" s="29">
        <v>45775</v>
      </c>
      <c r="E2485" s="16">
        <v>1</v>
      </c>
      <c r="F2485" s="16">
        <v>15</v>
      </c>
      <c r="G2485" s="16" t="s">
        <v>8626</v>
      </c>
      <c r="H2485" s="16" t="s">
        <v>8631</v>
      </c>
    </row>
    <row r="2486" spans="1:8" x14ac:dyDescent="0.45">
      <c r="A2486" s="30" t="s">
        <v>6108</v>
      </c>
      <c r="B2486" s="33" t="s">
        <v>655</v>
      </c>
      <c r="C2486" s="33" t="s">
        <v>3197</v>
      </c>
      <c r="D2486" s="34">
        <v>45547</v>
      </c>
      <c r="E2486" s="33">
        <v>3</v>
      </c>
      <c r="F2486" s="33">
        <v>10</v>
      </c>
      <c r="G2486" s="33" t="s">
        <v>8624</v>
      </c>
      <c r="H2486" s="33" t="s">
        <v>8632</v>
      </c>
    </row>
    <row r="2487" spans="1:8" x14ac:dyDescent="0.45">
      <c r="A2487" s="26" t="s">
        <v>6109</v>
      </c>
      <c r="B2487" s="16" t="s">
        <v>582</v>
      </c>
      <c r="C2487" s="16" t="s">
        <v>3234</v>
      </c>
      <c r="D2487" s="29">
        <v>45538</v>
      </c>
      <c r="E2487" s="16">
        <v>3</v>
      </c>
      <c r="F2487" s="16">
        <v>10</v>
      </c>
      <c r="G2487" s="16" t="s">
        <v>8627</v>
      </c>
      <c r="H2487" s="16" t="s">
        <v>8630</v>
      </c>
    </row>
    <row r="2488" spans="1:8" x14ac:dyDescent="0.45">
      <c r="A2488" s="30" t="s">
        <v>6110</v>
      </c>
      <c r="B2488" s="33" t="s">
        <v>626</v>
      </c>
      <c r="C2488" s="33" t="s">
        <v>3334</v>
      </c>
      <c r="D2488" s="34">
        <v>45529</v>
      </c>
      <c r="E2488" s="33">
        <v>2</v>
      </c>
      <c r="F2488" s="33">
        <v>5</v>
      </c>
      <c r="G2488" s="33" t="s">
        <v>8624</v>
      </c>
      <c r="H2488" s="33" t="s">
        <v>8629</v>
      </c>
    </row>
    <row r="2489" spans="1:8" x14ac:dyDescent="0.45">
      <c r="A2489" s="26" t="s">
        <v>6111</v>
      </c>
      <c r="B2489" s="16" t="s">
        <v>130</v>
      </c>
      <c r="C2489" s="16" t="s">
        <v>3272</v>
      </c>
      <c r="D2489" s="29">
        <v>45573</v>
      </c>
      <c r="E2489" s="16">
        <v>1</v>
      </c>
      <c r="F2489" s="16">
        <v>5</v>
      </c>
      <c r="G2489" s="16" t="s">
        <v>8624</v>
      </c>
      <c r="H2489" s="16" t="s">
        <v>8629</v>
      </c>
    </row>
    <row r="2490" spans="1:8" x14ac:dyDescent="0.45">
      <c r="A2490" s="30" t="s">
        <v>6112</v>
      </c>
      <c r="B2490" s="33" t="s">
        <v>296</v>
      </c>
      <c r="C2490" s="33" t="s">
        <v>3260</v>
      </c>
      <c r="D2490" s="34">
        <v>45764</v>
      </c>
      <c r="E2490" s="33">
        <v>4</v>
      </c>
      <c r="F2490" s="33">
        <v>15</v>
      </c>
      <c r="G2490" s="33" t="s">
        <v>8625</v>
      </c>
      <c r="H2490" s="33" t="s">
        <v>8630</v>
      </c>
    </row>
    <row r="2491" spans="1:8" x14ac:dyDescent="0.45">
      <c r="A2491" s="26" t="s">
        <v>6113</v>
      </c>
      <c r="B2491" s="16" t="s">
        <v>274</v>
      </c>
      <c r="C2491" s="16" t="s">
        <v>3249</v>
      </c>
      <c r="D2491" s="29">
        <v>45490</v>
      </c>
      <c r="E2491" s="16">
        <v>2</v>
      </c>
      <c r="F2491" s="16">
        <v>10</v>
      </c>
      <c r="G2491" s="16" t="s">
        <v>8625</v>
      </c>
      <c r="H2491" s="16" t="s">
        <v>8633</v>
      </c>
    </row>
    <row r="2492" spans="1:8" x14ac:dyDescent="0.45">
      <c r="A2492" s="30" t="s">
        <v>6114</v>
      </c>
      <c r="B2492" s="33" t="s">
        <v>674</v>
      </c>
      <c r="C2492" s="33" t="s">
        <v>3361</v>
      </c>
      <c r="D2492" s="34">
        <v>45800</v>
      </c>
      <c r="E2492" s="33">
        <v>4</v>
      </c>
      <c r="F2492" s="33">
        <v>0</v>
      </c>
      <c r="G2492" s="33" t="s">
        <v>8628</v>
      </c>
      <c r="H2492" s="33" t="s">
        <v>8632</v>
      </c>
    </row>
    <row r="2493" spans="1:8" x14ac:dyDescent="0.45">
      <c r="A2493" s="26" t="s">
        <v>6115</v>
      </c>
      <c r="B2493" s="16" t="s">
        <v>801</v>
      </c>
      <c r="C2493" s="16" t="s">
        <v>3234</v>
      </c>
      <c r="D2493" s="29">
        <v>45614</v>
      </c>
      <c r="E2493" s="16">
        <v>4</v>
      </c>
      <c r="F2493" s="16">
        <v>15</v>
      </c>
      <c r="G2493" s="16" t="s">
        <v>8624</v>
      </c>
      <c r="H2493" s="16" t="s">
        <v>8631</v>
      </c>
    </row>
    <row r="2494" spans="1:8" x14ac:dyDescent="0.45">
      <c r="A2494" s="30" t="s">
        <v>6116</v>
      </c>
      <c r="B2494" s="33" t="s">
        <v>615</v>
      </c>
      <c r="C2494" s="33" t="s">
        <v>3310</v>
      </c>
      <c r="D2494" s="34">
        <v>45507</v>
      </c>
      <c r="E2494" s="33">
        <v>3</v>
      </c>
      <c r="F2494" s="33">
        <v>0</v>
      </c>
      <c r="G2494" s="33" t="s">
        <v>8628</v>
      </c>
      <c r="H2494" s="33" t="s">
        <v>8632</v>
      </c>
    </row>
    <row r="2495" spans="1:8" x14ac:dyDescent="0.45">
      <c r="A2495" s="26" t="s">
        <v>6117</v>
      </c>
      <c r="B2495" s="16" t="s">
        <v>289</v>
      </c>
      <c r="C2495" s="16" t="s">
        <v>3247</v>
      </c>
      <c r="D2495" s="29">
        <v>45678</v>
      </c>
      <c r="E2495" s="16">
        <v>5</v>
      </c>
      <c r="F2495" s="16">
        <v>15</v>
      </c>
      <c r="G2495" s="16" t="s">
        <v>8628</v>
      </c>
      <c r="H2495" s="16" t="s">
        <v>8631</v>
      </c>
    </row>
    <row r="2496" spans="1:8" x14ac:dyDescent="0.45">
      <c r="A2496" s="30" t="s">
        <v>6118</v>
      </c>
      <c r="B2496" s="33" t="s">
        <v>607</v>
      </c>
      <c r="C2496" s="33" t="s">
        <v>3229</v>
      </c>
      <c r="D2496" s="34">
        <v>45491</v>
      </c>
      <c r="E2496" s="33">
        <v>3</v>
      </c>
      <c r="F2496" s="33">
        <v>0</v>
      </c>
      <c r="G2496" s="33" t="s">
        <v>8625</v>
      </c>
      <c r="H2496" s="33" t="s">
        <v>8633</v>
      </c>
    </row>
    <row r="2497" spans="1:8" x14ac:dyDescent="0.45">
      <c r="A2497" s="26" t="s">
        <v>6119</v>
      </c>
      <c r="B2497" s="16" t="s">
        <v>895</v>
      </c>
      <c r="C2497" s="16" t="s">
        <v>3280</v>
      </c>
      <c r="D2497" s="29">
        <v>45245</v>
      </c>
      <c r="E2497" s="16">
        <v>5</v>
      </c>
      <c r="F2497" s="16">
        <v>15</v>
      </c>
      <c r="G2497" s="16" t="s">
        <v>8628</v>
      </c>
      <c r="H2497" s="16" t="s">
        <v>8631</v>
      </c>
    </row>
    <row r="2498" spans="1:8" x14ac:dyDescent="0.45">
      <c r="A2498" s="30" t="s">
        <v>6120</v>
      </c>
      <c r="B2498" s="33" t="s">
        <v>329</v>
      </c>
      <c r="C2498" s="33" t="s">
        <v>3381</v>
      </c>
      <c r="D2498" s="34">
        <v>45609</v>
      </c>
      <c r="E2498" s="33">
        <v>4</v>
      </c>
      <c r="F2498" s="33">
        <v>20</v>
      </c>
      <c r="G2498" s="33" t="s">
        <v>8625</v>
      </c>
      <c r="H2498" s="33" t="s">
        <v>8632</v>
      </c>
    </row>
    <row r="2499" spans="1:8" x14ac:dyDescent="0.45">
      <c r="A2499" s="26" t="s">
        <v>6121</v>
      </c>
      <c r="B2499" s="16" t="s">
        <v>668</v>
      </c>
      <c r="C2499" s="16" t="s">
        <v>3279</v>
      </c>
      <c r="D2499" s="29">
        <v>45683</v>
      </c>
      <c r="E2499" s="16">
        <v>4</v>
      </c>
      <c r="F2499" s="16">
        <v>5</v>
      </c>
      <c r="G2499" s="16" t="s">
        <v>8628</v>
      </c>
      <c r="H2499" s="16" t="s">
        <v>8629</v>
      </c>
    </row>
    <row r="2500" spans="1:8" x14ac:dyDescent="0.45">
      <c r="A2500" s="30" t="s">
        <v>6122</v>
      </c>
      <c r="B2500" s="33" t="s">
        <v>863</v>
      </c>
      <c r="C2500" s="33" t="s">
        <v>3391</v>
      </c>
      <c r="D2500" s="34">
        <v>45409</v>
      </c>
      <c r="E2500" s="33">
        <v>1</v>
      </c>
      <c r="F2500" s="33">
        <v>10</v>
      </c>
      <c r="G2500" s="33" t="s">
        <v>8628</v>
      </c>
      <c r="H2500" s="33" t="s">
        <v>8629</v>
      </c>
    </row>
    <row r="2501" spans="1:8" x14ac:dyDescent="0.45">
      <c r="A2501" s="26" t="s">
        <v>6123</v>
      </c>
      <c r="B2501" s="16" t="s">
        <v>781</v>
      </c>
      <c r="C2501" s="16" t="s">
        <v>3342</v>
      </c>
      <c r="D2501" s="29">
        <v>45751</v>
      </c>
      <c r="E2501" s="16">
        <v>1</v>
      </c>
      <c r="F2501" s="16">
        <v>20</v>
      </c>
      <c r="G2501" s="16" t="s">
        <v>8625</v>
      </c>
      <c r="H2501" s="16" t="s">
        <v>8631</v>
      </c>
    </row>
    <row r="2502" spans="1:8" x14ac:dyDescent="0.45">
      <c r="A2502" s="30" t="s">
        <v>6124</v>
      </c>
      <c r="B2502" s="33" t="s">
        <v>515</v>
      </c>
      <c r="C2502" s="33" t="s">
        <v>3213</v>
      </c>
      <c r="D2502" s="34">
        <v>45621</v>
      </c>
      <c r="E2502" s="33">
        <v>1</v>
      </c>
      <c r="F2502" s="33">
        <v>5</v>
      </c>
      <c r="G2502" s="33" t="s">
        <v>8626</v>
      </c>
      <c r="H2502" s="33" t="s">
        <v>8633</v>
      </c>
    </row>
    <row r="2503" spans="1:8" x14ac:dyDescent="0.45">
      <c r="A2503" s="26" t="s">
        <v>6125</v>
      </c>
      <c r="B2503" s="16" t="s">
        <v>542</v>
      </c>
      <c r="C2503" s="16" t="s">
        <v>3238</v>
      </c>
      <c r="D2503" s="29">
        <v>45198</v>
      </c>
      <c r="E2503" s="16">
        <v>2</v>
      </c>
      <c r="F2503" s="16">
        <v>0</v>
      </c>
      <c r="G2503" s="16" t="s">
        <v>8628</v>
      </c>
      <c r="H2503" s="16" t="s">
        <v>8630</v>
      </c>
    </row>
    <row r="2504" spans="1:8" x14ac:dyDescent="0.45">
      <c r="A2504" s="30" t="s">
        <v>6126</v>
      </c>
      <c r="B2504" s="33" t="s">
        <v>353</v>
      </c>
      <c r="C2504" s="33" t="s">
        <v>3217</v>
      </c>
      <c r="D2504" s="34">
        <v>45748</v>
      </c>
      <c r="E2504" s="33">
        <v>4</v>
      </c>
      <c r="F2504" s="33">
        <v>10</v>
      </c>
      <c r="G2504" s="33" t="s">
        <v>8625</v>
      </c>
      <c r="H2504" s="33" t="s">
        <v>8632</v>
      </c>
    </row>
    <row r="2505" spans="1:8" x14ac:dyDescent="0.45">
      <c r="A2505" s="26" t="s">
        <v>6127</v>
      </c>
      <c r="B2505" s="16" t="s">
        <v>417</v>
      </c>
      <c r="C2505" s="16" t="s">
        <v>3336</v>
      </c>
      <c r="D2505" s="29">
        <v>45264</v>
      </c>
      <c r="E2505" s="16">
        <v>1</v>
      </c>
      <c r="F2505" s="16">
        <v>20</v>
      </c>
      <c r="G2505" s="16" t="s">
        <v>8627</v>
      </c>
      <c r="H2505" s="16" t="s">
        <v>8632</v>
      </c>
    </row>
    <row r="2506" spans="1:8" x14ac:dyDescent="0.45">
      <c r="A2506" s="30" t="s">
        <v>6128</v>
      </c>
      <c r="B2506" s="33" t="s">
        <v>718</v>
      </c>
      <c r="C2506" s="33" t="s">
        <v>3236</v>
      </c>
      <c r="D2506" s="34">
        <v>45416</v>
      </c>
      <c r="E2506" s="33">
        <v>5</v>
      </c>
      <c r="F2506" s="33">
        <v>0</v>
      </c>
      <c r="G2506" s="33" t="s">
        <v>8626</v>
      </c>
      <c r="H2506" s="33" t="s">
        <v>8632</v>
      </c>
    </row>
    <row r="2507" spans="1:8" x14ac:dyDescent="0.45">
      <c r="A2507" s="26" t="s">
        <v>6129</v>
      </c>
      <c r="B2507" s="16" t="s">
        <v>169</v>
      </c>
      <c r="C2507" s="16" t="s">
        <v>3226</v>
      </c>
      <c r="D2507" s="29">
        <v>45326</v>
      </c>
      <c r="E2507" s="16">
        <v>3</v>
      </c>
      <c r="F2507" s="16">
        <v>5</v>
      </c>
      <c r="G2507" s="16" t="s">
        <v>8626</v>
      </c>
      <c r="H2507" s="16" t="s">
        <v>8633</v>
      </c>
    </row>
    <row r="2508" spans="1:8" x14ac:dyDescent="0.45">
      <c r="A2508" s="30" t="s">
        <v>6130</v>
      </c>
      <c r="B2508" s="33" t="s">
        <v>667</v>
      </c>
      <c r="C2508" s="33" t="s">
        <v>3371</v>
      </c>
      <c r="D2508" s="34">
        <v>45462</v>
      </c>
      <c r="E2508" s="33">
        <v>5</v>
      </c>
      <c r="F2508" s="33">
        <v>0</v>
      </c>
      <c r="G2508" s="33" t="s">
        <v>8625</v>
      </c>
      <c r="H2508" s="33" t="s">
        <v>8631</v>
      </c>
    </row>
    <row r="2509" spans="1:8" x14ac:dyDescent="0.45">
      <c r="A2509" s="26" t="s">
        <v>6131</v>
      </c>
      <c r="B2509" s="16" t="s">
        <v>497</v>
      </c>
      <c r="C2509" s="16" t="s">
        <v>3207</v>
      </c>
      <c r="D2509" s="29">
        <v>45738</v>
      </c>
      <c r="E2509" s="16">
        <v>1</v>
      </c>
      <c r="F2509" s="16">
        <v>5</v>
      </c>
      <c r="G2509" s="16" t="s">
        <v>8626</v>
      </c>
      <c r="H2509" s="16" t="s">
        <v>8631</v>
      </c>
    </row>
    <row r="2510" spans="1:8" x14ac:dyDescent="0.45">
      <c r="A2510" s="30" t="s">
        <v>6132</v>
      </c>
      <c r="B2510" s="33" t="s">
        <v>984</v>
      </c>
      <c r="C2510" s="33" t="s">
        <v>3232</v>
      </c>
      <c r="D2510" s="34">
        <v>45217</v>
      </c>
      <c r="E2510" s="33">
        <v>5</v>
      </c>
      <c r="F2510" s="33">
        <v>10</v>
      </c>
      <c r="G2510" s="33" t="s">
        <v>8628</v>
      </c>
      <c r="H2510" s="33" t="s">
        <v>8632</v>
      </c>
    </row>
    <row r="2511" spans="1:8" x14ac:dyDescent="0.45">
      <c r="A2511" s="26" t="s">
        <v>6133</v>
      </c>
      <c r="B2511" s="16" t="s">
        <v>781</v>
      </c>
      <c r="C2511" s="16" t="s">
        <v>3359</v>
      </c>
      <c r="D2511" s="29">
        <v>45502</v>
      </c>
      <c r="E2511" s="16">
        <v>4</v>
      </c>
      <c r="F2511" s="16">
        <v>0</v>
      </c>
      <c r="G2511" s="16" t="s">
        <v>8624</v>
      </c>
      <c r="H2511" s="16" t="s">
        <v>8630</v>
      </c>
    </row>
    <row r="2512" spans="1:8" x14ac:dyDescent="0.45">
      <c r="A2512" s="30" t="s">
        <v>6134</v>
      </c>
      <c r="B2512" s="33" t="s">
        <v>511</v>
      </c>
      <c r="C2512" s="33" t="s">
        <v>3203</v>
      </c>
      <c r="D2512" s="34">
        <v>45568</v>
      </c>
      <c r="E2512" s="33">
        <v>4</v>
      </c>
      <c r="F2512" s="33">
        <v>20</v>
      </c>
      <c r="G2512" s="33" t="s">
        <v>8625</v>
      </c>
      <c r="H2512" s="33" t="s">
        <v>8633</v>
      </c>
    </row>
    <row r="2513" spans="1:8" x14ac:dyDescent="0.45">
      <c r="A2513" s="26" t="s">
        <v>6135</v>
      </c>
      <c r="B2513" s="16" t="s">
        <v>211</v>
      </c>
      <c r="C2513" s="16" t="s">
        <v>3347</v>
      </c>
      <c r="D2513" s="29">
        <v>45577</v>
      </c>
      <c r="E2513" s="16">
        <v>1</v>
      </c>
      <c r="F2513" s="16">
        <v>5</v>
      </c>
      <c r="G2513" s="16" t="s">
        <v>8626</v>
      </c>
      <c r="H2513" s="16" t="s">
        <v>8629</v>
      </c>
    </row>
    <row r="2514" spans="1:8" x14ac:dyDescent="0.45">
      <c r="A2514" s="30" t="s">
        <v>6136</v>
      </c>
      <c r="B2514" s="33" t="s">
        <v>510</v>
      </c>
      <c r="C2514" s="33" t="s">
        <v>3198</v>
      </c>
      <c r="D2514" s="34">
        <v>45466</v>
      </c>
      <c r="E2514" s="33">
        <v>3</v>
      </c>
      <c r="F2514" s="33">
        <v>0</v>
      </c>
      <c r="G2514" s="33" t="s">
        <v>8624</v>
      </c>
      <c r="H2514" s="33" t="s">
        <v>8630</v>
      </c>
    </row>
    <row r="2515" spans="1:8" x14ac:dyDescent="0.45">
      <c r="A2515" s="26" t="s">
        <v>6137</v>
      </c>
      <c r="B2515" s="16" t="s">
        <v>528</v>
      </c>
      <c r="C2515" s="16" t="s">
        <v>3239</v>
      </c>
      <c r="D2515" s="29">
        <v>45429</v>
      </c>
      <c r="E2515" s="16">
        <v>4</v>
      </c>
      <c r="F2515" s="16">
        <v>5</v>
      </c>
      <c r="G2515" s="16" t="s">
        <v>8626</v>
      </c>
      <c r="H2515" s="16" t="s">
        <v>8629</v>
      </c>
    </row>
    <row r="2516" spans="1:8" x14ac:dyDescent="0.45">
      <c r="A2516" s="30" t="s">
        <v>6138</v>
      </c>
      <c r="B2516" s="33" t="s">
        <v>14</v>
      </c>
      <c r="C2516" s="33" t="s">
        <v>3357</v>
      </c>
      <c r="D2516" s="34">
        <v>45894</v>
      </c>
      <c r="E2516" s="33">
        <v>5</v>
      </c>
      <c r="F2516" s="33">
        <v>10</v>
      </c>
      <c r="G2516" s="33" t="s">
        <v>8628</v>
      </c>
      <c r="H2516" s="33" t="s">
        <v>8629</v>
      </c>
    </row>
    <row r="2517" spans="1:8" x14ac:dyDescent="0.45">
      <c r="A2517" s="26" t="s">
        <v>6139</v>
      </c>
      <c r="B2517" s="16" t="s">
        <v>390</v>
      </c>
      <c r="C2517" s="16" t="s">
        <v>3327</v>
      </c>
      <c r="D2517" s="29">
        <v>45301</v>
      </c>
      <c r="E2517" s="16">
        <v>4</v>
      </c>
      <c r="F2517" s="16">
        <v>5</v>
      </c>
      <c r="G2517" s="16" t="s">
        <v>8626</v>
      </c>
      <c r="H2517" s="16" t="s">
        <v>8629</v>
      </c>
    </row>
    <row r="2518" spans="1:8" x14ac:dyDescent="0.45">
      <c r="A2518" s="30" t="s">
        <v>6140</v>
      </c>
      <c r="B2518" s="33" t="s">
        <v>269</v>
      </c>
      <c r="C2518" s="33" t="s">
        <v>3282</v>
      </c>
      <c r="D2518" s="34">
        <v>45863</v>
      </c>
      <c r="E2518" s="33">
        <v>2</v>
      </c>
      <c r="F2518" s="33">
        <v>10</v>
      </c>
      <c r="G2518" s="33" t="s">
        <v>8628</v>
      </c>
      <c r="H2518" s="33" t="s">
        <v>8632</v>
      </c>
    </row>
    <row r="2519" spans="1:8" x14ac:dyDescent="0.45">
      <c r="A2519" s="26" t="s">
        <v>6141</v>
      </c>
      <c r="B2519" s="16" t="s">
        <v>129</v>
      </c>
      <c r="C2519" s="16" t="s">
        <v>3363</v>
      </c>
      <c r="D2519" s="29">
        <v>45751</v>
      </c>
      <c r="E2519" s="16">
        <v>3</v>
      </c>
      <c r="F2519" s="16">
        <v>15</v>
      </c>
      <c r="G2519" s="16" t="s">
        <v>8625</v>
      </c>
      <c r="H2519" s="16" t="s">
        <v>8632</v>
      </c>
    </row>
    <row r="2520" spans="1:8" x14ac:dyDescent="0.45">
      <c r="A2520" s="30" t="s">
        <v>6142</v>
      </c>
      <c r="B2520" s="33" t="s">
        <v>624</v>
      </c>
      <c r="C2520" s="33" t="s">
        <v>3363</v>
      </c>
      <c r="D2520" s="34">
        <v>45687</v>
      </c>
      <c r="E2520" s="33">
        <v>5</v>
      </c>
      <c r="F2520" s="33">
        <v>15</v>
      </c>
      <c r="G2520" s="33" t="s">
        <v>8626</v>
      </c>
      <c r="H2520" s="33" t="s">
        <v>8631</v>
      </c>
    </row>
    <row r="2521" spans="1:8" x14ac:dyDescent="0.45">
      <c r="A2521" s="26" t="s">
        <v>6143</v>
      </c>
      <c r="B2521" s="16" t="s">
        <v>122</v>
      </c>
      <c r="C2521" s="16" t="s">
        <v>3207</v>
      </c>
      <c r="D2521" s="29">
        <v>45194</v>
      </c>
      <c r="E2521" s="16">
        <v>4</v>
      </c>
      <c r="F2521" s="16">
        <v>0</v>
      </c>
      <c r="G2521" s="16" t="s">
        <v>8626</v>
      </c>
      <c r="H2521" s="16" t="s">
        <v>8631</v>
      </c>
    </row>
    <row r="2522" spans="1:8" x14ac:dyDescent="0.45">
      <c r="A2522" s="30" t="s">
        <v>6144</v>
      </c>
      <c r="B2522" s="33" t="s">
        <v>784</v>
      </c>
      <c r="C2522" s="33" t="s">
        <v>3342</v>
      </c>
      <c r="D2522" s="34">
        <v>45556</v>
      </c>
      <c r="E2522" s="33">
        <v>3</v>
      </c>
      <c r="F2522" s="33">
        <v>5</v>
      </c>
      <c r="G2522" s="33" t="s">
        <v>8624</v>
      </c>
      <c r="H2522" s="33" t="s">
        <v>8630</v>
      </c>
    </row>
    <row r="2523" spans="1:8" x14ac:dyDescent="0.45">
      <c r="A2523" s="26" t="s">
        <v>6145</v>
      </c>
      <c r="B2523" s="16" t="s">
        <v>376</v>
      </c>
      <c r="C2523" s="16" t="s">
        <v>3315</v>
      </c>
      <c r="D2523" s="29">
        <v>45190</v>
      </c>
      <c r="E2523" s="16">
        <v>1</v>
      </c>
      <c r="F2523" s="16">
        <v>5</v>
      </c>
      <c r="G2523" s="16" t="s">
        <v>8624</v>
      </c>
      <c r="H2523" s="16" t="s">
        <v>8630</v>
      </c>
    </row>
    <row r="2524" spans="1:8" x14ac:dyDescent="0.45">
      <c r="A2524" s="30" t="s">
        <v>6146</v>
      </c>
      <c r="B2524" s="33" t="s">
        <v>229</v>
      </c>
      <c r="C2524" s="33" t="s">
        <v>3327</v>
      </c>
      <c r="D2524" s="34">
        <v>45268</v>
      </c>
      <c r="E2524" s="33">
        <v>1</v>
      </c>
      <c r="F2524" s="33">
        <v>10</v>
      </c>
      <c r="G2524" s="33" t="s">
        <v>8625</v>
      </c>
      <c r="H2524" s="33" t="s">
        <v>8631</v>
      </c>
    </row>
    <row r="2525" spans="1:8" x14ac:dyDescent="0.45">
      <c r="A2525" s="26" t="s">
        <v>6147</v>
      </c>
      <c r="B2525" s="16" t="s">
        <v>856</v>
      </c>
      <c r="C2525" s="16" t="s">
        <v>3243</v>
      </c>
      <c r="D2525" s="29">
        <v>45875</v>
      </c>
      <c r="E2525" s="16">
        <v>3</v>
      </c>
      <c r="F2525" s="16">
        <v>5</v>
      </c>
      <c r="G2525" s="16" t="s">
        <v>8627</v>
      </c>
      <c r="H2525" s="16" t="s">
        <v>8632</v>
      </c>
    </row>
    <row r="2526" spans="1:8" x14ac:dyDescent="0.45">
      <c r="A2526" s="30" t="s">
        <v>6148</v>
      </c>
      <c r="B2526" s="33" t="s">
        <v>744</v>
      </c>
      <c r="C2526" s="33" t="s">
        <v>3280</v>
      </c>
      <c r="D2526" s="34">
        <v>45217</v>
      </c>
      <c r="E2526" s="33">
        <v>4</v>
      </c>
      <c r="F2526" s="33">
        <v>15</v>
      </c>
      <c r="G2526" s="33" t="s">
        <v>8624</v>
      </c>
      <c r="H2526" s="33" t="s">
        <v>8631</v>
      </c>
    </row>
    <row r="2527" spans="1:8" x14ac:dyDescent="0.45">
      <c r="A2527" s="26" t="s">
        <v>6149</v>
      </c>
      <c r="B2527" s="16" t="s">
        <v>949</v>
      </c>
      <c r="C2527" s="16" t="s">
        <v>3322</v>
      </c>
      <c r="D2527" s="29">
        <v>45774</v>
      </c>
      <c r="E2527" s="16">
        <v>4</v>
      </c>
      <c r="F2527" s="16">
        <v>20</v>
      </c>
      <c r="G2527" s="16" t="s">
        <v>8624</v>
      </c>
      <c r="H2527" s="16" t="s">
        <v>8630</v>
      </c>
    </row>
    <row r="2528" spans="1:8" x14ac:dyDescent="0.45">
      <c r="A2528" s="30" t="s">
        <v>6150</v>
      </c>
      <c r="B2528" s="33" t="s">
        <v>821</v>
      </c>
      <c r="C2528" s="33" t="s">
        <v>3367</v>
      </c>
      <c r="D2528" s="34">
        <v>45507</v>
      </c>
      <c r="E2528" s="33">
        <v>2</v>
      </c>
      <c r="F2528" s="33">
        <v>0</v>
      </c>
      <c r="G2528" s="33" t="s">
        <v>8624</v>
      </c>
      <c r="H2528" s="33" t="s">
        <v>8633</v>
      </c>
    </row>
    <row r="2529" spans="1:8" x14ac:dyDescent="0.45">
      <c r="A2529" s="26" t="s">
        <v>6151</v>
      </c>
      <c r="B2529" s="16" t="s">
        <v>912</v>
      </c>
      <c r="C2529" s="16" t="s">
        <v>3197</v>
      </c>
      <c r="D2529" s="29">
        <v>45363</v>
      </c>
      <c r="E2529" s="16">
        <v>1</v>
      </c>
      <c r="F2529" s="16">
        <v>20</v>
      </c>
      <c r="G2529" s="16" t="s">
        <v>8625</v>
      </c>
      <c r="H2529" s="16" t="s">
        <v>8633</v>
      </c>
    </row>
    <row r="2530" spans="1:8" x14ac:dyDescent="0.45">
      <c r="A2530" s="30" t="s">
        <v>6152</v>
      </c>
      <c r="B2530" s="33" t="s">
        <v>976</v>
      </c>
      <c r="C2530" s="33" t="s">
        <v>3267</v>
      </c>
      <c r="D2530" s="34">
        <v>45411</v>
      </c>
      <c r="E2530" s="33">
        <v>1</v>
      </c>
      <c r="F2530" s="33">
        <v>10</v>
      </c>
      <c r="G2530" s="33" t="s">
        <v>8627</v>
      </c>
      <c r="H2530" s="33" t="s">
        <v>8632</v>
      </c>
    </row>
    <row r="2531" spans="1:8" x14ac:dyDescent="0.45">
      <c r="A2531" s="26" t="s">
        <v>6153</v>
      </c>
      <c r="B2531" s="16" t="s">
        <v>753</v>
      </c>
      <c r="C2531" s="16" t="s">
        <v>3342</v>
      </c>
      <c r="D2531" s="29">
        <v>45599</v>
      </c>
      <c r="E2531" s="16">
        <v>2</v>
      </c>
      <c r="F2531" s="16">
        <v>0</v>
      </c>
      <c r="G2531" s="16" t="s">
        <v>8625</v>
      </c>
      <c r="H2531" s="16" t="s">
        <v>8630</v>
      </c>
    </row>
    <row r="2532" spans="1:8" x14ac:dyDescent="0.45">
      <c r="A2532" s="30" t="s">
        <v>6154</v>
      </c>
      <c r="B2532" s="33" t="s">
        <v>227</v>
      </c>
      <c r="C2532" s="33" t="s">
        <v>3362</v>
      </c>
      <c r="D2532" s="34">
        <v>45848</v>
      </c>
      <c r="E2532" s="33">
        <v>2</v>
      </c>
      <c r="F2532" s="33">
        <v>15</v>
      </c>
      <c r="G2532" s="33" t="s">
        <v>8628</v>
      </c>
      <c r="H2532" s="33" t="s">
        <v>8633</v>
      </c>
    </row>
    <row r="2533" spans="1:8" x14ac:dyDescent="0.45">
      <c r="A2533" s="26" t="s">
        <v>6155</v>
      </c>
      <c r="B2533" s="16" t="s">
        <v>293</v>
      </c>
      <c r="C2533" s="16" t="s">
        <v>3303</v>
      </c>
      <c r="D2533" s="29">
        <v>45283</v>
      </c>
      <c r="E2533" s="16">
        <v>1</v>
      </c>
      <c r="F2533" s="16">
        <v>10</v>
      </c>
      <c r="G2533" s="16" t="s">
        <v>8625</v>
      </c>
      <c r="H2533" s="16" t="s">
        <v>8633</v>
      </c>
    </row>
    <row r="2534" spans="1:8" x14ac:dyDescent="0.45">
      <c r="A2534" s="30" t="s">
        <v>6156</v>
      </c>
      <c r="B2534" s="33" t="s">
        <v>316</v>
      </c>
      <c r="C2534" s="33" t="s">
        <v>3233</v>
      </c>
      <c r="D2534" s="34">
        <v>45666</v>
      </c>
      <c r="E2534" s="33">
        <v>3</v>
      </c>
      <c r="F2534" s="33">
        <v>15</v>
      </c>
      <c r="G2534" s="33" t="s">
        <v>8626</v>
      </c>
      <c r="H2534" s="33" t="s">
        <v>8633</v>
      </c>
    </row>
    <row r="2535" spans="1:8" x14ac:dyDescent="0.45">
      <c r="A2535" s="26" t="s">
        <v>6157</v>
      </c>
      <c r="B2535" s="16" t="s">
        <v>948</v>
      </c>
      <c r="C2535" s="16" t="s">
        <v>3359</v>
      </c>
      <c r="D2535" s="29">
        <v>45194</v>
      </c>
      <c r="E2535" s="16">
        <v>1</v>
      </c>
      <c r="F2535" s="16">
        <v>15</v>
      </c>
      <c r="G2535" s="16" t="s">
        <v>8626</v>
      </c>
      <c r="H2535" s="16" t="s">
        <v>8633</v>
      </c>
    </row>
    <row r="2536" spans="1:8" x14ac:dyDescent="0.45">
      <c r="A2536" s="30" t="s">
        <v>6158</v>
      </c>
      <c r="B2536" s="33" t="s">
        <v>122</v>
      </c>
      <c r="C2536" s="33" t="s">
        <v>3219</v>
      </c>
      <c r="D2536" s="34">
        <v>45732</v>
      </c>
      <c r="E2536" s="33">
        <v>2</v>
      </c>
      <c r="F2536" s="33">
        <v>15</v>
      </c>
      <c r="G2536" s="33" t="s">
        <v>8624</v>
      </c>
      <c r="H2536" s="33" t="s">
        <v>8629</v>
      </c>
    </row>
    <row r="2537" spans="1:8" x14ac:dyDescent="0.45">
      <c r="A2537" s="26" t="s">
        <v>6159</v>
      </c>
      <c r="B2537" s="16" t="s">
        <v>286</v>
      </c>
      <c r="C2537" s="16" t="s">
        <v>3266</v>
      </c>
      <c r="D2537" s="29">
        <v>45266</v>
      </c>
      <c r="E2537" s="16">
        <v>1</v>
      </c>
      <c r="F2537" s="16">
        <v>20</v>
      </c>
      <c r="G2537" s="16" t="s">
        <v>8627</v>
      </c>
      <c r="H2537" s="16" t="s">
        <v>8633</v>
      </c>
    </row>
    <row r="2538" spans="1:8" x14ac:dyDescent="0.45">
      <c r="A2538" s="30" t="s">
        <v>6160</v>
      </c>
      <c r="B2538" s="33" t="s">
        <v>755</v>
      </c>
      <c r="C2538" s="33" t="s">
        <v>3374</v>
      </c>
      <c r="D2538" s="34">
        <v>45485</v>
      </c>
      <c r="E2538" s="33">
        <v>2</v>
      </c>
      <c r="F2538" s="33">
        <v>5</v>
      </c>
      <c r="G2538" s="33" t="s">
        <v>8625</v>
      </c>
      <c r="H2538" s="33" t="s">
        <v>8632</v>
      </c>
    </row>
    <row r="2539" spans="1:8" x14ac:dyDescent="0.45">
      <c r="A2539" s="26" t="s">
        <v>6161</v>
      </c>
      <c r="B2539" s="16" t="s">
        <v>701</v>
      </c>
      <c r="C2539" s="16" t="s">
        <v>3293</v>
      </c>
      <c r="D2539" s="29">
        <v>45376</v>
      </c>
      <c r="E2539" s="16">
        <v>1</v>
      </c>
      <c r="F2539" s="16">
        <v>0</v>
      </c>
      <c r="G2539" s="16" t="s">
        <v>8627</v>
      </c>
      <c r="H2539" s="16" t="s">
        <v>8632</v>
      </c>
    </row>
    <row r="2540" spans="1:8" x14ac:dyDescent="0.45">
      <c r="A2540" s="30" t="s">
        <v>6162</v>
      </c>
      <c r="B2540" s="33" t="s">
        <v>857</v>
      </c>
      <c r="C2540" s="33" t="s">
        <v>3316</v>
      </c>
      <c r="D2540" s="34">
        <v>45614</v>
      </c>
      <c r="E2540" s="33">
        <v>4</v>
      </c>
      <c r="F2540" s="33">
        <v>5</v>
      </c>
      <c r="G2540" s="33" t="s">
        <v>8625</v>
      </c>
      <c r="H2540" s="33" t="s">
        <v>8629</v>
      </c>
    </row>
    <row r="2541" spans="1:8" x14ac:dyDescent="0.45">
      <c r="A2541" s="26" t="s">
        <v>6163</v>
      </c>
      <c r="B2541" s="16" t="s">
        <v>925</v>
      </c>
      <c r="C2541" s="16" t="s">
        <v>3208</v>
      </c>
      <c r="D2541" s="29">
        <v>45784</v>
      </c>
      <c r="E2541" s="16">
        <v>1</v>
      </c>
      <c r="F2541" s="16">
        <v>10</v>
      </c>
      <c r="G2541" s="16" t="s">
        <v>8628</v>
      </c>
      <c r="H2541" s="16" t="s">
        <v>8632</v>
      </c>
    </row>
    <row r="2542" spans="1:8" x14ac:dyDescent="0.45">
      <c r="A2542" s="30" t="s">
        <v>6164</v>
      </c>
      <c r="B2542" s="33" t="s">
        <v>214</v>
      </c>
      <c r="C2542" s="33" t="s">
        <v>3265</v>
      </c>
      <c r="D2542" s="34">
        <v>45837</v>
      </c>
      <c r="E2542" s="33">
        <v>1</v>
      </c>
      <c r="F2542" s="33">
        <v>10</v>
      </c>
      <c r="G2542" s="33" t="s">
        <v>8626</v>
      </c>
      <c r="H2542" s="33" t="s">
        <v>8631</v>
      </c>
    </row>
    <row r="2543" spans="1:8" x14ac:dyDescent="0.45">
      <c r="A2543" s="26" t="s">
        <v>6165</v>
      </c>
      <c r="B2543" s="16" t="s">
        <v>713</v>
      </c>
      <c r="C2543" s="16" t="s">
        <v>3311</v>
      </c>
      <c r="D2543" s="29">
        <v>45450</v>
      </c>
      <c r="E2543" s="16">
        <v>1</v>
      </c>
      <c r="F2543" s="16">
        <v>0</v>
      </c>
      <c r="G2543" s="16" t="s">
        <v>8624</v>
      </c>
      <c r="H2543" s="16" t="s">
        <v>8632</v>
      </c>
    </row>
    <row r="2544" spans="1:8" x14ac:dyDescent="0.45">
      <c r="A2544" s="30" t="s">
        <v>6166</v>
      </c>
      <c r="B2544" s="33" t="s">
        <v>579</v>
      </c>
      <c r="C2544" s="33" t="s">
        <v>3376</v>
      </c>
      <c r="D2544" s="34">
        <v>45310</v>
      </c>
      <c r="E2544" s="33">
        <v>4</v>
      </c>
      <c r="F2544" s="33">
        <v>5</v>
      </c>
      <c r="G2544" s="33" t="s">
        <v>8625</v>
      </c>
      <c r="H2544" s="33" t="s">
        <v>8630</v>
      </c>
    </row>
    <row r="2545" spans="1:8" x14ac:dyDescent="0.45">
      <c r="A2545" s="26" t="s">
        <v>6167</v>
      </c>
      <c r="B2545" s="16" t="s">
        <v>379</v>
      </c>
      <c r="C2545" s="16" t="s">
        <v>3219</v>
      </c>
      <c r="D2545" s="29">
        <v>45618</v>
      </c>
      <c r="E2545" s="16">
        <v>5</v>
      </c>
      <c r="F2545" s="16">
        <v>10</v>
      </c>
      <c r="G2545" s="16" t="s">
        <v>8627</v>
      </c>
      <c r="H2545" s="16" t="s">
        <v>8632</v>
      </c>
    </row>
    <row r="2546" spans="1:8" x14ac:dyDescent="0.45">
      <c r="A2546" s="30" t="s">
        <v>6168</v>
      </c>
      <c r="B2546" s="33" t="s">
        <v>564</v>
      </c>
      <c r="C2546" s="33" t="s">
        <v>3238</v>
      </c>
      <c r="D2546" s="34">
        <v>45248</v>
      </c>
      <c r="E2546" s="33">
        <v>3</v>
      </c>
      <c r="F2546" s="33">
        <v>10</v>
      </c>
      <c r="G2546" s="33" t="s">
        <v>8624</v>
      </c>
      <c r="H2546" s="33" t="s">
        <v>8629</v>
      </c>
    </row>
    <row r="2547" spans="1:8" x14ac:dyDescent="0.45">
      <c r="A2547" s="26" t="s">
        <v>6169</v>
      </c>
      <c r="B2547" s="16" t="s">
        <v>156</v>
      </c>
      <c r="C2547" s="16" t="s">
        <v>3279</v>
      </c>
      <c r="D2547" s="29">
        <v>45609</v>
      </c>
      <c r="E2547" s="16">
        <v>3</v>
      </c>
      <c r="F2547" s="16">
        <v>15</v>
      </c>
      <c r="G2547" s="16" t="s">
        <v>8626</v>
      </c>
      <c r="H2547" s="16" t="s">
        <v>8629</v>
      </c>
    </row>
    <row r="2548" spans="1:8" x14ac:dyDescent="0.45">
      <c r="A2548" s="30" t="s">
        <v>6170</v>
      </c>
      <c r="B2548" s="33" t="s">
        <v>418</v>
      </c>
      <c r="C2548" s="33" t="s">
        <v>3292</v>
      </c>
      <c r="D2548" s="34">
        <v>45613</v>
      </c>
      <c r="E2548" s="33">
        <v>4</v>
      </c>
      <c r="F2548" s="33">
        <v>10</v>
      </c>
      <c r="G2548" s="33" t="s">
        <v>8628</v>
      </c>
      <c r="H2548" s="33" t="s">
        <v>8631</v>
      </c>
    </row>
    <row r="2549" spans="1:8" x14ac:dyDescent="0.45">
      <c r="A2549" s="26" t="s">
        <v>6171</v>
      </c>
      <c r="B2549" s="16" t="s">
        <v>840</v>
      </c>
      <c r="C2549" s="16" t="s">
        <v>3369</v>
      </c>
      <c r="D2549" s="29">
        <v>45604</v>
      </c>
      <c r="E2549" s="16">
        <v>4</v>
      </c>
      <c r="F2549" s="16">
        <v>20</v>
      </c>
      <c r="G2549" s="16" t="s">
        <v>8627</v>
      </c>
      <c r="H2549" s="16" t="s">
        <v>8630</v>
      </c>
    </row>
    <row r="2550" spans="1:8" x14ac:dyDescent="0.45">
      <c r="A2550" s="30" t="s">
        <v>6172</v>
      </c>
      <c r="B2550" s="33" t="s">
        <v>991</v>
      </c>
      <c r="C2550" s="33" t="s">
        <v>3307</v>
      </c>
      <c r="D2550" s="34">
        <v>45635</v>
      </c>
      <c r="E2550" s="33">
        <v>1</v>
      </c>
      <c r="F2550" s="33">
        <v>20</v>
      </c>
      <c r="G2550" s="33" t="s">
        <v>8628</v>
      </c>
      <c r="H2550" s="33" t="s">
        <v>8631</v>
      </c>
    </row>
    <row r="2551" spans="1:8" x14ac:dyDescent="0.45">
      <c r="A2551" s="26" t="s">
        <v>6173</v>
      </c>
      <c r="B2551" s="16" t="s">
        <v>347</v>
      </c>
      <c r="C2551" s="16" t="s">
        <v>3288</v>
      </c>
      <c r="D2551" s="29">
        <v>45364</v>
      </c>
      <c r="E2551" s="16">
        <v>4</v>
      </c>
      <c r="F2551" s="16">
        <v>15</v>
      </c>
      <c r="G2551" s="16" t="s">
        <v>8624</v>
      </c>
      <c r="H2551" s="16" t="s">
        <v>8631</v>
      </c>
    </row>
    <row r="2552" spans="1:8" x14ac:dyDescent="0.45">
      <c r="A2552" s="30" t="s">
        <v>6174</v>
      </c>
      <c r="B2552" s="33" t="s">
        <v>918</v>
      </c>
      <c r="C2552" s="33" t="s">
        <v>3207</v>
      </c>
      <c r="D2552" s="34">
        <v>45855</v>
      </c>
      <c r="E2552" s="33">
        <v>3</v>
      </c>
      <c r="F2552" s="33">
        <v>20</v>
      </c>
      <c r="G2552" s="33" t="s">
        <v>8626</v>
      </c>
      <c r="H2552" s="33" t="s">
        <v>8629</v>
      </c>
    </row>
    <row r="2553" spans="1:8" x14ac:dyDescent="0.45">
      <c r="A2553" s="26" t="s">
        <v>6175</v>
      </c>
      <c r="B2553" s="16" t="s">
        <v>356</v>
      </c>
      <c r="C2553" s="16" t="s">
        <v>3335</v>
      </c>
      <c r="D2553" s="29">
        <v>45724</v>
      </c>
      <c r="E2553" s="16">
        <v>2</v>
      </c>
      <c r="F2553" s="16">
        <v>20</v>
      </c>
      <c r="G2553" s="16" t="s">
        <v>8626</v>
      </c>
      <c r="H2553" s="16" t="s">
        <v>8631</v>
      </c>
    </row>
    <row r="2554" spans="1:8" x14ac:dyDescent="0.45">
      <c r="A2554" s="30" t="s">
        <v>6176</v>
      </c>
      <c r="B2554" s="33" t="s">
        <v>851</v>
      </c>
      <c r="C2554" s="33" t="s">
        <v>3374</v>
      </c>
      <c r="D2554" s="34">
        <v>45448</v>
      </c>
      <c r="E2554" s="33">
        <v>4</v>
      </c>
      <c r="F2554" s="33">
        <v>0</v>
      </c>
      <c r="G2554" s="33" t="s">
        <v>8627</v>
      </c>
      <c r="H2554" s="33" t="s">
        <v>8633</v>
      </c>
    </row>
    <row r="2555" spans="1:8" x14ac:dyDescent="0.45">
      <c r="A2555" s="26" t="s">
        <v>6177</v>
      </c>
      <c r="B2555" s="16" t="s">
        <v>520</v>
      </c>
      <c r="C2555" s="16" t="s">
        <v>3336</v>
      </c>
      <c r="D2555" s="29">
        <v>45423</v>
      </c>
      <c r="E2555" s="16">
        <v>1</v>
      </c>
      <c r="F2555" s="16">
        <v>20</v>
      </c>
      <c r="G2555" s="16" t="s">
        <v>8625</v>
      </c>
      <c r="H2555" s="16" t="s">
        <v>8629</v>
      </c>
    </row>
    <row r="2556" spans="1:8" x14ac:dyDescent="0.45">
      <c r="A2556" s="30" t="s">
        <v>6178</v>
      </c>
      <c r="B2556" s="33" t="s">
        <v>11</v>
      </c>
      <c r="C2556" s="33" t="s">
        <v>3262</v>
      </c>
      <c r="D2556" s="34">
        <v>45618</v>
      </c>
      <c r="E2556" s="33">
        <v>5</v>
      </c>
      <c r="F2556" s="33">
        <v>5</v>
      </c>
      <c r="G2556" s="33" t="s">
        <v>8626</v>
      </c>
      <c r="H2556" s="33" t="s">
        <v>8630</v>
      </c>
    </row>
    <row r="2557" spans="1:8" x14ac:dyDescent="0.45">
      <c r="A2557" s="26" t="s">
        <v>6179</v>
      </c>
      <c r="B2557" s="16" t="s">
        <v>507</v>
      </c>
      <c r="C2557" s="16" t="s">
        <v>3226</v>
      </c>
      <c r="D2557" s="29">
        <v>45669</v>
      </c>
      <c r="E2557" s="16">
        <v>3</v>
      </c>
      <c r="F2557" s="16">
        <v>10</v>
      </c>
      <c r="G2557" s="16" t="s">
        <v>8624</v>
      </c>
      <c r="H2557" s="16" t="s">
        <v>8632</v>
      </c>
    </row>
    <row r="2558" spans="1:8" x14ac:dyDescent="0.45">
      <c r="A2558" s="30" t="s">
        <v>6180</v>
      </c>
      <c r="B2558" s="33" t="s">
        <v>542</v>
      </c>
      <c r="C2558" s="33" t="s">
        <v>3365</v>
      </c>
      <c r="D2558" s="34">
        <v>45296</v>
      </c>
      <c r="E2558" s="33">
        <v>4</v>
      </c>
      <c r="F2558" s="33">
        <v>5</v>
      </c>
      <c r="G2558" s="33" t="s">
        <v>8624</v>
      </c>
      <c r="H2558" s="33" t="s">
        <v>8630</v>
      </c>
    </row>
    <row r="2559" spans="1:8" x14ac:dyDescent="0.45">
      <c r="A2559" s="26" t="s">
        <v>6181</v>
      </c>
      <c r="B2559" s="16" t="s">
        <v>774</v>
      </c>
      <c r="C2559" s="16" t="s">
        <v>3301</v>
      </c>
      <c r="D2559" s="29">
        <v>45473</v>
      </c>
      <c r="E2559" s="16">
        <v>1</v>
      </c>
      <c r="F2559" s="16">
        <v>5</v>
      </c>
      <c r="G2559" s="16" t="s">
        <v>8627</v>
      </c>
      <c r="H2559" s="16" t="s">
        <v>8631</v>
      </c>
    </row>
    <row r="2560" spans="1:8" x14ac:dyDescent="0.45">
      <c r="A2560" s="30" t="s">
        <v>6182</v>
      </c>
      <c r="B2560" s="33" t="s">
        <v>861</v>
      </c>
      <c r="C2560" s="33" t="s">
        <v>3374</v>
      </c>
      <c r="D2560" s="34">
        <v>45870</v>
      </c>
      <c r="E2560" s="33">
        <v>2</v>
      </c>
      <c r="F2560" s="33">
        <v>0</v>
      </c>
      <c r="G2560" s="33" t="s">
        <v>8624</v>
      </c>
      <c r="H2560" s="33" t="s">
        <v>8633</v>
      </c>
    </row>
    <row r="2561" spans="1:8" x14ac:dyDescent="0.45">
      <c r="A2561" s="26" t="s">
        <v>6183</v>
      </c>
      <c r="B2561" s="16" t="s">
        <v>514</v>
      </c>
      <c r="C2561" s="16" t="s">
        <v>3233</v>
      </c>
      <c r="D2561" s="29">
        <v>45411</v>
      </c>
      <c r="E2561" s="16">
        <v>1</v>
      </c>
      <c r="F2561" s="16">
        <v>10</v>
      </c>
      <c r="G2561" s="16" t="s">
        <v>8626</v>
      </c>
      <c r="H2561" s="16" t="s">
        <v>8632</v>
      </c>
    </row>
    <row r="2562" spans="1:8" x14ac:dyDescent="0.45">
      <c r="A2562" s="30" t="s">
        <v>6184</v>
      </c>
      <c r="B2562" s="33" t="s">
        <v>317</v>
      </c>
      <c r="C2562" s="33" t="s">
        <v>3250</v>
      </c>
      <c r="D2562" s="34">
        <v>45672</v>
      </c>
      <c r="E2562" s="33">
        <v>5</v>
      </c>
      <c r="F2562" s="33">
        <v>0</v>
      </c>
      <c r="G2562" s="33" t="s">
        <v>8626</v>
      </c>
      <c r="H2562" s="33" t="s">
        <v>8633</v>
      </c>
    </row>
    <row r="2563" spans="1:8" x14ac:dyDescent="0.45">
      <c r="A2563" s="26" t="s">
        <v>6185</v>
      </c>
      <c r="B2563" s="16" t="s">
        <v>23</v>
      </c>
      <c r="C2563" s="16" t="s">
        <v>3204</v>
      </c>
      <c r="D2563" s="29">
        <v>45721</v>
      </c>
      <c r="E2563" s="16">
        <v>3</v>
      </c>
      <c r="F2563" s="16">
        <v>0</v>
      </c>
      <c r="G2563" s="16" t="s">
        <v>8626</v>
      </c>
      <c r="H2563" s="16" t="s">
        <v>8631</v>
      </c>
    </row>
    <row r="2564" spans="1:8" x14ac:dyDescent="0.45">
      <c r="A2564" s="30" t="s">
        <v>6186</v>
      </c>
      <c r="B2564" s="33" t="s">
        <v>854</v>
      </c>
      <c r="C2564" s="33" t="s">
        <v>3395</v>
      </c>
      <c r="D2564" s="34">
        <v>45847</v>
      </c>
      <c r="E2564" s="33">
        <v>1</v>
      </c>
      <c r="F2564" s="33">
        <v>0</v>
      </c>
      <c r="G2564" s="33" t="s">
        <v>8628</v>
      </c>
      <c r="H2564" s="33" t="s">
        <v>8632</v>
      </c>
    </row>
    <row r="2565" spans="1:8" x14ac:dyDescent="0.45">
      <c r="A2565" s="26" t="s">
        <v>6187</v>
      </c>
      <c r="B2565" s="16" t="s">
        <v>980</v>
      </c>
      <c r="C2565" s="16" t="s">
        <v>3227</v>
      </c>
      <c r="D2565" s="29">
        <v>45515</v>
      </c>
      <c r="E2565" s="16">
        <v>4</v>
      </c>
      <c r="F2565" s="16">
        <v>10</v>
      </c>
      <c r="G2565" s="16" t="s">
        <v>8627</v>
      </c>
      <c r="H2565" s="16" t="s">
        <v>8633</v>
      </c>
    </row>
    <row r="2566" spans="1:8" x14ac:dyDescent="0.45">
      <c r="A2566" s="30" t="s">
        <v>6188</v>
      </c>
      <c r="B2566" s="33" t="s">
        <v>721</v>
      </c>
      <c r="C2566" s="33" t="s">
        <v>3349</v>
      </c>
      <c r="D2566" s="34">
        <v>45395</v>
      </c>
      <c r="E2566" s="33">
        <v>3</v>
      </c>
      <c r="F2566" s="33">
        <v>10</v>
      </c>
      <c r="G2566" s="33" t="s">
        <v>8627</v>
      </c>
      <c r="H2566" s="33" t="s">
        <v>8630</v>
      </c>
    </row>
    <row r="2567" spans="1:8" x14ac:dyDescent="0.45">
      <c r="A2567" s="26" t="s">
        <v>6189</v>
      </c>
      <c r="B2567" s="16" t="s">
        <v>220</v>
      </c>
      <c r="C2567" s="16" t="s">
        <v>3274</v>
      </c>
      <c r="D2567" s="29">
        <v>45401</v>
      </c>
      <c r="E2567" s="16">
        <v>4</v>
      </c>
      <c r="F2567" s="16">
        <v>20</v>
      </c>
      <c r="G2567" s="16" t="s">
        <v>8624</v>
      </c>
      <c r="H2567" s="16" t="s">
        <v>8632</v>
      </c>
    </row>
    <row r="2568" spans="1:8" x14ac:dyDescent="0.45">
      <c r="A2568" s="30" t="s">
        <v>6190</v>
      </c>
      <c r="B2568" s="33" t="s">
        <v>657</v>
      </c>
      <c r="C2568" s="33" t="s">
        <v>3354</v>
      </c>
      <c r="D2568" s="34">
        <v>45232</v>
      </c>
      <c r="E2568" s="33">
        <v>5</v>
      </c>
      <c r="F2568" s="33">
        <v>0</v>
      </c>
      <c r="G2568" s="33" t="s">
        <v>8627</v>
      </c>
      <c r="H2568" s="33" t="s">
        <v>8633</v>
      </c>
    </row>
    <row r="2569" spans="1:8" x14ac:dyDescent="0.45">
      <c r="A2569" s="26" t="s">
        <v>6191</v>
      </c>
      <c r="B2569" s="16" t="s">
        <v>518</v>
      </c>
      <c r="C2569" s="16" t="s">
        <v>3278</v>
      </c>
      <c r="D2569" s="29">
        <v>45472</v>
      </c>
      <c r="E2569" s="16">
        <v>3</v>
      </c>
      <c r="F2569" s="16">
        <v>0</v>
      </c>
      <c r="G2569" s="16" t="s">
        <v>8628</v>
      </c>
      <c r="H2569" s="16" t="s">
        <v>8632</v>
      </c>
    </row>
    <row r="2570" spans="1:8" x14ac:dyDescent="0.45">
      <c r="A2570" s="30" t="s">
        <v>6192</v>
      </c>
      <c r="B2570" s="33" t="s">
        <v>888</v>
      </c>
      <c r="C2570" s="33" t="s">
        <v>3295</v>
      </c>
      <c r="D2570" s="34">
        <v>45533</v>
      </c>
      <c r="E2570" s="33">
        <v>5</v>
      </c>
      <c r="F2570" s="33">
        <v>0</v>
      </c>
      <c r="G2570" s="33" t="s">
        <v>8627</v>
      </c>
      <c r="H2570" s="33" t="s">
        <v>8629</v>
      </c>
    </row>
    <row r="2571" spans="1:8" x14ac:dyDescent="0.45">
      <c r="A2571" s="26" t="s">
        <v>6193</v>
      </c>
      <c r="B2571" s="16" t="s">
        <v>642</v>
      </c>
      <c r="C2571" s="16" t="s">
        <v>3286</v>
      </c>
      <c r="D2571" s="29">
        <v>45753</v>
      </c>
      <c r="E2571" s="16">
        <v>4</v>
      </c>
      <c r="F2571" s="16">
        <v>0</v>
      </c>
      <c r="G2571" s="16" t="s">
        <v>8627</v>
      </c>
      <c r="H2571" s="16" t="s">
        <v>8633</v>
      </c>
    </row>
    <row r="2572" spans="1:8" x14ac:dyDescent="0.45">
      <c r="A2572" s="30" t="s">
        <v>6194</v>
      </c>
      <c r="B2572" s="33" t="s">
        <v>992</v>
      </c>
      <c r="C2572" s="33" t="s">
        <v>3321</v>
      </c>
      <c r="D2572" s="34">
        <v>45573</v>
      </c>
      <c r="E2572" s="33">
        <v>1</v>
      </c>
      <c r="F2572" s="33">
        <v>15</v>
      </c>
      <c r="G2572" s="33" t="s">
        <v>8628</v>
      </c>
      <c r="H2572" s="33" t="s">
        <v>8629</v>
      </c>
    </row>
    <row r="2573" spans="1:8" x14ac:dyDescent="0.45">
      <c r="A2573" s="26" t="s">
        <v>6195</v>
      </c>
      <c r="B2573" s="16" t="s">
        <v>101</v>
      </c>
      <c r="C2573" s="16" t="s">
        <v>3218</v>
      </c>
      <c r="D2573" s="29">
        <v>45293</v>
      </c>
      <c r="E2573" s="16">
        <v>2</v>
      </c>
      <c r="F2573" s="16">
        <v>0</v>
      </c>
      <c r="G2573" s="16" t="s">
        <v>8627</v>
      </c>
      <c r="H2573" s="16" t="s">
        <v>8632</v>
      </c>
    </row>
    <row r="2574" spans="1:8" x14ac:dyDescent="0.45">
      <c r="A2574" s="30" t="s">
        <v>6196</v>
      </c>
      <c r="B2574" s="33" t="s">
        <v>774</v>
      </c>
      <c r="C2574" s="33" t="s">
        <v>3283</v>
      </c>
      <c r="D2574" s="34">
        <v>45256</v>
      </c>
      <c r="E2574" s="33">
        <v>2</v>
      </c>
      <c r="F2574" s="33">
        <v>20</v>
      </c>
      <c r="G2574" s="33" t="s">
        <v>8627</v>
      </c>
      <c r="H2574" s="33" t="s">
        <v>8633</v>
      </c>
    </row>
    <row r="2575" spans="1:8" x14ac:dyDescent="0.45">
      <c r="A2575" s="26" t="s">
        <v>6197</v>
      </c>
      <c r="B2575" s="16" t="s">
        <v>337</v>
      </c>
      <c r="C2575" s="16" t="s">
        <v>3276</v>
      </c>
      <c r="D2575" s="29">
        <v>45560</v>
      </c>
      <c r="E2575" s="16">
        <v>5</v>
      </c>
      <c r="F2575" s="16">
        <v>15</v>
      </c>
      <c r="G2575" s="16" t="s">
        <v>8626</v>
      </c>
      <c r="H2575" s="16" t="s">
        <v>8629</v>
      </c>
    </row>
    <row r="2576" spans="1:8" x14ac:dyDescent="0.45">
      <c r="A2576" s="30" t="s">
        <v>6198</v>
      </c>
      <c r="B2576" s="33" t="s">
        <v>427</v>
      </c>
      <c r="C2576" s="33" t="s">
        <v>3221</v>
      </c>
      <c r="D2576" s="34">
        <v>45271</v>
      </c>
      <c r="E2576" s="33">
        <v>1</v>
      </c>
      <c r="F2576" s="33">
        <v>5</v>
      </c>
      <c r="G2576" s="33" t="s">
        <v>8624</v>
      </c>
      <c r="H2576" s="33" t="s">
        <v>8633</v>
      </c>
    </row>
    <row r="2577" spans="1:8" x14ac:dyDescent="0.45">
      <c r="A2577" s="26" t="s">
        <v>6199</v>
      </c>
      <c r="B2577" s="16" t="s">
        <v>964</v>
      </c>
      <c r="C2577" s="16" t="s">
        <v>3326</v>
      </c>
      <c r="D2577" s="29">
        <v>45682</v>
      </c>
      <c r="E2577" s="16">
        <v>4</v>
      </c>
      <c r="F2577" s="16">
        <v>0</v>
      </c>
      <c r="G2577" s="16" t="s">
        <v>8624</v>
      </c>
      <c r="H2577" s="16" t="s">
        <v>8631</v>
      </c>
    </row>
    <row r="2578" spans="1:8" x14ac:dyDescent="0.45">
      <c r="A2578" s="30" t="s">
        <v>6200</v>
      </c>
      <c r="B2578" s="33" t="s">
        <v>481</v>
      </c>
      <c r="C2578" s="33" t="s">
        <v>3267</v>
      </c>
      <c r="D2578" s="34">
        <v>45450</v>
      </c>
      <c r="E2578" s="33">
        <v>5</v>
      </c>
      <c r="F2578" s="33">
        <v>15</v>
      </c>
      <c r="G2578" s="33" t="s">
        <v>8624</v>
      </c>
      <c r="H2578" s="33" t="s">
        <v>8633</v>
      </c>
    </row>
    <row r="2579" spans="1:8" x14ac:dyDescent="0.45">
      <c r="A2579" s="26" t="s">
        <v>6201</v>
      </c>
      <c r="B2579" s="16" t="s">
        <v>266</v>
      </c>
      <c r="C2579" s="16" t="s">
        <v>3346</v>
      </c>
      <c r="D2579" s="29">
        <v>45395</v>
      </c>
      <c r="E2579" s="16">
        <v>1</v>
      </c>
      <c r="F2579" s="16">
        <v>20</v>
      </c>
      <c r="G2579" s="16" t="s">
        <v>8627</v>
      </c>
      <c r="H2579" s="16" t="s">
        <v>8631</v>
      </c>
    </row>
    <row r="2580" spans="1:8" x14ac:dyDescent="0.45">
      <c r="A2580" s="30" t="s">
        <v>6202</v>
      </c>
      <c r="B2580" s="33" t="s">
        <v>930</v>
      </c>
      <c r="C2580" s="33" t="s">
        <v>3312</v>
      </c>
      <c r="D2580" s="34">
        <v>45747</v>
      </c>
      <c r="E2580" s="33">
        <v>3</v>
      </c>
      <c r="F2580" s="33">
        <v>5</v>
      </c>
      <c r="G2580" s="33" t="s">
        <v>8625</v>
      </c>
      <c r="H2580" s="33" t="s">
        <v>8630</v>
      </c>
    </row>
    <row r="2581" spans="1:8" x14ac:dyDescent="0.45">
      <c r="A2581" s="26" t="s">
        <v>6203</v>
      </c>
      <c r="B2581" s="16" t="s">
        <v>622</v>
      </c>
      <c r="C2581" s="16" t="s">
        <v>3281</v>
      </c>
      <c r="D2581" s="29">
        <v>45728</v>
      </c>
      <c r="E2581" s="16">
        <v>4</v>
      </c>
      <c r="F2581" s="16">
        <v>0</v>
      </c>
      <c r="G2581" s="16" t="s">
        <v>8626</v>
      </c>
      <c r="H2581" s="16" t="s">
        <v>8633</v>
      </c>
    </row>
    <row r="2582" spans="1:8" x14ac:dyDescent="0.45">
      <c r="A2582" s="30" t="s">
        <v>6204</v>
      </c>
      <c r="B2582" s="33" t="s">
        <v>210</v>
      </c>
      <c r="C2582" s="33" t="s">
        <v>3320</v>
      </c>
      <c r="D2582" s="34">
        <v>45870</v>
      </c>
      <c r="E2582" s="33">
        <v>4</v>
      </c>
      <c r="F2582" s="33">
        <v>5</v>
      </c>
      <c r="G2582" s="33" t="s">
        <v>8625</v>
      </c>
      <c r="H2582" s="33" t="s">
        <v>8632</v>
      </c>
    </row>
    <row r="2583" spans="1:8" x14ac:dyDescent="0.45">
      <c r="A2583" s="26" t="s">
        <v>6205</v>
      </c>
      <c r="B2583" s="16" t="s">
        <v>801</v>
      </c>
      <c r="C2583" s="16" t="s">
        <v>3387</v>
      </c>
      <c r="D2583" s="29">
        <v>45735</v>
      </c>
      <c r="E2583" s="16">
        <v>2</v>
      </c>
      <c r="F2583" s="16">
        <v>15</v>
      </c>
      <c r="G2583" s="16" t="s">
        <v>8625</v>
      </c>
      <c r="H2583" s="16" t="s">
        <v>8630</v>
      </c>
    </row>
    <row r="2584" spans="1:8" x14ac:dyDescent="0.45">
      <c r="A2584" s="30" t="s">
        <v>6206</v>
      </c>
      <c r="B2584" s="33" t="s">
        <v>194</v>
      </c>
      <c r="C2584" s="33" t="s">
        <v>3254</v>
      </c>
      <c r="D2584" s="34">
        <v>45630</v>
      </c>
      <c r="E2584" s="33">
        <v>3</v>
      </c>
      <c r="F2584" s="33">
        <v>20</v>
      </c>
      <c r="G2584" s="33" t="s">
        <v>8627</v>
      </c>
      <c r="H2584" s="33" t="s">
        <v>8631</v>
      </c>
    </row>
    <row r="2585" spans="1:8" x14ac:dyDescent="0.45">
      <c r="A2585" s="26" t="s">
        <v>6207</v>
      </c>
      <c r="B2585" s="16" t="s">
        <v>737</v>
      </c>
      <c r="C2585" s="16" t="s">
        <v>3310</v>
      </c>
      <c r="D2585" s="29">
        <v>45352</v>
      </c>
      <c r="E2585" s="16">
        <v>1</v>
      </c>
      <c r="F2585" s="16">
        <v>0</v>
      </c>
      <c r="G2585" s="16" t="s">
        <v>8626</v>
      </c>
      <c r="H2585" s="16" t="s">
        <v>8631</v>
      </c>
    </row>
    <row r="2586" spans="1:8" x14ac:dyDescent="0.45">
      <c r="A2586" s="30" t="s">
        <v>6208</v>
      </c>
      <c r="B2586" s="33" t="s">
        <v>142</v>
      </c>
      <c r="C2586" s="33" t="s">
        <v>3386</v>
      </c>
      <c r="D2586" s="34">
        <v>45519</v>
      </c>
      <c r="E2586" s="33">
        <v>5</v>
      </c>
      <c r="F2586" s="33">
        <v>20</v>
      </c>
      <c r="G2586" s="33" t="s">
        <v>8625</v>
      </c>
      <c r="H2586" s="33" t="s">
        <v>8632</v>
      </c>
    </row>
    <row r="2587" spans="1:8" x14ac:dyDescent="0.45">
      <c r="A2587" s="26" t="s">
        <v>6209</v>
      </c>
      <c r="B2587" s="16" t="s">
        <v>515</v>
      </c>
      <c r="C2587" s="16" t="s">
        <v>3290</v>
      </c>
      <c r="D2587" s="29">
        <v>45604</v>
      </c>
      <c r="E2587" s="16">
        <v>4</v>
      </c>
      <c r="F2587" s="16">
        <v>0</v>
      </c>
      <c r="G2587" s="16" t="s">
        <v>8624</v>
      </c>
      <c r="H2587" s="16" t="s">
        <v>8630</v>
      </c>
    </row>
    <row r="2588" spans="1:8" x14ac:dyDescent="0.45">
      <c r="A2588" s="30" t="s">
        <v>6210</v>
      </c>
      <c r="B2588" s="33" t="s">
        <v>657</v>
      </c>
      <c r="C2588" s="33" t="s">
        <v>3336</v>
      </c>
      <c r="D2588" s="34">
        <v>45663</v>
      </c>
      <c r="E2588" s="33">
        <v>1</v>
      </c>
      <c r="F2588" s="33">
        <v>15</v>
      </c>
      <c r="G2588" s="33" t="s">
        <v>8627</v>
      </c>
      <c r="H2588" s="33" t="s">
        <v>8633</v>
      </c>
    </row>
    <row r="2589" spans="1:8" x14ac:dyDescent="0.45">
      <c r="A2589" s="26" t="s">
        <v>6211</v>
      </c>
      <c r="B2589" s="16" t="s">
        <v>292</v>
      </c>
      <c r="C2589" s="16" t="s">
        <v>3308</v>
      </c>
      <c r="D2589" s="29">
        <v>45446</v>
      </c>
      <c r="E2589" s="16">
        <v>5</v>
      </c>
      <c r="F2589" s="16">
        <v>15</v>
      </c>
      <c r="G2589" s="16" t="s">
        <v>8625</v>
      </c>
      <c r="H2589" s="16" t="s">
        <v>8633</v>
      </c>
    </row>
    <row r="2590" spans="1:8" x14ac:dyDescent="0.45">
      <c r="A2590" s="30" t="s">
        <v>6212</v>
      </c>
      <c r="B2590" s="33" t="s">
        <v>96</v>
      </c>
      <c r="C2590" s="33" t="s">
        <v>3264</v>
      </c>
      <c r="D2590" s="34">
        <v>45309</v>
      </c>
      <c r="E2590" s="33">
        <v>3</v>
      </c>
      <c r="F2590" s="33">
        <v>15</v>
      </c>
      <c r="G2590" s="33" t="s">
        <v>8627</v>
      </c>
      <c r="H2590" s="33" t="s">
        <v>8629</v>
      </c>
    </row>
    <row r="2591" spans="1:8" x14ac:dyDescent="0.45">
      <c r="A2591" s="26" t="s">
        <v>6213</v>
      </c>
      <c r="B2591" s="16" t="s">
        <v>948</v>
      </c>
      <c r="C2591" s="16" t="s">
        <v>3259</v>
      </c>
      <c r="D2591" s="29">
        <v>45401</v>
      </c>
      <c r="E2591" s="16">
        <v>2</v>
      </c>
      <c r="F2591" s="16">
        <v>0</v>
      </c>
      <c r="G2591" s="16" t="s">
        <v>8625</v>
      </c>
      <c r="H2591" s="16" t="s">
        <v>8631</v>
      </c>
    </row>
    <row r="2592" spans="1:8" x14ac:dyDescent="0.45">
      <c r="A2592" s="30" t="s">
        <v>6214</v>
      </c>
      <c r="B2592" s="33" t="s">
        <v>95</v>
      </c>
      <c r="C2592" s="33" t="s">
        <v>3343</v>
      </c>
      <c r="D2592" s="34">
        <v>45843</v>
      </c>
      <c r="E2592" s="33">
        <v>2</v>
      </c>
      <c r="F2592" s="33">
        <v>5</v>
      </c>
      <c r="G2592" s="33" t="s">
        <v>8627</v>
      </c>
      <c r="H2592" s="33" t="s">
        <v>8629</v>
      </c>
    </row>
    <row r="2593" spans="1:8" x14ac:dyDescent="0.45">
      <c r="A2593" s="26" t="s">
        <v>6215</v>
      </c>
      <c r="B2593" s="16" t="s">
        <v>389</v>
      </c>
      <c r="C2593" s="16" t="s">
        <v>3339</v>
      </c>
      <c r="D2593" s="29">
        <v>45674</v>
      </c>
      <c r="E2593" s="16">
        <v>3</v>
      </c>
      <c r="F2593" s="16">
        <v>15</v>
      </c>
      <c r="G2593" s="16" t="s">
        <v>8625</v>
      </c>
      <c r="H2593" s="16" t="s">
        <v>8631</v>
      </c>
    </row>
    <row r="2594" spans="1:8" x14ac:dyDescent="0.45">
      <c r="A2594" s="30" t="s">
        <v>6216</v>
      </c>
      <c r="B2594" s="33" t="s">
        <v>603</v>
      </c>
      <c r="C2594" s="33" t="s">
        <v>3302</v>
      </c>
      <c r="D2594" s="34">
        <v>45733</v>
      </c>
      <c r="E2594" s="33">
        <v>1</v>
      </c>
      <c r="F2594" s="33">
        <v>20</v>
      </c>
      <c r="G2594" s="33" t="s">
        <v>8625</v>
      </c>
      <c r="H2594" s="33" t="s">
        <v>8631</v>
      </c>
    </row>
    <row r="2595" spans="1:8" x14ac:dyDescent="0.45">
      <c r="A2595" s="26" t="s">
        <v>6217</v>
      </c>
      <c r="B2595" s="16" t="s">
        <v>214</v>
      </c>
      <c r="C2595" s="16" t="s">
        <v>3234</v>
      </c>
      <c r="D2595" s="29">
        <v>45217</v>
      </c>
      <c r="E2595" s="16">
        <v>3</v>
      </c>
      <c r="F2595" s="16">
        <v>5</v>
      </c>
      <c r="G2595" s="16" t="s">
        <v>8627</v>
      </c>
      <c r="H2595" s="16" t="s">
        <v>8633</v>
      </c>
    </row>
    <row r="2596" spans="1:8" x14ac:dyDescent="0.45">
      <c r="A2596" s="30" t="s">
        <v>6218</v>
      </c>
      <c r="B2596" s="33" t="s">
        <v>387</v>
      </c>
      <c r="C2596" s="33" t="s">
        <v>3212</v>
      </c>
      <c r="D2596" s="34">
        <v>45556</v>
      </c>
      <c r="E2596" s="33">
        <v>5</v>
      </c>
      <c r="F2596" s="33">
        <v>0</v>
      </c>
      <c r="G2596" s="33" t="s">
        <v>8625</v>
      </c>
      <c r="H2596" s="33" t="s">
        <v>8629</v>
      </c>
    </row>
    <row r="2597" spans="1:8" x14ac:dyDescent="0.45">
      <c r="A2597" s="26" t="s">
        <v>6219</v>
      </c>
      <c r="B2597" s="16" t="s">
        <v>688</v>
      </c>
      <c r="C2597" s="16" t="s">
        <v>3265</v>
      </c>
      <c r="D2597" s="29">
        <v>45534</v>
      </c>
      <c r="E2597" s="16">
        <v>5</v>
      </c>
      <c r="F2597" s="16">
        <v>20</v>
      </c>
      <c r="G2597" s="16" t="s">
        <v>8625</v>
      </c>
      <c r="H2597" s="16" t="s">
        <v>8630</v>
      </c>
    </row>
    <row r="2598" spans="1:8" x14ac:dyDescent="0.45">
      <c r="A2598" s="30" t="s">
        <v>6220</v>
      </c>
      <c r="B2598" s="33" t="s">
        <v>908</v>
      </c>
      <c r="C2598" s="33" t="s">
        <v>3232</v>
      </c>
      <c r="D2598" s="34">
        <v>45533</v>
      </c>
      <c r="E2598" s="33">
        <v>3</v>
      </c>
      <c r="F2598" s="33">
        <v>5</v>
      </c>
      <c r="G2598" s="33" t="s">
        <v>8627</v>
      </c>
      <c r="H2598" s="33" t="s">
        <v>8631</v>
      </c>
    </row>
    <row r="2599" spans="1:8" x14ac:dyDescent="0.45">
      <c r="A2599" s="26" t="s">
        <v>6221</v>
      </c>
      <c r="B2599" s="16" t="s">
        <v>200</v>
      </c>
      <c r="C2599" s="16" t="s">
        <v>3366</v>
      </c>
      <c r="D2599" s="29">
        <v>45603</v>
      </c>
      <c r="E2599" s="16">
        <v>4</v>
      </c>
      <c r="F2599" s="16">
        <v>15</v>
      </c>
      <c r="G2599" s="16" t="s">
        <v>8627</v>
      </c>
      <c r="H2599" s="16" t="s">
        <v>8631</v>
      </c>
    </row>
    <row r="2600" spans="1:8" x14ac:dyDescent="0.45">
      <c r="A2600" s="30" t="s">
        <v>6222</v>
      </c>
      <c r="B2600" s="33" t="s">
        <v>108</v>
      </c>
      <c r="C2600" s="33" t="s">
        <v>3241</v>
      </c>
      <c r="D2600" s="34">
        <v>45544</v>
      </c>
      <c r="E2600" s="33">
        <v>4</v>
      </c>
      <c r="F2600" s="33">
        <v>20</v>
      </c>
      <c r="G2600" s="33" t="s">
        <v>8624</v>
      </c>
      <c r="H2600" s="33" t="s">
        <v>8633</v>
      </c>
    </row>
    <row r="2601" spans="1:8" x14ac:dyDescent="0.45">
      <c r="A2601" s="26" t="s">
        <v>6223</v>
      </c>
      <c r="B2601" s="16" t="s">
        <v>156</v>
      </c>
      <c r="C2601" s="16" t="s">
        <v>3367</v>
      </c>
      <c r="D2601" s="29">
        <v>45433</v>
      </c>
      <c r="E2601" s="16">
        <v>2</v>
      </c>
      <c r="F2601" s="16">
        <v>20</v>
      </c>
      <c r="G2601" s="16" t="s">
        <v>8626</v>
      </c>
      <c r="H2601" s="16" t="s">
        <v>8633</v>
      </c>
    </row>
    <row r="2602" spans="1:8" x14ac:dyDescent="0.45">
      <c r="A2602" s="30" t="s">
        <v>6224</v>
      </c>
      <c r="B2602" s="33" t="s">
        <v>496</v>
      </c>
      <c r="C2602" s="33" t="s">
        <v>3328</v>
      </c>
      <c r="D2602" s="34">
        <v>45261</v>
      </c>
      <c r="E2602" s="33">
        <v>1</v>
      </c>
      <c r="F2602" s="33">
        <v>20</v>
      </c>
      <c r="G2602" s="33" t="s">
        <v>8626</v>
      </c>
      <c r="H2602" s="33" t="s">
        <v>8631</v>
      </c>
    </row>
    <row r="2603" spans="1:8" x14ac:dyDescent="0.45">
      <c r="A2603" s="26" t="s">
        <v>6225</v>
      </c>
      <c r="B2603" s="16" t="s">
        <v>648</v>
      </c>
      <c r="C2603" s="16" t="s">
        <v>3389</v>
      </c>
      <c r="D2603" s="29">
        <v>45473</v>
      </c>
      <c r="E2603" s="16">
        <v>4</v>
      </c>
      <c r="F2603" s="16">
        <v>10</v>
      </c>
      <c r="G2603" s="16" t="s">
        <v>8626</v>
      </c>
      <c r="H2603" s="16" t="s">
        <v>8630</v>
      </c>
    </row>
    <row r="2604" spans="1:8" x14ac:dyDescent="0.45">
      <c r="A2604" s="30" t="s">
        <v>6226</v>
      </c>
      <c r="B2604" s="33" t="s">
        <v>423</v>
      </c>
      <c r="C2604" s="33" t="s">
        <v>3212</v>
      </c>
      <c r="D2604" s="34">
        <v>45320</v>
      </c>
      <c r="E2604" s="33">
        <v>4</v>
      </c>
      <c r="F2604" s="33">
        <v>0</v>
      </c>
      <c r="G2604" s="33" t="s">
        <v>8628</v>
      </c>
      <c r="H2604" s="33" t="s">
        <v>8632</v>
      </c>
    </row>
    <row r="2605" spans="1:8" x14ac:dyDescent="0.45">
      <c r="A2605" s="26" t="s">
        <v>6227</v>
      </c>
      <c r="B2605" s="16" t="s">
        <v>35</v>
      </c>
      <c r="C2605" s="16" t="s">
        <v>3246</v>
      </c>
      <c r="D2605" s="29">
        <v>45680</v>
      </c>
      <c r="E2605" s="16">
        <v>3</v>
      </c>
      <c r="F2605" s="16">
        <v>15</v>
      </c>
      <c r="G2605" s="16" t="s">
        <v>8627</v>
      </c>
      <c r="H2605" s="16" t="s">
        <v>8629</v>
      </c>
    </row>
    <row r="2606" spans="1:8" x14ac:dyDescent="0.45">
      <c r="A2606" s="30" t="s">
        <v>6228</v>
      </c>
      <c r="B2606" s="33" t="s">
        <v>863</v>
      </c>
      <c r="C2606" s="33" t="s">
        <v>3254</v>
      </c>
      <c r="D2606" s="34">
        <v>45645</v>
      </c>
      <c r="E2606" s="33">
        <v>2</v>
      </c>
      <c r="F2606" s="33">
        <v>15</v>
      </c>
      <c r="G2606" s="33" t="s">
        <v>8624</v>
      </c>
      <c r="H2606" s="33" t="s">
        <v>8629</v>
      </c>
    </row>
    <row r="2607" spans="1:8" x14ac:dyDescent="0.45">
      <c r="A2607" s="26" t="s">
        <v>6229</v>
      </c>
      <c r="B2607" s="16" t="s">
        <v>917</v>
      </c>
      <c r="C2607" s="16" t="s">
        <v>3301</v>
      </c>
      <c r="D2607" s="29">
        <v>45721</v>
      </c>
      <c r="E2607" s="16">
        <v>2</v>
      </c>
      <c r="F2607" s="16">
        <v>5</v>
      </c>
      <c r="G2607" s="16" t="s">
        <v>8624</v>
      </c>
      <c r="H2607" s="16" t="s">
        <v>8629</v>
      </c>
    </row>
    <row r="2608" spans="1:8" x14ac:dyDescent="0.45">
      <c r="A2608" s="30" t="s">
        <v>6230</v>
      </c>
      <c r="B2608" s="33" t="s">
        <v>301</v>
      </c>
      <c r="C2608" s="33" t="s">
        <v>3324</v>
      </c>
      <c r="D2608" s="34">
        <v>45201</v>
      </c>
      <c r="E2608" s="33">
        <v>1</v>
      </c>
      <c r="F2608" s="33">
        <v>15</v>
      </c>
      <c r="G2608" s="33" t="s">
        <v>8624</v>
      </c>
      <c r="H2608" s="33" t="s">
        <v>8633</v>
      </c>
    </row>
    <row r="2609" spans="1:8" x14ac:dyDescent="0.45">
      <c r="A2609" s="26" t="s">
        <v>6231</v>
      </c>
      <c r="B2609" s="16" t="s">
        <v>434</v>
      </c>
      <c r="C2609" s="16" t="s">
        <v>3213</v>
      </c>
      <c r="D2609" s="29">
        <v>45367</v>
      </c>
      <c r="E2609" s="16">
        <v>5</v>
      </c>
      <c r="F2609" s="16">
        <v>0</v>
      </c>
      <c r="G2609" s="16" t="s">
        <v>8626</v>
      </c>
      <c r="H2609" s="16" t="s">
        <v>8633</v>
      </c>
    </row>
    <row r="2610" spans="1:8" x14ac:dyDescent="0.45">
      <c r="A2610" s="30" t="s">
        <v>6232</v>
      </c>
      <c r="B2610" s="33" t="s">
        <v>385</v>
      </c>
      <c r="C2610" s="33" t="s">
        <v>3268</v>
      </c>
      <c r="D2610" s="34">
        <v>45640</v>
      </c>
      <c r="E2610" s="33">
        <v>4</v>
      </c>
      <c r="F2610" s="33">
        <v>10</v>
      </c>
      <c r="G2610" s="33" t="s">
        <v>8627</v>
      </c>
      <c r="H2610" s="33" t="s">
        <v>8630</v>
      </c>
    </row>
    <row r="2611" spans="1:8" x14ac:dyDescent="0.45">
      <c r="A2611" s="26" t="s">
        <v>6233</v>
      </c>
      <c r="B2611" s="16" t="s">
        <v>317</v>
      </c>
      <c r="C2611" s="16" t="s">
        <v>3334</v>
      </c>
      <c r="D2611" s="29">
        <v>45737</v>
      </c>
      <c r="E2611" s="16">
        <v>5</v>
      </c>
      <c r="F2611" s="16">
        <v>10</v>
      </c>
      <c r="G2611" s="16" t="s">
        <v>8628</v>
      </c>
      <c r="H2611" s="16" t="s">
        <v>8632</v>
      </c>
    </row>
    <row r="2612" spans="1:8" x14ac:dyDescent="0.45">
      <c r="A2612" s="30" t="s">
        <v>6234</v>
      </c>
      <c r="B2612" s="33" t="s">
        <v>530</v>
      </c>
      <c r="C2612" s="33" t="s">
        <v>3321</v>
      </c>
      <c r="D2612" s="34">
        <v>45678</v>
      </c>
      <c r="E2612" s="33">
        <v>4</v>
      </c>
      <c r="F2612" s="33">
        <v>20</v>
      </c>
      <c r="G2612" s="33" t="s">
        <v>8624</v>
      </c>
      <c r="H2612" s="33" t="s">
        <v>8629</v>
      </c>
    </row>
    <row r="2613" spans="1:8" x14ac:dyDescent="0.45">
      <c r="A2613" s="26" t="s">
        <v>6235</v>
      </c>
      <c r="B2613" s="16" t="s">
        <v>620</v>
      </c>
      <c r="C2613" s="16" t="s">
        <v>3366</v>
      </c>
      <c r="D2613" s="29">
        <v>45845</v>
      </c>
      <c r="E2613" s="16">
        <v>5</v>
      </c>
      <c r="F2613" s="16">
        <v>5</v>
      </c>
      <c r="G2613" s="16" t="s">
        <v>8627</v>
      </c>
      <c r="H2613" s="16" t="s">
        <v>8630</v>
      </c>
    </row>
    <row r="2614" spans="1:8" x14ac:dyDescent="0.45">
      <c r="A2614" s="30" t="s">
        <v>6236</v>
      </c>
      <c r="B2614" s="33" t="s">
        <v>100</v>
      </c>
      <c r="C2614" s="33" t="s">
        <v>3374</v>
      </c>
      <c r="D2614" s="34">
        <v>45297</v>
      </c>
      <c r="E2614" s="33">
        <v>4</v>
      </c>
      <c r="F2614" s="33">
        <v>10</v>
      </c>
      <c r="G2614" s="33" t="s">
        <v>8624</v>
      </c>
      <c r="H2614" s="33" t="s">
        <v>8629</v>
      </c>
    </row>
    <row r="2615" spans="1:8" x14ac:dyDescent="0.45">
      <c r="A2615" s="26" t="s">
        <v>6237</v>
      </c>
      <c r="B2615" s="16" t="s">
        <v>638</v>
      </c>
      <c r="C2615" s="16" t="s">
        <v>3358</v>
      </c>
      <c r="D2615" s="29">
        <v>45596</v>
      </c>
      <c r="E2615" s="16">
        <v>1</v>
      </c>
      <c r="F2615" s="16">
        <v>10</v>
      </c>
      <c r="G2615" s="16" t="s">
        <v>8628</v>
      </c>
      <c r="H2615" s="16" t="s">
        <v>8630</v>
      </c>
    </row>
    <row r="2616" spans="1:8" x14ac:dyDescent="0.45">
      <c r="A2616" s="30" t="s">
        <v>6238</v>
      </c>
      <c r="B2616" s="33" t="s">
        <v>902</v>
      </c>
      <c r="C2616" s="33" t="s">
        <v>3270</v>
      </c>
      <c r="D2616" s="34">
        <v>45273</v>
      </c>
      <c r="E2616" s="33">
        <v>5</v>
      </c>
      <c r="F2616" s="33">
        <v>20</v>
      </c>
      <c r="G2616" s="33" t="s">
        <v>8626</v>
      </c>
      <c r="H2616" s="33" t="s">
        <v>8630</v>
      </c>
    </row>
    <row r="2617" spans="1:8" x14ac:dyDescent="0.45">
      <c r="A2617" s="26" t="s">
        <v>6239</v>
      </c>
      <c r="B2617" s="16" t="s">
        <v>956</v>
      </c>
      <c r="C2617" s="16" t="s">
        <v>3279</v>
      </c>
      <c r="D2617" s="29">
        <v>45363</v>
      </c>
      <c r="E2617" s="16">
        <v>2</v>
      </c>
      <c r="F2617" s="16">
        <v>20</v>
      </c>
      <c r="G2617" s="16" t="s">
        <v>8626</v>
      </c>
      <c r="H2617" s="16" t="s">
        <v>8630</v>
      </c>
    </row>
    <row r="2618" spans="1:8" x14ac:dyDescent="0.45">
      <c r="A2618" s="30" t="s">
        <v>6240</v>
      </c>
      <c r="B2618" s="33" t="s">
        <v>1002</v>
      </c>
      <c r="C2618" s="33" t="s">
        <v>3275</v>
      </c>
      <c r="D2618" s="34">
        <v>45864</v>
      </c>
      <c r="E2618" s="33">
        <v>2</v>
      </c>
      <c r="F2618" s="33">
        <v>10</v>
      </c>
      <c r="G2618" s="33" t="s">
        <v>8624</v>
      </c>
      <c r="H2618" s="33" t="s">
        <v>8632</v>
      </c>
    </row>
    <row r="2619" spans="1:8" x14ac:dyDescent="0.45">
      <c r="A2619" s="26" t="s">
        <v>6241</v>
      </c>
      <c r="B2619" s="16" t="s">
        <v>292</v>
      </c>
      <c r="C2619" s="16" t="s">
        <v>3264</v>
      </c>
      <c r="D2619" s="29">
        <v>45489</v>
      </c>
      <c r="E2619" s="16">
        <v>5</v>
      </c>
      <c r="F2619" s="16">
        <v>15</v>
      </c>
      <c r="G2619" s="16" t="s">
        <v>8626</v>
      </c>
      <c r="H2619" s="16" t="s">
        <v>8629</v>
      </c>
    </row>
    <row r="2620" spans="1:8" x14ac:dyDescent="0.45">
      <c r="A2620" s="30" t="s">
        <v>6242</v>
      </c>
      <c r="B2620" s="33" t="s">
        <v>918</v>
      </c>
      <c r="C2620" s="33" t="s">
        <v>3232</v>
      </c>
      <c r="D2620" s="34">
        <v>45672</v>
      </c>
      <c r="E2620" s="33">
        <v>3</v>
      </c>
      <c r="F2620" s="33">
        <v>5</v>
      </c>
      <c r="G2620" s="33" t="s">
        <v>8628</v>
      </c>
      <c r="H2620" s="33" t="s">
        <v>8629</v>
      </c>
    </row>
    <row r="2621" spans="1:8" x14ac:dyDescent="0.45">
      <c r="A2621" s="26" t="s">
        <v>6243</v>
      </c>
      <c r="B2621" s="16" t="s">
        <v>573</v>
      </c>
      <c r="C2621" s="16" t="s">
        <v>3279</v>
      </c>
      <c r="D2621" s="29">
        <v>45257</v>
      </c>
      <c r="E2621" s="16">
        <v>2</v>
      </c>
      <c r="F2621" s="16">
        <v>15</v>
      </c>
      <c r="G2621" s="16" t="s">
        <v>8624</v>
      </c>
      <c r="H2621" s="16" t="s">
        <v>8629</v>
      </c>
    </row>
    <row r="2622" spans="1:8" x14ac:dyDescent="0.45">
      <c r="A2622" s="30" t="s">
        <v>6244</v>
      </c>
      <c r="B2622" s="33" t="s">
        <v>184</v>
      </c>
      <c r="C2622" s="33" t="s">
        <v>3227</v>
      </c>
      <c r="D2622" s="34">
        <v>45615</v>
      </c>
      <c r="E2622" s="33">
        <v>3</v>
      </c>
      <c r="F2622" s="33">
        <v>5</v>
      </c>
      <c r="G2622" s="33" t="s">
        <v>8626</v>
      </c>
      <c r="H2622" s="33" t="s">
        <v>8629</v>
      </c>
    </row>
    <row r="2623" spans="1:8" x14ac:dyDescent="0.45">
      <c r="A2623" s="26" t="s">
        <v>6245</v>
      </c>
      <c r="B2623" s="16" t="s">
        <v>815</v>
      </c>
      <c r="C2623" s="16" t="s">
        <v>3359</v>
      </c>
      <c r="D2623" s="29">
        <v>45854</v>
      </c>
      <c r="E2623" s="16">
        <v>3</v>
      </c>
      <c r="F2623" s="16">
        <v>5</v>
      </c>
      <c r="G2623" s="16" t="s">
        <v>8627</v>
      </c>
      <c r="H2623" s="16" t="s">
        <v>8630</v>
      </c>
    </row>
    <row r="2624" spans="1:8" x14ac:dyDescent="0.45">
      <c r="A2624" s="30" t="s">
        <v>6246</v>
      </c>
      <c r="B2624" s="33" t="s">
        <v>258</v>
      </c>
      <c r="C2624" s="33" t="s">
        <v>3297</v>
      </c>
      <c r="D2624" s="34">
        <v>45284</v>
      </c>
      <c r="E2624" s="33">
        <v>4</v>
      </c>
      <c r="F2624" s="33">
        <v>10</v>
      </c>
      <c r="G2624" s="33" t="s">
        <v>8624</v>
      </c>
      <c r="H2624" s="33" t="s">
        <v>8632</v>
      </c>
    </row>
    <row r="2625" spans="1:8" x14ac:dyDescent="0.45">
      <c r="A2625" s="26" t="s">
        <v>6247</v>
      </c>
      <c r="B2625" s="16" t="s">
        <v>557</v>
      </c>
      <c r="C2625" s="16" t="s">
        <v>3284</v>
      </c>
      <c r="D2625" s="29">
        <v>45735</v>
      </c>
      <c r="E2625" s="16">
        <v>2</v>
      </c>
      <c r="F2625" s="16">
        <v>10</v>
      </c>
      <c r="G2625" s="16" t="s">
        <v>8624</v>
      </c>
      <c r="H2625" s="16" t="s">
        <v>8633</v>
      </c>
    </row>
    <row r="2626" spans="1:8" x14ac:dyDescent="0.45">
      <c r="A2626" s="30" t="s">
        <v>6248</v>
      </c>
      <c r="B2626" s="33" t="s">
        <v>265</v>
      </c>
      <c r="C2626" s="33" t="s">
        <v>3228</v>
      </c>
      <c r="D2626" s="34">
        <v>45389</v>
      </c>
      <c r="E2626" s="33">
        <v>4</v>
      </c>
      <c r="F2626" s="33">
        <v>20</v>
      </c>
      <c r="G2626" s="33" t="s">
        <v>8627</v>
      </c>
      <c r="H2626" s="33" t="s">
        <v>8633</v>
      </c>
    </row>
    <row r="2627" spans="1:8" x14ac:dyDescent="0.45">
      <c r="A2627" s="26" t="s">
        <v>6249</v>
      </c>
      <c r="B2627" s="16" t="s">
        <v>75</v>
      </c>
      <c r="C2627" s="16" t="s">
        <v>3245</v>
      </c>
      <c r="D2627" s="29">
        <v>45230</v>
      </c>
      <c r="E2627" s="16">
        <v>3</v>
      </c>
      <c r="F2627" s="16">
        <v>15</v>
      </c>
      <c r="G2627" s="16" t="s">
        <v>8627</v>
      </c>
      <c r="H2627" s="16" t="s">
        <v>8629</v>
      </c>
    </row>
    <row r="2628" spans="1:8" x14ac:dyDescent="0.45">
      <c r="A2628" s="30" t="s">
        <v>6250</v>
      </c>
      <c r="B2628" s="33" t="s">
        <v>604</v>
      </c>
      <c r="C2628" s="33" t="s">
        <v>3267</v>
      </c>
      <c r="D2628" s="34">
        <v>45267</v>
      </c>
      <c r="E2628" s="33">
        <v>5</v>
      </c>
      <c r="F2628" s="33">
        <v>20</v>
      </c>
      <c r="G2628" s="33" t="s">
        <v>8627</v>
      </c>
      <c r="H2628" s="33" t="s">
        <v>8631</v>
      </c>
    </row>
    <row r="2629" spans="1:8" x14ac:dyDescent="0.45">
      <c r="A2629" s="26" t="s">
        <v>6251</v>
      </c>
      <c r="B2629" s="16" t="s">
        <v>279</v>
      </c>
      <c r="C2629" s="16" t="s">
        <v>3210</v>
      </c>
      <c r="D2629" s="29">
        <v>45743</v>
      </c>
      <c r="E2629" s="16">
        <v>4</v>
      </c>
      <c r="F2629" s="16">
        <v>15</v>
      </c>
      <c r="G2629" s="16" t="s">
        <v>8624</v>
      </c>
      <c r="H2629" s="16" t="s">
        <v>8633</v>
      </c>
    </row>
    <row r="2630" spans="1:8" x14ac:dyDescent="0.45">
      <c r="A2630" s="30" t="s">
        <v>6252</v>
      </c>
      <c r="B2630" s="33" t="s">
        <v>494</v>
      </c>
      <c r="C2630" s="33" t="s">
        <v>3308</v>
      </c>
      <c r="D2630" s="34">
        <v>45557</v>
      </c>
      <c r="E2630" s="33">
        <v>4</v>
      </c>
      <c r="F2630" s="33">
        <v>10</v>
      </c>
      <c r="G2630" s="33" t="s">
        <v>8625</v>
      </c>
      <c r="H2630" s="33" t="s">
        <v>8631</v>
      </c>
    </row>
    <row r="2631" spans="1:8" x14ac:dyDescent="0.45">
      <c r="A2631" s="26" t="s">
        <v>6253</v>
      </c>
      <c r="B2631" s="16" t="s">
        <v>192</v>
      </c>
      <c r="C2631" s="16" t="s">
        <v>3228</v>
      </c>
      <c r="D2631" s="29">
        <v>45396</v>
      </c>
      <c r="E2631" s="16">
        <v>3</v>
      </c>
      <c r="F2631" s="16">
        <v>0</v>
      </c>
      <c r="G2631" s="16" t="s">
        <v>8625</v>
      </c>
      <c r="H2631" s="16" t="s">
        <v>8633</v>
      </c>
    </row>
    <row r="2632" spans="1:8" x14ac:dyDescent="0.45">
      <c r="A2632" s="30" t="s">
        <v>6254</v>
      </c>
      <c r="B2632" s="33" t="s">
        <v>291</v>
      </c>
      <c r="C2632" s="33" t="s">
        <v>3224</v>
      </c>
      <c r="D2632" s="34">
        <v>45449</v>
      </c>
      <c r="E2632" s="33">
        <v>5</v>
      </c>
      <c r="F2632" s="33">
        <v>20</v>
      </c>
      <c r="G2632" s="33" t="s">
        <v>8628</v>
      </c>
      <c r="H2632" s="33" t="s">
        <v>8631</v>
      </c>
    </row>
    <row r="2633" spans="1:8" x14ac:dyDescent="0.45">
      <c r="A2633" s="26" t="s">
        <v>6255</v>
      </c>
      <c r="B2633" s="16" t="s">
        <v>809</v>
      </c>
      <c r="C2633" s="16" t="s">
        <v>3221</v>
      </c>
      <c r="D2633" s="29">
        <v>45765</v>
      </c>
      <c r="E2633" s="16">
        <v>4</v>
      </c>
      <c r="F2633" s="16">
        <v>5</v>
      </c>
      <c r="G2633" s="16" t="s">
        <v>8625</v>
      </c>
      <c r="H2633" s="16" t="s">
        <v>8629</v>
      </c>
    </row>
    <row r="2634" spans="1:8" x14ac:dyDescent="0.45">
      <c r="A2634" s="30" t="s">
        <v>6256</v>
      </c>
      <c r="B2634" s="33" t="s">
        <v>68</v>
      </c>
      <c r="C2634" s="33" t="s">
        <v>3199</v>
      </c>
      <c r="D2634" s="34">
        <v>45583</v>
      </c>
      <c r="E2634" s="33">
        <v>1</v>
      </c>
      <c r="F2634" s="33">
        <v>10</v>
      </c>
      <c r="G2634" s="33" t="s">
        <v>8624</v>
      </c>
      <c r="H2634" s="33" t="s">
        <v>8630</v>
      </c>
    </row>
    <row r="2635" spans="1:8" x14ac:dyDescent="0.45">
      <c r="A2635" s="26" t="s">
        <v>6257</v>
      </c>
      <c r="B2635" s="16" t="s">
        <v>298</v>
      </c>
      <c r="C2635" s="16" t="s">
        <v>3307</v>
      </c>
      <c r="D2635" s="29">
        <v>45454</v>
      </c>
      <c r="E2635" s="16">
        <v>2</v>
      </c>
      <c r="F2635" s="16">
        <v>5</v>
      </c>
      <c r="G2635" s="16" t="s">
        <v>8626</v>
      </c>
      <c r="H2635" s="16" t="s">
        <v>8629</v>
      </c>
    </row>
    <row r="2636" spans="1:8" x14ac:dyDescent="0.45">
      <c r="A2636" s="30" t="s">
        <v>6258</v>
      </c>
      <c r="B2636" s="33" t="s">
        <v>625</v>
      </c>
      <c r="C2636" s="33" t="s">
        <v>3343</v>
      </c>
      <c r="D2636" s="34">
        <v>45764</v>
      </c>
      <c r="E2636" s="33">
        <v>3</v>
      </c>
      <c r="F2636" s="33">
        <v>20</v>
      </c>
      <c r="G2636" s="33" t="s">
        <v>8628</v>
      </c>
      <c r="H2636" s="33" t="s">
        <v>8631</v>
      </c>
    </row>
    <row r="2637" spans="1:8" x14ac:dyDescent="0.45">
      <c r="A2637" s="26" t="s">
        <v>6259</v>
      </c>
      <c r="B2637" s="16" t="s">
        <v>162</v>
      </c>
      <c r="C2637" s="16" t="s">
        <v>3202</v>
      </c>
      <c r="D2637" s="29">
        <v>45208</v>
      </c>
      <c r="E2637" s="16">
        <v>5</v>
      </c>
      <c r="F2637" s="16">
        <v>20</v>
      </c>
      <c r="G2637" s="16" t="s">
        <v>8628</v>
      </c>
      <c r="H2637" s="16" t="s">
        <v>8631</v>
      </c>
    </row>
    <row r="2638" spans="1:8" x14ac:dyDescent="0.45">
      <c r="A2638" s="30" t="s">
        <v>6260</v>
      </c>
      <c r="B2638" s="33" t="s">
        <v>182</v>
      </c>
      <c r="C2638" s="33" t="s">
        <v>3295</v>
      </c>
      <c r="D2638" s="34">
        <v>45674</v>
      </c>
      <c r="E2638" s="33">
        <v>2</v>
      </c>
      <c r="F2638" s="33">
        <v>20</v>
      </c>
      <c r="G2638" s="33" t="s">
        <v>8624</v>
      </c>
      <c r="H2638" s="33" t="s">
        <v>8633</v>
      </c>
    </row>
    <row r="2639" spans="1:8" x14ac:dyDescent="0.45">
      <c r="A2639" s="26" t="s">
        <v>6261</v>
      </c>
      <c r="B2639" s="16" t="s">
        <v>984</v>
      </c>
      <c r="C2639" s="16" t="s">
        <v>3238</v>
      </c>
      <c r="D2639" s="29">
        <v>45479</v>
      </c>
      <c r="E2639" s="16">
        <v>1</v>
      </c>
      <c r="F2639" s="16">
        <v>20</v>
      </c>
      <c r="G2639" s="16" t="s">
        <v>8624</v>
      </c>
      <c r="H2639" s="16" t="s">
        <v>8630</v>
      </c>
    </row>
    <row r="2640" spans="1:8" x14ac:dyDescent="0.45">
      <c r="A2640" s="30" t="s">
        <v>6262</v>
      </c>
      <c r="B2640" s="33" t="s">
        <v>835</v>
      </c>
      <c r="C2640" s="33" t="s">
        <v>3321</v>
      </c>
      <c r="D2640" s="34">
        <v>45451</v>
      </c>
      <c r="E2640" s="33">
        <v>1</v>
      </c>
      <c r="F2640" s="33">
        <v>0</v>
      </c>
      <c r="G2640" s="33" t="s">
        <v>8626</v>
      </c>
      <c r="H2640" s="33" t="s">
        <v>8632</v>
      </c>
    </row>
    <row r="2641" spans="1:8" x14ac:dyDescent="0.45">
      <c r="A2641" s="26" t="s">
        <v>6263</v>
      </c>
      <c r="B2641" s="16" t="s">
        <v>233</v>
      </c>
      <c r="C2641" s="16" t="s">
        <v>3258</v>
      </c>
      <c r="D2641" s="29">
        <v>45195</v>
      </c>
      <c r="E2641" s="16">
        <v>4</v>
      </c>
      <c r="F2641" s="16">
        <v>20</v>
      </c>
      <c r="G2641" s="16" t="s">
        <v>8626</v>
      </c>
      <c r="H2641" s="16" t="s">
        <v>8631</v>
      </c>
    </row>
    <row r="2642" spans="1:8" x14ac:dyDescent="0.45">
      <c r="A2642" s="30" t="s">
        <v>6264</v>
      </c>
      <c r="B2642" s="33" t="s">
        <v>946</v>
      </c>
      <c r="C2642" s="33" t="s">
        <v>3253</v>
      </c>
      <c r="D2642" s="34">
        <v>45270</v>
      </c>
      <c r="E2642" s="33">
        <v>3</v>
      </c>
      <c r="F2642" s="33">
        <v>0</v>
      </c>
      <c r="G2642" s="33" t="s">
        <v>8625</v>
      </c>
      <c r="H2642" s="33" t="s">
        <v>8631</v>
      </c>
    </row>
    <row r="2643" spans="1:8" x14ac:dyDescent="0.45">
      <c r="A2643" s="26" t="s">
        <v>6265</v>
      </c>
      <c r="B2643" s="16" t="s">
        <v>694</v>
      </c>
      <c r="C2643" s="16" t="s">
        <v>3275</v>
      </c>
      <c r="D2643" s="29">
        <v>45513</v>
      </c>
      <c r="E2643" s="16">
        <v>4</v>
      </c>
      <c r="F2643" s="16">
        <v>20</v>
      </c>
      <c r="G2643" s="16" t="s">
        <v>8624</v>
      </c>
      <c r="H2643" s="16" t="s">
        <v>8632</v>
      </c>
    </row>
    <row r="2644" spans="1:8" x14ac:dyDescent="0.45">
      <c r="A2644" s="30" t="s">
        <v>6266</v>
      </c>
      <c r="B2644" s="33" t="s">
        <v>463</v>
      </c>
      <c r="C2644" s="33" t="s">
        <v>3251</v>
      </c>
      <c r="D2644" s="34">
        <v>45815</v>
      </c>
      <c r="E2644" s="33">
        <v>2</v>
      </c>
      <c r="F2644" s="33">
        <v>0</v>
      </c>
      <c r="G2644" s="33" t="s">
        <v>8625</v>
      </c>
      <c r="H2644" s="33" t="s">
        <v>8632</v>
      </c>
    </row>
    <row r="2645" spans="1:8" x14ac:dyDescent="0.45">
      <c r="A2645" s="26" t="s">
        <v>6267</v>
      </c>
      <c r="B2645" s="16" t="s">
        <v>736</v>
      </c>
      <c r="C2645" s="16" t="s">
        <v>3310</v>
      </c>
      <c r="D2645" s="29">
        <v>45397</v>
      </c>
      <c r="E2645" s="16">
        <v>4</v>
      </c>
      <c r="F2645" s="16">
        <v>5</v>
      </c>
      <c r="G2645" s="16" t="s">
        <v>8627</v>
      </c>
      <c r="H2645" s="16" t="s">
        <v>8629</v>
      </c>
    </row>
    <row r="2646" spans="1:8" x14ac:dyDescent="0.45">
      <c r="A2646" s="30" t="s">
        <v>6268</v>
      </c>
      <c r="B2646" s="33" t="s">
        <v>775</v>
      </c>
      <c r="C2646" s="33" t="s">
        <v>3294</v>
      </c>
      <c r="D2646" s="34">
        <v>45619</v>
      </c>
      <c r="E2646" s="33">
        <v>1</v>
      </c>
      <c r="F2646" s="33">
        <v>20</v>
      </c>
      <c r="G2646" s="33" t="s">
        <v>8628</v>
      </c>
      <c r="H2646" s="33" t="s">
        <v>8631</v>
      </c>
    </row>
    <row r="2647" spans="1:8" x14ac:dyDescent="0.45">
      <c r="A2647" s="26" t="s">
        <v>6269</v>
      </c>
      <c r="B2647" s="16" t="s">
        <v>909</v>
      </c>
      <c r="C2647" s="16" t="s">
        <v>3369</v>
      </c>
      <c r="D2647" s="29">
        <v>45905</v>
      </c>
      <c r="E2647" s="16">
        <v>4</v>
      </c>
      <c r="F2647" s="16">
        <v>15</v>
      </c>
      <c r="G2647" s="16" t="s">
        <v>8624</v>
      </c>
      <c r="H2647" s="16" t="s">
        <v>8630</v>
      </c>
    </row>
    <row r="2648" spans="1:8" x14ac:dyDescent="0.45">
      <c r="A2648" s="30" t="s">
        <v>6270</v>
      </c>
      <c r="B2648" s="33" t="s">
        <v>336</v>
      </c>
      <c r="C2648" s="33" t="s">
        <v>3202</v>
      </c>
      <c r="D2648" s="34">
        <v>45813</v>
      </c>
      <c r="E2648" s="33">
        <v>4</v>
      </c>
      <c r="F2648" s="33">
        <v>20</v>
      </c>
      <c r="G2648" s="33" t="s">
        <v>8624</v>
      </c>
      <c r="H2648" s="33" t="s">
        <v>8632</v>
      </c>
    </row>
    <row r="2649" spans="1:8" x14ac:dyDescent="0.45">
      <c r="A2649" s="26" t="s">
        <v>6271</v>
      </c>
      <c r="B2649" s="16" t="s">
        <v>865</v>
      </c>
      <c r="C2649" s="16" t="s">
        <v>3310</v>
      </c>
      <c r="D2649" s="29">
        <v>45851</v>
      </c>
      <c r="E2649" s="16">
        <v>5</v>
      </c>
      <c r="F2649" s="16">
        <v>5</v>
      </c>
      <c r="G2649" s="16" t="s">
        <v>8628</v>
      </c>
      <c r="H2649" s="16" t="s">
        <v>8631</v>
      </c>
    </row>
    <row r="2650" spans="1:8" x14ac:dyDescent="0.45">
      <c r="A2650" s="30" t="s">
        <v>6272</v>
      </c>
      <c r="B2650" s="33" t="s">
        <v>727</v>
      </c>
      <c r="C2650" s="33" t="s">
        <v>3216</v>
      </c>
      <c r="D2650" s="34">
        <v>45578</v>
      </c>
      <c r="E2650" s="33">
        <v>5</v>
      </c>
      <c r="F2650" s="33">
        <v>15</v>
      </c>
      <c r="G2650" s="33" t="s">
        <v>8626</v>
      </c>
      <c r="H2650" s="33" t="s">
        <v>8632</v>
      </c>
    </row>
    <row r="2651" spans="1:8" x14ac:dyDescent="0.45">
      <c r="A2651" s="26" t="s">
        <v>6273</v>
      </c>
      <c r="B2651" s="16" t="s">
        <v>219</v>
      </c>
      <c r="C2651" s="16" t="s">
        <v>3252</v>
      </c>
      <c r="D2651" s="29">
        <v>45835</v>
      </c>
      <c r="E2651" s="16">
        <v>3</v>
      </c>
      <c r="F2651" s="16">
        <v>10</v>
      </c>
      <c r="G2651" s="16" t="s">
        <v>8627</v>
      </c>
      <c r="H2651" s="16" t="s">
        <v>8630</v>
      </c>
    </row>
    <row r="2652" spans="1:8" x14ac:dyDescent="0.45">
      <c r="A2652" s="30" t="s">
        <v>6274</v>
      </c>
      <c r="B2652" s="33" t="s">
        <v>261</v>
      </c>
      <c r="C2652" s="33" t="s">
        <v>3380</v>
      </c>
      <c r="D2652" s="34">
        <v>45868</v>
      </c>
      <c r="E2652" s="33">
        <v>3</v>
      </c>
      <c r="F2652" s="33">
        <v>5</v>
      </c>
      <c r="G2652" s="33" t="s">
        <v>8627</v>
      </c>
      <c r="H2652" s="33" t="s">
        <v>8629</v>
      </c>
    </row>
    <row r="2653" spans="1:8" x14ac:dyDescent="0.45">
      <c r="A2653" s="26" t="s">
        <v>6275</v>
      </c>
      <c r="B2653" s="16" t="s">
        <v>905</v>
      </c>
      <c r="C2653" s="16" t="s">
        <v>3317</v>
      </c>
      <c r="D2653" s="29">
        <v>45748</v>
      </c>
      <c r="E2653" s="16">
        <v>1</v>
      </c>
      <c r="F2653" s="16">
        <v>20</v>
      </c>
      <c r="G2653" s="16" t="s">
        <v>8626</v>
      </c>
      <c r="H2653" s="16" t="s">
        <v>8633</v>
      </c>
    </row>
    <row r="2654" spans="1:8" x14ac:dyDescent="0.45">
      <c r="A2654" s="30" t="s">
        <v>6276</v>
      </c>
      <c r="B2654" s="33" t="s">
        <v>470</v>
      </c>
      <c r="C2654" s="33" t="s">
        <v>3379</v>
      </c>
      <c r="D2654" s="34">
        <v>45629</v>
      </c>
      <c r="E2654" s="33">
        <v>1</v>
      </c>
      <c r="F2654" s="33">
        <v>15</v>
      </c>
      <c r="G2654" s="33" t="s">
        <v>8624</v>
      </c>
      <c r="H2654" s="33" t="s">
        <v>8630</v>
      </c>
    </row>
    <row r="2655" spans="1:8" x14ac:dyDescent="0.45">
      <c r="A2655" s="26" t="s">
        <v>6277</v>
      </c>
      <c r="B2655" s="16" t="s">
        <v>375</v>
      </c>
      <c r="C2655" s="16" t="s">
        <v>3294</v>
      </c>
      <c r="D2655" s="29">
        <v>45886</v>
      </c>
      <c r="E2655" s="16">
        <v>1</v>
      </c>
      <c r="F2655" s="16">
        <v>15</v>
      </c>
      <c r="G2655" s="16" t="s">
        <v>8627</v>
      </c>
      <c r="H2655" s="16" t="s">
        <v>8632</v>
      </c>
    </row>
    <row r="2656" spans="1:8" x14ac:dyDescent="0.45">
      <c r="A2656" s="30" t="s">
        <v>6278</v>
      </c>
      <c r="B2656" s="33" t="s">
        <v>938</v>
      </c>
      <c r="C2656" s="33" t="s">
        <v>3305</v>
      </c>
      <c r="D2656" s="34">
        <v>45484</v>
      </c>
      <c r="E2656" s="33">
        <v>1</v>
      </c>
      <c r="F2656" s="33">
        <v>15</v>
      </c>
      <c r="G2656" s="33" t="s">
        <v>8628</v>
      </c>
      <c r="H2656" s="33" t="s">
        <v>8630</v>
      </c>
    </row>
    <row r="2657" spans="1:8" x14ac:dyDescent="0.45">
      <c r="A2657" s="26" t="s">
        <v>6279</v>
      </c>
      <c r="B2657" s="16" t="s">
        <v>241</v>
      </c>
      <c r="C2657" s="16" t="s">
        <v>3265</v>
      </c>
      <c r="D2657" s="29">
        <v>45302</v>
      </c>
      <c r="E2657" s="16">
        <v>3</v>
      </c>
      <c r="F2657" s="16">
        <v>10</v>
      </c>
      <c r="G2657" s="16" t="s">
        <v>8627</v>
      </c>
      <c r="H2657" s="16" t="s">
        <v>8631</v>
      </c>
    </row>
    <row r="2658" spans="1:8" x14ac:dyDescent="0.45">
      <c r="A2658" s="30" t="s">
        <v>6280</v>
      </c>
      <c r="B2658" s="33" t="s">
        <v>179</v>
      </c>
      <c r="C2658" s="33" t="s">
        <v>3253</v>
      </c>
      <c r="D2658" s="34">
        <v>45338</v>
      </c>
      <c r="E2658" s="33">
        <v>5</v>
      </c>
      <c r="F2658" s="33">
        <v>20</v>
      </c>
      <c r="G2658" s="33" t="s">
        <v>8624</v>
      </c>
      <c r="H2658" s="33" t="s">
        <v>8629</v>
      </c>
    </row>
    <row r="2659" spans="1:8" x14ac:dyDescent="0.45">
      <c r="A2659" s="26" t="s">
        <v>6281</v>
      </c>
      <c r="B2659" s="16" t="s">
        <v>836</v>
      </c>
      <c r="C2659" s="16" t="s">
        <v>3247</v>
      </c>
      <c r="D2659" s="29">
        <v>45422</v>
      </c>
      <c r="E2659" s="16">
        <v>1</v>
      </c>
      <c r="F2659" s="16">
        <v>15</v>
      </c>
      <c r="G2659" s="16" t="s">
        <v>8628</v>
      </c>
      <c r="H2659" s="16" t="s">
        <v>8633</v>
      </c>
    </row>
    <row r="2660" spans="1:8" x14ac:dyDescent="0.45">
      <c r="A2660" s="30" t="s">
        <v>6282</v>
      </c>
      <c r="B2660" s="33" t="s">
        <v>785</v>
      </c>
      <c r="C2660" s="33" t="s">
        <v>3255</v>
      </c>
      <c r="D2660" s="34">
        <v>45712</v>
      </c>
      <c r="E2660" s="33">
        <v>1</v>
      </c>
      <c r="F2660" s="33">
        <v>5</v>
      </c>
      <c r="G2660" s="33" t="s">
        <v>8625</v>
      </c>
      <c r="H2660" s="33" t="s">
        <v>8629</v>
      </c>
    </row>
    <row r="2661" spans="1:8" x14ac:dyDescent="0.45">
      <c r="A2661" s="26" t="s">
        <v>6283</v>
      </c>
      <c r="B2661" s="16" t="s">
        <v>719</v>
      </c>
      <c r="C2661" s="16" t="s">
        <v>3338</v>
      </c>
      <c r="D2661" s="29">
        <v>45348</v>
      </c>
      <c r="E2661" s="16">
        <v>1</v>
      </c>
      <c r="F2661" s="16">
        <v>10</v>
      </c>
      <c r="G2661" s="16" t="s">
        <v>8625</v>
      </c>
      <c r="H2661" s="16" t="s">
        <v>8629</v>
      </c>
    </row>
    <row r="2662" spans="1:8" x14ac:dyDescent="0.45">
      <c r="A2662" s="30" t="s">
        <v>6284</v>
      </c>
      <c r="B2662" s="33" t="s">
        <v>961</v>
      </c>
      <c r="C2662" s="33" t="s">
        <v>3262</v>
      </c>
      <c r="D2662" s="34">
        <v>45320</v>
      </c>
      <c r="E2662" s="33">
        <v>4</v>
      </c>
      <c r="F2662" s="33">
        <v>5</v>
      </c>
      <c r="G2662" s="33" t="s">
        <v>8628</v>
      </c>
      <c r="H2662" s="33" t="s">
        <v>8631</v>
      </c>
    </row>
    <row r="2663" spans="1:8" x14ac:dyDescent="0.45">
      <c r="A2663" s="26" t="s">
        <v>6285</v>
      </c>
      <c r="B2663" s="16" t="s">
        <v>886</v>
      </c>
      <c r="C2663" s="16" t="s">
        <v>3308</v>
      </c>
      <c r="D2663" s="29">
        <v>45523</v>
      </c>
      <c r="E2663" s="16">
        <v>3</v>
      </c>
      <c r="F2663" s="16">
        <v>5</v>
      </c>
      <c r="G2663" s="16" t="s">
        <v>8626</v>
      </c>
      <c r="H2663" s="16" t="s">
        <v>8632</v>
      </c>
    </row>
    <row r="2664" spans="1:8" x14ac:dyDescent="0.45">
      <c r="A2664" s="30" t="s">
        <v>6286</v>
      </c>
      <c r="B2664" s="33" t="s">
        <v>326</v>
      </c>
      <c r="C2664" s="33" t="s">
        <v>3239</v>
      </c>
      <c r="D2664" s="34">
        <v>45595</v>
      </c>
      <c r="E2664" s="33">
        <v>5</v>
      </c>
      <c r="F2664" s="33">
        <v>0</v>
      </c>
      <c r="G2664" s="33" t="s">
        <v>8626</v>
      </c>
      <c r="H2664" s="33" t="s">
        <v>8633</v>
      </c>
    </row>
    <row r="2665" spans="1:8" x14ac:dyDescent="0.45">
      <c r="A2665" s="26" t="s">
        <v>6287</v>
      </c>
      <c r="B2665" s="16" t="s">
        <v>642</v>
      </c>
      <c r="C2665" s="16" t="s">
        <v>3210</v>
      </c>
      <c r="D2665" s="29">
        <v>45805</v>
      </c>
      <c r="E2665" s="16">
        <v>5</v>
      </c>
      <c r="F2665" s="16">
        <v>5</v>
      </c>
      <c r="G2665" s="16" t="s">
        <v>8628</v>
      </c>
      <c r="H2665" s="16" t="s">
        <v>8629</v>
      </c>
    </row>
    <row r="2666" spans="1:8" x14ac:dyDescent="0.45">
      <c r="A2666" s="30" t="s">
        <v>6288</v>
      </c>
      <c r="B2666" s="33" t="s">
        <v>488</v>
      </c>
      <c r="C2666" s="33" t="s">
        <v>3305</v>
      </c>
      <c r="D2666" s="34">
        <v>45516</v>
      </c>
      <c r="E2666" s="33">
        <v>2</v>
      </c>
      <c r="F2666" s="33">
        <v>5</v>
      </c>
      <c r="G2666" s="33" t="s">
        <v>8625</v>
      </c>
      <c r="H2666" s="33" t="s">
        <v>8631</v>
      </c>
    </row>
    <row r="2667" spans="1:8" x14ac:dyDescent="0.45">
      <c r="A2667" s="26" t="s">
        <v>6289</v>
      </c>
      <c r="B2667" s="16" t="s">
        <v>624</v>
      </c>
      <c r="C2667" s="16" t="s">
        <v>3379</v>
      </c>
      <c r="D2667" s="29">
        <v>45732</v>
      </c>
      <c r="E2667" s="16">
        <v>1</v>
      </c>
      <c r="F2667" s="16">
        <v>0</v>
      </c>
      <c r="G2667" s="16" t="s">
        <v>8625</v>
      </c>
      <c r="H2667" s="16" t="s">
        <v>8630</v>
      </c>
    </row>
    <row r="2668" spans="1:8" x14ac:dyDescent="0.45">
      <c r="A2668" s="30" t="s">
        <v>6290</v>
      </c>
      <c r="B2668" s="33" t="s">
        <v>843</v>
      </c>
      <c r="C2668" s="33" t="s">
        <v>3242</v>
      </c>
      <c r="D2668" s="34">
        <v>45496</v>
      </c>
      <c r="E2668" s="33">
        <v>5</v>
      </c>
      <c r="F2668" s="33">
        <v>0</v>
      </c>
      <c r="G2668" s="33" t="s">
        <v>8627</v>
      </c>
      <c r="H2668" s="33" t="s">
        <v>8629</v>
      </c>
    </row>
    <row r="2669" spans="1:8" x14ac:dyDescent="0.45">
      <c r="A2669" s="26" t="s">
        <v>6291</v>
      </c>
      <c r="B2669" s="16" t="s">
        <v>786</v>
      </c>
      <c r="C2669" s="16" t="s">
        <v>3291</v>
      </c>
      <c r="D2669" s="29">
        <v>45507</v>
      </c>
      <c r="E2669" s="16">
        <v>2</v>
      </c>
      <c r="F2669" s="16">
        <v>5</v>
      </c>
      <c r="G2669" s="16" t="s">
        <v>8624</v>
      </c>
      <c r="H2669" s="16" t="s">
        <v>8631</v>
      </c>
    </row>
    <row r="2670" spans="1:8" x14ac:dyDescent="0.45">
      <c r="A2670" s="30" t="s">
        <v>6292</v>
      </c>
      <c r="B2670" s="33" t="s">
        <v>258</v>
      </c>
      <c r="C2670" s="33" t="s">
        <v>3199</v>
      </c>
      <c r="D2670" s="34">
        <v>45346</v>
      </c>
      <c r="E2670" s="33">
        <v>3</v>
      </c>
      <c r="F2670" s="33">
        <v>5</v>
      </c>
      <c r="G2670" s="33" t="s">
        <v>8628</v>
      </c>
      <c r="H2670" s="33" t="s">
        <v>8629</v>
      </c>
    </row>
    <row r="2671" spans="1:8" x14ac:dyDescent="0.45">
      <c r="A2671" s="26" t="s">
        <v>6293</v>
      </c>
      <c r="B2671" s="16" t="s">
        <v>839</v>
      </c>
      <c r="C2671" s="16" t="s">
        <v>3202</v>
      </c>
      <c r="D2671" s="29">
        <v>45860</v>
      </c>
      <c r="E2671" s="16">
        <v>5</v>
      </c>
      <c r="F2671" s="16">
        <v>20</v>
      </c>
      <c r="G2671" s="16" t="s">
        <v>8625</v>
      </c>
      <c r="H2671" s="16" t="s">
        <v>8632</v>
      </c>
    </row>
    <row r="2672" spans="1:8" x14ac:dyDescent="0.45">
      <c r="A2672" s="30" t="s">
        <v>6294</v>
      </c>
      <c r="B2672" s="33" t="s">
        <v>145</v>
      </c>
      <c r="C2672" s="33" t="s">
        <v>3239</v>
      </c>
      <c r="D2672" s="34">
        <v>45582</v>
      </c>
      <c r="E2672" s="33">
        <v>1</v>
      </c>
      <c r="F2672" s="33">
        <v>15</v>
      </c>
      <c r="G2672" s="33" t="s">
        <v>8626</v>
      </c>
      <c r="H2672" s="33" t="s">
        <v>8631</v>
      </c>
    </row>
    <row r="2673" spans="1:8" x14ac:dyDescent="0.45">
      <c r="A2673" s="26" t="s">
        <v>6295</v>
      </c>
      <c r="B2673" s="16" t="s">
        <v>254</v>
      </c>
      <c r="C2673" s="16" t="s">
        <v>3352</v>
      </c>
      <c r="D2673" s="29">
        <v>45254</v>
      </c>
      <c r="E2673" s="16">
        <v>3</v>
      </c>
      <c r="F2673" s="16">
        <v>20</v>
      </c>
      <c r="G2673" s="16" t="s">
        <v>8628</v>
      </c>
      <c r="H2673" s="16" t="s">
        <v>8632</v>
      </c>
    </row>
    <row r="2674" spans="1:8" x14ac:dyDescent="0.45">
      <c r="A2674" s="30" t="s">
        <v>6296</v>
      </c>
      <c r="B2674" s="33" t="s">
        <v>258</v>
      </c>
      <c r="C2674" s="33" t="s">
        <v>3313</v>
      </c>
      <c r="D2674" s="34">
        <v>45736</v>
      </c>
      <c r="E2674" s="33">
        <v>2</v>
      </c>
      <c r="F2674" s="33">
        <v>0</v>
      </c>
      <c r="G2674" s="33" t="s">
        <v>8626</v>
      </c>
      <c r="H2674" s="33" t="s">
        <v>8631</v>
      </c>
    </row>
    <row r="2675" spans="1:8" x14ac:dyDescent="0.45">
      <c r="A2675" s="26" t="s">
        <v>6297</v>
      </c>
      <c r="B2675" s="16" t="s">
        <v>662</v>
      </c>
      <c r="C2675" s="16" t="s">
        <v>3352</v>
      </c>
      <c r="D2675" s="29">
        <v>45251</v>
      </c>
      <c r="E2675" s="16">
        <v>1</v>
      </c>
      <c r="F2675" s="16">
        <v>0</v>
      </c>
      <c r="G2675" s="16" t="s">
        <v>8627</v>
      </c>
      <c r="H2675" s="16" t="s">
        <v>8631</v>
      </c>
    </row>
    <row r="2676" spans="1:8" x14ac:dyDescent="0.45">
      <c r="A2676" s="30" t="s">
        <v>6298</v>
      </c>
      <c r="B2676" s="33" t="s">
        <v>7</v>
      </c>
      <c r="C2676" s="33" t="s">
        <v>3270</v>
      </c>
      <c r="D2676" s="34">
        <v>45893</v>
      </c>
      <c r="E2676" s="33">
        <v>4</v>
      </c>
      <c r="F2676" s="33">
        <v>20</v>
      </c>
      <c r="G2676" s="33" t="s">
        <v>8627</v>
      </c>
      <c r="H2676" s="33" t="s">
        <v>8632</v>
      </c>
    </row>
    <row r="2677" spans="1:8" x14ac:dyDescent="0.45">
      <c r="A2677" s="26" t="s">
        <v>6299</v>
      </c>
      <c r="B2677" s="16" t="s">
        <v>570</v>
      </c>
      <c r="C2677" s="16" t="s">
        <v>3335</v>
      </c>
      <c r="D2677" s="29">
        <v>45570</v>
      </c>
      <c r="E2677" s="16">
        <v>4</v>
      </c>
      <c r="F2677" s="16">
        <v>20</v>
      </c>
      <c r="G2677" s="16" t="s">
        <v>8627</v>
      </c>
      <c r="H2677" s="16" t="s">
        <v>8629</v>
      </c>
    </row>
    <row r="2678" spans="1:8" x14ac:dyDescent="0.45">
      <c r="A2678" s="30" t="s">
        <v>6300</v>
      </c>
      <c r="B2678" s="33" t="s">
        <v>369</v>
      </c>
      <c r="C2678" s="33" t="s">
        <v>3352</v>
      </c>
      <c r="D2678" s="34">
        <v>45697</v>
      </c>
      <c r="E2678" s="33">
        <v>5</v>
      </c>
      <c r="F2678" s="33">
        <v>15</v>
      </c>
      <c r="G2678" s="33" t="s">
        <v>8628</v>
      </c>
      <c r="H2678" s="33" t="s">
        <v>8629</v>
      </c>
    </row>
    <row r="2679" spans="1:8" x14ac:dyDescent="0.45">
      <c r="A2679" s="26" t="s">
        <v>6301</v>
      </c>
      <c r="B2679" s="16" t="s">
        <v>966</v>
      </c>
      <c r="C2679" s="16" t="s">
        <v>3301</v>
      </c>
      <c r="D2679" s="29">
        <v>45445</v>
      </c>
      <c r="E2679" s="16">
        <v>2</v>
      </c>
      <c r="F2679" s="16">
        <v>20</v>
      </c>
      <c r="G2679" s="16" t="s">
        <v>8627</v>
      </c>
      <c r="H2679" s="16" t="s">
        <v>8631</v>
      </c>
    </row>
    <row r="2680" spans="1:8" x14ac:dyDescent="0.45">
      <c r="A2680" s="30" t="s">
        <v>6302</v>
      </c>
      <c r="B2680" s="33" t="s">
        <v>831</v>
      </c>
      <c r="C2680" s="33" t="s">
        <v>3206</v>
      </c>
      <c r="D2680" s="34">
        <v>45668</v>
      </c>
      <c r="E2680" s="33">
        <v>2</v>
      </c>
      <c r="F2680" s="33">
        <v>0</v>
      </c>
      <c r="G2680" s="33" t="s">
        <v>8624</v>
      </c>
      <c r="H2680" s="33" t="s">
        <v>8630</v>
      </c>
    </row>
    <row r="2681" spans="1:8" x14ac:dyDescent="0.45">
      <c r="A2681" s="26" t="s">
        <v>6303</v>
      </c>
      <c r="B2681" s="16" t="s">
        <v>869</v>
      </c>
      <c r="C2681" s="16" t="s">
        <v>3273</v>
      </c>
      <c r="D2681" s="29">
        <v>45546</v>
      </c>
      <c r="E2681" s="16">
        <v>1</v>
      </c>
      <c r="F2681" s="16">
        <v>20</v>
      </c>
      <c r="G2681" s="16" t="s">
        <v>8627</v>
      </c>
      <c r="H2681" s="16" t="s">
        <v>8632</v>
      </c>
    </row>
    <row r="2682" spans="1:8" x14ac:dyDescent="0.45">
      <c r="A2682" s="30" t="s">
        <v>6304</v>
      </c>
      <c r="B2682" s="33" t="s">
        <v>391</v>
      </c>
      <c r="C2682" s="33" t="s">
        <v>3273</v>
      </c>
      <c r="D2682" s="34">
        <v>45289</v>
      </c>
      <c r="E2682" s="33">
        <v>3</v>
      </c>
      <c r="F2682" s="33">
        <v>0</v>
      </c>
      <c r="G2682" s="33" t="s">
        <v>8628</v>
      </c>
      <c r="H2682" s="33" t="s">
        <v>8632</v>
      </c>
    </row>
    <row r="2683" spans="1:8" x14ac:dyDescent="0.45">
      <c r="A2683" s="26" t="s">
        <v>6305</v>
      </c>
      <c r="B2683" s="16" t="s">
        <v>210</v>
      </c>
      <c r="C2683" s="16" t="s">
        <v>3389</v>
      </c>
      <c r="D2683" s="29">
        <v>45704</v>
      </c>
      <c r="E2683" s="16">
        <v>1</v>
      </c>
      <c r="F2683" s="16">
        <v>5</v>
      </c>
      <c r="G2683" s="16" t="s">
        <v>8627</v>
      </c>
      <c r="H2683" s="16" t="s">
        <v>8631</v>
      </c>
    </row>
    <row r="2684" spans="1:8" x14ac:dyDescent="0.45">
      <c r="A2684" s="30" t="s">
        <v>6306</v>
      </c>
      <c r="B2684" s="33" t="s">
        <v>467</v>
      </c>
      <c r="C2684" s="33" t="s">
        <v>3348</v>
      </c>
      <c r="D2684" s="34">
        <v>45616</v>
      </c>
      <c r="E2684" s="33">
        <v>2</v>
      </c>
      <c r="F2684" s="33">
        <v>10</v>
      </c>
      <c r="G2684" s="33" t="s">
        <v>8627</v>
      </c>
      <c r="H2684" s="33" t="s">
        <v>8631</v>
      </c>
    </row>
    <row r="2685" spans="1:8" x14ac:dyDescent="0.45">
      <c r="A2685" s="26" t="s">
        <v>6307</v>
      </c>
      <c r="B2685" s="16" t="s">
        <v>152</v>
      </c>
      <c r="C2685" s="16" t="s">
        <v>3201</v>
      </c>
      <c r="D2685" s="29">
        <v>45494</v>
      </c>
      <c r="E2685" s="16">
        <v>2</v>
      </c>
      <c r="F2685" s="16">
        <v>15</v>
      </c>
      <c r="G2685" s="16" t="s">
        <v>8628</v>
      </c>
      <c r="H2685" s="16" t="s">
        <v>8632</v>
      </c>
    </row>
    <row r="2686" spans="1:8" x14ac:dyDescent="0.45">
      <c r="A2686" s="30" t="s">
        <v>6308</v>
      </c>
      <c r="B2686" s="33" t="s">
        <v>415</v>
      </c>
      <c r="C2686" s="33" t="s">
        <v>3316</v>
      </c>
      <c r="D2686" s="34">
        <v>45831</v>
      </c>
      <c r="E2686" s="33">
        <v>4</v>
      </c>
      <c r="F2686" s="33">
        <v>10</v>
      </c>
      <c r="G2686" s="33" t="s">
        <v>8626</v>
      </c>
      <c r="H2686" s="33" t="s">
        <v>8632</v>
      </c>
    </row>
    <row r="2687" spans="1:8" x14ac:dyDescent="0.45">
      <c r="A2687" s="26" t="s">
        <v>6309</v>
      </c>
      <c r="B2687" s="16" t="s">
        <v>140</v>
      </c>
      <c r="C2687" s="16" t="s">
        <v>3303</v>
      </c>
      <c r="D2687" s="29">
        <v>45888</v>
      </c>
      <c r="E2687" s="16">
        <v>1</v>
      </c>
      <c r="F2687" s="16">
        <v>5</v>
      </c>
      <c r="G2687" s="16" t="s">
        <v>8626</v>
      </c>
      <c r="H2687" s="16" t="s">
        <v>8633</v>
      </c>
    </row>
    <row r="2688" spans="1:8" x14ac:dyDescent="0.45">
      <c r="A2688" s="30" t="s">
        <v>6310</v>
      </c>
      <c r="B2688" s="33" t="s">
        <v>309</v>
      </c>
      <c r="C2688" s="33" t="s">
        <v>3292</v>
      </c>
      <c r="D2688" s="34">
        <v>45795</v>
      </c>
      <c r="E2688" s="33">
        <v>1</v>
      </c>
      <c r="F2688" s="33">
        <v>10</v>
      </c>
      <c r="G2688" s="33" t="s">
        <v>8627</v>
      </c>
      <c r="H2688" s="33" t="s">
        <v>8632</v>
      </c>
    </row>
    <row r="2689" spans="1:8" x14ac:dyDescent="0.45">
      <c r="A2689" s="26" t="s">
        <v>6311</v>
      </c>
      <c r="B2689" s="16" t="s">
        <v>915</v>
      </c>
      <c r="C2689" s="16" t="s">
        <v>3364</v>
      </c>
      <c r="D2689" s="29">
        <v>45320</v>
      </c>
      <c r="E2689" s="16">
        <v>4</v>
      </c>
      <c r="F2689" s="16">
        <v>0</v>
      </c>
      <c r="G2689" s="16" t="s">
        <v>8624</v>
      </c>
      <c r="H2689" s="16" t="s">
        <v>8630</v>
      </c>
    </row>
    <row r="2690" spans="1:8" x14ac:dyDescent="0.45">
      <c r="A2690" s="30" t="s">
        <v>6312</v>
      </c>
      <c r="B2690" s="33" t="s">
        <v>370</v>
      </c>
      <c r="C2690" s="33" t="s">
        <v>3328</v>
      </c>
      <c r="D2690" s="34">
        <v>45894</v>
      </c>
      <c r="E2690" s="33">
        <v>5</v>
      </c>
      <c r="F2690" s="33">
        <v>15</v>
      </c>
      <c r="G2690" s="33" t="s">
        <v>8625</v>
      </c>
      <c r="H2690" s="33" t="s">
        <v>8632</v>
      </c>
    </row>
    <row r="2691" spans="1:8" x14ac:dyDescent="0.45">
      <c r="A2691" s="26" t="s">
        <v>6313</v>
      </c>
      <c r="B2691" s="16" t="s">
        <v>76</v>
      </c>
      <c r="C2691" s="16" t="s">
        <v>3287</v>
      </c>
      <c r="D2691" s="29">
        <v>45285</v>
      </c>
      <c r="E2691" s="16">
        <v>3</v>
      </c>
      <c r="F2691" s="16">
        <v>5</v>
      </c>
      <c r="G2691" s="16" t="s">
        <v>8628</v>
      </c>
      <c r="H2691" s="16" t="s">
        <v>8629</v>
      </c>
    </row>
    <row r="2692" spans="1:8" x14ac:dyDescent="0.45">
      <c r="A2692" s="30" t="s">
        <v>6314</v>
      </c>
      <c r="B2692" s="33" t="s">
        <v>176</v>
      </c>
      <c r="C2692" s="33" t="s">
        <v>3199</v>
      </c>
      <c r="D2692" s="34">
        <v>45791</v>
      </c>
      <c r="E2692" s="33">
        <v>1</v>
      </c>
      <c r="F2692" s="33">
        <v>5</v>
      </c>
      <c r="G2692" s="33" t="s">
        <v>8624</v>
      </c>
      <c r="H2692" s="33" t="s">
        <v>8630</v>
      </c>
    </row>
    <row r="2693" spans="1:8" x14ac:dyDescent="0.45">
      <c r="A2693" s="26" t="s">
        <v>6315</v>
      </c>
      <c r="B2693" s="16" t="s">
        <v>68</v>
      </c>
      <c r="C2693" s="16" t="s">
        <v>3203</v>
      </c>
      <c r="D2693" s="29">
        <v>45875</v>
      </c>
      <c r="E2693" s="16">
        <v>5</v>
      </c>
      <c r="F2693" s="16">
        <v>5</v>
      </c>
      <c r="G2693" s="16" t="s">
        <v>8624</v>
      </c>
      <c r="H2693" s="16" t="s">
        <v>8630</v>
      </c>
    </row>
    <row r="2694" spans="1:8" x14ac:dyDescent="0.45">
      <c r="A2694" s="30" t="s">
        <v>6316</v>
      </c>
      <c r="B2694" s="33" t="s">
        <v>31</v>
      </c>
      <c r="C2694" s="33" t="s">
        <v>3311</v>
      </c>
      <c r="D2694" s="34">
        <v>45646</v>
      </c>
      <c r="E2694" s="33">
        <v>4</v>
      </c>
      <c r="F2694" s="33">
        <v>10</v>
      </c>
      <c r="G2694" s="33" t="s">
        <v>8624</v>
      </c>
      <c r="H2694" s="33" t="s">
        <v>8632</v>
      </c>
    </row>
    <row r="2695" spans="1:8" x14ac:dyDescent="0.45">
      <c r="A2695" s="26" t="s">
        <v>6317</v>
      </c>
      <c r="B2695" s="16" t="s">
        <v>362</v>
      </c>
      <c r="C2695" s="16" t="s">
        <v>3356</v>
      </c>
      <c r="D2695" s="29">
        <v>45311</v>
      </c>
      <c r="E2695" s="16">
        <v>3</v>
      </c>
      <c r="F2695" s="16">
        <v>10</v>
      </c>
      <c r="G2695" s="16" t="s">
        <v>8628</v>
      </c>
      <c r="H2695" s="16" t="s">
        <v>8633</v>
      </c>
    </row>
    <row r="2696" spans="1:8" x14ac:dyDescent="0.45">
      <c r="A2696" s="30" t="s">
        <v>6318</v>
      </c>
      <c r="B2696" s="33" t="s">
        <v>827</v>
      </c>
      <c r="C2696" s="33" t="s">
        <v>3329</v>
      </c>
      <c r="D2696" s="34">
        <v>45551</v>
      </c>
      <c r="E2696" s="33">
        <v>5</v>
      </c>
      <c r="F2696" s="33">
        <v>0</v>
      </c>
      <c r="G2696" s="33" t="s">
        <v>8627</v>
      </c>
      <c r="H2696" s="33" t="s">
        <v>8632</v>
      </c>
    </row>
    <row r="2697" spans="1:8" x14ac:dyDescent="0.45">
      <c r="A2697" s="26" t="s">
        <v>6319</v>
      </c>
      <c r="B2697" s="16" t="s">
        <v>450</v>
      </c>
      <c r="C2697" s="16" t="s">
        <v>3392</v>
      </c>
      <c r="D2697" s="29">
        <v>45855</v>
      </c>
      <c r="E2697" s="16">
        <v>5</v>
      </c>
      <c r="F2697" s="16">
        <v>0</v>
      </c>
      <c r="G2697" s="16" t="s">
        <v>8624</v>
      </c>
      <c r="H2697" s="16" t="s">
        <v>8629</v>
      </c>
    </row>
    <row r="2698" spans="1:8" x14ac:dyDescent="0.45">
      <c r="A2698" s="30" t="s">
        <v>6320</v>
      </c>
      <c r="B2698" s="33" t="s">
        <v>525</v>
      </c>
      <c r="C2698" s="33" t="s">
        <v>3214</v>
      </c>
      <c r="D2698" s="34">
        <v>45726</v>
      </c>
      <c r="E2698" s="33">
        <v>2</v>
      </c>
      <c r="F2698" s="33">
        <v>15</v>
      </c>
      <c r="G2698" s="33" t="s">
        <v>8628</v>
      </c>
      <c r="H2698" s="33" t="s">
        <v>8632</v>
      </c>
    </row>
    <row r="2699" spans="1:8" x14ac:dyDescent="0.45">
      <c r="A2699" s="26" t="s">
        <v>6321</v>
      </c>
      <c r="B2699" s="16" t="s">
        <v>756</v>
      </c>
      <c r="C2699" s="16" t="s">
        <v>3381</v>
      </c>
      <c r="D2699" s="29">
        <v>45758</v>
      </c>
      <c r="E2699" s="16">
        <v>3</v>
      </c>
      <c r="F2699" s="16">
        <v>5</v>
      </c>
      <c r="G2699" s="16" t="s">
        <v>8626</v>
      </c>
      <c r="H2699" s="16" t="s">
        <v>8631</v>
      </c>
    </row>
    <row r="2700" spans="1:8" x14ac:dyDescent="0.45">
      <c r="A2700" s="30" t="s">
        <v>6322</v>
      </c>
      <c r="B2700" s="33" t="s">
        <v>102</v>
      </c>
      <c r="C2700" s="33" t="s">
        <v>3354</v>
      </c>
      <c r="D2700" s="34">
        <v>45830</v>
      </c>
      <c r="E2700" s="33">
        <v>4</v>
      </c>
      <c r="F2700" s="33">
        <v>10</v>
      </c>
      <c r="G2700" s="33" t="s">
        <v>8627</v>
      </c>
      <c r="H2700" s="33" t="s">
        <v>8631</v>
      </c>
    </row>
    <row r="2701" spans="1:8" x14ac:dyDescent="0.45">
      <c r="A2701" s="26" t="s">
        <v>6323</v>
      </c>
      <c r="B2701" s="16" t="s">
        <v>49</v>
      </c>
      <c r="C2701" s="16" t="s">
        <v>3208</v>
      </c>
      <c r="D2701" s="29">
        <v>45535</v>
      </c>
      <c r="E2701" s="16">
        <v>3</v>
      </c>
      <c r="F2701" s="16">
        <v>0</v>
      </c>
      <c r="G2701" s="16" t="s">
        <v>8626</v>
      </c>
      <c r="H2701" s="16" t="s">
        <v>8631</v>
      </c>
    </row>
    <row r="2702" spans="1:8" x14ac:dyDescent="0.45">
      <c r="A2702" s="30" t="s">
        <v>6324</v>
      </c>
      <c r="B2702" s="33" t="s">
        <v>435</v>
      </c>
      <c r="C2702" s="33" t="s">
        <v>3342</v>
      </c>
      <c r="D2702" s="34">
        <v>45217</v>
      </c>
      <c r="E2702" s="33">
        <v>2</v>
      </c>
      <c r="F2702" s="33">
        <v>15</v>
      </c>
      <c r="G2702" s="33" t="s">
        <v>8626</v>
      </c>
      <c r="H2702" s="33" t="s">
        <v>8632</v>
      </c>
    </row>
    <row r="2703" spans="1:8" x14ac:dyDescent="0.45">
      <c r="A2703" s="26" t="s">
        <v>6325</v>
      </c>
      <c r="B2703" s="16" t="s">
        <v>567</v>
      </c>
      <c r="C2703" s="16" t="s">
        <v>3342</v>
      </c>
      <c r="D2703" s="29">
        <v>45623</v>
      </c>
      <c r="E2703" s="16">
        <v>3</v>
      </c>
      <c r="F2703" s="16">
        <v>5</v>
      </c>
      <c r="G2703" s="16" t="s">
        <v>8625</v>
      </c>
      <c r="H2703" s="16" t="s">
        <v>8633</v>
      </c>
    </row>
    <row r="2704" spans="1:8" x14ac:dyDescent="0.45">
      <c r="A2704" s="30" t="s">
        <v>6326</v>
      </c>
      <c r="B2704" s="33" t="s">
        <v>174</v>
      </c>
      <c r="C2704" s="33" t="s">
        <v>3206</v>
      </c>
      <c r="D2704" s="34">
        <v>45513</v>
      </c>
      <c r="E2704" s="33">
        <v>3</v>
      </c>
      <c r="F2704" s="33">
        <v>15</v>
      </c>
      <c r="G2704" s="33" t="s">
        <v>8625</v>
      </c>
      <c r="H2704" s="33" t="s">
        <v>8631</v>
      </c>
    </row>
    <row r="2705" spans="1:8" x14ac:dyDescent="0.45">
      <c r="A2705" s="26" t="s">
        <v>6327</v>
      </c>
      <c r="B2705" s="16" t="s">
        <v>486</v>
      </c>
      <c r="C2705" s="16" t="s">
        <v>3239</v>
      </c>
      <c r="D2705" s="29">
        <v>45690</v>
      </c>
      <c r="E2705" s="16">
        <v>4</v>
      </c>
      <c r="F2705" s="16">
        <v>0</v>
      </c>
      <c r="G2705" s="16" t="s">
        <v>8625</v>
      </c>
      <c r="H2705" s="16" t="s">
        <v>8632</v>
      </c>
    </row>
    <row r="2706" spans="1:8" x14ac:dyDescent="0.45">
      <c r="A2706" s="30" t="s">
        <v>6328</v>
      </c>
      <c r="B2706" s="33" t="s">
        <v>838</v>
      </c>
      <c r="C2706" s="33" t="s">
        <v>3284</v>
      </c>
      <c r="D2706" s="34">
        <v>45475</v>
      </c>
      <c r="E2706" s="33">
        <v>5</v>
      </c>
      <c r="F2706" s="33">
        <v>10</v>
      </c>
      <c r="G2706" s="33" t="s">
        <v>8627</v>
      </c>
      <c r="H2706" s="33" t="s">
        <v>8630</v>
      </c>
    </row>
    <row r="2707" spans="1:8" x14ac:dyDescent="0.45">
      <c r="A2707" s="26" t="s">
        <v>6329</v>
      </c>
      <c r="B2707" s="16" t="s">
        <v>597</v>
      </c>
      <c r="C2707" s="16" t="s">
        <v>3339</v>
      </c>
      <c r="D2707" s="29">
        <v>45629</v>
      </c>
      <c r="E2707" s="16">
        <v>5</v>
      </c>
      <c r="F2707" s="16">
        <v>10</v>
      </c>
      <c r="G2707" s="16" t="s">
        <v>8628</v>
      </c>
      <c r="H2707" s="16" t="s">
        <v>8629</v>
      </c>
    </row>
    <row r="2708" spans="1:8" x14ac:dyDescent="0.45">
      <c r="A2708" s="30" t="s">
        <v>6330</v>
      </c>
      <c r="B2708" s="33" t="s">
        <v>166</v>
      </c>
      <c r="C2708" s="33" t="s">
        <v>3367</v>
      </c>
      <c r="D2708" s="34">
        <v>45800</v>
      </c>
      <c r="E2708" s="33">
        <v>5</v>
      </c>
      <c r="F2708" s="33">
        <v>20</v>
      </c>
      <c r="G2708" s="33" t="s">
        <v>8628</v>
      </c>
      <c r="H2708" s="33" t="s">
        <v>8629</v>
      </c>
    </row>
    <row r="2709" spans="1:8" x14ac:dyDescent="0.45">
      <c r="A2709" s="26" t="s">
        <v>6331</v>
      </c>
      <c r="B2709" s="16" t="s">
        <v>803</v>
      </c>
      <c r="C2709" s="16" t="s">
        <v>3259</v>
      </c>
      <c r="D2709" s="29">
        <v>45375</v>
      </c>
      <c r="E2709" s="16">
        <v>2</v>
      </c>
      <c r="F2709" s="16">
        <v>0</v>
      </c>
      <c r="G2709" s="16" t="s">
        <v>8627</v>
      </c>
      <c r="H2709" s="16" t="s">
        <v>8632</v>
      </c>
    </row>
    <row r="2710" spans="1:8" x14ac:dyDescent="0.45">
      <c r="A2710" s="30" t="s">
        <v>6332</v>
      </c>
      <c r="B2710" s="33" t="s">
        <v>285</v>
      </c>
      <c r="C2710" s="33" t="s">
        <v>3281</v>
      </c>
      <c r="D2710" s="34">
        <v>45371</v>
      </c>
      <c r="E2710" s="33">
        <v>5</v>
      </c>
      <c r="F2710" s="33">
        <v>10</v>
      </c>
      <c r="G2710" s="33" t="s">
        <v>8627</v>
      </c>
      <c r="H2710" s="33" t="s">
        <v>8632</v>
      </c>
    </row>
    <row r="2711" spans="1:8" x14ac:dyDescent="0.45">
      <c r="A2711" s="26" t="s">
        <v>6333</v>
      </c>
      <c r="B2711" s="16" t="s">
        <v>59</v>
      </c>
      <c r="C2711" s="16" t="s">
        <v>3348</v>
      </c>
      <c r="D2711" s="29">
        <v>45858</v>
      </c>
      <c r="E2711" s="16">
        <v>3</v>
      </c>
      <c r="F2711" s="16">
        <v>10</v>
      </c>
      <c r="G2711" s="16" t="s">
        <v>8625</v>
      </c>
      <c r="H2711" s="16" t="s">
        <v>8631</v>
      </c>
    </row>
    <row r="2712" spans="1:8" x14ac:dyDescent="0.45">
      <c r="A2712" s="30" t="s">
        <v>6334</v>
      </c>
      <c r="B2712" s="33" t="s">
        <v>575</v>
      </c>
      <c r="C2712" s="33" t="s">
        <v>3254</v>
      </c>
      <c r="D2712" s="34">
        <v>45521</v>
      </c>
      <c r="E2712" s="33">
        <v>2</v>
      </c>
      <c r="F2712" s="33">
        <v>5</v>
      </c>
      <c r="G2712" s="33" t="s">
        <v>8627</v>
      </c>
      <c r="H2712" s="33" t="s">
        <v>8631</v>
      </c>
    </row>
    <row r="2713" spans="1:8" x14ac:dyDescent="0.45">
      <c r="A2713" s="26" t="s">
        <v>6335</v>
      </c>
      <c r="B2713" s="16" t="s">
        <v>955</v>
      </c>
      <c r="C2713" s="16" t="s">
        <v>3222</v>
      </c>
      <c r="D2713" s="29">
        <v>45550</v>
      </c>
      <c r="E2713" s="16">
        <v>5</v>
      </c>
      <c r="F2713" s="16">
        <v>20</v>
      </c>
      <c r="G2713" s="16" t="s">
        <v>8628</v>
      </c>
      <c r="H2713" s="16" t="s">
        <v>8632</v>
      </c>
    </row>
    <row r="2714" spans="1:8" x14ac:dyDescent="0.45">
      <c r="A2714" s="30" t="s">
        <v>6336</v>
      </c>
      <c r="B2714" s="33" t="s">
        <v>767</v>
      </c>
      <c r="C2714" s="33" t="s">
        <v>3299</v>
      </c>
      <c r="D2714" s="34">
        <v>45362</v>
      </c>
      <c r="E2714" s="33">
        <v>4</v>
      </c>
      <c r="F2714" s="33">
        <v>20</v>
      </c>
      <c r="G2714" s="33" t="s">
        <v>8628</v>
      </c>
      <c r="H2714" s="33" t="s">
        <v>8630</v>
      </c>
    </row>
    <row r="2715" spans="1:8" x14ac:dyDescent="0.45">
      <c r="A2715" s="26" t="s">
        <v>6337</v>
      </c>
      <c r="B2715" s="16" t="s">
        <v>90</v>
      </c>
      <c r="C2715" s="16" t="s">
        <v>3259</v>
      </c>
      <c r="D2715" s="29">
        <v>45811</v>
      </c>
      <c r="E2715" s="16">
        <v>2</v>
      </c>
      <c r="F2715" s="16">
        <v>20</v>
      </c>
      <c r="G2715" s="16" t="s">
        <v>8627</v>
      </c>
      <c r="H2715" s="16" t="s">
        <v>8633</v>
      </c>
    </row>
    <row r="2716" spans="1:8" x14ac:dyDescent="0.45">
      <c r="A2716" s="30" t="s">
        <v>6338</v>
      </c>
      <c r="B2716" s="33" t="s">
        <v>800</v>
      </c>
      <c r="C2716" s="33" t="s">
        <v>3277</v>
      </c>
      <c r="D2716" s="34">
        <v>45244</v>
      </c>
      <c r="E2716" s="33">
        <v>1</v>
      </c>
      <c r="F2716" s="33">
        <v>15</v>
      </c>
      <c r="G2716" s="33" t="s">
        <v>8627</v>
      </c>
      <c r="H2716" s="33" t="s">
        <v>8632</v>
      </c>
    </row>
    <row r="2717" spans="1:8" x14ac:dyDescent="0.45">
      <c r="A2717" s="26" t="s">
        <v>6339</v>
      </c>
      <c r="B2717" s="16" t="s">
        <v>164</v>
      </c>
      <c r="C2717" s="16" t="s">
        <v>3303</v>
      </c>
      <c r="D2717" s="29">
        <v>45513</v>
      </c>
      <c r="E2717" s="16">
        <v>4</v>
      </c>
      <c r="F2717" s="16">
        <v>0</v>
      </c>
      <c r="G2717" s="16" t="s">
        <v>8628</v>
      </c>
      <c r="H2717" s="16" t="s">
        <v>8630</v>
      </c>
    </row>
    <row r="2718" spans="1:8" x14ac:dyDescent="0.45">
      <c r="A2718" s="30" t="s">
        <v>6340</v>
      </c>
      <c r="B2718" s="33" t="s">
        <v>128</v>
      </c>
      <c r="C2718" s="33" t="s">
        <v>3275</v>
      </c>
      <c r="D2718" s="34">
        <v>45509</v>
      </c>
      <c r="E2718" s="33">
        <v>2</v>
      </c>
      <c r="F2718" s="33">
        <v>15</v>
      </c>
      <c r="G2718" s="33" t="s">
        <v>8627</v>
      </c>
      <c r="H2718" s="33" t="s">
        <v>8632</v>
      </c>
    </row>
    <row r="2719" spans="1:8" x14ac:dyDescent="0.45">
      <c r="A2719" s="26" t="s">
        <v>6341</v>
      </c>
      <c r="B2719" s="16" t="s">
        <v>609</v>
      </c>
      <c r="C2719" s="16" t="s">
        <v>3251</v>
      </c>
      <c r="D2719" s="29">
        <v>45628</v>
      </c>
      <c r="E2719" s="16">
        <v>4</v>
      </c>
      <c r="F2719" s="16">
        <v>15</v>
      </c>
      <c r="G2719" s="16" t="s">
        <v>8626</v>
      </c>
      <c r="H2719" s="16" t="s">
        <v>8630</v>
      </c>
    </row>
    <row r="2720" spans="1:8" x14ac:dyDescent="0.45">
      <c r="A2720" s="30" t="s">
        <v>6342</v>
      </c>
      <c r="B2720" s="33" t="s">
        <v>256</v>
      </c>
      <c r="C2720" s="33" t="s">
        <v>3353</v>
      </c>
      <c r="D2720" s="34">
        <v>45199</v>
      </c>
      <c r="E2720" s="33">
        <v>2</v>
      </c>
      <c r="F2720" s="33">
        <v>10</v>
      </c>
      <c r="G2720" s="33" t="s">
        <v>8626</v>
      </c>
      <c r="H2720" s="33" t="s">
        <v>8629</v>
      </c>
    </row>
    <row r="2721" spans="1:8" x14ac:dyDescent="0.45">
      <c r="A2721" s="26" t="s">
        <v>6343</v>
      </c>
      <c r="B2721" s="16" t="s">
        <v>341</v>
      </c>
      <c r="C2721" s="16" t="s">
        <v>3348</v>
      </c>
      <c r="D2721" s="29">
        <v>45215</v>
      </c>
      <c r="E2721" s="16">
        <v>4</v>
      </c>
      <c r="F2721" s="16">
        <v>0</v>
      </c>
      <c r="G2721" s="16" t="s">
        <v>8625</v>
      </c>
      <c r="H2721" s="16" t="s">
        <v>8633</v>
      </c>
    </row>
    <row r="2722" spans="1:8" x14ac:dyDescent="0.45">
      <c r="A2722" s="30" t="s">
        <v>6344</v>
      </c>
      <c r="B2722" s="33" t="s">
        <v>91</v>
      </c>
      <c r="C2722" s="33" t="s">
        <v>3385</v>
      </c>
      <c r="D2722" s="34">
        <v>45880</v>
      </c>
      <c r="E2722" s="33">
        <v>1</v>
      </c>
      <c r="F2722" s="33">
        <v>5</v>
      </c>
      <c r="G2722" s="33" t="s">
        <v>8624</v>
      </c>
      <c r="H2722" s="33" t="s">
        <v>8632</v>
      </c>
    </row>
    <row r="2723" spans="1:8" x14ac:dyDescent="0.45">
      <c r="A2723" s="26" t="s">
        <v>6345</v>
      </c>
      <c r="B2723" s="16" t="s">
        <v>511</v>
      </c>
      <c r="C2723" s="16" t="s">
        <v>3220</v>
      </c>
      <c r="D2723" s="29">
        <v>45753</v>
      </c>
      <c r="E2723" s="16">
        <v>2</v>
      </c>
      <c r="F2723" s="16">
        <v>0</v>
      </c>
      <c r="G2723" s="16" t="s">
        <v>8625</v>
      </c>
      <c r="H2723" s="16" t="s">
        <v>8632</v>
      </c>
    </row>
    <row r="2724" spans="1:8" x14ac:dyDescent="0.45">
      <c r="A2724" s="30" t="s">
        <v>6346</v>
      </c>
      <c r="B2724" s="33" t="s">
        <v>188</v>
      </c>
      <c r="C2724" s="33" t="s">
        <v>3205</v>
      </c>
      <c r="D2724" s="34">
        <v>45376</v>
      </c>
      <c r="E2724" s="33">
        <v>2</v>
      </c>
      <c r="F2724" s="33">
        <v>10</v>
      </c>
      <c r="G2724" s="33" t="s">
        <v>8628</v>
      </c>
      <c r="H2724" s="33" t="s">
        <v>8630</v>
      </c>
    </row>
    <row r="2725" spans="1:8" x14ac:dyDescent="0.45">
      <c r="A2725" s="26" t="s">
        <v>6347</v>
      </c>
      <c r="B2725" s="16" t="s">
        <v>689</v>
      </c>
      <c r="C2725" s="16" t="s">
        <v>3343</v>
      </c>
      <c r="D2725" s="29">
        <v>45537</v>
      </c>
      <c r="E2725" s="16">
        <v>1</v>
      </c>
      <c r="F2725" s="16">
        <v>0</v>
      </c>
      <c r="G2725" s="16" t="s">
        <v>8626</v>
      </c>
      <c r="H2725" s="16" t="s">
        <v>8630</v>
      </c>
    </row>
    <row r="2726" spans="1:8" x14ac:dyDescent="0.45">
      <c r="A2726" s="30" t="s">
        <v>6348</v>
      </c>
      <c r="B2726" s="33" t="s">
        <v>345</v>
      </c>
      <c r="C2726" s="33" t="s">
        <v>3222</v>
      </c>
      <c r="D2726" s="34">
        <v>45603</v>
      </c>
      <c r="E2726" s="33">
        <v>1</v>
      </c>
      <c r="F2726" s="33">
        <v>20</v>
      </c>
      <c r="G2726" s="33" t="s">
        <v>8625</v>
      </c>
      <c r="H2726" s="33" t="s">
        <v>8633</v>
      </c>
    </row>
    <row r="2727" spans="1:8" x14ac:dyDescent="0.45">
      <c r="A2727" s="26" t="s">
        <v>6349</v>
      </c>
      <c r="B2727" s="16" t="s">
        <v>636</v>
      </c>
      <c r="C2727" s="16" t="s">
        <v>3197</v>
      </c>
      <c r="D2727" s="29">
        <v>45910</v>
      </c>
      <c r="E2727" s="16">
        <v>2</v>
      </c>
      <c r="F2727" s="16">
        <v>5</v>
      </c>
      <c r="G2727" s="16" t="s">
        <v>8627</v>
      </c>
      <c r="H2727" s="16" t="s">
        <v>8632</v>
      </c>
    </row>
    <row r="2728" spans="1:8" x14ac:dyDescent="0.45">
      <c r="A2728" s="30" t="s">
        <v>6350</v>
      </c>
      <c r="B2728" s="33" t="s">
        <v>117</v>
      </c>
      <c r="C2728" s="33" t="s">
        <v>3265</v>
      </c>
      <c r="D2728" s="34">
        <v>45467</v>
      </c>
      <c r="E2728" s="33">
        <v>5</v>
      </c>
      <c r="F2728" s="33">
        <v>10</v>
      </c>
      <c r="G2728" s="33" t="s">
        <v>8624</v>
      </c>
      <c r="H2728" s="33" t="s">
        <v>8629</v>
      </c>
    </row>
    <row r="2729" spans="1:8" x14ac:dyDescent="0.45">
      <c r="A2729" s="26" t="s">
        <v>6351</v>
      </c>
      <c r="B2729" s="16" t="s">
        <v>80</v>
      </c>
      <c r="C2729" s="16" t="s">
        <v>3353</v>
      </c>
      <c r="D2729" s="29">
        <v>45905</v>
      </c>
      <c r="E2729" s="16">
        <v>3</v>
      </c>
      <c r="F2729" s="16">
        <v>5</v>
      </c>
      <c r="G2729" s="16" t="s">
        <v>8625</v>
      </c>
      <c r="H2729" s="16" t="s">
        <v>8632</v>
      </c>
    </row>
    <row r="2730" spans="1:8" x14ac:dyDescent="0.45">
      <c r="A2730" s="30" t="s">
        <v>6352</v>
      </c>
      <c r="B2730" s="33" t="s">
        <v>627</v>
      </c>
      <c r="C2730" s="33" t="s">
        <v>3263</v>
      </c>
      <c r="D2730" s="34">
        <v>45832</v>
      </c>
      <c r="E2730" s="33">
        <v>2</v>
      </c>
      <c r="F2730" s="33">
        <v>20</v>
      </c>
      <c r="G2730" s="33" t="s">
        <v>8625</v>
      </c>
      <c r="H2730" s="33" t="s">
        <v>8632</v>
      </c>
    </row>
    <row r="2731" spans="1:8" x14ac:dyDescent="0.45">
      <c r="A2731" s="26" t="s">
        <v>6353</v>
      </c>
      <c r="B2731" s="16" t="s">
        <v>628</v>
      </c>
      <c r="C2731" s="16" t="s">
        <v>3254</v>
      </c>
      <c r="D2731" s="29">
        <v>45912</v>
      </c>
      <c r="E2731" s="16">
        <v>3</v>
      </c>
      <c r="F2731" s="16">
        <v>0</v>
      </c>
      <c r="G2731" s="16" t="s">
        <v>8627</v>
      </c>
      <c r="H2731" s="16" t="s">
        <v>8630</v>
      </c>
    </row>
    <row r="2732" spans="1:8" x14ac:dyDescent="0.45">
      <c r="A2732" s="30" t="s">
        <v>6354</v>
      </c>
      <c r="B2732" s="33" t="s">
        <v>687</v>
      </c>
      <c r="C2732" s="33" t="s">
        <v>3238</v>
      </c>
      <c r="D2732" s="34">
        <v>45454</v>
      </c>
      <c r="E2732" s="33">
        <v>4</v>
      </c>
      <c r="F2732" s="33">
        <v>15</v>
      </c>
      <c r="G2732" s="33" t="s">
        <v>8628</v>
      </c>
      <c r="H2732" s="33" t="s">
        <v>8629</v>
      </c>
    </row>
    <row r="2733" spans="1:8" x14ac:dyDescent="0.45">
      <c r="A2733" s="26" t="s">
        <v>6355</v>
      </c>
      <c r="B2733" s="16" t="s">
        <v>320</v>
      </c>
      <c r="C2733" s="16" t="s">
        <v>3272</v>
      </c>
      <c r="D2733" s="29">
        <v>45784</v>
      </c>
      <c r="E2733" s="16">
        <v>4</v>
      </c>
      <c r="F2733" s="16">
        <v>15</v>
      </c>
      <c r="G2733" s="16" t="s">
        <v>8626</v>
      </c>
      <c r="H2733" s="16" t="s">
        <v>8630</v>
      </c>
    </row>
    <row r="2734" spans="1:8" x14ac:dyDescent="0.45">
      <c r="A2734" s="30" t="s">
        <v>6356</v>
      </c>
      <c r="B2734" s="33" t="s">
        <v>689</v>
      </c>
      <c r="C2734" s="33" t="s">
        <v>3280</v>
      </c>
      <c r="D2734" s="34">
        <v>45660</v>
      </c>
      <c r="E2734" s="33">
        <v>2</v>
      </c>
      <c r="F2734" s="33">
        <v>5</v>
      </c>
      <c r="G2734" s="33" t="s">
        <v>8627</v>
      </c>
      <c r="H2734" s="33" t="s">
        <v>8631</v>
      </c>
    </row>
    <row r="2735" spans="1:8" x14ac:dyDescent="0.45">
      <c r="A2735" s="26" t="s">
        <v>6357</v>
      </c>
      <c r="B2735" s="16" t="s">
        <v>727</v>
      </c>
      <c r="C2735" s="16" t="s">
        <v>3236</v>
      </c>
      <c r="D2735" s="29">
        <v>45905</v>
      </c>
      <c r="E2735" s="16">
        <v>1</v>
      </c>
      <c r="F2735" s="16">
        <v>0</v>
      </c>
      <c r="G2735" s="16" t="s">
        <v>8625</v>
      </c>
      <c r="H2735" s="16" t="s">
        <v>8629</v>
      </c>
    </row>
    <row r="2736" spans="1:8" x14ac:dyDescent="0.45">
      <c r="A2736" s="30" t="s">
        <v>6358</v>
      </c>
      <c r="B2736" s="33" t="s">
        <v>903</v>
      </c>
      <c r="C2736" s="33" t="s">
        <v>3227</v>
      </c>
      <c r="D2736" s="34">
        <v>45673</v>
      </c>
      <c r="E2736" s="33">
        <v>2</v>
      </c>
      <c r="F2736" s="33">
        <v>0</v>
      </c>
      <c r="G2736" s="33" t="s">
        <v>8627</v>
      </c>
      <c r="H2736" s="33" t="s">
        <v>8631</v>
      </c>
    </row>
    <row r="2737" spans="1:8" x14ac:dyDescent="0.45">
      <c r="A2737" s="26" t="s">
        <v>6359</v>
      </c>
      <c r="B2737" s="16" t="s">
        <v>159</v>
      </c>
      <c r="C2737" s="16" t="s">
        <v>3382</v>
      </c>
      <c r="D2737" s="29">
        <v>45912</v>
      </c>
      <c r="E2737" s="16">
        <v>1</v>
      </c>
      <c r="F2737" s="16">
        <v>10</v>
      </c>
      <c r="G2737" s="16" t="s">
        <v>8628</v>
      </c>
      <c r="H2737" s="16" t="s">
        <v>8630</v>
      </c>
    </row>
    <row r="2738" spans="1:8" x14ac:dyDescent="0.45">
      <c r="A2738" s="30" t="s">
        <v>6360</v>
      </c>
      <c r="B2738" s="33" t="s">
        <v>600</v>
      </c>
      <c r="C2738" s="33" t="s">
        <v>3258</v>
      </c>
      <c r="D2738" s="34">
        <v>45616</v>
      </c>
      <c r="E2738" s="33">
        <v>4</v>
      </c>
      <c r="F2738" s="33">
        <v>15</v>
      </c>
      <c r="G2738" s="33" t="s">
        <v>8627</v>
      </c>
      <c r="H2738" s="33" t="s">
        <v>8633</v>
      </c>
    </row>
    <row r="2739" spans="1:8" x14ac:dyDescent="0.45">
      <c r="A2739" s="26" t="s">
        <v>6361</v>
      </c>
      <c r="B2739" s="16" t="s">
        <v>959</v>
      </c>
      <c r="C2739" s="16" t="s">
        <v>3361</v>
      </c>
      <c r="D2739" s="29">
        <v>45608</v>
      </c>
      <c r="E2739" s="16">
        <v>5</v>
      </c>
      <c r="F2739" s="16">
        <v>20</v>
      </c>
      <c r="G2739" s="16" t="s">
        <v>8628</v>
      </c>
      <c r="H2739" s="16" t="s">
        <v>8631</v>
      </c>
    </row>
    <row r="2740" spans="1:8" x14ac:dyDescent="0.45">
      <c r="A2740" s="30" t="s">
        <v>6362</v>
      </c>
      <c r="B2740" s="33" t="s">
        <v>924</v>
      </c>
      <c r="C2740" s="33" t="s">
        <v>3318</v>
      </c>
      <c r="D2740" s="34">
        <v>45833</v>
      </c>
      <c r="E2740" s="33">
        <v>1</v>
      </c>
      <c r="F2740" s="33">
        <v>10</v>
      </c>
      <c r="G2740" s="33" t="s">
        <v>8626</v>
      </c>
      <c r="H2740" s="33" t="s">
        <v>8632</v>
      </c>
    </row>
    <row r="2741" spans="1:8" x14ac:dyDescent="0.45">
      <c r="A2741" s="26" t="s">
        <v>6363</v>
      </c>
      <c r="B2741" s="16" t="s">
        <v>203</v>
      </c>
      <c r="C2741" s="16" t="s">
        <v>3285</v>
      </c>
      <c r="D2741" s="29">
        <v>45605</v>
      </c>
      <c r="E2741" s="16">
        <v>1</v>
      </c>
      <c r="F2741" s="16">
        <v>0</v>
      </c>
      <c r="G2741" s="16" t="s">
        <v>8625</v>
      </c>
      <c r="H2741" s="16" t="s">
        <v>8630</v>
      </c>
    </row>
    <row r="2742" spans="1:8" x14ac:dyDescent="0.45">
      <c r="A2742" s="30" t="s">
        <v>6364</v>
      </c>
      <c r="B2742" s="33" t="s">
        <v>405</v>
      </c>
      <c r="C2742" s="33" t="s">
        <v>3244</v>
      </c>
      <c r="D2742" s="34">
        <v>45394</v>
      </c>
      <c r="E2742" s="33">
        <v>4</v>
      </c>
      <c r="F2742" s="33">
        <v>15</v>
      </c>
      <c r="G2742" s="33" t="s">
        <v>8627</v>
      </c>
      <c r="H2742" s="33" t="s">
        <v>8630</v>
      </c>
    </row>
    <row r="2743" spans="1:8" x14ac:dyDescent="0.45">
      <c r="A2743" s="26" t="s">
        <v>6365</v>
      </c>
      <c r="B2743" s="16" t="s">
        <v>467</v>
      </c>
      <c r="C2743" s="16" t="s">
        <v>3231</v>
      </c>
      <c r="D2743" s="29">
        <v>45401</v>
      </c>
      <c r="E2743" s="16">
        <v>3</v>
      </c>
      <c r="F2743" s="16">
        <v>15</v>
      </c>
      <c r="G2743" s="16" t="s">
        <v>8628</v>
      </c>
      <c r="H2743" s="16" t="s">
        <v>8629</v>
      </c>
    </row>
    <row r="2744" spans="1:8" x14ac:dyDescent="0.45">
      <c r="A2744" s="30" t="s">
        <v>6366</v>
      </c>
      <c r="B2744" s="33" t="s">
        <v>895</v>
      </c>
      <c r="C2744" s="33" t="s">
        <v>3376</v>
      </c>
      <c r="D2744" s="34">
        <v>45256</v>
      </c>
      <c r="E2744" s="33">
        <v>2</v>
      </c>
      <c r="F2744" s="33">
        <v>0</v>
      </c>
      <c r="G2744" s="33" t="s">
        <v>8626</v>
      </c>
      <c r="H2744" s="33" t="s">
        <v>8630</v>
      </c>
    </row>
    <row r="2745" spans="1:8" x14ac:dyDescent="0.45">
      <c r="A2745" s="26" t="s">
        <v>6367</v>
      </c>
      <c r="B2745" s="16" t="s">
        <v>432</v>
      </c>
      <c r="C2745" s="16" t="s">
        <v>3220</v>
      </c>
      <c r="D2745" s="29">
        <v>45587</v>
      </c>
      <c r="E2745" s="16">
        <v>4</v>
      </c>
      <c r="F2745" s="16">
        <v>10</v>
      </c>
      <c r="G2745" s="16" t="s">
        <v>8626</v>
      </c>
      <c r="H2745" s="16" t="s">
        <v>8633</v>
      </c>
    </row>
    <row r="2746" spans="1:8" x14ac:dyDescent="0.45">
      <c r="A2746" s="30" t="s">
        <v>6368</v>
      </c>
      <c r="B2746" s="33" t="s">
        <v>912</v>
      </c>
      <c r="C2746" s="33" t="s">
        <v>3232</v>
      </c>
      <c r="D2746" s="34">
        <v>45655</v>
      </c>
      <c r="E2746" s="33">
        <v>2</v>
      </c>
      <c r="F2746" s="33">
        <v>20</v>
      </c>
      <c r="G2746" s="33" t="s">
        <v>8624</v>
      </c>
      <c r="H2746" s="33" t="s">
        <v>8632</v>
      </c>
    </row>
    <row r="2747" spans="1:8" x14ac:dyDescent="0.45">
      <c r="A2747" s="26" t="s">
        <v>6369</v>
      </c>
      <c r="B2747" s="16" t="s">
        <v>987</v>
      </c>
      <c r="C2747" s="16" t="s">
        <v>3268</v>
      </c>
      <c r="D2747" s="29">
        <v>45915</v>
      </c>
      <c r="E2747" s="16">
        <v>2</v>
      </c>
      <c r="F2747" s="16">
        <v>5</v>
      </c>
      <c r="G2747" s="16" t="s">
        <v>8627</v>
      </c>
      <c r="H2747" s="16" t="s">
        <v>8633</v>
      </c>
    </row>
    <row r="2748" spans="1:8" x14ac:dyDescent="0.45">
      <c r="A2748" s="30" t="s">
        <v>6370</v>
      </c>
      <c r="B2748" s="33" t="s">
        <v>796</v>
      </c>
      <c r="C2748" s="33" t="s">
        <v>3199</v>
      </c>
      <c r="D2748" s="34">
        <v>45587</v>
      </c>
      <c r="E2748" s="33">
        <v>3</v>
      </c>
      <c r="F2748" s="33">
        <v>10</v>
      </c>
      <c r="G2748" s="33" t="s">
        <v>8624</v>
      </c>
      <c r="H2748" s="33" t="s">
        <v>8630</v>
      </c>
    </row>
    <row r="2749" spans="1:8" x14ac:dyDescent="0.45">
      <c r="A2749" s="26" t="s">
        <v>6371</v>
      </c>
      <c r="B2749" s="16" t="s">
        <v>352</v>
      </c>
      <c r="C2749" s="16" t="s">
        <v>3197</v>
      </c>
      <c r="D2749" s="29">
        <v>45803</v>
      </c>
      <c r="E2749" s="16">
        <v>1</v>
      </c>
      <c r="F2749" s="16">
        <v>15</v>
      </c>
      <c r="G2749" s="16" t="s">
        <v>8624</v>
      </c>
      <c r="H2749" s="16" t="s">
        <v>8631</v>
      </c>
    </row>
    <row r="2750" spans="1:8" x14ac:dyDescent="0.45">
      <c r="A2750" s="30" t="s">
        <v>6372</v>
      </c>
      <c r="B2750" s="33" t="s">
        <v>223</v>
      </c>
      <c r="C2750" s="33" t="s">
        <v>3234</v>
      </c>
      <c r="D2750" s="34">
        <v>45574</v>
      </c>
      <c r="E2750" s="33">
        <v>3</v>
      </c>
      <c r="F2750" s="33">
        <v>20</v>
      </c>
      <c r="G2750" s="33" t="s">
        <v>8628</v>
      </c>
      <c r="H2750" s="33" t="s">
        <v>8629</v>
      </c>
    </row>
    <row r="2751" spans="1:8" x14ac:dyDescent="0.45">
      <c r="A2751" s="26" t="s">
        <v>6373</v>
      </c>
      <c r="B2751" s="16" t="s">
        <v>407</v>
      </c>
      <c r="C2751" s="16" t="s">
        <v>3332</v>
      </c>
      <c r="D2751" s="29">
        <v>45681</v>
      </c>
      <c r="E2751" s="16">
        <v>5</v>
      </c>
      <c r="F2751" s="16">
        <v>20</v>
      </c>
      <c r="G2751" s="16" t="s">
        <v>8624</v>
      </c>
      <c r="H2751" s="16" t="s">
        <v>8631</v>
      </c>
    </row>
    <row r="2752" spans="1:8" x14ac:dyDescent="0.45">
      <c r="A2752" s="30" t="s">
        <v>6374</v>
      </c>
      <c r="B2752" s="33" t="s">
        <v>452</v>
      </c>
      <c r="C2752" s="33" t="s">
        <v>3394</v>
      </c>
      <c r="D2752" s="34">
        <v>45200</v>
      </c>
      <c r="E2752" s="33">
        <v>1</v>
      </c>
      <c r="F2752" s="33">
        <v>15</v>
      </c>
      <c r="G2752" s="33" t="s">
        <v>8624</v>
      </c>
      <c r="H2752" s="33" t="s">
        <v>8629</v>
      </c>
    </row>
    <row r="2753" spans="1:8" x14ac:dyDescent="0.45">
      <c r="A2753" s="26" t="s">
        <v>6375</v>
      </c>
      <c r="B2753" s="16" t="s">
        <v>304</v>
      </c>
      <c r="C2753" s="16" t="s">
        <v>3334</v>
      </c>
      <c r="D2753" s="29">
        <v>45685</v>
      </c>
      <c r="E2753" s="16">
        <v>4</v>
      </c>
      <c r="F2753" s="16">
        <v>0</v>
      </c>
      <c r="G2753" s="16" t="s">
        <v>8628</v>
      </c>
      <c r="H2753" s="16" t="s">
        <v>8630</v>
      </c>
    </row>
    <row r="2754" spans="1:8" x14ac:dyDescent="0.45">
      <c r="A2754" s="30" t="s">
        <v>6376</v>
      </c>
      <c r="B2754" s="33" t="s">
        <v>25</v>
      </c>
      <c r="C2754" s="33" t="s">
        <v>3301</v>
      </c>
      <c r="D2754" s="34">
        <v>45331</v>
      </c>
      <c r="E2754" s="33">
        <v>5</v>
      </c>
      <c r="F2754" s="33">
        <v>0</v>
      </c>
      <c r="G2754" s="33" t="s">
        <v>8627</v>
      </c>
      <c r="H2754" s="33" t="s">
        <v>8632</v>
      </c>
    </row>
    <row r="2755" spans="1:8" x14ac:dyDescent="0.45">
      <c r="A2755" s="26" t="s">
        <v>6377</v>
      </c>
      <c r="B2755" s="16" t="s">
        <v>958</v>
      </c>
      <c r="C2755" s="16" t="s">
        <v>3315</v>
      </c>
      <c r="D2755" s="29">
        <v>45410</v>
      </c>
      <c r="E2755" s="16">
        <v>5</v>
      </c>
      <c r="F2755" s="16">
        <v>20</v>
      </c>
      <c r="G2755" s="16" t="s">
        <v>8626</v>
      </c>
      <c r="H2755" s="16" t="s">
        <v>8630</v>
      </c>
    </row>
    <row r="2756" spans="1:8" x14ac:dyDescent="0.45">
      <c r="A2756" s="30" t="s">
        <v>6378</v>
      </c>
      <c r="B2756" s="33" t="s">
        <v>861</v>
      </c>
      <c r="C2756" s="33" t="s">
        <v>3348</v>
      </c>
      <c r="D2756" s="34">
        <v>45220</v>
      </c>
      <c r="E2756" s="33">
        <v>2</v>
      </c>
      <c r="F2756" s="33">
        <v>15</v>
      </c>
      <c r="G2756" s="33" t="s">
        <v>8628</v>
      </c>
      <c r="H2756" s="33" t="s">
        <v>8630</v>
      </c>
    </row>
    <row r="2757" spans="1:8" x14ac:dyDescent="0.45">
      <c r="A2757" s="26" t="s">
        <v>6379</v>
      </c>
      <c r="B2757" s="16" t="s">
        <v>919</v>
      </c>
      <c r="C2757" s="16" t="s">
        <v>3363</v>
      </c>
      <c r="D2757" s="29">
        <v>45517</v>
      </c>
      <c r="E2757" s="16">
        <v>1</v>
      </c>
      <c r="F2757" s="16">
        <v>5</v>
      </c>
      <c r="G2757" s="16" t="s">
        <v>8624</v>
      </c>
      <c r="H2757" s="16" t="s">
        <v>8630</v>
      </c>
    </row>
    <row r="2758" spans="1:8" x14ac:dyDescent="0.45">
      <c r="A2758" s="30" t="s">
        <v>6380</v>
      </c>
      <c r="B2758" s="33" t="s">
        <v>411</v>
      </c>
      <c r="C2758" s="33" t="s">
        <v>3264</v>
      </c>
      <c r="D2758" s="34">
        <v>45570</v>
      </c>
      <c r="E2758" s="33">
        <v>1</v>
      </c>
      <c r="F2758" s="33">
        <v>20</v>
      </c>
      <c r="G2758" s="33" t="s">
        <v>8626</v>
      </c>
      <c r="H2758" s="33" t="s">
        <v>8633</v>
      </c>
    </row>
    <row r="2759" spans="1:8" x14ac:dyDescent="0.45">
      <c r="A2759" s="26" t="s">
        <v>6381</v>
      </c>
      <c r="B2759" s="16" t="s">
        <v>234</v>
      </c>
      <c r="C2759" s="16" t="s">
        <v>3312</v>
      </c>
      <c r="D2759" s="29">
        <v>45399</v>
      </c>
      <c r="E2759" s="16">
        <v>2</v>
      </c>
      <c r="F2759" s="16">
        <v>15</v>
      </c>
      <c r="G2759" s="16" t="s">
        <v>8625</v>
      </c>
      <c r="H2759" s="16" t="s">
        <v>8632</v>
      </c>
    </row>
    <row r="2760" spans="1:8" x14ac:dyDescent="0.45">
      <c r="A2760" s="30" t="s">
        <v>6382</v>
      </c>
      <c r="B2760" s="33" t="s">
        <v>55</v>
      </c>
      <c r="C2760" s="33" t="s">
        <v>3216</v>
      </c>
      <c r="D2760" s="34">
        <v>45781</v>
      </c>
      <c r="E2760" s="33">
        <v>3</v>
      </c>
      <c r="F2760" s="33">
        <v>20</v>
      </c>
      <c r="G2760" s="33" t="s">
        <v>8624</v>
      </c>
      <c r="H2760" s="33" t="s">
        <v>8632</v>
      </c>
    </row>
    <row r="2761" spans="1:8" x14ac:dyDescent="0.45">
      <c r="A2761" s="26" t="s">
        <v>6383</v>
      </c>
      <c r="B2761" s="16" t="s">
        <v>23</v>
      </c>
      <c r="C2761" s="16" t="s">
        <v>3325</v>
      </c>
      <c r="D2761" s="29">
        <v>45544</v>
      </c>
      <c r="E2761" s="16">
        <v>3</v>
      </c>
      <c r="F2761" s="16">
        <v>20</v>
      </c>
      <c r="G2761" s="16" t="s">
        <v>8625</v>
      </c>
      <c r="H2761" s="16" t="s">
        <v>8632</v>
      </c>
    </row>
    <row r="2762" spans="1:8" x14ac:dyDescent="0.45">
      <c r="A2762" s="30" t="s">
        <v>6384</v>
      </c>
      <c r="B2762" s="33" t="s">
        <v>601</v>
      </c>
      <c r="C2762" s="33" t="s">
        <v>3251</v>
      </c>
      <c r="D2762" s="34">
        <v>45303</v>
      </c>
      <c r="E2762" s="33">
        <v>5</v>
      </c>
      <c r="F2762" s="33">
        <v>20</v>
      </c>
      <c r="G2762" s="33" t="s">
        <v>8628</v>
      </c>
      <c r="H2762" s="33" t="s">
        <v>8633</v>
      </c>
    </row>
    <row r="2763" spans="1:8" x14ac:dyDescent="0.45">
      <c r="A2763" s="26" t="s">
        <v>6385</v>
      </c>
      <c r="B2763" s="16" t="s">
        <v>882</v>
      </c>
      <c r="C2763" s="16" t="s">
        <v>3257</v>
      </c>
      <c r="D2763" s="29">
        <v>45839</v>
      </c>
      <c r="E2763" s="16">
        <v>4</v>
      </c>
      <c r="F2763" s="16">
        <v>20</v>
      </c>
      <c r="G2763" s="16" t="s">
        <v>8628</v>
      </c>
      <c r="H2763" s="16" t="s">
        <v>8631</v>
      </c>
    </row>
    <row r="2764" spans="1:8" x14ac:dyDescent="0.45">
      <c r="A2764" s="30" t="s">
        <v>6386</v>
      </c>
      <c r="B2764" s="33" t="s">
        <v>565</v>
      </c>
      <c r="C2764" s="33" t="s">
        <v>3364</v>
      </c>
      <c r="D2764" s="34">
        <v>45774</v>
      </c>
      <c r="E2764" s="33">
        <v>2</v>
      </c>
      <c r="F2764" s="33">
        <v>0</v>
      </c>
      <c r="G2764" s="33" t="s">
        <v>8627</v>
      </c>
      <c r="H2764" s="33" t="s">
        <v>8633</v>
      </c>
    </row>
    <row r="2765" spans="1:8" x14ac:dyDescent="0.45">
      <c r="A2765" s="26" t="s">
        <v>6387</v>
      </c>
      <c r="B2765" s="16" t="s">
        <v>343</v>
      </c>
      <c r="C2765" s="16" t="s">
        <v>3362</v>
      </c>
      <c r="D2765" s="29">
        <v>45503</v>
      </c>
      <c r="E2765" s="16">
        <v>2</v>
      </c>
      <c r="F2765" s="16">
        <v>15</v>
      </c>
      <c r="G2765" s="16" t="s">
        <v>8625</v>
      </c>
      <c r="H2765" s="16" t="s">
        <v>8633</v>
      </c>
    </row>
    <row r="2766" spans="1:8" x14ac:dyDescent="0.45">
      <c r="A2766" s="30" t="s">
        <v>6388</v>
      </c>
      <c r="B2766" s="33" t="s">
        <v>139</v>
      </c>
      <c r="C2766" s="33" t="s">
        <v>3388</v>
      </c>
      <c r="D2766" s="34">
        <v>45807</v>
      </c>
      <c r="E2766" s="33">
        <v>3</v>
      </c>
      <c r="F2766" s="33">
        <v>5</v>
      </c>
      <c r="G2766" s="33" t="s">
        <v>8628</v>
      </c>
      <c r="H2766" s="33" t="s">
        <v>8630</v>
      </c>
    </row>
    <row r="2767" spans="1:8" x14ac:dyDescent="0.45">
      <c r="A2767" s="26" t="s">
        <v>6389</v>
      </c>
      <c r="B2767" s="16" t="s">
        <v>432</v>
      </c>
      <c r="C2767" s="16" t="s">
        <v>3238</v>
      </c>
      <c r="D2767" s="29">
        <v>45242</v>
      </c>
      <c r="E2767" s="16">
        <v>4</v>
      </c>
      <c r="F2767" s="16">
        <v>5</v>
      </c>
      <c r="G2767" s="16" t="s">
        <v>8626</v>
      </c>
      <c r="H2767" s="16" t="s">
        <v>8630</v>
      </c>
    </row>
    <row r="2768" spans="1:8" x14ac:dyDescent="0.45">
      <c r="A2768" s="30" t="s">
        <v>6390</v>
      </c>
      <c r="B2768" s="33" t="s">
        <v>106</v>
      </c>
      <c r="C2768" s="33" t="s">
        <v>3392</v>
      </c>
      <c r="D2768" s="34">
        <v>45310</v>
      </c>
      <c r="E2768" s="33">
        <v>3</v>
      </c>
      <c r="F2768" s="33">
        <v>10</v>
      </c>
      <c r="G2768" s="33" t="s">
        <v>8624</v>
      </c>
      <c r="H2768" s="33" t="s">
        <v>8629</v>
      </c>
    </row>
    <row r="2769" spans="1:8" x14ac:dyDescent="0.45">
      <c r="A2769" s="26" t="s">
        <v>6391</v>
      </c>
      <c r="B2769" s="16" t="s">
        <v>661</v>
      </c>
      <c r="C2769" s="16" t="s">
        <v>3214</v>
      </c>
      <c r="D2769" s="29">
        <v>45632</v>
      </c>
      <c r="E2769" s="16">
        <v>1</v>
      </c>
      <c r="F2769" s="16">
        <v>5</v>
      </c>
      <c r="G2769" s="16" t="s">
        <v>8625</v>
      </c>
      <c r="H2769" s="16" t="s">
        <v>8633</v>
      </c>
    </row>
    <row r="2770" spans="1:8" x14ac:dyDescent="0.45">
      <c r="A2770" s="30" t="s">
        <v>6392</v>
      </c>
      <c r="B2770" s="33" t="s">
        <v>983</v>
      </c>
      <c r="C2770" s="33" t="s">
        <v>3258</v>
      </c>
      <c r="D2770" s="34">
        <v>45821</v>
      </c>
      <c r="E2770" s="33">
        <v>1</v>
      </c>
      <c r="F2770" s="33">
        <v>10</v>
      </c>
      <c r="G2770" s="33" t="s">
        <v>8626</v>
      </c>
      <c r="H2770" s="33" t="s">
        <v>8633</v>
      </c>
    </row>
    <row r="2771" spans="1:8" x14ac:dyDescent="0.45">
      <c r="A2771" s="26" t="s">
        <v>6393</v>
      </c>
      <c r="B2771" s="16" t="s">
        <v>790</v>
      </c>
      <c r="C2771" s="16" t="s">
        <v>3312</v>
      </c>
      <c r="D2771" s="29">
        <v>45626</v>
      </c>
      <c r="E2771" s="16">
        <v>3</v>
      </c>
      <c r="F2771" s="16">
        <v>0</v>
      </c>
      <c r="G2771" s="16" t="s">
        <v>8624</v>
      </c>
      <c r="H2771" s="16" t="s">
        <v>8629</v>
      </c>
    </row>
    <row r="2772" spans="1:8" x14ac:dyDescent="0.45">
      <c r="A2772" s="30" t="s">
        <v>6394</v>
      </c>
      <c r="B2772" s="33" t="s">
        <v>483</v>
      </c>
      <c r="C2772" s="33" t="s">
        <v>3327</v>
      </c>
      <c r="D2772" s="34">
        <v>45233</v>
      </c>
      <c r="E2772" s="33">
        <v>1</v>
      </c>
      <c r="F2772" s="33">
        <v>15</v>
      </c>
      <c r="G2772" s="33" t="s">
        <v>8624</v>
      </c>
      <c r="H2772" s="33" t="s">
        <v>8630</v>
      </c>
    </row>
    <row r="2773" spans="1:8" x14ac:dyDescent="0.45">
      <c r="A2773" s="26" t="s">
        <v>6395</v>
      </c>
      <c r="B2773" s="16" t="s">
        <v>811</v>
      </c>
      <c r="C2773" s="16" t="s">
        <v>3218</v>
      </c>
      <c r="D2773" s="29">
        <v>45437</v>
      </c>
      <c r="E2773" s="16">
        <v>3</v>
      </c>
      <c r="F2773" s="16">
        <v>0</v>
      </c>
      <c r="G2773" s="16" t="s">
        <v>8628</v>
      </c>
      <c r="H2773" s="16" t="s">
        <v>8631</v>
      </c>
    </row>
    <row r="2774" spans="1:8" x14ac:dyDescent="0.45">
      <c r="A2774" s="30" t="s">
        <v>6396</v>
      </c>
      <c r="B2774" s="33" t="s">
        <v>404</v>
      </c>
      <c r="C2774" s="33" t="s">
        <v>3245</v>
      </c>
      <c r="D2774" s="34">
        <v>45236</v>
      </c>
      <c r="E2774" s="33">
        <v>5</v>
      </c>
      <c r="F2774" s="33">
        <v>10</v>
      </c>
      <c r="G2774" s="33" t="s">
        <v>8625</v>
      </c>
      <c r="H2774" s="33" t="s">
        <v>8629</v>
      </c>
    </row>
    <row r="2775" spans="1:8" x14ac:dyDescent="0.45">
      <c r="A2775" s="26" t="s">
        <v>6397</v>
      </c>
      <c r="B2775" s="16" t="s">
        <v>830</v>
      </c>
      <c r="C2775" s="16" t="s">
        <v>3393</v>
      </c>
      <c r="D2775" s="29">
        <v>45721</v>
      </c>
      <c r="E2775" s="16">
        <v>1</v>
      </c>
      <c r="F2775" s="16">
        <v>0</v>
      </c>
      <c r="G2775" s="16" t="s">
        <v>8626</v>
      </c>
      <c r="H2775" s="16" t="s">
        <v>8631</v>
      </c>
    </row>
    <row r="2776" spans="1:8" x14ac:dyDescent="0.45">
      <c r="A2776" s="30" t="s">
        <v>6398</v>
      </c>
      <c r="B2776" s="33" t="s">
        <v>357</v>
      </c>
      <c r="C2776" s="33" t="s">
        <v>3238</v>
      </c>
      <c r="D2776" s="34">
        <v>45433</v>
      </c>
      <c r="E2776" s="33">
        <v>5</v>
      </c>
      <c r="F2776" s="33">
        <v>20</v>
      </c>
      <c r="G2776" s="33" t="s">
        <v>8626</v>
      </c>
      <c r="H2776" s="33" t="s">
        <v>8632</v>
      </c>
    </row>
    <row r="2777" spans="1:8" x14ac:dyDescent="0.45">
      <c r="A2777" s="26" t="s">
        <v>6399</v>
      </c>
      <c r="B2777" s="16" t="s">
        <v>953</v>
      </c>
      <c r="C2777" s="16" t="s">
        <v>3390</v>
      </c>
      <c r="D2777" s="29">
        <v>45343</v>
      </c>
      <c r="E2777" s="16">
        <v>3</v>
      </c>
      <c r="F2777" s="16">
        <v>0</v>
      </c>
      <c r="G2777" s="16" t="s">
        <v>8628</v>
      </c>
      <c r="H2777" s="16" t="s">
        <v>8632</v>
      </c>
    </row>
    <row r="2778" spans="1:8" x14ac:dyDescent="0.45">
      <c r="A2778" s="30" t="s">
        <v>6400</v>
      </c>
      <c r="B2778" s="33" t="s">
        <v>818</v>
      </c>
      <c r="C2778" s="33" t="s">
        <v>3390</v>
      </c>
      <c r="D2778" s="34">
        <v>45213</v>
      </c>
      <c r="E2778" s="33">
        <v>4</v>
      </c>
      <c r="F2778" s="33">
        <v>0</v>
      </c>
      <c r="G2778" s="33" t="s">
        <v>8624</v>
      </c>
      <c r="H2778" s="33" t="s">
        <v>8632</v>
      </c>
    </row>
    <row r="2779" spans="1:8" x14ac:dyDescent="0.45">
      <c r="A2779" s="26" t="s">
        <v>6401</v>
      </c>
      <c r="B2779" s="16" t="s">
        <v>224</v>
      </c>
      <c r="C2779" s="16" t="s">
        <v>3239</v>
      </c>
      <c r="D2779" s="29">
        <v>45315</v>
      </c>
      <c r="E2779" s="16">
        <v>2</v>
      </c>
      <c r="F2779" s="16">
        <v>20</v>
      </c>
      <c r="G2779" s="16" t="s">
        <v>8627</v>
      </c>
      <c r="H2779" s="16" t="s">
        <v>8629</v>
      </c>
    </row>
    <row r="2780" spans="1:8" x14ac:dyDescent="0.45">
      <c r="A2780" s="30" t="s">
        <v>6402</v>
      </c>
      <c r="B2780" s="33" t="s">
        <v>772</v>
      </c>
      <c r="C2780" s="33" t="s">
        <v>3375</v>
      </c>
      <c r="D2780" s="34">
        <v>45840</v>
      </c>
      <c r="E2780" s="33">
        <v>1</v>
      </c>
      <c r="F2780" s="33">
        <v>5</v>
      </c>
      <c r="G2780" s="33" t="s">
        <v>8627</v>
      </c>
      <c r="H2780" s="33" t="s">
        <v>8629</v>
      </c>
    </row>
    <row r="2781" spans="1:8" x14ac:dyDescent="0.45">
      <c r="A2781" s="26" t="s">
        <v>6403</v>
      </c>
      <c r="B2781" s="16" t="s">
        <v>796</v>
      </c>
      <c r="C2781" s="16" t="s">
        <v>3314</v>
      </c>
      <c r="D2781" s="29">
        <v>45491</v>
      </c>
      <c r="E2781" s="16">
        <v>4</v>
      </c>
      <c r="F2781" s="16">
        <v>10</v>
      </c>
      <c r="G2781" s="16" t="s">
        <v>8628</v>
      </c>
      <c r="H2781" s="16" t="s">
        <v>8631</v>
      </c>
    </row>
    <row r="2782" spans="1:8" x14ac:dyDescent="0.45">
      <c r="A2782" s="30" t="s">
        <v>6404</v>
      </c>
      <c r="B2782" s="33" t="s">
        <v>928</v>
      </c>
      <c r="C2782" s="33" t="s">
        <v>3207</v>
      </c>
      <c r="D2782" s="34">
        <v>45831</v>
      </c>
      <c r="E2782" s="33">
        <v>1</v>
      </c>
      <c r="F2782" s="33">
        <v>15</v>
      </c>
      <c r="G2782" s="33" t="s">
        <v>8626</v>
      </c>
      <c r="H2782" s="33" t="s">
        <v>8633</v>
      </c>
    </row>
    <row r="2783" spans="1:8" x14ac:dyDescent="0.45">
      <c r="A2783" s="26" t="s">
        <v>6405</v>
      </c>
      <c r="B2783" s="16" t="s">
        <v>591</v>
      </c>
      <c r="C2783" s="16" t="s">
        <v>3287</v>
      </c>
      <c r="D2783" s="29">
        <v>45486</v>
      </c>
      <c r="E2783" s="16">
        <v>1</v>
      </c>
      <c r="F2783" s="16">
        <v>10</v>
      </c>
      <c r="G2783" s="16" t="s">
        <v>8628</v>
      </c>
      <c r="H2783" s="16" t="s">
        <v>8632</v>
      </c>
    </row>
    <row r="2784" spans="1:8" x14ac:dyDescent="0.45">
      <c r="A2784" s="30" t="s">
        <v>6406</v>
      </c>
      <c r="B2784" s="33" t="s">
        <v>774</v>
      </c>
      <c r="C2784" s="33" t="s">
        <v>3198</v>
      </c>
      <c r="D2784" s="34">
        <v>45520</v>
      </c>
      <c r="E2784" s="33">
        <v>3</v>
      </c>
      <c r="F2784" s="33">
        <v>15</v>
      </c>
      <c r="G2784" s="33" t="s">
        <v>8625</v>
      </c>
      <c r="H2784" s="33" t="s">
        <v>8631</v>
      </c>
    </row>
    <row r="2785" spans="1:8" x14ac:dyDescent="0.45">
      <c r="A2785" s="26" t="s">
        <v>6407</v>
      </c>
      <c r="B2785" s="16" t="s">
        <v>870</v>
      </c>
      <c r="C2785" s="16" t="s">
        <v>3221</v>
      </c>
      <c r="D2785" s="29">
        <v>45404</v>
      </c>
      <c r="E2785" s="16">
        <v>5</v>
      </c>
      <c r="F2785" s="16">
        <v>20</v>
      </c>
      <c r="G2785" s="16" t="s">
        <v>8624</v>
      </c>
      <c r="H2785" s="16" t="s">
        <v>8633</v>
      </c>
    </row>
    <row r="2786" spans="1:8" x14ac:dyDescent="0.45">
      <c r="A2786" s="30" t="s">
        <v>6408</v>
      </c>
      <c r="B2786" s="33" t="s">
        <v>614</v>
      </c>
      <c r="C2786" s="33" t="s">
        <v>3231</v>
      </c>
      <c r="D2786" s="34">
        <v>45234</v>
      </c>
      <c r="E2786" s="33">
        <v>4</v>
      </c>
      <c r="F2786" s="33">
        <v>15</v>
      </c>
      <c r="G2786" s="33" t="s">
        <v>8624</v>
      </c>
      <c r="H2786" s="33" t="s">
        <v>8629</v>
      </c>
    </row>
    <row r="2787" spans="1:8" x14ac:dyDescent="0.45">
      <c r="A2787" s="26" t="s">
        <v>6409</v>
      </c>
      <c r="B2787" s="16" t="s">
        <v>750</v>
      </c>
      <c r="C2787" s="16" t="s">
        <v>3391</v>
      </c>
      <c r="D2787" s="29">
        <v>45835</v>
      </c>
      <c r="E2787" s="16">
        <v>3</v>
      </c>
      <c r="F2787" s="16">
        <v>0</v>
      </c>
      <c r="G2787" s="16" t="s">
        <v>8624</v>
      </c>
      <c r="H2787" s="16" t="s">
        <v>8633</v>
      </c>
    </row>
    <row r="2788" spans="1:8" x14ac:dyDescent="0.45">
      <c r="A2788" s="30" t="s">
        <v>6410</v>
      </c>
      <c r="B2788" s="33" t="s">
        <v>812</v>
      </c>
      <c r="C2788" s="33" t="s">
        <v>3360</v>
      </c>
      <c r="D2788" s="34">
        <v>45709</v>
      </c>
      <c r="E2788" s="33">
        <v>3</v>
      </c>
      <c r="F2788" s="33">
        <v>5</v>
      </c>
      <c r="G2788" s="33" t="s">
        <v>8628</v>
      </c>
      <c r="H2788" s="33" t="s">
        <v>8629</v>
      </c>
    </row>
    <row r="2789" spans="1:8" x14ac:dyDescent="0.45">
      <c r="A2789" s="26" t="s">
        <v>6411</v>
      </c>
      <c r="B2789" s="16" t="s">
        <v>848</v>
      </c>
      <c r="C2789" s="16" t="s">
        <v>3305</v>
      </c>
      <c r="D2789" s="29">
        <v>45406</v>
      </c>
      <c r="E2789" s="16">
        <v>3</v>
      </c>
      <c r="F2789" s="16">
        <v>0</v>
      </c>
      <c r="G2789" s="16" t="s">
        <v>8625</v>
      </c>
      <c r="H2789" s="16" t="s">
        <v>8633</v>
      </c>
    </row>
    <row r="2790" spans="1:8" x14ac:dyDescent="0.45">
      <c r="A2790" s="30" t="s">
        <v>6412</v>
      </c>
      <c r="B2790" s="33" t="s">
        <v>968</v>
      </c>
      <c r="C2790" s="33" t="s">
        <v>3273</v>
      </c>
      <c r="D2790" s="34">
        <v>45288</v>
      </c>
      <c r="E2790" s="33">
        <v>2</v>
      </c>
      <c r="F2790" s="33">
        <v>10</v>
      </c>
      <c r="G2790" s="33" t="s">
        <v>8627</v>
      </c>
      <c r="H2790" s="33" t="s">
        <v>8631</v>
      </c>
    </row>
    <row r="2791" spans="1:8" x14ac:dyDescent="0.45">
      <c r="A2791" s="26" t="s">
        <v>6413</v>
      </c>
      <c r="B2791" s="16" t="s">
        <v>294</v>
      </c>
      <c r="C2791" s="16" t="s">
        <v>3284</v>
      </c>
      <c r="D2791" s="29">
        <v>45218</v>
      </c>
      <c r="E2791" s="16">
        <v>4</v>
      </c>
      <c r="F2791" s="16">
        <v>0</v>
      </c>
      <c r="G2791" s="16" t="s">
        <v>8624</v>
      </c>
      <c r="H2791" s="16" t="s">
        <v>8630</v>
      </c>
    </row>
    <row r="2792" spans="1:8" x14ac:dyDescent="0.45">
      <c r="A2792" s="30" t="s">
        <v>6414</v>
      </c>
      <c r="B2792" s="33" t="s">
        <v>83</v>
      </c>
      <c r="C2792" s="33" t="s">
        <v>3324</v>
      </c>
      <c r="D2792" s="34">
        <v>45515</v>
      </c>
      <c r="E2792" s="33">
        <v>3</v>
      </c>
      <c r="F2792" s="33">
        <v>10</v>
      </c>
      <c r="G2792" s="33" t="s">
        <v>8627</v>
      </c>
      <c r="H2792" s="33" t="s">
        <v>8633</v>
      </c>
    </row>
    <row r="2793" spans="1:8" x14ac:dyDescent="0.45">
      <c r="A2793" s="26" t="s">
        <v>6415</v>
      </c>
      <c r="B2793" s="16" t="s">
        <v>33</v>
      </c>
      <c r="C2793" s="16" t="s">
        <v>3269</v>
      </c>
      <c r="D2793" s="29">
        <v>45523</v>
      </c>
      <c r="E2793" s="16">
        <v>3</v>
      </c>
      <c r="F2793" s="16">
        <v>5</v>
      </c>
      <c r="G2793" s="16" t="s">
        <v>8625</v>
      </c>
      <c r="H2793" s="16" t="s">
        <v>8631</v>
      </c>
    </row>
    <row r="2794" spans="1:8" x14ac:dyDescent="0.45">
      <c r="A2794" s="30" t="s">
        <v>6416</v>
      </c>
      <c r="B2794" s="33" t="s">
        <v>960</v>
      </c>
      <c r="C2794" s="33" t="s">
        <v>3331</v>
      </c>
      <c r="D2794" s="34">
        <v>45500</v>
      </c>
      <c r="E2794" s="33">
        <v>5</v>
      </c>
      <c r="F2794" s="33">
        <v>20</v>
      </c>
      <c r="G2794" s="33" t="s">
        <v>8625</v>
      </c>
      <c r="H2794" s="33" t="s">
        <v>8630</v>
      </c>
    </row>
    <row r="2795" spans="1:8" x14ac:dyDescent="0.45">
      <c r="A2795" s="26" t="s">
        <v>6417</v>
      </c>
      <c r="B2795" s="16" t="s">
        <v>123</v>
      </c>
      <c r="C2795" s="16" t="s">
        <v>3221</v>
      </c>
      <c r="D2795" s="29">
        <v>45874</v>
      </c>
      <c r="E2795" s="16">
        <v>3</v>
      </c>
      <c r="F2795" s="16">
        <v>10</v>
      </c>
      <c r="G2795" s="16" t="s">
        <v>8628</v>
      </c>
      <c r="H2795" s="16" t="s">
        <v>8633</v>
      </c>
    </row>
    <row r="2796" spans="1:8" x14ac:dyDescent="0.45">
      <c r="A2796" s="30" t="s">
        <v>6418</v>
      </c>
      <c r="B2796" s="33" t="s">
        <v>194</v>
      </c>
      <c r="C2796" s="33" t="s">
        <v>3344</v>
      </c>
      <c r="D2796" s="34">
        <v>45410</v>
      </c>
      <c r="E2796" s="33">
        <v>2</v>
      </c>
      <c r="F2796" s="33">
        <v>20</v>
      </c>
      <c r="G2796" s="33" t="s">
        <v>8625</v>
      </c>
      <c r="H2796" s="33" t="s">
        <v>8631</v>
      </c>
    </row>
    <row r="2797" spans="1:8" x14ac:dyDescent="0.45">
      <c r="A2797" s="26" t="s">
        <v>6419</v>
      </c>
      <c r="B2797" s="16" t="s">
        <v>57</v>
      </c>
      <c r="C2797" s="16" t="s">
        <v>3267</v>
      </c>
      <c r="D2797" s="29">
        <v>45684</v>
      </c>
      <c r="E2797" s="16">
        <v>3</v>
      </c>
      <c r="F2797" s="16">
        <v>20</v>
      </c>
      <c r="G2797" s="16" t="s">
        <v>8624</v>
      </c>
      <c r="H2797" s="16" t="s">
        <v>8633</v>
      </c>
    </row>
    <row r="2798" spans="1:8" x14ac:dyDescent="0.45">
      <c r="A2798" s="30" t="s">
        <v>6420</v>
      </c>
      <c r="B2798" s="33" t="s">
        <v>838</v>
      </c>
      <c r="C2798" s="33" t="s">
        <v>3379</v>
      </c>
      <c r="D2798" s="34">
        <v>45678</v>
      </c>
      <c r="E2798" s="33">
        <v>5</v>
      </c>
      <c r="F2798" s="33">
        <v>20</v>
      </c>
      <c r="G2798" s="33" t="s">
        <v>8624</v>
      </c>
      <c r="H2798" s="33" t="s">
        <v>8630</v>
      </c>
    </row>
    <row r="2799" spans="1:8" x14ac:dyDescent="0.45">
      <c r="A2799" s="26" t="s">
        <v>6421</v>
      </c>
      <c r="B2799" s="16" t="s">
        <v>935</v>
      </c>
      <c r="C2799" s="16" t="s">
        <v>3338</v>
      </c>
      <c r="D2799" s="29">
        <v>45342</v>
      </c>
      <c r="E2799" s="16">
        <v>3</v>
      </c>
      <c r="F2799" s="16">
        <v>0</v>
      </c>
      <c r="G2799" s="16" t="s">
        <v>8627</v>
      </c>
      <c r="H2799" s="16" t="s">
        <v>8633</v>
      </c>
    </row>
    <row r="2800" spans="1:8" x14ac:dyDescent="0.45">
      <c r="A2800" s="30" t="s">
        <v>6422</v>
      </c>
      <c r="B2800" s="33" t="s">
        <v>326</v>
      </c>
      <c r="C2800" s="33" t="s">
        <v>3304</v>
      </c>
      <c r="D2800" s="34">
        <v>45641</v>
      </c>
      <c r="E2800" s="33">
        <v>1</v>
      </c>
      <c r="F2800" s="33">
        <v>10</v>
      </c>
      <c r="G2800" s="33" t="s">
        <v>8628</v>
      </c>
      <c r="H2800" s="33" t="s">
        <v>8633</v>
      </c>
    </row>
    <row r="2801" spans="1:8" x14ac:dyDescent="0.45">
      <c r="A2801" s="26" t="s">
        <v>6423</v>
      </c>
      <c r="B2801" s="16" t="s">
        <v>147</v>
      </c>
      <c r="C2801" s="16" t="s">
        <v>3214</v>
      </c>
      <c r="D2801" s="29">
        <v>45793</v>
      </c>
      <c r="E2801" s="16">
        <v>1</v>
      </c>
      <c r="F2801" s="16">
        <v>20</v>
      </c>
      <c r="G2801" s="16" t="s">
        <v>8625</v>
      </c>
      <c r="H2801" s="16" t="s">
        <v>8633</v>
      </c>
    </row>
    <row r="2802" spans="1:8" x14ac:dyDescent="0.45">
      <c r="A2802" s="30" t="s">
        <v>6424</v>
      </c>
      <c r="B2802" s="33" t="s">
        <v>919</v>
      </c>
      <c r="C2802" s="33" t="s">
        <v>3319</v>
      </c>
      <c r="D2802" s="34">
        <v>45775</v>
      </c>
      <c r="E2802" s="33">
        <v>1</v>
      </c>
      <c r="F2802" s="33">
        <v>15</v>
      </c>
      <c r="G2802" s="33" t="s">
        <v>8628</v>
      </c>
      <c r="H2802" s="33" t="s">
        <v>8632</v>
      </c>
    </row>
    <row r="2803" spans="1:8" x14ac:dyDescent="0.45">
      <c r="A2803" s="26" t="s">
        <v>6425</v>
      </c>
      <c r="B2803" s="16" t="s">
        <v>561</v>
      </c>
      <c r="C2803" s="16" t="s">
        <v>3224</v>
      </c>
      <c r="D2803" s="29">
        <v>45408</v>
      </c>
      <c r="E2803" s="16">
        <v>3</v>
      </c>
      <c r="F2803" s="16">
        <v>5</v>
      </c>
      <c r="G2803" s="16" t="s">
        <v>8624</v>
      </c>
      <c r="H2803" s="16" t="s">
        <v>8629</v>
      </c>
    </row>
    <row r="2804" spans="1:8" x14ac:dyDescent="0.45">
      <c r="A2804" s="30" t="s">
        <v>6426</v>
      </c>
      <c r="B2804" s="33" t="s">
        <v>923</v>
      </c>
      <c r="C2804" s="33" t="s">
        <v>3260</v>
      </c>
      <c r="D2804" s="34">
        <v>45216</v>
      </c>
      <c r="E2804" s="33">
        <v>1</v>
      </c>
      <c r="F2804" s="33">
        <v>10</v>
      </c>
      <c r="G2804" s="33" t="s">
        <v>8626</v>
      </c>
      <c r="H2804" s="33" t="s">
        <v>8631</v>
      </c>
    </row>
    <row r="2805" spans="1:8" x14ac:dyDescent="0.45">
      <c r="A2805" s="26" t="s">
        <v>6427</v>
      </c>
      <c r="B2805" s="16" t="s">
        <v>671</v>
      </c>
      <c r="C2805" s="16" t="s">
        <v>3342</v>
      </c>
      <c r="D2805" s="29">
        <v>45253</v>
      </c>
      <c r="E2805" s="16">
        <v>1</v>
      </c>
      <c r="F2805" s="16">
        <v>0</v>
      </c>
      <c r="G2805" s="16" t="s">
        <v>8627</v>
      </c>
      <c r="H2805" s="16" t="s">
        <v>8631</v>
      </c>
    </row>
    <row r="2806" spans="1:8" x14ac:dyDescent="0.45">
      <c r="A2806" s="30" t="s">
        <v>6428</v>
      </c>
      <c r="B2806" s="33" t="s">
        <v>753</v>
      </c>
      <c r="C2806" s="33" t="s">
        <v>3378</v>
      </c>
      <c r="D2806" s="34">
        <v>45641</v>
      </c>
      <c r="E2806" s="33">
        <v>2</v>
      </c>
      <c r="F2806" s="33">
        <v>5</v>
      </c>
      <c r="G2806" s="33" t="s">
        <v>8624</v>
      </c>
      <c r="H2806" s="33" t="s">
        <v>8631</v>
      </c>
    </row>
    <row r="2807" spans="1:8" x14ac:dyDescent="0.45">
      <c r="A2807" s="26" t="s">
        <v>6429</v>
      </c>
      <c r="B2807" s="16" t="s">
        <v>424</v>
      </c>
      <c r="C2807" s="16" t="s">
        <v>3198</v>
      </c>
      <c r="D2807" s="29">
        <v>45369</v>
      </c>
      <c r="E2807" s="16">
        <v>5</v>
      </c>
      <c r="F2807" s="16">
        <v>10</v>
      </c>
      <c r="G2807" s="16" t="s">
        <v>8624</v>
      </c>
      <c r="H2807" s="16" t="s">
        <v>8631</v>
      </c>
    </row>
    <row r="2808" spans="1:8" x14ac:dyDescent="0.45">
      <c r="A2808" s="30" t="s">
        <v>6430</v>
      </c>
      <c r="B2808" s="33" t="s">
        <v>511</v>
      </c>
      <c r="C2808" s="33" t="s">
        <v>3337</v>
      </c>
      <c r="D2808" s="34">
        <v>45656</v>
      </c>
      <c r="E2808" s="33">
        <v>2</v>
      </c>
      <c r="F2808" s="33">
        <v>0</v>
      </c>
      <c r="G2808" s="33" t="s">
        <v>8627</v>
      </c>
      <c r="H2808" s="33" t="s">
        <v>8631</v>
      </c>
    </row>
    <row r="2809" spans="1:8" x14ac:dyDescent="0.45">
      <c r="A2809" s="26" t="s">
        <v>6431</v>
      </c>
      <c r="B2809" s="16" t="s">
        <v>634</v>
      </c>
      <c r="C2809" s="16" t="s">
        <v>3367</v>
      </c>
      <c r="D2809" s="29">
        <v>45737</v>
      </c>
      <c r="E2809" s="16">
        <v>4</v>
      </c>
      <c r="F2809" s="16">
        <v>5</v>
      </c>
      <c r="G2809" s="16" t="s">
        <v>8624</v>
      </c>
      <c r="H2809" s="16" t="s">
        <v>8630</v>
      </c>
    </row>
    <row r="2810" spans="1:8" x14ac:dyDescent="0.45">
      <c r="A2810" s="30" t="s">
        <v>6432</v>
      </c>
      <c r="B2810" s="33" t="s">
        <v>359</v>
      </c>
      <c r="C2810" s="33" t="s">
        <v>3231</v>
      </c>
      <c r="D2810" s="34">
        <v>45875</v>
      </c>
      <c r="E2810" s="33">
        <v>4</v>
      </c>
      <c r="F2810" s="33">
        <v>20</v>
      </c>
      <c r="G2810" s="33" t="s">
        <v>8627</v>
      </c>
      <c r="H2810" s="33" t="s">
        <v>8629</v>
      </c>
    </row>
    <row r="2811" spans="1:8" x14ac:dyDescent="0.45">
      <c r="A2811" s="26" t="s">
        <v>6433</v>
      </c>
      <c r="B2811" s="16" t="s">
        <v>301</v>
      </c>
      <c r="C2811" s="16" t="s">
        <v>3265</v>
      </c>
      <c r="D2811" s="29">
        <v>45558</v>
      </c>
      <c r="E2811" s="16">
        <v>2</v>
      </c>
      <c r="F2811" s="16">
        <v>20</v>
      </c>
      <c r="G2811" s="16" t="s">
        <v>8625</v>
      </c>
      <c r="H2811" s="16" t="s">
        <v>8632</v>
      </c>
    </row>
    <row r="2812" spans="1:8" x14ac:dyDescent="0.45">
      <c r="A2812" s="30" t="s">
        <v>6434</v>
      </c>
      <c r="B2812" s="33" t="s">
        <v>268</v>
      </c>
      <c r="C2812" s="33" t="s">
        <v>3362</v>
      </c>
      <c r="D2812" s="34">
        <v>45513</v>
      </c>
      <c r="E2812" s="33">
        <v>5</v>
      </c>
      <c r="F2812" s="33">
        <v>15</v>
      </c>
      <c r="G2812" s="33" t="s">
        <v>8625</v>
      </c>
      <c r="H2812" s="33" t="s">
        <v>8633</v>
      </c>
    </row>
    <row r="2813" spans="1:8" x14ac:dyDescent="0.45">
      <c r="A2813" s="26" t="s">
        <v>6435</v>
      </c>
      <c r="B2813" s="16" t="s">
        <v>422</v>
      </c>
      <c r="C2813" s="16" t="s">
        <v>3348</v>
      </c>
      <c r="D2813" s="29">
        <v>45221</v>
      </c>
      <c r="E2813" s="16">
        <v>2</v>
      </c>
      <c r="F2813" s="16">
        <v>10</v>
      </c>
      <c r="G2813" s="16" t="s">
        <v>8626</v>
      </c>
      <c r="H2813" s="16" t="s">
        <v>8629</v>
      </c>
    </row>
    <row r="2814" spans="1:8" x14ac:dyDescent="0.45">
      <c r="A2814" s="30" t="s">
        <v>6436</v>
      </c>
      <c r="B2814" s="33" t="s">
        <v>195</v>
      </c>
      <c r="C2814" s="33" t="s">
        <v>3361</v>
      </c>
      <c r="D2814" s="34">
        <v>45346</v>
      </c>
      <c r="E2814" s="33">
        <v>5</v>
      </c>
      <c r="F2814" s="33">
        <v>0</v>
      </c>
      <c r="G2814" s="33" t="s">
        <v>8626</v>
      </c>
      <c r="H2814" s="33" t="s">
        <v>8631</v>
      </c>
    </row>
    <row r="2815" spans="1:8" x14ac:dyDescent="0.45">
      <c r="A2815" s="26" t="s">
        <v>6437</v>
      </c>
      <c r="B2815" s="16" t="s">
        <v>735</v>
      </c>
      <c r="C2815" s="16" t="s">
        <v>3207</v>
      </c>
      <c r="D2815" s="29">
        <v>45776</v>
      </c>
      <c r="E2815" s="16">
        <v>2</v>
      </c>
      <c r="F2815" s="16">
        <v>5</v>
      </c>
      <c r="G2815" s="16" t="s">
        <v>8625</v>
      </c>
      <c r="H2815" s="16" t="s">
        <v>8633</v>
      </c>
    </row>
    <row r="2816" spans="1:8" x14ac:dyDescent="0.45">
      <c r="A2816" s="30" t="s">
        <v>6438</v>
      </c>
      <c r="B2816" s="33" t="s">
        <v>707</v>
      </c>
      <c r="C2816" s="33" t="s">
        <v>3298</v>
      </c>
      <c r="D2816" s="34">
        <v>45893</v>
      </c>
      <c r="E2816" s="33">
        <v>2</v>
      </c>
      <c r="F2816" s="33">
        <v>5</v>
      </c>
      <c r="G2816" s="33" t="s">
        <v>8628</v>
      </c>
      <c r="H2816" s="33" t="s">
        <v>8633</v>
      </c>
    </row>
    <row r="2817" spans="1:8" x14ac:dyDescent="0.45">
      <c r="A2817" s="26" t="s">
        <v>6439</v>
      </c>
      <c r="B2817" s="16" t="s">
        <v>595</v>
      </c>
      <c r="C2817" s="16" t="s">
        <v>3197</v>
      </c>
      <c r="D2817" s="29">
        <v>45352</v>
      </c>
      <c r="E2817" s="16">
        <v>2</v>
      </c>
      <c r="F2817" s="16">
        <v>0</v>
      </c>
      <c r="G2817" s="16" t="s">
        <v>8625</v>
      </c>
      <c r="H2817" s="16" t="s">
        <v>8632</v>
      </c>
    </row>
    <row r="2818" spans="1:8" x14ac:dyDescent="0.45">
      <c r="A2818" s="30" t="s">
        <v>6440</v>
      </c>
      <c r="B2818" s="33" t="s">
        <v>116</v>
      </c>
      <c r="C2818" s="33" t="s">
        <v>3284</v>
      </c>
      <c r="D2818" s="34">
        <v>45294</v>
      </c>
      <c r="E2818" s="33">
        <v>2</v>
      </c>
      <c r="F2818" s="33">
        <v>15</v>
      </c>
      <c r="G2818" s="33" t="s">
        <v>8626</v>
      </c>
      <c r="H2818" s="33" t="s">
        <v>8631</v>
      </c>
    </row>
    <row r="2819" spans="1:8" x14ac:dyDescent="0.45">
      <c r="A2819" s="26" t="s">
        <v>6441</v>
      </c>
      <c r="B2819" s="16" t="s">
        <v>748</v>
      </c>
      <c r="C2819" s="16" t="s">
        <v>3362</v>
      </c>
      <c r="D2819" s="29">
        <v>45856</v>
      </c>
      <c r="E2819" s="16">
        <v>1</v>
      </c>
      <c r="F2819" s="16">
        <v>10</v>
      </c>
      <c r="G2819" s="16" t="s">
        <v>8628</v>
      </c>
      <c r="H2819" s="16" t="s">
        <v>8632</v>
      </c>
    </row>
    <row r="2820" spans="1:8" x14ac:dyDescent="0.45">
      <c r="A2820" s="30" t="s">
        <v>6442</v>
      </c>
      <c r="B2820" s="33" t="s">
        <v>394</v>
      </c>
      <c r="C2820" s="33" t="s">
        <v>3365</v>
      </c>
      <c r="D2820" s="34">
        <v>45230</v>
      </c>
      <c r="E2820" s="33">
        <v>5</v>
      </c>
      <c r="F2820" s="33">
        <v>10</v>
      </c>
      <c r="G2820" s="33" t="s">
        <v>8627</v>
      </c>
      <c r="H2820" s="33" t="s">
        <v>8631</v>
      </c>
    </row>
    <row r="2821" spans="1:8" x14ac:dyDescent="0.45">
      <c r="A2821" s="26" t="s">
        <v>6443</v>
      </c>
      <c r="B2821" s="16" t="s">
        <v>885</v>
      </c>
      <c r="C2821" s="16" t="s">
        <v>3359</v>
      </c>
      <c r="D2821" s="29">
        <v>45753</v>
      </c>
      <c r="E2821" s="16">
        <v>2</v>
      </c>
      <c r="F2821" s="16">
        <v>5</v>
      </c>
      <c r="G2821" s="16" t="s">
        <v>8627</v>
      </c>
      <c r="H2821" s="16" t="s">
        <v>8630</v>
      </c>
    </row>
    <row r="2822" spans="1:8" x14ac:dyDescent="0.45">
      <c r="A2822" s="30" t="s">
        <v>6444</v>
      </c>
      <c r="B2822" s="33" t="s">
        <v>199</v>
      </c>
      <c r="C2822" s="33" t="s">
        <v>3367</v>
      </c>
      <c r="D2822" s="34">
        <v>45655</v>
      </c>
      <c r="E2822" s="33">
        <v>2</v>
      </c>
      <c r="F2822" s="33">
        <v>15</v>
      </c>
      <c r="G2822" s="33" t="s">
        <v>8627</v>
      </c>
      <c r="H2822" s="33" t="s">
        <v>8630</v>
      </c>
    </row>
    <row r="2823" spans="1:8" x14ac:dyDescent="0.45">
      <c r="A2823" s="26" t="s">
        <v>6445</v>
      </c>
      <c r="B2823" s="16" t="s">
        <v>454</v>
      </c>
      <c r="C2823" s="16" t="s">
        <v>3209</v>
      </c>
      <c r="D2823" s="29">
        <v>45577</v>
      </c>
      <c r="E2823" s="16">
        <v>3</v>
      </c>
      <c r="F2823" s="16">
        <v>0</v>
      </c>
      <c r="G2823" s="16" t="s">
        <v>8627</v>
      </c>
      <c r="H2823" s="16" t="s">
        <v>8632</v>
      </c>
    </row>
    <row r="2824" spans="1:8" x14ac:dyDescent="0.45">
      <c r="A2824" s="30" t="s">
        <v>6446</v>
      </c>
      <c r="B2824" s="33" t="s">
        <v>169</v>
      </c>
      <c r="C2824" s="33" t="s">
        <v>3212</v>
      </c>
      <c r="D2824" s="34">
        <v>45281</v>
      </c>
      <c r="E2824" s="33">
        <v>1</v>
      </c>
      <c r="F2824" s="33">
        <v>15</v>
      </c>
      <c r="G2824" s="33" t="s">
        <v>8624</v>
      </c>
      <c r="H2824" s="33" t="s">
        <v>8630</v>
      </c>
    </row>
    <row r="2825" spans="1:8" x14ac:dyDescent="0.45">
      <c r="A2825" s="26" t="s">
        <v>6447</v>
      </c>
      <c r="B2825" s="16" t="s">
        <v>215</v>
      </c>
      <c r="C2825" s="16" t="s">
        <v>3302</v>
      </c>
      <c r="D2825" s="29">
        <v>45527</v>
      </c>
      <c r="E2825" s="16">
        <v>1</v>
      </c>
      <c r="F2825" s="16">
        <v>10</v>
      </c>
      <c r="G2825" s="16" t="s">
        <v>8626</v>
      </c>
      <c r="H2825" s="16" t="s">
        <v>8630</v>
      </c>
    </row>
    <row r="2826" spans="1:8" x14ac:dyDescent="0.45">
      <c r="A2826" s="30" t="s">
        <v>6448</v>
      </c>
      <c r="B2826" s="33" t="s">
        <v>293</v>
      </c>
      <c r="C2826" s="33" t="s">
        <v>3242</v>
      </c>
      <c r="D2826" s="34">
        <v>45725</v>
      </c>
      <c r="E2826" s="33">
        <v>4</v>
      </c>
      <c r="F2826" s="33">
        <v>0</v>
      </c>
      <c r="G2826" s="33" t="s">
        <v>8627</v>
      </c>
      <c r="H2826" s="33" t="s">
        <v>8629</v>
      </c>
    </row>
    <row r="2827" spans="1:8" x14ac:dyDescent="0.45">
      <c r="A2827" s="26" t="s">
        <v>6449</v>
      </c>
      <c r="B2827" s="16" t="s">
        <v>73</v>
      </c>
      <c r="C2827" s="16" t="s">
        <v>3347</v>
      </c>
      <c r="D2827" s="29">
        <v>45505</v>
      </c>
      <c r="E2827" s="16">
        <v>4</v>
      </c>
      <c r="F2827" s="16">
        <v>10</v>
      </c>
      <c r="G2827" s="16" t="s">
        <v>8628</v>
      </c>
      <c r="H2827" s="16" t="s">
        <v>8631</v>
      </c>
    </row>
    <row r="2828" spans="1:8" x14ac:dyDescent="0.45">
      <c r="A2828" s="30" t="s">
        <v>6450</v>
      </c>
      <c r="B2828" s="33" t="s">
        <v>467</v>
      </c>
      <c r="C2828" s="33" t="s">
        <v>3248</v>
      </c>
      <c r="D2828" s="34">
        <v>45611</v>
      </c>
      <c r="E2828" s="33">
        <v>3</v>
      </c>
      <c r="F2828" s="33">
        <v>15</v>
      </c>
      <c r="G2828" s="33" t="s">
        <v>8627</v>
      </c>
      <c r="H2828" s="33" t="s">
        <v>8630</v>
      </c>
    </row>
    <row r="2829" spans="1:8" x14ac:dyDescent="0.45">
      <c r="A2829" s="26" t="s">
        <v>6451</v>
      </c>
      <c r="B2829" s="16" t="s">
        <v>171</v>
      </c>
      <c r="C2829" s="16" t="s">
        <v>3319</v>
      </c>
      <c r="D2829" s="29">
        <v>45778</v>
      </c>
      <c r="E2829" s="16">
        <v>2</v>
      </c>
      <c r="F2829" s="16">
        <v>15</v>
      </c>
      <c r="G2829" s="16" t="s">
        <v>8626</v>
      </c>
      <c r="H2829" s="16" t="s">
        <v>8633</v>
      </c>
    </row>
    <row r="2830" spans="1:8" x14ac:dyDescent="0.45">
      <c r="A2830" s="30" t="s">
        <v>6452</v>
      </c>
      <c r="B2830" s="33" t="s">
        <v>806</v>
      </c>
      <c r="C2830" s="33" t="s">
        <v>3257</v>
      </c>
      <c r="D2830" s="34">
        <v>45606</v>
      </c>
      <c r="E2830" s="33">
        <v>4</v>
      </c>
      <c r="F2830" s="33">
        <v>15</v>
      </c>
      <c r="G2830" s="33" t="s">
        <v>8626</v>
      </c>
      <c r="H2830" s="33" t="s">
        <v>8629</v>
      </c>
    </row>
    <row r="2831" spans="1:8" x14ac:dyDescent="0.45">
      <c r="A2831" s="26" t="s">
        <v>6453</v>
      </c>
      <c r="B2831" s="16" t="s">
        <v>528</v>
      </c>
      <c r="C2831" s="16" t="s">
        <v>3361</v>
      </c>
      <c r="D2831" s="29">
        <v>45327</v>
      </c>
      <c r="E2831" s="16">
        <v>2</v>
      </c>
      <c r="F2831" s="16">
        <v>0</v>
      </c>
      <c r="G2831" s="16" t="s">
        <v>8628</v>
      </c>
      <c r="H2831" s="16" t="s">
        <v>8630</v>
      </c>
    </row>
    <row r="2832" spans="1:8" x14ac:dyDescent="0.45">
      <c r="A2832" s="30" t="s">
        <v>6454</v>
      </c>
      <c r="B2832" s="33" t="s">
        <v>541</v>
      </c>
      <c r="C2832" s="33" t="s">
        <v>3262</v>
      </c>
      <c r="D2832" s="34">
        <v>45602</v>
      </c>
      <c r="E2832" s="33">
        <v>1</v>
      </c>
      <c r="F2832" s="33">
        <v>10</v>
      </c>
      <c r="G2832" s="33" t="s">
        <v>8624</v>
      </c>
      <c r="H2832" s="33" t="s">
        <v>8630</v>
      </c>
    </row>
    <row r="2833" spans="1:8" x14ac:dyDescent="0.45">
      <c r="A2833" s="26" t="s">
        <v>6455</v>
      </c>
      <c r="B2833" s="16" t="s">
        <v>771</v>
      </c>
      <c r="C2833" s="16" t="s">
        <v>3300</v>
      </c>
      <c r="D2833" s="29">
        <v>45597</v>
      </c>
      <c r="E2833" s="16">
        <v>1</v>
      </c>
      <c r="F2833" s="16">
        <v>0</v>
      </c>
      <c r="G2833" s="16" t="s">
        <v>8624</v>
      </c>
      <c r="H2833" s="16" t="s">
        <v>8633</v>
      </c>
    </row>
    <row r="2834" spans="1:8" x14ac:dyDescent="0.45">
      <c r="A2834" s="30" t="s">
        <v>6456</v>
      </c>
      <c r="B2834" s="33" t="s">
        <v>254</v>
      </c>
      <c r="C2834" s="33" t="s">
        <v>3269</v>
      </c>
      <c r="D2834" s="34">
        <v>45642</v>
      </c>
      <c r="E2834" s="33">
        <v>3</v>
      </c>
      <c r="F2834" s="33">
        <v>5</v>
      </c>
      <c r="G2834" s="33" t="s">
        <v>8624</v>
      </c>
      <c r="H2834" s="33" t="s">
        <v>8629</v>
      </c>
    </row>
    <row r="2835" spans="1:8" x14ac:dyDescent="0.45">
      <c r="A2835" s="26" t="s">
        <v>6457</v>
      </c>
      <c r="B2835" s="16" t="s">
        <v>595</v>
      </c>
      <c r="C2835" s="16" t="s">
        <v>3332</v>
      </c>
      <c r="D2835" s="29">
        <v>45479</v>
      </c>
      <c r="E2835" s="16">
        <v>2</v>
      </c>
      <c r="F2835" s="16">
        <v>15</v>
      </c>
      <c r="G2835" s="16" t="s">
        <v>8624</v>
      </c>
      <c r="H2835" s="16" t="s">
        <v>8633</v>
      </c>
    </row>
    <row r="2836" spans="1:8" x14ac:dyDescent="0.45">
      <c r="A2836" s="30" t="s">
        <v>6458</v>
      </c>
      <c r="B2836" s="33" t="s">
        <v>159</v>
      </c>
      <c r="C2836" s="33" t="s">
        <v>3202</v>
      </c>
      <c r="D2836" s="34">
        <v>45466</v>
      </c>
      <c r="E2836" s="33">
        <v>3</v>
      </c>
      <c r="F2836" s="33">
        <v>20</v>
      </c>
      <c r="G2836" s="33" t="s">
        <v>8627</v>
      </c>
      <c r="H2836" s="33" t="s">
        <v>8629</v>
      </c>
    </row>
    <row r="2837" spans="1:8" x14ac:dyDescent="0.45">
      <c r="A2837" s="26" t="s">
        <v>6459</v>
      </c>
      <c r="B2837" s="16" t="s">
        <v>356</v>
      </c>
      <c r="C2837" s="16" t="s">
        <v>3197</v>
      </c>
      <c r="D2837" s="29">
        <v>45519</v>
      </c>
      <c r="E2837" s="16">
        <v>4</v>
      </c>
      <c r="F2837" s="16">
        <v>5</v>
      </c>
      <c r="G2837" s="16" t="s">
        <v>8626</v>
      </c>
      <c r="H2837" s="16" t="s">
        <v>8633</v>
      </c>
    </row>
    <row r="2838" spans="1:8" x14ac:dyDescent="0.45">
      <c r="A2838" s="30" t="s">
        <v>6460</v>
      </c>
      <c r="B2838" s="33" t="s">
        <v>757</v>
      </c>
      <c r="C2838" s="33" t="s">
        <v>3275</v>
      </c>
      <c r="D2838" s="34">
        <v>45749</v>
      </c>
      <c r="E2838" s="33">
        <v>4</v>
      </c>
      <c r="F2838" s="33">
        <v>10</v>
      </c>
      <c r="G2838" s="33" t="s">
        <v>8628</v>
      </c>
      <c r="H2838" s="33" t="s">
        <v>8629</v>
      </c>
    </row>
    <row r="2839" spans="1:8" x14ac:dyDescent="0.45">
      <c r="A2839" s="26" t="s">
        <v>6461</v>
      </c>
      <c r="B2839" s="16" t="s">
        <v>211</v>
      </c>
      <c r="C2839" s="16" t="s">
        <v>3357</v>
      </c>
      <c r="D2839" s="29">
        <v>45870</v>
      </c>
      <c r="E2839" s="16">
        <v>4</v>
      </c>
      <c r="F2839" s="16">
        <v>20</v>
      </c>
      <c r="G2839" s="16" t="s">
        <v>8624</v>
      </c>
      <c r="H2839" s="16" t="s">
        <v>8629</v>
      </c>
    </row>
    <row r="2840" spans="1:8" x14ac:dyDescent="0.45">
      <c r="A2840" s="30" t="s">
        <v>6462</v>
      </c>
      <c r="B2840" s="33" t="s">
        <v>372</v>
      </c>
      <c r="C2840" s="33" t="s">
        <v>3221</v>
      </c>
      <c r="D2840" s="34">
        <v>45445</v>
      </c>
      <c r="E2840" s="33">
        <v>4</v>
      </c>
      <c r="F2840" s="33">
        <v>15</v>
      </c>
      <c r="G2840" s="33" t="s">
        <v>8624</v>
      </c>
      <c r="H2840" s="33" t="s">
        <v>8631</v>
      </c>
    </row>
    <row r="2841" spans="1:8" x14ac:dyDescent="0.45">
      <c r="A2841" s="26" t="s">
        <v>6463</v>
      </c>
      <c r="B2841" s="16" t="s">
        <v>918</v>
      </c>
      <c r="C2841" s="16" t="s">
        <v>3259</v>
      </c>
      <c r="D2841" s="29">
        <v>45915</v>
      </c>
      <c r="E2841" s="16">
        <v>3</v>
      </c>
      <c r="F2841" s="16">
        <v>0</v>
      </c>
      <c r="G2841" s="16" t="s">
        <v>8628</v>
      </c>
      <c r="H2841" s="16" t="s">
        <v>8630</v>
      </c>
    </row>
    <row r="2842" spans="1:8" x14ac:dyDescent="0.45">
      <c r="A2842" s="30" t="s">
        <v>6464</v>
      </c>
      <c r="B2842" s="33" t="s">
        <v>489</v>
      </c>
      <c r="C2842" s="33" t="s">
        <v>3391</v>
      </c>
      <c r="D2842" s="34">
        <v>45493</v>
      </c>
      <c r="E2842" s="33">
        <v>2</v>
      </c>
      <c r="F2842" s="33">
        <v>20</v>
      </c>
      <c r="G2842" s="33" t="s">
        <v>8628</v>
      </c>
      <c r="H2842" s="33" t="s">
        <v>8632</v>
      </c>
    </row>
    <row r="2843" spans="1:8" x14ac:dyDescent="0.45">
      <c r="A2843" s="26" t="s">
        <v>6465</v>
      </c>
      <c r="B2843" s="16" t="s">
        <v>240</v>
      </c>
      <c r="C2843" s="16" t="s">
        <v>3307</v>
      </c>
      <c r="D2843" s="29">
        <v>45227</v>
      </c>
      <c r="E2843" s="16">
        <v>5</v>
      </c>
      <c r="F2843" s="16">
        <v>0</v>
      </c>
      <c r="G2843" s="16" t="s">
        <v>8625</v>
      </c>
      <c r="H2843" s="16" t="s">
        <v>8633</v>
      </c>
    </row>
    <row r="2844" spans="1:8" x14ac:dyDescent="0.45">
      <c r="A2844" s="30" t="s">
        <v>6466</v>
      </c>
      <c r="B2844" s="33" t="s">
        <v>585</v>
      </c>
      <c r="C2844" s="33" t="s">
        <v>3232</v>
      </c>
      <c r="D2844" s="34">
        <v>45464</v>
      </c>
      <c r="E2844" s="33">
        <v>2</v>
      </c>
      <c r="F2844" s="33">
        <v>15</v>
      </c>
      <c r="G2844" s="33" t="s">
        <v>8625</v>
      </c>
      <c r="H2844" s="33" t="s">
        <v>8631</v>
      </c>
    </row>
    <row r="2845" spans="1:8" x14ac:dyDescent="0.45">
      <c r="A2845" s="26" t="s">
        <v>6467</v>
      </c>
      <c r="B2845" s="16" t="s">
        <v>485</v>
      </c>
      <c r="C2845" s="16" t="s">
        <v>3302</v>
      </c>
      <c r="D2845" s="29">
        <v>45508</v>
      </c>
      <c r="E2845" s="16">
        <v>5</v>
      </c>
      <c r="F2845" s="16">
        <v>0</v>
      </c>
      <c r="G2845" s="16" t="s">
        <v>8625</v>
      </c>
      <c r="H2845" s="16" t="s">
        <v>8629</v>
      </c>
    </row>
    <row r="2846" spans="1:8" x14ac:dyDescent="0.45">
      <c r="A2846" s="30" t="s">
        <v>6468</v>
      </c>
      <c r="B2846" s="33" t="s">
        <v>458</v>
      </c>
      <c r="C2846" s="33" t="s">
        <v>3380</v>
      </c>
      <c r="D2846" s="34">
        <v>45237</v>
      </c>
      <c r="E2846" s="33">
        <v>2</v>
      </c>
      <c r="F2846" s="33">
        <v>5</v>
      </c>
      <c r="G2846" s="33" t="s">
        <v>8626</v>
      </c>
      <c r="H2846" s="33" t="s">
        <v>8631</v>
      </c>
    </row>
    <row r="2847" spans="1:8" x14ac:dyDescent="0.45">
      <c r="A2847" s="26" t="s">
        <v>6469</v>
      </c>
      <c r="B2847" s="16" t="s">
        <v>386</v>
      </c>
      <c r="C2847" s="16" t="s">
        <v>3221</v>
      </c>
      <c r="D2847" s="29">
        <v>45369</v>
      </c>
      <c r="E2847" s="16">
        <v>1</v>
      </c>
      <c r="F2847" s="16">
        <v>10</v>
      </c>
      <c r="G2847" s="16" t="s">
        <v>8625</v>
      </c>
      <c r="H2847" s="16" t="s">
        <v>8629</v>
      </c>
    </row>
    <row r="2848" spans="1:8" x14ac:dyDescent="0.45">
      <c r="A2848" s="30" t="s">
        <v>6470</v>
      </c>
      <c r="B2848" s="33" t="s">
        <v>425</v>
      </c>
      <c r="C2848" s="33" t="s">
        <v>3227</v>
      </c>
      <c r="D2848" s="34">
        <v>45429</v>
      </c>
      <c r="E2848" s="33">
        <v>3</v>
      </c>
      <c r="F2848" s="33">
        <v>20</v>
      </c>
      <c r="G2848" s="33" t="s">
        <v>8627</v>
      </c>
      <c r="H2848" s="33" t="s">
        <v>8631</v>
      </c>
    </row>
    <row r="2849" spans="1:8" x14ac:dyDescent="0.45">
      <c r="A2849" s="26" t="s">
        <v>6471</v>
      </c>
      <c r="B2849" s="16" t="s">
        <v>102</v>
      </c>
      <c r="C2849" s="16" t="s">
        <v>3284</v>
      </c>
      <c r="D2849" s="29">
        <v>45549</v>
      </c>
      <c r="E2849" s="16">
        <v>2</v>
      </c>
      <c r="F2849" s="16">
        <v>20</v>
      </c>
      <c r="G2849" s="16" t="s">
        <v>8625</v>
      </c>
      <c r="H2849" s="16" t="s">
        <v>8633</v>
      </c>
    </row>
    <row r="2850" spans="1:8" x14ac:dyDescent="0.45">
      <c r="A2850" s="30" t="s">
        <v>6472</v>
      </c>
      <c r="B2850" s="33" t="s">
        <v>831</v>
      </c>
      <c r="C2850" s="33" t="s">
        <v>3261</v>
      </c>
      <c r="D2850" s="34">
        <v>45245</v>
      </c>
      <c r="E2850" s="33">
        <v>5</v>
      </c>
      <c r="F2850" s="33">
        <v>20</v>
      </c>
      <c r="G2850" s="33" t="s">
        <v>8626</v>
      </c>
      <c r="H2850" s="33" t="s">
        <v>8633</v>
      </c>
    </row>
    <row r="2851" spans="1:8" x14ac:dyDescent="0.45">
      <c r="A2851" s="26" t="s">
        <v>6473</v>
      </c>
      <c r="B2851" s="16" t="s">
        <v>494</v>
      </c>
      <c r="C2851" s="16" t="s">
        <v>3373</v>
      </c>
      <c r="D2851" s="29">
        <v>45684</v>
      </c>
      <c r="E2851" s="16">
        <v>3</v>
      </c>
      <c r="F2851" s="16">
        <v>20</v>
      </c>
      <c r="G2851" s="16" t="s">
        <v>8626</v>
      </c>
      <c r="H2851" s="16" t="s">
        <v>8633</v>
      </c>
    </row>
    <row r="2852" spans="1:8" x14ac:dyDescent="0.45">
      <c r="A2852" s="30" t="s">
        <v>6474</v>
      </c>
      <c r="B2852" s="33" t="s">
        <v>955</v>
      </c>
      <c r="C2852" s="33" t="s">
        <v>3322</v>
      </c>
      <c r="D2852" s="34">
        <v>45890</v>
      </c>
      <c r="E2852" s="33">
        <v>2</v>
      </c>
      <c r="F2852" s="33">
        <v>15</v>
      </c>
      <c r="G2852" s="33" t="s">
        <v>8628</v>
      </c>
      <c r="H2852" s="33" t="s">
        <v>8633</v>
      </c>
    </row>
    <row r="2853" spans="1:8" x14ac:dyDescent="0.45">
      <c r="A2853" s="26" t="s">
        <v>6475</v>
      </c>
      <c r="B2853" s="16" t="s">
        <v>97</v>
      </c>
      <c r="C2853" s="16" t="s">
        <v>3325</v>
      </c>
      <c r="D2853" s="29">
        <v>45759</v>
      </c>
      <c r="E2853" s="16">
        <v>5</v>
      </c>
      <c r="F2853" s="16">
        <v>5</v>
      </c>
      <c r="G2853" s="16" t="s">
        <v>8624</v>
      </c>
      <c r="H2853" s="16" t="s">
        <v>8630</v>
      </c>
    </row>
    <row r="2854" spans="1:8" x14ac:dyDescent="0.45">
      <c r="A2854" s="30" t="s">
        <v>6476</v>
      </c>
      <c r="B2854" s="33" t="s">
        <v>7</v>
      </c>
      <c r="C2854" s="33" t="s">
        <v>3306</v>
      </c>
      <c r="D2854" s="34">
        <v>45396</v>
      </c>
      <c r="E2854" s="33">
        <v>3</v>
      </c>
      <c r="F2854" s="33">
        <v>10</v>
      </c>
      <c r="G2854" s="33" t="s">
        <v>8627</v>
      </c>
      <c r="H2854" s="33" t="s">
        <v>8629</v>
      </c>
    </row>
    <row r="2855" spans="1:8" x14ac:dyDescent="0.45">
      <c r="A2855" s="26" t="s">
        <v>6477</v>
      </c>
      <c r="B2855" s="16" t="s">
        <v>719</v>
      </c>
      <c r="C2855" s="16" t="s">
        <v>3239</v>
      </c>
      <c r="D2855" s="29">
        <v>45852</v>
      </c>
      <c r="E2855" s="16">
        <v>1</v>
      </c>
      <c r="F2855" s="16">
        <v>0</v>
      </c>
      <c r="G2855" s="16" t="s">
        <v>8624</v>
      </c>
      <c r="H2855" s="16" t="s">
        <v>8633</v>
      </c>
    </row>
    <row r="2856" spans="1:8" x14ac:dyDescent="0.45">
      <c r="A2856" s="30" t="s">
        <v>6478</v>
      </c>
      <c r="B2856" s="33" t="s">
        <v>690</v>
      </c>
      <c r="C2856" s="33" t="s">
        <v>3267</v>
      </c>
      <c r="D2856" s="34">
        <v>45543</v>
      </c>
      <c r="E2856" s="33">
        <v>2</v>
      </c>
      <c r="F2856" s="33">
        <v>5</v>
      </c>
      <c r="G2856" s="33" t="s">
        <v>8626</v>
      </c>
      <c r="H2856" s="33" t="s">
        <v>8631</v>
      </c>
    </row>
    <row r="2857" spans="1:8" x14ac:dyDescent="0.45">
      <c r="A2857" s="26" t="s">
        <v>6479</v>
      </c>
      <c r="B2857" s="16" t="s">
        <v>762</v>
      </c>
      <c r="C2857" s="16" t="s">
        <v>3208</v>
      </c>
      <c r="D2857" s="29">
        <v>45339</v>
      </c>
      <c r="E2857" s="16">
        <v>2</v>
      </c>
      <c r="F2857" s="16">
        <v>5</v>
      </c>
      <c r="G2857" s="16" t="s">
        <v>8626</v>
      </c>
      <c r="H2857" s="16" t="s">
        <v>8631</v>
      </c>
    </row>
    <row r="2858" spans="1:8" x14ac:dyDescent="0.45">
      <c r="A2858" s="30" t="s">
        <v>6480</v>
      </c>
      <c r="B2858" s="33" t="s">
        <v>142</v>
      </c>
      <c r="C2858" s="33" t="s">
        <v>3272</v>
      </c>
      <c r="D2858" s="34">
        <v>45557</v>
      </c>
      <c r="E2858" s="33">
        <v>4</v>
      </c>
      <c r="F2858" s="33">
        <v>0</v>
      </c>
      <c r="G2858" s="33" t="s">
        <v>8627</v>
      </c>
      <c r="H2858" s="33" t="s">
        <v>8631</v>
      </c>
    </row>
    <row r="2859" spans="1:8" x14ac:dyDescent="0.45">
      <c r="A2859" s="26" t="s">
        <v>6481</v>
      </c>
      <c r="B2859" s="16" t="s">
        <v>640</v>
      </c>
      <c r="C2859" s="16" t="s">
        <v>3231</v>
      </c>
      <c r="D2859" s="29">
        <v>45840</v>
      </c>
      <c r="E2859" s="16">
        <v>1</v>
      </c>
      <c r="F2859" s="16">
        <v>0</v>
      </c>
      <c r="G2859" s="16" t="s">
        <v>8626</v>
      </c>
      <c r="H2859" s="16" t="s">
        <v>8630</v>
      </c>
    </row>
    <row r="2860" spans="1:8" x14ac:dyDescent="0.45">
      <c r="A2860" s="30" t="s">
        <v>6482</v>
      </c>
      <c r="B2860" s="33" t="s">
        <v>649</v>
      </c>
      <c r="C2860" s="33" t="s">
        <v>3390</v>
      </c>
      <c r="D2860" s="34">
        <v>45486</v>
      </c>
      <c r="E2860" s="33">
        <v>3</v>
      </c>
      <c r="F2860" s="33">
        <v>15</v>
      </c>
      <c r="G2860" s="33" t="s">
        <v>8626</v>
      </c>
      <c r="H2860" s="33" t="s">
        <v>8633</v>
      </c>
    </row>
    <row r="2861" spans="1:8" x14ac:dyDescent="0.45">
      <c r="A2861" s="26" t="s">
        <v>6483</v>
      </c>
      <c r="B2861" s="16" t="s">
        <v>860</v>
      </c>
      <c r="C2861" s="16" t="s">
        <v>3237</v>
      </c>
      <c r="D2861" s="29">
        <v>45216</v>
      </c>
      <c r="E2861" s="16">
        <v>4</v>
      </c>
      <c r="F2861" s="16">
        <v>15</v>
      </c>
      <c r="G2861" s="16" t="s">
        <v>8625</v>
      </c>
      <c r="H2861" s="16" t="s">
        <v>8631</v>
      </c>
    </row>
    <row r="2862" spans="1:8" x14ac:dyDescent="0.45">
      <c r="A2862" s="30" t="s">
        <v>6484</v>
      </c>
      <c r="B2862" s="33" t="s">
        <v>390</v>
      </c>
      <c r="C2862" s="33" t="s">
        <v>3205</v>
      </c>
      <c r="D2862" s="34">
        <v>45206</v>
      </c>
      <c r="E2862" s="33">
        <v>5</v>
      </c>
      <c r="F2862" s="33">
        <v>5</v>
      </c>
      <c r="G2862" s="33" t="s">
        <v>8627</v>
      </c>
      <c r="H2862" s="33" t="s">
        <v>8633</v>
      </c>
    </row>
    <row r="2863" spans="1:8" x14ac:dyDescent="0.45">
      <c r="A2863" s="26" t="s">
        <v>6485</v>
      </c>
      <c r="B2863" s="16" t="s">
        <v>93</v>
      </c>
      <c r="C2863" s="16" t="s">
        <v>3392</v>
      </c>
      <c r="D2863" s="29">
        <v>45598</v>
      </c>
      <c r="E2863" s="16">
        <v>2</v>
      </c>
      <c r="F2863" s="16">
        <v>5</v>
      </c>
      <c r="G2863" s="16" t="s">
        <v>8625</v>
      </c>
      <c r="H2863" s="16" t="s">
        <v>8631</v>
      </c>
    </row>
    <row r="2864" spans="1:8" x14ac:dyDescent="0.45">
      <c r="A2864" s="30" t="s">
        <v>6486</v>
      </c>
      <c r="B2864" s="33" t="s">
        <v>432</v>
      </c>
      <c r="C2864" s="33" t="s">
        <v>3224</v>
      </c>
      <c r="D2864" s="34">
        <v>45359</v>
      </c>
      <c r="E2864" s="33">
        <v>4</v>
      </c>
      <c r="F2864" s="33">
        <v>5</v>
      </c>
      <c r="G2864" s="33" t="s">
        <v>8626</v>
      </c>
      <c r="H2864" s="33" t="s">
        <v>8630</v>
      </c>
    </row>
    <row r="2865" spans="1:8" x14ac:dyDescent="0.45">
      <c r="A2865" s="26" t="s">
        <v>6487</v>
      </c>
      <c r="B2865" s="16" t="s">
        <v>737</v>
      </c>
      <c r="C2865" s="16" t="s">
        <v>3330</v>
      </c>
      <c r="D2865" s="29">
        <v>45622</v>
      </c>
      <c r="E2865" s="16">
        <v>5</v>
      </c>
      <c r="F2865" s="16">
        <v>20</v>
      </c>
      <c r="G2865" s="16" t="s">
        <v>8624</v>
      </c>
      <c r="H2865" s="16" t="s">
        <v>8629</v>
      </c>
    </row>
    <row r="2866" spans="1:8" x14ac:dyDescent="0.45">
      <c r="A2866" s="30" t="s">
        <v>6488</v>
      </c>
      <c r="B2866" s="33" t="s">
        <v>344</v>
      </c>
      <c r="C2866" s="33" t="s">
        <v>3312</v>
      </c>
      <c r="D2866" s="34">
        <v>45361</v>
      </c>
      <c r="E2866" s="33">
        <v>2</v>
      </c>
      <c r="F2866" s="33">
        <v>20</v>
      </c>
      <c r="G2866" s="33" t="s">
        <v>8624</v>
      </c>
      <c r="H2866" s="33" t="s">
        <v>8629</v>
      </c>
    </row>
    <row r="2867" spans="1:8" x14ac:dyDescent="0.45">
      <c r="A2867" s="26" t="s">
        <v>6489</v>
      </c>
      <c r="B2867" s="16" t="s">
        <v>227</v>
      </c>
      <c r="C2867" s="16" t="s">
        <v>3311</v>
      </c>
      <c r="D2867" s="29">
        <v>45386</v>
      </c>
      <c r="E2867" s="16">
        <v>4</v>
      </c>
      <c r="F2867" s="16">
        <v>5</v>
      </c>
      <c r="G2867" s="16" t="s">
        <v>8624</v>
      </c>
      <c r="H2867" s="16" t="s">
        <v>8632</v>
      </c>
    </row>
    <row r="2868" spans="1:8" x14ac:dyDescent="0.45">
      <c r="A2868" s="30" t="s">
        <v>6490</v>
      </c>
      <c r="B2868" s="33" t="s">
        <v>292</v>
      </c>
      <c r="C2868" s="33" t="s">
        <v>3277</v>
      </c>
      <c r="D2868" s="34">
        <v>45398</v>
      </c>
      <c r="E2868" s="33">
        <v>3</v>
      </c>
      <c r="F2868" s="33">
        <v>20</v>
      </c>
      <c r="G2868" s="33" t="s">
        <v>8626</v>
      </c>
      <c r="H2868" s="33" t="s">
        <v>8633</v>
      </c>
    </row>
    <row r="2869" spans="1:8" x14ac:dyDescent="0.45">
      <c r="A2869" s="26" t="s">
        <v>6491</v>
      </c>
      <c r="B2869" s="16" t="s">
        <v>207</v>
      </c>
      <c r="C2869" s="16" t="s">
        <v>3300</v>
      </c>
      <c r="D2869" s="29">
        <v>45664</v>
      </c>
      <c r="E2869" s="16">
        <v>3</v>
      </c>
      <c r="F2869" s="16">
        <v>15</v>
      </c>
      <c r="G2869" s="16" t="s">
        <v>8624</v>
      </c>
      <c r="H2869" s="16" t="s">
        <v>8632</v>
      </c>
    </row>
    <row r="2870" spans="1:8" x14ac:dyDescent="0.45">
      <c r="A2870" s="30" t="s">
        <v>6492</v>
      </c>
      <c r="B2870" s="33" t="s">
        <v>956</v>
      </c>
      <c r="C2870" s="33" t="s">
        <v>3220</v>
      </c>
      <c r="D2870" s="34">
        <v>45509</v>
      </c>
      <c r="E2870" s="33">
        <v>5</v>
      </c>
      <c r="F2870" s="33">
        <v>0</v>
      </c>
      <c r="G2870" s="33" t="s">
        <v>8626</v>
      </c>
      <c r="H2870" s="33" t="s">
        <v>8633</v>
      </c>
    </row>
    <row r="2871" spans="1:8" x14ac:dyDescent="0.45">
      <c r="A2871" s="26" t="s">
        <v>6493</v>
      </c>
      <c r="B2871" s="16" t="s">
        <v>242</v>
      </c>
      <c r="C2871" s="16" t="s">
        <v>3385</v>
      </c>
      <c r="D2871" s="29">
        <v>45450</v>
      </c>
      <c r="E2871" s="16">
        <v>5</v>
      </c>
      <c r="F2871" s="16">
        <v>0</v>
      </c>
      <c r="G2871" s="16" t="s">
        <v>8624</v>
      </c>
      <c r="H2871" s="16" t="s">
        <v>8632</v>
      </c>
    </row>
    <row r="2872" spans="1:8" x14ac:dyDescent="0.45">
      <c r="A2872" s="30" t="s">
        <v>6494</v>
      </c>
      <c r="B2872" s="33" t="s">
        <v>411</v>
      </c>
      <c r="C2872" s="33" t="s">
        <v>3363</v>
      </c>
      <c r="D2872" s="34">
        <v>45539</v>
      </c>
      <c r="E2872" s="33">
        <v>5</v>
      </c>
      <c r="F2872" s="33">
        <v>5</v>
      </c>
      <c r="G2872" s="33" t="s">
        <v>8625</v>
      </c>
      <c r="H2872" s="33" t="s">
        <v>8629</v>
      </c>
    </row>
    <row r="2873" spans="1:8" x14ac:dyDescent="0.45">
      <c r="A2873" s="26" t="s">
        <v>6495</v>
      </c>
      <c r="B2873" s="16" t="s">
        <v>191</v>
      </c>
      <c r="C2873" s="16" t="s">
        <v>3334</v>
      </c>
      <c r="D2873" s="29">
        <v>45685</v>
      </c>
      <c r="E2873" s="16">
        <v>2</v>
      </c>
      <c r="F2873" s="16">
        <v>5</v>
      </c>
      <c r="G2873" s="16" t="s">
        <v>8626</v>
      </c>
      <c r="H2873" s="16" t="s">
        <v>8633</v>
      </c>
    </row>
    <row r="2874" spans="1:8" x14ac:dyDescent="0.45">
      <c r="A2874" s="30" t="s">
        <v>6496</v>
      </c>
      <c r="B2874" s="33" t="s">
        <v>527</v>
      </c>
      <c r="C2874" s="33" t="s">
        <v>3352</v>
      </c>
      <c r="D2874" s="34">
        <v>45459</v>
      </c>
      <c r="E2874" s="33">
        <v>5</v>
      </c>
      <c r="F2874" s="33">
        <v>0</v>
      </c>
      <c r="G2874" s="33" t="s">
        <v>8626</v>
      </c>
      <c r="H2874" s="33" t="s">
        <v>8629</v>
      </c>
    </row>
    <row r="2875" spans="1:8" x14ac:dyDescent="0.45">
      <c r="A2875" s="26" t="s">
        <v>6497</v>
      </c>
      <c r="B2875" s="16" t="s">
        <v>572</v>
      </c>
      <c r="C2875" s="16" t="s">
        <v>3218</v>
      </c>
      <c r="D2875" s="29">
        <v>45864</v>
      </c>
      <c r="E2875" s="16">
        <v>3</v>
      </c>
      <c r="F2875" s="16">
        <v>20</v>
      </c>
      <c r="G2875" s="16" t="s">
        <v>8624</v>
      </c>
      <c r="H2875" s="16" t="s">
        <v>8633</v>
      </c>
    </row>
    <row r="2876" spans="1:8" x14ac:dyDescent="0.45">
      <c r="A2876" s="30" t="s">
        <v>6498</v>
      </c>
      <c r="B2876" s="33" t="s">
        <v>272</v>
      </c>
      <c r="C2876" s="33" t="s">
        <v>3263</v>
      </c>
      <c r="D2876" s="34">
        <v>45313</v>
      </c>
      <c r="E2876" s="33">
        <v>3</v>
      </c>
      <c r="F2876" s="33">
        <v>20</v>
      </c>
      <c r="G2876" s="33" t="s">
        <v>8626</v>
      </c>
      <c r="H2876" s="33" t="s">
        <v>8631</v>
      </c>
    </row>
    <row r="2877" spans="1:8" x14ac:dyDescent="0.45">
      <c r="A2877" s="26" t="s">
        <v>6499</v>
      </c>
      <c r="B2877" s="16" t="s">
        <v>52</v>
      </c>
      <c r="C2877" s="16" t="s">
        <v>3306</v>
      </c>
      <c r="D2877" s="29">
        <v>45660</v>
      </c>
      <c r="E2877" s="16">
        <v>4</v>
      </c>
      <c r="F2877" s="16">
        <v>5</v>
      </c>
      <c r="G2877" s="16" t="s">
        <v>8626</v>
      </c>
      <c r="H2877" s="16" t="s">
        <v>8631</v>
      </c>
    </row>
    <row r="2878" spans="1:8" x14ac:dyDescent="0.45">
      <c r="A2878" s="30" t="s">
        <v>6500</v>
      </c>
      <c r="B2878" s="33" t="s">
        <v>722</v>
      </c>
      <c r="C2878" s="33" t="s">
        <v>3359</v>
      </c>
      <c r="D2878" s="34">
        <v>45536</v>
      </c>
      <c r="E2878" s="33">
        <v>1</v>
      </c>
      <c r="F2878" s="33">
        <v>20</v>
      </c>
      <c r="G2878" s="33" t="s">
        <v>8626</v>
      </c>
      <c r="H2878" s="33" t="s">
        <v>8629</v>
      </c>
    </row>
    <row r="2879" spans="1:8" x14ac:dyDescent="0.45">
      <c r="A2879" s="26" t="s">
        <v>6501</v>
      </c>
      <c r="B2879" s="16" t="s">
        <v>459</v>
      </c>
      <c r="C2879" s="16" t="s">
        <v>3215</v>
      </c>
      <c r="D2879" s="29">
        <v>45556</v>
      </c>
      <c r="E2879" s="16">
        <v>4</v>
      </c>
      <c r="F2879" s="16">
        <v>20</v>
      </c>
      <c r="G2879" s="16" t="s">
        <v>8625</v>
      </c>
      <c r="H2879" s="16" t="s">
        <v>8630</v>
      </c>
    </row>
    <row r="2880" spans="1:8" x14ac:dyDescent="0.45">
      <c r="A2880" s="30" t="s">
        <v>6502</v>
      </c>
      <c r="B2880" s="33" t="s">
        <v>478</v>
      </c>
      <c r="C2880" s="33" t="s">
        <v>3239</v>
      </c>
      <c r="D2880" s="34">
        <v>45611</v>
      </c>
      <c r="E2880" s="33">
        <v>3</v>
      </c>
      <c r="F2880" s="33">
        <v>10</v>
      </c>
      <c r="G2880" s="33" t="s">
        <v>8625</v>
      </c>
      <c r="H2880" s="33" t="s">
        <v>8633</v>
      </c>
    </row>
    <row r="2881" spans="1:8" x14ac:dyDescent="0.45">
      <c r="A2881" s="26" t="s">
        <v>6503</v>
      </c>
      <c r="B2881" s="16" t="s">
        <v>790</v>
      </c>
      <c r="C2881" s="16" t="s">
        <v>3199</v>
      </c>
      <c r="D2881" s="29">
        <v>45672</v>
      </c>
      <c r="E2881" s="16">
        <v>1</v>
      </c>
      <c r="F2881" s="16">
        <v>0</v>
      </c>
      <c r="G2881" s="16" t="s">
        <v>8625</v>
      </c>
      <c r="H2881" s="16" t="s">
        <v>8633</v>
      </c>
    </row>
    <row r="2882" spans="1:8" x14ac:dyDescent="0.45">
      <c r="A2882" s="30" t="s">
        <v>6504</v>
      </c>
      <c r="B2882" s="33" t="s">
        <v>337</v>
      </c>
      <c r="C2882" s="33" t="s">
        <v>3239</v>
      </c>
      <c r="D2882" s="34">
        <v>45597</v>
      </c>
      <c r="E2882" s="33">
        <v>5</v>
      </c>
      <c r="F2882" s="33">
        <v>0</v>
      </c>
      <c r="G2882" s="33" t="s">
        <v>8625</v>
      </c>
      <c r="H2882" s="33" t="s">
        <v>8631</v>
      </c>
    </row>
    <row r="2883" spans="1:8" x14ac:dyDescent="0.45">
      <c r="A2883" s="26" t="s">
        <v>6505</v>
      </c>
      <c r="B2883" s="16" t="s">
        <v>499</v>
      </c>
      <c r="C2883" s="16" t="s">
        <v>3222</v>
      </c>
      <c r="D2883" s="29">
        <v>45251</v>
      </c>
      <c r="E2883" s="16">
        <v>4</v>
      </c>
      <c r="F2883" s="16">
        <v>20</v>
      </c>
      <c r="G2883" s="16" t="s">
        <v>8628</v>
      </c>
      <c r="H2883" s="16" t="s">
        <v>8633</v>
      </c>
    </row>
    <row r="2884" spans="1:8" x14ac:dyDescent="0.45">
      <c r="A2884" s="30" t="s">
        <v>6506</v>
      </c>
      <c r="B2884" s="33" t="s">
        <v>813</v>
      </c>
      <c r="C2884" s="33" t="s">
        <v>3358</v>
      </c>
      <c r="D2884" s="34">
        <v>45720</v>
      </c>
      <c r="E2884" s="33">
        <v>5</v>
      </c>
      <c r="F2884" s="33">
        <v>0</v>
      </c>
      <c r="G2884" s="33" t="s">
        <v>8626</v>
      </c>
      <c r="H2884" s="33" t="s">
        <v>8630</v>
      </c>
    </row>
    <row r="2885" spans="1:8" x14ac:dyDescent="0.45">
      <c r="A2885" s="26" t="s">
        <v>6507</v>
      </c>
      <c r="B2885" s="16" t="s">
        <v>327</v>
      </c>
      <c r="C2885" s="16" t="s">
        <v>3294</v>
      </c>
      <c r="D2885" s="29">
        <v>45817</v>
      </c>
      <c r="E2885" s="16">
        <v>1</v>
      </c>
      <c r="F2885" s="16">
        <v>20</v>
      </c>
      <c r="G2885" s="16" t="s">
        <v>8628</v>
      </c>
      <c r="H2885" s="16" t="s">
        <v>8630</v>
      </c>
    </row>
    <row r="2886" spans="1:8" x14ac:dyDescent="0.45">
      <c r="A2886" s="30" t="s">
        <v>6508</v>
      </c>
      <c r="B2886" s="33" t="s">
        <v>274</v>
      </c>
      <c r="C2886" s="33" t="s">
        <v>3237</v>
      </c>
      <c r="D2886" s="34">
        <v>45397</v>
      </c>
      <c r="E2886" s="33">
        <v>1</v>
      </c>
      <c r="F2886" s="33">
        <v>20</v>
      </c>
      <c r="G2886" s="33" t="s">
        <v>8626</v>
      </c>
      <c r="H2886" s="33" t="s">
        <v>8629</v>
      </c>
    </row>
    <row r="2887" spans="1:8" x14ac:dyDescent="0.45">
      <c r="A2887" s="26" t="s">
        <v>6509</v>
      </c>
      <c r="B2887" s="16" t="s">
        <v>691</v>
      </c>
      <c r="C2887" s="16" t="s">
        <v>3344</v>
      </c>
      <c r="D2887" s="29">
        <v>45397</v>
      </c>
      <c r="E2887" s="16">
        <v>5</v>
      </c>
      <c r="F2887" s="16">
        <v>15</v>
      </c>
      <c r="G2887" s="16" t="s">
        <v>8628</v>
      </c>
      <c r="H2887" s="16" t="s">
        <v>8632</v>
      </c>
    </row>
    <row r="2888" spans="1:8" x14ac:dyDescent="0.45">
      <c r="A2888" s="30" t="s">
        <v>6510</v>
      </c>
      <c r="B2888" s="33" t="s">
        <v>541</v>
      </c>
      <c r="C2888" s="33" t="s">
        <v>3393</v>
      </c>
      <c r="D2888" s="34">
        <v>45495</v>
      </c>
      <c r="E2888" s="33">
        <v>1</v>
      </c>
      <c r="F2888" s="33">
        <v>5</v>
      </c>
      <c r="G2888" s="33" t="s">
        <v>8626</v>
      </c>
      <c r="H2888" s="33" t="s">
        <v>8630</v>
      </c>
    </row>
    <row r="2889" spans="1:8" x14ac:dyDescent="0.45">
      <c r="A2889" s="26" t="s">
        <v>6511</v>
      </c>
      <c r="B2889" s="16" t="s">
        <v>520</v>
      </c>
      <c r="C2889" s="16" t="s">
        <v>3356</v>
      </c>
      <c r="D2889" s="29">
        <v>45466</v>
      </c>
      <c r="E2889" s="16">
        <v>1</v>
      </c>
      <c r="F2889" s="16">
        <v>10</v>
      </c>
      <c r="G2889" s="16" t="s">
        <v>8627</v>
      </c>
      <c r="H2889" s="16" t="s">
        <v>8632</v>
      </c>
    </row>
    <row r="2890" spans="1:8" x14ac:dyDescent="0.45">
      <c r="A2890" s="30" t="s">
        <v>6512</v>
      </c>
      <c r="B2890" s="33" t="s">
        <v>48</v>
      </c>
      <c r="C2890" s="33" t="s">
        <v>3326</v>
      </c>
      <c r="D2890" s="34">
        <v>45192</v>
      </c>
      <c r="E2890" s="33">
        <v>4</v>
      </c>
      <c r="F2890" s="33">
        <v>15</v>
      </c>
      <c r="G2890" s="33" t="s">
        <v>8625</v>
      </c>
      <c r="H2890" s="33" t="s">
        <v>8633</v>
      </c>
    </row>
    <row r="2891" spans="1:8" x14ac:dyDescent="0.45">
      <c r="A2891" s="26" t="s">
        <v>6513</v>
      </c>
      <c r="B2891" s="16" t="s">
        <v>620</v>
      </c>
      <c r="C2891" s="16" t="s">
        <v>3209</v>
      </c>
      <c r="D2891" s="29">
        <v>45417</v>
      </c>
      <c r="E2891" s="16">
        <v>1</v>
      </c>
      <c r="F2891" s="16">
        <v>10</v>
      </c>
      <c r="G2891" s="16" t="s">
        <v>8626</v>
      </c>
      <c r="H2891" s="16" t="s">
        <v>8632</v>
      </c>
    </row>
    <row r="2892" spans="1:8" x14ac:dyDescent="0.45">
      <c r="A2892" s="30" t="s">
        <v>6514</v>
      </c>
      <c r="B2892" s="33" t="s">
        <v>360</v>
      </c>
      <c r="C2892" s="33" t="s">
        <v>3359</v>
      </c>
      <c r="D2892" s="34">
        <v>45450</v>
      </c>
      <c r="E2892" s="33">
        <v>3</v>
      </c>
      <c r="F2892" s="33">
        <v>0</v>
      </c>
      <c r="G2892" s="33" t="s">
        <v>8628</v>
      </c>
      <c r="H2892" s="33" t="s">
        <v>8629</v>
      </c>
    </row>
    <row r="2893" spans="1:8" x14ac:dyDescent="0.45">
      <c r="A2893" s="26" t="s">
        <v>6515</v>
      </c>
      <c r="B2893" s="16" t="s">
        <v>288</v>
      </c>
      <c r="C2893" s="16" t="s">
        <v>3332</v>
      </c>
      <c r="D2893" s="29">
        <v>45794</v>
      </c>
      <c r="E2893" s="16">
        <v>2</v>
      </c>
      <c r="F2893" s="16">
        <v>15</v>
      </c>
      <c r="G2893" s="16" t="s">
        <v>8627</v>
      </c>
      <c r="H2893" s="16" t="s">
        <v>8629</v>
      </c>
    </row>
    <row r="2894" spans="1:8" x14ac:dyDescent="0.45">
      <c r="A2894" s="30" t="s">
        <v>6516</v>
      </c>
      <c r="B2894" s="33" t="s">
        <v>132</v>
      </c>
      <c r="C2894" s="33" t="s">
        <v>3257</v>
      </c>
      <c r="D2894" s="34">
        <v>45256</v>
      </c>
      <c r="E2894" s="33">
        <v>4</v>
      </c>
      <c r="F2894" s="33">
        <v>5</v>
      </c>
      <c r="G2894" s="33" t="s">
        <v>8628</v>
      </c>
      <c r="H2894" s="33" t="s">
        <v>8629</v>
      </c>
    </row>
    <row r="2895" spans="1:8" x14ac:dyDescent="0.45">
      <c r="A2895" s="26" t="s">
        <v>6517</v>
      </c>
      <c r="B2895" s="16" t="s">
        <v>240</v>
      </c>
      <c r="C2895" s="16" t="s">
        <v>3279</v>
      </c>
      <c r="D2895" s="29">
        <v>45760</v>
      </c>
      <c r="E2895" s="16">
        <v>3</v>
      </c>
      <c r="F2895" s="16">
        <v>0</v>
      </c>
      <c r="G2895" s="16" t="s">
        <v>8628</v>
      </c>
      <c r="H2895" s="16" t="s">
        <v>8630</v>
      </c>
    </row>
    <row r="2896" spans="1:8" x14ac:dyDescent="0.45">
      <c r="A2896" s="30" t="s">
        <v>6518</v>
      </c>
      <c r="B2896" s="33" t="s">
        <v>848</v>
      </c>
      <c r="C2896" s="33" t="s">
        <v>3240</v>
      </c>
      <c r="D2896" s="34">
        <v>45259</v>
      </c>
      <c r="E2896" s="33">
        <v>5</v>
      </c>
      <c r="F2896" s="33">
        <v>15</v>
      </c>
      <c r="G2896" s="33" t="s">
        <v>8625</v>
      </c>
      <c r="H2896" s="33" t="s">
        <v>8629</v>
      </c>
    </row>
    <row r="2897" spans="1:8" x14ac:dyDescent="0.45">
      <c r="A2897" s="26" t="s">
        <v>6519</v>
      </c>
      <c r="B2897" s="16" t="s">
        <v>738</v>
      </c>
      <c r="C2897" s="16" t="s">
        <v>3207</v>
      </c>
      <c r="D2897" s="29">
        <v>45681</v>
      </c>
      <c r="E2897" s="16">
        <v>4</v>
      </c>
      <c r="F2897" s="16">
        <v>0</v>
      </c>
      <c r="G2897" s="16" t="s">
        <v>8627</v>
      </c>
      <c r="H2897" s="16" t="s">
        <v>8631</v>
      </c>
    </row>
    <row r="2898" spans="1:8" x14ac:dyDescent="0.45">
      <c r="A2898" s="30" t="s">
        <v>6520</v>
      </c>
      <c r="B2898" s="33" t="s">
        <v>253</v>
      </c>
      <c r="C2898" s="33" t="s">
        <v>3302</v>
      </c>
      <c r="D2898" s="34">
        <v>45205</v>
      </c>
      <c r="E2898" s="33">
        <v>5</v>
      </c>
      <c r="F2898" s="33">
        <v>20</v>
      </c>
      <c r="G2898" s="33" t="s">
        <v>8624</v>
      </c>
      <c r="H2898" s="33" t="s">
        <v>8632</v>
      </c>
    </row>
    <row r="2899" spans="1:8" x14ac:dyDescent="0.45">
      <c r="A2899" s="26" t="s">
        <v>6521</v>
      </c>
      <c r="B2899" s="16" t="s">
        <v>639</v>
      </c>
      <c r="C2899" s="16" t="s">
        <v>3287</v>
      </c>
      <c r="D2899" s="29">
        <v>45458</v>
      </c>
      <c r="E2899" s="16">
        <v>1</v>
      </c>
      <c r="F2899" s="16">
        <v>20</v>
      </c>
      <c r="G2899" s="16" t="s">
        <v>8624</v>
      </c>
      <c r="H2899" s="16" t="s">
        <v>8631</v>
      </c>
    </row>
    <row r="2900" spans="1:8" x14ac:dyDescent="0.45">
      <c r="A2900" s="30" t="s">
        <v>6522</v>
      </c>
      <c r="B2900" s="33" t="s">
        <v>135</v>
      </c>
      <c r="C2900" s="33" t="s">
        <v>3213</v>
      </c>
      <c r="D2900" s="34">
        <v>45384</v>
      </c>
      <c r="E2900" s="33">
        <v>1</v>
      </c>
      <c r="F2900" s="33">
        <v>10</v>
      </c>
      <c r="G2900" s="33" t="s">
        <v>8625</v>
      </c>
      <c r="H2900" s="33" t="s">
        <v>8633</v>
      </c>
    </row>
    <row r="2901" spans="1:8" x14ac:dyDescent="0.45">
      <c r="A2901" s="26" t="s">
        <v>6523</v>
      </c>
      <c r="B2901" s="16" t="s">
        <v>893</v>
      </c>
      <c r="C2901" s="16" t="s">
        <v>3297</v>
      </c>
      <c r="D2901" s="29">
        <v>45193</v>
      </c>
      <c r="E2901" s="16">
        <v>3</v>
      </c>
      <c r="F2901" s="16">
        <v>20</v>
      </c>
      <c r="G2901" s="16" t="s">
        <v>8625</v>
      </c>
      <c r="H2901" s="16" t="s">
        <v>8629</v>
      </c>
    </row>
    <row r="2902" spans="1:8" x14ac:dyDescent="0.45">
      <c r="A2902" s="30" t="s">
        <v>6524</v>
      </c>
      <c r="B2902" s="33" t="s">
        <v>944</v>
      </c>
      <c r="C2902" s="33" t="s">
        <v>3332</v>
      </c>
      <c r="D2902" s="34">
        <v>45219</v>
      </c>
      <c r="E2902" s="33">
        <v>1</v>
      </c>
      <c r="F2902" s="33">
        <v>10</v>
      </c>
      <c r="G2902" s="33" t="s">
        <v>8628</v>
      </c>
      <c r="H2902" s="33" t="s">
        <v>8631</v>
      </c>
    </row>
    <row r="2903" spans="1:8" x14ac:dyDescent="0.45">
      <c r="A2903" s="26" t="s">
        <v>6525</v>
      </c>
      <c r="B2903" s="16" t="s">
        <v>567</v>
      </c>
      <c r="C2903" s="16" t="s">
        <v>3318</v>
      </c>
      <c r="D2903" s="29">
        <v>45208</v>
      </c>
      <c r="E2903" s="16">
        <v>4</v>
      </c>
      <c r="F2903" s="16">
        <v>5</v>
      </c>
      <c r="G2903" s="16" t="s">
        <v>8624</v>
      </c>
      <c r="H2903" s="16" t="s">
        <v>8631</v>
      </c>
    </row>
    <row r="2904" spans="1:8" x14ac:dyDescent="0.45">
      <c r="A2904" s="30" t="s">
        <v>6526</v>
      </c>
      <c r="B2904" s="33" t="s">
        <v>394</v>
      </c>
      <c r="C2904" s="33" t="s">
        <v>3380</v>
      </c>
      <c r="D2904" s="34">
        <v>45534</v>
      </c>
      <c r="E2904" s="33">
        <v>2</v>
      </c>
      <c r="F2904" s="33">
        <v>20</v>
      </c>
      <c r="G2904" s="33" t="s">
        <v>8625</v>
      </c>
      <c r="H2904" s="33" t="s">
        <v>8632</v>
      </c>
    </row>
    <row r="2905" spans="1:8" x14ac:dyDescent="0.45">
      <c r="A2905" s="26" t="s">
        <v>6527</v>
      </c>
      <c r="B2905" s="16" t="s">
        <v>281</v>
      </c>
      <c r="C2905" s="16" t="s">
        <v>3259</v>
      </c>
      <c r="D2905" s="29">
        <v>45300</v>
      </c>
      <c r="E2905" s="16">
        <v>2</v>
      </c>
      <c r="F2905" s="16">
        <v>0</v>
      </c>
      <c r="G2905" s="16" t="s">
        <v>8626</v>
      </c>
      <c r="H2905" s="16" t="s">
        <v>8632</v>
      </c>
    </row>
    <row r="2906" spans="1:8" x14ac:dyDescent="0.45">
      <c r="A2906" s="30" t="s">
        <v>6528</v>
      </c>
      <c r="B2906" s="33" t="s">
        <v>640</v>
      </c>
      <c r="C2906" s="33" t="s">
        <v>3370</v>
      </c>
      <c r="D2906" s="34">
        <v>45419</v>
      </c>
      <c r="E2906" s="33">
        <v>3</v>
      </c>
      <c r="F2906" s="33">
        <v>5</v>
      </c>
      <c r="G2906" s="33" t="s">
        <v>8624</v>
      </c>
      <c r="H2906" s="33" t="s">
        <v>8629</v>
      </c>
    </row>
    <row r="2907" spans="1:8" x14ac:dyDescent="0.45">
      <c r="A2907" s="26" t="s">
        <v>6529</v>
      </c>
      <c r="B2907" s="16" t="s">
        <v>667</v>
      </c>
      <c r="C2907" s="16" t="s">
        <v>3368</v>
      </c>
      <c r="D2907" s="29">
        <v>45754</v>
      </c>
      <c r="E2907" s="16">
        <v>3</v>
      </c>
      <c r="F2907" s="16">
        <v>15</v>
      </c>
      <c r="G2907" s="16" t="s">
        <v>8628</v>
      </c>
      <c r="H2907" s="16" t="s">
        <v>8631</v>
      </c>
    </row>
    <row r="2908" spans="1:8" x14ac:dyDescent="0.45">
      <c r="A2908" s="30" t="s">
        <v>6530</v>
      </c>
      <c r="B2908" s="33" t="s">
        <v>28</v>
      </c>
      <c r="C2908" s="33" t="s">
        <v>3259</v>
      </c>
      <c r="D2908" s="34">
        <v>45490</v>
      </c>
      <c r="E2908" s="33">
        <v>4</v>
      </c>
      <c r="F2908" s="33">
        <v>5</v>
      </c>
      <c r="G2908" s="33" t="s">
        <v>8628</v>
      </c>
      <c r="H2908" s="33" t="s">
        <v>8629</v>
      </c>
    </row>
    <row r="2909" spans="1:8" x14ac:dyDescent="0.45">
      <c r="A2909" s="26" t="s">
        <v>6531</v>
      </c>
      <c r="B2909" s="16" t="s">
        <v>448</v>
      </c>
      <c r="C2909" s="16" t="s">
        <v>3251</v>
      </c>
      <c r="D2909" s="29">
        <v>45313</v>
      </c>
      <c r="E2909" s="16">
        <v>1</v>
      </c>
      <c r="F2909" s="16">
        <v>10</v>
      </c>
      <c r="G2909" s="16" t="s">
        <v>8628</v>
      </c>
      <c r="H2909" s="16" t="s">
        <v>8633</v>
      </c>
    </row>
    <row r="2910" spans="1:8" x14ac:dyDescent="0.45">
      <c r="A2910" s="30" t="s">
        <v>6532</v>
      </c>
      <c r="B2910" s="33" t="s">
        <v>480</v>
      </c>
      <c r="C2910" s="33" t="s">
        <v>3207</v>
      </c>
      <c r="D2910" s="34">
        <v>45606</v>
      </c>
      <c r="E2910" s="33">
        <v>4</v>
      </c>
      <c r="F2910" s="33">
        <v>10</v>
      </c>
      <c r="G2910" s="33" t="s">
        <v>8627</v>
      </c>
      <c r="H2910" s="33" t="s">
        <v>8631</v>
      </c>
    </row>
    <row r="2911" spans="1:8" x14ac:dyDescent="0.45">
      <c r="A2911" s="26" t="s">
        <v>6533</v>
      </c>
      <c r="B2911" s="16" t="s">
        <v>370</v>
      </c>
      <c r="C2911" s="16" t="s">
        <v>3389</v>
      </c>
      <c r="D2911" s="29">
        <v>45670</v>
      </c>
      <c r="E2911" s="16">
        <v>3</v>
      </c>
      <c r="F2911" s="16">
        <v>10</v>
      </c>
      <c r="G2911" s="16" t="s">
        <v>8625</v>
      </c>
      <c r="H2911" s="16" t="s">
        <v>8631</v>
      </c>
    </row>
    <row r="2912" spans="1:8" x14ac:dyDescent="0.45">
      <c r="A2912" s="30" t="s">
        <v>6534</v>
      </c>
      <c r="B2912" s="33" t="s">
        <v>419</v>
      </c>
      <c r="C2912" s="33" t="s">
        <v>3255</v>
      </c>
      <c r="D2912" s="34">
        <v>45601</v>
      </c>
      <c r="E2912" s="33">
        <v>3</v>
      </c>
      <c r="F2912" s="33">
        <v>10</v>
      </c>
      <c r="G2912" s="33" t="s">
        <v>8624</v>
      </c>
      <c r="H2912" s="33" t="s">
        <v>8631</v>
      </c>
    </row>
    <row r="2913" spans="1:8" x14ac:dyDescent="0.45">
      <c r="A2913" s="26" t="s">
        <v>6535</v>
      </c>
      <c r="B2913" s="16" t="s">
        <v>307</v>
      </c>
      <c r="C2913" s="16" t="s">
        <v>3246</v>
      </c>
      <c r="D2913" s="29">
        <v>45911</v>
      </c>
      <c r="E2913" s="16">
        <v>1</v>
      </c>
      <c r="F2913" s="16">
        <v>0</v>
      </c>
      <c r="G2913" s="16" t="s">
        <v>8627</v>
      </c>
      <c r="H2913" s="16" t="s">
        <v>8632</v>
      </c>
    </row>
    <row r="2914" spans="1:8" x14ac:dyDescent="0.45">
      <c r="A2914" s="30" t="s">
        <v>6536</v>
      </c>
      <c r="B2914" s="33" t="s">
        <v>322</v>
      </c>
      <c r="C2914" s="33" t="s">
        <v>3302</v>
      </c>
      <c r="D2914" s="34">
        <v>45497</v>
      </c>
      <c r="E2914" s="33">
        <v>3</v>
      </c>
      <c r="F2914" s="33">
        <v>10</v>
      </c>
      <c r="G2914" s="33" t="s">
        <v>8624</v>
      </c>
      <c r="H2914" s="33" t="s">
        <v>8629</v>
      </c>
    </row>
    <row r="2915" spans="1:8" x14ac:dyDescent="0.45">
      <c r="A2915" s="26" t="s">
        <v>6537</v>
      </c>
      <c r="B2915" s="16" t="s">
        <v>990</v>
      </c>
      <c r="C2915" s="16" t="s">
        <v>3332</v>
      </c>
      <c r="D2915" s="29">
        <v>45518</v>
      </c>
      <c r="E2915" s="16">
        <v>5</v>
      </c>
      <c r="F2915" s="16">
        <v>0</v>
      </c>
      <c r="G2915" s="16" t="s">
        <v>8626</v>
      </c>
      <c r="H2915" s="16" t="s">
        <v>8633</v>
      </c>
    </row>
    <row r="2916" spans="1:8" x14ac:dyDescent="0.45">
      <c r="A2916" s="30" t="s">
        <v>6538</v>
      </c>
      <c r="B2916" s="33" t="s">
        <v>384</v>
      </c>
      <c r="C2916" s="33" t="s">
        <v>3258</v>
      </c>
      <c r="D2916" s="34">
        <v>45354</v>
      </c>
      <c r="E2916" s="33">
        <v>5</v>
      </c>
      <c r="F2916" s="33">
        <v>20</v>
      </c>
      <c r="G2916" s="33" t="s">
        <v>8624</v>
      </c>
      <c r="H2916" s="33" t="s">
        <v>8631</v>
      </c>
    </row>
    <row r="2917" spans="1:8" x14ac:dyDescent="0.45">
      <c r="A2917" s="26" t="s">
        <v>6539</v>
      </c>
      <c r="B2917" s="16" t="s">
        <v>857</v>
      </c>
      <c r="C2917" s="16" t="s">
        <v>3267</v>
      </c>
      <c r="D2917" s="29">
        <v>45588</v>
      </c>
      <c r="E2917" s="16">
        <v>3</v>
      </c>
      <c r="F2917" s="16">
        <v>5</v>
      </c>
      <c r="G2917" s="16" t="s">
        <v>8627</v>
      </c>
      <c r="H2917" s="16" t="s">
        <v>8629</v>
      </c>
    </row>
    <row r="2918" spans="1:8" x14ac:dyDescent="0.45">
      <c r="A2918" s="30" t="s">
        <v>6540</v>
      </c>
      <c r="B2918" s="33" t="s">
        <v>858</v>
      </c>
      <c r="C2918" s="33" t="s">
        <v>3375</v>
      </c>
      <c r="D2918" s="34">
        <v>45383</v>
      </c>
      <c r="E2918" s="33">
        <v>1</v>
      </c>
      <c r="F2918" s="33">
        <v>10</v>
      </c>
      <c r="G2918" s="33" t="s">
        <v>8625</v>
      </c>
      <c r="H2918" s="33" t="s">
        <v>8630</v>
      </c>
    </row>
    <row r="2919" spans="1:8" x14ac:dyDescent="0.45">
      <c r="A2919" s="26" t="s">
        <v>6541</v>
      </c>
      <c r="B2919" s="16" t="s">
        <v>710</v>
      </c>
      <c r="C2919" s="16" t="s">
        <v>3360</v>
      </c>
      <c r="D2919" s="29">
        <v>45567</v>
      </c>
      <c r="E2919" s="16">
        <v>1</v>
      </c>
      <c r="F2919" s="16">
        <v>10</v>
      </c>
      <c r="G2919" s="16" t="s">
        <v>8626</v>
      </c>
      <c r="H2919" s="16" t="s">
        <v>8631</v>
      </c>
    </row>
    <row r="2920" spans="1:8" x14ac:dyDescent="0.45">
      <c r="A2920" s="30" t="s">
        <v>6542</v>
      </c>
      <c r="B2920" s="33" t="s">
        <v>945</v>
      </c>
      <c r="C2920" s="33" t="s">
        <v>3252</v>
      </c>
      <c r="D2920" s="34">
        <v>45801</v>
      </c>
      <c r="E2920" s="33">
        <v>2</v>
      </c>
      <c r="F2920" s="33">
        <v>10</v>
      </c>
      <c r="G2920" s="33" t="s">
        <v>8626</v>
      </c>
      <c r="H2920" s="33" t="s">
        <v>8629</v>
      </c>
    </row>
    <row r="2921" spans="1:8" x14ac:dyDescent="0.45">
      <c r="A2921" s="26" t="s">
        <v>6543</v>
      </c>
      <c r="B2921" s="16" t="s">
        <v>270</v>
      </c>
      <c r="C2921" s="16" t="s">
        <v>3347</v>
      </c>
      <c r="D2921" s="29">
        <v>45830</v>
      </c>
      <c r="E2921" s="16">
        <v>3</v>
      </c>
      <c r="F2921" s="16">
        <v>0</v>
      </c>
      <c r="G2921" s="16" t="s">
        <v>8627</v>
      </c>
      <c r="H2921" s="16" t="s">
        <v>8631</v>
      </c>
    </row>
    <row r="2922" spans="1:8" x14ac:dyDescent="0.45">
      <c r="A2922" s="30" t="s">
        <v>6544</v>
      </c>
      <c r="B2922" s="33" t="s">
        <v>833</v>
      </c>
      <c r="C2922" s="33" t="s">
        <v>3233</v>
      </c>
      <c r="D2922" s="34">
        <v>45502</v>
      </c>
      <c r="E2922" s="33">
        <v>1</v>
      </c>
      <c r="F2922" s="33">
        <v>0</v>
      </c>
      <c r="G2922" s="33" t="s">
        <v>8625</v>
      </c>
      <c r="H2922" s="33" t="s">
        <v>8629</v>
      </c>
    </row>
    <row r="2923" spans="1:8" x14ac:dyDescent="0.45">
      <c r="A2923" s="26" t="s">
        <v>6545</v>
      </c>
      <c r="B2923" s="16" t="s">
        <v>472</v>
      </c>
      <c r="C2923" s="16" t="s">
        <v>3331</v>
      </c>
      <c r="D2923" s="29">
        <v>45693</v>
      </c>
      <c r="E2923" s="16">
        <v>4</v>
      </c>
      <c r="F2923" s="16">
        <v>0</v>
      </c>
      <c r="G2923" s="16" t="s">
        <v>8624</v>
      </c>
      <c r="H2923" s="16" t="s">
        <v>8633</v>
      </c>
    </row>
    <row r="2924" spans="1:8" x14ac:dyDescent="0.45">
      <c r="A2924" s="30" t="s">
        <v>6546</v>
      </c>
      <c r="B2924" s="33" t="s">
        <v>628</v>
      </c>
      <c r="C2924" s="33" t="s">
        <v>3247</v>
      </c>
      <c r="D2924" s="34">
        <v>45482</v>
      </c>
      <c r="E2924" s="33">
        <v>2</v>
      </c>
      <c r="F2924" s="33">
        <v>20</v>
      </c>
      <c r="G2924" s="33" t="s">
        <v>8625</v>
      </c>
      <c r="H2924" s="33" t="s">
        <v>8631</v>
      </c>
    </row>
    <row r="2925" spans="1:8" x14ac:dyDescent="0.45">
      <c r="A2925" s="26" t="s">
        <v>6547</v>
      </c>
      <c r="B2925" s="16" t="s">
        <v>511</v>
      </c>
      <c r="C2925" s="16" t="s">
        <v>3252</v>
      </c>
      <c r="D2925" s="29">
        <v>45711</v>
      </c>
      <c r="E2925" s="16">
        <v>2</v>
      </c>
      <c r="F2925" s="16">
        <v>15</v>
      </c>
      <c r="G2925" s="16" t="s">
        <v>8628</v>
      </c>
      <c r="H2925" s="16" t="s">
        <v>8631</v>
      </c>
    </row>
    <row r="2926" spans="1:8" x14ac:dyDescent="0.45">
      <c r="A2926" s="30" t="s">
        <v>6548</v>
      </c>
      <c r="B2926" s="33" t="s">
        <v>47</v>
      </c>
      <c r="C2926" s="33" t="s">
        <v>3301</v>
      </c>
      <c r="D2926" s="34">
        <v>45793</v>
      </c>
      <c r="E2926" s="33">
        <v>1</v>
      </c>
      <c r="F2926" s="33">
        <v>0</v>
      </c>
      <c r="G2926" s="33" t="s">
        <v>8625</v>
      </c>
      <c r="H2926" s="33" t="s">
        <v>8629</v>
      </c>
    </row>
    <row r="2927" spans="1:8" x14ac:dyDescent="0.45">
      <c r="A2927" s="26" t="s">
        <v>6549</v>
      </c>
      <c r="B2927" s="16" t="s">
        <v>786</v>
      </c>
      <c r="C2927" s="16" t="s">
        <v>3326</v>
      </c>
      <c r="D2927" s="29">
        <v>45649</v>
      </c>
      <c r="E2927" s="16">
        <v>4</v>
      </c>
      <c r="F2927" s="16">
        <v>10</v>
      </c>
      <c r="G2927" s="16" t="s">
        <v>8627</v>
      </c>
      <c r="H2927" s="16" t="s">
        <v>8633</v>
      </c>
    </row>
    <row r="2928" spans="1:8" x14ac:dyDescent="0.45">
      <c r="A2928" s="30" t="s">
        <v>6550</v>
      </c>
      <c r="B2928" s="33" t="s">
        <v>479</v>
      </c>
      <c r="C2928" s="33" t="s">
        <v>3325</v>
      </c>
      <c r="D2928" s="34">
        <v>45191</v>
      </c>
      <c r="E2928" s="33">
        <v>4</v>
      </c>
      <c r="F2928" s="33">
        <v>20</v>
      </c>
      <c r="G2928" s="33" t="s">
        <v>8624</v>
      </c>
      <c r="H2928" s="33" t="s">
        <v>8633</v>
      </c>
    </row>
    <row r="2929" spans="1:8" x14ac:dyDescent="0.45">
      <c r="A2929" s="26" t="s">
        <v>6551</v>
      </c>
      <c r="B2929" s="16" t="s">
        <v>17</v>
      </c>
      <c r="C2929" s="16" t="s">
        <v>3244</v>
      </c>
      <c r="D2929" s="29">
        <v>45264</v>
      </c>
      <c r="E2929" s="16">
        <v>2</v>
      </c>
      <c r="F2929" s="16">
        <v>0</v>
      </c>
      <c r="G2929" s="16" t="s">
        <v>8625</v>
      </c>
      <c r="H2929" s="16" t="s">
        <v>8629</v>
      </c>
    </row>
    <row r="2930" spans="1:8" x14ac:dyDescent="0.45">
      <c r="A2930" s="30" t="s">
        <v>6552</v>
      </c>
      <c r="B2930" s="33" t="s">
        <v>116</v>
      </c>
      <c r="C2930" s="33" t="s">
        <v>3282</v>
      </c>
      <c r="D2930" s="34">
        <v>45766</v>
      </c>
      <c r="E2930" s="33">
        <v>4</v>
      </c>
      <c r="F2930" s="33">
        <v>0</v>
      </c>
      <c r="G2930" s="33" t="s">
        <v>8624</v>
      </c>
      <c r="H2930" s="33" t="s">
        <v>8631</v>
      </c>
    </row>
    <row r="2931" spans="1:8" x14ac:dyDescent="0.45">
      <c r="A2931" s="26" t="s">
        <v>6553</v>
      </c>
      <c r="B2931" s="16" t="s">
        <v>864</v>
      </c>
      <c r="C2931" s="16" t="s">
        <v>3349</v>
      </c>
      <c r="D2931" s="29">
        <v>45641</v>
      </c>
      <c r="E2931" s="16">
        <v>5</v>
      </c>
      <c r="F2931" s="16">
        <v>0</v>
      </c>
      <c r="G2931" s="16" t="s">
        <v>8626</v>
      </c>
      <c r="H2931" s="16" t="s">
        <v>8632</v>
      </c>
    </row>
    <row r="2932" spans="1:8" x14ac:dyDescent="0.45">
      <c r="A2932" s="30" t="s">
        <v>6554</v>
      </c>
      <c r="B2932" s="33" t="s">
        <v>348</v>
      </c>
      <c r="C2932" s="33" t="s">
        <v>3317</v>
      </c>
      <c r="D2932" s="34">
        <v>45527</v>
      </c>
      <c r="E2932" s="33">
        <v>4</v>
      </c>
      <c r="F2932" s="33">
        <v>10</v>
      </c>
      <c r="G2932" s="33" t="s">
        <v>8628</v>
      </c>
      <c r="H2932" s="33" t="s">
        <v>8629</v>
      </c>
    </row>
    <row r="2933" spans="1:8" x14ac:dyDescent="0.45">
      <c r="A2933" s="26" t="s">
        <v>6555</v>
      </c>
      <c r="B2933" s="16" t="s">
        <v>129</v>
      </c>
      <c r="C2933" s="16" t="s">
        <v>3382</v>
      </c>
      <c r="D2933" s="29">
        <v>45620</v>
      </c>
      <c r="E2933" s="16">
        <v>4</v>
      </c>
      <c r="F2933" s="16">
        <v>0</v>
      </c>
      <c r="G2933" s="16" t="s">
        <v>8624</v>
      </c>
      <c r="H2933" s="16" t="s">
        <v>8631</v>
      </c>
    </row>
    <row r="2934" spans="1:8" x14ac:dyDescent="0.45">
      <c r="A2934" s="30" t="s">
        <v>6556</v>
      </c>
      <c r="B2934" s="33" t="s">
        <v>408</v>
      </c>
      <c r="C2934" s="33" t="s">
        <v>3291</v>
      </c>
      <c r="D2934" s="34">
        <v>45320</v>
      </c>
      <c r="E2934" s="33">
        <v>5</v>
      </c>
      <c r="F2934" s="33">
        <v>10</v>
      </c>
      <c r="G2934" s="33" t="s">
        <v>8626</v>
      </c>
      <c r="H2934" s="33" t="s">
        <v>8633</v>
      </c>
    </row>
    <row r="2935" spans="1:8" x14ac:dyDescent="0.45">
      <c r="A2935" s="26" t="s">
        <v>6557</v>
      </c>
      <c r="B2935" s="16" t="s">
        <v>85</v>
      </c>
      <c r="C2935" s="16" t="s">
        <v>3276</v>
      </c>
      <c r="D2935" s="29">
        <v>45275</v>
      </c>
      <c r="E2935" s="16">
        <v>5</v>
      </c>
      <c r="F2935" s="16">
        <v>0</v>
      </c>
      <c r="G2935" s="16" t="s">
        <v>8625</v>
      </c>
      <c r="H2935" s="16" t="s">
        <v>8629</v>
      </c>
    </row>
    <row r="2936" spans="1:8" x14ac:dyDescent="0.45">
      <c r="A2936" s="30" t="s">
        <v>6558</v>
      </c>
      <c r="B2936" s="33" t="s">
        <v>661</v>
      </c>
      <c r="C2936" s="33" t="s">
        <v>3394</v>
      </c>
      <c r="D2936" s="34">
        <v>45327</v>
      </c>
      <c r="E2936" s="33">
        <v>5</v>
      </c>
      <c r="F2936" s="33">
        <v>10</v>
      </c>
      <c r="G2936" s="33" t="s">
        <v>8625</v>
      </c>
      <c r="H2936" s="33" t="s">
        <v>8629</v>
      </c>
    </row>
    <row r="2937" spans="1:8" x14ac:dyDescent="0.45">
      <c r="A2937" s="26" t="s">
        <v>6559</v>
      </c>
      <c r="B2937" s="16" t="s">
        <v>306</v>
      </c>
      <c r="C2937" s="16" t="s">
        <v>3254</v>
      </c>
      <c r="D2937" s="29">
        <v>45226</v>
      </c>
      <c r="E2937" s="16">
        <v>2</v>
      </c>
      <c r="F2937" s="16">
        <v>15</v>
      </c>
      <c r="G2937" s="16" t="s">
        <v>8624</v>
      </c>
      <c r="H2937" s="16" t="s">
        <v>8632</v>
      </c>
    </row>
    <row r="2938" spans="1:8" x14ac:dyDescent="0.45">
      <c r="A2938" s="30" t="s">
        <v>6560</v>
      </c>
      <c r="B2938" s="33" t="s">
        <v>358</v>
      </c>
      <c r="C2938" s="33" t="s">
        <v>3203</v>
      </c>
      <c r="D2938" s="34">
        <v>45590</v>
      </c>
      <c r="E2938" s="33">
        <v>5</v>
      </c>
      <c r="F2938" s="33">
        <v>5</v>
      </c>
      <c r="G2938" s="33" t="s">
        <v>8627</v>
      </c>
      <c r="H2938" s="33" t="s">
        <v>8631</v>
      </c>
    </row>
    <row r="2939" spans="1:8" x14ac:dyDescent="0.45">
      <c r="A2939" s="26" t="s">
        <v>6561</v>
      </c>
      <c r="B2939" s="16" t="s">
        <v>181</v>
      </c>
      <c r="C2939" s="16" t="s">
        <v>3382</v>
      </c>
      <c r="D2939" s="29">
        <v>45372</v>
      </c>
      <c r="E2939" s="16">
        <v>2</v>
      </c>
      <c r="F2939" s="16">
        <v>5</v>
      </c>
      <c r="G2939" s="16" t="s">
        <v>8624</v>
      </c>
      <c r="H2939" s="16" t="s">
        <v>8629</v>
      </c>
    </row>
    <row r="2940" spans="1:8" x14ac:dyDescent="0.45">
      <c r="A2940" s="30" t="s">
        <v>6562</v>
      </c>
      <c r="B2940" s="33" t="s">
        <v>524</v>
      </c>
      <c r="C2940" s="33" t="s">
        <v>3234</v>
      </c>
      <c r="D2940" s="34">
        <v>45690</v>
      </c>
      <c r="E2940" s="33">
        <v>1</v>
      </c>
      <c r="F2940" s="33">
        <v>5</v>
      </c>
      <c r="G2940" s="33" t="s">
        <v>8627</v>
      </c>
      <c r="H2940" s="33" t="s">
        <v>8630</v>
      </c>
    </row>
    <row r="2941" spans="1:8" x14ac:dyDescent="0.45">
      <c r="A2941" s="26" t="s">
        <v>6563</v>
      </c>
      <c r="B2941" s="16" t="s">
        <v>350</v>
      </c>
      <c r="C2941" s="16" t="s">
        <v>3283</v>
      </c>
      <c r="D2941" s="29">
        <v>45249</v>
      </c>
      <c r="E2941" s="16">
        <v>4</v>
      </c>
      <c r="F2941" s="16">
        <v>0</v>
      </c>
      <c r="G2941" s="16" t="s">
        <v>8625</v>
      </c>
      <c r="H2941" s="16" t="s">
        <v>8630</v>
      </c>
    </row>
    <row r="2942" spans="1:8" x14ac:dyDescent="0.45">
      <c r="A2942" s="30" t="s">
        <v>6564</v>
      </c>
      <c r="B2942" s="33" t="s">
        <v>963</v>
      </c>
      <c r="C2942" s="33" t="s">
        <v>3206</v>
      </c>
      <c r="D2942" s="34">
        <v>45535</v>
      </c>
      <c r="E2942" s="33">
        <v>3</v>
      </c>
      <c r="F2942" s="33">
        <v>5</v>
      </c>
      <c r="G2942" s="33" t="s">
        <v>8624</v>
      </c>
      <c r="H2942" s="33" t="s">
        <v>8629</v>
      </c>
    </row>
    <row r="2943" spans="1:8" x14ac:dyDescent="0.45">
      <c r="A2943" s="26" t="s">
        <v>6565</v>
      </c>
      <c r="B2943" s="16" t="s">
        <v>424</v>
      </c>
      <c r="C2943" s="16" t="s">
        <v>3388</v>
      </c>
      <c r="D2943" s="29">
        <v>45568</v>
      </c>
      <c r="E2943" s="16">
        <v>1</v>
      </c>
      <c r="F2943" s="16">
        <v>10</v>
      </c>
      <c r="G2943" s="16" t="s">
        <v>8625</v>
      </c>
      <c r="H2943" s="16" t="s">
        <v>8630</v>
      </c>
    </row>
    <row r="2944" spans="1:8" x14ac:dyDescent="0.45">
      <c r="A2944" s="30" t="s">
        <v>6566</v>
      </c>
      <c r="B2944" s="33" t="s">
        <v>250</v>
      </c>
      <c r="C2944" s="33" t="s">
        <v>3323</v>
      </c>
      <c r="D2944" s="34">
        <v>45244</v>
      </c>
      <c r="E2944" s="33">
        <v>4</v>
      </c>
      <c r="F2944" s="33">
        <v>15</v>
      </c>
      <c r="G2944" s="33" t="s">
        <v>8627</v>
      </c>
      <c r="H2944" s="33" t="s">
        <v>8633</v>
      </c>
    </row>
    <row r="2945" spans="1:8" x14ac:dyDescent="0.45">
      <c r="A2945" s="26" t="s">
        <v>6567</v>
      </c>
      <c r="B2945" s="16" t="s">
        <v>538</v>
      </c>
      <c r="C2945" s="16" t="s">
        <v>3374</v>
      </c>
      <c r="D2945" s="29">
        <v>45400</v>
      </c>
      <c r="E2945" s="16">
        <v>1</v>
      </c>
      <c r="F2945" s="16">
        <v>0</v>
      </c>
      <c r="G2945" s="16" t="s">
        <v>8626</v>
      </c>
      <c r="H2945" s="16" t="s">
        <v>8632</v>
      </c>
    </row>
    <row r="2946" spans="1:8" x14ac:dyDescent="0.45">
      <c r="A2946" s="30" t="s">
        <v>6568</v>
      </c>
      <c r="B2946" s="33" t="s">
        <v>806</v>
      </c>
      <c r="C2946" s="33" t="s">
        <v>3201</v>
      </c>
      <c r="D2946" s="34">
        <v>45844</v>
      </c>
      <c r="E2946" s="33">
        <v>1</v>
      </c>
      <c r="F2946" s="33">
        <v>5</v>
      </c>
      <c r="G2946" s="33" t="s">
        <v>8625</v>
      </c>
      <c r="H2946" s="33" t="s">
        <v>8629</v>
      </c>
    </row>
    <row r="2947" spans="1:8" x14ac:dyDescent="0.45">
      <c r="A2947" s="26" t="s">
        <v>6569</v>
      </c>
      <c r="B2947" s="16" t="s">
        <v>913</v>
      </c>
      <c r="C2947" s="16" t="s">
        <v>3249</v>
      </c>
      <c r="D2947" s="29">
        <v>45639</v>
      </c>
      <c r="E2947" s="16">
        <v>3</v>
      </c>
      <c r="F2947" s="16">
        <v>15</v>
      </c>
      <c r="G2947" s="16" t="s">
        <v>8627</v>
      </c>
      <c r="H2947" s="16" t="s">
        <v>8629</v>
      </c>
    </row>
    <row r="2948" spans="1:8" x14ac:dyDescent="0.45">
      <c r="A2948" s="30" t="s">
        <v>6570</v>
      </c>
      <c r="B2948" s="33" t="s">
        <v>97</v>
      </c>
      <c r="C2948" s="33" t="s">
        <v>3392</v>
      </c>
      <c r="D2948" s="34">
        <v>45818</v>
      </c>
      <c r="E2948" s="33">
        <v>1</v>
      </c>
      <c r="F2948" s="33">
        <v>15</v>
      </c>
      <c r="G2948" s="33" t="s">
        <v>8626</v>
      </c>
      <c r="H2948" s="33" t="s">
        <v>8632</v>
      </c>
    </row>
    <row r="2949" spans="1:8" x14ac:dyDescent="0.45">
      <c r="A2949" s="26" t="s">
        <v>6571</v>
      </c>
      <c r="B2949" s="16" t="s">
        <v>81</v>
      </c>
      <c r="C2949" s="16" t="s">
        <v>3279</v>
      </c>
      <c r="D2949" s="29">
        <v>45681</v>
      </c>
      <c r="E2949" s="16">
        <v>2</v>
      </c>
      <c r="F2949" s="16">
        <v>0</v>
      </c>
      <c r="G2949" s="16" t="s">
        <v>8626</v>
      </c>
      <c r="H2949" s="16" t="s">
        <v>8631</v>
      </c>
    </row>
    <row r="2950" spans="1:8" x14ac:dyDescent="0.45">
      <c r="A2950" s="30" t="s">
        <v>6572</v>
      </c>
      <c r="B2950" s="33" t="s">
        <v>267</v>
      </c>
      <c r="C2950" s="33" t="s">
        <v>3284</v>
      </c>
      <c r="D2950" s="34">
        <v>45793</v>
      </c>
      <c r="E2950" s="33">
        <v>3</v>
      </c>
      <c r="F2950" s="33">
        <v>0</v>
      </c>
      <c r="G2950" s="33" t="s">
        <v>8627</v>
      </c>
      <c r="H2950" s="33" t="s">
        <v>8629</v>
      </c>
    </row>
    <row r="2951" spans="1:8" x14ac:dyDescent="0.45">
      <c r="A2951" s="26" t="s">
        <v>6573</v>
      </c>
      <c r="B2951" s="16" t="s">
        <v>570</v>
      </c>
      <c r="C2951" s="16" t="s">
        <v>3243</v>
      </c>
      <c r="D2951" s="29">
        <v>45859</v>
      </c>
      <c r="E2951" s="16">
        <v>4</v>
      </c>
      <c r="F2951" s="16">
        <v>20</v>
      </c>
      <c r="G2951" s="16" t="s">
        <v>8625</v>
      </c>
      <c r="H2951" s="16" t="s">
        <v>8632</v>
      </c>
    </row>
    <row r="2952" spans="1:8" x14ac:dyDescent="0.45">
      <c r="A2952" s="30" t="s">
        <v>6574</v>
      </c>
      <c r="B2952" s="33" t="s">
        <v>648</v>
      </c>
      <c r="C2952" s="33" t="s">
        <v>3321</v>
      </c>
      <c r="D2952" s="34">
        <v>45743</v>
      </c>
      <c r="E2952" s="33">
        <v>4</v>
      </c>
      <c r="F2952" s="33">
        <v>20</v>
      </c>
      <c r="G2952" s="33" t="s">
        <v>8626</v>
      </c>
      <c r="H2952" s="33" t="s">
        <v>8629</v>
      </c>
    </row>
    <row r="2953" spans="1:8" x14ac:dyDescent="0.45">
      <c r="A2953" s="26" t="s">
        <v>6575</v>
      </c>
      <c r="B2953" s="16" t="s">
        <v>222</v>
      </c>
      <c r="C2953" s="16" t="s">
        <v>3331</v>
      </c>
      <c r="D2953" s="29">
        <v>45664</v>
      </c>
      <c r="E2953" s="16">
        <v>3</v>
      </c>
      <c r="F2953" s="16">
        <v>10</v>
      </c>
      <c r="G2953" s="16" t="s">
        <v>8625</v>
      </c>
      <c r="H2953" s="16" t="s">
        <v>8633</v>
      </c>
    </row>
    <row r="2954" spans="1:8" x14ac:dyDescent="0.45">
      <c r="A2954" s="30" t="s">
        <v>6576</v>
      </c>
      <c r="B2954" s="33" t="s">
        <v>254</v>
      </c>
      <c r="C2954" s="33" t="s">
        <v>3274</v>
      </c>
      <c r="D2954" s="34">
        <v>45612</v>
      </c>
      <c r="E2954" s="33">
        <v>5</v>
      </c>
      <c r="F2954" s="33">
        <v>0</v>
      </c>
      <c r="G2954" s="33" t="s">
        <v>8624</v>
      </c>
      <c r="H2954" s="33" t="s">
        <v>8632</v>
      </c>
    </row>
    <row r="2955" spans="1:8" x14ac:dyDescent="0.45">
      <c r="A2955" s="26" t="s">
        <v>6577</v>
      </c>
      <c r="B2955" s="16" t="s">
        <v>805</v>
      </c>
      <c r="C2955" s="16" t="s">
        <v>3246</v>
      </c>
      <c r="D2955" s="29">
        <v>45452</v>
      </c>
      <c r="E2955" s="16">
        <v>3</v>
      </c>
      <c r="F2955" s="16">
        <v>10</v>
      </c>
      <c r="G2955" s="16" t="s">
        <v>8626</v>
      </c>
      <c r="H2955" s="16" t="s">
        <v>8632</v>
      </c>
    </row>
    <row r="2956" spans="1:8" x14ac:dyDescent="0.45">
      <c r="A2956" s="30" t="s">
        <v>6578</v>
      </c>
      <c r="B2956" s="33" t="s">
        <v>890</v>
      </c>
      <c r="C2956" s="33" t="s">
        <v>3367</v>
      </c>
      <c r="D2956" s="34">
        <v>45896</v>
      </c>
      <c r="E2956" s="33">
        <v>5</v>
      </c>
      <c r="F2956" s="33">
        <v>20</v>
      </c>
      <c r="G2956" s="33" t="s">
        <v>8626</v>
      </c>
      <c r="H2956" s="33" t="s">
        <v>8632</v>
      </c>
    </row>
    <row r="2957" spans="1:8" x14ac:dyDescent="0.45">
      <c r="A2957" s="26" t="s">
        <v>6579</v>
      </c>
      <c r="B2957" s="16" t="s">
        <v>54</v>
      </c>
      <c r="C2957" s="16" t="s">
        <v>3251</v>
      </c>
      <c r="D2957" s="29">
        <v>45768</v>
      </c>
      <c r="E2957" s="16">
        <v>2</v>
      </c>
      <c r="F2957" s="16">
        <v>10</v>
      </c>
      <c r="G2957" s="16" t="s">
        <v>8624</v>
      </c>
      <c r="H2957" s="16" t="s">
        <v>8633</v>
      </c>
    </row>
    <row r="2958" spans="1:8" x14ac:dyDescent="0.45">
      <c r="A2958" s="30" t="s">
        <v>6580</v>
      </c>
      <c r="B2958" s="33" t="s">
        <v>61</v>
      </c>
      <c r="C2958" s="33" t="s">
        <v>3223</v>
      </c>
      <c r="D2958" s="34">
        <v>45217</v>
      </c>
      <c r="E2958" s="33">
        <v>3</v>
      </c>
      <c r="F2958" s="33">
        <v>15</v>
      </c>
      <c r="G2958" s="33" t="s">
        <v>8625</v>
      </c>
      <c r="H2958" s="33" t="s">
        <v>8629</v>
      </c>
    </row>
    <row r="2959" spans="1:8" x14ac:dyDescent="0.45">
      <c r="A2959" s="26" t="s">
        <v>6581</v>
      </c>
      <c r="B2959" s="16" t="s">
        <v>848</v>
      </c>
      <c r="C2959" s="16" t="s">
        <v>3209</v>
      </c>
      <c r="D2959" s="29">
        <v>45887</v>
      </c>
      <c r="E2959" s="16">
        <v>5</v>
      </c>
      <c r="F2959" s="16">
        <v>10</v>
      </c>
      <c r="G2959" s="16" t="s">
        <v>8624</v>
      </c>
      <c r="H2959" s="16" t="s">
        <v>8629</v>
      </c>
    </row>
    <row r="2960" spans="1:8" x14ac:dyDescent="0.45">
      <c r="A2960" s="30" t="s">
        <v>6582</v>
      </c>
      <c r="B2960" s="33" t="s">
        <v>731</v>
      </c>
      <c r="C2960" s="33" t="s">
        <v>3213</v>
      </c>
      <c r="D2960" s="34">
        <v>45300</v>
      </c>
      <c r="E2960" s="33">
        <v>3</v>
      </c>
      <c r="F2960" s="33">
        <v>10</v>
      </c>
      <c r="G2960" s="33" t="s">
        <v>8624</v>
      </c>
      <c r="H2960" s="33" t="s">
        <v>8631</v>
      </c>
    </row>
    <row r="2961" spans="1:8" x14ac:dyDescent="0.45">
      <c r="A2961" s="26" t="s">
        <v>6583</v>
      </c>
      <c r="B2961" s="16" t="s">
        <v>964</v>
      </c>
      <c r="C2961" s="16" t="s">
        <v>3201</v>
      </c>
      <c r="D2961" s="29">
        <v>45622</v>
      </c>
      <c r="E2961" s="16">
        <v>4</v>
      </c>
      <c r="F2961" s="16">
        <v>10</v>
      </c>
      <c r="G2961" s="16" t="s">
        <v>8624</v>
      </c>
      <c r="H2961" s="16" t="s">
        <v>8631</v>
      </c>
    </row>
    <row r="2962" spans="1:8" x14ac:dyDescent="0.45">
      <c r="A2962" s="30" t="s">
        <v>6584</v>
      </c>
      <c r="B2962" s="33" t="s">
        <v>419</v>
      </c>
      <c r="C2962" s="33" t="s">
        <v>3390</v>
      </c>
      <c r="D2962" s="34">
        <v>45586</v>
      </c>
      <c r="E2962" s="33">
        <v>5</v>
      </c>
      <c r="F2962" s="33">
        <v>20</v>
      </c>
      <c r="G2962" s="33" t="s">
        <v>8624</v>
      </c>
      <c r="H2962" s="33" t="s">
        <v>8632</v>
      </c>
    </row>
    <row r="2963" spans="1:8" x14ac:dyDescent="0.45">
      <c r="A2963" s="26" t="s">
        <v>6585</v>
      </c>
      <c r="B2963" s="16" t="s">
        <v>792</v>
      </c>
      <c r="C2963" s="16" t="s">
        <v>3356</v>
      </c>
      <c r="D2963" s="29">
        <v>45802</v>
      </c>
      <c r="E2963" s="16">
        <v>5</v>
      </c>
      <c r="F2963" s="16">
        <v>15</v>
      </c>
      <c r="G2963" s="16" t="s">
        <v>8628</v>
      </c>
      <c r="H2963" s="16" t="s">
        <v>8629</v>
      </c>
    </row>
    <row r="2964" spans="1:8" x14ac:dyDescent="0.45">
      <c r="A2964" s="30" t="s">
        <v>6586</v>
      </c>
      <c r="B2964" s="33" t="s">
        <v>664</v>
      </c>
      <c r="C2964" s="33" t="s">
        <v>3351</v>
      </c>
      <c r="D2964" s="34">
        <v>45376</v>
      </c>
      <c r="E2964" s="33">
        <v>5</v>
      </c>
      <c r="F2964" s="33">
        <v>15</v>
      </c>
      <c r="G2964" s="33" t="s">
        <v>8625</v>
      </c>
      <c r="H2964" s="33" t="s">
        <v>8629</v>
      </c>
    </row>
    <row r="2965" spans="1:8" x14ac:dyDescent="0.45">
      <c r="A2965" s="26" t="s">
        <v>6587</v>
      </c>
      <c r="B2965" s="16" t="s">
        <v>309</v>
      </c>
      <c r="C2965" s="16" t="s">
        <v>3234</v>
      </c>
      <c r="D2965" s="29">
        <v>45402</v>
      </c>
      <c r="E2965" s="16">
        <v>5</v>
      </c>
      <c r="F2965" s="16">
        <v>10</v>
      </c>
      <c r="G2965" s="16" t="s">
        <v>8624</v>
      </c>
      <c r="H2965" s="16" t="s">
        <v>8632</v>
      </c>
    </row>
    <row r="2966" spans="1:8" x14ac:dyDescent="0.45">
      <c r="A2966" s="30" t="s">
        <v>6588</v>
      </c>
      <c r="B2966" s="33" t="s">
        <v>659</v>
      </c>
      <c r="C2966" s="33" t="s">
        <v>3342</v>
      </c>
      <c r="D2966" s="34">
        <v>45352</v>
      </c>
      <c r="E2966" s="33">
        <v>2</v>
      </c>
      <c r="F2966" s="33">
        <v>5</v>
      </c>
      <c r="G2966" s="33" t="s">
        <v>8628</v>
      </c>
      <c r="H2966" s="33" t="s">
        <v>8629</v>
      </c>
    </row>
    <row r="2967" spans="1:8" x14ac:dyDescent="0.45">
      <c r="A2967" s="26" t="s">
        <v>6589</v>
      </c>
      <c r="B2967" s="16" t="s">
        <v>112</v>
      </c>
      <c r="C2967" s="16" t="s">
        <v>3272</v>
      </c>
      <c r="D2967" s="29">
        <v>45254</v>
      </c>
      <c r="E2967" s="16">
        <v>1</v>
      </c>
      <c r="F2967" s="16">
        <v>20</v>
      </c>
      <c r="G2967" s="16" t="s">
        <v>8628</v>
      </c>
      <c r="H2967" s="16" t="s">
        <v>8629</v>
      </c>
    </row>
    <row r="2968" spans="1:8" x14ac:dyDescent="0.45">
      <c r="A2968" s="30" t="s">
        <v>6590</v>
      </c>
      <c r="B2968" s="33" t="s">
        <v>640</v>
      </c>
      <c r="C2968" s="33" t="s">
        <v>3246</v>
      </c>
      <c r="D2968" s="34">
        <v>45211</v>
      </c>
      <c r="E2968" s="33">
        <v>2</v>
      </c>
      <c r="F2968" s="33">
        <v>5</v>
      </c>
      <c r="G2968" s="33" t="s">
        <v>8625</v>
      </c>
      <c r="H2968" s="33" t="s">
        <v>8631</v>
      </c>
    </row>
    <row r="2969" spans="1:8" x14ac:dyDescent="0.45">
      <c r="A2969" s="26" t="s">
        <v>6591</v>
      </c>
      <c r="B2969" s="16" t="s">
        <v>866</v>
      </c>
      <c r="C2969" s="16" t="s">
        <v>3396</v>
      </c>
      <c r="D2969" s="29">
        <v>45638</v>
      </c>
      <c r="E2969" s="16">
        <v>2</v>
      </c>
      <c r="F2969" s="16">
        <v>10</v>
      </c>
      <c r="G2969" s="16" t="s">
        <v>8626</v>
      </c>
      <c r="H2969" s="16" t="s">
        <v>8632</v>
      </c>
    </row>
    <row r="2970" spans="1:8" x14ac:dyDescent="0.45">
      <c r="A2970" s="30" t="s">
        <v>6592</v>
      </c>
      <c r="B2970" s="33" t="s">
        <v>420</v>
      </c>
      <c r="C2970" s="33" t="s">
        <v>3341</v>
      </c>
      <c r="D2970" s="34">
        <v>45677</v>
      </c>
      <c r="E2970" s="33">
        <v>5</v>
      </c>
      <c r="F2970" s="33">
        <v>0</v>
      </c>
      <c r="G2970" s="33" t="s">
        <v>8627</v>
      </c>
      <c r="H2970" s="33" t="s">
        <v>8629</v>
      </c>
    </row>
    <row r="2971" spans="1:8" x14ac:dyDescent="0.45">
      <c r="A2971" s="26" t="s">
        <v>6593</v>
      </c>
      <c r="B2971" s="16" t="s">
        <v>723</v>
      </c>
      <c r="C2971" s="16" t="s">
        <v>3202</v>
      </c>
      <c r="D2971" s="29">
        <v>45424</v>
      </c>
      <c r="E2971" s="16">
        <v>5</v>
      </c>
      <c r="F2971" s="16">
        <v>15</v>
      </c>
      <c r="G2971" s="16" t="s">
        <v>8626</v>
      </c>
      <c r="H2971" s="16" t="s">
        <v>8632</v>
      </c>
    </row>
    <row r="2972" spans="1:8" x14ac:dyDescent="0.45">
      <c r="A2972" s="30" t="s">
        <v>6594</v>
      </c>
      <c r="B2972" s="33" t="s">
        <v>662</v>
      </c>
      <c r="C2972" s="33" t="s">
        <v>3227</v>
      </c>
      <c r="D2972" s="34">
        <v>45781</v>
      </c>
      <c r="E2972" s="33">
        <v>4</v>
      </c>
      <c r="F2972" s="33">
        <v>15</v>
      </c>
      <c r="G2972" s="33" t="s">
        <v>8625</v>
      </c>
      <c r="H2972" s="33" t="s">
        <v>8632</v>
      </c>
    </row>
    <row r="2973" spans="1:8" x14ac:dyDescent="0.45">
      <c r="A2973" s="26" t="s">
        <v>6595</v>
      </c>
      <c r="B2973" s="16" t="s">
        <v>185</v>
      </c>
      <c r="C2973" s="16" t="s">
        <v>3388</v>
      </c>
      <c r="D2973" s="29">
        <v>45617</v>
      </c>
      <c r="E2973" s="16">
        <v>2</v>
      </c>
      <c r="F2973" s="16">
        <v>10</v>
      </c>
      <c r="G2973" s="16" t="s">
        <v>8624</v>
      </c>
      <c r="H2973" s="16" t="s">
        <v>8631</v>
      </c>
    </row>
    <row r="2974" spans="1:8" x14ac:dyDescent="0.45">
      <c r="A2974" s="30" t="s">
        <v>6596</v>
      </c>
      <c r="B2974" s="33" t="s">
        <v>539</v>
      </c>
      <c r="C2974" s="33" t="s">
        <v>3352</v>
      </c>
      <c r="D2974" s="34">
        <v>45380</v>
      </c>
      <c r="E2974" s="33">
        <v>2</v>
      </c>
      <c r="F2974" s="33">
        <v>10</v>
      </c>
      <c r="G2974" s="33" t="s">
        <v>8624</v>
      </c>
      <c r="H2974" s="33" t="s">
        <v>8630</v>
      </c>
    </row>
    <row r="2975" spans="1:8" x14ac:dyDescent="0.45">
      <c r="A2975" s="26" t="s">
        <v>6597</v>
      </c>
      <c r="B2975" s="16" t="s">
        <v>672</v>
      </c>
      <c r="C2975" s="16" t="s">
        <v>3259</v>
      </c>
      <c r="D2975" s="29">
        <v>45677</v>
      </c>
      <c r="E2975" s="16">
        <v>5</v>
      </c>
      <c r="F2975" s="16">
        <v>5</v>
      </c>
      <c r="G2975" s="16" t="s">
        <v>8624</v>
      </c>
      <c r="H2975" s="16" t="s">
        <v>8633</v>
      </c>
    </row>
    <row r="2976" spans="1:8" x14ac:dyDescent="0.45">
      <c r="A2976" s="30" t="s">
        <v>6598</v>
      </c>
      <c r="B2976" s="33" t="s">
        <v>863</v>
      </c>
      <c r="C2976" s="33" t="s">
        <v>3269</v>
      </c>
      <c r="D2976" s="34">
        <v>45244</v>
      </c>
      <c r="E2976" s="33">
        <v>1</v>
      </c>
      <c r="F2976" s="33">
        <v>10</v>
      </c>
      <c r="G2976" s="33" t="s">
        <v>8627</v>
      </c>
      <c r="H2976" s="33" t="s">
        <v>8633</v>
      </c>
    </row>
    <row r="2977" spans="1:8" x14ac:dyDescent="0.45">
      <c r="A2977" s="26" t="s">
        <v>6599</v>
      </c>
      <c r="B2977" s="16" t="s">
        <v>152</v>
      </c>
      <c r="C2977" s="16" t="s">
        <v>3374</v>
      </c>
      <c r="D2977" s="29">
        <v>45863</v>
      </c>
      <c r="E2977" s="16">
        <v>5</v>
      </c>
      <c r="F2977" s="16">
        <v>20</v>
      </c>
      <c r="G2977" s="16" t="s">
        <v>8627</v>
      </c>
      <c r="H2977" s="16" t="s">
        <v>8630</v>
      </c>
    </row>
    <row r="2978" spans="1:8" x14ac:dyDescent="0.45">
      <c r="A2978" s="30" t="s">
        <v>6600</v>
      </c>
      <c r="B2978" s="33" t="s">
        <v>37</v>
      </c>
      <c r="C2978" s="33" t="s">
        <v>3337</v>
      </c>
      <c r="D2978" s="34">
        <v>45651</v>
      </c>
      <c r="E2978" s="33">
        <v>2</v>
      </c>
      <c r="F2978" s="33">
        <v>15</v>
      </c>
      <c r="G2978" s="33" t="s">
        <v>8624</v>
      </c>
      <c r="H2978" s="33" t="s">
        <v>8630</v>
      </c>
    </row>
    <row r="2979" spans="1:8" x14ac:dyDescent="0.45">
      <c r="A2979" s="26" t="s">
        <v>6601</v>
      </c>
      <c r="B2979" s="16" t="s">
        <v>564</v>
      </c>
      <c r="C2979" s="16" t="s">
        <v>3370</v>
      </c>
      <c r="D2979" s="29">
        <v>45500</v>
      </c>
      <c r="E2979" s="16">
        <v>2</v>
      </c>
      <c r="F2979" s="16">
        <v>15</v>
      </c>
      <c r="G2979" s="16" t="s">
        <v>8628</v>
      </c>
      <c r="H2979" s="16" t="s">
        <v>8633</v>
      </c>
    </row>
    <row r="2980" spans="1:8" x14ac:dyDescent="0.45">
      <c r="A2980" s="30" t="s">
        <v>6602</v>
      </c>
      <c r="B2980" s="33" t="s">
        <v>809</v>
      </c>
      <c r="C2980" s="33" t="s">
        <v>3337</v>
      </c>
      <c r="D2980" s="34">
        <v>45525</v>
      </c>
      <c r="E2980" s="33">
        <v>4</v>
      </c>
      <c r="F2980" s="33">
        <v>20</v>
      </c>
      <c r="G2980" s="33" t="s">
        <v>8627</v>
      </c>
      <c r="H2980" s="33" t="s">
        <v>8630</v>
      </c>
    </row>
    <row r="2981" spans="1:8" x14ac:dyDescent="0.45">
      <c r="A2981" s="26" t="s">
        <v>6603</v>
      </c>
      <c r="B2981" s="16" t="s">
        <v>423</v>
      </c>
      <c r="C2981" s="16" t="s">
        <v>3358</v>
      </c>
      <c r="D2981" s="29">
        <v>45737</v>
      </c>
      <c r="E2981" s="16">
        <v>1</v>
      </c>
      <c r="F2981" s="16">
        <v>5</v>
      </c>
      <c r="G2981" s="16" t="s">
        <v>8625</v>
      </c>
      <c r="H2981" s="16" t="s">
        <v>8629</v>
      </c>
    </row>
    <row r="2982" spans="1:8" x14ac:dyDescent="0.45">
      <c r="A2982" s="30" t="s">
        <v>6604</v>
      </c>
      <c r="B2982" s="33" t="s">
        <v>500</v>
      </c>
      <c r="C2982" s="33" t="s">
        <v>3306</v>
      </c>
      <c r="D2982" s="34">
        <v>45479</v>
      </c>
      <c r="E2982" s="33">
        <v>1</v>
      </c>
      <c r="F2982" s="33">
        <v>5</v>
      </c>
      <c r="G2982" s="33" t="s">
        <v>8626</v>
      </c>
      <c r="H2982" s="33" t="s">
        <v>8629</v>
      </c>
    </row>
    <row r="2983" spans="1:8" x14ac:dyDescent="0.45">
      <c r="A2983" s="26" t="s">
        <v>6605</v>
      </c>
      <c r="B2983" s="16" t="s">
        <v>328</v>
      </c>
      <c r="C2983" s="16" t="s">
        <v>3343</v>
      </c>
      <c r="D2983" s="29">
        <v>45513</v>
      </c>
      <c r="E2983" s="16">
        <v>3</v>
      </c>
      <c r="F2983" s="16">
        <v>0</v>
      </c>
      <c r="G2983" s="16" t="s">
        <v>8628</v>
      </c>
      <c r="H2983" s="16" t="s">
        <v>8631</v>
      </c>
    </row>
    <row r="2984" spans="1:8" x14ac:dyDescent="0.45">
      <c r="A2984" s="30" t="s">
        <v>6606</v>
      </c>
      <c r="B2984" s="33" t="s">
        <v>802</v>
      </c>
      <c r="C2984" s="33" t="s">
        <v>3265</v>
      </c>
      <c r="D2984" s="34">
        <v>45903</v>
      </c>
      <c r="E2984" s="33">
        <v>4</v>
      </c>
      <c r="F2984" s="33">
        <v>20</v>
      </c>
      <c r="G2984" s="33" t="s">
        <v>8626</v>
      </c>
      <c r="H2984" s="33" t="s">
        <v>8631</v>
      </c>
    </row>
    <row r="2985" spans="1:8" x14ac:dyDescent="0.45">
      <c r="A2985" s="26" t="s">
        <v>6607</v>
      </c>
      <c r="B2985" s="16" t="s">
        <v>608</v>
      </c>
      <c r="C2985" s="16" t="s">
        <v>3394</v>
      </c>
      <c r="D2985" s="29">
        <v>45219</v>
      </c>
      <c r="E2985" s="16">
        <v>3</v>
      </c>
      <c r="F2985" s="16">
        <v>20</v>
      </c>
      <c r="G2985" s="16" t="s">
        <v>8628</v>
      </c>
      <c r="H2985" s="16" t="s">
        <v>8633</v>
      </c>
    </row>
    <row r="2986" spans="1:8" x14ac:dyDescent="0.45">
      <c r="A2986" s="30" t="s">
        <v>6608</v>
      </c>
      <c r="B2986" s="33" t="s">
        <v>882</v>
      </c>
      <c r="C2986" s="33" t="s">
        <v>3204</v>
      </c>
      <c r="D2986" s="34">
        <v>45666</v>
      </c>
      <c r="E2986" s="33">
        <v>2</v>
      </c>
      <c r="F2986" s="33">
        <v>15</v>
      </c>
      <c r="G2986" s="33" t="s">
        <v>8626</v>
      </c>
      <c r="H2986" s="33" t="s">
        <v>8633</v>
      </c>
    </row>
    <row r="2987" spans="1:8" x14ac:dyDescent="0.45">
      <c r="A2987" s="26" t="s">
        <v>6609</v>
      </c>
      <c r="B2987" s="16" t="s">
        <v>13</v>
      </c>
      <c r="C2987" s="16" t="s">
        <v>3367</v>
      </c>
      <c r="D2987" s="29">
        <v>45685</v>
      </c>
      <c r="E2987" s="16">
        <v>5</v>
      </c>
      <c r="F2987" s="16">
        <v>15</v>
      </c>
      <c r="G2987" s="16" t="s">
        <v>8624</v>
      </c>
      <c r="H2987" s="16" t="s">
        <v>8632</v>
      </c>
    </row>
    <row r="2988" spans="1:8" x14ac:dyDescent="0.45">
      <c r="A2988" s="30" t="s">
        <v>6610</v>
      </c>
      <c r="B2988" s="33" t="s">
        <v>936</v>
      </c>
      <c r="C2988" s="33" t="s">
        <v>3296</v>
      </c>
      <c r="D2988" s="34">
        <v>45242</v>
      </c>
      <c r="E2988" s="33">
        <v>1</v>
      </c>
      <c r="F2988" s="33">
        <v>0</v>
      </c>
      <c r="G2988" s="33" t="s">
        <v>8625</v>
      </c>
      <c r="H2988" s="33" t="s">
        <v>8632</v>
      </c>
    </row>
    <row r="2989" spans="1:8" x14ac:dyDescent="0.45">
      <c r="A2989" s="26" t="s">
        <v>6611</v>
      </c>
      <c r="B2989" s="16" t="s">
        <v>522</v>
      </c>
      <c r="C2989" s="16" t="s">
        <v>3248</v>
      </c>
      <c r="D2989" s="29">
        <v>45375</v>
      </c>
      <c r="E2989" s="16">
        <v>1</v>
      </c>
      <c r="F2989" s="16">
        <v>0</v>
      </c>
      <c r="G2989" s="16" t="s">
        <v>8626</v>
      </c>
      <c r="H2989" s="16" t="s">
        <v>8629</v>
      </c>
    </row>
    <row r="2990" spans="1:8" x14ac:dyDescent="0.45">
      <c r="A2990" s="30" t="s">
        <v>6612</v>
      </c>
      <c r="B2990" s="33" t="s">
        <v>349</v>
      </c>
      <c r="C2990" s="33" t="s">
        <v>3203</v>
      </c>
      <c r="D2990" s="34">
        <v>45251</v>
      </c>
      <c r="E2990" s="33">
        <v>1</v>
      </c>
      <c r="F2990" s="33">
        <v>0</v>
      </c>
      <c r="G2990" s="33" t="s">
        <v>8627</v>
      </c>
      <c r="H2990" s="33" t="s">
        <v>8629</v>
      </c>
    </row>
    <row r="2991" spans="1:8" x14ac:dyDescent="0.45">
      <c r="A2991" s="26" t="s">
        <v>6613</v>
      </c>
      <c r="B2991" s="16" t="s">
        <v>64</v>
      </c>
      <c r="C2991" s="16" t="s">
        <v>3353</v>
      </c>
      <c r="D2991" s="29">
        <v>45830</v>
      </c>
      <c r="E2991" s="16">
        <v>3</v>
      </c>
      <c r="F2991" s="16">
        <v>0</v>
      </c>
      <c r="G2991" s="16" t="s">
        <v>8628</v>
      </c>
      <c r="H2991" s="16" t="s">
        <v>8629</v>
      </c>
    </row>
    <row r="2992" spans="1:8" x14ac:dyDescent="0.45">
      <c r="A2992" s="30" t="s">
        <v>6614</v>
      </c>
      <c r="B2992" s="33" t="s">
        <v>81</v>
      </c>
      <c r="C2992" s="33" t="s">
        <v>3385</v>
      </c>
      <c r="D2992" s="34">
        <v>45197</v>
      </c>
      <c r="E2992" s="33">
        <v>3</v>
      </c>
      <c r="F2992" s="33">
        <v>0</v>
      </c>
      <c r="G2992" s="33" t="s">
        <v>8627</v>
      </c>
      <c r="H2992" s="33" t="s">
        <v>8632</v>
      </c>
    </row>
    <row r="2993" spans="1:8" x14ac:dyDescent="0.45">
      <c r="A2993" s="26" t="s">
        <v>6615</v>
      </c>
      <c r="B2993" s="16" t="s">
        <v>799</v>
      </c>
      <c r="C2993" s="16" t="s">
        <v>3242</v>
      </c>
      <c r="D2993" s="29">
        <v>45806</v>
      </c>
      <c r="E2993" s="16">
        <v>5</v>
      </c>
      <c r="F2993" s="16">
        <v>5</v>
      </c>
      <c r="G2993" s="16" t="s">
        <v>8624</v>
      </c>
      <c r="H2993" s="16" t="s">
        <v>8632</v>
      </c>
    </row>
    <row r="2994" spans="1:8" x14ac:dyDescent="0.45">
      <c r="A2994" s="30" t="s">
        <v>6616</v>
      </c>
      <c r="B2994" s="33" t="s">
        <v>664</v>
      </c>
      <c r="C2994" s="33" t="s">
        <v>3302</v>
      </c>
      <c r="D2994" s="34">
        <v>45264</v>
      </c>
      <c r="E2994" s="33">
        <v>2</v>
      </c>
      <c r="F2994" s="33">
        <v>0</v>
      </c>
      <c r="G2994" s="33" t="s">
        <v>8628</v>
      </c>
      <c r="H2994" s="33" t="s">
        <v>8631</v>
      </c>
    </row>
    <row r="2995" spans="1:8" x14ac:dyDescent="0.45">
      <c r="A2995" s="26" t="s">
        <v>6617</v>
      </c>
      <c r="B2995" s="16" t="s">
        <v>659</v>
      </c>
      <c r="C2995" s="16" t="s">
        <v>3268</v>
      </c>
      <c r="D2995" s="29">
        <v>45332</v>
      </c>
      <c r="E2995" s="16">
        <v>3</v>
      </c>
      <c r="F2995" s="16">
        <v>0</v>
      </c>
      <c r="G2995" s="16" t="s">
        <v>8627</v>
      </c>
      <c r="H2995" s="16" t="s">
        <v>8632</v>
      </c>
    </row>
    <row r="2996" spans="1:8" x14ac:dyDescent="0.45">
      <c r="A2996" s="30" t="s">
        <v>6618</v>
      </c>
      <c r="B2996" s="33" t="s">
        <v>460</v>
      </c>
      <c r="C2996" s="33" t="s">
        <v>3350</v>
      </c>
      <c r="D2996" s="34">
        <v>45517</v>
      </c>
      <c r="E2996" s="33">
        <v>3</v>
      </c>
      <c r="F2996" s="33">
        <v>15</v>
      </c>
      <c r="G2996" s="33" t="s">
        <v>8626</v>
      </c>
      <c r="H2996" s="33" t="s">
        <v>8633</v>
      </c>
    </row>
    <row r="2997" spans="1:8" x14ac:dyDescent="0.45">
      <c r="A2997" s="26" t="s">
        <v>6619</v>
      </c>
      <c r="B2997" s="16" t="s">
        <v>738</v>
      </c>
      <c r="C2997" s="16" t="s">
        <v>3311</v>
      </c>
      <c r="D2997" s="29">
        <v>45191</v>
      </c>
      <c r="E2997" s="16">
        <v>2</v>
      </c>
      <c r="F2997" s="16">
        <v>15</v>
      </c>
      <c r="G2997" s="16" t="s">
        <v>8627</v>
      </c>
      <c r="H2997" s="16" t="s">
        <v>8631</v>
      </c>
    </row>
    <row r="2998" spans="1:8" x14ac:dyDescent="0.45">
      <c r="A2998" s="30" t="s">
        <v>6620</v>
      </c>
      <c r="B2998" s="33" t="s">
        <v>617</v>
      </c>
      <c r="C2998" s="33" t="s">
        <v>3232</v>
      </c>
      <c r="D2998" s="34">
        <v>45322</v>
      </c>
      <c r="E2998" s="33">
        <v>3</v>
      </c>
      <c r="F2998" s="33">
        <v>0</v>
      </c>
      <c r="G2998" s="33" t="s">
        <v>8624</v>
      </c>
      <c r="H2998" s="33" t="s">
        <v>8633</v>
      </c>
    </row>
    <row r="2999" spans="1:8" x14ac:dyDescent="0.45">
      <c r="A2999" s="26" t="s">
        <v>6621</v>
      </c>
      <c r="B2999" s="16" t="s">
        <v>770</v>
      </c>
      <c r="C2999" s="16" t="s">
        <v>3322</v>
      </c>
      <c r="D2999" s="29">
        <v>45414</v>
      </c>
      <c r="E2999" s="16">
        <v>4</v>
      </c>
      <c r="F2999" s="16">
        <v>15</v>
      </c>
      <c r="G2999" s="16" t="s">
        <v>8625</v>
      </c>
      <c r="H2999" s="16" t="s">
        <v>8631</v>
      </c>
    </row>
    <row r="3000" spans="1:8" x14ac:dyDescent="0.45">
      <c r="A3000" s="30" t="s">
        <v>6622</v>
      </c>
      <c r="B3000" s="33" t="s">
        <v>585</v>
      </c>
      <c r="C3000" s="33" t="s">
        <v>3376</v>
      </c>
      <c r="D3000" s="34">
        <v>45577</v>
      </c>
      <c r="E3000" s="33">
        <v>5</v>
      </c>
      <c r="F3000" s="33">
        <v>0</v>
      </c>
      <c r="G3000" s="33" t="s">
        <v>8628</v>
      </c>
      <c r="H3000" s="33" t="s">
        <v>8633</v>
      </c>
    </row>
    <row r="3001" spans="1:8" x14ac:dyDescent="0.45">
      <c r="A3001" s="26" t="s">
        <v>6623</v>
      </c>
      <c r="B3001" s="16" t="s">
        <v>413</v>
      </c>
      <c r="C3001" s="16" t="s">
        <v>3331</v>
      </c>
      <c r="D3001" s="29">
        <v>45241</v>
      </c>
      <c r="E3001" s="16">
        <v>5</v>
      </c>
      <c r="F3001" s="16">
        <v>10</v>
      </c>
      <c r="G3001" s="16" t="s">
        <v>8625</v>
      </c>
      <c r="H3001" s="16" t="s">
        <v>8631</v>
      </c>
    </row>
    <row r="3002" spans="1:8" x14ac:dyDescent="0.45">
      <c r="A3002" s="30" t="s">
        <v>6624</v>
      </c>
      <c r="B3002" s="33" t="s">
        <v>210</v>
      </c>
      <c r="C3002" s="33" t="s">
        <v>3248</v>
      </c>
      <c r="D3002" s="34">
        <v>45782</v>
      </c>
      <c r="E3002" s="33">
        <v>4</v>
      </c>
      <c r="F3002" s="33">
        <v>5</v>
      </c>
      <c r="G3002" s="33" t="s">
        <v>8625</v>
      </c>
      <c r="H3002" s="33" t="s">
        <v>8631</v>
      </c>
    </row>
    <row r="3003" spans="1:8" x14ac:dyDescent="0.45">
      <c r="A3003" s="26" t="s">
        <v>6625</v>
      </c>
      <c r="B3003" s="16" t="s">
        <v>984</v>
      </c>
      <c r="C3003" s="16" t="s">
        <v>3277</v>
      </c>
      <c r="D3003" s="29">
        <v>45882</v>
      </c>
      <c r="E3003" s="16">
        <v>3</v>
      </c>
      <c r="F3003" s="16">
        <v>5</v>
      </c>
      <c r="G3003" s="16" t="s">
        <v>8626</v>
      </c>
      <c r="H3003" s="16" t="s">
        <v>8630</v>
      </c>
    </row>
    <row r="3004" spans="1:8" x14ac:dyDescent="0.45">
      <c r="A3004" s="30" t="s">
        <v>6626</v>
      </c>
      <c r="B3004" s="33" t="s">
        <v>944</v>
      </c>
      <c r="C3004" s="33" t="s">
        <v>3299</v>
      </c>
      <c r="D3004" s="34">
        <v>45913</v>
      </c>
      <c r="E3004" s="33">
        <v>1</v>
      </c>
      <c r="F3004" s="33">
        <v>15</v>
      </c>
      <c r="G3004" s="33" t="s">
        <v>8624</v>
      </c>
      <c r="H3004" s="33" t="s">
        <v>8633</v>
      </c>
    </row>
    <row r="3005" spans="1:8" x14ac:dyDescent="0.45">
      <c r="A3005" s="26" t="s">
        <v>6627</v>
      </c>
      <c r="B3005" s="16" t="s">
        <v>482</v>
      </c>
      <c r="C3005" s="16" t="s">
        <v>3199</v>
      </c>
      <c r="D3005" s="29">
        <v>45697</v>
      </c>
      <c r="E3005" s="16">
        <v>2</v>
      </c>
      <c r="F3005" s="16">
        <v>5</v>
      </c>
      <c r="G3005" s="16" t="s">
        <v>8625</v>
      </c>
      <c r="H3005" s="16" t="s">
        <v>8633</v>
      </c>
    </row>
    <row r="3006" spans="1:8" x14ac:dyDescent="0.45">
      <c r="A3006" s="30" t="s">
        <v>6628</v>
      </c>
      <c r="B3006" s="33" t="s">
        <v>624</v>
      </c>
      <c r="C3006" s="33" t="s">
        <v>3238</v>
      </c>
      <c r="D3006" s="34">
        <v>45779</v>
      </c>
      <c r="E3006" s="33">
        <v>1</v>
      </c>
      <c r="F3006" s="33">
        <v>15</v>
      </c>
      <c r="G3006" s="33" t="s">
        <v>8625</v>
      </c>
      <c r="H3006" s="33" t="s">
        <v>8631</v>
      </c>
    </row>
    <row r="3007" spans="1:8" x14ac:dyDescent="0.45">
      <c r="A3007" s="26" t="s">
        <v>6629</v>
      </c>
      <c r="B3007" s="16" t="s">
        <v>775</v>
      </c>
      <c r="C3007" s="16" t="s">
        <v>3305</v>
      </c>
      <c r="D3007" s="29">
        <v>45797</v>
      </c>
      <c r="E3007" s="16">
        <v>2</v>
      </c>
      <c r="F3007" s="16">
        <v>20</v>
      </c>
      <c r="G3007" s="16" t="s">
        <v>8628</v>
      </c>
      <c r="H3007" s="16" t="s">
        <v>8631</v>
      </c>
    </row>
    <row r="3008" spans="1:8" x14ac:dyDescent="0.45">
      <c r="A3008" s="30" t="s">
        <v>6630</v>
      </c>
      <c r="B3008" s="33" t="s">
        <v>485</v>
      </c>
      <c r="C3008" s="33" t="s">
        <v>3323</v>
      </c>
      <c r="D3008" s="34">
        <v>45472</v>
      </c>
      <c r="E3008" s="33">
        <v>5</v>
      </c>
      <c r="F3008" s="33">
        <v>20</v>
      </c>
      <c r="G3008" s="33" t="s">
        <v>8628</v>
      </c>
      <c r="H3008" s="33" t="s">
        <v>8632</v>
      </c>
    </row>
    <row r="3009" spans="1:8" x14ac:dyDescent="0.45">
      <c r="A3009" s="26" t="s">
        <v>6631</v>
      </c>
      <c r="B3009" s="16" t="s">
        <v>131</v>
      </c>
      <c r="C3009" s="16" t="s">
        <v>3245</v>
      </c>
      <c r="D3009" s="29">
        <v>45432</v>
      </c>
      <c r="E3009" s="16">
        <v>2</v>
      </c>
      <c r="F3009" s="16">
        <v>15</v>
      </c>
      <c r="G3009" s="16" t="s">
        <v>8625</v>
      </c>
      <c r="H3009" s="16" t="s">
        <v>8629</v>
      </c>
    </row>
    <row r="3010" spans="1:8" x14ac:dyDescent="0.45">
      <c r="A3010" s="30" t="s">
        <v>6632</v>
      </c>
      <c r="B3010" s="33" t="s">
        <v>310</v>
      </c>
      <c r="C3010" s="33" t="s">
        <v>3275</v>
      </c>
      <c r="D3010" s="34">
        <v>45611</v>
      </c>
      <c r="E3010" s="33">
        <v>3</v>
      </c>
      <c r="F3010" s="33">
        <v>20</v>
      </c>
      <c r="G3010" s="33" t="s">
        <v>8625</v>
      </c>
      <c r="H3010" s="33" t="s">
        <v>8631</v>
      </c>
    </row>
    <row r="3011" spans="1:8" x14ac:dyDescent="0.45">
      <c r="A3011" s="26" t="s">
        <v>6633</v>
      </c>
      <c r="B3011" s="16" t="s">
        <v>892</v>
      </c>
      <c r="C3011" s="16" t="s">
        <v>3345</v>
      </c>
      <c r="D3011" s="29">
        <v>45876</v>
      </c>
      <c r="E3011" s="16">
        <v>3</v>
      </c>
      <c r="F3011" s="16">
        <v>0</v>
      </c>
      <c r="G3011" s="16" t="s">
        <v>8626</v>
      </c>
      <c r="H3011" s="16" t="s">
        <v>8632</v>
      </c>
    </row>
    <row r="3012" spans="1:8" x14ac:dyDescent="0.45">
      <c r="A3012" s="30" t="s">
        <v>6634</v>
      </c>
      <c r="B3012" s="33" t="s">
        <v>308</v>
      </c>
      <c r="C3012" s="33" t="s">
        <v>3327</v>
      </c>
      <c r="D3012" s="34">
        <v>45766</v>
      </c>
      <c r="E3012" s="33">
        <v>1</v>
      </c>
      <c r="F3012" s="33">
        <v>0</v>
      </c>
      <c r="G3012" s="33" t="s">
        <v>8627</v>
      </c>
      <c r="H3012" s="33" t="s">
        <v>8630</v>
      </c>
    </row>
    <row r="3013" spans="1:8" x14ac:dyDescent="0.45">
      <c r="A3013" s="26" t="s">
        <v>6635</v>
      </c>
      <c r="B3013" s="16" t="s">
        <v>298</v>
      </c>
      <c r="C3013" s="16" t="s">
        <v>3210</v>
      </c>
      <c r="D3013" s="29">
        <v>45552</v>
      </c>
      <c r="E3013" s="16">
        <v>2</v>
      </c>
      <c r="F3013" s="16">
        <v>15</v>
      </c>
      <c r="G3013" s="16" t="s">
        <v>8626</v>
      </c>
      <c r="H3013" s="16" t="s">
        <v>8630</v>
      </c>
    </row>
    <row r="3014" spans="1:8" x14ac:dyDescent="0.45">
      <c r="A3014" s="30" t="s">
        <v>6636</v>
      </c>
      <c r="B3014" s="33" t="s">
        <v>858</v>
      </c>
      <c r="C3014" s="33" t="s">
        <v>3223</v>
      </c>
      <c r="D3014" s="34">
        <v>45666</v>
      </c>
      <c r="E3014" s="33">
        <v>4</v>
      </c>
      <c r="F3014" s="33">
        <v>15</v>
      </c>
      <c r="G3014" s="33" t="s">
        <v>8624</v>
      </c>
      <c r="H3014" s="33" t="s">
        <v>8633</v>
      </c>
    </row>
    <row r="3015" spans="1:8" x14ac:dyDescent="0.45">
      <c r="A3015" s="26" t="s">
        <v>6637</v>
      </c>
      <c r="B3015" s="16" t="s">
        <v>956</v>
      </c>
      <c r="C3015" s="16" t="s">
        <v>3233</v>
      </c>
      <c r="D3015" s="29">
        <v>45498</v>
      </c>
      <c r="E3015" s="16">
        <v>4</v>
      </c>
      <c r="F3015" s="16">
        <v>15</v>
      </c>
      <c r="G3015" s="16" t="s">
        <v>8624</v>
      </c>
      <c r="H3015" s="16" t="s">
        <v>8631</v>
      </c>
    </row>
    <row r="3016" spans="1:8" x14ac:dyDescent="0.45">
      <c r="A3016" s="30" t="s">
        <v>6638</v>
      </c>
      <c r="B3016" s="33" t="s">
        <v>944</v>
      </c>
      <c r="C3016" s="33" t="s">
        <v>3244</v>
      </c>
      <c r="D3016" s="34">
        <v>45316</v>
      </c>
      <c r="E3016" s="33">
        <v>1</v>
      </c>
      <c r="F3016" s="33">
        <v>0</v>
      </c>
      <c r="G3016" s="33" t="s">
        <v>8626</v>
      </c>
      <c r="H3016" s="33" t="s">
        <v>8633</v>
      </c>
    </row>
    <row r="3017" spans="1:8" x14ac:dyDescent="0.45">
      <c r="A3017" s="26" t="s">
        <v>6639</v>
      </c>
      <c r="B3017" s="16" t="s">
        <v>906</v>
      </c>
      <c r="C3017" s="16" t="s">
        <v>3322</v>
      </c>
      <c r="D3017" s="29">
        <v>45221</v>
      </c>
      <c r="E3017" s="16">
        <v>5</v>
      </c>
      <c r="F3017" s="16">
        <v>20</v>
      </c>
      <c r="G3017" s="16" t="s">
        <v>8626</v>
      </c>
      <c r="H3017" s="16" t="s">
        <v>8633</v>
      </c>
    </row>
    <row r="3018" spans="1:8" x14ac:dyDescent="0.45">
      <c r="A3018" s="30" t="s">
        <v>6640</v>
      </c>
      <c r="B3018" s="33" t="s">
        <v>650</v>
      </c>
      <c r="C3018" s="33" t="s">
        <v>3246</v>
      </c>
      <c r="D3018" s="34">
        <v>45315</v>
      </c>
      <c r="E3018" s="33">
        <v>3</v>
      </c>
      <c r="F3018" s="33">
        <v>20</v>
      </c>
      <c r="G3018" s="33" t="s">
        <v>8627</v>
      </c>
      <c r="H3018" s="33" t="s">
        <v>8631</v>
      </c>
    </row>
    <row r="3019" spans="1:8" x14ac:dyDescent="0.45">
      <c r="A3019" s="26" t="s">
        <v>6641</v>
      </c>
      <c r="B3019" s="16" t="s">
        <v>593</v>
      </c>
      <c r="C3019" s="16" t="s">
        <v>3336</v>
      </c>
      <c r="D3019" s="29">
        <v>45672</v>
      </c>
      <c r="E3019" s="16">
        <v>3</v>
      </c>
      <c r="F3019" s="16">
        <v>15</v>
      </c>
      <c r="G3019" s="16" t="s">
        <v>8624</v>
      </c>
      <c r="H3019" s="16" t="s">
        <v>8632</v>
      </c>
    </row>
    <row r="3020" spans="1:8" x14ac:dyDescent="0.45">
      <c r="A3020" s="30" t="s">
        <v>6642</v>
      </c>
      <c r="B3020" s="33" t="s">
        <v>246</v>
      </c>
      <c r="C3020" s="33" t="s">
        <v>3391</v>
      </c>
      <c r="D3020" s="34">
        <v>45195</v>
      </c>
      <c r="E3020" s="33">
        <v>4</v>
      </c>
      <c r="F3020" s="33">
        <v>5</v>
      </c>
      <c r="G3020" s="33" t="s">
        <v>8624</v>
      </c>
      <c r="H3020" s="33" t="s">
        <v>8631</v>
      </c>
    </row>
    <row r="3021" spans="1:8" x14ac:dyDescent="0.45">
      <c r="A3021" s="26" t="s">
        <v>6643</v>
      </c>
      <c r="B3021" s="16" t="s">
        <v>904</v>
      </c>
      <c r="C3021" s="16" t="s">
        <v>3226</v>
      </c>
      <c r="D3021" s="29">
        <v>45361</v>
      </c>
      <c r="E3021" s="16">
        <v>5</v>
      </c>
      <c r="F3021" s="16">
        <v>5</v>
      </c>
      <c r="G3021" s="16" t="s">
        <v>8624</v>
      </c>
      <c r="H3021" s="16" t="s">
        <v>8630</v>
      </c>
    </row>
    <row r="3022" spans="1:8" x14ac:dyDescent="0.45">
      <c r="A3022" s="30" t="s">
        <v>6644</v>
      </c>
      <c r="B3022" s="33" t="s">
        <v>425</v>
      </c>
      <c r="C3022" s="33" t="s">
        <v>3204</v>
      </c>
      <c r="D3022" s="34">
        <v>45200</v>
      </c>
      <c r="E3022" s="33">
        <v>3</v>
      </c>
      <c r="F3022" s="33">
        <v>5</v>
      </c>
      <c r="G3022" s="33" t="s">
        <v>8624</v>
      </c>
      <c r="H3022" s="33" t="s">
        <v>8632</v>
      </c>
    </row>
    <row r="3023" spans="1:8" x14ac:dyDescent="0.45">
      <c r="A3023" s="26" t="s">
        <v>6645</v>
      </c>
      <c r="B3023" s="16" t="s">
        <v>989</v>
      </c>
      <c r="C3023" s="16" t="s">
        <v>3386</v>
      </c>
      <c r="D3023" s="29">
        <v>45707</v>
      </c>
      <c r="E3023" s="16">
        <v>1</v>
      </c>
      <c r="F3023" s="16">
        <v>15</v>
      </c>
      <c r="G3023" s="16" t="s">
        <v>8624</v>
      </c>
      <c r="H3023" s="16" t="s">
        <v>8629</v>
      </c>
    </row>
    <row r="3024" spans="1:8" x14ac:dyDescent="0.45">
      <c r="A3024" s="30" t="s">
        <v>6646</v>
      </c>
      <c r="B3024" s="33" t="s">
        <v>743</v>
      </c>
      <c r="C3024" s="33" t="s">
        <v>3359</v>
      </c>
      <c r="D3024" s="34">
        <v>45251</v>
      </c>
      <c r="E3024" s="33">
        <v>4</v>
      </c>
      <c r="F3024" s="33">
        <v>15</v>
      </c>
      <c r="G3024" s="33" t="s">
        <v>8625</v>
      </c>
      <c r="H3024" s="33" t="s">
        <v>8632</v>
      </c>
    </row>
    <row r="3025" spans="1:8" x14ac:dyDescent="0.45">
      <c r="A3025" s="26" t="s">
        <v>6647</v>
      </c>
      <c r="B3025" s="16" t="s">
        <v>496</v>
      </c>
      <c r="C3025" s="16" t="s">
        <v>3376</v>
      </c>
      <c r="D3025" s="29">
        <v>45511</v>
      </c>
      <c r="E3025" s="16">
        <v>1</v>
      </c>
      <c r="F3025" s="16">
        <v>15</v>
      </c>
      <c r="G3025" s="16" t="s">
        <v>8627</v>
      </c>
      <c r="H3025" s="16" t="s">
        <v>8631</v>
      </c>
    </row>
    <row r="3026" spans="1:8" x14ac:dyDescent="0.45">
      <c r="A3026" s="30" t="s">
        <v>6648</v>
      </c>
      <c r="B3026" s="33" t="s">
        <v>928</v>
      </c>
      <c r="C3026" s="33" t="s">
        <v>3300</v>
      </c>
      <c r="D3026" s="34">
        <v>45446</v>
      </c>
      <c r="E3026" s="33">
        <v>5</v>
      </c>
      <c r="F3026" s="33">
        <v>5</v>
      </c>
      <c r="G3026" s="33" t="s">
        <v>8625</v>
      </c>
      <c r="H3026" s="33" t="s">
        <v>8630</v>
      </c>
    </row>
    <row r="3027" spans="1:8" x14ac:dyDescent="0.45">
      <c r="A3027" s="26" t="s">
        <v>6649</v>
      </c>
      <c r="B3027" s="16" t="s">
        <v>789</v>
      </c>
      <c r="C3027" s="16" t="s">
        <v>3197</v>
      </c>
      <c r="D3027" s="29">
        <v>45709</v>
      </c>
      <c r="E3027" s="16">
        <v>4</v>
      </c>
      <c r="F3027" s="16">
        <v>20</v>
      </c>
      <c r="G3027" s="16" t="s">
        <v>8626</v>
      </c>
      <c r="H3027" s="16" t="s">
        <v>8633</v>
      </c>
    </row>
    <row r="3028" spans="1:8" x14ac:dyDescent="0.45">
      <c r="A3028" s="30" t="s">
        <v>6650</v>
      </c>
      <c r="B3028" s="33" t="s">
        <v>681</v>
      </c>
      <c r="C3028" s="33" t="s">
        <v>3240</v>
      </c>
      <c r="D3028" s="34">
        <v>45837</v>
      </c>
      <c r="E3028" s="33">
        <v>2</v>
      </c>
      <c r="F3028" s="33">
        <v>5</v>
      </c>
      <c r="G3028" s="33" t="s">
        <v>8628</v>
      </c>
      <c r="H3028" s="33" t="s">
        <v>8630</v>
      </c>
    </row>
    <row r="3029" spans="1:8" x14ac:dyDescent="0.45">
      <c r="A3029" s="26" t="s">
        <v>6651</v>
      </c>
      <c r="B3029" s="16" t="s">
        <v>697</v>
      </c>
      <c r="C3029" s="16" t="s">
        <v>3237</v>
      </c>
      <c r="D3029" s="29">
        <v>45229</v>
      </c>
      <c r="E3029" s="16">
        <v>1</v>
      </c>
      <c r="F3029" s="16">
        <v>15</v>
      </c>
      <c r="G3029" s="16" t="s">
        <v>8628</v>
      </c>
      <c r="H3029" s="16" t="s">
        <v>8633</v>
      </c>
    </row>
    <row r="3030" spans="1:8" x14ac:dyDescent="0.45">
      <c r="A3030" s="30" t="s">
        <v>6652</v>
      </c>
      <c r="B3030" s="33" t="s">
        <v>802</v>
      </c>
      <c r="C3030" s="33" t="s">
        <v>3282</v>
      </c>
      <c r="D3030" s="34">
        <v>45713</v>
      </c>
      <c r="E3030" s="33">
        <v>5</v>
      </c>
      <c r="F3030" s="33">
        <v>15</v>
      </c>
      <c r="G3030" s="33" t="s">
        <v>8625</v>
      </c>
      <c r="H3030" s="33" t="s">
        <v>8630</v>
      </c>
    </row>
    <row r="3031" spans="1:8" x14ac:dyDescent="0.45">
      <c r="A3031" s="26" t="s">
        <v>6653</v>
      </c>
      <c r="B3031" s="16" t="s">
        <v>421</v>
      </c>
      <c r="C3031" s="16" t="s">
        <v>3342</v>
      </c>
      <c r="D3031" s="29">
        <v>45251</v>
      </c>
      <c r="E3031" s="16">
        <v>2</v>
      </c>
      <c r="F3031" s="16">
        <v>0</v>
      </c>
      <c r="G3031" s="16" t="s">
        <v>8624</v>
      </c>
      <c r="H3031" s="16" t="s">
        <v>8631</v>
      </c>
    </row>
    <row r="3032" spans="1:8" x14ac:dyDescent="0.45">
      <c r="A3032" s="30" t="s">
        <v>6654</v>
      </c>
      <c r="B3032" s="33" t="s">
        <v>81</v>
      </c>
      <c r="C3032" s="33" t="s">
        <v>3343</v>
      </c>
      <c r="D3032" s="34">
        <v>45207</v>
      </c>
      <c r="E3032" s="33">
        <v>2</v>
      </c>
      <c r="F3032" s="33">
        <v>10</v>
      </c>
      <c r="G3032" s="33" t="s">
        <v>8624</v>
      </c>
      <c r="H3032" s="33" t="s">
        <v>8632</v>
      </c>
    </row>
    <row r="3033" spans="1:8" x14ac:dyDescent="0.45">
      <c r="A3033" s="26" t="s">
        <v>6655</v>
      </c>
      <c r="B3033" s="16" t="s">
        <v>999</v>
      </c>
      <c r="C3033" s="16" t="s">
        <v>3313</v>
      </c>
      <c r="D3033" s="29">
        <v>45540</v>
      </c>
      <c r="E3033" s="16">
        <v>5</v>
      </c>
      <c r="F3033" s="16">
        <v>0</v>
      </c>
      <c r="G3033" s="16" t="s">
        <v>8624</v>
      </c>
      <c r="H3033" s="16" t="s">
        <v>8629</v>
      </c>
    </row>
    <row r="3034" spans="1:8" x14ac:dyDescent="0.45">
      <c r="A3034" s="30" t="s">
        <v>6656</v>
      </c>
      <c r="B3034" s="33" t="s">
        <v>554</v>
      </c>
      <c r="C3034" s="33" t="s">
        <v>3394</v>
      </c>
      <c r="D3034" s="34">
        <v>45839</v>
      </c>
      <c r="E3034" s="33">
        <v>3</v>
      </c>
      <c r="F3034" s="33">
        <v>5</v>
      </c>
      <c r="G3034" s="33" t="s">
        <v>8627</v>
      </c>
      <c r="H3034" s="33" t="s">
        <v>8629</v>
      </c>
    </row>
    <row r="3035" spans="1:8" x14ac:dyDescent="0.45">
      <c r="A3035" s="26" t="s">
        <v>6657</v>
      </c>
      <c r="B3035" s="16" t="s">
        <v>630</v>
      </c>
      <c r="C3035" s="16" t="s">
        <v>3335</v>
      </c>
      <c r="D3035" s="29">
        <v>45560</v>
      </c>
      <c r="E3035" s="16">
        <v>3</v>
      </c>
      <c r="F3035" s="16">
        <v>20</v>
      </c>
      <c r="G3035" s="16" t="s">
        <v>8625</v>
      </c>
      <c r="H3035" s="16" t="s">
        <v>8631</v>
      </c>
    </row>
    <row r="3036" spans="1:8" x14ac:dyDescent="0.45">
      <c r="A3036" s="30" t="s">
        <v>6658</v>
      </c>
      <c r="B3036" s="33" t="s">
        <v>136</v>
      </c>
      <c r="C3036" s="33" t="s">
        <v>3206</v>
      </c>
      <c r="D3036" s="34">
        <v>45518</v>
      </c>
      <c r="E3036" s="33">
        <v>3</v>
      </c>
      <c r="F3036" s="33">
        <v>0</v>
      </c>
      <c r="G3036" s="33" t="s">
        <v>8624</v>
      </c>
      <c r="H3036" s="33" t="s">
        <v>8631</v>
      </c>
    </row>
    <row r="3037" spans="1:8" x14ac:dyDescent="0.45">
      <c r="A3037" s="26" t="s">
        <v>6659</v>
      </c>
      <c r="B3037" s="16" t="s">
        <v>685</v>
      </c>
      <c r="C3037" s="16" t="s">
        <v>3335</v>
      </c>
      <c r="D3037" s="29">
        <v>45239</v>
      </c>
      <c r="E3037" s="16">
        <v>4</v>
      </c>
      <c r="F3037" s="16">
        <v>20</v>
      </c>
      <c r="G3037" s="16" t="s">
        <v>8628</v>
      </c>
      <c r="H3037" s="16" t="s">
        <v>8629</v>
      </c>
    </row>
    <row r="3038" spans="1:8" x14ac:dyDescent="0.45">
      <c r="A3038" s="30" t="s">
        <v>6660</v>
      </c>
      <c r="B3038" s="33" t="s">
        <v>999</v>
      </c>
      <c r="C3038" s="33" t="s">
        <v>3271</v>
      </c>
      <c r="D3038" s="34">
        <v>45288</v>
      </c>
      <c r="E3038" s="33">
        <v>2</v>
      </c>
      <c r="F3038" s="33">
        <v>10</v>
      </c>
      <c r="G3038" s="33" t="s">
        <v>8624</v>
      </c>
      <c r="H3038" s="33" t="s">
        <v>8630</v>
      </c>
    </row>
    <row r="3039" spans="1:8" x14ac:dyDescent="0.45">
      <c r="A3039" s="26" t="s">
        <v>6661</v>
      </c>
      <c r="B3039" s="16" t="s">
        <v>873</v>
      </c>
      <c r="C3039" s="16" t="s">
        <v>3385</v>
      </c>
      <c r="D3039" s="29">
        <v>45418</v>
      </c>
      <c r="E3039" s="16">
        <v>5</v>
      </c>
      <c r="F3039" s="16">
        <v>20</v>
      </c>
      <c r="G3039" s="16" t="s">
        <v>8624</v>
      </c>
      <c r="H3039" s="16" t="s">
        <v>8633</v>
      </c>
    </row>
    <row r="3040" spans="1:8" x14ac:dyDescent="0.45">
      <c r="A3040" s="30" t="s">
        <v>6662</v>
      </c>
      <c r="B3040" s="33" t="s">
        <v>669</v>
      </c>
      <c r="C3040" s="33" t="s">
        <v>3218</v>
      </c>
      <c r="D3040" s="34">
        <v>45530</v>
      </c>
      <c r="E3040" s="33">
        <v>3</v>
      </c>
      <c r="F3040" s="33">
        <v>10</v>
      </c>
      <c r="G3040" s="33" t="s">
        <v>8627</v>
      </c>
      <c r="H3040" s="33" t="s">
        <v>8629</v>
      </c>
    </row>
    <row r="3041" spans="1:8" x14ac:dyDescent="0.45">
      <c r="A3041" s="26" t="s">
        <v>6663</v>
      </c>
      <c r="B3041" s="16" t="s">
        <v>526</v>
      </c>
      <c r="C3041" s="16" t="s">
        <v>3314</v>
      </c>
      <c r="D3041" s="29">
        <v>45719</v>
      </c>
      <c r="E3041" s="16">
        <v>1</v>
      </c>
      <c r="F3041" s="16">
        <v>15</v>
      </c>
      <c r="G3041" s="16" t="s">
        <v>8625</v>
      </c>
      <c r="H3041" s="16" t="s">
        <v>8630</v>
      </c>
    </row>
    <row r="3042" spans="1:8" x14ac:dyDescent="0.45">
      <c r="A3042" s="30" t="s">
        <v>6664</v>
      </c>
      <c r="B3042" s="33" t="s">
        <v>952</v>
      </c>
      <c r="C3042" s="33" t="s">
        <v>3242</v>
      </c>
      <c r="D3042" s="34">
        <v>45253</v>
      </c>
      <c r="E3042" s="33">
        <v>2</v>
      </c>
      <c r="F3042" s="33">
        <v>20</v>
      </c>
      <c r="G3042" s="33" t="s">
        <v>8627</v>
      </c>
      <c r="H3042" s="33" t="s">
        <v>8632</v>
      </c>
    </row>
    <row r="3043" spans="1:8" x14ac:dyDescent="0.45">
      <c r="A3043" s="26" t="s">
        <v>6665</v>
      </c>
      <c r="B3043" s="16" t="s">
        <v>406</v>
      </c>
      <c r="C3043" s="16" t="s">
        <v>3319</v>
      </c>
      <c r="D3043" s="29">
        <v>45911</v>
      </c>
      <c r="E3043" s="16">
        <v>2</v>
      </c>
      <c r="F3043" s="16">
        <v>20</v>
      </c>
      <c r="G3043" s="16" t="s">
        <v>8626</v>
      </c>
      <c r="H3043" s="16" t="s">
        <v>8633</v>
      </c>
    </row>
    <row r="3044" spans="1:8" x14ac:dyDescent="0.45">
      <c r="A3044" s="30" t="s">
        <v>6666</v>
      </c>
      <c r="B3044" s="33" t="s">
        <v>963</v>
      </c>
      <c r="C3044" s="33" t="s">
        <v>3354</v>
      </c>
      <c r="D3044" s="34">
        <v>45213</v>
      </c>
      <c r="E3044" s="33">
        <v>4</v>
      </c>
      <c r="F3044" s="33">
        <v>10</v>
      </c>
      <c r="G3044" s="33" t="s">
        <v>8627</v>
      </c>
      <c r="H3044" s="33" t="s">
        <v>8633</v>
      </c>
    </row>
    <row r="3045" spans="1:8" x14ac:dyDescent="0.45">
      <c r="A3045" s="26" t="s">
        <v>6667</v>
      </c>
      <c r="B3045" s="16" t="s">
        <v>993</v>
      </c>
      <c r="C3045" s="16" t="s">
        <v>3354</v>
      </c>
      <c r="D3045" s="29">
        <v>45310</v>
      </c>
      <c r="E3045" s="16">
        <v>1</v>
      </c>
      <c r="F3045" s="16">
        <v>15</v>
      </c>
      <c r="G3045" s="16" t="s">
        <v>8627</v>
      </c>
      <c r="H3045" s="16" t="s">
        <v>8629</v>
      </c>
    </row>
    <row r="3046" spans="1:8" x14ac:dyDescent="0.45">
      <c r="A3046" s="30" t="s">
        <v>6668</v>
      </c>
      <c r="B3046" s="33" t="s">
        <v>551</v>
      </c>
      <c r="C3046" s="33" t="s">
        <v>3323</v>
      </c>
      <c r="D3046" s="34">
        <v>45204</v>
      </c>
      <c r="E3046" s="33">
        <v>4</v>
      </c>
      <c r="F3046" s="33">
        <v>20</v>
      </c>
      <c r="G3046" s="33" t="s">
        <v>8626</v>
      </c>
      <c r="H3046" s="33" t="s">
        <v>8629</v>
      </c>
    </row>
    <row r="3047" spans="1:8" x14ac:dyDescent="0.45">
      <c r="A3047" s="26" t="s">
        <v>6669</v>
      </c>
      <c r="B3047" s="16" t="s">
        <v>595</v>
      </c>
      <c r="C3047" s="16" t="s">
        <v>3308</v>
      </c>
      <c r="D3047" s="29">
        <v>45872</v>
      </c>
      <c r="E3047" s="16">
        <v>5</v>
      </c>
      <c r="F3047" s="16">
        <v>15</v>
      </c>
      <c r="G3047" s="16" t="s">
        <v>8626</v>
      </c>
      <c r="H3047" s="16" t="s">
        <v>8631</v>
      </c>
    </row>
    <row r="3048" spans="1:8" x14ac:dyDescent="0.45">
      <c r="A3048" s="30" t="s">
        <v>6670</v>
      </c>
      <c r="B3048" s="33" t="s">
        <v>334</v>
      </c>
      <c r="C3048" s="33" t="s">
        <v>3329</v>
      </c>
      <c r="D3048" s="34">
        <v>45769</v>
      </c>
      <c r="E3048" s="33">
        <v>5</v>
      </c>
      <c r="F3048" s="33">
        <v>5</v>
      </c>
      <c r="G3048" s="33" t="s">
        <v>8627</v>
      </c>
      <c r="H3048" s="33" t="s">
        <v>8633</v>
      </c>
    </row>
    <row r="3049" spans="1:8" x14ac:dyDescent="0.45">
      <c r="A3049" s="26" t="s">
        <v>6671</v>
      </c>
      <c r="B3049" s="16" t="s">
        <v>816</v>
      </c>
      <c r="C3049" s="16" t="s">
        <v>3361</v>
      </c>
      <c r="D3049" s="29">
        <v>45370</v>
      </c>
      <c r="E3049" s="16">
        <v>5</v>
      </c>
      <c r="F3049" s="16">
        <v>10</v>
      </c>
      <c r="G3049" s="16" t="s">
        <v>8624</v>
      </c>
      <c r="H3049" s="16" t="s">
        <v>8633</v>
      </c>
    </row>
    <row r="3050" spans="1:8" x14ac:dyDescent="0.45">
      <c r="A3050" s="30" t="s">
        <v>6672</v>
      </c>
      <c r="B3050" s="33" t="s">
        <v>415</v>
      </c>
      <c r="C3050" s="33" t="s">
        <v>3361</v>
      </c>
      <c r="D3050" s="34">
        <v>45341</v>
      </c>
      <c r="E3050" s="33">
        <v>2</v>
      </c>
      <c r="F3050" s="33">
        <v>5</v>
      </c>
      <c r="G3050" s="33" t="s">
        <v>8628</v>
      </c>
      <c r="H3050" s="33" t="s">
        <v>8633</v>
      </c>
    </row>
    <row r="3051" spans="1:8" x14ac:dyDescent="0.45">
      <c r="A3051" s="26" t="s">
        <v>6673</v>
      </c>
      <c r="B3051" s="16" t="s">
        <v>719</v>
      </c>
      <c r="C3051" s="16" t="s">
        <v>3265</v>
      </c>
      <c r="D3051" s="29">
        <v>45771</v>
      </c>
      <c r="E3051" s="16">
        <v>1</v>
      </c>
      <c r="F3051" s="16">
        <v>10</v>
      </c>
      <c r="G3051" s="16" t="s">
        <v>8627</v>
      </c>
      <c r="H3051" s="16" t="s">
        <v>8632</v>
      </c>
    </row>
    <row r="3052" spans="1:8" x14ac:dyDescent="0.45">
      <c r="A3052" s="30" t="s">
        <v>6674</v>
      </c>
      <c r="B3052" s="33" t="s">
        <v>752</v>
      </c>
      <c r="C3052" s="33" t="s">
        <v>3355</v>
      </c>
      <c r="D3052" s="34">
        <v>45476</v>
      </c>
      <c r="E3052" s="33">
        <v>3</v>
      </c>
      <c r="F3052" s="33">
        <v>15</v>
      </c>
      <c r="G3052" s="33" t="s">
        <v>8624</v>
      </c>
      <c r="H3052" s="33" t="s">
        <v>8633</v>
      </c>
    </row>
    <row r="3053" spans="1:8" x14ac:dyDescent="0.45">
      <c r="A3053" s="26" t="s">
        <v>6675</v>
      </c>
      <c r="B3053" s="16" t="s">
        <v>38</v>
      </c>
      <c r="C3053" s="16" t="s">
        <v>3369</v>
      </c>
      <c r="D3053" s="29">
        <v>45897</v>
      </c>
      <c r="E3053" s="16">
        <v>1</v>
      </c>
      <c r="F3053" s="16">
        <v>5</v>
      </c>
      <c r="G3053" s="16" t="s">
        <v>8628</v>
      </c>
      <c r="H3053" s="16" t="s">
        <v>8629</v>
      </c>
    </row>
    <row r="3054" spans="1:8" x14ac:dyDescent="0.45">
      <c r="A3054" s="30" t="s">
        <v>6676</v>
      </c>
      <c r="B3054" s="33" t="s">
        <v>187</v>
      </c>
      <c r="C3054" s="33" t="s">
        <v>3396</v>
      </c>
      <c r="D3054" s="34">
        <v>45265</v>
      </c>
      <c r="E3054" s="33">
        <v>3</v>
      </c>
      <c r="F3054" s="33">
        <v>10</v>
      </c>
      <c r="G3054" s="33" t="s">
        <v>8628</v>
      </c>
      <c r="H3054" s="33" t="s">
        <v>8630</v>
      </c>
    </row>
    <row r="3055" spans="1:8" x14ac:dyDescent="0.45">
      <c r="A3055" s="26" t="s">
        <v>6677</v>
      </c>
      <c r="B3055" s="16" t="s">
        <v>193</v>
      </c>
      <c r="C3055" s="16" t="s">
        <v>3331</v>
      </c>
      <c r="D3055" s="29">
        <v>45823</v>
      </c>
      <c r="E3055" s="16">
        <v>4</v>
      </c>
      <c r="F3055" s="16">
        <v>15</v>
      </c>
      <c r="G3055" s="16" t="s">
        <v>8624</v>
      </c>
      <c r="H3055" s="16" t="s">
        <v>8632</v>
      </c>
    </row>
    <row r="3056" spans="1:8" x14ac:dyDescent="0.45">
      <c r="A3056" s="30" t="s">
        <v>6678</v>
      </c>
      <c r="B3056" s="33" t="s">
        <v>207</v>
      </c>
      <c r="C3056" s="33" t="s">
        <v>3232</v>
      </c>
      <c r="D3056" s="34">
        <v>45532</v>
      </c>
      <c r="E3056" s="33">
        <v>3</v>
      </c>
      <c r="F3056" s="33">
        <v>20</v>
      </c>
      <c r="G3056" s="33" t="s">
        <v>8628</v>
      </c>
      <c r="H3056" s="33" t="s">
        <v>8631</v>
      </c>
    </row>
    <row r="3057" spans="1:8" x14ac:dyDescent="0.45">
      <c r="A3057" s="26" t="s">
        <v>6679</v>
      </c>
      <c r="B3057" s="16" t="s">
        <v>660</v>
      </c>
      <c r="C3057" s="16" t="s">
        <v>3260</v>
      </c>
      <c r="D3057" s="29">
        <v>45235</v>
      </c>
      <c r="E3057" s="16">
        <v>2</v>
      </c>
      <c r="F3057" s="16">
        <v>20</v>
      </c>
      <c r="G3057" s="16" t="s">
        <v>8624</v>
      </c>
      <c r="H3057" s="16" t="s">
        <v>8630</v>
      </c>
    </row>
    <row r="3058" spans="1:8" x14ac:dyDescent="0.45">
      <c r="A3058" s="30" t="s">
        <v>6680</v>
      </c>
      <c r="B3058" s="33" t="s">
        <v>815</v>
      </c>
      <c r="C3058" s="33" t="s">
        <v>3297</v>
      </c>
      <c r="D3058" s="34">
        <v>45287</v>
      </c>
      <c r="E3058" s="33">
        <v>2</v>
      </c>
      <c r="F3058" s="33">
        <v>5</v>
      </c>
      <c r="G3058" s="33" t="s">
        <v>8624</v>
      </c>
      <c r="H3058" s="33" t="s">
        <v>8629</v>
      </c>
    </row>
    <row r="3059" spans="1:8" x14ac:dyDescent="0.45">
      <c r="A3059" s="26" t="s">
        <v>6681</v>
      </c>
      <c r="B3059" s="16" t="s">
        <v>963</v>
      </c>
      <c r="C3059" s="16" t="s">
        <v>3223</v>
      </c>
      <c r="D3059" s="29">
        <v>45846</v>
      </c>
      <c r="E3059" s="16">
        <v>3</v>
      </c>
      <c r="F3059" s="16">
        <v>15</v>
      </c>
      <c r="G3059" s="16" t="s">
        <v>8626</v>
      </c>
      <c r="H3059" s="16" t="s">
        <v>8630</v>
      </c>
    </row>
    <row r="3060" spans="1:8" x14ac:dyDescent="0.45">
      <c r="A3060" s="30" t="s">
        <v>6682</v>
      </c>
      <c r="B3060" s="33" t="s">
        <v>88</v>
      </c>
      <c r="C3060" s="33" t="s">
        <v>3372</v>
      </c>
      <c r="D3060" s="34">
        <v>45208</v>
      </c>
      <c r="E3060" s="33">
        <v>3</v>
      </c>
      <c r="F3060" s="33">
        <v>5</v>
      </c>
      <c r="G3060" s="33" t="s">
        <v>8624</v>
      </c>
      <c r="H3060" s="33" t="s">
        <v>8630</v>
      </c>
    </row>
    <row r="3061" spans="1:8" x14ac:dyDescent="0.45">
      <c r="A3061" s="26" t="s">
        <v>6683</v>
      </c>
      <c r="B3061" s="16" t="s">
        <v>746</v>
      </c>
      <c r="C3061" s="16" t="s">
        <v>3320</v>
      </c>
      <c r="D3061" s="29">
        <v>45441</v>
      </c>
      <c r="E3061" s="16">
        <v>2</v>
      </c>
      <c r="F3061" s="16">
        <v>10</v>
      </c>
      <c r="G3061" s="16" t="s">
        <v>8627</v>
      </c>
      <c r="H3061" s="16" t="s">
        <v>8631</v>
      </c>
    </row>
    <row r="3062" spans="1:8" x14ac:dyDescent="0.45">
      <c r="A3062" s="30" t="s">
        <v>6684</v>
      </c>
      <c r="B3062" s="33" t="s">
        <v>998</v>
      </c>
      <c r="C3062" s="33" t="s">
        <v>3344</v>
      </c>
      <c r="D3062" s="34">
        <v>45478</v>
      </c>
      <c r="E3062" s="33">
        <v>2</v>
      </c>
      <c r="F3062" s="33">
        <v>15</v>
      </c>
      <c r="G3062" s="33" t="s">
        <v>8624</v>
      </c>
      <c r="H3062" s="33" t="s">
        <v>8631</v>
      </c>
    </row>
    <row r="3063" spans="1:8" x14ac:dyDescent="0.45">
      <c r="A3063" s="26" t="s">
        <v>6685</v>
      </c>
      <c r="B3063" s="16" t="s">
        <v>896</v>
      </c>
      <c r="C3063" s="16" t="s">
        <v>3374</v>
      </c>
      <c r="D3063" s="29">
        <v>45427</v>
      </c>
      <c r="E3063" s="16">
        <v>2</v>
      </c>
      <c r="F3063" s="16">
        <v>10</v>
      </c>
      <c r="G3063" s="16" t="s">
        <v>8624</v>
      </c>
      <c r="H3063" s="16" t="s">
        <v>8629</v>
      </c>
    </row>
    <row r="3064" spans="1:8" x14ac:dyDescent="0.45">
      <c r="A3064" s="30" t="s">
        <v>6686</v>
      </c>
      <c r="B3064" s="33" t="s">
        <v>807</v>
      </c>
      <c r="C3064" s="33" t="s">
        <v>3372</v>
      </c>
      <c r="D3064" s="34">
        <v>45756</v>
      </c>
      <c r="E3064" s="33">
        <v>3</v>
      </c>
      <c r="F3064" s="33">
        <v>0</v>
      </c>
      <c r="G3064" s="33" t="s">
        <v>8626</v>
      </c>
      <c r="H3064" s="33" t="s">
        <v>8629</v>
      </c>
    </row>
    <row r="3065" spans="1:8" x14ac:dyDescent="0.45">
      <c r="A3065" s="26" t="s">
        <v>6687</v>
      </c>
      <c r="B3065" s="16" t="s">
        <v>115</v>
      </c>
      <c r="C3065" s="16" t="s">
        <v>3340</v>
      </c>
      <c r="D3065" s="29">
        <v>45216</v>
      </c>
      <c r="E3065" s="16">
        <v>4</v>
      </c>
      <c r="F3065" s="16">
        <v>10</v>
      </c>
      <c r="G3065" s="16" t="s">
        <v>8628</v>
      </c>
      <c r="H3065" s="16" t="s">
        <v>8633</v>
      </c>
    </row>
    <row r="3066" spans="1:8" x14ac:dyDescent="0.45">
      <c r="A3066" s="30" t="s">
        <v>6688</v>
      </c>
      <c r="B3066" s="33" t="s">
        <v>981</v>
      </c>
      <c r="C3066" s="33" t="s">
        <v>3362</v>
      </c>
      <c r="D3066" s="34">
        <v>45686</v>
      </c>
      <c r="E3066" s="33">
        <v>4</v>
      </c>
      <c r="F3066" s="33">
        <v>20</v>
      </c>
      <c r="G3066" s="33" t="s">
        <v>8628</v>
      </c>
      <c r="H3066" s="33" t="s">
        <v>8632</v>
      </c>
    </row>
    <row r="3067" spans="1:8" x14ac:dyDescent="0.45">
      <c r="A3067" s="26" t="s">
        <v>6689</v>
      </c>
      <c r="B3067" s="16" t="s">
        <v>979</v>
      </c>
      <c r="C3067" s="16" t="s">
        <v>3340</v>
      </c>
      <c r="D3067" s="29">
        <v>45815</v>
      </c>
      <c r="E3067" s="16">
        <v>3</v>
      </c>
      <c r="F3067" s="16">
        <v>0</v>
      </c>
      <c r="G3067" s="16" t="s">
        <v>8624</v>
      </c>
      <c r="H3067" s="16" t="s">
        <v>8630</v>
      </c>
    </row>
    <row r="3068" spans="1:8" x14ac:dyDescent="0.45">
      <c r="A3068" s="30" t="s">
        <v>6690</v>
      </c>
      <c r="B3068" s="33" t="s">
        <v>781</v>
      </c>
      <c r="C3068" s="33" t="s">
        <v>3321</v>
      </c>
      <c r="D3068" s="34">
        <v>45874</v>
      </c>
      <c r="E3068" s="33">
        <v>3</v>
      </c>
      <c r="F3068" s="33">
        <v>10</v>
      </c>
      <c r="G3068" s="33" t="s">
        <v>8626</v>
      </c>
      <c r="H3068" s="33" t="s">
        <v>8633</v>
      </c>
    </row>
    <row r="3069" spans="1:8" x14ac:dyDescent="0.45">
      <c r="A3069" s="26" t="s">
        <v>6691</v>
      </c>
      <c r="B3069" s="16" t="s">
        <v>205</v>
      </c>
      <c r="C3069" s="16" t="s">
        <v>3275</v>
      </c>
      <c r="D3069" s="29">
        <v>45569</v>
      </c>
      <c r="E3069" s="16">
        <v>5</v>
      </c>
      <c r="F3069" s="16">
        <v>0</v>
      </c>
      <c r="G3069" s="16" t="s">
        <v>8624</v>
      </c>
      <c r="H3069" s="16" t="s">
        <v>8629</v>
      </c>
    </row>
    <row r="3070" spans="1:8" x14ac:dyDescent="0.45">
      <c r="A3070" s="30" t="s">
        <v>6692</v>
      </c>
      <c r="B3070" s="33" t="s">
        <v>83</v>
      </c>
      <c r="C3070" s="33" t="s">
        <v>3225</v>
      </c>
      <c r="D3070" s="34">
        <v>45247</v>
      </c>
      <c r="E3070" s="33">
        <v>4</v>
      </c>
      <c r="F3070" s="33">
        <v>20</v>
      </c>
      <c r="G3070" s="33" t="s">
        <v>8627</v>
      </c>
      <c r="H3070" s="33" t="s">
        <v>8631</v>
      </c>
    </row>
    <row r="3071" spans="1:8" x14ac:dyDescent="0.45">
      <c r="A3071" s="26" t="s">
        <v>6693</v>
      </c>
      <c r="B3071" s="16" t="s">
        <v>55</v>
      </c>
      <c r="C3071" s="16" t="s">
        <v>3247</v>
      </c>
      <c r="D3071" s="29">
        <v>45771</v>
      </c>
      <c r="E3071" s="16">
        <v>5</v>
      </c>
      <c r="F3071" s="16">
        <v>10</v>
      </c>
      <c r="G3071" s="16" t="s">
        <v>8624</v>
      </c>
      <c r="H3071" s="16" t="s">
        <v>8631</v>
      </c>
    </row>
    <row r="3072" spans="1:8" x14ac:dyDescent="0.45">
      <c r="A3072" s="30" t="s">
        <v>6694</v>
      </c>
      <c r="B3072" s="33" t="s">
        <v>282</v>
      </c>
      <c r="C3072" s="33" t="s">
        <v>3206</v>
      </c>
      <c r="D3072" s="34">
        <v>45522</v>
      </c>
      <c r="E3072" s="33">
        <v>1</v>
      </c>
      <c r="F3072" s="33">
        <v>10</v>
      </c>
      <c r="G3072" s="33" t="s">
        <v>8626</v>
      </c>
      <c r="H3072" s="33" t="s">
        <v>8632</v>
      </c>
    </row>
    <row r="3073" spans="1:8" x14ac:dyDescent="0.45">
      <c r="A3073" s="26" t="s">
        <v>6695</v>
      </c>
      <c r="B3073" s="16" t="s">
        <v>321</v>
      </c>
      <c r="C3073" s="16" t="s">
        <v>3219</v>
      </c>
      <c r="D3073" s="29">
        <v>45340</v>
      </c>
      <c r="E3073" s="16">
        <v>3</v>
      </c>
      <c r="F3073" s="16">
        <v>10</v>
      </c>
      <c r="G3073" s="16" t="s">
        <v>8627</v>
      </c>
      <c r="H3073" s="16" t="s">
        <v>8633</v>
      </c>
    </row>
    <row r="3074" spans="1:8" x14ac:dyDescent="0.45">
      <c r="A3074" s="30" t="s">
        <v>6696</v>
      </c>
      <c r="B3074" s="33" t="s">
        <v>341</v>
      </c>
      <c r="C3074" s="33" t="s">
        <v>3280</v>
      </c>
      <c r="D3074" s="34">
        <v>45212</v>
      </c>
      <c r="E3074" s="33">
        <v>2</v>
      </c>
      <c r="F3074" s="33">
        <v>0</v>
      </c>
      <c r="G3074" s="33" t="s">
        <v>8626</v>
      </c>
      <c r="H3074" s="33" t="s">
        <v>8631</v>
      </c>
    </row>
    <row r="3075" spans="1:8" x14ac:dyDescent="0.45">
      <c r="A3075" s="26" t="s">
        <v>6697</v>
      </c>
      <c r="B3075" s="16" t="s">
        <v>381</v>
      </c>
      <c r="C3075" s="16" t="s">
        <v>3355</v>
      </c>
      <c r="D3075" s="29">
        <v>45796</v>
      </c>
      <c r="E3075" s="16">
        <v>2</v>
      </c>
      <c r="F3075" s="16">
        <v>15</v>
      </c>
      <c r="G3075" s="16" t="s">
        <v>8627</v>
      </c>
      <c r="H3075" s="16" t="s">
        <v>8629</v>
      </c>
    </row>
    <row r="3076" spans="1:8" x14ac:dyDescent="0.45">
      <c r="A3076" s="30" t="s">
        <v>6698</v>
      </c>
      <c r="B3076" s="33" t="s">
        <v>106</v>
      </c>
      <c r="C3076" s="33" t="s">
        <v>3257</v>
      </c>
      <c r="D3076" s="34">
        <v>45881</v>
      </c>
      <c r="E3076" s="33">
        <v>4</v>
      </c>
      <c r="F3076" s="33">
        <v>15</v>
      </c>
      <c r="G3076" s="33" t="s">
        <v>8628</v>
      </c>
      <c r="H3076" s="33" t="s">
        <v>8633</v>
      </c>
    </row>
    <row r="3077" spans="1:8" x14ac:dyDescent="0.45">
      <c r="A3077" s="26" t="s">
        <v>6699</v>
      </c>
      <c r="B3077" s="16" t="s">
        <v>23</v>
      </c>
      <c r="C3077" s="16" t="s">
        <v>3355</v>
      </c>
      <c r="D3077" s="29">
        <v>45353</v>
      </c>
      <c r="E3077" s="16">
        <v>3</v>
      </c>
      <c r="F3077" s="16">
        <v>5</v>
      </c>
      <c r="G3077" s="16" t="s">
        <v>8625</v>
      </c>
      <c r="H3077" s="16" t="s">
        <v>8630</v>
      </c>
    </row>
    <row r="3078" spans="1:8" x14ac:dyDescent="0.45">
      <c r="A3078" s="30" t="s">
        <v>6700</v>
      </c>
      <c r="B3078" s="33" t="s">
        <v>980</v>
      </c>
      <c r="C3078" s="33" t="s">
        <v>3394</v>
      </c>
      <c r="D3078" s="34">
        <v>45282</v>
      </c>
      <c r="E3078" s="33">
        <v>1</v>
      </c>
      <c r="F3078" s="33">
        <v>0</v>
      </c>
      <c r="G3078" s="33" t="s">
        <v>8628</v>
      </c>
      <c r="H3078" s="33" t="s">
        <v>8631</v>
      </c>
    </row>
    <row r="3079" spans="1:8" x14ac:dyDescent="0.45">
      <c r="A3079" s="26" t="s">
        <v>6701</v>
      </c>
      <c r="B3079" s="16" t="s">
        <v>474</v>
      </c>
      <c r="C3079" s="16" t="s">
        <v>3295</v>
      </c>
      <c r="D3079" s="29">
        <v>45231</v>
      </c>
      <c r="E3079" s="16">
        <v>5</v>
      </c>
      <c r="F3079" s="16">
        <v>20</v>
      </c>
      <c r="G3079" s="16" t="s">
        <v>8625</v>
      </c>
      <c r="H3079" s="16" t="s">
        <v>8629</v>
      </c>
    </row>
    <row r="3080" spans="1:8" x14ac:dyDescent="0.45">
      <c r="A3080" s="30" t="s">
        <v>6702</v>
      </c>
      <c r="B3080" s="33" t="s">
        <v>543</v>
      </c>
      <c r="C3080" s="33" t="s">
        <v>3318</v>
      </c>
      <c r="D3080" s="34">
        <v>45566</v>
      </c>
      <c r="E3080" s="33">
        <v>5</v>
      </c>
      <c r="F3080" s="33">
        <v>0</v>
      </c>
      <c r="G3080" s="33" t="s">
        <v>8624</v>
      </c>
      <c r="H3080" s="33" t="s">
        <v>8631</v>
      </c>
    </row>
    <row r="3081" spans="1:8" x14ac:dyDescent="0.45">
      <c r="A3081" s="26" t="s">
        <v>6703</v>
      </c>
      <c r="B3081" s="16" t="s">
        <v>782</v>
      </c>
      <c r="C3081" s="16" t="s">
        <v>3319</v>
      </c>
      <c r="D3081" s="29">
        <v>45309</v>
      </c>
      <c r="E3081" s="16">
        <v>1</v>
      </c>
      <c r="F3081" s="16">
        <v>10</v>
      </c>
      <c r="G3081" s="16" t="s">
        <v>8628</v>
      </c>
      <c r="H3081" s="16" t="s">
        <v>8631</v>
      </c>
    </row>
    <row r="3082" spans="1:8" x14ac:dyDescent="0.45">
      <c r="A3082" s="30" t="s">
        <v>6704</v>
      </c>
      <c r="B3082" s="33" t="s">
        <v>247</v>
      </c>
      <c r="C3082" s="33" t="s">
        <v>3328</v>
      </c>
      <c r="D3082" s="34">
        <v>45192</v>
      </c>
      <c r="E3082" s="33">
        <v>5</v>
      </c>
      <c r="F3082" s="33">
        <v>20</v>
      </c>
      <c r="G3082" s="33" t="s">
        <v>8628</v>
      </c>
      <c r="H3082" s="33" t="s">
        <v>8632</v>
      </c>
    </row>
    <row r="3083" spans="1:8" x14ac:dyDescent="0.45">
      <c r="A3083" s="26" t="s">
        <v>6705</v>
      </c>
      <c r="B3083" s="16" t="s">
        <v>173</v>
      </c>
      <c r="C3083" s="16" t="s">
        <v>3232</v>
      </c>
      <c r="D3083" s="29">
        <v>45861</v>
      </c>
      <c r="E3083" s="16">
        <v>3</v>
      </c>
      <c r="F3083" s="16">
        <v>20</v>
      </c>
      <c r="G3083" s="16" t="s">
        <v>8627</v>
      </c>
      <c r="H3083" s="16" t="s">
        <v>8632</v>
      </c>
    </row>
    <row r="3084" spans="1:8" x14ac:dyDescent="0.45">
      <c r="A3084" s="30" t="s">
        <v>6706</v>
      </c>
      <c r="B3084" s="33" t="s">
        <v>66</v>
      </c>
      <c r="C3084" s="33" t="s">
        <v>3280</v>
      </c>
      <c r="D3084" s="34">
        <v>45859</v>
      </c>
      <c r="E3084" s="33">
        <v>5</v>
      </c>
      <c r="F3084" s="33">
        <v>20</v>
      </c>
      <c r="G3084" s="33" t="s">
        <v>8627</v>
      </c>
      <c r="H3084" s="33" t="s">
        <v>8632</v>
      </c>
    </row>
    <row r="3085" spans="1:8" x14ac:dyDescent="0.45">
      <c r="A3085" s="26" t="s">
        <v>6707</v>
      </c>
      <c r="B3085" s="16" t="s">
        <v>558</v>
      </c>
      <c r="C3085" s="16" t="s">
        <v>3310</v>
      </c>
      <c r="D3085" s="29">
        <v>45886</v>
      </c>
      <c r="E3085" s="16">
        <v>3</v>
      </c>
      <c r="F3085" s="16">
        <v>10</v>
      </c>
      <c r="G3085" s="16" t="s">
        <v>8626</v>
      </c>
      <c r="H3085" s="16" t="s">
        <v>8631</v>
      </c>
    </row>
    <row r="3086" spans="1:8" x14ac:dyDescent="0.45">
      <c r="A3086" s="30" t="s">
        <v>6708</v>
      </c>
      <c r="B3086" s="33" t="s">
        <v>511</v>
      </c>
      <c r="C3086" s="33" t="s">
        <v>3377</v>
      </c>
      <c r="D3086" s="34">
        <v>45601</v>
      </c>
      <c r="E3086" s="33">
        <v>3</v>
      </c>
      <c r="F3086" s="33">
        <v>20</v>
      </c>
      <c r="G3086" s="33" t="s">
        <v>8628</v>
      </c>
      <c r="H3086" s="33" t="s">
        <v>8630</v>
      </c>
    </row>
    <row r="3087" spans="1:8" x14ac:dyDescent="0.45">
      <c r="A3087" s="26" t="s">
        <v>6709</v>
      </c>
      <c r="B3087" s="16" t="s">
        <v>561</v>
      </c>
      <c r="C3087" s="16" t="s">
        <v>3358</v>
      </c>
      <c r="D3087" s="29">
        <v>45916</v>
      </c>
      <c r="E3087" s="16">
        <v>3</v>
      </c>
      <c r="F3087" s="16">
        <v>20</v>
      </c>
      <c r="G3087" s="16" t="s">
        <v>8627</v>
      </c>
      <c r="H3087" s="16" t="s">
        <v>8630</v>
      </c>
    </row>
    <row r="3088" spans="1:8" x14ac:dyDescent="0.45">
      <c r="A3088" s="30" t="s">
        <v>6710</v>
      </c>
      <c r="B3088" s="33" t="s">
        <v>822</v>
      </c>
      <c r="C3088" s="33" t="s">
        <v>3278</v>
      </c>
      <c r="D3088" s="34">
        <v>45852</v>
      </c>
      <c r="E3088" s="33">
        <v>5</v>
      </c>
      <c r="F3088" s="33">
        <v>10</v>
      </c>
      <c r="G3088" s="33" t="s">
        <v>8626</v>
      </c>
      <c r="H3088" s="33" t="s">
        <v>8629</v>
      </c>
    </row>
    <row r="3089" spans="1:8" x14ac:dyDescent="0.45">
      <c r="A3089" s="26" t="s">
        <v>6711</v>
      </c>
      <c r="B3089" s="16" t="s">
        <v>138</v>
      </c>
      <c r="C3089" s="16" t="s">
        <v>3274</v>
      </c>
      <c r="D3089" s="29">
        <v>45367</v>
      </c>
      <c r="E3089" s="16">
        <v>5</v>
      </c>
      <c r="F3089" s="16">
        <v>0</v>
      </c>
      <c r="G3089" s="16" t="s">
        <v>8625</v>
      </c>
      <c r="H3089" s="16" t="s">
        <v>8632</v>
      </c>
    </row>
    <row r="3090" spans="1:8" x14ac:dyDescent="0.45">
      <c r="A3090" s="30" t="s">
        <v>6712</v>
      </c>
      <c r="B3090" s="33" t="s">
        <v>347</v>
      </c>
      <c r="C3090" s="33" t="s">
        <v>3203</v>
      </c>
      <c r="D3090" s="34">
        <v>45723</v>
      </c>
      <c r="E3090" s="33">
        <v>2</v>
      </c>
      <c r="F3090" s="33">
        <v>0</v>
      </c>
      <c r="G3090" s="33" t="s">
        <v>8625</v>
      </c>
      <c r="H3090" s="33" t="s">
        <v>8633</v>
      </c>
    </row>
    <row r="3091" spans="1:8" x14ac:dyDescent="0.45">
      <c r="A3091" s="26" t="s">
        <v>6713</v>
      </c>
      <c r="B3091" s="16" t="s">
        <v>166</v>
      </c>
      <c r="C3091" s="16" t="s">
        <v>3275</v>
      </c>
      <c r="D3091" s="29">
        <v>45746</v>
      </c>
      <c r="E3091" s="16">
        <v>3</v>
      </c>
      <c r="F3091" s="16">
        <v>5</v>
      </c>
      <c r="G3091" s="16" t="s">
        <v>8624</v>
      </c>
      <c r="H3091" s="16" t="s">
        <v>8631</v>
      </c>
    </row>
    <row r="3092" spans="1:8" x14ac:dyDescent="0.45">
      <c r="A3092" s="30" t="s">
        <v>6714</v>
      </c>
      <c r="B3092" s="33" t="s">
        <v>81</v>
      </c>
      <c r="C3092" s="33" t="s">
        <v>3257</v>
      </c>
      <c r="D3092" s="34">
        <v>45316</v>
      </c>
      <c r="E3092" s="33">
        <v>2</v>
      </c>
      <c r="F3092" s="33">
        <v>0</v>
      </c>
      <c r="G3092" s="33" t="s">
        <v>8628</v>
      </c>
      <c r="H3092" s="33" t="s">
        <v>8630</v>
      </c>
    </row>
    <row r="3093" spans="1:8" x14ac:dyDescent="0.45">
      <c r="A3093" s="26" t="s">
        <v>6715</v>
      </c>
      <c r="B3093" s="16" t="s">
        <v>77</v>
      </c>
      <c r="C3093" s="16" t="s">
        <v>3250</v>
      </c>
      <c r="D3093" s="29">
        <v>45523</v>
      </c>
      <c r="E3093" s="16">
        <v>1</v>
      </c>
      <c r="F3093" s="16">
        <v>10</v>
      </c>
      <c r="G3093" s="16" t="s">
        <v>8628</v>
      </c>
      <c r="H3093" s="16" t="s">
        <v>8632</v>
      </c>
    </row>
    <row r="3094" spans="1:8" x14ac:dyDescent="0.45">
      <c r="A3094" s="30" t="s">
        <v>6716</v>
      </c>
      <c r="B3094" s="33" t="s">
        <v>41</v>
      </c>
      <c r="C3094" s="33" t="s">
        <v>3330</v>
      </c>
      <c r="D3094" s="34">
        <v>45649</v>
      </c>
      <c r="E3094" s="33">
        <v>2</v>
      </c>
      <c r="F3094" s="33">
        <v>15</v>
      </c>
      <c r="G3094" s="33" t="s">
        <v>8624</v>
      </c>
      <c r="H3094" s="33" t="s">
        <v>8631</v>
      </c>
    </row>
    <row r="3095" spans="1:8" x14ac:dyDescent="0.45">
      <c r="A3095" s="26" t="s">
        <v>6717</v>
      </c>
      <c r="B3095" s="16" t="s">
        <v>705</v>
      </c>
      <c r="C3095" s="16" t="s">
        <v>3222</v>
      </c>
      <c r="D3095" s="29">
        <v>45596</v>
      </c>
      <c r="E3095" s="16">
        <v>3</v>
      </c>
      <c r="F3095" s="16">
        <v>10</v>
      </c>
      <c r="G3095" s="16" t="s">
        <v>8628</v>
      </c>
      <c r="H3095" s="16" t="s">
        <v>8629</v>
      </c>
    </row>
    <row r="3096" spans="1:8" x14ac:dyDescent="0.45">
      <c r="A3096" s="30" t="s">
        <v>6718</v>
      </c>
      <c r="B3096" s="33" t="s">
        <v>544</v>
      </c>
      <c r="C3096" s="33" t="s">
        <v>3354</v>
      </c>
      <c r="D3096" s="34">
        <v>45240</v>
      </c>
      <c r="E3096" s="33">
        <v>4</v>
      </c>
      <c r="F3096" s="33">
        <v>15</v>
      </c>
      <c r="G3096" s="33" t="s">
        <v>8624</v>
      </c>
      <c r="H3096" s="33" t="s">
        <v>8629</v>
      </c>
    </row>
    <row r="3097" spans="1:8" x14ac:dyDescent="0.45">
      <c r="A3097" s="26" t="s">
        <v>6719</v>
      </c>
      <c r="B3097" s="16" t="s">
        <v>740</v>
      </c>
      <c r="C3097" s="16" t="s">
        <v>3322</v>
      </c>
      <c r="D3097" s="29">
        <v>45200</v>
      </c>
      <c r="E3097" s="16">
        <v>2</v>
      </c>
      <c r="F3097" s="16">
        <v>15</v>
      </c>
      <c r="G3097" s="16" t="s">
        <v>8626</v>
      </c>
      <c r="H3097" s="16" t="s">
        <v>8632</v>
      </c>
    </row>
    <row r="3098" spans="1:8" x14ac:dyDescent="0.45">
      <c r="A3098" s="30" t="s">
        <v>6720</v>
      </c>
      <c r="B3098" s="33" t="s">
        <v>466</v>
      </c>
      <c r="C3098" s="33" t="s">
        <v>3360</v>
      </c>
      <c r="D3098" s="34">
        <v>45621</v>
      </c>
      <c r="E3098" s="33">
        <v>4</v>
      </c>
      <c r="F3098" s="33">
        <v>10</v>
      </c>
      <c r="G3098" s="33" t="s">
        <v>8627</v>
      </c>
      <c r="H3098" s="33" t="s">
        <v>8631</v>
      </c>
    </row>
    <row r="3099" spans="1:8" x14ac:dyDescent="0.45">
      <c r="A3099" s="26" t="s">
        <v>6721</v>
      </c>
      <c r="B3099" s="16" t="s">
        <v>771</v>
      </c>
      <c r="C3099" s="16" t="s">
        <v>3198</v>
      </c>
      <c r="D3099" s="29">
        <v>45248</v>
      </c>
      <c r="E3099" s="16">
        <v>2</v>
      </c>
      <c r="F3099" s="16">
        <v>10</v>
      </c>
      <c r="G3099" s="16" t="s">
        <v>8624</v>
      </c>
      <c r="H3099" s="16" t="s">
        <v>8631</v>
      </c>
    </row>
    <row r="3100" spans="1:8" x14ac:dyDescent="0.45">
      <c r="A3100" s="30" t="s">
        <v>6722</v>
      </c>
      <c r="B3100" s="33" t="s">
        <v>948</v>
      </c>
      <c r="C3100" s="33" t="s">
        <v>3291</v>
      </c>
      <c r="D3100" s="34">
        <v>45219</v>
      </c>
      <c r="E3100" s="33">
        <v>3</v>
      </c>
      <c r="F3100" s="33">
        <v>5</v>
      </c>
      <c r="G3100" s="33" t="s">
        <v>8625</v>
      </c>
      <c r="H3100" s="33" t="s">
        <v>8629</v>
      </c>
    </row>
    <row r="3101" spans="1:8" x14ac:dyDescent="0.45">
      <c r="A3101" s="26" t="s">
        <v>6723</v>
      </c>
      <c r="B3101" s="16" t="s">
        <v>230</v>
      </c>
      <c r="C3101" s="16" t="s">
        <v>3241</v>
      </c>
      <c r="D3101" s="29">
        <v>45738</v>
      </c>
      <c r="E3101" s="16">
        <v>5</v>
      </c>
      <c r="F3101" s="16">
        <v>0</v>
      </c>
      <c r="G3101" s="16" t="s">
        <v>8626</v>
      </c>
      <c r="H3101" s="16" t="s">
        <v>8631</v>
      </c>
    </row>
    <row r="3102" spans="1:8" x14ac:dyDescent="0.45">
      <c r="A3102" s="30" t="s">
        <v>6724</v>
      </c>
      <c r="B3102" s="33" t="s">
        <v>863</v>
      </c>
      <c r="C3102" s="33" t="s">
        <v>3213</v>
      </c>
      <c r="D3102" s="34">
        <v>45665</v>
      </c>
      <c r="E3102" s="33">
        <v>2</v>
      </c>
      <c r="F3102" s="33">
        <v>5</v>
      </c>
      <c r="G3102" s="33" t="s">
        <v>8624</v>
      </c>
      <c r="H3102" s="33" t="s">
        <v>8631</v>
      </c>
    </row>
    <row r="3103" spans="1:8" x14ac:dyDescent="0.45">
      <c r="A3103" s="26" t="s">
        <v>6725</v>
      </c>
      <c r="B3103" s="16" t="s">
        <v>906</v>
      </c>
      <c r="C3103" s="16" t="s">
        <v>3362</v>
      </c>
      <c r="D3103" s="29">
        <v>45893</v>
      </c>
      <c r="E3103" s="16">
        <v>1</v>
      </c>
      <c r="F3103" s="16">
        <v>10</v>
      </c>
      <c r="G3103" s="16" t="s">
        <v>8624</v>
      </c>
      <c r="H3103" s="16" t="s">
        <v>8633</v>
      </c>
    </row>
    <row r="3104" spans="1:8" x14ac:dyDescent="0.45">
      <c r="A3104" s="30" t="s">
        <v>6726</v>
      </c>
      <c r="B3104" s="33" t="s">
        <v>67</v>
      </c>
      <c r="C3104" s="33" t="s">
        <v>3293</v>
      </c>
      <c r="D3104" s="34">
        <v>45853</v>
      </c>
      <c r="E3104" s="33">
        <v>1</v>
      </c>
      <c r="F3104" s="33">
        <v>0</v>
      </c>
      <c r="G3104" s="33" t="s">
        <v>8624</v>
      </c>
      <c r="H3104" s="33" t="s">
        <v>8631</v>
      </c>
    </row>
    <row r="3105" spans="1:8" x14ac:dyDescent="0.45">
      <c r="A3105" s="26" t="s">
        <v>6727</v>
      </c>
      <c r="B3105" s="16" t="s">
        <v>432</v>
      </c>
      <c r="C3105" s="16" t="s">
        <v>3264</v>
      </c>
      <c r="D3105" s="29">
        <v>45625</v>
      </c>
      <c r="E3105" s="16">
        <v>4</v>
      </c>
      <c r="F3105" s="16">
        <v>5</v>
      </c>
      <c r="G3105" s="16" t="s">
        <v>8626</v>
      </c>
      <c r="H3105" s="16" t="s">
        <v>8629</v>
      </c>
    </row>
    <row r="3106" spans="1:8" x14ac:dyDescent="0.45">
      <c r="A3106" s="30" t="s">
        <v>6728</v>
      </c>
      <c r="B3106" s="33" t="s">
        <v>481</v>
      </c>
      <c r="C3106" s="33" t="s">
        <v>3285</v>
      </c>
      <c r="D3106" s="34">
        <v>45660</v>
      </c>
      <c r="E3106" s="33">
        <v>1</v>
      </c>
      <c r="F3106" s="33">
        <v>20</v>
      </c>
      <c r="G3106" s="33" t="s">
        <v>8626</v>
      </c>
      <c r="H3106" s="33" t="s">
        <v>8632</v>
      </c>
    </row>
    <row r="3107" spans="1:8" x14ac:dyDescent="0.45">
      <c r="A3107" s="26" t="s">
        <v>6729</v>
      </c>
      <c r="B3107" s="16" t="s">
        <v>420</v>
      </c>
      <c r="C3107" s="16" t="s">
        <v>3329</v>
      </c>
      <c r="D3107" s="29">
        <v>45593</v>
      </c>
      <c r="E3107" s="16">
        <v>1</v>
      </c>
      <c r="F3107" s="16">
        <v>15</v>
      </c>
      <c r="G3107" s="16" t="s">
        <v>8626</v>
      </c>
      <c r="H3107" s="16" t="s">
        <v>8631</v>
      </c>
    </row>
    <row r="3108" spans="1:8" x14ac:dyDescent="0.45">
      <c r="A3108" s="30" t="s">
        <v>6730</v>
      </c>
      <c r="B3108" s="33" t="s">
        <v>928</v>
      </c>
      <c r="C3108" s="33" t="s">
        <v>3286</v>
      </c>
      <c r="D3108" s="34">
        <v>45747</v>
      </c>
      <c r="E3108" s="33">
        <v>4</v>
      </c>
      <c r="F3108" s="33">
        <v>15</v>
      </c>
      <c r="G3108" s="33" t="s">
        <v>8628</v>
      </c>
      <c r="H3108" s="33" t="s">
        <v>8630</v>
      </c>
    </row>
    <row r="3109" spans="1:8" x14ac:dyDescent="0.45">
      <c r="A3109" s="26" t="s">
        <v>6731</v>
      </c>
      <c r="B3109" s="16" t="s">
        <v>771</v>
      </c>
      <c r="C3109" s="16" t="s">
        <v>3289</v>
      </c>
      <c r="D3109" s="29">
        <v>45847</v>
      </c>
      <c r="E3109" s="16">
        <v>5</v>
      </c>
      <c r="F3109" s="16">
        <v>10</v>
      </c>
      <c r="G3109" s="16" t="s">
        <v>8627</v>
      </c>
      <c r="H3109" s="16" t="s">
        <v>8631</v>
      </c>
    </row>
    <row r="3110" spans="1:8" x14ac:dyDescent="0.45">
      <c r="A3110" s="30" t="s">
        <v>6732</v>
      </c>
      <c r="B3110" s="33" t="s">
        <v>395</v>
      </c>
      <c r="C3110" s="33" t="s">
        <v>3236</v>
      </c>
      <c r="D3110" s="34">
        <v>45656</v>
      </c>
      <c r="E3110" s="33">
        <v>5</v>
      </c>
      <c r="F3110" s="33">
        <v>0</v>
      </c>
      <c r="G3110" s="33" t="s">
        <v>8628</v>
      </c>
      <c r="H3110" s="33" t="s">
        <v>8631</v>
      </c>
    </row>
    <row r="3111" spans="1:8" x14ac:dyDescent="0.45">
      <c r="A3111" s="26" t="s">
        <v>6733</v>
      </c>
      <c r="B3111" s="16" t="s">
        <v>640</v>
      </c>
      <c r="C3111" s="16" t="s">
        <v>3220</v>
      </c>
      <c r="D3111" s="29">
        <v>45227</v>
      </c>
      <c r="E3111" s="16">
        <v>5</v>
      </c>
      <c r="F3111" s="16">
        <v>15</v>
      </c>
      <c r="G3111" s="16" t="s">
        <v>8627</v>
      </c>
      <c r="H3111" s="16" t="s">
        <v>8629</v>
      </c>
    </row>
    <row r="3112" spans="1:8" x14ac:dyDescent="0.45">
      <c r="A3112" s="30" t="s">
        <v>6734</v>
      </c>
      <c r="B3112" s="33" t="s">
        <v>253</v>
      </c>
      <c r="C3112" s="33" t="s">
        <v>3383</v>
      </c>
      <c r="D3112" s="34">
        <v>45538</v>
      </c>
      <c r="E3112" s="33">
        <v>1</v>
      </c>
      <c r="F3112" s="33">
        <v>15</v>
      </c>
      <c r="G3112" s="33" t="s">
        <v>8625</v>
      </c>
      <c r="H3112" s="33" t="s">
        <v>8629</v>
      </c>
    </row>
    <row r="3113" spans="1:8" x14ac:dyDescent="0.45">
      <c r="A3113" s="26" t="s">
        <v>6735</v>
      </c>
      <c r="B3113" s="16" t="s">
        <v>896</v>
      </c>
      <c r="C3113" s="16" t="s">
        <v>3243</v>
      </c>
      <c r="D3113" s="29">
        <v>45517</v>
      </c>
      <c r="E3113" s="16">
        <v>4</v>
      </c>
      <c r="F3113" s="16">
        <v>0</v>
      </c>
      <c r="G3113" s="16" t="s">
        <v>8627</v>
      </c>
      <c r="H3113" s="16" t="s">
        <v>8631</v>
      </c>
    </row>
    <row r="3114" spans="1:8" x14ac:dyDescent="0.45">
      <c r="A3114" s="30" t="s">
        <v>6736</v>
      </c>
      <c r="B3114" s="33" t="s">
        <v>71</v>
      </c>
      <c r="C3114" s="33" t="s">
        <v>3314</v>
      </c>
      <c r="D3114" s="34">
        <v>45268</v>
      </c>
      <c r="E3114" s="33">
        <v>2</v>
      </c>
      <c r="F3114" s="33">
        <v>5</v>
      </c>
      <c r="G3114" s="33" t="s">
        <v>8627</v>
      </c>
      <c r="H3114" s="33" t="s">
        <v>8631</v>
      </c>
    </row>
    <row r="3115" spans="1:8" x14ac:dyDescent="0.45">
      <c r="A3115" s="26" t="s">
        <v>6737</v>
      </c>
      <c r="B3115" s="16" t="s">
        <v>955</v>
      </c>
      <c r="C3115" s="16" t="s">
        <v>3341</v>
      </c>
      <c r="D3115" s="29">
        <v>45907</v>
      </c>
      <c r="E3115" s="16">
        <v>5</v>
      </c>
      <c r="F3115" s="16">
        <v>5</v>
      </c>
      <c r="G3115" s="16" t="s">
        <v>8625</v>
      </c>
      <c r="H3115" s="16" t="s">
        <v>8630</v>
      </c>
    </row>
    <row r="3116" spans="1:8" x14ac:dyDescent="0.45">
      <c r="A3116" s="30" t="s">
        <v>6738</v>
      </c>
      <c r="B3116" s="33" t="s">
        <v>193</v>
      </c>
      <c r="C3116" s="33" t="s">
        <v>3241</v>
      </c>
      <c r="D3116" s="34">
        <v>45270</v>
      </c>
      <c r="E3116" s="33">
        <v>2</v>
      </c>
      <c r="F3116" s="33">
        <v>20</v>
      </c>
      <c r="G3116" s="33" t="s">
        <v>8624</v>
      </c>
      <c r="H3116" s="33" t="s">
        <v>8629</v>
      </c>
    </row>
    <row r="3117" spans="1:8" x14ac:dyDescent="0.45">
      <c r="A3117" s="26" t="s">
        <v>6739</v>
      </c>
      <c r="B3117" s="16" t="s">
        <v>226</v>
      </c>
      <c r="C3117" s="16" t="s">
        <v>3386</v>
      </c>
      <c r="D3117" s="29">
        <v>45845</v>
      </c>
      <c r="E3117" s="16">
        <v>4</v>
      </c>
      <c r="F3117" s="16">
        <v>5</v>
      </c>
      <c r="G3117" s="16" t="s">
        <v>8625</v>
      </c>
      <c r="H3117" s="16" t="s">
        <v>8632</v>
      </c>
    </row>
    <row r="3118" spans="1:8" x14ac:dyDescent="0.45">
      <c r="A3118" s="30" t="s">
        <v>6740</v>
      </c>
      <c r="B3118" s="33" t="s">
        <v>825</v>
      </c>
      <c r="C3118" s="33" t="s">
        <v>3280</v>
      </c>
      <c r="D3118" s="34">
        <v>45896</v>
      </c>
      <c r="E3118" s="33">
        <v>5</v>
      </c>
      <c r="F3118" s="33">
        <v>0</v>
      </c>
      <c r="G3118" s="33" t="s">
        <v>8628</v>
      </c>
      <c r="H3118" s="33" t="s">
        <v>8631</v>
      </c>
    </row>
    <row r="3119" spans="1:8" x14ac:dyDescent="0.45">
      <c r="A3119" s="26" t="s">
        <v>6741</v>
      </c>
      <c r="B3119" s="16" t="s">
        <v>573</v>
      </c>
      <c r="C3119" s="16" t="s">
        <v>3337</v>
      </c>
      <c r="D3119" s="29">
        <v>45597</v>
      </c>
      <c r="E3119" s="16">
        <v>2</v>
      </c>
      <c r="F3119" s="16">
        <v>5</v>
      </c>
      <c r="G3119" s="16" t="s">
        <v>8626</v>
      </c>
      <c r="H3119" s="16" t="s">
        <v>8630</v>
      </c>
    </row>
    <row r="3120" spans="1:8" x14ac:dyDescent="0.45">
      <c r="A3120" s="30" t="s">
        <v>6742</v>
      </c>
      <c r="B3120" s="33" t="s">
        <v>675</v>
      </c>
      <c r="C3120" s="33" t="s">
        <v>3290</v>
      </c>
      <c r="D3120" s="34">
        <v>45444</v>
      </c>
      <c r="E3120" s="33">
        <v>2</v>
      </c>
      <c r="F3120" s="33">
        <v>20</v>
      </c>
      <c r="G3120" s="33" t="s">
        <v>8624</v>
      </c>
      <c r="H3120" s="33" t="s">
        <v>8631</v>
      </c>
    </row>
    <row r="3121" spans="1:8" x14ac:dyDescent="0.45">
      <c r="A3121" s="26" t="s">
        <v>6743</v>
      </c>
      <c r="B3121" s="16" t="s">
        <v>334</v>
      </c>
      <c r="C3121" s="16" t="s">
        <v>3339</v>
      </c>
      <c r="D3121" s="29">
        <v>45656</v>
      </c>
      <c r="E3121" s="16">
        <v>3</v>
      </c>
      <c r="F3121" s="16">
        <v>10</v>
      </c>
      <c r="G3121" s="16" t="s">
        <v>8627</v>
      </c>
      <c r="H3121" s="16" t="s">
        <v>8633</v>
      </c>
    </row>
    <row r="3122" spans="1:8" x14ac:dyDescent="0.45">
      <c r="A3122" s="30" t="s">
        <v>6744</v>
      </c>
      <c r="B3122" s="33" t="s">
        <v>507</v>
      </c>
      <c r="C3122" s="33" t="s">
        <v>3382</v>
      </c>
      <c r="D3122" s="34">
        <v>45712</v>
      </c>
      <c r="E3122" s="33">
        <v>4</v>
      </c>
      <c r="F3122" s="33">
        <v>15</v>
      </c>
      <c r="G3122" s="33" t="s">
        <v>8626</v>
      </c>
      <c r="H3122" s="33" t="s">
        <v>8631</v>
      </c>
    </row>
    <row r="3123" spans="1:8" x14ac:dyDescent="0.45">
      <c r="A3123" s="26" t="s">
        <v>6745</v>
      </c>
      <c r="B3123" s="16" t="s">
        <v>834</v>
      </c>
      <c r="C3123" s="16" t="s">
        <v>3297</v>
      </c>
      <c r="D3123" s="29">
        <v>45217</v>
      </c>
      <c r="E3123" s="16">
        <v>3</v>
      </c>
      <c r="F3123" s="16">
        <v>5</v>
      </c>
      <c r="G3123" s="16" t="s">
        <v>8625</v>
      </c>
      <c r="H3123" s="16" t="s">
        <v>8629</v>
      </c>
    </row>
    <row r="3124" spans="1:8" x14ac:dyDescent="0.45">
      <c r="A3124" s="30" t="s">
        <v>6746</v>
      </c>
      <c r="B3124" s="33" t="s">
        <v>347</v>
      </c>
      <c r="C3124" s="33" t="s">
        <v>3263</v>
      </c>
      <c r="D3124" s="34">
        <v>45550</v>
      </c>
      <c r="E3124" s="33">
        <v>3</v>
      </c>
      <c r="F3124" s="33">
        <v>20</v>
      </c>
      <c r="G3124" s="33" t="s">
        <v>8627</v>
      </c>
      <c r="H3124" s="33" t="s">
        <v>8629</v>
      </c>
    </row>
    <row r="3125" spans="1:8" x14ac:dyDescent="0.45">
      <c r="A3125" s="26" t="s">
        <v>6747</v>
      </c>
      <c r="B3125" s="16" t="s">
        <v>739</v>
      </c>
      <c r="C3125" s="16" t="s">
        <v>3382</v>
      </c>
      <c r="D3125" s="29">
        <v>45635</v>
      </c>
      <c r="E3125" s="16">
        <v>1</v>
      </c>
      <c r="F3125" s="16">
        <v>5</v>
      </c>
      <c r="G3125" s="16" t="s">
        <v>8627</v>
      </c>
      <c r="H3125" s="16" t="s">
        <v>8629</v>
      </c>
    </row>
    <row r="3126" spans="1:8" x14ac:dyDescent="0.45">
      <c r="A3126" s="30" t="s">
        <v>6748</v>
      </c>
      <c r="B3126" s="33" t="s">
        <v>851</v>
      </c>
      <c r="C3126" s="33" t="s">
        <v>3346</v>
      </c>
      <c r="D3126" s="34">
        <v>45508</v>
      </c>
      <c r="E3126" s="33">
        <v>4</v>
      </c>
      <c r="F3126" s="33">
        <v>0</v>
      </c>
      <c r="G3126" s="33" t="s">
        <v>8626</v>
      </c>
      <c r="H3126" s="33" t="s">
        <v>8629</v>
      </c>
    </row>
    <row r="3127" spans="1:8" x14ac:dyDescent="0.45">
      <c r="A3127" s="26" t="s">
        <v>6749</v>
      </c>
      <c r="B3127" s="16" t="s">
        <v>185</v>
      </c>
      <c r="C3127" s="16" t="s">
        <v>3309</v>
      </c>
      <c r="D3127" s="29">
        <v>45630</v>
      </c>
      <c r="E3127" s="16">
        <v>1</v>
      </c>
      <c r="F3127" s="16">
        <v>5</v>
      </c>
      <c r="G3127" s="16" t="s">
        <v>8625</v>
      </c>
      <c r="H3127" s="16" t="s">
        <v>8630</v>
      </c>
    </row>
    <row r="3128" spans="1:8" x14ac:dyDescent="0.45">
      <c r="A3128" s="30" t="s">
        <v>6750</v>
      </c>
      <c r="B3128" s="33" t="s">
        <v>259</v>
      </c>
      <c r="C3128" s="33" t="s">
        <v>3367</v>
      </c>
      <c r="D3128" s="34">
        <v>45754</v>
      </c>
      <c r="E3128" s="33">
        <v>5</v>
      </c>
      <c r="F3128" s="33">
        <v>15</v>
      </c>
      <c r="G3128" s="33" t="s">
        <v>8624</v>
      </c>
      <c r="H3128" s="33" t="s">
        <v>8632</v>
      </c>
    </row>
    <row r="3129" spans="1:8" x14ac:dyDescent="0.45">
      <c r="A3129" s="26" t="s">
        <v>6751</v>
      </c>
      <c r="B3129" s="16" t="s">
        <v>743</v>
      </c>
      <c r="C3129" s="16" t="s">
        <v>3225</v>
      </c>
      <c r="D3129" s="29">
        <v>45918</v>
      </c>
      <c r="E3129" s="16">
        <v>2</v>
      </c>
      <c r="F3129" s="16">
        <v>15</v>
      </c>
      <c r="G3129" s="16" t="s">
        <v>8628</v>
      </c>
      <c r="H3129" s="16" t="s">
        <v>8631</v>
      </c>
    </row>
    <row r="3130" spans="1:8" x14ac:dyDescent="0.45">
      <c r="A3130" s="30" t="s">
        <v>6752</v>
      </c>
      <c r="B3130" s="33" t="s">
        <v>600</v>
      </c>
      <c r="C3130" s="33" t="s">
        <v>3339</v>
      </c>
      <c r="D3130" s="34">
        <v>45372</v>
      </c>
      <c r="E3130" s="33">
        <v>5</v>
      </c>
      <c r="F3130" s="33">
        <v>5</v>
      </c>
      <c r="G3130" s="33" t="s">
        <v>8626</v>
      </c>
      <c r="H3130" s="33" t="s">
        <v>8631</v>
      </c>
    </row>
    <row r="3131" spans="1:8" x14ac:dyDescent="0.45">
      <c r="A3131" s="26" t="s">
        <v>6753</v>
      </c>
      <c r="B3131" s="16" t="s">
        <v>35</v>
      </c>
      <c r="C3131" s="16" t="s">
        <v>3369</v>
      </c>
      <c r="D3131" s="29">
        <v>45696</v>
      </c>
      <c r="E3131" s="16">
        <v>1</v>
      </c>
      <c r="F3131" s="16">
        <v>5</v>
      </c>
      <c r="G3131" s="16" t="s">
        <v>8628</v>
      </c>
      <c r="H3131" s="16" t="s">
        <v>8632</v>
      </c>
    </row>
    <row r="3132" spans="1:8" x14ac:dyDescent="0.45">
      <c r="A3132" s="30" t="s">
        <v>6754</v>
      </c>
      <c r="B3132" s="33" t="s">
        <v>753</v>
      </c>
      <c r="C3132" s="33" t="s">
        <v>3382</v>
      </c>
      <c r="D3132" s="34">
        <v>45295</v>
      </c>
      <c r="E3132" s="33">
        <v>1</v>
      </c>
      <c r="F3132" s="33">
        <v>20</v>
      </c>
      <c r="G3132" s="33" t="s">
        <v>8626</v>
      </c>
      <c r="H3132" s="33" t="s">
        <v>8631</v>
      </c>
    </row>
    <row r="3133" spans="1:8" x14ac:dyDescent="0.45">
      <c r="A3133" s="26" t="s">
        <v>6755</v>
      </c>
      <c r="B3133" s="16" t="s">
        <v>45</v>
      </c>
      <c r="C3133" s="16" t="s">
        <v>3208</v>
      </c>
      <c r="D3133" s="29">
        <v>45737</v>
      </c>
      <c r="E3133" s="16">
        <v>3</v>
      </c>
      <c r="F3133" s="16">
        <v>20</v>
      </c>
      <c r="G3133" s="16" t="s">
        <v>8627</v>
      </c>
      <c r="H3133" s="16" t="s">
        <v>8629</v>
      </c>
    </row>
    <row r="3134" spans="1:8" x14ac:dyDescent="0.45">
      <c r="A3134" s="30" t="s">
        <v>6756</v>
      </c>
      <c r="B3134" s="33" t="s">
        <v>837</v>
      </c>
      <c r="C3134" s="33" t="s">
        <v>3372</v>
      </c>
      <c r="D3134" s="34">
        <v>45411</v>
      </c>
      <c r="E3134" s="33">
        <v>4</v>
      </c>
      <c r="F3134" s="33">
        <v>20</v>
      </c>
      <c r="G3134" s="33" t="s">
        <v>8624</v>
      </c>
      <c r="H3134" s="33" t="s">
        <v>8629</v>
      </c>
    </row>
    <row r="3135" spans="1:8" x14ac:dyDescent="0.45">
      <c r="A3135" s="26" t="s">
        <v>6757</v>
      </c>
      <c r="B3135" s="16" t="s">
        <v>891</v>
      </c>
      <c r="C3135" s="16" t="s">
        <v>3342</v>
      </c>
      <c r="D3135" s="29">
        <v>45636</v>
      </c>
      <c r="E3135" s="16">
        <v>4</v>
      </c>
      <c r="F3135" s="16">
        <v>10</v>
      </c>
      <c r="G3135" s="16" t="s">
        <v>8626</v>
      </c>
      <c r="H3135" s="16" t="s">
        <v>8630</v>
      </c>
    </row>
    <row r="3136" spans="1:8" x14ac:dyDescent="0.45">
      <c r="A3136" s="30" t="s">
        <v>6758</v>
      </c>
      <c r="B3136" s="33" t="s">
        <v>690</v>
      </c>
      <c r="C3136" s="33" t="s">
        <v>3328</v>
      </c>
      <c r="D3136" s="34">
        <v>45205</v>
      </c>
      <c r="E3136" s="33">
        <v>3</v>
      </c>
      <c r="F3136" s="33">
        <v>5</v>
      </c>
      <c r="G3136" s="33" t="s">
        <v>8626</v>
      </c>
      <c r="H3136" s="33" t="s">
        <v>8629</v>
      </c>
    </row>
    <row r="3137" spans="1:8" x14ac:dyDescent="0.45">
      <c r="A3137" s="26" t="s">
        <v>6759</v>
      </c>
      <c r="B3137" s="16" t="s">
        <v>410</v>
      </c>
      <c r="C3137" s="16" t="s">
        <v>3212</v>
      </c>
      <c r="D3137" s="29">
        <v>45205</v>
      </c>
      <c r="E3137" s="16">
        <v>1</v>
      </c>
      <c r="F3137" s="16">
        <v>5</v>
      </c>
      <c r="G3137" s="16" t="s">
        <v>8625</v>
      </c>
      <c r="H3137" s="16" t="s">
        <v>8630</v>
      </c>
    </row>
    <row r="3138" spans="1:8" x14ac:dyDescent="0.45">
      <c r="A3138" s="30" t="s">
        <v>6760</v>
      </c>
      <c r="B3138" s="33" t="s">
        <v>316</v>
      </c>
      <c r="C3138" s="33" t="s">
        <v>3257</v>
      </c>
      <c r="D3138" s="34">
        <v>45519</v>
      </c>
      <c r="E3138" s="33">
        <v>4</v>
      </c>
      <c r="F3138" s="33">
        <v>0</v>
      </c>
      <c r="G3138" s="33" t="s">
        <v>8624</v>
      </c>
      <c r="H3138" s="33" t="s">
        <v>8629</v>
      </c>
    </row>
    <row r="3139" spans="1:8" x14ac:dyDescent="0.45">
      <c r="A3139" s="26" t="s">
        <v>6761</v>
      </c>
      <c r="B3139" s="16" t="s">
        <v>335</v>
      </c>
      <c r="C3139" s="16" t="s">
        <v>3225</v>
      </c>
      <c r="D3139" s="29">
        <v>45638</v>
      </c>
      <c r="E3139" s="16">
        <v>4</v>
      </c>
      <c r="F3139" s="16">
        <v>0</v>
      </c>
      <c r="G3139" s="16" t="s">
        <v>8628</v>
      </c>
      <c r="H3139" s="16" t="s">
        <v>8631</v>
      </c>
    </row>
    <row r="3140" spans="1:8" x14ac:dyDescent="0.45">
      <c r="A3140" s="30" t="s">
        <v>6762</v>
      </c>
      <c r="B3140" s="33" t="s">
        <v>983</v>
      </c>
      <c r="C3140" s="33" t="s">
        <v>3250</v>
      </c>
      <c r="D3140" s="34">
        <v>45325</v>
      </c>
      <c r="E3140" s="33">
        <v>5</v>
      </c>
      <c r="F3140" s="33">
        <v>0</v>
      </c>
      <c r="G3140" s="33" t="s">
        <v>8625</v>
      </c>
      <c r="H3140" s="33" t="s">
        <v>8631</v>
      </c>
    </row>
    <row r="3141" spans="1:8" x14ac:dyDescent="0.45">
      <c r="A3141" s="26" t="s">
        <v>6763</v>
      </c>
      <c r="B3141" s="16" t="s">
        <v>665</v>
      </c>
      <c r="C3141" s="16" t="s">
        <v>3344</v>
      </c>
      <c r="D3141" s="29">
        <v>45839</v>
      </c>
      <c r="E3141" s="16">
        <v>2</v>
      </c>
      <c r="F3141" s="16">
        <v>20</v>
      </c>
      <c r="G3141" s="16" t="s">
        <v>8628</v>
      </c>
      <c r="H3141" s="16" t="s">
        <v>8633</v>
      </c>
    </row>
    <row r="3142" spans="1:8" x14ac:dyDescent="0.45">
      <c r="A3142" s="30" t="s">
        <v>6764</v>
      </c>
      <c r="B3142" s="33" t="s">
        <v>101</v>
      </c>
      <c r="C3142" s="33" t="s">
        <v>3274</v>
      </c>
      <c r="D3142" s="34">
        <v>45700</v>
      </c>
      <c r="E3142" s="33">
        <v>2</v>
      </c>
      <c r="F3142" s="33">
        <v>15</v>
      </c>
      <c r="G3142" s="33" t="s">
        <v>8628</v>
      </c>
      <c r="H3142" s="33" t="s">
        <v>8629</v>
      </c>
    </row>
    <row r="3143" spans="1:8" x14ac:dyDescent="0.45">
      <c r="A3143" s="26" t="s">
        <v>6765</v>
      </c>
      <c r="B3143" s="16" t="s">
        <v>204</v>
      </c>
      <c r="C3143" s="16" t="s">
        <v>3211</v>
      </c>
      <c r="D3143" s="29">
        <v>45594</v>
      </c>
      <c r="E3143" s="16">
        <v>5</v>
      </c>
      <c r="F3143" s="16">
        <v>5</v>
      </c>
      <c r="G3143" s="16" t="s">
        <v>8625</v>
      </c>
      <c r="H3143" s="16" t="s">
        <v>8629</v>
      </c>
    </row>
    <row r="3144" spans="1:8" x14ac:dyDescent="0.45">
      <c r="A3144" s="30" t="s">
        <v>6766</v>
      </c>
      <c r="B3144" s="33" t="s">
        <v>432</v>
      </c>
      <c r="C3144" s="33" t="s">
        <v>3317</v>
      </c>
      <c r="D3144" s="34">
        <v>45561</v>
      </c>
      <c r="E3144" s="33">
        <v>1</v>
      </c>
      <c r="F3144" s="33">
        <v>5</v>
      </c>
      <c r="G3144" s="33" t="s">
        <v>8624</v>
      </c>
      <c r="H3144" s="33" t="s">
        <v>8632</v>
      </c>
    </row>
    <row r="3145" spans="1:8" x14ac:dyDescent="0.45">
      <c r="A3145" s="26" t="s">
        <v>6767</v>
      </c>
      <c r="B3145" s="16" t="s">
        <v>102</v>
      </c>
      <c r="C3145" s="16" t="s">
        <v>3352</v>
      </c>
      <c r="D3145" s="29">
        <v>45478</v>
      </c>
      <c r="E3145" s="16">
        <v>1</v>
      </c>
      <c r="F3145" s="16">
        <v>5</v>
      </c>
      <c r="G3145" s="16" t="s">
        <v>8627</v>
      </c>
      <c r="H3145" s="16" t="s">
        <v>8633</v>
      </c>
    </row>
    <row r="3146" spans="1:8" x14ac:dyDescent="0.45">
      <c r="A3146" s="30" t="s">
        <v>6768</v>
      </c>
      <c r="B3146" s="33" t="s">
        <v>655</v>
      </c>
      <c r="C3146" s="33" t="s">
        <v>3235</v>
      </c>
      <c r="D3146" s="34">
        <v>45695</v>
      </c>
      <c r="E3146" s="33">
        <v>2</v>
      </c>
      <c r="F3146" s="33">
        <v>0</v>
      </c>
      <c r="G3146" s="33" t="s">
        <v>8626</v>
      </c>
      <c r="H3146" s="33" t="s">
        <v>8631</v>
      </c>
    </row>
    <row r="3147" spans="1:8" x14ac:dyDescent="0.45">
      <c r="A3147" s="26" t="s">
        <v>6769</v>
      </c>
      <c r="B3147" s="16" t="s">
        <v>127</v>
      </c>
      <c r="C3147" s="16" t="s">
        <v>3372</v>
      </c>
      <c r="D3147" s="29">
        <v>45634</v>
      </c>
      <c r="E3147" s="16">
        <v>4</v>
      </c>
      <c r="F3147" s="16">
        <v>15</v>
      </c>
      <c r="G3147" s="16" t="s">
        <v>8627</v>
      </c>
      <c r="H3147" s="16" t="s">
        <v>8631</v>
      </c>
    </row>
    <row r="3148" spans="1:8" x14ac:dyDescent="0.45">
      <c r="A3148" s="30" t="s">
        <v>6770</v>
      </c>
      <c r="B3148" s="33" t="s">
        <v>61</v>
      </c>
      <c r="C3148" s="33" t="s">
        <v>3226</v>
      </c>
      <c r="D3148" s="34">
        <v>45248</v>
      </c>
      <c r="E3148" s="33">
        <v>5</v>
      </c>
      <c r="F3148" s="33">
        <v>0</v>
      </c>
      <c r="G3148" s="33" t="s">
        <v>8625</v>
      </c>
      <c r="H3148" s="33" t="s">
        <v>8633</v>
      </c>
    </row>
    <row r="3149" spans="1:8" x14ac:dyDescent="0.45">
      <c r="A3149" s="26" t="s">
        <v>6771</v>
      </c>
      <c r="B3149" s="16" t="s">
        <v>398</v>
      </c>
      <c r="C3149" s="16" t="s">
        <v>3300</v>
      </c>
      <c r="D3149" s="29">
        <v>45363</v>
      </c>
      <c r="E3149" s="16">
        <v>1</v>
      </c>
      <c r="F3149" s="16">
        <v>5</v>
      </c>
      <c r="G3149" s="16" t="s">
        <v>8626</v>
      </c>
      <c r="H3149" s="16" t="s">
        <v>8633</v>
      </c>
    </row>
    <row r="3150" spans="1:8" x14ac:dyDescent="0.45">
      <c r="A3150" s="30" t="s">
        <v>6772</v>
      </c>
      <c r="B3150" s="33" t="s">
        <v>130</v>
      </c>
      <c r="C3150" s="33" t="s">
        <v>3355</v>
      </c>
      <c r="D3150" s="34">
        <v>45851</v>
      </c>
      <c r="E3150" s="33">
        <v>1</v>
      </c>
      <c r="F3150" s="33">
        <v>15</v>
      </c>
      <c r="G3150" s="33" t="s">
        <v>8626</v>
      </c>
      <c r="H3150" s="33" t="s">
        <v>8630</v>
      </c>
    </row>
    <row r="3151" spans="1:8" x14ac:dyDescent="0.45">
      <c r="A3151" s="26" t="s">
        <v>6773</v>
      </c>
      <c r="B3151" s="16" t="s">
        <v>684</v>
      </c>
      <c r="C3151" s="16" t="s">
        <v>3387</v>
      </c>
      <c r="D3151" s="29">
        <v>45786</v>
      </c>
      <c r="E3151" s="16">
        <v>5</v>
      </c>
      <c r="F3151" s="16">
        <v>15</v>
      </c>
      <c r="G3151" s="16" t="s">
        <v>8626</v>
      </c>
      <c r="H3151" s="16" t="s">
        <v>8631</v>
      </c>
    </row>
    <row r="3152" spans="1:8" x14ac:dyDescent="0.45">
      <c r="A3152" s="30" t="s">
        <v>6774</v>
      </c>
      <c r="B3152" s="33" t="s">
        <v>954</v>
      </c>
      <c r="C3152" s="33" t="s">
        <v>3356</v>
      </c>
      <c r="D3152" s="34">
        <v>45447</v>
      </c>
      <c r="E3152" s="33">
        <v>2</v>
      </c>
      <c r="F3152" s="33">
        <v>0</v>
      </c>
      <c r="G3152" s="33" t="s">
        <v>8628</v>
      </c>
      <c r="H3152" s="33" t="s">
        <v>8629</v>
      </c>
    </row>
    <row r="3153" spans="1:8" x14ac:dyDescent="0.45">
      <c r="A3153" s="26" t="s">
        <v>6775</v>
      </c>
      <c r="B3153" s="16" t="s">
        <v>204</v>
      </c>
      <c r="C3153" s="16" t="s">
        <v>3307</v>
      </c>
      <c r="D3153" s="29">
        <v>45257</v>
      </c>
      <c r="E3153" s="16">
        <v>4</v>
      </c>
      <c r="F3153" s="16">
        <v>10</v>
      </c>
      <c r="G3153" s="16" t="s">
        <v>8626</v>
      </c>
      <c r="H3153" s="16" t="s">
        <v>8629</v>
      </c>
    </row>
    <row r="3154" spans="1:8" x14ac:dyDescent="0.45">
      <c r="A3154" s="30" t="s">
        <v>6776</v>
      </c>
      <c r="B3154" s="33" t="s">
        <v>20</v>
      </c>
      <c r="C3154" s="33" t="s">
        <v>3366</v>
      </c>
      <c r="D3154" s="34">
        <v>45496</v>
      </c>
      <c r="E3154" s="33">
        <v>2</v>
      </c>
      <c r="F3154" s="33">
        <v>15</v>
      </c>
      <c r="G3154" s="33" t="s">
        <v>8628</v>
      </c>
      <c r="H3154" s="33" t="s">
        <v>8629</v>
      </c>
    </row>
    <row r="3155" spans="1:8" x14ac:dyDescent="0.45">
      <c r="A3155" s="26" t="s">
        <v>6777</v>
      </c>
      <c r="B3155" s="16" t="s">
        <v>113</v>
      </c>
      <c r="C3155" s="16" t="s">
        <v>3235</v>
      </c>
      <c r="D3155" s="29">
        <v>45317</v>
      </c>
      <c r="E3155" s="16">
        <v>3</v>
      </c>
      <c r="F3155" s="16">
        <v>5</v>
      </c>
      <c r="G3155" s="16" t="s">
        <v>8625</v>
      </c>
      <c r="H3155" s="16" t="s">
        <v>8633</v>
      </c>
    </row>
    <row r="3156" spans="1:8" x14ac:dyDescent="0.45">
      <c r="A3156" s="30" t="s">
        <v>6778</v>
      </c>
      <c r="B3156" s="33" t="s">
        <v>298</v>
      </c>
      <c r="C3156" s="33" t="s">
        <v>3202</v>
      </c>
      <c r="D3156" s="34">
        <v>45325</v>
      </c>
      <c r="E3156" s="33">
        <v>5</v>
      </c>
      <c r="F3156" s="33">
        <v>15</v>
      </c>
      <c r="G3156" s="33" t="s">
        <v>8624</v>
      </c>
      <c r="H3156" s="33" t="s">
        <v>8631</v>
      </c>
    </row>
    <row r="3157" spans="1:8" x14ac:dyDescent="0.45">
      <c r="A3157" s="26" t="s">
        <v>6779</v>
      </c>
      <c r="B3157" s="16" t="s">
        <v>951</v>
      </c>
      <c r="C3157" s="16" t="s">
        <v>3283</v>
      </c>
      <c r="D3157" s="29">
        <v>45259</v>
      </c>
      <c r="E3157" s="16">
        <v>1</v>
      </c>
      <c r="F3157" s="16">
        <v>20</v>
      </c>
      <c r="G3157" s="16" t="s">
        <v>8628</v>
      </c>
      <c r="H3157" s="16" t="s">
        <v>8631</v>
      </c>
    </row>
    <row r="3158" spans="1:8" x14ac:dyDescent="0.45">
      <c r="A3158" s="30" t="s">
        <v>6780</v>
      </c>
      <c r="B3158" s="33" t="s">
        <v>160</v>
      </c>
      <c r="C3158" s="33" t="s">
        <v>3349</v>
      </c>
      <c r="D3158" s="34">
        <v>45595</v>
      </c>
      <c r="E3158" s="33">
        <v>3</v>
      </c>
      <c r="F3158" s="33">
        <v>15</v>
      </c>
      <c r="G3158" s="33" t="s">
        <v>8626</v>
      </c>
      <c r="H3158" s="33" t="s">
        <v>8633</v>
      </c>
    </row>
    <row r="3159" spans="1:8" x14ac:dyDescent="0.45">
      <c r="A3159" s="26" t="s">
        <v>6781</v>
      </c>
      <c r="B3159" s="16" t="s">
        <v>867</v>
      </c>
      <c r="C3159" s="16" t="s">
        <v>3348</v>
      </c>
      <c r="D3159" s="29">
        <v>45573</v>
      </c>
      <c r="E3159" s="16">
        <v>2</v>
      </c>
      <c r="F3159" s="16">
        <v>10</v>
      </c>
      <c r="G3159" s="16" t="s">
        <v>8628</v>
      </c>
      <c r="H3159" s="16" t="s">
        <v>8632</v>
      </c>
    </row>
    <row r="3160" spans="1:8" x14ac:dyDescent="0.45">
      <c r="A3160" s="30" t="s">
        <v>6782</v>
      </c>
      <c r="B3160" s="33" t="s">
        <v>866</v>
      </c>
      <c r="C3160" s="33" t="s">
        <v>3213</v>
      </c>
      <c r="D3160" s="34">
        <v>45704</v>
      </c>
      <c r="E3160" s="33">
        <v>1</v>
      </c>
      <c r="F3160" s="33">
        <v>5</v>
      </c>
      <c r="G3160" s="33" t="s">
        <v>8624</v>
      </c>
      <c r="H3160" s="33" t="s">
        <v>8629</v>
      </c>
    </row>
    <row r="3161" spans="1:8" x14ac:dyDescent="0.45">
      <c r="A3161" s="26" t="s">
        <v>6783</v>
      </c>
      <c r="B3161" s="16" t="s">
        <v>360</v>
      </c>
      <c r="C3161" s="16" t="s">
        <v>3229</v>
      </c>
      <c r="D3161" s="29">
        <v>45605</v>
      </c>
      <c r="E3161" s="16">
        <v>5</v>
      </c>
      <c r="F3161" s="16">
        <v>15</v>
      </c>
      <c r="G3161" s="16" t="s">
        <v>8625</v>
      </c>
      <c r="H3161" s="16" t="s">
        <v>8633</v>
      </c>
    </row>
    <row r="3162" spans="1:8" x14ac:dyDescent="0.45">
      <c r="A3162" s="30" t="s">
        <v>6784</v>
      </c>
      <c r="B3162" s="33" t="s">
        <v>241</v>
      </c>
      <c r="C3162" s="33" t="s">
        <v>3313</v>
      </c>
      <c r="D3162" s="34">
        <v>45310</v>
      </c>
      <c r="E3162" s="33">
        <v>1</v>
      </c>
      <c r="F3162" s="33">
        <v>5</v>
      </c>
      <c r="G3162" s="33" t="s">
        <v>8628</v>
      </c>
      <c r="H3162" s="33" t="s">
        <v>8631</v>
      </c>
    </row>
    <row r="3163" spans="1:8" x14ac:dyDescent="0.45">
      <c r="A3163" s="26" t="s">
        <v>6785</v>
      </c>
      <c r="B3163" s="16" t="s">
        <v>441</v>
      </c>
      <c r="C3163" s="16" t="s">
        <v>3288</v>
      </c>
      <c r="D3163" s="29">
        <v>45318</v>
      </c>
      <c r="E3163" s="16">
        <v>5</v>
      </c>
      <c r="F3163" s="16">
        <v>10</v>
      </c>
      <c r="G3163" s="16" t="s">
        <v>8624</v>
      </c>
      <c r="H3163" s="16" t="s">
        <v>8630</v>
      </c>
    </row>
    <row r="3164" spans="1:8" x14ac:dyDescent="0.45">
      <c r="A3164" s="30" t="s">
        <v>6786</v>
      </c>
      <c r="B3164" s="33" t="s">
        <v>403</v>
      </c>
      <c r="C3164" s="33" t="s">
        <v>3275</v>
      </c>
      <c r="D3164" s="34">
        <v>45557</v>
      </c>
      <c r="E3164" s="33">
        <v>2</v>
      </c>
      <c r="F3164" s="33">
        <v>5</v>
      </c>
      <c r="G3164" s="33" t="s">
        <v>8625</v>
      </c>
      <c r="H3164" s="33" t="s">
        <v>8630</v>
      </c>
    </row>
    <row r="3165" spans="1:8" x14ac:dyDescent="0.45">
      <c r="A3165" s="26" t="s">
        <v>6787</v>
      </c>
      <c r="B3165" s="16" t="s">
        <v>971</v>
      </c>
      <c r="C3165" s="16" t="s">
        <v>3216</v>
      </c>
      <c r="D3165" s="29">
        <v>45545</v>
      </c>
      <c r="E3165" s="16">
        <v>2</v>
      </c>
      <c r="F3165" s="16">
        <v>0</v>
      </c>
      <c r="G3165" s="16" t="s">
        <v>8626</v>
      </c>
      <c r="H3165" s="16" t="s">
        <v>8632</v>
      </c>
    </row>
    <row r="3166" spans="1:8" x14ac:dyDescent="0.45">
      <c r="A3166" s="30" t="s">
        <v>6788</v>
      </c>
      <c r="B3166" s="33" t="s">
        <v>959</v>
      </c>
      <c r="C3166" s="33" t="s">
        <v>3210</v>
      </c>
      <c r="D3166" s="34">
        <v>45288</v>
      </c>
      <c r="E3166" s="33">
        <v>4</v>
      </c>
      <c r="F3166" s="33">
        <v>0</v>
      </c>
      <c r="G3166" s="33" t="s">
        <v>8628</v>
      </c>
      <c r="H3166" s="33" t="s">
        <v>8629</v>
      </c>
    </row>
    <row r="3167" spans="1:8" x14ac:dyDescent="0.45">
      <c r="A3167" s="26" t="s">
        <v>6789</v>
      </c>
      <c r="B3167" s="16" t="s">
        <v>172</v>
      </c>
      <c r="C3167" s="16" t="s">
        <v>3319</v>
      </c>
      <c r="D3167" s="29">
        <v>45219</v>
      </c>
      <c r="E3167" s="16">
        <v>2</v>
      </c>
      <c r="F3167" s="16">
        <v>20</v>
      </c>
      <c r="G3167" s="16" t="s">
        <v>8627</v>
      </c>
      <c r="H3167" s="16" t="s">
        <v>8630</v>
      </c>
    </row>
    <row r="3168" spans="1:8" x14ac:dyDescent="0.45">
      <c r="A3168" s="30" t="s">
        <v>6790</v>
      </c>
      <c r="B3168" s="33" t="s">
        <v>68</v>
      </c>
      <c r="C3168" s="33" t="s">
        <v>3239</v>
      </c>
      <c r="D3168" s="34">
        <v>45530</v>
      </c>
      <c r="E3168" s="33">
        <v>5</v>
      </c>
      <c r="F3168" s="33">
        <v>20</v>
      </c>
      <c r="G3168" s="33" t="s">
        <v>8625</v>
      </c>
      <c r="H3168" s="33" t="s">
        <v>8632</v>
      </c>
    </row>
    <row r="3169" spans="1:8" x14ac:dyDescent="0.45">
      <c r="A3169" s="26" t="s">
        <v>6791</v>
      </c>
      <c r="B3169" s="16" t="s">
        <v>743</v>
      </c>
      <c r="C3169" s="16" t="s">
        <v>3381</v>
      </c>
      <c r="D3169" s="29">
        <v>45659</v>
      </c>
      <c r="E3169" s="16">
        <v>1</v>
      </c>
      <c r="F3169" s="16">
        <v>15</v>
      </c>
      <c r="G3169" s="16" t="s">
        <v>8627</v>
      </c>
      <c r="H3169" s="16" t="s">
        <v>8629</v>
      </c>
    </row>
    <row r="3170" spans="1:8" x14ac:dyDescent="0.45">
      <c r="A3170" s="30" t="s">
        <v>6792</v>
      </c>
      <c r="B3170" s="33" t="s">
        <v>29</v>
      </c>
      <c r="C3170" s="33" t="s">
        <v>3302</v>
      </c>
      <c r="D3170" s="34">
        <v>45570</v>
      </c>
      <c r="E3170" s="33">
        <v>2</v>
      </c>
      <c r="F3170" s="33">
        <v>5</v>
      </c>
      <c r="G3170" s="33" t="s">
        <v>8626</v>
      </c>
      <c r="H3170" s="33" t="s">
        <v>8630</v>
      </c>
    </row>
    <row r="3171" spans="1:8" x14ac:dyDescent="0.45">
      <c r="A3171" s="26" t="s">
        <v>6793</v>
      </c>
      <c r="B3171" s="16" t="s">
        <v>550</v>
      </c>
      <c r="C3171" s="16" t="s">
        <v>3363</v>
      </c>
      <c r="D3171" s="29">
        <v>45235</v>
      </c>
      <c r="E3171" s="16">
        <v>1</v>
      </c>
      <c r="F3171" s="16">
        <v>10</v>
      </c>
      <c r="G3171" s="16" t="s">
        <v>8628</v>
      </c>
      <c r="H3171" s="16" t="s">
        <v>8630</v>
      </c>
    </row>
    <row r="3172" spans="1:8" x14ac:dyDescent="0.45">
      <c r="A3172" s="30" t="s">
        <v>6794</v>
      </c>
      <c r="B3172" s="33" t="s">
        <v>982</v>
      </c>
      <c r="C3172" s="33" t="s">
        <v>3237</v>
      </c>
      <c r="D3172" s="34">
        <v>45648</v>
      </c>
      <c r="E3172" s="33">
        <v>1</v>
      </c>
      <c r="F3172" s="33">
        <v>5</v>
      </c>
      <c r="G3172" s="33" t="s">
        <v>8628</v>
      </c>
      <c r="H3172" s="33" t="s">
        <v>8633</v>
      </c>
    </row>
    <row r="3173" spans="1:8" x14ac:dyDescent="0.45">
      <c r="A3173" s="26" t="s">
        <v>6795</v>
      </c>
      <c r="B3173" s="16" t="s">
        <v>262</v>
      </c>
      <c r="C3173" s="16" t="s">
        <v>3212</v>
      </c>
      <c r="D3173" s="29">
        <v>45514</v>
      </c>
      <c r="E3173" s="16">
        <v>1</v>
      </c>
      <c r="F3173" s="16">
        <v>0</v>
      </c>
      <c r="G3173" s="16" t="s">
        <v>8624</v>
      </c>
      <c r="H3173" s="16" t="s">
        <v>8630</v>
      </c>
    </row>
    <row r="3174" spans="1:8" x14ac:dyDescent="0.45">
      <c r="A3174" s="30" t="s">
        <v>6796</v>
      </c>
      <c r="B3174" s="33" t="s">
        <v>936</v>
      </c>
      <c r="C3174" s="33" t="s">
        <v>3300</v>
      </c>
      <c r="D3174" s="34">
        <v>45629</v>
      </c>
      <c r="E3174" s="33">
        <v>4</v>
      </c>
      <c r="F3174" s="33">
        <v>20</v>
      </c>
      <c r="G3174" s="33" t="s">
        <v>8627</v>
      </c>
      <c r="H3174" s="33" t="s">
        <v>8630</v>
      </c>
    </row>
    <row r="3175" spans="1:8" x14ac:dyDescent="0.45">
      <c r="A3175" s="26" t="s">
        <v>6797</v>
      </c>
      <c r="B3175" s="16" t="s">
        <v>440</v>
      </c>
      <c r="C3175" s="16" t="s">
        <v>3275</v>
      </c>
      <c r="D3175" s="29">
        <v>45666</v>
      </c>
      <c r="E3175" s="16">
        <v>5</v>
      </c>
      <c r="F3175" s="16">
        <v>0</v>
      </c>
      <c r="G3175" s="16" t="s">
        <v>8628</v>
      </c>
      <c r="H3175" s="16" t="s">
        <v>8632</v>
      </c>
    </row>
    <row r="3176" spans="1:8" x14ac:dyDescent="0.45">
      <c r="A3176" s="30" t="s">
        <v>6798</v>
      </c>
      <c r="B3176" s="33" t="s">
        <v>611</v>
      </c>
      <c r="C3176" s="33" t="s">
        <v>3370</v>
      </c>
      <c r="D3176" s="34">
        <v>45829</v>
      </c>
      <c r="E3176" s="33">
        <v>3</v>
      </c>
      <c r="F3176" s="33">
        <v>10</v>
      </c>
      <c r="G3176" s="33" t="s">
        <v>8628</v>
      </c>
      <c r="H3176" s="33" t="s">
        <v>8632</v>
      </c>
    </row>
    <row r="3177" spans="1:8" x14ac:dyDescent="0.45">
      <c r="A3177" s="26" t="s">
        <v>6799</v>
      </c>
      <c r="B3177" s="16" t="s">
        <v>870</v>
      </c>
      <c r="C3177" s="16" t="s">
        <v>3241</v>
      </c>
      <c r="D3177" s="29">
        <v>45368</v>
      </c>
      <c r="E3177" s="16">
        <v>2</v>
      </c>
      <c r="F3177" s="16">
        <v>10</v>
      </c>
      <c r="G3177" s="16" t="s">
        <v>8627</v>
      </c>
      <c r="H3177" s="16" t="s">
        <v>8633</v>
      </c>
    </row>
    <row r="3178" spans="1:8" x14ac:dyDescent="0.45">
      <c r="A3178" s="30" t="s">
        <v>6800</v>
      </c>
      <c r="B3178" s="33" t="s">
        <v>147</v>
      </c>
      <c r="C3178" s="33" t="s">
        <v>3261</v>
      </c>
      <c r="D3178" s="34">
        <v>45895</v>
      </c>
      <c r="E3178" s="33">
        <v>4</v>
      </c>
      <c r="F3178" s="33">
        <v>15</v>
      </c>
      <c r="G3178" s="33" t="s">
        <v>8625</v>
      </c>
      <c r="H3178" s="33" t="s">
        <v>8633</v>
      </c>
    </row>
    <row r="3179" spans="1:8" x14ac:dyDescent="0.45">
      <c r="A3179" s="26" t="s">
        <v>6801</v>
      </c>
      <c r="B3179" s="16" t="s">
        <v>52</v>
      </c>
      <c r="C3179" s="16" t="s">
        <v>3339</v>
      </c>
      <c r="D3179" s="29">
        <v>45648</v>
      </c>
      <c r="E3179" s="16">
        <v>1</v>
      </c>
      <c r="F3179" s="16">
        <v>0</v>
      </c>
      <c r="G3179" s="16" t="s">
        <v>8624</v>
      </c>
      <c r="H3179" s="16" t="s">
        <v>8633</v>
      </c>
    </row>
    <row r="3180" spans="1:8" x14ac:dyDescent="0.45">
      <c r="A3180" s="30" t="s">
        <v>6802</v>
      </c>
      <c r="B3180" s="33" t="s">
        <v>46</v>
      </c>
      <c r="C3180" s="33" t="s">
        <v>3250</v>
      </c>
      <c r="D3180" s="34">
        <v>45845</v>
      </c>
      <c r="E3180" s="33">
        <v>1</v>
      </c>
      <c r="F3180" s="33">
        <v>15</v>
      </c>
      <c r="G3180" s="33" t="s">
        <v>8624</v>
      </c>
      <c r="H3180" s="33" t="s">
        <v>8631</v>
      </c>
    </row>
    <row r="3181" spans="1:8" x14ac:dyDescent="0.45">
      <c r="A3181" s="26" t="s">
        <v>6803</v>
      </c>
      <c r="B3181" s="16" t="s">
        <v>109</v>
      </c>
      <c r="C3181" s="16" t="s">
        <v>3312</v>
      </c>
      <c r="D3181" s="29">
        <v>45594</v>
      </c>
      <c r="E3181" s="16">
        <v>4</v>
      </c>
      <c r="F3181" s="16">
        <v>10</v>
      </c>
      <c r="G3181" s="16" t="s">
        <v>8625</v>
      </c>
      <c r="H3181" s="16" t="s">
        <v>8632</v>
      </c>
    </row>
    <row r="3182" spans="1:8" x14ac:dyDescent="0.45">
      <c r="A3182" s="30" t="s">
        <v>6804</v>
      </c>
      <c r="B3182" s="33" t="s">
        <v>172</v>
      </c>
      <c r="C3182" s="33" t="s">
        <v>3305</v>
      </c>
      <c r="D3182" s="34">
        <v>45785</v>
      </c>
      <c r="E3182" s="33">
        <v>5</v>
      </c>
      <c r="F3182" s="33">
        <v>0</v>
      </c>
      <c r="G3182" s="33" t="s">
        <v>8624</v>
      </c>
      <c r="H3182" s="33" t="s">
        <v>8633</v>
      </c>
    </row>
    <row r="3183" spans="1:8" x14ac:dyDescent="0.45">
      <c r="A3183" s="26" t="s">
        <v>6805</v>
      </c>
      <c r="B3183" s="16" t="s">
        <v>536</v>
      </c>
      <c r="C3183" s="16" t="s">
        <v>3221</v>
      </c>
      <c r="D3183" s="29">
        <v>45388</v>
      </c>
      <c r="E3183" s="16">
        <v>3</v>
      </c>
      <c r="F3183" s="16">
        <v>15</v>
      </c>
      <c r="G3183" s="16" t="s">
        <v>8625</v>
      </c>
      <c r="H3183" s="16" t="s">
        <v>8631</v>
      </c>
    </row>
    <row r="3184" spans="1:8" x14ac:dyDescent="0.45">
      <c r="A3184" s="30" t="s">
        <v>6806</v>
      </c>
      <c r="B3184" s="33" t="s">
        <v>613</v>
      </c>
      <c r="C3184" s="33" t="s">
        <v>3204</v>
      </c>
      <c r="D3184" s="34">
        <v>45759</v>
      </c>
      <c r="E3184" s="33">
        <v>1</v>
      </c>
      <c r="F3184" s="33">
        <v>10</v>
      </c>
      <c r="G3184" s="33" t="s">
        <v>8625</v>
      </c>
      <c r="H3184" s="33" t="s">
        <v>8632</v>
      </c>
    </row>
    <row r="3185" spans="1:8" x14ac:dyDescent="0.45">
      <c r="A3185" s="26" t="s">
        <v>6807</v>
      </c>
      <c r="B3185" s="16" t="s">
        <v>93</v>
      </c>
      <c r="C3185" s="16" t="s">
        <v>3247</v>
      </c>
      <c r="D3185" s="29">
        <v>45469</v>
      </c>
      <c r="E3185" s="16">
        <v>5</v>
      </c>
      <c r="F3185" s="16">
        <v>0</v>
      </c>
      <c r="G3185" s="16" t="s">
        <v>8627</v>
      </c>
      <c r="H3185" s="16" t="s">
        <v>8632</v>
      </c>
    </row>
    <row r="3186" spans="1:8" x14ac:dyDescent="0.45">
      <c r="A3186" s="30" t="s">
        <v>6808</v>
      </c>
      <c r="B3186" s="33" t="s">
        <v>111</v>
      </c>
      <c r="C3186" s="33" t="s">
        <v>3260</v>
      </c>
      <c r="D3186" s="34">
        <v>45275</v>
      </c>
      <c r="E3186" s="33">
        <v>1</v>
      </c>
      <c r="F3186" s="33">
        <v>15</v>
      </c>
      <c r="G3186" s="33" t="s">
        <v>8626</v>
      </c>
      <c r="H3186" s="33" t="s">
        <v>8630</v>
      </c>
    </row>
    <row r="3187" spans="1:8" x14ac:dyDescent="0.45">
      <c r="A3187" s="26" t="s">
        <v>6809</v>
      </c>
      <c r="B3187" s="16" t="s">
        <v>88</v>
      </c>
      <c r="C3187" s="16" t="s">
        <v>3209</v>
      </c>
      <c r="D3187" s="29">
        <v>45315</v>
      </c>
      <c r="E3187" s="16">
        <v>3</v>
      </c>
      <c r="F3187" s="16">
        <v>10</v>
      </c>
      <c r="G3187" s="16" t="s">
        <v>8624</v>
      </c>
      <c r="H3187" s="16" t="s">
        <v>8630</v>
      </c>
    </row>
    <row r="3188" spans="1:8" x14ac:dyDescent="0.45">
      <c r="A3188" s="30" t="s">
        <v>6810</v>
      </c>
      <c r="B3188" s="33" t="s">
        <v>510</v>
      </c>
      <c r="C3188" s="33" t="s">
        <v>3273</v>
      </c>
      <c r="D3188" s="34">
        <v>45687</v>
      </c>
      <c r="E3188" s="33">
        <v>2</v>
      </c>
      <c r="F3188" s="33">
        <v>15</v>
      </c>
      <c r="G3188" s="33" t="s">
        <v>8626</v>
      </c>
      <c r="H3188" s="33" t="s">
        <v>8633</v>
      </c>
    </row>
    <row r="3189" spans="1:8" x14ac:dyDescent="0.45">
      <c r="A3189" s="26" t="s">
        <v>6811</v>
      </c>
      <c r="B3189" s="16" t="s">
        <v>727</v>
      </c>
      <c r="C3189" s="16" t="s">
        <v>3247</v>
      </c>
      <c r="D3189" s="29">
        <v>45397</v>
      </c>
      <c r="E3189" s="16">
        <v>1</v>
      </c>
      <c r="F3189" s="16">
        <v>0</v>
      </c>
      <c r="G3189" s="16" t="s">
        <v>8624</v>
      </c>
      <c r="H3189" s="16" t="s">
        <v>8632</v>
      </c>
    </row>
    <row r="3190" spans="1:8" x14ac:dyDescent="0.45">
      <c r="A3190" s="30" t="s">
        <v>6812</v>
      </c>
      <c r="B3190" s="33" t="s">
        <v>193</v>
      </c>
      <c r="C3190" s="33" t="s">
        <v>3286</v>
      </c>
      <c r="D3190" s="34">
        <v>45432</v>
      </c>
      <c r="E3190" s="33">
        <v>5</v>
      </c>
      <c r="F3190" s="33">
        <v>20</v>
      </c>
      <c r="G3190" s="33" t="s">
        <v>8628</v>
      </c>
      <c r="H3190" s="33" t="s">
        <v>8632</v>
      </c>
    </row>
    <row r="3191" spans="1:8" x14ac:dyDescent="0.45">
      <c r="A3191" s="26" t="s">
        <v>6813</v>
      </c>
      <c r="B3191" s="16" t="s">
        <v>443</v>
      </c>
      <c r="C3191" s="16" t="s">
        <v>3377</v>
      </c>
      <c r="D3191" s="29">
        <v>45389</v>
      </c>
      <c r="E3191" s="16">
        <v>4</v>
      </c>
      <c r="F3191" s="16">
        <v>20</v>
      </c>
      <c r="G3191" s="16" t="s">
        <v>8628</v>
      </c>
      <c r="H3191" s="16" t="s">
        <v>8632</v>
      </c>
    </row>
    <row r="3192" spans="1:8" x14ac:dyDescent="0.45">
      <c r="A3192" s="30" t="s">
        <v>6814</v>
      </c>
      <c r="B3192" s="33" t="s">
        <v>37</v>
      </c>
      <c r="C3192" s="33" t="s">
        <v>3249</v>
      </c>
      <c r="D3192" s="34">
        <v>45576</v>
      </c>
      <c r="E3192" s="33">
        <v>1</v>
      </c>
      <c r="F3192" s="33">
        <v>20</v>
      </c>
      <c r="G3192" s="33" t="s">
        <v>8625</v>
      </c>
      <c r="H3192" s="33" t="s">
        <v>8630</v>
      </c>
    </row>
    <row r="3193" spans="1:8" x14ac:dyDescent="0.45">
      <c r="A3193" s="26" t="s">
        <v>6815</v>
      </c>
      <c r="B3193" s="16" t="s">
        <v>210</v>
      </c>
      <c r="C3193" s="16" t="s">
        <v>3368</v>
      </c>
      <c r="D3193" s="29">
        <v>45664</v>
      </c>
      <c r="E3193" s="16">
        <v>2</v>
      </c>
      <c r="F3193" s="16">
        <v>20</v>
      </c>
      <c r="G3193" s="16" t="s">
        <v>8627</v>
      </c>
      <c r="H3193" s="16" t="s">
        <v>8631</v>
      </c>
    </row>
    <row r="3194" spans="1:8" x14ac:dyDescent="0.45">
      <c r="A3194" s="30" t="s">
        <v>6816</v>
      </c>
      <c r="B3194" s="33" t="s">
        <v>849</v>
      </c>
      <c r="C3194" s="33" t="s">
        <v>3309</v>
      </c>
      <c r="D3194" s="34">
        <v>45357</v>
      </c>
      <c r="E3194" s="33">
        <v>3</v>
      </c>
      <c r="F3194" s="33">
        <v>15</v>
      </c>
      <c r="G3194" s="33" t="s">
        <v>8627</v>
      </c>
      <c r="H3194" s="33" t="s">
        <v>8632</v>
      </c>
    </row>
    <row r="3195" spans="1:8" x14ac:dyDescent="0.45">
      <c r="A3195" s="26" t="s">
        <v>6817</v>
      </c>
      <c r="B3195" s="16" t="s">
        <v>849</v>
      </c>
      <c r="C3195" s="16" t="s">
        <v>3235</v>
      </c>
      <c r="D3195" s="29">
        <v>45635</v>
      </c>
      <c r="E3195" s="16">
        <v>1</v>
      </c>
      <c r="F3195" s="16">
        <v>10</v>
      </c>
      <c r="G3195" s="16" t="s">
        <v>8624</v>
      </c>
      <c r="H3195" s="16" t="s">
        <v>8633</v>
      </c>
    </row>
    <row r="3196" spans="1:8" x14ac:dyDescent="0.45">
      <c r="A3196" s="30" t="s">
        <v>6818</v>
      </c>
      <c r="B3196" s="33" t="s">
        <v>544</v>
      </c>
      <c r="C3196" s="33" t="s">
        <v>3258</v>
      </c>
      <c r="D3196" s="34">
        <v>45282</v>
      </c>
      <c r="E3196" s="33">
        <v>2</v>
      </c>
      <c r="F3196" s="33">
        <v>15</v>
      </c>
      <c r="G3196" s="33" t="s">
        <v>8625</v>
      </c>
      <c r="H3196" s="33" t="s">
        <v>8633</v>
      </c>
    </row>
    <row r="3197" spans="1:8" x14ac:dyDescent="0.45">
      <c r="A3197" s="26" t="s">
        <v>6819</v>
      </c>
      <c r="B3197" s="16" t="s">
        <v>65</v>
      </c>
      <c r="C3197" s="16" t="s">
        <v>3265</v>
      </c>
      <c r="D3197" s="29">
        <v>45878</v>
      </c>
      <c r="E3197" s="16">
        <v>4</v>
      </c>
      <c r="F3197" s="16">
        <v>15</v>
      </c>
      <c r="G3197" s="16" t="s">
        <v>8627</v>
      </c>
      <c r="H3197" s="16" t="s">
        <v>8633</v>
      </c>
    </row>
    <row r="3198" spans="1:8" x14ac:dyDescent="0.45">
      <c r="A3198" s="30" t="s">
        <v>6820</v>
      </c>
      <c r="B3198" s="33" t="s">
        <v>325</v>
      </c>
      <c r="C3198" s="33" t="s">
        <v>3281</v>
      </c>
      <c r="D3198" s="34">
        <v>45559</v>
      </c>
      <c r="E3198" s="33">
        <v>5</v>
      </c>
      <c r="F3198" s="33">
        <v>0</v>
      </c>
      <c r="G3198" s="33" t="s">
        <v>8625</v>
      </c>
      <c r="H3198" s="33" t="s">
        <v>8633</v>
      </c>
    </row>
    <row r="3199" spans="1:8" x14ac:dyDescent="0.45">
      <c r="A3199" s="26" t="s">
        <v>6821</v>
      </c>
      <c r="B3199" s="16" t="s">
        <v>58</v>
      </c>
      <c r="C3199" s="16" t="s">
        <v>3311</v>
      </c>
      <c r="D3199" s="29">
        <v>45438</v>
      </c>
      <c r="E3199" s="16">
        <v>5</v>
      </c>
      <c r="F3199" s="16">
        <v>15</v>
      </c>
      <c r="G3199" s="16" t="s">
        <v>8627</v>
      </c>
      <c r="H3199" s="16" t="s">
        <v>8633</v>
      </c>
    </row>
    <row r="3200" spans="1:8" x14ac:dyDescent="0.45">
      <c r="A3200" s="30" t="s">
        <v>6822</v>
      </c>
      <c r="B3200" s="33" t="s">
        <v>942</v>
      </c>
      <c r="C3200" s="33" t="s">
        <v>3261</v>
      </c>
      <c r="D3200" s="34">
        <v>45780</v>
      </c>
      <c r="E3200" s="33">
        <v>1</v>
      </c>
      <c r="F3200" s="33">
        <v>0</v>
      </c>
      <c r="G3200" s="33" t="s">
        <v>8628</v>
      </c>
      <c r="H3200" s="33" t="s">
        <v>8629</v>
      </c>
    </row>
    <row r="3201" spans="1:8" x14ac:dyDescent="0.45">
      <c r="A3201" s="26" t="s">
        <v>6823</v>
      </c>
      <c r="B3201" s="16" t="s">
        <v>248</v>
      </c>
      <c r="C3201" s="16" t="s">
        <v>3336</v>
      </c>
      <c r="D3201" s="29">
        <v>45210</v>
      </c>
      <c r="E3201" s="16">
        <v>5</v>
      </c>
      <c r="F3201" s="16">
        <v>0</v>
      </c>
      <c r="G3201" s="16" t="s">
        <v>8624</v>
      </c>
      <c r="H3201" s="16" t="s">
        <v>8630</v>
      </c>
    </row>
    <row r="3202" spans="1:8" x14ac:dyDescent="0.45">
      <c r="A3202" s="30" t="s">
        <v>6824</v>
      </c>
      <c r="B3202" s="33" t="s">
        <v>594</v>
      </c>
      <c r="C3202" s="33" t="s">
        <v>3197</v>
      </c>
      <c r="D3202" s="34">
        <v>45634</v>
      </c>
      <c r="E3202" s="33">
        <v>3</v>
      </c>
      <c r="F3202" s="33">
        <v>5</v>
      </c>
      <c r="G3202" s="33" t="s">
        <v>8625</v>
      </c>
      <c r="H3202" s="33" t="s">
        <v>8630</v>
      </c>
    </row>
    <row r="3203" spans="1:8" x14ac:dyDescent="0.45">
      <c r="A3203" s="26" t="s">
        <v>6825</v>
      </c>
      <c r="B3203" s="16" t="s">
        <v>810</v>
      </c>
      <c r="C3203" s="16" t="s">
        <v>3241</v>
      </c>
      <c r="D3203" s="29">
        <v>45805</v>
      </c>
      <c r="E3203" s="16">
        <v>1</v>
      </c>
      <c r="F3203" s="16">
        <v>10</v>
      </c>
      <c r="G3203" s="16" t="s">
        <v>8624</v>
      </c>
      <c r="H3203" s="16" t="s">
        <v>8629</v>
      </c>
    </row>
    <row r="3204" spans="1:8" x14ac:dyDescent="0.45">
      <c r="A3204" s="30" t="s">
        <v>6826</v>
      </c>
      <c r="B3204" s="33" t="s">
        <v>520</v>
      </c>
      <c r="C3204" s="33" t="s">
        <v>3206</v>
      </c>
      <c r="D3204" s="34">
        <v>45341</v>
      </c>
      <c r="E3204" s="33">
        <v>5</v>
      </c>
      <c r="F3204" s="33">
        <v>10</v>
      </c>
      <c r="G3204" s="33" t="s">
        <v>8624</v>
      </c>
      <c r="H3204" s="33" t="s">
        <v>8632</v>
      </c>
    </row>
    <row r="3205" spans="1:8" x14ac:dyDescent="0.45">
      <c r="A3205" s="26" t="s">
        <v>6827</v>
      </c>
      <c r="B3205" s="16" t="s">
        <v>958</v>
      </c>
      <c r="C3205" s="16" t="s">
        <v>3298</v>
      </c>
      <c r="D3205" s="29">
        <v>45869</v>
      </c>
      <c r="E3205" s="16">
        <v>5</v>
      </c>
      <c r="F3205" s="16">
        <v>20</v>
      </c>
      <c r="G3205" s="16" t="s">
        <v>8627</v>
      </c>
      <c r="H3205" s="16" t="s">
        <v>8631</v>
      </c>
    </row>
    <row r="3206" spans="1:8" x14ac:dyDescent="0.45">
      <c r="A3206" s="30" t="s">
        <v>6828</v>
      </c>
      <c r="B3206" s="33" t="s">
        <v>670</v>
      </c>
      <c r="C3206" s="33" t="s">
        <v>3213</v>
      </c>
      <c r="D3206" s="34">
        <v>45539</v>
      </c>
      <c r="E3206" s="33">
        <v>2</v>
      </c>
      <c r="F3206" s="33">
        <v>15</v>
      </c>
      <c r="G3206" s="33" t="s">
        <v>8624</v>
      </c>
      <c r="H3206" s="33" t="s">
        <v>8632</v>
      </c>
    </row>
    <row r="3207" spans="1:8" x14ac:dyDescent="0.45">
      <c r="A3207" s="26" t="s">
        <v>6829</v>
      </c>
      <c r="B3207" s="16" t="s">
        <v>708</v>
      </c>
      <c r="C3207" s="16" t="s">
        <v>3227</v>
      </c>
      <c r="D3207" s="29">
        <v>45860</v>
      </c>
      <c r="E3207" s="16">
        <v>4</v>
      </c>
      <c r="F3207" s="16">
        <v>15</v>
      </c>
      <c r="G3207" s="16" t="s">
        <v>8624</v>
      </c>
      <c r="H3207" s="16" t="s">
        <v>8629</v>
      </c>
    </row>
    <row r="3208" spans="1:8" x14ac:dyDescent="0.45">
      <c r="A3208" s="30" t="s">
        <v>6830</v>
      </c>
      <c r="B3208" s="33" t="s">
        <v>774</v>
      </c>
      <c r="C3208" s="33" t="s">
        <v>3271</v>
      </c>
      <c r="D3208" s="34">
        <v>45695</v>
      </c>
      <c r="E3208" s="33">
        <v>1</v>
      </c>
      <c r="F3208" s="33">
        <v>15</v>
      </c>
      <c r="G3208" s="33" t="s">
        <v>8627</v>
      </c>
      <c r="H3208" s="33" t="s">
        <v>8633</v>
      </c>
    </row>
    <row r="3209" spans="1:8" x14ac:dyDescent="0.45">
      <c r="A3209" s="26" t="s">
        <v>6831</v>
      </c>
      <c r="B3209" s="16" t="s">
        <v>159</v>
      </c>
      <c r="C3209" s="16" t="s">
        <v>3252</v>
      </c>
      <c r="D3209" s="29">
        <v>45578</v>
      </c>
      <c r="E3209" s="16">
        <v>4</v>
      </c>
      <c r="F3209" s="16">
        <v>10</v>
      </c>
      <c r="G3209" s="16" t="s">
        <v>8625</v>
      </c>
      <c r="H3209" s="16" t="s">
        <v>8632</v>
      </c>
    </row>
    <row r="3210" spans="1:8" x14ac:dyDescent="0.45">
      <c r="A3210" s="30" t="s">
        <v>6832</v>
      </c>
      <c r="B3210" s="33" t="s">
        <v>498</v>
      </c>
      <c r="C3210" s="33" t="s">
        <v>3343</v>
      </c>
      <c r="D3210" s="34">
        <v>45667</v>
      </c>
      <c r="E3210" s="33">
        <v>3</v>
      </c>
      <c r="F3210" s="33">
        <v>5</v>
      </c>
      <c r="G3210" s="33" t="s">
        <v>8626</v>
      </c>
      <c r="H3210" s="33" t="s">
        <v>8631</v>
      </c>
    </row>
    <row r="3211" spans="1:8" x14ac:dyDescent="0.45">
      <c r="A3211" s="26" t="s">
        <v>6833</v>
      </c>
      <c r="B3211" s="16" t="s">
        <v>787</v>
      </c>
      <c r="C3211" s="16" t="s">
        <v>3279</v>
      </c>
      <c r="D3211" s="29">
        <v>45742</v>
      </c>
      <c r="E3211" s="16">
        <v>4</v>
      </c>
      <c r="F3211" s="16">
        <v>5</v>
      </c>
      <c r="G3211" s="16" t="s">
        <v>8626</v>
      </c>
      <c r="H3211" s="16" t="s">
        <v>8629</v>
      </c>
    </row>
    <row r="3212" spans="1:8" x14ac:dyDescent="0.45">
      <c r="A3212" s="30" t="s">
        <v>6834</v>
      </c>
      <c r="B3212" s="33" t="s">
        <v>692</v>
      </c>
      <c r="C3212" s="33" t="s">
        <v>3348</v>
      </c>
      <c r="D3212" s="34">
        <v>45287</v>
      </c>
      <c r="E3212" s="33">
        <v>5</v>
      </c>
      <c r="F3212" s="33">
        <v>10</v>
      </c>
      <c r="G3212" s="33" t="s">
        <v>8624</v>
      </c>
      <c r="H3212" s="33" t="s">
        <v>8629</v>
      </c>
    </row>
    <row r="3213" spans="1:8" x14ac:dyDescent="0.45">
      <c r="A3213" s="26" t="s">
        <v>6835</v>
      </c>
      <c r="B3213" s="16" t="s">
        <v>940</v>
      </c>
      <c r="C3213" s="16" t="s">
        <v>3226</v>
      </c>
      <c r="D3213" s="29">
        <v>45900</v>
      </c>
      <c r="E3213" s="16">
        <v>5</v>
      </c>
      <c r="F3213" s="16">
        <v>15</v>
      </c>
      <c r="G3213" s="16" t="s">
        <v>8625</v>
      </c>
      <c r="H3213" s="16" t="s">
        <v>8633</v>
      </c>
    </row>
    <row r="3214" spans="1:8" x14ac:dyDescent="0.45">
      <c r="A3214" s="30" t="s">
        <v>6836</v>
      </c>
      <c r="B3214" s="33" t="s">
        <v>735</v>
      </c>
      <c r="C3214" s="33" t="s">
        <v>3264</v>
      </c>
      <c r="D3214" s="34">
        <v>45882</v>
      </c>
      <c r="E3214" s="33">
        <v>2</v>
      </c>
      <c r="F3214" s="33">
        <v>15</v>
      </c>
      <c r="G3214" s="33" t="s">
        <v>8626</v>
      </c>
      <c r="H3214" s="33" t="s">
        <v>8633</v>
      </c>
    </row>
    <row r="3215" spans="1:8" x14ac:dyDescent="0.45">
      <c r="A3215" s="26" t="s">
        <v>6837</v>
      </c>
      <c r="B3215" s="16" t="s">
        <v>226</v>
      </c>
      <c r="C3215" s="16" t="s">
        <v>3316</v>
      </c>
      <c r="D3215" s="29">
        <v>45286</v>
      </c>
      <c r="E3215" s="16">
        <v>1</v>
      </c>
      <c r="F3215" s="16">
        <v>20</v>
      </c>
      <c r="G3215" s="16" t="s">
        <v>8627</v>
      </c>
      <c r="H3215" s="16" t="s">
        <v>8629</v>
      </c>
    </row>
    <row r="3216" spans="1:8" x14ac:dyDescent="0.45">
      <c r="A3216" s="30" t="s">
        <v>6838</v>
      </c>
      <c r="B3216" s="33" t="s">
        <v>871</v>
      </c>
      <c r="C3216" s="33" t="s">
        <v>3240</v>
      </c>
      <c r="D3216" s="34">
        <v>45593</v>
      </c>
      <c r="E3216" s="33">
        <v>1</v>
      </c>
      <c r="F3216" s="33">
        <v>0</v>
      </c>
      <c r="G3216" s="33" t="s">
        <v>8627</v>
      </c>
      <c r="H3216" s="33" t="s">
        <v>8633</v>
      </c>
    </row>
    <row r="3217" spans="1:8" x14ac:dyDescent="0.45">
      <c r="A3217" s="26" t="s">
        <v>6839</v>
      </c>
      <c r="B3217" s="16" t="s">
        <v>868</v>
      </c>
      <c r="C3217" s="16" t="s">
        <v>3237</v>
      </c>
      <c r="D3217" s="29">
        <v>45260</v>
      </c>
      <c r="E3217" s="16">
        <v>1</v>
      </c>
      <c r="F3217" s="16">
        <v>10</v>
      </c>
      <c r="G3217" s="16" t="s">
        <v>8625</v>
      </c>
      <c r="H3217" s="16" t="s">
        <v>8629</v>
      </c>
    </row>
    <row r="3218" spans="1:8" x14ac:dyDescent="0.45">
      <c r="A3218" s="30" t="s">
        <v>6840</v>
      </c>
      <c r="B3218" s="33" t="s">
        <v>973</v>
      </c>
      <c r="C3218" s="33" t="s">
        <v>3218</v>
      </c>
      <c r="D3218" s="34">
        <v>45829</v>
      </c>
      <c r="E3218" s="33">
        <v>2</v>
      </c>
      <c r="F3218" s="33">
        <v>10</v>
      </c>
      <c r="G3218" s="33" t="s">
        <v>8624</v>
      </c>
      <c r="H3218" s="33" t="s">
        <v>8629</v>
      </c>
    </row>
    <row r="3219" spans="1:8" x14ac:dyDescent="0.45">
      <c r="A3219" s="26" t="s">
        <v>6841</v>
      </c>
      <c r="B3219" s="16" t="s">
        <v>532</v>
      </c>
      <c r="C3219" s="16" t="s">
        <v>3349</v>
      </c>
      <c r="D3219" s="29">
        <v>45771</v>
      </c>
      <c r="E3219" s="16">
        <v>5</v>
      </c>
      <c r="F3219" s="16">
        <v>20</v>
      </c>
      <c r="G3219" s="16" t="s">
        <v>8627</v>
      </c>
      <c r="H3219" s="16" t="s">
        <v>8631</v>
      </c>
    </row>
    <row r="3220" spans="1:8" x14ac:dyDescent="0.45">
      <c r="A3220" s="30" t="s">
        <v>6842</v>
      </c>
      <c r="B3220" s="33" t="s">
        <v>925</v>
      </c>
      <c r="C3220" s="33" t="s">
        <v>3225</v>
      </c>
      <c r="D3220" s="34">
        <v>45431</v>
      </c>
      <c r="E3220" s="33">
        <v>1</v>
      </c>
      <c r="F3220" s="33">
        <v>15</v>
      </c>
      <c r="G3220" s="33" t="s">
        <v>8625</v>
      </c>
      <c r="H3220" s="33" t="s">
        <v>8629</v>
      </c>
    </row>
    <row r="3221" spans="1:8" x14ac:dyDescent="0.45">
      <c r="A3221" s="26" t="s">
        <v>6843</v>
      </c>
      <c r="B3221" s="16" t="s">
        <v>522</v>
      </c>
      <c r="C3221" s="16" t="s">
        <v>3357</v>
      </c>
      <c r="D3221" s="29">
        <v>45373</v>
      </c>
      <c r="E3221" s="16">
        <v>5</v>
      </c>
      <c r="F3221" s="16">
        <v>10</v>
      </c>
      <c r="G3221" s="16" t="s">
        <v>8624</v>
      </c>
      <c r="H3221" s="16" t="s">
        <v>8633</v>
      </c>
    </row>
    <row r="3222" spans="1:8" x14ac:dyDescent="0.45">
      <c r="A3222" s="30" t="s">
        <v>6844</v>
      </c>
      <c r="B3222" s="33" t="s">
        <v>841</v>
      </c>
      <c r="C3222" s="33" t="s">
        <v>3215</v>
      </c>
      <c r="D3222" s="34">
        <v>45315</v>
      </c>
      <c r="E3222" s="33">
        <v>5</v>
      </c>
      <c r="F3222" s="33">
        <v>15</v>
      </c>
      <c r="G3222" s="33" t="s">
        <v>8628</v>
      </c>
      <c r="H3222" s="33" t="s">
        <v>8630</v>
      </c>
    </row>
    <row r="3223" spans="1:8" x14ac:dyDescent="0.45">
      <c r="A3223" s="26" t="s">
        <v>6845</v>
      </c>
      <c r="B3223" s="16" t="s">
        <v>554</v>
      </c>
      <c r="C3223" s="16" t="s">
        <v>3232</v>
      </c>
      <c r="D3223" s="29">
        <v>45223</v>
      </c>
      <c r="E3223" s="16">
        <v>2</v>
      </c>
      <c r="F3223" s="16">
        <v>0</v>
      </c>
      <c r="G3223" s="16" t="s">
        <v>8627</v>
      </c>
      <c r="H3223" s="16" t="s">
        <v>8630</v>
      </c>
    </row>
    <row r="3224" spans="1:8" x14ac:dyDescent="0.45">
      <c r="A3224" s="30" t="s">
        <v>6846</v>
      </c>
      <c r="B3224" s="33" t="s">
        <v>541</v>
      </c>
      <c r="C3224" s="33" t="s">
        <v>3328</v>
      </c>
      <c r="D3224" s="34">
        <v>45768</v>
      </c>
      <c r="E3224" s="33">
        <v>2</v>
      </c>
      <c r="F3224" s="33">
        <v>20</v>
      </c>
      <c r="G3224" s="33" t="s">
        <v>8627</v>
      </c>
      <c r="H3224" s="33" t="s">
        <v>8629</v>
      </c>
    </row>
    <row r="3225" spans="1:8" x14ac:dyDescent="0.45">
      <c r="A3225" s="26" t="s">
        <v>6847</v>
      </c>
      <c r="B3225" s="16" t="s">
        <v>389</v>
      </c>
      <c r="C3225" s="16" t="s">
        <v>3309</v>
      </c>
      <c r="D3225" s="29">
        <v>45729</v>
      </c>
      <c r="E3225" s="16">
        <v>1</v>
      </c>
      <c r="F3225" s="16">
        <v>20</v>
      </c>
      <c r="G3225" s="16" t="s">
        <v>8626</v>
      </c>
      <c r="H3225" s="16" t="s">
        <v>8633</v>
      </c>
    </row>
    <row r="3226" spans="1:8" x14ac:dyDescent="0.45">
      <c r="A3226" s="30" t="s">
        <v>6848</v>
      </c>
      <c r="B3226" s="33" t="s">
        <v>838</v>
      </c>
      <c r="C3226" s="33" t="s">
        <v>3203</v>
      </c>
      <c r="D3226" s="34">
        <v>45323</v>
      </c>
      <c r="E3226" s="33">
        <v>3</v>
      </c>
      <c r="F3226" s="33">
        <v>20</v>
      </c>
      <c r="G3226" s="33" t="s">
        <v>8625</v>
      </c>
      <c r="H3226" s="33" t="s">
        <v>8632</v>
      </c>
    </row>
    <row r="3227" spans="1:8" x14ac:dyDescent="0.45">
      <c r="A3227" s="26" t="s">
        <v>6849</v>
      </c>
      <c r="B3227" s="16" t="s">
        <v>492</v>
      </c>
      <c r="C3227" s="16" t="s">
        <v>3278</v>
      </c>
      <c r="D3227" s="29">
        <v>45485</v>
      </c>
      <c r="E3227" s="16">
        <v>4</v>
      </c>
      <c r="F3227" s="16">
        <v>0</v>
      </c>
      <c r="G3227" s="16" t="s">
        <v>8626</v>
      </c>
      <c r="H3227" s="16" t="s">
        <v>8631</v>
      </c>
    </row>
    <row r="3228" spans="1:8" x14ac:dyDescent="0.45">
      <c r="A3228" s="30" t="s">
        <v>6850</v>
      </c>
      <c r="B3228" s="33" t="s">
        <v>396</v>
      </c>
      <c r="C3228" s="33" t="s">
        <v>3341</v>
      </c>
      <c r="D3228" s="34">
        <v>45840</v>
      </c>
      <c r="E3228" s="33">
        <v>1</v>
      </c>
      <c r="F3228" s="33">
        <v>10</v>
      </c>
      <c r="G3228" s="33" t="s">
        <v>8624</v>
      </c>
      <c r="H3228" s="33" t="s">
        <v>8632</v>
      </c>
    </row>
    <row r="3229" spans="1:8" x14ac:dyDescent="0.45">
      <c r="A3229" s="26" t="s">
        <v>6851</v>
      </c>
      <c r="B3229" s="16" t="s">
        <v>100</v>
      </c>
      <c r="C3229" s="16" t="s">
        <v>3392</v>
      </c>
      <c r="D3229" s="29">
        <v>45281</v>
      </c>
      <c r="E3229" s="16">
        <v>1</v>
      </c>
      <c r="F3229" s="16">
        <v>5</v>
      </c>
      <c r="G3229" s="16" t="s">
        <v>8624</v>
      </c>
      <c r="H3229" s="16" t="s">
        <v>8632</v>
      </c>
    </row>
    <row r="3230" spans="1:8" x14ac:dyDescent="0.45">
      <c r="A3230" s="30" t="s">
        <v>6852</v>
      </c>
      <c r="B3230" s="33" t="s">
        <v>697</v>
      </c>
      <c r="C3230" s="33" t="s">
        <v>3348</v>
      </c>
      <c r="D3230" s="34">
        <v>45577</v>
      </c>
      <c r="E3230" s="33">
        <v>3</v>
      </c>
      <c r="F3230" s="33">
        <v>5</v>
      </c>
      <c r="G3230" s="33" t="s">
        <v>8624</v>
      </c>
      <c r="H3230" s="33" t="s">
        <v>8632</v>
      </c>
    </row>
    <row r="3231" spans="1:8" x14ac:dyDescent="0.45">
      <c r="A3231" s="26" t="s">
        <v>6853</v>
      </c>
      <c r="B3231" s="16" t="s">
        <v>580</v>
      </c>
      <c r="C3231" s="16" t="s">
        <v>3326</v>
      </c>
      <c r="D3231" s="29">
        <v>45815</v>
      </c>
      <c r="E3231" s="16">
        <v>2</v>
      </c>
      <c r="F3231" s="16">
        <v>15</v>
      </c>
      <c r="G3231" s="16" t="s">
        <v>8627</v>
      </c>
      <c r="H3231" s="16" t="s">
        <v>8629</v>
      </c>
    </row>
    <row r="3232" spans="1:8" x14ac:dyDescent="0.45">
      <c r="A3232" s="30" t="s">
        <v>6854</v>
      </c>
      <c r="B3232" s="33" t="s">
        <v>972</v>
      </c>
      <c r="C3232" s="33" t="s">
        <v>3368</v>
      </c>
      <c r="D3232" s="34">
        <v>45501</v>
      </c>
      <c r="E3232" s="33">
        <v>4</v>
      </c>
      <c r="F3232" s="33">
        <v>0</v>
      </c>
      <c r="G3232" s="33" t="s">
        <v>8628</v>
      </c>
      <c r="H3232" s="33" t="s">
        <v>8633</v>
      </c>
    </row>
    <row r="3233" spans="1:8" x14ac:dyDescent="0.45">
      <c r="A3233" s="26" t="s">
        <v>6855</v>
      </c>
      <c r="B3233" s="16" t="s">
        <v>609</v>
      </c>
      <c r="C3233" s="16" t="s">
        <v>3287</v>
      </c>
      <c r="D3233" s="29">
        <v>45524</v>
      </c>
      <c r="E3233" s="16">
        <v>2</v>
      </c>
      <c r="F3233" s="16">
        <v>0</v>
      </c>
      <c r="G3233" s="16" t="s">
        <v>8628</v>
      </c>
      <c r="H3233" s="16" t="s">
        <v>8633</v>
      </c>
    </row>
    <row r="3234" spans="1:8" x14ac:dyDescent="0.45">
      <c r="A3234" s="30" t="s">
        <v>6856</v>
      </c>
      <c r="B3234" s="33" t="s">
        <v>816</v>
      </c>
      <c r="C3234" s="33" t="s">
        <v>3345</v>
      </c>
      <c r="D3234" s="34">
        <v>45845</v>
      </c>
      <c r="E3234" s="33">
        <v>4</v>
      </c>
      <c r="F3234" s="33">
        <v>0</v>
      </c>
      <c r="G3234" s="33" t="s">
        <v>8628</v>
      </c>
      <c r="H3234" s="33" t="s">
        <v>8632</v>
      </c>
    </row>
    <row r="3235" spans="1:8" x14ac:dyDescent="0.45">
      <c r="A3235" s="26" t="s">
        <v>6857</v>
      </c>
      <c r="B3235" s="16" t="s">
        <v>52</v>
      </c>
      <c r="C3235" s="16" t="s">
        <v>3323</v>
      </c>
      <c r="D3235" s="29">
        <v>45357</v>
      </c>
      <c r="E3235" s="16">
        <v>5</v>
      </c>
      <c r="F3235" s="16">
        <v>5</v>
      </c>
      <c r="G3235" s="16" t="s">
        <v>8626</v>
      </c>
      <c r="H3235" s="16" t="s">
        <v>8632</v>
      </c>
    </row>
    <row r="3236" spans="1:8" x14ac:dyDescent="0.45">
      <c r="A3236" s="30" t="s">
        <v>6858</v>
      </c>
      <c r="B3236" s="33" t="s">
        <v>297</v>
      </c>
      <c r="C3236" s="33" t="s">
        <v>3369</v>
      </c>
      <c r="D3236" s="34">
        <v>45482</v>
      </c>
      <c r="E3236" s="33">
        <v>5</v>
      </c>
      <c r="F3236" s="33">
        <v>20</v>
      </c>
      <c r="G3236" s="33" t="s">
        <v>8626</v>
      </c>
      <c r="H3236" s="33" t="s">
        <v>8630</v>
      </c>
    </row>
    <row r="3237" spans="1:8" x14ac:dyDescent="0.45">
      <c r="A3237" s="26" t="s">
        <v>6859</v>
      </c>
      <c r="B3237" s="16" t="s">
        <v>747</v>
      </c>
      <c r="C3237" s="16" t="s">
        <v>3293</v>
      </c>
      <c r="D3237" s="29">
        <v>45656</v>
      </c>
      <c r="E3237" s="16">
        <v>3</v>
      </c>
      <c r="F3237" s="16">
        <v>0</v>
      </c>
      <c r="G3237" s="16" t="s">
        <v>8627</v>
      </c>
      <c r="H3237" s="16" t="s">
        <v>8629</v>
      </c>
    </row>
    <row r="3238" spans="1:8" x14ac:dyDescent="0.45">
      <c r="A3238" s="30" t="s">
        <v>6860</v>
      </c>
      <c r="B3238" s="33" t="s">
        <v>824</v>
      </c>
      <c r="C3238" s="33" t="s">
        <v>3365</v>
      </c>
      <c r="D3238" s="34">
        <v>45916</v>
      </c>
      <c r="E3238" s="33">
        <v>4</v>
      </c>
      <c r="F3238" s="33">
        <v>5</v>
      </c>
      <c r="G3238" s="33" t="s">
        <v>8628</v>
      </c>
      <c r="H3238" s="33" t="s">
        <v>8633</v>
      </c>
    </row>
    <row r="3239" spans="1:8" x14ac:dyDescent="0.45">
      <c r="A3239" s="26" t="s">
        <v>6861</v>
      </c>
      <c r="B3239" s="16" t="s">
        <v>913</v>
      </c>
      <c r="C3239" s="16" t="s">
        <v>3351</v>
      </c>
      <c r="D3239" s="29">
        <v>45317</v>
      </c>
      <c r="E3239" s="16">
        <v>4</v>
      </c>
      <c r="F3239" s="16">
        <v>10</v>
      </c>
      <c r="G3239" s="16" t="s">
        <v>8624</v>
      </c>
      <c r="H3239" s="16" t="s">
        <v>8632</v>
      </c>
    </row>
    <row r="3240" spans="1:8" x14ac:dyDescent="0.45">
      <c r="A3240" s="30" t="s">
        <v>6862</v>
      </c>
      <c r="B3240" s="33" t="s">
        <v>399</v>
      </c>
      <c r="C3240" s="33" t="s">
        <v>3336</v>
      </c>
      <c r="D3240" s="34">
        <v>45411</v>
      </c>
      <c r="E3240" s="33">
        <v>2</v>
      </c>
      <c r="F3240" s="33">
        <v>10</v>
      </c>
      <c r="G3240" s="33" t="s">
        <v>8624</v>
      </c>
      <c r="H3240" s="33" t="s">
        <v>8632</v>
      </c>
    </row>
    <row r="3241" spans="1:8" x14ac:dyDescent="0.45">
      <c r="A3241" s="26" t="s">
        <v>6863</v>
      </c>
      <c r="B3241" s="16" t="s">
        <v>33</v>
      </c>
      <c r="C3241" s="16" t="s">
        <v>3265</v>
      </c>
      <c r="D3241" s="29">
        <v>45350</v>
      </c>
      <c r="E3241" s="16">
        <v>4</v>
      </c>
      <c r="F3241" s="16">
        <v>20</v>
      </c>
      <c r="G3241" s="16" t="s">
        <v>8628</v>
      </c>
      <c r="H3241" s="16" t="s">
        <v>8631</v>
      </c>
    </row>
    <row r="3242" spans="1:8" x14ac:dyDescent="0.45">
      <c r="A3242" s="30" t="s">
        <v>6864</v>
      </c>
      <c r="B3242" s="33" t="s">
        <v>73</v>
      </c>
      <c r="C3242" s="33" t="s">
        <v>3310</v>
      </c>
      <c r="D3242" s="34">
        <v>45780</v>
      </c>
      <c r="E3242" s="33">
        <v>1</v>
      </c>
      <c r="F3242" s="33">
        <v>5</v>
      </c>
      <c r="G3242" s="33" t="s">
        <v>8624</v>
      </c>
      <c r="H3242" s="33" t="s">
        <v>8630</v>
      </c>
    </row>
    <row r="3243" spans="1:8" x14ac:dyDescent="0.45">
      <c r="A3243" s="26" t="s">
        <v>6865</v>
      </c>
      <c r="B3243" s="16" t="s">
        <v>111</v>
      </c>
      <c r="C3243" s="16" t="s">
        <v>3295</v>
      </c>
      <c r="D3243" s="29">
        <v>45278</v>
      </c>
      <c r="E3243" s="16">
        <v>2</v>
      </c>
      <c r="F3243" s="16">
        <v>5</v>
      </c>
      <c r="G3243" s="16" t="s">
        <v>8628</v>
      </c>
      <c r="H3243" s="16" t="s">
        <v>8629</v>
      </c>
    </row>
    <row r="3244" spans="1:8" x14ac:dyDescent="0.45">
      <c r="A3244" s="30" t="s">
        <v>6866</v>
      </c>
      <c r="B3244" s="33" t="s">
        <v>785</v>
      </c>
      <c r="C3244" s="33" t="s">
        <v>3259</v>
      </c>
      <c r="D3244" s="34">
        <v>45637</v>
      </c>
      <c r="E3244" s="33">
        <v>4</v>
      </c>
      <c r="F3244" s="33">
        <v>10</v>
      </c>
      <c r="G3244" s="33" t="s">
        <v>8624</v>
      </c>
      <c r="H3244" s="33" t="s">
        <v>8629</v>
      </c>
    </row>
    <row r="3245" spans="1:8" x14ac:dyDescent="0.45">
      <c r="A3245" s="26" t="s">
        <v>6867</v>
      </c>
      <c r="B3245" s="16" t="s">
        <v>135</v>
      </c>
      <c r="C3245" s="16" t="s">
        <v>3197</v>
      </c>
      <c r="D3245" s="29">
        <v>45421</v>
      </c>
      <c r="E3245" s="16">
        <v>5</v>
      </c>
      <c r="F3245" s="16">
        <v>20</v>
      </c>
      <c r="G3245" s="16" t="s">
        <v>8626</v>
      </c>
      <c r="H3245" s="16" t="s">
        <v>8630</v>
      </c>
    </row>
    <row r="3246" spans="1:8" x14ac:dyDescent="0.45">
      <c r="A3246" s="30" t="s">
        <v>6868</v>
      </c>
      <c r="B3246" s="33" t="s">
        <v>554</v>
      </c>
      <c r="C3246" s="33" t="s">
        <v>3299</v>
      </c>
      <c r="D3246" s="34">
        <v>45573</v>
      </c>
      <c r="E3246" s="33">
        <v>5</v>
      </c>
      <c r="F3246" s="33">
        <v>20</v>
      </c>
      <c r="G3246" s="33" t="s">
        <v>8626</v>
      </c>
      <c r="H3246" s="33" t="s">
        <v>8629</v>
      </c>
    </row>
    <row r="3247" spans="1:8" x14ac:dyDescent="0.45">
      <c r="A3247" s="26" t="s">
        <v>6869</v>
      </c>
      <c r="B3247" s="16" t="s">
        <v>49</v>
      </c>
      <c r="C3247" s="16" t="s">
        <v>3308</v>
      </c>
      <c r="D3247" s="29">
        <v>45495</v>
      </c>
      <c r="E3247" s="16">
        <v>2</v>
      </c>
      <c r="F3247" s="16">
        <v>10</v>
      </c>
      <c r="G3247" s="16" t="s">
        <v>8627</v>
      </c>
      <c r="H3247" s="16" t="s">
        <v>8632</v>
      </c>
    </row>
    <row r="3248" spans="1:8" x14ac:dyDescent="0.45">
      <c r="A3248" s="30" t="s">
        <v>6870</v>
      </c>
      <c r="B3248" s="33" t="s">
        <v>161</v>
      </c>
      <c r="C3248" s="33" t="s">
        <v>3389</v>
      </c>
      <c r="D3248" s="34">
        <v>45528</v>
      </c>
      <c r="E3248" s="33">
        <v>5</v>
      </c>
      <c r="F3248" s="33">
        <v>15</v>
      </c>
      <c r="G3248" s="33" t="s">
        <v>8624</v>
      </c>
      <c r="H3248" s="33" t="s">
        <v>8629</v>
      </c>
    </row>
    <row r="3249" spans="1:8" x14ac:dyDescent="0.45">
      <c r="A3249" s="26" t="s">
        <v>6871</v>
      </c>
      <c r="B3249" s="16" t="s">
        <v>76</v>
      </c>
      <c r="C3249" s="16" t="s">
        <v>3305</v>
      </c>
      <c r="D3249" s="29">
        <v>45839</v>
      </c>
      <c r="E3249" s="16">
        <v>1</v>
      </c>
      <c r="F3249" s="16">
        <v>20</v>
      </c>
      <c r="G3249" s="16" t="s">
        <v>8625</v>
      </c>
      <c r="H3249" s="16" t="s">
        <v>8633</v>
      </c>
    </row>
    <row r="3250" spans="1:8" x14ac:dyDescent="0.45">
      <c r="A3250" s="30" t="s">
        <v>6872</v>
      </c>
      <c r="B3250" s="33" t="s">
        <v>314</v>
      </c>
      <c r="C3250" s="33" t="s">
        <v>3215</v>
      </c>
      <c r="D3250" s="34">
        <v>45842</v>
      </c>
      <c r="E3250" s="33">
        <v>2</v>
      </c>
      <c r="F3250" s="33">
        <v>0</v>
      </c>
      <c r="G3250" s="33" t="s">
        <v>8624</v>
      </c>
      <c r="H3250" s="33" t="s">
        <v>8631</v>
      </c>
    </row>
    <row r="3251" spans="1:8" x14ac:dyDescent="0.45">
      <c r="A3251" s="26" t="s">
        <v>6873</v>
      </c>
      <c r="B3251" s="16" t="s">
        <v>373</v>
      </c>
      <c r="C3251" s="16" t="s">
        <v>3366</v>
      </c>
      <c r="D3251" s="29">
        <v>45834</v>
      </c>
      <c r="E3251" s="16">
        <v>5</v>
      </c>
      <c r="F3251" s="16">
        <v>5</v>
      </c>
      <c r="G3251" s="16" t="s">
        <v>8626</v>
      </c>
      <c r="H3251" s="16" t="s">
        <v>8632</v>
      </c>
    </row>
    <row r="3252" spans="1:8" x14ac:dyDescent="0.45">
      <c r="A3252" s="30" t="s">
        <v>6874</v>
      </c>
      <c r="B3252" s="33" t="s">
        <v>117</v>
      </c>
      <c r="C3252" s="33" t="s">
        <v>3256</v>
      </c>
      <c r="D3252" s="34">
        <v>45421</v>
      </c>
      <c r="E3252" s="33">
        <v>2</v>
      </c>
      <c r="F3252" s="33">
        <v>15</v>
      </c>
      <c r="G3252" s="33" t="s">
        <v>8627</v>
      </c>
      <c r="H3252" s="33" t="s">
        <v>8633</v>
      </c>
    </row>
    <row r="3253" spans="1:8" x14ac:dyDescent="0.45">
      <c r="A3253" s="26" t="s">
        <v>6875</v>
      </c>
      <c r="B3253" s="16" t="s">
        <v>356</v>
      </c>
      <c r="C3253" s="16" t="s">
        <v>3244</v>
      </c>
      <c r="D3253" s="29">
        <v>45828</v>
      </c>
      <c r="E3253" s="16">
        <v>2</v>
      </c>
      <c r="F3253" s="16">
        <v>0</v>
      </c>
      <c r="G3253" s="16" t="s">
        <v>8628</v>
      </c>
      <c r="H3253" s="16" t="s">
        <v>8630</v>
      </c>
    </row>
    <row r="3254" spans="1:8" x14ac:dyDescent="0.45">
      <c r="A3254" s="30" t="s">
        <v>6876</v>
      </c>
      <c r="B3254" s="33" t="s">
        <v>576</v>
      </c>
      <c r="C3254" s="33" t="s">
        <v>3327</v>
      </c>
      <c r="D3254" s="34">
        <v>45306</v>
      </c>
      <c r="E3254" s="33">
        <v>1</v>
      </c>
      <c r="F3254" s="33">
        <v>15</v>
      </c>
      <c r="G3254" s="33" t="s">
        <v>8628</v>
      </c>
      <c r="H3254" s="33" t="s">
        <v>8633</v>
      </c>
    </row>
    <row r="3255" spans="1:8" x14ac:dyDescent="0.45">
      <c r="A3255" s="26" t="s">
        <v>6877</v>
      </c>
      <c r="B3255" s="16" t="s">
        <v>938</v>
      </c>
      <c r="C3255" s="16" t="s">
        <v>3239</v>
      </c>
      <c r="D3255" s="29">
        <v>45218</v>
      </c>
      <c r="E3255" s="16">
        <v>3</v>
      </c>
      <c r="F3255" s="16">
        <v>10</v>
      </c>
      <c r="G3255" s="16" t="s">
        <v>8628</v>
      </c>
      <c r="H3255" s="16" t="s">
        <v>8632</v>
      </c>
    </row>
    <row r="3256" spans="1:8" x14ac:dyDescent="0.45">
      <c r="A3256" s="30" t="s">
        <v>6878</v>
      </c>
      <c r="B3256" s="33" t="s">
        <v>155</v>
      </c>
      <c r="C3256" s="33" t="s">
        <v>3264</v>
      </c>
      <c r="D3256" s="34">
        <v>45651</v>
      </c>
      <c r="E3256" s="33">
        <v>1</v>
      </c>
      <c r="F3256" s="33">
        <v>20</v>
      </c>
      <c r="G3256" s="33" t="s">
        <v>8625</v>
      </c>
      <c r="H3256" s="33" t="s">
        <v>8632</v>
      </c>
    </row>
    <row r="3257" spans="1:8" x14ac:dyDescent="0.45">
      <c r="A3257" s="26" t="s">
        <v>6879</v>
      </c>
      <c r="B3257" s="16" t="s">
        <v>332</v>
      </c>
      <c r="C3257" s="16" t="s">
        <v>3363</v>
      </c>
      <c r="D3257" s="29">
        <v>45468</v>
      </c>
      <c r="E3257" s="16">
        <v>1</v>
      </c>
      <c r="F3257" s="16">
        <v>5</v>
      </c>
      <c r="G3257" s="16" t="s">
        <v>8628</v>
      </c>
      <c r="H3257" s="16" t="s">
        <v>8630</v>
      </c>
    </row>
    <row r="3258" spans="1:8" x14ac:dyDescent="0.45">
      <c r="A3258" s="30" t="s">
        <v>6880</v>
      </c>
      <c r="B3258" s="33" t="s">
        <v>35</v>
      </c>
      <c r="C3258" s="33" t="s">
        <v>3342</v>
      </c>
      <c r="D3258" s="34">
        <v>45600</v>
      </c>
      <c r="E3258" s="33">
        <v>4</v>
      </c>
      <c r="F3258" s="33">
        <v>15</v>
      </c>
      <c r="G3258" s="33" t="s">
        <v>8625</v>
      </c>
      <c r="H3258" s="33" t="s">
        <v>8632</v>
      </c>
    </row>
    <row r="3259" spans="1:8" x14ac:dyDescent="0.45">
      <c r="A3259" s="26" t="s">
        <v>6881</v>
      </c>
      <c r="B3259" s="16" t="s">
        <v>780</v>
      </c>
      <c r="C3259" s="16" t="s">
        <v>3386</v>
      </c>
      <c r="D3259" s="29">
        <v>45359</v>
      </c>
      <c r="E3259" s="16">
        <v>4</v>
      </c>
      <c r="F3259" s="16">
        <v>0</v>
      </c>
      <c r="G3259" s="16" t="s">
        <v>8624</v>
      </c>
      <c r="H3259" s="16" t="s">
        <v>8631</v>
      </c>
    </row>
    <row r="3260" spans="1:8" x14ac:dyDescent="0.45">
      <c r="A3260" s="30" t="s">
        <v>6882</v>
      </c>
      <c r="B3260" s="33" t="s">
        <v>723</v>
      </c>
      <c r="C3260" s="33" t="s">
        <v>3263</v>
      </c>
      <c r="D3260" s="34">
        <v>45213</v>
      </c>
      <c r="E3260" s="33">
        <v>5</v>
      </c>
      <c r="F3260" s="33">
        <v>20</v>
      </c>
      <c r="G3260" s="33" t="s">
        <v>8624</v>
      </c>
      <c r="H3260" s="33" t="s">
        <v>8629</v>
      </c>
    </row>
    <row r="3261" spans="1:8" x14ac:dyDescent="0.45">
      <c r="A3261" s="26" t="s">
        <v>6883</v>
      </c>
      <c r="B3261" s="16" t="s">
        <v>652</v>
      </c>
      <c r="C3261" s="16" t="s">
        <v>3207</v>
      </c>
      <c r="D3261" s="29">
        <v>45435</v>
      </c>
      <c r="E3261" s="16">
        <v>5</v>
      </c>
      <c r="F3261" s="16">
        <v>20</v>
      </c>
      <c r="G3261" s="16" t="s">
        <v>8625</v>
      </c>
      <c r="H3261" s="16" t="s">
        <v>8632</v>
      </c>
    </row>
    <row r="3262" spans="1:8" x14ac:dyDescent="0.45">
      <c r="A3262" s="30" t="s">
        <v>6884</v>
      </c>
      <c r="B3262" s="33" t="s">
        <v>479</v>
      </c>
      <c r="C3262" s="33" t="s">
        <v>3338</v>
      </c>
      <c r="D3262" s="34">
        <v>45212</v>
      </c>
      <c r="E3262" s="33">
        <v>2</v>
      </c>
      <c r="F3262" s="33">
        <v>0</v>
      </c>
      <c r="G3262" s="33" t="s">
        <v>8628</v>
      </c>
      <c r="H3262" s="33" t="s">
        <v>8633</v>
      </c>
    </row>
    <row r="3263" spans="1:8" x14ac:dyDescent="0.45">
      <c r="A3263" s="26" t="s">
        <v>6885</v>
      </c>
      <c r="B3263" s="16" t="s">
        <v>460</v>
      </c>
      <c r="C3263" s="16" t="s">
        <v>3266</v>
      </c>
      <c r="D3263" s="29">
        <v>45433</v>
      </c>
      <c r="E3263" s="16">
        <v>4</v>
      </c>
      <c r="F3263" s="16">
        <v>20</v>
      </c>
      <c r="G3263" s="16" t="s">
        <v>8625</v>
      </c>
      <c r="H3263" s="16" t="s">
        <v>8631</v>
      </c>
    </row>
    <row r="3264" spans="1:8" x14ac:dyDescent="0.45">
      <c r="A3264" s="30" t="s">
        <v>6886</v>
      </c>
      <c r="B3264" s="33" t="s">
        <v>866</v>
      </c>
      <c r="C3264" s="33" t="s">
        <v>3280</v>
      </c>
      <c r="D3264" s="34">
        <v>45250</v>
      </c>
      <c r="E3264" s="33">
        <v>5</v>
      </c>
      <c r="F3264" s="33">
        <v>5</v>
      </c>
      <c r="G3264" s="33" t="s">
        <v>8627</v>
      </c>
      <c r="H3264" s="33" t="s">
        <v>8632</v>
      </c>
    </row>
    <row r="3265" spans="1:8" x14ac:dyDescent="0.45">
      <c r="A3265" s="26" t="s">
        <v>6887</v>
      </c>
      <c r="B3265" s="16" t="s">
        <v>976</v>
      </c>
      <c r="C3265" s="16" t="s">
        <v>3264</v>
      </c>
      <c r="D3265" s="29">
        <v>45556</v>
      </c>
      <c r="E3265" s="16">
        <v>5</v>
      </c>
      <c r="F3265" s="16">
        <v>15</v>
      </c>
      <c r="G3265" s="16" t="s">
        <v>8624</v>
      </c>
      <c r="H3265" s="16" t="s">
        <v>8629</v>
      </c>
    </row>
    <row r="3266" spans="1:8" x14ac:dyDescent="0.45">
      <c r="A3266" s="30" t="s">
        <v>6888</v>
      </c>
      <c r="B3266" s="33" t="s">
        <v>639</v>
      </c>
      <c r="C3266" s="33" t="s">
        <v>3260</v>
      </c>
      <c r="D3266" s="34">
        <v>45218</v>
      </c>
      <c r="E3266" s="33">
        <v>5</v>
      </c>
      <c r="F3266" s="33">
        <v>15</v>
      </c>
      <c r="G3266" s="33" t="s">
        <v>8624</v>
      </c>
      <c r="H3266" s="33" t="s">
        <v>8629</v>
      </c>
    </row>
    <row r="3267" spans="1:8" x14ac:dyDescent="0.45">
      <c r="A3267" s="26" t="s">
        <v>6889</v>
      </c>
      <c r="B3267" s="16" t="s">
        <v>457</v>
      </c>
      <c r="C3267" s="16" t="s">
        <v>3276</v>
      </c>
      <c r="D3267" s="29">
        <v>45848</v>
      </c>
      <c r="E3267" s="16">
        <v>5</v>
      </c>
      <c r="F3267" s="16">
        <v>15</v>
      </c>
      <c r="G3267" s="16" t="s">
        <v>8624</v>
      </c>
      <c r="H3267" s="16" t="s">
        <v>8630</v>
      </c>
    </row>
    <row r="3268" spans="1:8" x14ac:dyDescent="0.45">
      <c r="A3268" s="30" t="s">
        <v>6890</v>
      </c>
      <c r="B3268" s="33" t="s">
        <v>712</v>
      </c>
      <c r="C3268" s="33" t="s">
        <v>3220</v>
      </c>
      <c r="D3268" s="34">
        <v>45278</v>
      </c>
      <c r="E3268" s="33">
        <v>3</v>
      </c>
      <c r="F3268" s="33">
        <v>10</v>
      </c>
      <c r="G3268" s="33" t="s">
        <v>8624</v>
      </c>
      <c r="H3268" s="33" t="s">
        <v>8630</v>
      </c>
    </row>
    <row r="3269" spans="1:8" x14ac:dyDescent="0.45">
      <c r="A3269" s="26" t="s">
        <v>6891</v>
      </c>
      <c r="B3269" s="16" t="s">
        <v>328</v>
      </c>
      <c r="C3269" s="16" t="s">
        <v>3365</v>
      </c>
      <c r="D3269" s="29">
        <v>45237</v>
      </c>
      <c r="E3269" s="16">
        <v>1</v>
      </c>
      <c r="F3269" s="16">
        <v>0</v>
      </c>
      <c r="G3269" s="16" t="s">
        <v>8625</v>
      </c>
      <c r="H3269" s="16" t="s">
        <v>8629</v>
      </c>
    </row>
    <row r="3270" spans="1:8" x14ac:dyDescent="0.45">
      <c r="A3270" s="30" t="s">
        <v>6892</v>
      </c>
      <c r="B3270" s="33" t="s">
        <v>145</v>
      </c>
      <c r="C3270" s="33" t="s">
        <v>3381</v>
      </c>
      <c r="D3270" s="34">
        <v>45548</v>
      </c>
      <c r="E3270" s="33">
        <v>5</v>
      </c>
      <c r="F3270" s="33">
        <v>5</v>
      </c>
      <c r="G3270" s="33" t="s">
        <v>8625</v>
      </c>
      <c r="H3270" s="33" t="s">
        <v>8632</v>
      </c>
    </row>
    <row r="3271" spans="1:8" x14ac:dyDescent="0.45">
      <c r="A3271" s="26" t="s">
        <v>6893</v>
      </c>
      <c r="B3271" s="16" t="s">
        <v>376</v>
      </c>
      <c r="C3271" s="16" t="s">
        <v>3260</v>
      </c>
      <c r="D3271" s="29">
        <v>45739</v>
      </c>
      <c r="E3271" s="16">
        <v>4</v>
      </c>
      <c r="F3271" s="16">
        <v>0</v>
      </c>
      <c r="G3271" s="16" t="s">
        <v>8628</v>
      </c>
      <c r="H3271" s="16" t="s">
        <v>8633</v>
      </c>
    </row>
    <row r="3272" spans="1:8" x14ac:dyDescent="0.45">
      <c r="A3272" s="30" t="s">
        <v>6894</v>
      </c>
      <c r="B3272" s="33" t="s">
        <v>79</v>
      </c>
      <c r="C3272" s="33" t="s">
        <v>3318</v>
      </c>
      <c r="D3272" s="34">
        <v>45897</v>
      </c>
      <c r="E3272" s="33">
        <v>1</v>
      </c>
      <c r="F3272" s="33">
        <v>15</v>
      </c>
      <c r="G3272" s="33" t="s">
        <v>8625</v>
      </c>
      <c r="H3272" s="33" t="s">
        <v>8631</v>
      </c>
    </row>
    <row r="3273" spans="1:8" x14ac:dyDescent="0.45">
      <c r="A3273" s="26" t="s">
        <v>6895</v>
      </c>
      <c r="B3273" s="16" t="s">
        <v>859</v>
      </c>
      <c r="C3273" s="16" t="s">
        <v>3349</v>
      </c>
      <c r="D3273" s="29">
        <v>45845</v>
      </c>
      <c r="E3273" s="16">
        <v>5</v>
      </c>
      <c r="F3273" s="16">
        <v>20</v>
      </c>
      <c r="G3273" s="16" t="s">
        <v>8627</v>
      </c>
      <c r="H3273" s="16" t="s">
        <v>8631</v>
      </c>
    </row>
    <row r="3274" spans="1:8" x14ac:dyDescent="0.45">
      <c r="A3274" s="30" t="s">
        <v>6896</v>
      </c>
      <c r="B3274" s="33" t="s">
        <v>438</v>
      </c>
      <c r="C3274" s="33" t="s">
        <v>3277</v>
      </c>
      <c r="D3274" s="34">
        <v>45647</v>
      </c>
      <c r="E3274" s="33">
        <v>2</v>
      </c>
      <c r="F3274" s="33">
        <v>15</v>
      </c>
      <c r="G3274" s="33" t="s">
        <v>8626</v>
      </c>
      <c r="H3274" s="33" t="s">
        <v>8633</v>
      </c>
    </row>
    <row r="3275" spans="1:8" x14ac:dyDescent="0.45">
      <c r="A3275" s="26" t="s">
        <v>6897</v>
      </c>
      <c r="B3275" s="16" t="s">
        <v>534</v>
      </c>
      <c r="C3275" s="16" t="s">
        <v>3345</v>
      </c>
      <c r="D3275" s="29">
        <v>45629</v>
      </c>
      <c r="E3275" s="16">
        <v>3</v>
      </c>
      <c r="F3275" s="16">
        <v>10</v>
      </c>
      <c r="G3275" s="16" t="s">
        <v>8628</v>
      </c>
      <c r="H3275" s="16" t="s">
        <v>8629</v>
      </c>
    </row>
    <row r="3276" spans="1:8" x14ac:dyDescent="0.45">
      <c r="A3276" s="30" t="s">
        <v>6898</v>
      </c>
      <c r="B3276" s="33" t="s">
        <v>64</v>
      </c>
      <c r="C3276" s="33" t="s">
        <v>3294</v>
      </c>
      <c r="D3276" s="34">
        <v>45723</v>
      </c>
      <c r="E3276" s="33">
        <v>4</v>
      </c>
      <c r="F3276" s="33">
        <v>0</v>
      </c>
      <c r="G3276" s="33" t="s">
        <v>8625</v>
      </c>
      <c r="H3276" s="33" t="s">
        <v>8633</v>
      </c>
    </row>
    <row r="3277" spans="1:8" x14ac:dyDescent="0.45">
      <c r="A3277" s="26" t="s">
        <v>6899</v>
      </c>
      <c r="B3277" s="16" t="s">
        <v>615</v>
      </c>
      <c r="C3277" s="16" t="s">
        <v>3364</v>
      </c>
      <c r="D3277" s="29">
        <v>45307</v>
      </c>
      <c r="E3277" s="16">
        <v>5</v>
      </c>
      <c r="F3277" s="16">
        <v>10</v>
      </c>
      <c r="G3277" s="16" t="s">
        <v>8626</v>
      </c>
      <c r="H3277" s="16" t="s">
        <v>8630</v>
      </c>
    </row>
    <row r="3278" spans="1:8" x14ac:dyDescent="0.45">
      <c r="A3278" s="30" t="s">
        <v>6900</v>
      </c>
      <c r="B3278" s="33" t="s">
        <v>550</v>
      </c>
      <c r="C3278" s="33" t="s">
        <v>3345</v>
      </c>
      <c r="D3278" s="34">
        <v>45539</v>
      </c>
      <c r="E3278" s="33">
        <v>3</v>
      </c>
      <c r="F3278" s="33">
        <v>5</v>
      </c>
      <c r="G3278" s="33" t="s">
        <v>8625</v>
      </c>
      <c r="H3278" s="33" t="s">
        <v>8630</v>
      </c>
    </row>
    <row r="3279" spans="1:8" x14ac:dyDescent="0.45">
      <c r="A3279" s="26" t="s">
        <v>6901</v>
      </c>
      <c r="B3279" s="16" t="s">
        <v>949</v>
      </c>
      <c r="C3279" s="16" t="s">
        <v>3293</v>
      </c>
      <c r="D3279" s="29">
        <v>45480</v>
      </c>
      <c r="E3279" s="16">
        <v>4</v>
      </c>
      <c r="F3279" s="16">
        <v>10</v>
      </c>
      <c r="G3279" s="16" t="s">
        <v>8624</v>
      </c>
      <c r="H3279" s="16" t="s">
        <v>8629</v>
      </c>
    </row>
    <row r="3280" spans="1:8" x14ac:dyDescent="0.45">
      <c r="A3280" s="30" t="s">
        <v>6902</v>
      </c>
      <c r="B3280" s="33" t="s">
        <v>452</v>
      </c>
      <c r="C3280" s="33" t="s">
        <v>3307</v>
      </c>
      <c r="D3280" s="34">
        <v>45874</v>
      </c>
      <c r="E3280" s="33">
        <v>4</v>
      </c>
      <c r="F3280" s="33">
        <v>15</v>
      </c>
      <c r="G3280" s="33" t="s">
        <v>8625</v>
      </c>
      <c r="H3280" s="33" t="s">
        <v>8630</v>
      </c>
    </row>
    <row r="3281" spans="1:8" x14ac:dyDescent="0.45">
      <c r="A3281" s="26" t="s">
        <v>6903</v>
      </c>
      <c r="B3281" s="16" t="s">
        <v>815</v>
      </c>
      <c r="C3281" s="16" t="s">
        <v>3308</v>
      </c>
      <c r="D3281" s="29">
        <v>45705</v>
      </c>
      <c r="E3281" s="16">
        <v>3</v>
      </c>
      <c r="F3281" s="16">
        <v>5</v>
      </c>
      <c r="G3281" s="16" t="s">
        <v>8625</v>
      </c>
      <c r="H3281" s="16" t="s">
        <v>8630</v>
      </c>
    </row>
    <row r="3282" spans="1:8" x14ac:dyDescent="0.45">
      <c r="A3282" s="30" t="s">
        <v>6904</v>
      </c>
      <c r="B3282" s="33" t="s">
        <v>329</v>
      </c>
      <c r="C3282" s="33" t="s">
        <v>3305</v>
      </c>
      <c r="D3282" s="34">
        <v>45867</v>
      </c>
      <c r="E3282" s="33">
        <v>3</v>
      </c>
      <c r="F3282" s="33">
        <v>15</v>
      </c>
      <c r="G3282" s="33" t="s">
        <v>8627</v>
      </c>
      <c r="H3282" s="33" t="s">
        <v>8630</v>
      </c>
    </row>
    <row r="3283" spans="1:8" x14ac:dyDescent="0.45">
      <c r="A3283" s="26" t="s">
        <v>6905</v>
      </c>
      <c r="B3283" s="16" t="s">
        <v>557</v>
      </c>
      <c r="C3283" s="16" t="s">
        <v>3204</v>
      </c>
      <c r="D3283" s="29">
        <v>45911</v>
      </c>
      <c r="E3283" s="16">
        <v>5</v>
      </c>
      <c r="F3283" s="16">
        <v>15</v>
      </c>
      <c r="G3283" s="16" t="s">
        <v>8628</v>
      </c>
      <c r="H3283" s="16" t="s">
        <v>8630</v>
      </c>
    </row>
    <row r="3284" spans="1:8" x14ac:dyDescent="0.45">
      <c r="A3284" s="30" t="s">
        <v>6906</v>
      </c>
      <c r="B3284" s="33" t="s">
        <v>994</v>
      </c>
      <c r="C3284" s="33" t="s">
        <v>3253</v>
      </c>
      <c r="D3284" s="34">
        <v>45414</v>
      </c>
      <c r="E3284" s="33">
        <v>2</v>
      </c>
      <c r="F3284" s="33">
        <v>20</v>
      </c>
      <c r="G3284" s="33" t="s">
        <v>8624</v>
      </c>
      <c r="H3284" s="33" t="s">
        <v>8633</v>
      </c>
    </row>
    <row r="3285" spans="1:8" x14ac:dyDescent="0.45">
      <c r="A3285" s="26" t="s">
        <v>6907</v>
      </c>
      <c r="B3285" s="16" t="s">
        <v>442</v>
      </c>
      <c r="C3285" s="16" t="s">
        <v>3230</v>
      </c>
      <c r="D3285" s="29">
        <v>45859</v>
      </c>
      <c r="E3285" s="16">
        <v>2</v>
      </c>
      <c r="F3285" s="16">
        <v>10</v>
      </c>
      <c r="G3285" s="16" t="s">
        <v>8628</v>
      </c>
      <c r="H3285" s="16" t="s">
        <v>8632</v>
      </c>
    </row>
    <row r="3286" spans="1:8" x14ac:dyDescent="0.45">
      <c r="A3286" s="30" t="s">
        <v>6908</v>
      </c>
      <c r="B3286" s="33" t="s">
        <v>903</v>
      </c>
      <c r="C3286" s="33" t="s">
        <v>3294</v>
      </c>
      <c r="D3286" s="34">
        <v>45737</v>
      </c>
      <c r="E3286" s="33">
        <v>2</v>
      </c>
      <c r="F3286" s="33">
        <v>5</v>
      </c>
      <c r="G3286" s="33" t="s">
        <v>8627</v>
      </c>
      <c r="H3286" s="33" t="s">
        <v>8630</v>
      </c>
    </row>
    <row r="3287" spans="1:8" x14ac:dyDescent="0.45">
      <c r="A3287" s="26" t="s">
        <v>6909</v>
      </c>
      <c r="B3287" s="16" t="s">
        <v>724</v>
      </c>
      <c r="C3287" s="16" t="s">
        <v>3271</v>
      </c>
      <c r="D3287" s="29">
        <v>45852</v>
      </c>
      <c r="E3287" s="16">
        <v>1</v>
      </c>
      <c r="F3287" s="16">
        <v>0</v>
      </c>
      <c r="G3287" s="16" t="s">
        <v>8627</v>
      </c>
      <c r="H3287" s="16" t="s">
        <v>8630</v>
      </c>
    </row>
    <row r="3288" spans="1:8" x14ac:dyDescent="0.45">
      <c r="A3288" s="30" t="s">
        <v>6910</v>
      </c>
      <c r="B3288" s="33" t="s">
        <v>625</v>
      </c>
      <c r="C3288" s="33" t="s">
        <v>3352</v>
      </c>
      <c r="D3288" s="34">
        <v>45289</v>
      </c>
      <c r="E3288" s="33">
        <v>3</v>
      </c>
      <c r="F3288" s="33">
        <v>5</v>
      </c>
      <c r="G3288" s="33" t="s">
        <v>8625</v>
      </c>
      <c r="H3288" s="33" t="s">
        <v>8633</v>
      </c>
    </row>
    <row r="3289" spans="1:8" x14ac:dyDescent="0.45">
      <c r="A3289" s="26" t="s">
        <v>6911</v>
      </c>
      <c r="B3289" s="16" t="s">
        <v>718</v>
      </c>
      <c r="C3289" s="16" t="s">
        <v>3369</v>
      </c>
      <c r="D3289" s="29">
        <v>45552</v>
      </c>
      <c r="E3289" s="16">
        <v>4</v>
      </c>
      <c r="F3289" s="16">
        <v>5</v>
      </c>
      <c r="G3289" s="16" t="s">
        <v>8626</v>
      </c>
      <c r="H3289" s="16" t="s">
        <v>8633</v>
      </c>
    </row>
    <row r="3290" spans="1:8" x14ac:dyDescent="0.45">
      <c r="A3290" s="30" t="s">
        <v>6912</v>
      </c>
      <c r="B3290" s="33" t="s">
        <v>186</v>
      </c>
      <c r="C3290" s="33" t="s">
        <v>3235</v>
      </c>
      <c r="D3290" s="34">
        <v>45782</v>
      </c>
      <c r="E3290" s="33">
        <v>3</v>
      </c>
      <c r="F3290" s="33">
        <v>5</v>
      </c>
      <c r="G3290" s="33" t="s">
        <v>8627</v>
      </c>
      <c r="H3290" s="33" t="s">
        <v>8632</v>
      </c>
    </row>
    <row r="3291" spans="1:8" x14ac:dyDescent="0.45">
      <c r="A3291" s="26" t="s">
        <v>6913</v>
      </c>
      <c r="B3291" s="16" t="s">
        <v>994</v>
      </c>
      <c r="C3291" s="16" t="s">
        <v>3319</v>
      </c>
      <c r="D3291" s="29">
        <v>45593</v>
      </c>
      <c r="E3291" s="16">
        <v>4</v>
      </c>
      <c r="F3291" s="16">
        <v>10</v>
      </c>
      <c r="G3291" s="16" t="s">
        <v>8627</v>
      </c>
      <c r="H3291" s="16" t="s">
        <v>8631</v>
      </c>
    </row>
    <row r="3292" spans="1:8" x14ac:dyDescent="0.45">
      <c r="A3292" s="30" t="s">
        <v>6914</v>
      </c>
      <c r="B3292" s="33" t="s">
        <v>789</v>
      </c>
      <c r="C3292" s="33" t="s">
        <v>3277</v>
      </c>
      <c r="D3292" s="34">
        <v>45611</v>
      </c>
      <c r="E3292" s="33">
        <v>5</v>
      </c>
      <c r="F3292" s="33">
        <v>0</v>
      </c>
      <c r="G3292" s="33" t="s">
        <v>8627</v>
      </c>
      <c r="H3292" s="33" t="s">
        <v>8633</v>
      </c>
    </row>
    <row r="3293" spans="1:8" x14ac:dyDescent="0.45">
      <c r="A3293" s="26" t="s">
        <v>6915</v>
      </c>
      <c r="B3293" s="16" t="s">
        <v>113</v>
      </c>
      <c r="C3293" s="16" t="s">
        <v>3217</v>
      </c>
      <c r="D3293" s="29">
        <v>45805</v>
      </c>
      <c r="E3293" s="16">
        <v>2</v>
      </c>
      <c r="F3293" s="16">
        <v>10</v>
      </c>
      <c r="G3293" s="16" t="s">
        <v>8625</v>
      </c>
      <c r="H3293" s="16" t="s">
        <v>8633</v>
      </c>
    </row>
    <row r="3294" spans="1:8" x14ac:dyDescent="0.45">
      <c r="A3294" s="30" t="s">
        <v>6916</v>
      </c>
      <c r="B3294" s="33" t="s">
        <v>388</v>
      </c>
      <c r="C3294" s="33" t="s">
        <v>3325</v>
      </c>
      <c r="D3294" s="34">
        <v>45890</v>
      </c>
      <c r="E3294" s="33">
        <v>3</v>
      </c>
      <c r="F3294" s="33">
        <v>20</v>
      </c>
      <c r="G3294" s="33" t="s">
        <v>8624</v>
      </c>
      <c r="H3294" s="33" t="s">
        <v>8632</v>
      </c>
    </row>
    <row r="3295" spans="1:8" x14ac:dyDescent="0.45">
      <c r="A3295" s="26" t="s">
        <v>6917</v>
      </c>
      <c r="B3295" s="16" t="s">
        <v>68</v>
      </c>
      <c r="C3295" s="16" t="s">
        <v>3198</v>
      </c>
      <c r="D3295" s="29">
        <v>45483</v>
      </c>
      <c r="E3295" s="16">
        <v>5</v>
      </c>
      <c r="F3295" s="16">
        <v>0</v>
      </c>
      <c r="G3295" s="16" t="s">
        <v>8625</v>
      </c>
      <c r="H3295" s="16" t="s">
        <v>8632</v>
      </c>
    </row>
    <row r="3296" spans="1:8" x14ac:dyDescent="0.45">
      <c r="A3296" s="30" t="s">
        <v>6918</v>
      </c>
      <c r="B3296" s="33" t="s">
        <v>609</v>
      </c>
      <c r="C3296" s="33" t="s">
        <v>3329</v>
      </c>
      <c r="D3296" s="34">
        <v>45302</v>
      </c>
      <c r="E3296" s="33">
        <v>4</v>
      </c>
      <c r="F3296" s="33">
        <v>15</v>
      </c>
      <c r="G3296" s="33" t="s">
        <v>8627</v>
      </c>
      <c r="H3296" s="33" t="s">
        <v>8629</v>
      </c>
    </row>
    <row r="3297" spans="1:8" x14ac:dyDescent="0.45">
      <c r="A3297" s="26" t="s">
        <v>6919</v>
      </c>
      <c r="B3297" s="16" t="s">
        <v>137</v>
      </c>
      <c r="C3297" s="16" t="s">
        <v>3247</v>
      </c>
      <c r="D3297" s="29">
        <v>45671</v>
      </c>
      <c r="E3297" s="16">
        <v>1</v>
      </c>
      <c r="F3297" s="16">
        <v>5</v>
      </c>
      <c r="G3297" s="16" t="s">
        <v>8624</v>
      </c>
      <c r="H3297" s="16" t="s">
        <v>8629</v>
      </c>
    </row>
    <row r="3298" spans="1:8" x14ac:dyDescent="0.45">
      <c r="A3298" s="30" t="s">
        <v>6920</v>
      </c>
      <c r="B3298" s="33" t="s">
        <v>910</v>
      </c>
      <c r="C3298" s="33" t="s">
        <v>3288</v>
      </c>
      <c r="D3298" s="34">
        <v>45812</v>
      </c>
      <c r="E3298" s="33">
        <v>4</v>
      </c>
      <c r="F3298" s="33">
        <v>0</v>
      </c>
      <c r="G3298" s="33" t="s">
        <v>8628</v>
      </c>
      <c r="H3298" s="33" t="s">
        <v>8632</v>
      </c>
    </row>
    <row r="3299" spans="1:8" x14ac:dyDescent="0.45">
      <c r="A3299" s="26" t="s">
        <v>6921</v>
      </c>
      <c r="B3299" s="16" t="s">
        <v>145</v>
      </c>
      <c r="C3299" s="16" t="s">
        <v>3380</v>
      </c>
      <c r="D3299" s="29">
        <v>45215</v>
      </c>
      <c r="E3299" s="16">
        <v>4</v>
      </c>
      <c r="F3299" s="16">
        <v>10</v>
      </c>
      <c r="G3299" s="16" t="s">
        <v>8626</v>
      </c>
      <c r="H3299" s="16" t="s">
        <v>8632</v>
      </c>
    </row>
    <row r="3300" spans="1:8" x14ac:dyDescent="0.45">
      <c r="A3300" s="30" t="s">
        <v>6922</v>
      </c>
      <c r="B3300" s="33" t="s">
        <v>84</v>
      </c>
      <c r="C3300" s="33" t="s">
        <v>3234</v>
      </c>
      <c r="D3300" s="34">
        <v>45343</v>
      </c>
      <c r="E3300" s="33">
        <v>1</v>
      </c>
      <c r="F3300" s="33">
        <v>5</v>
      </c>
      <c r="G3300" s="33" t="s">
        <v>8625</v>
      </c>
      <c r="H3300" s="33" t="s">
        <v>8631</v>
      </c>
    </row>
    <row r="3301" spans="1:8" x14ac:dyDescent="0.45">
      <c r="A3301" s="26" t="s">
        <v>6923</v>
      </c>
      <c r="B3301" s="16" t="s">
        <v>548</v>
      </c>
      <c r="C3301" s="16" t="s">
        <v>3261</v>
      </c>
      <c r="D3301" s="29">
        <v>45891</v>
      </c>
      <c r="E3301" s="16">
        <v>2</v>
      </c>
      <c r="F3301" s="16">
        <v>15</v>
      </c>
      <c r="G3301" s="16" t="s">
        <v>8628</v>
      </c>
      <c r="H3301" s="16" t="s">
        <v>8631</v>
      </c>
    </row>
    <row r="3302" spans="1:8" x14ac:dyDescent="0.45">
      <c r="A3302" s="30" t="s">
        <v>6924</v>
      </c>
      <c r="B3302" s="33" t="s">
        <v>447</v>
      </c>
      <c r="C3302" s="33" t="s">
        <v>3285</v>
      </c>
      <c r="D3302" s="34">
        <v>45834</v>
      </c>
      <c r="E3302" s="33">
        <v>5</v>
      </c>
      <c r="F3302" s="33">
        <v>15</v>
      </c>
      <c r="G3302" s="33" t="s">
        <v>8624</v>
      </c>
      <c r="H3302" s="33" t="s">
        <v>8633</v>
      </c>
    </row>
    <row r="3303" spans="1:8" x14ac:dyDescent="0.45">
      <c r="A3303" s="26" t="s">
        <v>6925</v>
      </c>
      <c r="B3303" s="16" t="s">
        <v>479</v>
      </c>
      <c r="C3303" s="16" t="s">
        <v>3338</v>
      </c>
      <c r="D3303" s="29">
        <v>45476</v>
      </c>
      <c r="E3303" s="16">
        <v>3</v>
      </c>
      <c r="F3303" s="16">
        <v>5</v>
      </c>
      <c r="G3303" s="16" t="s">
        <v>8628</v>
      </c>
      <c r="H3303" s="16" t="s">
        <v>8630</v>
      </c>
    </row>
    <row r="3304" spans="1:8" x14ac:dyDescent="0.45">
      <c r="A3304" s="30" t="s">
        <v>6926</v>
      </c>
      <c r="B3304" s="33" t="s">
        <v>977</v>
      </c>
      <c r="C3304" s="33" t="s">
        <v>3328</v>
      </c>
      <c r="D3304" s="34">
        <v>45406</v>
      </c>
      <c r="E3304" s="33">
        <v>2</v>
      </c>
      <c r="F3304" s="33">
        <v>10</v>
      </c>
      <c r="G3304" s="33" t="s">
        <v>8626</v>
      </c>
      <c r="H3304" s="33" t="s">
        <v>8633</v>
      </c>
    </row>
    <row r="3305" spans="1:8" x14ac:dyDescent="0.45">
      <c r="A3305" s="26" t="s">
        <v>6927</v>
      </c>
      <c r="B3305" s="16" t="s">
        <v>694</v>
      </c>
      <c r="C3305" s="16" t="s">
        <v>3339</v>
      </c>
      <c r="D3305" s="29">
        <v>45440</v>
      </c>
      <c r="E3305" s="16">
        <v>2</v>
      </c>
      <c r="F3305" s="16">
        <v>20</v>
      </c>
      <c r="G3305" s="16" t="s">
        <v>8628</v>
      </c>
      <c r="H3305" s="16" t="s">
        <v>8630</v>
      </c>
    </row>
    <row r="3306" spans="1:8" x14ac:dyDescent="0.45">
      <c r="A3306" s="30" t="s">
        <v>6928</v>
      </c>
      <c r="B3306" s="33" t="s">
        <v>377</v>
      </c>
      <c r="C3306" s="33" t="s">
        <v>3389</v>
      </c>
      <c r="D3306" s="34">
        <v>45698</v>
      </c>
      <c r="E3306" s="33">
        <v>3</v>
      </c>
      <c r="F3306" s="33">
        <v>0</v>
      </c>
      <c r="G3306" s="33" t="s">
        <v>8625</v>
      </c>
      <c r="H3306" s="33" t="s">
        <v>8632</v>
      </c>
    </row>
    <row r="3307" spans="1:8" x14ac:dyDescent="0.45">
      <c r="A3307" s="26" t="s">
        <v>6929</v>
      </c>
      <c r="B3307" s="16" t="s">
        <v>267</v>
      </c>
      <c r="C3307" s="16" t="s">
        <v>3275</v>
      </c>
      <c r="D3307" s="29">
        <v>45603</v>
      </c>
      <c r="E3307" s="16">
        <v>3</v>
      </c>
      <c r="F3307" s="16">
        <v>10</v>
      </c>
      <c r="G3307" s="16" t="s">
        <v>8627</v>
      </c>
      <c r="H3307" s="16" t="s">
        <v>8630</v>
      </c>
    </row>
    <row r="3308" spans="1:8" x14ac:dyDescent="0.45">
      <c r="A3308" s="30" t="s">
        <v>6930</v>
      </c>
      <c r="B3308" s="33" t="s">
        <v>764</v>
      </c>
      <c r="C3308" s="33" t="s">
        <v>3234</v>
      </c>
      <c r="D3308" s="34">
        <v>45738</v>
      </c>
      <c r="E3308" s="33">
        <v>2</v>
      </c>
      <c r="F3308" s="33">
        <v>0</v>
      </c>
      <c r="G3308" s="33" t="s">
        <v>8625</v>
      </c>
      <c r="H3308" s="33" t="s">
        <v>8631</v>
      </c>
    </row>
    <row r="3309" spans="1:8" x14ac:dyDescent="0.45">
      <c r="A3309" s="26" t="s">
        <v>6931</v>
      </c>
      <c r="B3309" s="16" t="s">
        <v>974</v>
      </c>
      <c r="C3309" s="16" t="s">
        <v>3246</v>
      </c>
      <c r="D3309" s="29">
        <v>45401</v>
      </c>
      <c r="E3309" s="16">
        <v>2</v>
      </c>
      <c r="F3309" s="16">
        <v>15</v>
      </c>
      <c r="G3309" s="16" t="s">
        <v>8628</v>
      </c>
      <c r="H3309" s="16" t="s">
        <v>8629</v>
      </c>
    </row>
    <row r="3310" spans="1:8" x14ac:dyDescent="0.45">
      <c r="A3310" s="30" t="s">
        <v>6932</v>
      </c>
      <c r="B3310" s="33" t="s">
        <v>636</v>
      </c>
      <c r="C3310" s="33" t="s">
        <v>3392</v>
      </c>
      <c r="D3310" s="34">
        <v>45764</v>
      </c>
      <c r="E3310" s="33">
        <v>4</v>
      </c>
      <c r="F3310" s="33">
        <v>20</v>
      </c>
      <c r="G3310" s="33" t="s">
        <v>8625</v>
      </c>
      <c r="H3310" s="33" t="s">
        <v>8632</v>
      </c>
    </row>
    <row r="3311" spans="1:8" x14ac:dyDescent="0.45">
      <c r="A3311" s="26" t="s">
        <v>6933</v>
      </c>
      <c r="B3311" s="16" t="s">
        <v>455</v>
      </c>
      <c r="C3311" s="16" t="s">
        <v>3395</v>
      </c>
      <c r="D3311" s="29">
        <v>45685</v>
      </c>
      <c r="E3311" s="16">
        <v>4</v>
      </c>
      <c r="F3311" s="16">
        <v>5</v>
      </c>
      <c r="G3311" s="16" t="s">
        <v>8626</v>
      </c>
      <c r="H3311" s="16" t="s">
        <v>8630</v>
      </c>
    </row>
    <row r="3312" spans="1:8" x14ac:dyDescent="0.45">
      <c r="A3312" s="30" t="s">
        <v>6934</v>
      </c>
      <c r="B3312" s="33" t="s">
        <v>667</v>
      </c>
      <c r="C3312" s="33" t="s">
        <v>3361</v>
      </c>
      <c r="D3312" s="34">
        <v>45375</v>
      </c>
      <c r="E3312" s="33">
        <v>2</v>
      </c>
      <c r="F3312" s="33">
        <v>15</v>
      </c>
      <c r="G3312" s="33" t="s">
        <v>8626</v>
      </c>
      <c r="H3312" s="33" t="s">
        <v>8633</v>
      </c>
    </row>
    <row r="3313" spans="1:8" x14ac:dyDescent="0.45">
      <c r="A3313" s="26" t="s">
        <v>6935</v>
      </c>
      <c r="B3313" s="16" t="s">
        <v>203</v>
      </c>
      <c r="C3313" s="16" t="s">
        <v>3339</v>
      </c>
      <c r="D3313" s="29">
        <v>45840</v>
      </c>
      <c r="E3313" s="16">
        <v>5</v>
      </c>
      <c r="F3313" s="16">
        <v>15</v>
      </c>
      <c r="G3313" s="16" t="s">
        <v>8626</v>
      </c>
      <c r="H3313" s="16" t="s">
        <v>8633</v>
      </c>
    </row>
    <row r="3314" spans="1:8" x14ac:dyDescent="0.45">
      <c r="A3314" s="30" t="s">
        <v>6936</v>
      </c>
      <c r="B3314" s="33" t="s">
        <v>926</v>
      </c>
      <c r="C3314" s="33" t="s">
        <v>3318</v>
      </c>
      <c r="D3314" s="34">
        <v>45691</v>
      </c>
      <c r="E3314" s="33">
        <v>3</v>
      </c>
      <c r="F3314" s="33">
        <v>0</v>
      </c>
      <c r="G3314" s="33" t="s">
        <v>8624</v>
      </c>
      <c r="H3314" s="33" t="s">
        <v>8633</v>
      </c>
    </row>
    <row r="3315" spans="1:8" x14ac:dyDescent="0.45">
      <c r="A3315" s="26" t="s">
        <v>6937</v>
      </c>
      <c r="B3315" s="16" t="s">
        <v>827</v>
      </c>
      <c r="C3315" s="16" t="s">
        <v>3214</v>
      </c>
      <c r="D3315" s="29">
        <v>45297</v>
      </c>
      <c r="E3315" s="16">
        <v>5</v>
      </c>
      <c r="F3315" s="16">
        <v>15</v>
      </c>
      <c r="G3315" s="16" t="s">
        <v>8626</v>
      </c>
      <c r="H3315" s="16" t="s">
        <v>8633</v>
      </c>
    </row>
    <row r="3316" spans="1:8" x14ac:dyDescent="0.45">
      <c r="A3316" s="30" t="s">
        <v>6938</v>
      </c>
      <c r="B3316" s="33" t="s">
        <v>268</v>
      </c>
      <c r="C3316" s="33" t="s">
        <v>3281</v>
      </c>
      <c r="D3316" s="34">
        <v>45342</v>
      </c>
      <c r="E3316" s="33">
        <v>2</v>
      </c>
      <c r="F3316" s="33">
        <v>0</v>
      </c>
      <c r="G3316" s="33" t="s">
        <v>8627</v>
      </c>
      <c r="H3316" s="33" t="s">
        <v>8629</v>
      </c>
    </row>
    <row r="3317" spans="1:8" x14ac:dyDescent="0.45">
      <c r="A3317" s="26" t="s">
        <v>6939</v>
      </c>
      <c r="B3317" s="16" t="s">
        <v>818</v>
      </c>
      <c r="C3317" s="16" t="s">
        <v>3255</v>
      </c>
      <c r="D3317" s="29">
        <v>45880</v>
      </c>
      <c r="E3317" s="16">
        <v>3</v>
      </c>
      <c r="F3317" s="16">
        <v>20</v>
      </c>
      <c r="G3317" s="16" t="s">
        <v>8624</v>
      </c>
      <c r="H3317" s="16" t="s">
        <v>8631</v>
      </c>
    </row>
    <row r="3318" spans="1:8" x14ac:dyDescent="0.45">
      <c r="A3318" s="30" t="s">
        <v>6940</v>
      </c>
      <c r="B3318" s="33" t="s">
        <v>280</v>
      </c>
      <c r="C3318" s="33" t="s">
        <v>3356</v>
      </c>
      <c r="D3318" s="34">
        <v>45743</v>
      </c>
      <c r="E3318" s="33">
        <v>2</v>
      </c>
      <c r="F3318" s="33">
        <v>10</v>
      </c>
      <c r="G3318" s="33" t="s">
        <v>8626</v>
      </c>
      <c r="H3318" s="33" t="s">
        <v>8630</v>
      </c>
    </row>
    <row r="3319" spans="1:8" x14ac:dyDescent="0.45">
      <c r="A3319" s="26" t="s">
        <v>6941</v>
      </c>
      <c r="B3319" s="16" t="s">
        <v>19</v>
      </c>
      <c r="C3319" s="16" t="s">
        <v>3206</v>
      </c>
      <c r="D3319" s="29">
        <v>45217</v>
      </c>
      <c r="E3319" s="16">
        <v>1</v>
      </c>
      <c r="F3319" s="16">
        <v>20</v>
      </c>
      <c r="G3319" s="16" t="s">
        <v>8625</v>
      </c>
      <c r="H3319" s="16" t="s">
        <v>8632</v>
      </c>
    </row>
    <row r="3320" spans="1:8" x14ac:dyDescent="0.45">
      <c r="A3320" s="30" t="s">
        <v>6942</v>
      </c>
      <c r="B3320" s="33" t="s">
        <v>458</v>
      </c>
      <c r="C3320" s="33" t="s">
        <v>3318</v>
      </c>
      <c r="D3320" s="34">
        <v>45703</v>
      </c>
      <c r="E3320" s="33">
        <v>5</v>
      </c>
      <c r="F3320" s="33">
        <v>10</v>
      </c>
      <c r="G3320" s="33" t="s">
        <v>8624</v>
      </c>
      <c r="H3320" s="33" t="s">
        <v>8633</v>
      </c>
    </row>
    <row r="3321" spans="1:8" x14ac:dyDescent="0.45">
      <c r="A3321" s="26" t="s">
        <v>6943</v>
      </c>
      <c r="B3321" s="16" t="s">
        <v>869</v>
      </c>
      <c r="C3321" s="16" t="s">
        <v>3305</v>
      </c>
      <c r="D3321" s="29">
        <v>45423</v>
      </c>
      <c r="E3321" s="16">
        <v>3</v>
      </c>
      <c r="F3321" s="16">
        <v>5</v>
      </c>
      <c r="G3321" s="16" t="s">
        <v>8628</v>
      </c>
      <c r="H3321" s="16" t="s">
        <v>8630</v>
      </c>
    </row>
    <row r="3322" spans="1:8" x14ac:dyDescent="0.45">
      <c r="A3322" s="30" t="s">
        <v>6944</v>
      </c>
      <c r="B3322" s="33" t="s">
        <v>267</v>
      </c>
      <c r="C3322" s="33" t="s">
        <v>3368</v>
      </c>
      <c r="D3322" s="34">
        <v>45631</v>
      </c>
      <c r="E3322" s="33">
        <v>3</v>
      </c>
      <c r="F3322" s="33">
        <v>10</v>
      </c>
      <c r="G3322" s="33" t="s">
        <v>8628</v>
      </c>
      <c r="H3322" s="33" t="s">
        <v>8632</v>
      </c>
    </row>
    <row r="3323" spans="1:8" x14ac:dyDescent="0.45">
      <c r="A3323" s="26" t="s">
        <v>6945</v>
      </c>
      <c r="B3323" s="16" t="s">
        <v>61</v>
      </c>
      <c r="C3323" s="16" t="s">
        <v>3333</v>
      </c>
      <c r="D3323" s="29">
        <v>45855</v>
      </c>
      <c r="E3323" s="16">
        <v>2</v>
      </c>
      <c r="F3323" s="16">
        <v>20</v>
      </c>
      <c r="G3323" s="16" t="s">
        <v>8628</v>
      </c>
      <c r="H3323" s="16" t="s">
        <v>8633</v>
      </c>
    </row>
    <row r="3324" spans="1:8" x14ac:dyDescent="0.45">
      <c r="A3324" s="30" t="s">
        <v>6946</v>
      </c>
      <c r="B3324" s="33" t="s">
        <v>493</v>
      </c>
      <c r="C3324" s="33" t="s">
        <v>3351</v>
      </c>
      <c r="D3324" s="34">
        <v>45617</v>
      </c>
      <c r="E3324" s="33">
        <v>5</v>
      </c>
      <c r="F3324" s="33">
        <v>5</v>
      </c>
      <c r="G3324" s="33" t="s">
        <v>8627</v>
      </c>
      <c r="H3324" s="33" t="s">
        <v>8629</v>
      </c>
    </row>
    <row r="3325" spans="1:8" x14ac:dyDescent="0.45">
      <c r="A3325" s="26" t="s">
        <v>6947</v>
      </c>
      <c r="B3325" s="16" t="s">
        <v>116</v>
      </c>
      <c r="C3325" s="16" t="s">
        <v>3200</v>
      </c>
      <c r="D3325" s="29">
        <v>45269</v>
      </c>
      <c r="E3325" s="16">
        <v>3</v>
      </c>
      <c r="F3325" s="16">
        <v>5</v>
      </c>
      <c r="G3325" s="16" t="s">
        <v>8624</v>
      </c>
      <c r="H3325" s="16" t="s">
        <v>8633</v>
      </c>
    </row>
    <row r="3326" spans="1:8" x14ac:dyDescent="0.45">
      <c r="A3326" s="30" t="s">
        <v>6948</v>
      </c>
      <c r="B3326" s="33" t="s">
        <v>157</v>
      </c>
      <c r="C3326" s="33" t="s">
        <v>3334</v>
      </c>
      <c r="D3326" s="34">
        <v>45404</v>
      </c>
      <c r="E3326" s="33">
        <v>4</v>
      </c>
      <c r="F3326" s="33">
        <v>20</v>
      </c>
      <c r="G3326" s="33" t="s">
        <v>8624</v>
      </c>
      <c r="H3326" s="33" t="s">
        <v>8630</v>
      </c>
    </row>
    <row r="3327" spans="1:8" x14ac:dyDescent="0.45">
      <c r="A3327" s="26" t="s">
        <v>6949</v>
      </c>
      <c r="B3327" s="16" t="s">
        <v>902</v>
      </c>
      <c r="C3327" s="16" t="s">
        <v>3334</v>
      </c>
      <c r="D3327" s="29">
        <v>45786</v>
      </c>
      <c r="E3327" s="16">
        <v>4</v>
      </c>
      <c r="F3327" s="16">
        <v>20</v>
      </c>
      <c r="G3327" s="16" t="s">
        <v>8624</v>
      </c>
      <c r="H3327" s="16" t="s">
        <v>8629</v>
      </c>
    </row>
    <row r="3328" spans="1:8" x14ac:dyDescent="0.45">
      <c r="A3328" s="30" t="s">
        <v>6950</v>
      </c>
      <c r="B3328" s="33" t="s">
        <v>442</v>
      </c>
      <c r="C3328" s="33" t="s">
        <v>3347</v>
      </c>
      <c r="D3328" s="34">
        <v>45321</v>
      </c>
      <c r="E3328" s="33">
        <v>5</v>
      </c>
      <c r="F3328" s="33">
        <v>20</v>
      </c>
      <c r="G3328" s="33" t="s">
        <v>8626</v>
      </c>
      <c r="H3328" s="33" t="s">
        <v>8629</v>
      </c>
    </row>
    <row r="3329" spans="1:8" x14ac:dyDescent="0.45">
      <c r="A3329" s="26" t="s">
        <v>6951</v>
      </c>
      <c r="B3329" s="16" t="s">
        <v>69</v>
      </c>
      <c r="C3329" s="16" t="s">
        <v>3275</v>
      </c>
      <c r="D3329" s="29">
        <v>45585</v>
      </c>
      <c r="E3329" s="16">
        <v>3</v>
      </c>
      <c r="F3329" s="16">
        <v>15</v>
      </c>
      <c r="G3329" s="16" t="s">
        <v>8624</v>
      </c>
      <c r="H3329" s="16" t="s">
        <v>8631</v>
      </c>
    </row>
    <row r="3330" spans="1:8" x14ac:dyDescent="0.45">
      <c r="A3330" s="30" t="s">
        <v>6952</v>
      </c>
      <c r="B3330" s="33" t="s">
        <v>864</v>
      </c>
      <c r="C3330" s="33" t="s">
        <v>3319</v>
      </c>
      <c r="D3330" s="34">
        <v>45859</v>
      </c>
      <c r="E3330" s="33">
        <v>1</v>
      </c>
      <c r="F3330" s="33">
        <v>10</v>
      </c>
      <c r="G3330" s="33" t="s">
        <v>8627</v>
      </c>
      <c r="H3330" s="33" t="s">
        <v>8631</v>
      </c>
    </row>
    <row r="3331" spans="1:8" x14ac:dyDescent="0.45">
      <c r="A3331" s="26" t="s">
        <v>6953</v>
      </c>
      <c r="B3331" s="16" t="s">
        <v>266</v>
      </c>
      <c r="C3331" s="16" t="s">
        <v>3293</v>
      </c>
      <c r="D3331" s="29">
        <v>45201</v>
      </c>
      <c r="E3331" s="16">
        <v>2</v>
      </c>
      <c r="F3331" s="16">
        <v>0</v>
      </c>
      <c r="G3331" s="16" t="s">
        <v>8625</v>
      </c>
      <c r="H3331" s="16" t="s">
        <v>8629</v>
      </c>
    </row>
    <row r="3332" spans="1:8" x14ac:dyDescent="0.45">
      <c r="A3332" s="30" t="s">
        <v>6954</v>
      </c>
      <c r="B3332" s="33" t="s">
        <v>560</v>
      </c>
      <c r="C3332" s="33" t="s">
        <v>3388</v>
      </c>
      <c r="D3332" s="34">
        <v>45797</v>
      </c>
      <c r="E3332" s="33">
        <v>4</v>
      </c>
      <c r="F3332" s="33">
        <v>10</v>
      </c>
      <c r="G3332" s="33" t="s">
        <v>8626</v>
      </c>
      <c r="H3332" s="33" t="s">
        <v>8630</v>
      </c>
    </row>
    <row r="3333" spans="1:8" x14ac:dyDescent="0.45">
      <c r="A3333" s="26" t="s">
        <v>6955</v>
      </c>
      <c r="B3333" s="16" t="s">
        <v>142</v>
      </c>
      <c r="C3333" s="16" t="s">
        <v>3249</v>
      </c>
      <c r="D3333" s="29">
        <v>45888</v>
      </c>
      <c r="E3333" s="16">
        <v>5</v>
      </c>
      <c r="F3333" s="16">
        <v>5</v>
      </c>
      <c r="G3333" s="16" t="s">
        <v>8624</v>
      </c>
      <c r="H3333" s="16" t="s">
        <v>8632</v>
      </c>
    </row>
    <row r="3334" spans="1:8" x14ac:dyDescent="0.45">
      <c r="A3334" s="30" t="s">
        <v>6956</v>
      </c>
      <c r="B3334" s="33" t="s">
        <v>173</v>
      </c>
      <c r="C3334" s="33" t="s">
        <v>3330</v>
      </c>
      <c r="D3334" s="34">
        <v>45269</v>
      </c>
      <c r="E3334" s="33">
        <v>2</v>
      </c>
      <c r="F3334" s="33">
        <v>5</v>
      </c>
      <c r="G3334" s="33" t="s">
        <v>8624</v>
      </c>
      <c r="H3334" s="33" t="s">
        <v>8633</v>
      </c>
    </row>
    <row r="3335" spans="1:8" x14ac:dyDescent="0.45">
      <c r="A3335" s="26" t="s">
        <v>6957</v>
      </c>
      <c r="B3335" s="16" t="s">
        <v>161</v>
      </c>
      <c r="C3335" s="16" t="s">
        <v>3225</v>
      </c>
      <c r="D3335" s="29">
        <v>45748</v>
      </c>
      <c r="E3335" s="16">
        <v>5</v>
      </c>
      <c r="F3335" s="16">
        <v>15</v>
      </c>
      <c r="G3335" s="16" t="s">
        <v>8625</v>
      </c>
      <c r="H3335" s="16" t="s">
        <v>8632</v>
      </c>
    </row>
    <row r="3336" spans="1:8" x14ac:dyDescent="0.45">
      <c r="A3336" s="30" t="s">
        <v>6958</v>
      </c>
      <c r="B3336" s="33" t="s">
        <v>949</v>
      </c>
      <c r="C3336" s="33" t="s">
        <v>3237</v>
      </c>
      <c r="D3336" s="34">
        <v>45713</v>
      </c>
      <c r="E3336" s="33">
        <v>5</v>
      </c>
      <c r="F3336" s="33">
        <v>5</v>
      </c>
      <c r="G3336" s="33" t="s">
        <v>8626</v>
      </c>
      <c r="H3336" s="33" t="s">
        <v>8629</v>
      </c>
    </row>
    <row r="3337" spans="1:8" x14ac:dyDescent="0.45">
      <c r="A3337" s="26" t="s">
        <v>6959</v>
      </c>
      <c r="B3337" s="16" t="s">
        <v>894</v>
      </c>
      <c r="C3337" s="16" t="s">
        <v>3328</v>
      </c>
      <c r="D3337" s="29">
        <v>45418</v>
      </c>
      <c r="E3337" s="16">
        <v>1</v>
      </c>
      <c r="F3337" s="16">
        <v>20</v>
      </c>
      <c r="G3337" s="16" t="s">
        <v>8624</v>
      </c>
      <c r="H3337" s="16" t="s">
        <v>8631</v>
      </c>
    </row>
    <row r="3338" spans="1:8" x14ac:dyDescent="0.45">
      <c r="A3338" s="30" t="s">
        <v>6960</v>
      </c>
      <c r="B3338" s="33" t="s">
        <v>178</v>
      </c>
      <c r="C3338" s="33" t="s">
        <v>3234</v>
      </c>
      <c r="D3338" s="34">
        <v>45674</v>
      </c>
      <c r="E3338" s="33">
        <v>1</v>
      </c>
      <c r="F3338" s="33">
        <v>0</v>
      </c>
      <c r="G3338" s="33" t="s">
        <v>8625</v>
      </c>
      <c r="H3338" s="33" t="s">
        <v>8633</v>
      </c>
    </row>
    <row r="3339" spans="1:8" x14ac:dyDescent="0.45">
      <c r="A3339" s="26" t="s">
        <v>6961</v>
      </c>
      <c r="B3339" s="16" t="s">
        <v>196</v>
      </c>
      <c r="C3339" s="16" t="s">
        <v>3255</v>
      </c>
      <c r="D3339" s="29">
        <v>45828</v>
      </c>
      <c r="E3339" s="16">
        <v>2</v>
      </c>
      <c r="F3339" s="16">
        <v>0</v>
      </c>
      <c r="G3339" s="16" t="s">
        <v>8625</v>
      </c>
      <c r="H3339" s="16" t="s">
        <v>8633</v>
      </c>
    </row>
    <row r="3340" spans="1:8" x14ac:dyDescent="0.45">
      <c r="A3340" s="30" t="s">
        <v>6962</v>
      </c>
      <c r="B3340" s="33" t="s">
        <v>715</v>
      </c>
      <c r="C3340" s="33" t="s">
        <v>3330</v>
      </c>
      <c r="D3340" s="34">
        <v>45408</v>
      </c>
      <c r="E3340" s="33">
        <v>4</v>
      </c>
      <c r="F3340" s="33">
        <v>15</v>
      </c>
      <c r="G3340" s="33" t="s">
        <v>8627</v>
      </c>
      <c r="H3340" s="33" t="s">
        <v>8632</v>
      </c>
    </row>
    <row r="3341" spans="1:8" x14ac:dyDescent="0.45">
      <c r="A3341" s="26" t="s">
        <v>6963</v>
      </c>
      <c r="B3341" s="16" t="s">
        <v>124</v>
      </c>
      <c r="C3341" s="16" t="s">
        <v>3208</v>
      </c>
      <c r="D3341" s="29">
        <v>45616</v>
      </c>
      <c r="E3341" s="16">
        <v>1</v>
      </c>
      <c r="F3341" s="16">
        <v>20</v>
      </c>
      <c r="G3341" s="16" t="s">
        <v>8624</v>
      </c>
      <c r="H3341" s="16" t="s">
        <v>8629</v>
      </c>
    </row>
    <row r="3342" spans="1:8" x14ac:dyDescent="0.45">
      <c r="A3342" s="30" t="s">
        <v>6964</v>
      </c>
      <c r="B3342" s="33" t="s">
        <v>948</v>
      </c>
      <c r="C3342" s="33" t="s">
        <v>3370</v>
      </c>
      <c r="D3342" s="34">
        <v>45336</v>
      </c>
      <c r="E3342" s="33">
        <v>4</v>
      </c>
      <c r="F3342" s="33">
        <v>15</v>
      </c>
      <c r="G3342" s="33" t="s">
        <v>8625</v>
      </c>
      <c r="H3342" s="33" t="s">
        <v>8633</v>
      </c>
    </row>
    <row r="3343" spans="1:8" x14ac:dyDescent="0.45">
      <c r="A3343" s="26" t="s">
        <v>6965</v>
      </c>
      <c r="B3343" s="16" t="s">
        <v>567</v>
      </c>
      <c r="C3343" s="16" t="s">
        <v>3218</v>
      </c>
      <c r="D3343" s="29">
        <v>45549</v>
      </c>
      <c r="E3343" s="16">
        <v>3</v>
      </c>
      <c r="F3343" s="16">
        <v>5</v>
      </c>
      <c r="G3343" s="16" t="s">
        <v>8628</v>
      </c>
      <c r="H3343" s="16" t="s">
        <v>8632</v>
      </c>
    </row>
    <row r="3344" spans="1:8" x14ac:dyDescent="0.45">
      <c r="A3344" s="30" t="s">
        <v>6966</v>
      </c>
      <c r="B3344" s="33" t="s">
        <v>822</v>
      </c>
      <c r="C3344" s="33" t="s">
        <v>3220</v>
      </c>
      <c r="D3344" s="34">
        <v>45908</v>
      </c>
      <c r="E3344" s="33">
        <v>3</v>
      </c>
      <c r="F3344" s="33">
        <v>0</v>
      </c>
      <c r="G3344" s="33" t="s">
        <v>8626</v>
      </c>
      <c r="H3344" s="33" t="s">
        <v>8629</v>
      </c>
    </row>
    <row r="3345" spans="1:8" x14ac:dyDescent="0.45">
      <c r="A3345" s="26" t="s">
        <v>6967</v>
      </c>
      <c r="B3345" s="16" t="s">
        <v>303</v>
      </c>
      <c r="C3345" s="16" t="s">
        <v>3278</v>
      </c>
      <c r="D3345" s="29">
        <v>45463</v>
      </c>
      <c r="E3345" s="16">
        <v>2</v>
      </c>
      <c r="F3345" s="16">
        <v>0</v>
      </c>
      <c r="G3345" s="16" t="s">
        <v>8624</v>
      </c>
      <c r="H3345" s="16" t="s">
        <v>8629</v>
      </c>
    </row>
    <row r="3346" spans="1:8" x14ac:dyDescent="0.45">
      <c r="A3346" s="30" t="s">
        <v>6968</v>
      </c>
      <c r="B3346" s="33" t="s">
        <v>780</v>
      </c>
      <c r="C3346" s="33" t="s">
        <v>3209</v>
      </c>
      <c r="D3346" s="34">
        <v>45204</v>
      </c>
      <c r="E3346" s="33">
        <v>4</v>
      </c>
      <c r="F3346" s="33">
        <v>10</v>
      </c>
      <c r="G3346" s="33" t="s">
        <v>8627</v>
      </c>
      <c r="H3346" s="33" t="s">
        <v>8629</v>
      </c>
    </row>
    <row r="3347" spans="1:8" x14ac:dyDescent="0.45">
      <c r="A3347" s="26" t="s">
        <v>6969</v>
      </c>
      <c r="B3347" s="16" t="s">
        <v>663</v>
      </c>
      <c r="C3347" s="16" t="s">
        <v>3232</v>
      </c>
      <c r="D3347" s="29">
        <v>45292</v>
      </c>
      <c r="E3347" s="16">
        <v>2</v>
      </c>
      <c r="F3347" s="16">
        <v>10</v>
      </c>
      <c r="G3347" s="16" t="s">
        <v>8628</v>
      </c>
      <c r="H3347" s="16" t="s">
        <v>8632</v>
      </c>
    </row>
    <row r="3348" spans="1:8" x14ac:dyDescent="0.45">
      <c r="A3348" s="30" t="s">
        <v>6970</v>
      </c>
      <c r="B3348" s="33" t="s">
        <v>894</v>
      </c>
      <c r="C3348" s="33" t="s">
        <v>3347</v>
      </c>
      <c r="D3348" s="34">
        <v>45502</v>
      </c>
      <c r="E3348" s="33">
        <v>3</v>
      </c>
      <c r="F3348" s="33">
        <v>0</v>
      </c>
      <c r="G3348" s="33" t="s">
        <v>8625</v>
      </c>
      <c r="H3348" s="33" t="s">
        <v>8633</v>
      </c>
    </row>
    <row r="3349" spans="1:8" x14ac:dyDescent="0.45">
      <c r="A3349" s="26" t="s">
        <v>6971</v>
      </c>
      <c r="B3349" s="16" t="s">
        <v>210</v>
      </c>
      <c r="C3349" s="16" t="s">
        <v>3384</v>
      </c>
      <c r="D3349" s="29">
        <v>45400</v>
      </c>
      <c r="E3349" s="16">
        <v>1</v>
      </c>
      <c r="F3349" s="16">
        <v>15</v>
      </c>
      <c r="G3349" s="16" t="s">
        <v>8627</v>
      </c>
      <c r="H3349" s="16" t="s">
        <v>8631</v>
      </c>
    </row>
    <row r="3350" spans="1:8" x14ac:dyDescent="0.45">
      <c r="A3350" s="30" t="s">
        <v>6972</v>
      </c>
      <c r="B3350" s="33" t="s">
        <v>10</v>
      </c>
      <c r="C3350" s="33" t="s">
        <v>3291</v>
      </c>
      <c r="D3350" s="34">
        <v>45403</v>
      </c>
      <c r="E3350" s="33">
        <v>3</v>
      </c>
      <c r="F3350" s="33">
        <v>10</v>
      </c>
      <c r="G3350" s="33" t="s">
        <v>8624</v>
      </c>
      <c r="H3350" s="33" t="s">
        <v>8632</v>
      </c>
    </row>
    <row r="3351" spans="1:8" x14ac:dyDescent="0.45">
      <c r="A3351" s="26" t="s">
        <v>6973</v>
      </c>
      <c r="B3351" s="16" t="s">
        <v>455</v>
      </c>
      <c r="C3351" s="16" t="s">
        <v>3216</v>
      </c>
      <c r="D3351" s="29">
        <v>45512</v>
      </c>
      <c r="E3351" s="16">
        <v>3</v>
      </c>
      <c r="F3351" s="16">
        <v>0</v>
      </c>
      <c r="G3351" s="16" t="s">
        <v>8625</v>
      </c>
      <c r="H3351" s="16" t="s">
        <v>8632</v>
      </c>
    </row>
    <row r="3352" spans="1:8" x14ac:dyDescent="0.45">
      <c r="A3352" s="30" t="s">
        <v>6974</v>
      </c>
      <c r="B3352" s="33" t="s">
        <v>450</v>
      </c>
      <c r="C3352" s="33" t="s">
        <v>3368</v>
      </c>
      <c r="D3352" s="34">
        <v>45528</v>
      </c>
      <c r="E3352" s="33">
        <v>4</v>
      </c>
      <c r="F3352" s="33">
        <v>15</v>
      </c>
      <c r="G3352" s="33" t="s">
        <v>8628</v>
      </c>
      <c r="H3352" s="33" t="s">
        <v>8633</v>
      </c>
    </row>
    <row r="3353" spans="1:8" x14ac:dyDescent="0.45">
      <c r="A3353" s="26" t="s">
        <v>6975</v>
      </c>
      <c r="B3353" s="16" t="s">
        <v>82</v>
      </c>
      <c r="C3353" s="16" t="s">
        <v>3200</v>
      </c>
      <c r="D3353" s="29">
        <v>45634</v>
      </c>
      <c r="E3353" s="16">
        <v>4</v>
      </c>
      <c r="F3353" s="16">
        <v>10</v>
      </c>
      <c r="G3353" s="16" t="s">
        <v>8628</v>
      </c>
      <c r="H3353" s="16" t="s">
        <v>8633</v>
      </c>
    </row>
    <row r="3354" spans="1:8" x14ac:dyDescent="0.45">
      <c r="A3354" s="30" t="s">
        <v>6976</v>
      </c>
      <c r="B3354" s="33" t="s">
        <v>732</v>
      </c>
      <c r="C3354" s="33" t="s">
        <v>3220</v>
      </c>
      <c r="D3354" s="34">
        <v>45442</v>
      </c>
      <c r="E3354" s="33">
        <v>2</v>
      </c>
      <c r="F3354" s="33">
        <v>10</v>
      </c>
      <c r="G3354" s="33" t="s">
        <v>8625</v>
      </c>
      <c r="H3354" s="33" t="s">
        <v>8632</v>
      </c>
    </row>
    <row r="3355" spans="1:8" x14ac:dyDescent="0.45">
      <c r="A3355" s="26" t="s">
        <v>6977</v>
      </c>
      <c r="B3355" s="16" t="s">
        <v>561</v>
      </c>
      <c r="C3355" s="16" t="s">
        <v>3279</v>
      </c>
      <c r="D3355" s="29">
        <v>45778</v>
      </c>
      <c r="E3355" s="16">
        <v>1</v>
      </c>
      <c r="F3355" s="16">
        <v>15</v>
      </c>
      <c r="G3355" s="16" t="s">
        <v>8624</v>
      </c>
      <c r="H3355" s="16" t="s">
        <v>8629</v>
      </c>
    </row>
    <row r="3356" spans="1:8" x14ac:dyDescent="0.45">
      <c r="A3356" s="30" t="s">
        <v>6978</v>
      </c>
      <c r="B3356" s="33" t="s">
        <v>282</v>
      </c>
      <c r="C3356" s="33" t="s">
        <v>3394</v>
      </c>
      <c r="D3356" s="34">
        <v>45429</v>
      </c>
      <c r="E3356" s="33">
        <v>5</v>
      </c>
      <c r="F3356" s="33">
        <v>15</v>
      </c>
      <c r="G3356" s="33" t="s">
        <v>8625</v>
      </c>
      <c r="H3356" s="33" t="s">
        <v>8629</v>
      </c>
    </row>
    <row r="3357" spans="1:8" x14ac:dyDescent="0.45">
      <c r="A3357" s="26" t="s">
        <v>6979</v>
      </c>
      <c r="B3357" s="16" t="s">
        <v>636</v>
      </c>
      <c r="C3357" s="16" t="s">
        <v>3200</v>
      </c>
      <c r="D3357" s="29">
        <v>45536</v>
      </c>
      <c r="E3357" s="16">
        <v>3</v>
      </c>
      <c r="F3357" s="16">
        <v>20</v>
      </c>
      <c r="G3357" s="16" t="s">
        <v>8626</v>
      </c>
      <c r="H3357" s="16" t="s">
        <v>8632</v>
      </c>
    </row>
    <row r="3358" spans="1:8" x14ac:dyDescent="0.45">
      <c r="A3358" s="30" t="s">
        <v>6980</v>
      </c>
      <c r="B3358" s="33" t="s">
        <v>436</v>
      </c>
      <c r="C3358" s="33" t="s">
        <v>3337</v>
      </c>
      <c r="D3358" s="34">
        <v>45441</v>
      </c>
      <c r="E3358" s="33">
        <v>2</v>
      </c>
      <c r="F3358" s="33">
        <v>10</v>
      </c>
      <c r="G3358" s="33" t="s">
        <v>8624</v>
      </c>
      <c r="H3358" s="33" t="s">
        <v>8631</v>
      </c>
    </row>
    <row r="3359" spans="1:8" x14ac:dyDescent="0.45">
      <c r="A3359" s="26" t="s">
        <v>6981</v>
      </c>
      <c r="B3359" s="16" t="s">
        <v>393</v>
      </c>
      <c r="C3359" s="16" t="s">
        <v>3333</v>
      </c>
      <c r="D3359" s="29">
        <v>45662</v>
      </c>
      <c r="E3359" s="16">
        <v>5</v>
      </c>
      <c r="F3359" s="16">
        <v>20</v>
      </c>
      <c r="G3359" s="16" t="s">
        <v>8624</v>
      </c>
      <c r="H3359" s="16" t="s">
        <v>8632</v>
      </c>
    </row>
    <row r="3360" spans="1:8" x14ac:dyDescent="0.45">
      <c r="A3360" s="30" t="s">
        <v>6982</v>
      </c>
      <c r="B3360" s="33" t="s">
        <v>170</v>
      </c>
      <c r="C3360" s="33" t="s">
        <v>3296</v>
      </c>
      <c r="D3360" s="34">
        <v>45200</v>
      </c>
      <c r="E3360" s="33">
        <v>5</v>
      </c>
      <c r="F3360" s="33">
        <v>15</v>
      </c>
      <c r="G3360" s="33" t="s">
        <v>8625</v>
      </c>
      <c r="H3360" s="33" t="s">
        <v>8629</v>
      </c>
    </row>
    <row r="3361" spans="1:8" x14ac:dyDescent="0.45">
      <c r="A3361" s="26" t="s">
        <v>6983</v>
      </c>
      <c r="B3361" s="16" t="s">
        <v>246</v>
      </c>
      <c r="C3361" s="16" t="s">
        <v>3335</v>
      </c>
      <c r="D3361" s="29">
        <v>45278</v>
      </c>
      <c r="E3361" s="16">
        <v>4</v>
      </c>
      <c r="F3361" s="16">
        <v>20</v>
      </c>
      <c r="G3361" s="16" t="s">
        <v>8624</v>
      </c>
      <c r="H3361" s="16" t="s">
        <v>8629</v>
      </c>
    </row>
    <row r="3362" spans="1:8" x14ac:dyDescent="0.45">
      <c r="A3362" s="30" t="s">
        <v>6984</v>
      </c>
      <c r="B3362" s="33" t="s">
        <v>926</v>
      </c>
      <c r="C3362" s="33" t="s">
        <v>3359</v>
      </c>
      <c r="D3362" s="34">
        <v>45566</v>
      </c>
      <c r="E3362" s="33">
        <v>5</v>
      </c>
      <c r="F3362" s="33">
        <v>0</v>
      </c>
      <c r="G3362" s="33" t="s">
        <v>8627</v>
      </c>
      <c r="H3362" s="33" t="s">
        <v>8629</v>
      </c>
    </row>
    <row r="3363" spans="1:8" x14ac:dyDescent="0.45">
      <c r="A3363" s="26" t="s">
        <v>6985</v>
      </c>
      <c r="B3363" s="16" t="s">
        <v>705</v>
      </c>
      <c r="C3363" s="16" t="s">
        <v>3366</v>
      </c>
      <c r="D3363" s="29">
        <v>45489</v>
      </c>
      <c r="E3363" s="16">
        <v>4</v>
      </c>
      <c r="F3363" s="16">
        <v>20</v>
      </c>
      <c r="G3363" s="16" t="s">
        <v>8625</v>
      </c>
      <c r="H3363" s="16" t="s">
        <v>8630</v>
      </c>
    </row>
    <row r="3364" spans="1:8" x14ac:dyDescent="0.45">
      <c r="A3364" s="30" t="s">
        <v>6986</v>
      </c>
      <c r="B3364" s="33" t="s">
        <v>38</v>
      </c>
      <c r="C3364" s="33" t="s">
        <v>3291</v>
      </c>
      <c r="D3364" s="34">
        <v>45716</v>
      </c>
      <c r="E3364" s="33">
        <v>5</v>
      </c>
      <c r="F3364" s="33">
        <v>15</v>
      </c>
      <c r="G3364" s="33" t="s">
        <v>8626</v>
      </c>
      <c r="H3364" s="33" t="s">
        <v>8630</v>
      </c>
    </row>
    <row r="3365" spans="1:8" x14ac:dyDescent="0.45">
      <c r="A3365" s="26" t="s">
        <v>6987</v>
      </c>
      <c r="B3365" s="16" t="s">
        <v>471</v>
      </c>
      <c r="C3365" s="16" t="s">
        <v>3216</v>
      </c>
      <c r="D3365" s="29">
        <v>45371</v>
      </c>
      <c r="E3365" s="16">
        <v>5</v>
      </c>
      <c r="F3365" s="16">
        <v>15</v>
      </c>
      <c r="G3365" s="16" t="s">
        <v>8627</v>
      </c>
      <c r="H3365" s="16" t="s">
        <v>8633</v>
      </c>
    </row>
    <row r="3366" spans="1:8" x14ac:dyDescent="0.45">
      <c r="A3366" s="30" t="s">
        <v>6988</v>
      </c>
      <c r="B3366" s="33" t="s">
        <v>716</v>
      </c>
      <c r="C3366" s="33" t="s">
        <v>3349</v>
      </c>
      <c r="D3366" s="34">
        <v>45285</v>
      </c>
      <c r="E3366" s="33">
        <v>2</v>
      </c>
      <c r="F3366" s="33">
        <v>5</v>
      </c>
      <c r="G3366" s="33" t="s">
        <v>8625</v>
      </c>
      <c r="H3366" s="33" t="s">
        <v>8633</v>
      </c>
    </row>
    <row r="3367" spans="1:8" x14ac:dyDescent="0.45">
      <c r="A3367" s="26" t="s">
        <v>6989</v>
      </c>
      <c r="B3367" s="16" t="s">
        <v>142</v>
      </c>
      <c r="C3367" s="16" t="s">
        <v>3307</v>
      </c>
      <c r="D3367" s="29">
        <v>45824</v>
      </c>
      <c r="E3367" s="16">
        <v>3</v>
      </c>
      <c r="F3367" s="16">
        <v>15</v>
      </c>
      <c r="G3367" s="16" t="s">
        <v>8624</v>
      </c>
      <c r="H3367" s="16" t="s">
        <v>8629</v>
      </c>
    </row>
    <row r="3368" spans="1:8" x14ac:dyDescent="0.45">
      <c r="A3368" s="30" t="s">
        <v>6990</v>
      </c>
      <c r="B3368" s="33" t="s">
        <v>579</v>
      </c>
      <c r="C3368" s="33" t="s">
        <v>3244</v>
      </c>
      <c r="D3368" s="34">
        <v>45763</v>
      </c>
      <c r="E3368" s="33">
        <v>4</v>
      </c>
      <c r="F3368" s="33">
        <v>0</v>
      </c>
      <c r="G3368" s="33" t="s">
        <v>8628</v>
      </c>
      <c r="H3368" s="33" t="s">
        <v>8633</v>
      </c>
    </row>
    <row r="3369" spans="1:8" x14ac:dyDescent="0.45">
      <c r="A3369" s="26" t="s">
        <v>6991</v>
      </c>
      <c r="B3369" s="16" t="s">
        <v>573</v>
      </c>
      <c r="C3369" s="16" t="s">
        <v>3198</v>
      </c>
      <c r="D3369" s="29">
        <v>45701</v>
      </c>
      <c r="E3369" s="16">
        <v>5</v>
      </c>
      <c r="F3369" s="16">
        <v>10</v>
      </c>
      <c r="G3369" s="16" t="s">
        <v>8626</v>
      </c>
      <c r="H3369" s="16" t="s">
        <v>8633</v>
      </c>
    </row>
    <row r="3370" spans="1:8" x14ac:dyDescent="0.45">
      <c r="A3370" s="30" t="s">
        <v>6992</v>
      </c>
      <c r="B3370" s="33" t="s">
        <v>809</v>
      </c>
      <c r="C3370" s="33" t="s">
        <v>3315</v>
      </c>
      <c r="D3370" s="34">
        <v>45624</v>
      </c>
      <c r="E3370" s="33">
        <v>3</v>
      </c>
      <c r="F3370" s="33">
        <v>10</v>
      </c>
      <c r="G3370" s="33" t="s">
        <v>8624</v>
      </c>
      <c r="H3370" s="33" t="s">
        <v>8630</v>
      </c>
    </row>
    <row r="3371" spans="1:8" x14ac:dyDescent="0.45">
      <c r="A3371" s="26" t="s">
        <v>6993</v>
      </c>
      <c r="B3371" s="16" t="s">
        <v>1001</v>
      </c>
      <c r="C3371" s="16" t="s">
        <v>3227</v>
      </c>
      <c r="D3371" s="29">
        <v>45602</v>
      </c>
      <c r="E3371" s="16">
        <v>4</v>
      </c>
      <c r="F3371" s="16">
        <v>15</v>
      </c>
      <c r="G3371" s="16" t="s">
        <v>8627</v>
      </c>
      <c r="H3371" s="16" t="s">
        <v>8630</v>
      </c>
    </row>
    <row r="3372" spans="1:8" x14ac:dyDescent="0.45">
      <c r="A3372" s="30" t="s">
        <v>6994</v>
      </c>
      <c r="B3372" s="33" t="s">
        <v>730</v>
      </c>
      <c r="C3372" s="33" t="s">
        <v>3220</v>
      </c>
      <c r="D3372" s="34">
        <v>45729</v>
      </c>
      <c r="E3372" s="33">
        <v>2</v>
      </c>
      <c r="F3372" s="33">
        <v>15</v>
      </c>
      <c r="G3372" s="33" t="s">
        <v>8628</v>
      </c>
      <c r="H3372" s="33" t="s">
        <v>8632</v>
      </c>
    </row>
    <row r="3373" spans="1:8" x14ac:dyDescent="0.45">
      <c r="A3373" s="26" t="s">
        <v>6995</v>
      </c>
      <c r="B3373" s="16" t="s">
        <v>623</v>
      </c>
      <c r="C3373" s="16" t="s">
        <v>3244</v>
      </c>
      <c r="D3373" s="29">
        <v>45880</v>
      </c>
      <c r="E3373" s="16">
        <v>1</v>
      </c>
      <c r="F3373" s="16">
        <v>0</v>
      </c>
      <c r="G3373" s="16" t="s">
        <v>8624</v>
      </c>
      <c r="H3373" s="16" t="s">
        <v>8629</v>
      </c>
    </row>
    <row r="3374" spans="1:8" x14ac:dyDescent="0.45">
      <c r="A3374" s="30" t="s">
        <v>6996</v>
      </c>
      <c r="B3374" s="33" t="s">
        <v>155</v>
      </c>
      <c r="C3374" s="33" t="s">
        <v>3268</v>
      </c>
      <c r="D3374" s="34">
        <v>45602</v>
      </c>
      <c r="E3374" s="33">
        <v>1</v>
      </c>
      <c r="F3374" s="33">
        <v>20</v>
      </c>
      <c r="G3374" s="33" t="s">
        <v>8624</v>
      </c>
      <c r="H3374" s="33" t="s">
        <v>8632</v>
      </c>
    </row>
    <row r="3375" spans="1:8" x14ac:dyDescent="0.45">
      <c r="A3375" s="26" t="s">
        <v>6997</v>
      </c>
      <c r="B3375" s="16" t="s">
        <v>969</v>
      </c>
      <c r="C3375" s="16" t="s">
        <v>3232</v>
      </c>
      <c r="D3375" s="29">
        <v>45401</v>
      </c>
      <c r="E3375" s="16">
        <v>4</v>
      </c>
      <c r="F3375" s="16">
        <v>10</v>
      </c>
      <c r="G3375" s="16" t="s">
        <v>8626</v>
      </c>
      <c r="H3375" s="16" t="s">
        <v>8631</v>
      </c>
    </row>
    <row r="3376" spans="1:8" x14ac:dyDescent="0.45">
      <c r="A3376" s="30" t="s">
        <v>6998</v>
      </c>
      <c r="B3376" s="33" t="s">
        <v>151</v>
      </c>
      <c r="C3376" s="33" t="s">
        <v>3351</v>
      </c>
      <c r="D3376" s="34">
        <v>45850</v>
      </c>
      <c r="E3376" s="33">
        <v>4</v>
      </c>
      <c r="F3376" s="33">
        <v>10</v>
      </c>
      <c r="G3376" s="33" t="s">
        <v>8624</v>
      </c>
      <c r="H3376" s="33" t="s">
        <v>8629</v>
      </c>
    </row>
    <row r="3377" spans="1:8" x14ac:dyDescent="0.45">
      <c r="A3377" s="26" t="s">
        <v>6999</v>
      </c>
      <c r="B3377" s="16" t="s">
        <v>83</v>
      </c>
      <c r="C3377" s="16" t="s">
        <v>3312</v>
      </c>
      <c r="D3377" s="29">
        <v>45353</v>
      </c>
      <c r="E3377" s="16">
        <v>1</v>
      </c>
      <c r="F3377" s="16">
        <v>10</v>
      </c>
      <c r="G3377" s="16" t="s">
        <v>8628</v>
      </c>
      <c r="H3377" s="16" t="s">
        <v>8630</v>
      </c>
    </row>
    <row r="3378" spans="1:8" x14ac:dyDescent="0.45">
      <c r="A3378" s="30" t="s">
        <v>7000</v>
      </c>
      <c r="B3378" s="33" t="s">
        <v>945</v>
      </c>
      <c r="C3378" s="33" t="s">
        <v>3230</v>
      </c>
      <c r="D3378" s="34">
        <v>45738</v>
      </c>
      <c r="E3378" s="33">
        <v>1</v>
      </c>
      <c r="F3378" s="33">
        <v>20</v>
      </c>
      <c r="G3378" s="33" t="s">
        <v>8628</v>
      </c>
      <c r="H3378" s="33" t="s">
        <v>8630</v>
      </c>
    </row>
    <row r="3379" spans="1:8" x14ac:dyDescent="0.45">
      <c r="A3379" s="26" t="s">
        <v>7001</v>
      </c>
      <c r="B3379" s="16" t="s">
        <v>388</v>
      </c>
      <c r="C3379" s="16" t="s">
        <v>3321</v>
      </c>
      <c r="D3379" s="29">
        <v>45599</v>
      </c>
      <c r="E3379" s="16">
        <v>1</v>
      </c>
      <c r="F3379" s="16">
        <v>10</v>
      </c>
      <c r="G3379" s="16" t="s">
        <v>8627</v>
      </c>
      <c r="H3379" s="16" t="s">
        <v>8629</v>
      </c>
    </row>
    <row r="3380" spans="1:8" x14ac:dyDescent="0.45">
      <c r="A3380" s="30" t="s">
        <v>7002</v>
      </c>
      <c r="B3380" s="33" t="s">
        <v>136</v>
      </c>
      <c r="C3380" s="33" t="s">
        <v>3197</v>
      </c>
      <c r="D3380" s="34">
        <v>45590</v>
      </c>
      <c r="E3380" s="33">
        <v>5</v>
      </c>
      <c r="F3380" s="33">
        <v>5</v>
      </c>
      <c r="G3380" s="33" t="s">
        <v>8626</v>
      </c>
      <c r="H3380" s="33" t="s">
        <v>8630</v>
      </c>
    </row>
    <row r="3381" spans="1:8" x14ac:dyDescent="0.45">
      <c r="A3381" s="26" t="s">
        <v>7003</v>
      </c>
      <c r="B3381" s="16" t="s">
        <v>515</v>
      </c>
      <c r="C3381" s="16" t="s">
        <v>3197</v>
      </c>
      <c r="D3381" s="29">
        <v>45717</v>
      </c>
      <c r="E3381" s="16">
        <v>5</v>
      </c>
      <c r="F3381" s="16">
        <v>0</v>
      </c>
      <c r="G3381" s="16" t="s">
        <v>8625</v>
      </c>
      <c r="H3381" s="16" t="s">
        <v>8633</v>
      </c>
    </row>
    <row r="3382" spans="1:8" x14ac:dyDescent="0.45">
      <c r="A3382" s="30" t="s">
        <v>7004</v>
      </c>
      <c r="B3382" s="33" t="s">
        <v>654</v>
      </c>
      <c r="C3382" s="33" t="s">
        <v>3299</v>
      </c>
      <c r="D3382" s="34">
        <v>45556</v>
      </c>
      <c r="E3382" s="33">
        <v>2</v>
      </c>
      <c r="F3382" s="33">
        <v>10</v>
      </c>
      <c r="G3382" s="33" t="s">
        <v>8627</v>
      </c>
      <c r="H3382" s="33" t="s">
        <v>8630</v>
      </c>
    </row>
    <row r="3383" spans="1:8" x14ac:dyDescent="0.45">
      <c r="A3383" s="26" t="s">
        <v>7005</v>
      </c>
      <c r="B3383" s="16" t="s">
        <v>980</v>
      </c>
      <c r="C3383" s="16" t="s">
        <v>3210</v>
      </c>
      <c r="D3383" s="29">
        <v>45721</v>
      </c>
      <c r="E3383" s="16">
        <v>4</v>
      </c>
      <c r="F3383" s="16">
        <v>5</v>
      </c>
      <c r="G3383" s="16" t="s">
        <v>8626</v>
      </c>
      <c r="H3383" s="16" t="s">
        <v>8631</v>
      </c>
    </row>
    <row r="3384" spans="1:8" x14ac:dyDescent="0.45">
      <c r="A3384" s="30" t="s">
        <v>7006</v>
      </c>
      <c r="B3384" s="33" t="s">
        <v>292</v>
      </c>
      <c r="C3384" s="33" t="s">
        <v>3317</v>
      </c>
      <c r="D3384" s="34">
        <v>45325</v>
      </c>
      <c r="E3384" s="33">
        <v>2</v>
      </c>
      <c r="F3384" s="33">
        <v>20</v>
      </c>
      <c r="G3384" s="33" t="s">
        <v>8626</v>
      </c>
      <c r="H3384" s="33" t="s">
        <v>8629</v>
      </c>
    </row>
    <row r="3385" spans="1:8" x14ac:dyDescent="0.45">
      <c r="A3385" s="26" t="s">
        <v>7007</v>
      </c>
      <c r="B3385" s="16" t="s">
        <v>632</v>
      </c>
      <c r="C3385" s="16" t="s">
        <v>3280</v>
      </c>
      <c r="D3385" s="29">
        <v>45632</v>
      </c>
      <c r="E3385" s="16">
        <v>3</v>
      </c>
      <c r="F3385" s="16">
        <v>0</v>
      </c>
      <c r="G3385" s="16" t="s">
        <v>8625</v>
      </c>
      <c r="H3385" s="16" t="s">
        <v>8633</v>
      </c>
    </row>
    <row r="3386" spans="1:8" x14ac:dyDescent="0.45">
      <c r="A3386" s="30" t="s">
        <v>7008</v>
      </c>
      <c r="B3386" s="33" t="s">
        <v>504</v>
      </c>
      <c r="C3386" s="33" t="s">
        <v>3330</v>
      </c>
      <c r="D3386" s="34">
        <v>45801</v>
      </c>
      <c r="E3386" s="33">
        <v>5</v>
      </c>
      <c r="F3386" s="33">
        <v>5</v>
      </c>
      <c r="G3386" s="33" t="s">
        <v>8626</v>
      </c>
      <c r="H3386" s="33" t="s">
        <v>8630</v>
      </c>
    </row>
    <row r="3387" spans="1:8" x14ac:dyDescent="0.45">
      <c r="A3387" s="26" t="s">
        <v>7009</v>
      </c>
      <c r="B3387" s="16" t="s">
        <v>741</v>
      </c>
      <c r="C3387" s="16" t="s">
        <v>3312</v>
      </c>
      <c r="D3387" s="29">
        <v>45633</v>
      </c>
      <c r="E3387" s="16">
        <v>2</v>
      </c>
      <c r="F3387" s="16">
        <v>0</v>
      </c>
      <c r="G3387" s="16" t="s">
        <v>8626</v>
      </c>
      <c r="H3387" s="16" t="s">
        <v>8632</v>
      </c>
    </row>
    <row r="3388" spans="1:8" x14ac:dyDescent="0.45">
      <c r="A3388" s="30" t="s">
        <v>7010</v>
      </c>
      <c r="B3388" s="33" t="s">
        <v>81</v>
      </c>
      <c r="C3388" s="33" t="s">
        <v>3296</v>
      </c>
      <c r="D3388" s="34">
        <v>45190</v>
      </c>
      <c r="E3388" s="33">
        <v>5</v>
      </c>
      <c r="F3388" s="33">
        <v>10</v>
      </c>
      <c r="G3388" s="33" t="s">
        <v>8625</v>
      </c>
      <c r="H3388" s="33" t="s">
        <v>8632</v>
      </c>
    </row>
    <row r="3389" spans="1:8" x14ac:dyDescent="0.45">
      <c r="A3389" s="26" t="s">
        <v>7011</v>
      </c>
      <c r="B3389" s="16" t="s">
        <v>74</v>
      </c>
      <c r="C3389" s="16" t="s">
        <v>3212</v>
      </c>
      <c r="D3389" s="29">
        <v>45716</v>
      </c>
      <c r="E3389" s="16">
        <v>3</v>
      </c>
      <c r="F3389" s="16">
        <v>20</v>
      </c>
      <c r="G3389" s="16" t="s">
        <v>8625</v>
      </c>
      <c r="H3389" s="16" t="s">
        <v>8633</v>
      </c>
    </row>
    <row r="3390" spans="1:8" x14ac:dyDescent="0.45">
      <c r="A3390" s="30" t="s">
        <v>7012</v>
      </c>
      <c r="B3390" s="33" t="s">
        <v>125</v>
      </c>
      <c r="C3390" s="33" t="s">
        <v>3344</v>
      </c>
      <c r="D3390" s="34">
        <v>45466</v>
      </c>
      <c r="E3390" s="33">
        <v>3</v>
      </c>
      <c r="F3390" s="33">
        <v>0</v>
      </c>
      <c r="G3390" s="33" t="s">
        <v>8624</v>
      </c>
      <c r="H3390" s="33" t="s">
        <v>8631</v>
      </c>
    </row>
    <row r="3391" spans="1:8" x14ac:dyDescent="0.45">
      <c r="A3391" s="26" t="s">
        <v>7013</v>
      </c>
      <c r="B3391" s="16" t="s">
        <v>871</v>
      </c>
      <c r="C3391" s="16" t="s">
        <v>3315</v>
      </c>
      <c r="D3391" s="29">
        <v>45756</v>
      </c>
      <c r="E3391" s="16">
        <v>1</v>
      </c>
      <c r="F3391" s="16">
        <v>0</v>
      </c>
      <c r="G3391" s="16" t="s">
        <v>8628</v>
      </c>
      <c r="H3391" s="16" t="s">
        <v>8631</v>
      </c>
    </row>
    <row r="3392" spans="1:8" x14ac:dyDescent="0.45">
      <c r="A3392" s="30" t="s">
        <v>7014</v>
      </c>
      <c r="B3392" s="33" t="s">
        <v>444</v>
      </c>
      <c r="C3392" s="33" t="s">
        <v>3217</v>
      </c>
      <c r="D3392" s="34">
        <v>45268</v>
      </c>
      <c r="E3392" s="33">
        <v>1</v>
      </c>
      <c r="F3392" s="33">
        <v>10</v>
      </c>
      <c r="G3392" s="33" t="s">
        <v>8626</v>
      </c>
      <c r="H3392" s="33" t="s">
        <v>8632</v>
      </c>
    </row>
    <row r="3393" spans="1:8" x14ac:dyDescent="0.45">
      <c r="A3393" s="26" t="s">
        <v>7015</v>
      </c>
      <c r="B3393" s="16" t="s">
        <v>61</v>
      </c>
      <c r="C3393" s="16" t="s">
        <v>3342</v>
      </c>
      <c r="D3393" s="29">
        <v>45890</v>
      </c>
      <c r="E3393" s="16">
        <v>2</v>
      </c>
      <c r="F3393" s="16">
        <v>5</v>
      </c>
      <c r="G3393" s="16" t="s">
        <v>8625</v>
      </c>
      <c r="H3393" s="16" t="s">
        <v>8633</v>
      </c>
    </row>
    <row r="3394" spans="1:8" x14ac:dyDescent="0.45">
      <c r="A3394" s="30" t="s">
        <v>7016</v>
      </c>
      <c r="B3394" s="33" t="s">
        <v>480</v>
      </c>
      <c r="C3394" s="33" t="s">
        <v>3215</v>
      </c>
      <c r="D3394" s="34">
        <v>45592</v>
      </c>
      <c r="E3394" s="33">
        <v>4</v>
      </c>
      <c r="F3394" s="33">
        <v>20</v>
      </c>
      <c r="G3394" s="33" t="s">
        <v>8628</v>
      </c>
      <c r="H3394" s="33" t="s">
        <v>8633</v>
      </c>
    </row>
    <row r="3395" spans="1:8" x14ac:dyDescent="0.45">
      <c r="A3395" s="26" t="s">
        <v>7017</v>
      </c>
      <c r="B3395" s="16" t="s">
        <v>11</v>
      </c>
      <c r="C3395" s="16" t="s">
        <v>3320</v>
      </c>
      <c r="D3395" s="29">
        <v>45402</v>
      </c>
      <c r="E3395" s="16">
        <v>3</v>
      </c>
      <c r="F3395" s="16">
        <v>0</v>
      </c>
      <c r="G3395" s="16" t="s">
        <v>8624</v>
      </c>
      <c r="H3395" s="16" t="s">
        <v>8629</v>
      </c>
    </row>
    <row r="3396" spans="1:8" x14ac:dyDescent="0.45">
      <c r="A3396" s="30" t="s">
        <v>7018</v>
      </c>
      <c r="B3396" s="33" t="s">
        <v>811</v>
      </c>
      <c r="C3396" s="33" t="s">
        <v>3276</v>
      </c>
      <c r="D3396" s="34">
        <v>45571</v>
      </c>
      <c r="E3396" s="33">
        <v>5</v>
      </c>
      <c r="F3396" s="33">
        <v>10</v>
      </c>
      <c r="G3396" s="33" t="s">
        <v>8628</v>
      </c>
      <c r="H3396" s="33" t="s">
        <v>8631</v>
      </c>
    </row>
    <row r="3397" spans="1:8" x14ac:dyDescent="0.45">
      <c r="A3397" s="26" t="s">
        <v>7019</v>
      </c>
      <c r="B3397" s="16" t="s">
        <v>837</v>
      </c>
      <c r="C3397" s="16" t="s">
        <v>3362</v>
      </c>
      <c r="D3397" s="29">
        <v>45860</v>
      </c>
      <c r="E3397" s="16">
        <v>2</v>
      </c>
      <c r="F3397" s="16">
        <v>20</v>
      </c>
      <c r="G3397" s="16" t="s">
        <v>8624</v>
      </c>
      <c r="H3397" s="16" t="s">
        <v>8632</v>
      </c>
    </row>
    <row r="3398" spans="1:8" x14ac:dyDescent="0.45">
      <c r="A3398" s="30" t="s">
        <v>7020</v>
      </c>
      <c r="B3398" s="33" t="s">
        <v>430</v>
      </c>
      <c r="C3398" s="33" t="s">
        <v>3348</v>
      </c>
      <c r="D3398" s="34">
        <v>45648</v>
      </c>
      <c r="E3398" s="33">
        <v>5</v>
      </c>
      <c r="F3398" s="33">
        <v>20</v>
      </c>
      <c r="G3398" s="33" t="s">
        <v>8626</v>
      </c>
      <c r="H3398" s="33" t="s">
        <v>8632</v>
      </c>
    </row>
    <row r="3399" spans="1:8" x14ac:dyDescent="0.45">
      <c r="A3399" s="26" t="s">
        <v>7021</v>
      </c>
      <c r="B3399" s="16" t="s">
        <v>359</v>
      </c>
      <c r="C3399" s="16" t="s">
        <v>3230</v>
      </c>
      <c r="D3399" s="29">
        <v>45212</v>
      </c>
      <c r="E3399" s="16">
        <v>5</v>
      </c>
      <c r="F3399" s="16">
        <v>10</v>
      </c>
      <c r="G3399" s="16" t="s">
        <v>8628</v>
      </c>
      <c r="H3399" s="16" t="s">
        <v>8632</v>
      </c>
    </row>
    <row r="3400" spans="1:8" x14ac:dyDescent="0.45">
      <c r="A3400" s="30" t="s">
        <v>7022</v>
      </c>
      <c r="B3400" s="33" t="s">
        <v>791</v>
      </c>
      <c r="C3400" s="33" t="s">
        <v>3226</v>
      </c>
      <c r="D3400" s="34">
        <v>45217</v>
      </c>
      <c r="E3400" s="33">
        <v>4</v>
      </c>
      <c r="F3400" s="33">
        <v>0</v>
      </c>
      <c r="G3400" s="33" t="s">
        <v>8624</v>
      </c>
      <c r="H3400" s="33" t="s">
        <v>8629</v>
      </c>
    </row>
    <row r="3401" spans="1:8" x14ac:dyDescent="0.45">
      <c r="A3401" s="26" t="s">
        <v>7023</v>
      </c>
      <c r="B3401" s="16" t="s">
        <v>954</v>
      </c>
      <c r="C3401" s="16" t="s">
        <v>3233</v>
      </c>
      <c r="D3401" s="29">
        <v>45306</v>
      </c>
      <c r="E3401" s="16">
        <v>4</v>
      </c>
      <c r="F3401" s="16">
        <v>5</v>
      </c>
      <c r="G3401" s="16" t="s">
        <v>8628</v>
      </c>
      <c r="H3401" s="16" t="s">
        <v>8629</v>
      </c>
    </row>
    <row r="3402" spans="1:8" x14ac:dyDescent="0.45">
      <c r="A3402" s="30" t="s">
        <v>7024</v>
      </c>
      <c r="B3402" s="33" t="s">
        <v>91</v>
      </c>
      <c r="C3402" s="33" t="s">
        <v>3251</v>
      </c>
      <c r="D3402" s="34">
        <v>45799</v>
      </c>
      <c r="E3402" s="33">
        <v>1</v>
      </c>
      <c r="F3402" s="33">
        <v>0</v>
      </c>
      <c r="G3402" s="33" t="s">
        <v>8628</v>
      </c>
      <c r="H3402" s="33" t="s">
        <v>8630</v>
      </c>
    </row>
    <row r="3403" spans="1:8" x14ac:dyDescent="0.45">
      <c r="A3403" s="26" t="s">
        <v>7025</v>
      </c>
      <c r="B3403" s="16" t="s">
        <v>53</v>
      </c>
      <c r="C3403" s="16" t="s">
        <v>3236</v>
      </c>
      <c r="D3403" s="29">
        <v>45594</v>
      </c>
      <c r="E3403" s="16">
        <v>3</v>
      </c>
      <c r="F3403" s="16">
        <v>20</v>
      </c>
      <c r="G3403" s="16" t="s">
        <v>8624</v>
      </c>
      <c r="H3403" s="16" t="s">
        <v>8632</v>
      </c>
    </row>
    <row r="3404" spans="1:8" x14ac:dyDescent="0.45">
      <c r="A3404" s="30" t="s">
        <v>7026</v>
      </c>
      <c r="B3404" s="33" t="s">
        <v>234</v>
      </c>
      <c r="C3404" s="33" t="s">
        <v>3372</v>
      </c>
      <c r="D3404" s="34">
        <v>45254</v>
      </c>
      <c r="E3404" s="33">
        <v>2</v>
      </c>
      <c r="F3404" s="33">
        <v>0</v>
      </c>
      <c r="G3404" s="33" t="s">
        <v>8627</v>
      </c>
      <c r="H3404" s="33" t="s">
        <v>8630</v>
      </c>
    </row>
    <row r="3405" spans="1:8" x14ac:dyDescent="0.45">
      <c r="A3405" s="26" t="s">
        <v>7027</v>
      </c>
      <c r="B3405" s="16" t="s">
        <v>225</v>
      </c>
      <c r="C3405" s="16" t="s">
        <v>3383</v>
      </c>
      <c r="D3405" s="29">
        <v>45331</v>
      </c>
      <c r="E3405" s="16">
        <v>3</v>
      </c>
      <c r="F3405" s="16">
        <v>15</v>
      </c>
      <c r="G3405" s="16" t="s">
        <v>8628</v>
      </c>
      <c r="H3405" s="16" t="s">
        <v>8629</v>
      </c>
    </row>
    <row r="3406" spans="1:8" x14ac:dyDescent="0.45">
      <c r="A3406" s="30" t="s">
        <v>7028</v>
      </c>
      <c r="B3406" s="33" t="s">
        <v>789</v>
      </c>
      <c r="C3406" s="33" t="s">
        <v>3258</v>
      </c>
      <c r="D3406" s="34">
        <v>45883</v>
      </c>
      <c r="E3406" s="33">
        <v>3</v>
      </c>
      <c r="F3406" s="33">
        <v>5</v>
      </c>
      <c r="G3406" s="33" t="s">
        <v>8627</v>
      </c>
      <c r="H3406" s="33" t="s">
        <v>8629</v>
      </c>
    </row>
    <row r="3407" spans="1:8" x14ac:dyDescent="0.45">
      <c r="A3407" s="26" t="s">
        <v>7029</v>
      </c>
      <c r="B3407" s="16" t="s">
        <v>68</v>
      </c>
      <c r="C3407" s="16" t="s">
        <v>3300</v>
      </c>
      <c r="D3407" s="29">
        <v>45446</v>
      </c>
      <c r="E3407" s="16">
        <v>3</v>
      </c>
      <c r="F3407" s="16">
        <v>20</v>
      </c>
      <c r="G3407" s="16" t="s">
        <v>8627</v>
      </c>
      <c r="H3407" s="16" t="s">
        <v>8633</v>
      </c>
    </row>
    <row r="3408" spans="1:8" x14ac:dyDescent="0.45">
      <c r="A3408" s="30" t="s">
        <v>7030</v>
      </c>
      <c r="B3408" s="33" t="s">
        <v>770</v>
      </c>
      <c r="C3408" s="33" t="s">
        <v>3306</v>
      </c>
      <c r="D3408" s="34">
        <v>45741</v>
      </c>
      <c r="E3408" s="33">
        <v>4</v>
      </c>
      <c r="F3408" s="33">
        <v>5</v>
      </c>
      <c r="G3408" s="33" t="s">
        <v>8624</v>
      </c>
      <c r="H3408" s="33" t="s">
        <v>8629</v>
      </c>
    </row>
    <row r="3409" spans="1:8" x14ac:dyDescent="0.45">
      <c r="A3409" s="26" t="s">
        <v>7031</v>
      </c>
      <c r="B3409" s="16" t="s">
        <v>231</v>
      </c>
      <c r="C3409" s="16" t="s">
        <v>3380</v>
      </c>
      <c r="D3409" s="29">
        <v>45464</v>
      </c>
      <c r="E3409" s="16">
        <v>3</v>
      </c>
      <c r="F3409" s="16">
        <v>10</v>
      </c>
      <c r="G3409" s="16" t="s">
        <v>8624</v>
      </c>
      <c r="H3409" s="16" t="s">
        <v>8629</v>
      </c>
    </row>
    <row r="3410" spans="1:8" x14ac:dyDescent="0.45">
      <c r="A3410" s="30" t="s">
        <v>7032</v>
      </c>
      <c r="B3410" s="33" t="s">
        <v>206</v>
      </c>
      <c r="C3410" s="33" t="s">
        <v>3337</v>
      </c>
      <c r="D3410" s="34">
        <v>45470</v>
      </c>
      <c r="E3410" s="33">
        <v>3</v>
      </c>
      <c r="F3410" s="33">
        <v>5</v>
      </c>
      <c r="G3410" s="33" t="s">
        <v>8628</v>
      </c>
      <c r="H3410" s="33" t="s">
        <v>8631</v>
      </c>
    </row>
    <row r="3411" spans="1:8" x14ac:dyDescent="0.45">
      <c r="A3411" s="26" t="s">
        <v>7033</v>
      </c>
      <c r="B3411" s="16" t="s">
        <v>398</v>
      </c>
      <c r="C3411" s="16" t="s">
        <v>3358</v>
      </c>
      <c r="D3411" s="29">
        <v>45256</v>
      </c>
      <c r="E3411" s="16">
        <v>3</v>
      </c>
      <c r="F3411" s="16">
        <v>15</v>
      </c>
      <c r="G3411" s="16" t="s">
        <v>8626</v>
      </c>
      <c r="H3411" s="16" t="s">
        <v>8629</v>
      </c>
    </row>
    <row r="3412" spans="1:8" x14ac:dyDescent="0.45">
      <c r="A3412" s="30" t="s">
        <v>7034</v>
      </c>
      <c r="B3412" s="33" t="s">
        <v>55</v>
      </c>
      <c r="C3412" s="33" t="s">
        <v>3281</v>
      </c>
      <c r="D3412" s="34">
        <v>45549</v>
      </c>
      <c r="E3412" s="33">
        <v>3</v>
      </c>
      <c r="F3412" s="33">
        <v>0</v>
      </c>
      <c r="G3412" s="33" t="s">
        <v>8627</v>
      </c>
      <c r="H3412" s="33" t="s">
        <v>8632</v>
      </c>
    </row>
    <row r="3413" spans="1:8" x14ac:dyDescent="0.45">
      <c r="A3413" s="26" t="s">
        <v>7035</v>
      </c>
      <c r="B3413" s="16" t="s">
        <v>956</v>
      </c>
      <c r="C3413" s="16" t="s">
        <v>3267</v>
      </c>
      <c r="D3413" s="29">
        <v>45362</v>
      </c>
      <c r="E3413" s="16">
        <v>1</v>
      </c>
      <c r="F3413" s="16">
        <v>15</v>
      </c>
      <c r="G3413" s="16" t="s">
        <v>8628</v>
      </c>
      <c r="H3413" s="16" t="s">
        <v>8632</v>
      </c>
    </row>
    <row r="3414" spans="1:8" x14ac:dyDescent="0.45">
      <c r="A3414" s="30" t="s">
        <v>7036</v>
      </c>
      <c r="B3414" s="33" t="s">
        <v>641</v>
      </c>
      <c r="C3414" s="33" t="s">
        <v>3282</v>
      </c>
      <c r="D3414" s="34">
        <v>45511</v>
      </c>
      <c r="E3414" s="33">
        <v>3</v>
      </c>
      <c r="F3414" s="33">
        <v>0</v>
      </c>
      <c r="G3414" s="33" t="s">
        <v>8628</v>
      </c>
      <c r="H3414" s="33" t="s">
        <v>8632</v>
      </c>
    </row>
    <row r="3415" spans="1:8" x14ac:dyDescent="0.45">
      <c r="A3415" s="26" t="s">
        <v>7037</v>
      </c>
      <c r="B3415" s="16" t="s">
        <v>170</v>
      </c>
      <c r="C3415" s="16" t="s">
        <v>3249</v>
      </c>
      <c r="D3415" s="29">
        <v>45879</v>
      </c>
      <c r="E3415" s="16">
        <v>5</v>
      </c>
      <c r="F3415" s="16">
        <v>5</v>
      </c>
      <c r="G3415" s="16" t="s">
        <v>8625</v>
      </c>
      <c r="H3415" s="16" t="s">
        <v>8629</v>
      </c>
    </row>
    <row r="3416" spans="1:8" x14ac:dyDescent="0.45">
      <c r="A3416" s="30" t="s">
        <v>7038</v>
      </c>
      <c r="B3416" s="33" t="s">
        <v>41</v>
      </c>
      <c r="C3416" s="33" t="s">
        <v>3335</v>
      </c>
      <c r="D3416" s="34">
        <v>45755</v>
      </c>
      <c r="E3416" s="33">
        <v>3</v>
      </c>
      <c r="F3416" s="33">
        <v>10</v>
      </c>
      <c r="G3416" s="33" t="s">
        <v>8625</v>
      </c>
      <c r="H3416" s="33" t="s">
        <v>8633</v>
      </c>
    </row>
    <row r="3417" spans="1:8" x14ac:dyDescent="0.45">
      <c r="A3417" s="26" t="s">
        <v>7039</v>
      </c>
      <c r="B3417" s="16" t="s">
        <v>512</v>
      </c>
      <c r="C3417" s="16" t="s">
        <v>3358</v>
      </c>
      <c r="D3417" s="29">
        <v>45297</v>
      </c>
      <c r="E3417" s="16">
        <v>3</v>
      </c>
      <c r="F3417" s="16">
        <v>0</v>
      </c>
      <c r="G3417" s="16" t="s">
        <v>8624</v>
      </c>
      <c r="H3417" s="16" t="s">
        <v>8633</v>
      </c>
    </row>
    <row r="3418" spans="1:8" x14ac:dyDescent="0.45">
      <c r="A3418" s="30" t="s">
        <v>7040</v>
      </c>
      <c r="B3418" s="33" t="s">
        <v>917</v>
      </c>
      <c r="C3418" s="33" t="s">
        <v>3256</v>
      </c>
      <c r="D3418" s="34">
        <v>45868</v>
      </c>
      <c r="E3418" s="33">
        <v>1</v>
      </c>
      <c r="F3418" s="33">
        <v>0</v>
      </c>
      <c r="G3418" s="33" t="s">
        <v>8625</v>
      </c>
      <c r="H3418" s="33" t="s">
        <v>8632</v>
      </c>
    </row>
    <row r="3419" spans="1:8" x14ac:dyDescent="0.45">
      <c r="A3419" s="26" t="s">
        <v>7041</v>
      </c>
      <c r="B3419" s="16" t="s">
        <v>804</v>
      </c>
      <c r="C3419" s="16" t="s">
        <v>3326</v>
      </c>
      <c r="D3419" s="29">
        <v>45222</v>
      </c>
      <c r="E3419" s="16">
        <v>4</v>
      </c>
      <c r="F3419" s="16">
        <v>0</v>
      </c>
      <c r="G3419" s="16" t="s">
        <v>8624</v>
      </c>
      <c r="H3419" s="16" t="s">
        <v>8633</v>
      </c>
    </row>
    <row r="3420" spans="1:8" x14ac:dyDescent="0.45">
      <c r="A3420" s="30" t="s">
        <v>7042</v>
      </c>
      <c r="B3420" s="33" t="s">
        <v>152</v>
      </c>
      <c r="C3420" s="33" t="s">
        <v>3281</v>
      </c>
      <c r="D3420" s="34">
        <v>45834</v>
      </c>
      <c r="E3420" s="33">
        <v>3</v>
      </c>
      <c r="F3420" s="33">
        <v>15</v>
      </c>
      <c r="G3420" s="33" t="s">
        <v>8627</v>
      </c>
      <c r="H3420" s="33" t="s">
        <v>8633</v>
      </c>
    </row>
    <row r="3421" spans="1:8" x14ac:dyDescent="0.45">
      <c r="A3421" s="26" t="s">
        <v>7043</v>
      </c>
      <c r="B3421" s="16" t="s">
        <v>710</v>
      </c>
      <c r="C3421" s="16" t="s">
        <v>3376</v>
      </c>
      <c r="D3421" s="29">
        <v>45286</v>
      </c>
      <c r="E3421" s="16">
        <v>2</v>
      </c>
      <c r="F3421" s="16">
        <v>5</v>
      </c>
      <c r="G3421" s="16" t="s">
        <v>8625</v>
      </c>
      <c r="H3421" s="16" t="s">
        <v>8632</v>
      </c>
    </row>
    <row r="3422" spans="1:8" x14ac:dyDescent="0.45">
      <c r="A3422" s="30" t="s">
        <v>7044</v>
      </c>
      <c r="B3422" s="33" t="s">
        <v>741</v>
      </c>
      <c r="C3422" s="33" t="s">
        <v>3355</v>
      </c>
      <c r="D3422" s="34">
        <v>45868</v>
      </c>
      <c r="E3422" s="33">
        <v>3</v>
      </c>
      <c r="F3422" s="33">
        <v>5</v>
      </c>
      <c r="G3422" s="33" t="s">
        <v>8628</v>
      </c>
      <c r="H3422" s="33" t="s">
        <v>8630</v>
      </c>
    </row>
    <row r="3423" spans="1:8" x14ac:dyDescent="0.45">
      <c r="A3423" s="26" t="s">
        <v>7045</v>
      </c>
      <c r="B3423" s="16" t="s">
        <v>722</v>
      </c>
      <c r="C3423" s="16" t="s">
        <v>3218</v>
      </c>
      <c r="D3423" s="29">
        <v>45664</v>
      </c>
      <c r="E3423" s="16">
        <v>2</v>
      </c>
      <c r="F3423" s="16">
        <v>0</v>
      </c>
      <c r="G3423" s="16" t="s">
        <v>8625</v>
      </c>
      <c r="H3423" s="16" t="s">
        <v>8631</v>
      </c>
    </row>
    <row r="3424" spans="1:8" x14ac:dyDescent="0.45">
      <c r="A3424" s="30" t="s">
        <v>7046</v>
      </c>
      <c r="B3424" s="33" t="s">
        <v>193</v>
      </c>
      <c r="C3424" s="33" t="s">
        <v>3309</v>
      </c>
      <c r="D3424" s="34">
        <v>45868</v>
      </c>
      <c r="E3424" s="33">
        <v>3</v>
      </c>
      <c r="F3424" s="33">
        <v>20</v>
      </c>
      <c r="G3424" s="33" t="s">
        <v>8628</v>
      </c>
      <c r="H3424" s="33" t="s">
        <v>8633</v>
      </c>
    </row>
    <row r="3425" spans="1:8" x14ac:dyDescent="0.45">
      <c r="A3425" s="26" t="s">
        <v>7047</v>
      </c>
      <c r="B3425" s="16" t="s">
        <v>17</v>
      </c>
      <c r="C3425" s="16" t="s">
        <v>3237</v>
      </c>
      <c r="D3425" s="29">
        <v>45795</v>
      </c>
      <c r="E3425" s="16">
        <v>4</v>
      </c>
      <c r="F3425" s="16">
        <v>0</v>
      </c>
      <c r="G3425" s="16" t="s">
        <v>8625</v>
      </c>
      <c r="H3425" s="16" t="s">
        <v>8630</v>
      </c>
    </row>
    <row r="3426" spans="1:8" x14ac:dyDescent="0.45">
      <c r="A3426" s="30" t="s">
        <v>7048</v>
      </c>
      <c r="B3426" s="33" t="s">
        <v>120</v>
      </c>
      <c r="C3426" s="33" t="s">
        <v>3283</v>
      </c>
      <c r="D3426" s="34">
        <v>45404</v>
      </c>
      <c r="E3426" s="33">
        <v>2</v>
      </c>
      <c r="F3426" s="33">
        <v>5</v>
      </c>
      <c r="G3426" s="33" t="s">
        <v>8628</v>
      </c>
      <c r="H3426" s="33" t="s">
        <v>8629</v>
      </c>
    </row>
    <row r="3427" spans="1:8" x14ac:dyDescent="0.45">
      <c r="A3427" s="26" t="s">
        <v>7049</v>
      </c>
      <c r="B3427" s="16" t="s">
        <v>272</v>
      </c>
      <c r="C3427" s="16" t="s">
        <v>3309</v>
      </c>
      <c r="D3427" s="29">
        <v>45310</v>
      </c>
      <c r="E3427" s="16">
        <v>5</v>
      </c>
      <c r="F3427" s="16">
        <v>10</v>
      </c>
      <c r="G3427" s="16" t="s">
        <v>8625</v>
      </c>
      <c r="H3427" s="16" t="s">
        <v>8632</v>
      </c>
    </row>
    <row r="3428" spans="1:8" x14ac:dyDescent="0.45">
      <c r="A3428" s="30" t="s">
        <v>7050</v>
      </c>
      <c r="B3428" s="33" t="s">
        <v>296</v>
      </c>
      <c r="C3428" s="33" t="s">
        <v>3208</v>
      </c>
      <c r="D3428" s="34">
        <v>45234</v>
      </c>
      <c r="E3428" s="33">
        <v>4</v>
      </c>
      <c r="F3428" s="33">
        <v>0</v>
      </c>
      <c r="G3428" s="33" t="s">
        <v>8627</v>
      </c>
      <c r="H3428" s="33" t="s">
        <v>8631</v>
      </c>
    </row>
    <row r="3429" spans="1:8" x14ac:dyDescent="0.45">
      <c r="A3429" s="26" t="s">
        <v>7051</v>
      </c>
      <c r="B3429" s="16" t="s">
        <v>871</v>
      </c>
      <c r="C3429" s="16" t="s">
        <v>3230</v>
      </c>
      <c r="D3429" s="29">
        <v>45348</v>
      </c>
      <c r="E3429" s="16">
        <v>4</v>
      </c>
      <c r="F3429" s="16">
        <v>20</v>
      </c>
      <c r="G3429" s="16" t="s">
        <v>8624</v>
      </c>
      <c r="H3429" s="16" t="s">
        <v>8633</v>
      </c>
    </row>
    <row r="3430" spans="1:8" x14ac:dyDescent="0.45">
      <c r="A3430" s="30" t="s">
        <v>7052</v>
      </c>
      <c r="B3430" s="33" t="s">
        <v>960</v>
      </c>
      <c r="C3430" s="33" t="s">
        <v>3287</v>
      </c>
      <c r="D3430" s="34">
        <v>45553</v>
      </c>
      <c r="E3430" s="33">
        <v>5</v>
      </c>
      <c r="F3430" s="33">
        <v>10</v>
      </c>
      <c r="G3430" s="33" t="s">
        <v>8625</v>
      </c>
      <c r="H3430" s="33" t="s">
        <v>8631</v>
      </c>
    </row>
    <row r="3431" spans="1:8" x14ac:dyDescent="0.45">
      <c r="A3431" s="26" t="s">
        <v>7053</v>
      </c>
      <c r="B3431" s="16" t="s">
        <v>689</v>
      </c>
      <c r="C3431" s="16" t="s">
        <v>3389</v>
      </c>
      <c r="D3431" s="29">
        <v>45728</v>
      </c>
      <c r="E3431" s="16">
        <v>1</v>
      </c>
      <c r="F3431" s="16">
        <v>0</v>
      </c>
      <c r="G3431" s="16" t="s">
        <v>8625</v>
      </c>
      <c r="H3431" s="16" t="s">
        <v>8632</v>
      </c>
    </row>
    <row r="3432" spans="1:8" x14ac:dyDescent="0.45">
      <c r="A3432" s="30" t="s">
        <v>7054</v>
      </c>
      <c r="B3432" s="33" t="s">
        <v>301</v>
      </c>
      <c r="C3432" s="33" t="s">
        <v>3370</v>
      </c>
      <c r="D3432" s="34">
        <v>45608</v>
      </c>
      <c r="E3432" s="33">
        <v>5</v>
      </c>
      <c r="F3432" s="33">
        <v>5</v>
      </c>
      <c r="G3432" s="33" t="s">
        <v>8628</v>
      </c>
      <c r="H3432" s="33" t="s">
        <v>8633</v>
      </c>
    </row>
    <row r="3433" spans="1:8" x14ac:dyDescent="0.45">
      <c r="A3433" s="26" t="s">
        <v>7055</v>
      </c>
      <c r="B3433" s="16" t="s">
        <v>215</v>
      </c>
      <c r="C3433" s="16" t="s">
        <v>3373</v>
      </c>
      <c r="D3433" s="29">
        <v>45861</v>
      </c>
      <c r="E3433" s="16">
        <v>5</v>
      </c>
      <c r="F3433" s="16">
        <v>0</v>
      </c>
      <c r="G3433" s="16" t="s">
        <v>8625</v>
      </c>
      <c r="H3433" s="16" t="s">
        <v>8630</v>
      </c>
    </row>
    <row r="3434" spans="1:8" x14ac:dyDescent="0.45">
      <c r="A3434" s="30" t="s">
        <v>7056</v>
      </c>
      <c r="B3434" s="33" t="s">
        <v>363</v>
      </c>
      <c r="C3434" s="33" t="s">
        <v>3229</v>
      </c>
      <c r="D3434" s="34">
        <v>45254</v>
      </c>
      <c r="E3434" s="33">
        <v>1</v>
      </c>
      <c r="F3434" s="33">
        <v>5</v>
      </c>
      <c r="G3434" s="33" t="s">
        <v>8627</v>
      </c>
      <c r="H3434" s="33" t="s">
        <v>8633</v>
      </c>
    </row>
    <row r="3435" spans="1:8" x14ac:dyDescent="0.45">
      <c r="A3435" s="26" t="s">
        <v>7057</v>
      </c>
      <c r="B3435" s="16" t="s">
        <v>525</v>
      </c>
      <c r="C3435" s="16" t="s">
        <v>3353</v>
      </c>
      <c r="D3435" s="29">
        <v>45544</v>
      </c>
      <c r="E3435" s="16">
        <v>3</v>
      </c>
      <c r="F3435" s="16">
        <v>0</v>
      </c>
      <c r="G3435" s="16" t="s">
        <v>8625</v>
      </c>
      <c r="H3435" s="16" t="s">
        <v>8629</v>
      </c>
    </row>
    <row r="3436" spans="1:8" x14ac:dyDescent="0.45">
      <c r="A3436" s="30" t="s">
        <v>7058</v>
      </c>
      <c r="B3436" s="33" t="s">
        <v>314</v>
      </c>
      <c r="C3436" s="33" t="s">
        <v>3357</v>
      </c>
      <c r="D3436" s="34">
        <v>45496</v>
      </c>
      <c r="E3436" s="33">
        <v>5</v>
      </c>
      <c r="F3436" s="33">
        <v>0</v>
      </c>
      <c r="G3436" s="33" t="s">
        <v>8626</v>
      </c>
      <c r="H3436" s="33" t="s">
        <v>8630</v>
      </c>
    </row>
    <row r="3437" spans="1:8" x14ac:dyDescent="0.45">
      <c r="A3437" s="26" t="s">
        <v>7059</v>
      </c>
      <c r="B3437" s="16" t="s">
        <v>908</v>
      </c>
      <c r="C3437" s="16" t="s">
        <v>3354</v>
      </c>
      <c r="D3437" s="29">
        <v>45803</v>
      </c>
      <c r="E3437" s="16">
        <v>5</v>
      </c>
      <c r="F3437" s="16">
        <v>5</v>
      </c>
      <c r="G3437" s="16" t="s">
        <v>8624</v>
      </c>
      <c r="H3437" s="16" t="s">
        <v>8630</v>
      </c>
    </row>
    <row r="3438" spans="1:8" x14ac:dyDescent="0.45">
      <c r="A3438" s="30" t="s">
        <v>7060</v>
      </c>
      <c r="B3438" s="33" t="s">
        <v>361</v>
      </c>
      <c r="C3438" s="33" t="s">
        <v>3391</v>
      </c>
      <c r="D3438" s="34">
        <v>45202</v>
      </c>
      <c r="E3438" s="33">
        <v>2</v>
      </c>
      <c r="F3438" s="33">
        <v>10</v>
      </c>
      <c r="G3438" s="33" t="s">
        <v>8624</v>
      </c>
      <c r="H3438" s="33" t="s">
        <v>8630</v>
      </c>
    </row>
    <row r="3439" spans="1:8" x14ac:dyDescent="0.45">
      <c r="A3439" s="26" t="s">
        <v>7061</v>
      </c>
      <c r="B3439" s="16" t="s">
        <v>157</v>
      </c>
      <c r="C3439" s="16" t="s">
        <v>3208</v>
      </c>
      <c r="D3439" s="29">
        <v>45525</v>
      </c>
      <c r="E3439" s="16">
        <v>3</v>
      </c>
      <c r="F3439" s="16">
        <v>15</v>
      </c>
      <c r="G3439" s="16" t="s">
        <v>8625</v>
      </c>
      <c r="H3439" s="16" t="s">
        <v>8633</v>
      </c>
    </row>
    <row r="3440" spans="1:8" x14ac:dyDescent="0.45">
      <c r="A3440" s="30" t="s">
        <v>7062</v>
      </c>
      <c r="B3440" s="33" t="s">
        <v>67</v>
      </c>
      <c r="C3440" s="33" t="s">
        <v>3301</v>
      </c>
      <c r="D3440" s="34">
        <v>45487</v>
      </c>
      <c r="E3440" s="33">
        <v>4</v>
      </c>
      <c r="F3440" s="33">
        <v>20</v>
      </c>
      <c r="G3440" s="33" t="s">
        <v>8624</v>
      </c>
      <c r="H3440" s="33" t="s">
        <v>8633</v>
      </c>
    </row>
    <row r="3441" spans="1:8" x14ac:dyDescent="0.45">
      <c r="A3441" s="26" t="s">
        <v>7063</v>
      </c>
      <c r="B3441" s="16" t="s">
        <v>666</v>
      </c>
      <c r="C3441" s="16" t="s">
        <v>3201</v>
      </c>
      <c r="D3441" s="29">
        <v>45785</v>
      </c>
      <c r="E3441" s="16">
        <v>4</v>
      </c>
      <c r="F3441" s="16">
        <v>20</v>
      </c>
      <c r="G3441" s="16" t="s">
        <v>8627</v>
      </c>
      <c r="H3441" s="16" t="s">
        <v>8629</v>
      </c>
    </row>
    <row r="3442" spans="1:8" x14ac:dyDescent="0.45">
      <c r="A3442" s="30" t="s">
        <v>7064</v>
      </c>
      <c r="B3442" s="33" t="s">
        <v>67</v>
      </c>
      <c r="C3442" s="33" t="s">
        <v>3215</v>
      </c>
      <c r="D3442" s="34">
        <v>45639</v>
      </c>
      <c r="E3442" s="33">
        <v>5</v>
      </c>
      <c r="F3442" s="33">
        <v>15</v>
      </c>
      <c r="G3442" s="33" t="s">
        <v>8627</v>
      </c>
      <c r="H3442" s="33" t="s">
        <v>8632</v>
      </c>
    </row>
    <row r="3443" spans="1:8" x14ac:dyDescent="0.45">
      <c r="A3443" s="26" t="s">
        <v>7065</v>
      </c>
      <c r="B3443" s="16" t="s">
        <v>276</v>
      </c>
      <c r="C3443" s="16" t="s">
        <v>3208</v>
      </c>
      <c r="D3443" s="29">
        <v>45313</v>
      </c>
      <c r="E3443" s="16">
        <v>2</v>
      </c>
      <c r="F3443" s="16">
        <v>15</v>
      </c>
      <c r="G3443" s="16" t="s">
        <v>8624</v>
      </c>
      <c r="H3443" s="16" t="s">
        <v>8630</v>
      </c>
    </row>
    <row r="3444" spans="1:8" x14ac:dyDescent="0.45">
      <c r="A3444" s="30" t="s">
        <v>7066</v>
      </c>
      <c r="B3444" s="33" t="s">
        <v>718</v>
      </c>
      <c r="C3444" s="33" t="s">
        <v>3371</v>
      </c>
      <c r="D3444" s="34">
        <v>45601</v>
      </c>
      <c r="E3444" s="33">
        <v>2</v>
      </c>
      <c r="F3444" s="33">
        <v>5</v>
      </c>
      <c r="G3444" s="33" t="s">
        <v>8626</v>
      </c>
      <c r="H3444" s="33" t="s">
        <v>8629</v>
      </c>
    </row>
    <row r="3445" spans="1:8" x14ac:dyDescent="0.45">
      <c r="A3445" s="26" t="s">
        <v>7067</v>
      </c>
      <c r="B3445" s="16" t="s">
        <v>875</v>
      </c>
      <c r="C3445" s="16" t="s">
        <v>3270</v>
      </c>
      <c r="D3445" s="29">
        <v>45282</v>
      </c>
      <c r="E3445" s="16">
        <v>3</v>
      </c>
      <c r="F3445" s="16">
        <v>20</v>
      </c>
      <c r="G3445" s="16" t="s">
        <v>8628</v>
      </c>
      <c r="H3445" s="16" t="s">
        <v>8631</v>
      </c>
    </row>
    <row r="3446" spans="1:8" x14ac:dyDescent="0.45">
      <c r="A3446" s="30" t="s">
        <v>7068</v>
      </c>
      <c r="B3446" s="33" t="s">
        <v>28</v>
      </c>
      <c r="C3446" s="33" t="s">
        <v>3197</v>
      </c>
      <c r="D3446" s="34">
        <v>45767</v>
      </c>
      <c r="E3446" s="33">
        <v>4</v>
      </c>
      <c r="F3446" s="33">
        <v>15</v>
      </c>
      <c r="G3446" s="33" t="s">
        <v>8627</v>
      </c>
      <c r="H3446" s="33" t="s">
        <v>8632</v>
      </c>
    </row>
    <row r="3447" spans="1:8" x14ac:dyDescent="0.45">
      <c r="A3447" s="26" t="s">
        <v>7069</v>
      </c>
      <c r="B3447" s="16" t="s">
        <v>783</v>
      </c>
      <c r="C3447" s="16" t="s">
        <v>3237</v>
      </c>
      <c r="D3447" s="29">
        <v>45323</v>
      </c>
      <c r="E3447" s="16">
        <v>3</v>
      </c>
      <c r="F3447" s="16">
        <v>10</v>
      </c>
      <c r="G3447" s="16" t="s">
        <v>8625</v>
      </c>
      <c r="H3447" s="16" t="s">
        <v>8631</v>
      </c>
    </row>
    <row r="3448" spans="1:8" x14ac:dyDescent="0.45">
      <c r="A3448" s="30" t="s">
        <v>7070</v>
      </c>
      <c r="B3448" s="33" t="s">
        <v>171</v>
      </c>
      <c r="C3448" s="33" t="s">
        <v>3359</v>
      </c>
      <c r="D3448" s="34">
        <v>45760</v>
      </c>
      <c r="E3448" s="33">
        <v>3</v>
      </c>
      <c r="F3448" s="33">
        <v>0</v>
      </c>
      <c r="G3448" s="33" t="s">
        <v>8625</v>
      </c>
      <c r="H3448" s="33" t="s">
        <v>8632</v>
      </c>
    </row>
    <row r="3449" spans="1:8" x14ac:dyDescent="0.45">
      <c r="A3449" s="26" t="s">
        <v>7071</v>
      </c>
      <c r="B3449" s="16" t="s">
        <v>224</v>
      </c>
      <c r="C3449" s="16" t="s">
        <v>3294</v>
      </c>
      <c r="D3449" s="29">
        <v>45830</v>
      </c>
      <c r="E3449" s="16">
        <v>3</v>
      </c>
      <c r="F3449" s="16">
        <v>10</v>
      </c>
      <c r="G3449" s="16" t="s">
        <v>8626</v>
      </c>
      <c r="H3449" s="16" t="s">
        <v>8632</v>
      </c>
    </row>
    <row r="3450" spans="1:8" x14ac:dyDescent="0.45">
      <c r="A3450" s="30" t="s">
        <v>7072</v>
      </c>
      <c r="B3450" s="33" t="s">
        <v>195</v>
      </c>
      <c r="C3450" s="33" t="s">
        <v>3270</v>
      </c>
      <c r="D3450" s="34">
        <v>45550</v>
      </c>
      <c r="E3450" s="33">
        <v>1</v>
      </c>
      <c r="F3450" s="33">
        <v>15</v>
      </c>
      <c r="G3450" s="33" t="s">
        <v>8624</v>
      </c>
      <c r="H3450" s="33" t="s">
        <v>8630</v>
      </c>
    </row>
    <row r="3451" spans="1:8" x14ac:dyDescent="0.45">
      <c r="A3451" s="26" t="s">
        <v>7073</v>
      </c>
      <c r="B3451" s="16" t="s">
        <v>195</v>
      </c>
      <c r="C3451" s="16" t="s">
        <v>3346</v>
      </c>
      <c r="D3451" s="29">
        <v>45277</v>
      </c>
      <c r="E3451" s="16">
        <v>1</v>
      </c>
      <c r="F3451" s="16">
        <v>5</v>
      </c>
      <c r="G3451" s="16" t="s">
        <v>8624</v>
      </c>
      <c r="H3451" s="16" t="s">
        <v>8631</v>
      </c>
    </row>
    <row r="3452" spans="1:8" x14ac:dyDescent="0.45">
      <c r="A3452" s="30" t="s">
        <v>7074</v>
      </c>
      <c r="B3452" s="33" t="s">
        <v>231</v>
      </c>
      <c r="C3452" s="33" t="s">
        <v>3253</v>
      </c>
      <c r="D3452" s="34">
        <v>45333</v>
      </c>
      <c r="E3452" s="33">
        <v>3</v>
      </c>
      <c r="F3452" s="33">
        <v>10</v>
      </c>
      <c r="G3452" s="33" t="s">
        <v>8625</v>
      </c>
      <c r="H3452" s="33" t="s">
        <v>8633</v>
      </c>
    </row>
    <row r="3453" spans="1:8" x14ac:dyDescent="0.45">
      <c r="A3453" s="26" t="s">
        <v>7075</v>
      </c>
      <c r="B3453" s="16" t="s">
        <v>22</v>
      </c>
      <c r="C3453" s="16" t="s">
        <v>3385</v>
      </c>
      <c r="D3453" s="29">
        <v>45330</v>
      </c>
      <c r="E3453" s="16">
        <v>1</v>
      </c>
      <c r="F3453" s="16">
        <v>20</v>
      </c>
      <c r="G3453" s="16" t="s">
        <v>8625</v>
      </c>
      <c r="H3453" s="16" t="s">
        <v>8632</v>
      </c>
    </row>
    <row r="3454" spans="1:8" x14ac:dyDescent="0.45">
      <c r="A3454" s="30" t="s">
        <v>7076</v>
      </c>
      <c r="B3454" s="33" t="s">
        <v>866</v>
      </c>
      <c r="C3454" s="33" t="s">
        <v>3370</v>
      </c>
      <c r="D3454" s="34">
        <v>45623</v>
      </c>
      <c r="E3454" s="33">
        <v>1</v>
      </c>
      <c r="F3454" s="33">
        <v>10</v>
      </c>
      <c r="G3454" s="33" t="s">
        <v>8626</v>
      </c>
      <c r="H3454" s="33" t="s">
        <v>8633</v>
      </c>
    </row>
    <row r="3455" spans="1:8" x14ac:dyDescent="0.45">
      <c r="A3455" s="26" t="s">
        <v>7077</v>
      </c>
      <c r="B3455" s="16" t="s">
        <v>659</v>
      </c>
      <c r="C3455" s="16" t="s">
        <v>3392</v>
      </c>
      <c r="D3455" s="29">
        <v>45201</v>
      </c>
      <c r="E3455" s="16">
        <v>5</v>
      </c>
      <c r="F3455" s="16">
        <v>20</v>
      </c>
      <c r="G3455" s="16" t="s">
        <v>8627</v>
      </c>
      <c r="H3455" s="16" t="s">
        <v>8629</v>
      </c>
    </row>
    <row r="3456" spans="1:8" x14ac:dyDescent="0.45">
      <c r="A3456" s="30" t="s">
        <v>7078</v>
      </c>
      <c r="B3456" s="33" t="s">
        <v>266</v>
      </c>
      <c r="C3456" s="33" t="s">
        <v>3259</v>
      </c>
      <c r="D3456" s="34">
        <v>45872</v>
      </c>
      <c r="E3456" s="33">
        <v>1</v>
      </c>
      <c r="F3456" s="33">
        <v>5</v>
      </c>
      <c r="G3456" s="33" t="s">
        <v>8625</v>
      </c>
      <c r="H3456" s="33" t="s">
        <v>8633</v>
      </c>
    </row>
    <row r="3457" spans="1:8" x14ac:dyDescent="0.45">
      <c r="A3457" s="26" t="s">
        <v>7079</v>
      </c>
      <c r="B3457" s="16" t="s">
        <v>400</v>
      </c>
      <c r="C3457" s="16" t="s">
        <v>3297</v>
      </c>
      <c r="D3457" s="29">
        <v>45621</v>
      </c>
      <c r="E3457" s="16">
        <v>4</v>
      </c>
      <c r="F3457" s="16">
        <v>5</v>
      </c>
      <c r="G3457" s="16" t="s">
        <v>8626</v>
      </c>
      <c r="H3457" s="16" t="s">
        <v>8629</v>
      </c>
    </row>
    <row r="3458" spans="1:8" x14ac:dyDescent="0.45">
      <c r="A3458" s="30" t="s">
        <v>7080</v>
      </c>
      <c r="B3458" s="33" t="s">
        <v>956</v>
      </c>
      <c r="C3458" s="33" t="s">
        <v>3198</v>
      </c>
      <c r="D3458" s="34">
        <v>45678</v>
      </c>
      <c r="E3458" s="33">
        <v>3</v>
      </c>
      <c r="F3458" s="33">
        <v>10</v>
      </c>
      <c r="G3458" s="33" t="s">
        <v>8627</v>
      </c>
      <c r="H3458" s="33" t="s">
        <v>8630</v>
      </c>
    </row>
    <row r="3459" spans="1:8" x14ac:dyDescent="0.45">
      <c r="A3459" s="26" t="s">
        <v>7081</v>
      </c>
      <c r="B3459" s="16" t="s">
        <v>779</v>
      </c>
      <c r="C3459" s="16" t="s">
        <v>3341</v>
      </c>
      <c r="D3459" s="29">
        <v>45631</v>
      </c>
      <c r="E3459" s="16">
        <v>5</v>
      </c>
      <c r="F3459" s="16">
        <v>20</v>
      </c>
      <c r="G3459" s="16" t="s">
        <v>8627</v>
      </c>
      <c r="H3459" s="16" t="s">
        <v>8630</v>
      </c>
    </row>
    <row r="3460" spans="1:8" x14ac:dyDescent="0.45">
      <c r="A3460" s="30" t="s">
        <v>7082</v>
      </c>
      <c r="B3460" s="33" t="s">
        <v>884</v>
      </c>
      <c r="C3460" s="33" t="s">
        <v>3341</v>
      </c>
      <c r="D3460" s="34">
        <v>45721</v>
      </c>
      <c r="E3460" s="33">
        <v>2</v>
      </c>
      <c r="F3460" s="33">
        <v>0</v>
      </c>
      <c r="G3460" s="33" t="s">
        <v>8626</v>
      </c>
      <c r="H3460" s="33" t="s">
        <v>8629</v>
      </c>
    </row>
    <row r="3461" spans="1:8" x14ac:dyDescent="0.45">
      <c r="A3461" s="26" t="s">
        <v>7083</v>
      </c>
      <c r="B3461" s="16" t="s">
        <v>761</v>
      </c>
      <c r="C3461" s="16" t="s">
        <v>3348</v>
      </c>
      <c r="D3461" s="29">
        <v>45474</v>
      </c>
      <c r="E3461" s="16">
        <v>4</v>
      </c>
      <c r="F3461" s="16">
        <v>10</v>
      </c>
      <c r="G3461" s="16" t="s">
        <v>8626</v>
      </c>
      <c r="H3461" s="16" t="s">
        <v>8632</v>
      </c>
    </row>
    <row r="3462" spans="1:8" x14ac:dyDescent="0.45">
      <c r="A3462" s="30" t="s">
        <v>7084</v>
      </c>
      <c r="B3462" s="33" t="s">
        <v>54</v>
      </c>
      <c r="C3462" s="33" t="s">
        <v>3256</v>
      </c>
      <c r="D3462" s="34">
        <v>45448</v>
      </c>
      <c r="E3462" s="33">
        <v>2</v>
      </c>
      <c r="F3462" s="33">
        <v>15</v>
      </c>
      <c r="G3462" s="33" t="s">
        <v>8626</v>
      </c>
      <c r="H3462" s="33" t="s">
        <v>8633</v>
      </c>
    </row>
    <row r="3463" spans="1:8" x14ac:dyDescent="0.45">
      <c r="A3463" s="26" t="s">
        <v>7085</v>
      </c>
      <c r="B3463" s="16" t="s">
        <v>912</v>
      </c>
      <c r="C3463" s="16" t="s">
        <v>3374</v>
      </c>
      <c r="D3463" s="29">
        <v>45904</v>
      </c>
      <c r="E3463" s="16">
        <v>2</v>
      </c>
      <c r="F3463" s="16">
        <v>15</v>
      </c>
      <c r="G3463" s="16" t="s">
        <v>8628</v>
      </c>
      <c r="H3463" s="16" t="s">
        <v>8630</v>
      </c>
    </row>
    <row r="3464" spans="1:8" x14ac:dyDescent="0.45">
      <c r="A3464" s="30" t="s">
        <v>7086</v>
      </c>
      <c r="B3464" s="33" t="s">
        <v>540</v>
      </c>
      <c r="C3464" s="33" t="s">
        <v>3244</v>
      </c>
      <c r="D3464" s="34">
        <v>45886</v>
      </c>
      <c r="E3464" s="33">
        <v>1</v>
      </c>
      <c r="F3464" s="33">
        <v>10</v>
      </c>
      <c r="G3464" s="33" t="s">
        <v>8627</v>
      </c>
      <c r="H3464" s="33" t="s">
        <v>8632</v>
      </c>
    </row>
    <row r="3465" spans="1:8" x14ac:dyDescent="0.45">
      <c r="A3465" s="26" t="s">
        <v>7087</v>
      </c>
      <c r="B3465" s="16" t="s">
        <v>918</v>
      </c>
      <c r="C3465" s="16" t="s">
        <v>3203</v>
      </c>
      <c r="D3465" s="29">
        <v>45576</v>
      </c>
      <c r="E3465" s="16">
        <v>5</v>
      </c>
      <c r="F3465" s="16">
        <v>5</v>
      </c>
      <c r="G3465" s="16" t="s">
        <v>8625</v>
      </c>
      <c r="H3465" s="16" t="s">
        <v>8632</v>
      </c>
    </row>
    <row r="3466" spans="1:8" x14ac:dyDescent="0.45">
      <c r="A3466" s="30" t="s">
        <v>7088</v>
      </c>
      <c r="B3466" s="33" t="s">
        <v>124</v>
      </c>
      <c r="C3466" s="33" t="s">
        <v>3220</v>
      </c>
      <c r="D3466" s="34">
        <v>45633</v>
      </c>
      <c r="E3466" s="33">
        <v>3</v>
      </c>
      <c r="F3466" s="33">
        <v>5</v>
      </c>
      <c r="G3466" s="33" t="s">
        <v>8626</v>
      </c>
      <c r="H3466" s="33" t="s">
        <v>8629</v>
      </c>
    </row>
    <row r="3467" spans="1:8" x14ac:dyDescent="0.45">
      <c r="A3467" s="26" t="s">
        <v>7089</v>
      </c>
      <c r="B3467" s="16" t="s">
        <v>13</v>
      </c>
      <c r="C3467" s="16" t="s">
        <v>3243</v>
      </c>
      <c r="D3467" s="29">
        <v>45517</v>
      </c>
      <c r="E3467" s="16">
        <v>2</v>
      </c>
      <c r="F3467" s="16">
        <v>15</v>
      </c>
      <c r="G3467" s="16" t="s">
        <v>8626</v>
      </c>
      <c r="H3467" s="16" t="s">
        <v>8633</v>
      </c>
    </row>
    <row r="3468" spans="1:8" x14ac:dyDescent="0.45">
      <c r="A3468" s="30" t="s">
        <v>7090</v>
      </c>
      <c r="B3468" s="33" t="s">
        <v>669</v>
      </c>
      <c r="C3468" s="33" t="s">
        <v>3352</v>
      </c>
      <c r="D3468" s="34">
        <v>45411</v>
      </c>
      <c r="E3468" s="33">
        <v>2</v>
      </c>
      <c r="F3468" s="33">
        <v>0</v>
      </c>
      <c r="G3468" s="33" t="s">
        <v>8628</v>
      </c>
      <c r="H3468" s="33" t="s">
        <v>8629</v>
      </c>
    </row>
    <row r="3469" spans="1:8" x14ac:dyDescent="0.45">
      <c r="A3469" s="26" t="s">
        <v>7091</v>
      </c>
      <c r="B3469" s="16" t="s">
        <v>811</v>
      </c>
      <c r="C3469" s="16" t="s">
        <v>3228</v>
      </c>
      <c r="D3469" s="29">
        <v>45529</v>
      </c>
      <c r="E3469" s="16">
        <v>5</v>
      </c>
      <c r="F3469" s="16">
        <v>20</v>
      </c>
      <c r="G3469" s="16" t="s">
        <v>8627</v>
      </c>
      <c r="H3469" s="16" t="s">
        <v>8633</v>
      </c>
    </row>
    <row r="3470" spans="1:8" x14ac:dyDescent="0.45">
      <c r="A3470" s="30" t="s">
        <v>7092</v>
      </c>
      <c r="B3470" s="33" t="s">
        <v>709</v>
      </c>
      <c r="C3470" s="33" t="s">
        <v>3290</v>
      </c>
      <c r="D3470" s="34">
        <v>45234</v>
      </c>
      <c r="E3470" s="33">
        <v>5</v>
      </c>
      <c r="F3470" s="33">
        <v>0</v>
      </c>
      <c r="G3470" s="33" t="s">
        <v>8627</v>
      </c>
      <c r="H3470" s="33" t="s">
        <v>8633</v>
      </c>
    </row>
    <row r="3471" spans="1:8" x14ac:dyDescent="0.45">
      <c r="A3471" s="26" t="s">
        <v>7093</v>
      </c>
      <c r="B3471" s="16" t="s">
        <v>798</v>
      </c>
      <c r="C3471" s="16" t="s">
        <v>3225</v>
      </c>
      <c r="D3471" s="29">
        <v>45759</v>
      </c>
      <c r="E3471" s="16">
        <v>5</v>
      </c>
      <c r="F3471" s="16">
        <v>15</v>
      </c>
      <c r="G3471" s="16" t="s">
        <v>8626</v>
      </c>
      <c r="H3471" s="16" t="s">
        <v>8629</v>
      </c>
    </row>
    <row r="3472" spans="1:8" x14ac:dyDescent="0.45">
      <c r="A3472" s="30" t="s">
        <v>7094</v>
      </c>
      <c r="B3472" s="33" t="s">
        <v>387</v>
      </c>
      <c r="C3472" s="33" t="s">
        <v>3282</v>
      </c>
      <c r="D3472" s="34">
        <v>45716</v>
      </c>
      <c r="E3472" s="33">
        <v>5</v>
      </c>
      <c r="F3472" s="33">
        <v>20</v>
      </c>
      <c r="G3472" s="33" t="s">
        <v>8625</v>
      </c>
      <c r="H3472" s="33" t="s">
        <v>8629</v>
      </c>
    </row>
    <row r="3473" spans="1:8" x14ac:dyDescent="0.45">
      <c r="A3473" s="26" t="s">
        <v>7095</v>
      </c>
      <c r="B3473" s="16" t="s">
        <v>908</v>
      </c>
      <c r="C3473" s="16" t="s">
        <v>3277</v>
      </c>
      <c r="D3473" s="29">
        <v>45368</v>
      </c>
      <c r="E3473" s="16">
        <v>5</v>
      </c>
      <c r="F3473" s="16">
        <v>15</v>
      </c>
      <c r="G3473" s="16" t="s">
        <v>8627</v>
      </c>
      <c r="H3473" s="16" t="s">
        <v>8631</v>
      </c>
    </row>
    <row r="3474" spans="1:8" x14ac:dyDescent="0.45">
      <c r="A3474" s="30" t="s">
        <v>7096</v>
      </c>
      <c r="B3474" s="33" t="s">
        <v>727</v>
      </c>
      <c r="C3474" s="33" t="s">
        <v>3373</v>
      </c>
      <c r="D3474" s="34">
        <v>45410</v>
      </c>
      <c r="E3474" s="33">
        <v>1</v>
      </c>
      <c r="F3474" s="33">
        <v>15</v>
      </c>
      <c r="G3474" s="33" t="s">
        <v>8624</v>
      </c>
      <c r="H3474" s="33" t="s">
        <v>8629</v>
      </c>
    </row>
    <row r="3475" spans="1:8" x14ac:dyDescent="0.45">
      <c r="A3475" s="26" t="s">
        <v>7097</v>
      </c>
      <c r="B3475" s="16" t="s">
        <v>52</v>
      </c>
      <c r="C3475" s="16" t="s">
        <v>3378</v>
      </c>
      <c r="D3475" s="29">
        <v>45282</v>
      </c>
      <c r="E3475" s="16">
        <v>1</v>
      </c>
      <c r="F3475" s="16">
        <v>10</v>
      </c>
      <c r="G3475" s="16" t="s">
        <v>8626</v>
      </c>
      <c r="H3475" s="16" t="s">
        <v>8632</v>
      </c>
    </row>
    <row r="3476" spans="1:8" x14ac:dyDescent="0.45">
      <c r="A3476" s="30" t="s">
        <v>7098</v>
      </c>
      <c r="B3476" s="33" t="s">
        <v>554</v>
      </c>
      <c r="C3476" s="33" t="s">
        <v>3392</v>
      </c>
      <c r="D3476" s="34">
        <v>45723</v>
      </c>
      <c r="E3476" s="33">
        <v>5</v>
      </c>
      <c r="F3476" s="33">
        <v>5</v>
      </c>
      <c r="G3476" s="33" t="s">
        <v>8625</v>
      </c>
      <c r="H3476" s="33" t="s">
        <v>8629</v>
      </c>
    </row>
    <row r="3477" spans="1:8" x14ac:dyDescent="0.45">
      <c r="A3477" s="26" t="s">
        <v>7099</v>
      </c>
      <c r="B3477" s="16" t="s">
        <v>391</v>
      </c>
      <c r="C3477" s="16" t="s">
        <v>3352</v>
      </c>
      <c r="D3477" s="29">
        <v>45712</v>
      </c>
      <c r="E3477" s="16">
        <v>2</v>
      </c>
      <c r="F3477" s="16">
        <v>20</v>
      </c>
      <c r="G3477" s="16" t="s">
        <v>8624</v>
      </c>
      <c r="H3477" s="16" t="s">
        <v>8632</v>
      </c>
    </row>
    <row r="3478" spans="1:8" x14ac:dyDescent="0.45">
      <c r="A3478" s="30" t="s">
        <v>7100</v>
      </c>
      <c r="B3478" s="33" t="s">
        <v>927</v>
      </c>
      <c r="C3478" s="33" t="s">
        <v>3241</v>
      </c>
      <c r="D3478" s="34">
        <v>45835</v>
      </c>
      <c r="E3478" s="33">
        <v>5</v>
      </c>
      <c r="F3478" s="33">
        <v>10</v>
      </c>
      <c r="G3478" s="33" t="s">
        <v>8628</v>
      </c>
      <c r="H3478" s="33" t="s">
        <v>8630</v>
      </c>
    </row>
    <row r="3479" spans="1:8" x14ac:dyDescent="0.45">
      <c r="A3479" s="26" t="s">
        <v>7101</v>
      </c>
      <c r="B3479" s="16" t="s">
        <v>894</v>
      </c>
      <c r="C3479" s="16" t="s">
        <v>3210</v>
      </c>
      <c r="D3479" s="29">
        <v>45352</v>
      </c>
      <c r="E3479" s="16">
        <v>1</v>
      </c>
      <c r="F3479" s="16">
        <v>20</v>
      </c>
      <c r="G3479" s="16" t="s">
        <v>8626</v>
      </c>
      <c r="H3479" s="16" t="s">
        <v>8631</v>
      </c>
    </row>
    <row r="3480" spans="1:8" x14ac:dyDescent="0.45">
      <c r="A3480" s="30" t="s">
        <v>7102</v>
      </c>
      <c r="B3480" s="33" t="s">
        <v>746</v>
      </c>
      <c r="C3480" s="33" t="s">
        <v>3390</v>
      </c>
      <c r="D3480" s="34">
        <v>45644</v>
      </c>
      <c r="E3480" s="33">
        <v>4</v>
      </c>
      <c r="F3480" s="33">
        <v>5</v>
      </c>
      <c r="G3480" s="33" t="s">
        <v>8625</v>
      </c>
      <c r="H3480" s="33" t="s">
        <v>8633</v>
      </c>
    </row>
    <row r="3481" spans="1:8" x14ac:dyDescent="0.45">
      <c r="A3481" s="26" t="s">
        <v>7103</v>
      </c>
      <c r="B3481" s="16" t="s">
        <v>188</v>
      </c>
      <c r="C3481" s="16" t="s">
        <v>3338</v>
      </c>
      <c r="D3481" s="29">
        <v>45372</v>
      </c>
      <c r="E3481" s="16">
        <v>2</v>
      </c>
      <c r="F3481" s="16">
        <v>20</v>
      </c>
      <c r="G3481" s="16" t="s">
        <v>8628</v>
      </c>
      <c r="H3481" s="16" t="s">
        <v>8629</v>
      </c>
    </row>
    <row r="3482" spans="1:8" x14ac:dyDescent="0.45">
      <c r="A3482" s="30" t="s">
        <v>7104</v>
      </c>
      <c r="B3482" s="33" t="s">
        <v>137</v>
      </c>
      <c r="C3482" s="33" t="s">
        <v>3357</v>
      </c>
      <c r="D3482" s="34">
        <v>45225</v>
      </c>
      <c r="E3482" s="33">
        <v>2</v>
      </c>
      <c r="F3482" s="33">
        <v>5</v>
      </c>
      <c r="G3482" s="33" t="s">
        <v>8626</v>
      </c>
      <c r="H3482" s="33" t="s">
        <v>8633</v>
      </c>
    </row>
    <row r="3483" spans="1:8" x14ac:dyDescent="0.45">
      <c r="A3483" s="26" t="s">
        <v>7105</v>
      </c>
      <c r="B3483" s="16" t="s">
        <v>265</v>
      </c>
      <c r="C3483" s="16" t="s">
        <v>3219</v>
      </c>
      <c r="D3483" s="29">
        <v>45650</v>
      </c>
      <c r="E3483" s="16">
        <v>3</v>
      </c>
      <c r="F3483" s="16">
        <v>10</v>
      </c>
      <c r="G3483" s="16" t="s">
        <v>8627</v>
      </c>
      <c r="H3483" s="16" t="s">
        <v>8630</v>
      </c>
    </row>
    <row r="3484" spans="1:8" x14ac:dyDescent="0.45">
      <c r="A3484" s="30" t="s">
        <v>7106</v>
      </c>
      <c r="B3484" s="33" t="s">
        <v>677</v>
      </c>
      <c r="C3484" s="33" t="s">
        <v>3251</v>
      </c>
      <c r="D3484" s="34">
        <v>45605</v>
      </c>
      <c r="E3484" s="33">
        <v>2</v>
      </c>
      <c r="F3484" s="33">
        <v>20</v>
      </c>
      <c r="G3484" s="33" t="s">
        <v>8625</v>
      </c>
      <c r="H3484" s="33" t="s">
        <v>8633</v>
      </c>
    </row>
    <row r="3485" spans="1:8" x14ac:dyDescent="0.45">
      <c r="A3485" s="26" t="s">
        <v>7107</v>
      </c>
      <c r="B3485" s="16" t="s">
        <v>438</v>
      </c>
      <c r="C3485" s="16" t="s">
        <v>3289</v>
      </c>
      <c r="D3485" s="29">
        <v>45206</v>
      </c>
      <c r="E3485" s="16">
        <v>5</v>
      </c>
      <c r="F3485" s="16">
        <v>20</v>
      </c>
      <c r="G3485" s="16" t="s">
        <v>8626</v>
      </c>
      <c r="H3485" s="16" t="s">
        <v>8633</v>
      </c>
    </row>
    <row r="3486" spans="1:8" x14ac:dyDescent="0.45">
      <c r="A3486" s="30" t="s">
        <v>7108</v>
      </c>
      <c r="B3486" s="33" t="s">
        <v>696</v>
      </c>
      <c r="C3486" s="33" t="s">
        <v>3229</v>
      </c>
      <c r="D3486" s="34">
        <v>45563</v>
      </c>
      <c r="E3486" s="33">
        <v>1</v>
      </c>
      <c r="F3486" s="33">
        <v>5</v>
      </c>
      <c r="G3486" s="33" t="s">
        <v>8625</v>
      </c>
      <c r="H3486" s="33" t="s">
        <v>8631</v>
      </c>
    </row>
    <row r="3487" spans="1:8" x14ac:dyDescent="0.45">
      <c r="A3487" s="26" t="s">
        <v>7109</v>
      </c>
      <c r="B3487" s="16" t="s">
        <v>58</v>
      </c>
      <c r="C3487" s="16" t="s">
        <v>3267</v>
      </c>
      <c r="D3487" s="29">
        <v>45311</v>
      </c>
      <c r="E3487" s="16">
        <v>2</v>
      </c>
      <c r="F3487" s="16">
        <v>5</v>
      </c>
      <c r="G3487" s="16" t="s">
        <v>8626</v>
      </c>
      <c r="H3487" s="16" t="s">
        <v>8631</v>
      </c>
    </row>
    <row r="3488" spans="1:8" x14ac:dyDescent="0.45">
      <c r="A3488" s="30" t="s">
        <v>7110</v>
      </c>
      <c r="B3488" s="33" t="s">
        <v>741</v>
      </c>
      <c r="C3488" s="33" t="s">
        <v>3309</v>
      </c>
      <c r="D3488" s="34">
        <v>45692</v>
      </c>
      <c r="E3488" s="33">
        <v>4</v>
      </c>
      <c r="F3488" s="33">
        <v>10</v>
      </c>
      <c r="G3488" s="33" t="s">
        <v>8626</v>
      </c>
      <c r="H3488" s="33" t="s">
        <v>8633</v>
      </c>
    </row>
    <row r="3489" spans="1:8" x14ac:dyDescent="0.45">
      <c r="A3489" s="26" t="s">
        <v>7111</v>
      </c>
      <c r="B3489" s="16" t="s">
        <v>256</v>
      </c>
      <c r="C3489" s="16" t="s">
        <v>3292</v>
      </c>
      <c r="D3489" s="29">
        <v>45321</v>
      </c>
      <c r="E3489" s="16">
        <v>2</v>
      </c>
      <c r="F3489" s="16">
        <v>0</v>
      </c>
      <c r="G3489" s="16" t="s">
        <v>8626</v>
      </c>
      <c r="H3489" s="16" t="s">
        <v>8629</v>
      </c>
    </row>
    <row r="3490" spans="1:8" x14ac:dyDescent="0.45">
      <c r="A3490" s="30" t="s">
        <v>7112</v>
      </c>
      <c r="B3490" s="33" t="s">
        <v>102</v>
      </c>
      <c r="C3490" s="33" t="s">
        <v>3303</v>
      </c>
      <c r="D3490" s="34">
        <v>45846</v>
      </c>
      <c r="E3490" s="33">
        <v>3</v>
      </c>
      <c r="F3490" s="33">
        <v>0</v>
      </c>
      <c r="G3490" s="33" t="s">
        <v>8627</v>
      </c>
      <c r="H3490" s="33" t="s">
        <v>8630</v>
      </c>
    </row>
    <row r="3491" spans="1:8" x14ac:dyDescent="0.45">
      <c r="A3491" s="26" t="s">
        <v>7113</v>
      </c>
      <c r="B3491" s="16" t="s">
        <v>412</v>
      </c>
      <c r="C3491" s="16" t="s">
        <v>3247</v>
      </c>
      <c r="D3491" s="29">
        <v>45673</v>
      </c>
      <c r="E3491" s="16">
        <v>1</v>
      </c>
      <c r="F3491" s="16">
        <v>0</v>
      </c>
      <c r="G3491" s="16" t="s">
        <v>8628</v>
      </c>
      <c r="H3491" s="16" t="s">
        <v>8629</v>
      </c>
    </row>
    <row r="3492" spans="1:8" x14ac:dyDescent="0.45">
      <c r="A3492" s="30" t="s">
        <v>7114</v>
      </c>
      <c r="B3492" s="33" t="s">
        <v>243</v>
      </c>
      <c r="C3492" s="33" t="s">
        <v>3309</v>
      </c>
      <c r="D3492" s="34">
        <v>45601</v>
      </c>
      <c r="E3492" s="33">
        <v>4</v>
      </c>
      <c r="F3492" s="33">
        <v>15</v>
      </c>
      <c r="G3492" s="33" t="s">
        <v>8628</v>
      </c>
      <c r="H3492" s="33" t="s">
        <v>8632</v>
      </c>
    </row>
    <row r="3493" spans="1:8" x14ac:dyDescent="0.45">
      <c r="A3493" s="26" t="s">
        <v>7115</v>
      </c>
      <c r="B3493" s="16" t="s">
        <v>931</v>
      </c>
      <c r="C3493" s="16" t="s">
        <v>3346</v>
      </c>
      <c r="D3493" s="29">
        <v>45257</v>
      </c>
      <c r="E3493" s="16">
        <v>1</v>
      </c>
      <c r="F3493" s="16">
        <v>20</v>
      </c>
      <c r="G3493" s="16" t="s">
        <v>8624</v>
      </c>
      <c r="H3493" s="16" t="s">
        <v>8631</v>
      </c>
    </row>
    <row r="3494" spans="1:8" x14ac:dyDescent="0.45">
      <c r="A3494" s="30" t="s">
        <v>7116</v>
      </c>
      <c r="B3494" s="33" t="s">
        <v>142</v>
      </c>
      <c r="C3494" s="33" t="s">
        <v>3393</v>
      </c>
      <c r="D3494" s="34">
        <v>45291</v>
      </c>
      <c r="E3494" s="33">
        <v>1</v>
      </c>
      <c r="F3494" s="33">
        <v>0</v>
      </c>
      <c r="G3494" s="33" t="s">
        <v>8626</v>
      </c>
      <c r="H3494" s="33" t="s">
        <v>8629</v>
      </c>
    </row>
    <row r="3495" spans="1:8" x14ac:dyDescent="0.45">
      <c r="A3495" s="26" t="s">
        <v>7117</v>
      </c>
      <c r="B3495" s="16" t="s">
        <v>98</v>
      </c>
      <c r="C3495" s="16" t="s">
        <v>3303</v>
      </c>
      <c r="D3495" s="29">
        <v>45348</v>
      </c>
      <c r="E3495" s="16">
        <v>1</v>
      </c>
      <c r="F3495" s="16">
        <v>15</v>
      </c>
      <c r="G3495" s="16" t="s">
        <v>8628</v>
      </c>
      <c r="H3495" s="16" t="s">
        <v>8632</v>
      </c>
    </row>
    <row r="3496" spans="1:8" x14ac:dyDescent="0.45">
      <c r="A3496" s="30" t="s">
        <v>7118</v>
      </c>
      <c r="B3496" s="33" t="s">
        <v>892</v>
      </c>
      <c r="C3496" s="33" t="s">
        <v>3352</v>
      </c>
      <c r="D3496" s="34">
        <v>45478</v>
      </c>
      <c r="E3496" s="33">
        <v>1</v>
      </c>
      <c r="F3496" s="33">
        <v>5</v>
      </c>
      <c r="G3496" s="33" t="s">
        <v>8624</v>
      </c>
      <c r="H3496" s="33" t="s">
        <v>8629</v>
      </c>
    </row>
    <row r="3497" spans="1:8" x14ac:dyDescent="0.45">
      <c r="A3497" s="26" t="s">
        <v>7119</v>
      </c>
      <c r="B3497" s="16" t="s">
        <v>230</v>
      </c>
      <c r="C3497" s="16" t="s">
        <v>3227</v>
      </c>
      <c r="D3497" s="29">
        <v>45608</v>
      </c>
      <c r="E3497" s="16">
        <v>1</v>
      </c>
      <c r="F3497" s="16">
        <v>10</v>
      </c>
      <c r="G3497" s="16" t="s">
        <v>8626</v>
      </c>
      <c r="H3497" s="16" t="s">
        <v>8629</v>
      </c>
    </row>
    <row r="3498" spans="1:8" x14ac:dyDescent="0.45">
      <c r="A3498" s="30" t="s">
        <v>7120</v>
      </c>
      <c r="B3498" s="33" t="s">
        <v>847</v>
      </c>
      <c r="C3498" s="33" t="s">
        <v>3267</v>
      </c>
      <c r="D3498" s="34">
        <v>45774</v>
      </c>
      <c r="E3498" s="33">
        <v>1</v>
      </c>
      <c r="F3498" s="33">
        <v>20</v>
      </c>
      <c r="G3498" s="33" t="s">
        <v>8627</v>
      </c>
      <c r="H3498" s="33" t="s">
        <v>8632</v>
      </c>
    </row>
    <row r="3499" spans="1:8" x14ac:dyDescent="0.45">
      <c r="A3499" s="26" t="s">
        <v>7121</v>
      </c>
      <c r="B3499" s="16" t="s">
        <v>173</v>
      </c>
      <c r="C3499" s="16" t="s">
        <v>3235</v>
      </c>
      <c r="D3499" s="29">
        <v>45609</v>
      </c>
      <c r="E3499" s="16">
        <v>5</v>
      </c>
      <c r="F3499" s="16">
        <v>0</v>
      </c>
      <c r="G3499" s="16" t="s">
        <v>8626</v>
      </c>
      <c r="H3499" s="16" t="s">
        <v>8633</v>
      </c>
    </row>
    <row r="3500" spans="1:8" x14ac:dyDescent="0.45">
      <c r="A3500" s="30" t="s">
        <v>7122</v>
      </c>
      <c r="B3500" s="33" t="s">
        <v>436</v>
      </c>
      <c r="C3500" s="33" t="s">
        <v>3321</v>
      </c>
      <c r="D3500" s="34">
        <v>45796</v>
      </c>
      <c r="E3500" s="33">
        <v>1</v>
      </c>
      <c r="F3500" s="33">
        <v>20</v>
      </c>
      <c r="G3500" s="33" t="s">
        <v>8625</v>
      </c>
      <c r="H3500" s="33" t="s">
        <v>8630</v>
      </c>
    </row>
    <row r="3501" spans="1:8" x14ac:dyDescent="0.45">
      <c r="A3501" s="26" t="s">
        <v>7123</v>
      </c>
      <c r="B3501" s="16" t="s">
        <v>422</v>
      </c>
      <c r="C3501" s="16" t="s">
        <v>3339</v>
      </c>
      <c r="D3501" s="29">
        <v>45535</v>
      </c>
      <c r="E3501" s="16">
        <v>3</v>
      </c>
      <c r="F3501" s="16">
        <v>15</v>
      </c>
      <c r="G3501" s="16" t="s">
        <v>8627</v>
      </c>
      <c r="H3501" s="16" t="s">
        <v>8632</v>
      </c>
    </row>
    <row r="3502" spans="1:8" x14ac:dyDescent="0.45">
      <c r="A3502" s="30" t="s">
        <v>7124</v>
      </c>
      <c r="B3502" s="33" t="s">
        <v>983</v>
      </c>
      <c r="C3502" s="33" t="s">
        <v>3389</v>
      </c>
      <c r="D3502" s="34">
        <v>45513</v>
      </c>
      <c r="E3502" s="33">
        <v>1</v>
      </c>
      <c r="F3502" s="33">
        <v>15</v>
      </c>
      <c r="G3502" s="33" t="s">
        <v>8626</v>
      </c>
      <c r="H3502" s="33" t="s">
        <v>8632</v>
      </c>
    </row>
    <row r="3503" spans="1:8" x14ac:dyDescent="0.45">
      <c r="A3503" s="26" t="s">
        <v>7125</v>
      </c>
      <c r="B3503" s="16" t="s">
        <v>959</v>
      </c>
      <c r="C3503" s="16" t="s">
        <v>3236</v>
      </c>
      <c r="D3503" s="29">
        <v>45318</v>
      </c>
      <c r="E3503" s="16">
        <v>1</v>
      </c>
      <c r="F3503" s="16">
        <v>20</v>
      </c>
      <c r="G3503" s="16" t="s">
        <v>8624</v>
      </c>
      <c r="H3503" s="16" t="s">
        <v>8632</v>
      </c>
    </row>
    <row r="3504" spans="1:8" x14ac:dyDescent="0.45">
      <c r="A3504" s="30" t="s">
        <v>7126</v>
      </c>
      <c r="B3504" s="33" t="s">
        <v>377</v>
      </c>
      <c r="C3504" s="33" t="s">
        <v>3289</v>
      </c>
      <c r="D3504" s="34">
        <v>45323</v>
      </c>
      <c r="E3504" s="33">
        <v>1</v>
      </c>
      <c r="F3504" s="33">
        <v>10</v>
      </c>
      <c r="G3504" s="33" t="s">
        <v>8624</v>
      </c>
      <c r="H3504" s="33" t="s">
        <v>8630</v>
      </c>
    </row>
    <row r="3505" spans="1:8" x14ac:dyDescent="0.45">
      <c r="A3505" s="26" t="s">
        <v>7127</v>
      </c>
      <c r="B3505" s="16" t="s">
        <v>804</v>
      </c>
      <c r="C3505" s="16" t="s">
        <v>3392</v>
      </c>
      <c r="D3505" s="29">
        <v>45800</v>
      </c>
      <c r="E3505" s="16">
        <v>3</v>
      </c>
      <c r="F3505" s="16">
        <v>10</v>
      </c>
      <c r="G3505" s="16" t="s">
        <v>8625</v>
      </c>
      <c r="H3505" s="16" t="s">
        <v>8632</v>
      </c>
    </row>
    <row r="3506" spans="1:8" x14ac:dyDescent="0.45">
      <c r="A3506" s="30" t="s">
        <v>7128</v>
      </c>
      <c r="B3506" s="33" t="s">
        <v>995</v>
      </c>
      <c r="C3506" s="33" t="s">
        <v>3307</v>
      </c>
      <c r="D3506" s="34">
        <v>45214</v>
      </c>
      <c r="E3506" s="33">
        <v>4</v>
      </c>
      <c r="F3506" s="33">
        <v>5</v>
      </c>
      <c r="G3506" s="33" t="s">
        <v>8628</v>
      </c>
      <c r="H3506" s="33" t="s">
        <v>8629</v>
      </c>
    </row>
    <row r="3507" spans="1:8" x14ac:dyDescent="0.45">
      <c r="A3507" s="26" t="s">
        <v>7129</v>
      </c>
      <c r="B3507" s="16" t="s">
        <v>795</v>
      </c>
      <c r="C3507" s="16" t="s">
        <v>3245</v>
      </c>
      <c r="D3507" s="29">
        <v>45298</v>
      </c>
      <c r="E3507" s="16">
        <v>2</v>
      </c>
      <c r="F3507" s="16">
        <v>20</v>
      </c>
      <c r="G3507" s="16" t="s">
        <v>8627</v>
      </c>
      <c r="H3507" s="16" t="s">
        <v>8630</v>
      </c>
    </row>
    <row r="3508" spans="1:8" x14ac:dyDescent="0.45">
      <c r="A3508" s="30" t="s">
        <v>7130</v>
      </c>
      <c r="B3508" s="33" t="s">
        <v>15</v>
      </c>
      <c r="C3508" s="33" t="s">
        <v>3274</v>
      </c>
      <c r="D3508" s="34">
        <v>45370</v>
      </c>
      <c r="E3508" s="33">
        <v>5</v>
      </c>
      <c r="F3508" s="33">
        <v>15</v>
      </c>
      <c r="G3508" s="33" t="s">
        <v>8626</v>
      </c>
      <c r="H3508" s="33" t="s">
        <v>8632</v>
      </c>
    </row>
    <row r="3509" spans="1:8" x14ac:dyDescent="0.45">
      <c r="A3509" s="26" t="s">
        <v>7131</v>
      </c>
      <c r="B3509" s="16" t="s">
        <v>201</v>
      </c>
      <c r="C3509" s="16" t="s">
        <v>3230</v>
      </c>
      <c r="D3509" s="29">
        <v>45737</v>
      </c>
      <c r="E3509" s="16">
        <v>2</v>
      </c>
      <c r="F3509" s="16">
        <v>15</v>
      </c>
      <c r="G3509" s="16" t="s">
        <v>8626</v>
      </c>
      <c r="H3509" s="16" t="s">
        <v>8632</v>
      </c>
    </row>
    <row r="3510" spans="1:8" x14ac:dyDescent="0.45">
      <c r="A3510" s="30" t="s">
        <v>7132</v>
      </c>
      <c r="B3510" s="33" t="s">
        <v>910</v>
      </c>
      <c r="C3510" s="33" t="s">
        <v>3227</v>
      </c>
      <c r="D3510" s="34">
        <v>45613</v>
      </c>
      <c r="E3510" s="33">
        <v>1</v>
      </c>
      <c r="F3510" s="33">
        <v>10</v>
      </c>
      <c r="G3510" s="33" t="s">
        <v>8626</v>
      </c>
      <c r="H3510" s="33" t="s">
        <v>8630</v>
      </c>
    </row>
    <row r="3511" spans="1:8" x14ac:dyDescent="0.45">
      <c r="A3511" s="26" t="s">
        <v>7133</v>
      </c>
      <c r="B3511" s="16" t="s">
        <v>228</v>
      </c>
      <c r="C3511" s="16" t="s">
        <v>3302</v>
      </c>
      <c r="D3511" s="29">
        <v>45254</v>
      </c>
      <c r="E3511" s="16">
        <v>2</v>
      </c>
      <c r="F3511" s="16">
        <v>10</v>
      </c>
      <c r="G3511" s="16" t="s">
        <v>8624</v>
      </c>
      <c r="H3511" s="16" t="s">
        <v>8630</v>
      </c>
    </row>
    <row r="3512" spans="1:8" x14ac:dyDescent="0.45">
      <c r="A3512" s="30" t="s">
        <v>7134</v>
      </c>
      <c r="B3512" s="33" t="s">
        <v>279</v>
      </c>
      <c r="C3512" s="33" t="s">
        <v>3369</v>
      </c>
      <c r="D3512" s="34">
        <v>45713</v>
      </c>
      <c r="E3512" s="33">
        <v>2</v>
      </c>
      <c r="F3512" s="33">
        <v>0</v>
      </c>
      <c r="G3512" s="33" t="s">
        <v>8624</v>
      </c>
      <c r="H3512" s="33" t="s">
        <v>8629</v>
      </c>
    </row>
    <row r="3513" spans="1:8" x14ac:dyDescent="0.45">
      <c r="A3513" s="26" t="s">
        <v>7135</v>
      </c>
      <c r="B3513" s="16" t="s">
        <v>658</v>
      </c>
      <c r="C3513" s="16" t="s">
        <v>3207</v>
      </c>
      <c r="D3513" s="29">
        <v>45441</v>
      </c>
      <c r="E3513" s="16">
        <v>5</v>
      </c>
      <c r="F3513" s="16">
        <v>15</v>
      </c>
      <c r="G3513" s="16" t="s">
        <v>8624</v>
      </c>
      <c r="H3513" s="16" t="s">
        <v>8629</v>
      </c>
    </row>
    <row r="3514" spans="1:8" x14ac:dyDescent="0.45">
      <c r="A3514" s="30" t="s">
        <v>7136</v>
      </c>
      <c r="B3514" s="33" t="s">
        <v>107</v>
      </c>
      <c r="C3514" s="33" t="s">
        <v>3386</v>
      </c>
      <c r="D3514" s="34">
        <v>45887</v>
      </c>
      <c r="E3514" s="33">
        <v>5</v>
      </c>
      <c r="F3514" s="33">
        <v>15</v>
      </c>
      <c r="G3514" s="33" t="s">
        <v>8626</v>
      </c>
      <c r="H3514" s="33" t="s">
        <v>8631</v>
      </c>
    </row>
    <row r="3515" spans="1:8" x14ac:dyDescent="0.45">
      <c r="A3515" s="26" t="s">
        <v>7137</v>
      </c>
      <c r="B3515" s="16" t="s">
        <v>748</v>
      </c>
      <c r="C3515" s="16" t="s">
        <v>3276</v>
      </c>
      <c r="D3515" s="29">
        <v>45371</v>
      </c>
      <c r="E3515" s="16">
        <v>1</v>
      </c>
      <c r="F3515" s="16">
        <v>20</v>
      </c>
      <c r="G3515" s="16" t="s">
        <v>8624</v>
      </c>
      <c r="H3515" s="16" t="s">
        <v>8632</v>
      </c>
    </row>
    <row r="3516" spans="1:8" x14ac:dyDescent="0.45">
      <c r="A3516" s="30" t="s">
        <v>7138</v>
      </c>
      <c r="B3516" s="33" t="s">
        <v>276</v>
      </c>
      <c r="C3516" s="33" t="s">
        <v>3253</v>
      </c>
      <c r="D3516" s="34">
        <v>45234</v>
      </c>
      <c r="E3516" s="33">
        <v>2</v>
      </c>
      <c r="F3516" s="33">
        <v>20</v>
      </c>
      <c r="G3516" s="33" t="s">
        <v>8628</v>
      </c>
      <c r="H3516" s="33" t="s">
        <v>8631</v>
      </c>
    </row>
    <row r="3517" spans="1:8" x14ac:dyDescent="0.45">
      <c r="A3517" s="26" t="s">
        <v>7139</v>
      </c>
      <c r="B3517" s="16" t="s">
        <v>915</v>
      </c>
      <c r="C3517" s="16" t="s">
        <v>3231</v>
      </c>
      <c r="D3517" s="29">
        <v>45470</v>
      </c>
      <c r="E3517" s="16">
        <v>3</v>
      </c>
      <c r="F3517" s="16">
        <v>15</v>
      </c>
      <c r="G3517" s="16" t="s">
        <v>8626</v>
      </c>
      <c r="H3517" s="16" t="s">
        <v>8630</v>
      </c>
    </row>
    <row r="3518" spans="1:8" x14ac:dyDescent="0.45">
      <c r="A3518" s="30" t="s">
        <v>7140</v>
      </c>
      <c r="B3518" s="33" t="s">
        <v>689</v>
      </c>
      <c r="C3518" s="33" t="s">
        <v>3211</v>
      </c>
      <c r="D3518" s="34">
        <v>45569</v>
      </c>
      <c r="E3518" s="33">
        <v>3</v>
      </c>
      <c r="F3518" s="33">
        <v>20</v>
      </c>
      <c r="G3518" s="33" t="s">
        <v>8626</v>
      </c>
      <c r="H3518" s="33" t="s">
        <v>8631</v>
      </c>
    </row>
    <row r="3519" spans="1:8" x14ac:dyDescent="0.45">
      <c r="A3519" s="26" t="s">
        <v>7141</v>
      </c>
      <c r="B3519" s="16" t="s">
        <v>258</v>
      </c>
      <c r="C3519" s="16" t="s">
        <v>3263</v>
      </c>
      <c r="D3519" s="29">
        <v>45272</v>
      </c>
      <c r="E3519" s="16">
        <v>2</v>
      </c>
      <c r="F3519" s="16">
        <v>0</v>
      </c>
      <c r="G3519" s="16" t="s">
        <v>8626</v>
      </c>
      <c r="H3519" s="16" t="s">
        <v>8633</v>
      </c>
    </row>
    <row r="3520" spans="1:8" x14ac:dyDescent="0.45">
      <c r="A3520" s="30" t="s">
        <v>7142</v>
      </c>
      <c r="B3520" s="33" t="s">
        <v>87</v>
      </c>
      <c r="C3520" s="33" t="s">
        <v>3377</v>
      </c>
      <c r="D3520" s="34">
        <v>45879</v>
      </c>
      <c r="E3520" s="33">
        <v>3</v>
      </c>
      <c r="F3520" s="33">
        <v>20</v>
      </c>
      <c r="G3520" s="33" t="s">
        <v>8627</v>
      </c>
      <c r="H3520" s="33" t="s">
        <v>8632</v>
      </c>
    </row>
    <row r="3521" spans="1:8" x14ac:dyDescent="0.45">
      <c r="A3521" s="26" t="s">
        <v>7143</v>
      </c>
      <c r="B3521" s="16" t="s">
        <v>35</v>
      </c>
      <c r="C3521" s="16" t="s">
        <v>3292</v>
      </c>
      <c r="D3521" s="29">
        <v>45250</v>
      </c>
      <c r="E3521" s="16">
        <v>3</v>
      </c>
      <c r="F3521" s="16">
        <v>10</v>
      </c>
      <c r="G3521" s="16" t="s">
        <v>8627</v>
      </c>
      <c r="H3521" s="16" t="s">
        <v>8632</v>
      </c>
    </row>
    <row r="3522" spans="1:8" x14ac:dyDescent="0.45">
      <c r="A3522" s="30" t="s">
        <v>7144</v>
      </c>
      <c r="B3522" s="33" t="s">
        <v>945</v>
      </c>
      <c r="C3522" s="33" t="s">
        <v>3373</v>
      </c>
      <c r="D3522" s="34">
        <v>45211</v>
      </c>
      <c r="E3522" s="33">
        <v>5</v>
      </c>
      <c r="F3522" s="33">
        <v>10</v>
      </c>
      <c r="G3522" s="33" t="s">
        <v>8627</v>
      </c>
      <c r="H3522" s="33" t="s">
        <v>8630</v>
      </c>
    </row>
    <row r="3523" spans="1:8" x14ac:dyDescent="0.45">
      <c r="A3523" s="26" t="s">
        <v>7145</v>
      </c>
      <c r="B3523" s="16" t="s">
        <v>822</v>
      </c>
      <c r="C3523" s="16" t="s">
        <v>3313</v>
      </c>
      <c r="D3523" s="29">
        <v>45415</v>
      </c>
      <c r="E3523" s="16">
        <v>4</v>
      </c>
      <c r="F3523" s="16">
        <v>20</v>
      </c>
      <c r="G3523" s="16" t="s">
        <v>8628</v>
      </c>
      <c r="H3523" s="16" t="s">
        <v>8630</v>
      </c>
    </row>
    <row r="3524" spans="1:8" x14ac:dyDescent="0.45">
      <c r="A3524" s="30" t="s">
        <v>7146</v>
      </c>
      <c r="B3524" s="33" t="s">
        <v>976</v>
      </c>
      <c r="C3524" s="33" t="s">
        <v>3248</v>
      </c>
      <c r="D3524" s="34">
        <v>45567</v>
      </c>
      <c r="E3524" s="33">
        <v>3</v>
      </c>
      <c r="F3524" s="33">
        <v>5</v>
      </c>
      <c r="G3524" s="33" t="s">
        <v>8627</v>
      </c>
      <c r="H3524" s="33" t="s">
        <v>8630</v>
      </c>
    </row>
    <row r="3525" spans="1:8" x14ac:dyDescent="0.45">
      <c r="A3525" s="26" t="s">
        <v>7147</v>
      </c>
      <c r="B3525" s="16" t="s">
        <v>584</v>
      </c>
      <c r="C3525" s="16" t="s">
        <v>3317</v>
      </c>
      <c r="D3525" s="29">
        <v>45608</v>
      </c>
      <c r="E3525" s="16">
        <v>3</v>
      </c>
      <c r="F3525" s="16">
        <v>15</v>
      </c>
      <c r="G3525" s="16" t="s">
        <v>8627</v>
      </c>
      <c r="H3525" s="16" t="s">
        <v>8629</v>
      </c>
    </row>
    <row r="3526" spans="1:8" x14ac:dyDescent="0.45">
      <c r="A3526" s="30" t="s">
        <v>7148</v>
      </c>
      <c r="B3526" s="33" t="s">
        <v>802</v>
      </c>
      <c r="C3526" s="33" t="s">
        <v>3325</v>
      </c>
      <c r="D3526" s="34">
        <v>45474</v>
      </c>
      <c r="E3526" s="33">
        <v>4</v>
      </c>
      <c r="F3526" s="33">
        <v>0</v>
      </c>
      <c r="G3526" s="33" t="s">
        <v>8627</v>
      </c>
      <c r="H3526" s="33" t="s">
        <v>8631</v>
      </c>
    </row>
    <row r="3527" spans="1:8" x14ac:dyDescent="0.45">
      <c r="A3527" s="26" t="s">
        <v>7149</v>
      </c>
      <c r="B3527" s="16" t="s">
        <v>934</v>
      </c>
      <c r="C3527" s="16" t="s">
        <v>3268</v>
      </c>
      <c r="D3527" s="29">
        <v>45335</v>
      </c>
      <c r="E3527" s="16">
        <v>2</v>
      </c>
      <c r="F3527" s="16">
        <v>0</v>
      </c>
      <c r="G3527" s="16" t="s">
        <v>8626</v>
      </c>
      <c r="H3527" s="16" t="s">
        <v>8630</v>
      </c>
    </row>
    <row r="3528" spans="1:8" x14ac:dyDescent="0.45">
      <c r="A3528" s="30" t="s">
        <v>7150</v>
      </c>
      <c r="B3528" s="33" t="s">
        <v>299</v>
      </c>
      <c r="C3528" s="33" t="s">
        <v>3291</v>
      </c>
      <c r="D3528" s="34">
        <v>45486</v>
      </c>
      <c r="E3528" s="33">
        <v>1</v>
      </c>
      <c r="F3528" s="33">
        <v>20</v>
      </c>
      <c r="G3528" s="33" t="s">
        <v>8625</v>
      </c>
      <c r="H3528" s="33" t="s">
        <v>8629</v>
      </c>
    </row>
    <row r="3529" spans="1:8" x14ac:dyDescent="0.45">
      <c r="A3529" s="26" t="s">
        <v>7151</v>
      </c>
      <c r="B3529" s="16" t="s">
        <v>347</v>
      </c>
      <c r="C3529" s="16" t="s">
        <v>3355</v>
      </c>
      <c r="D3529" s="29">
        <v>45274</v>
      </c>
      <c r="E3529" s="16">
        <v>3</v>
      </c>
      <c r="F3529" s="16">
        <v>20</v>
      </c>
      <c r="G3529" s="16" t="s">
        <v>8625</v>
      </c>
      <c r="H3529" s="16" t="s">
        <v>8630</v>
      </c>
    </row>
    <row r="3530" spans="1:8" x14ac:dyDescent="0.45">
      <c r="A3530" s="30" t="s">
        <v>7152</v>
      </c>
      <c r="B3530" s="33" t="s">
        <v>196</v>
      </c>
      <c r="C3530" s="33" t="s">
        <v>3391</v>
      </c>
      <c r="D3530" s="34">
        <v>45362</v>
      </c>
      <c r="E3530" s="33">
        <v>4</v>
      </c>
      <c r="F3530" s="33">
        <v>20</v>
      </c>
      <c r="G3530" s="33" t="s">
        <v>8626</v>
      </c>
      <c r="H3530" s="33" t="s">
        <v>8630</v>
      </c>
    </row>
    <row r="3531" spans="1:8" x14ac:dyDescent="0.45">
      <c r="A3531" s="26" t="s">
        <v>7153</v>
      </c>
      <c r="B3531" s="16" t="s">
        <v>812</v>
      </c>
      <c r="C3531" s="16" t="s">
        <v>3292</v>
      </c>
      <c r="D3531" s="29">
        <v>45781</v>
      </c>
      <c r="E3531" s="16">
        <v>5</v>
      </c>
      <c r="F3531" s="16">
        <v>15</v>
      </c>
      <c r="G3531" s="16" t="s">
        <v>8627</v>
      </c>
      <c r="H3531" s="16" t="s">
        <v>8630</v>
      </c>
    </row>
    <row r="3532" spans="1:8" x14ac:dyDescent="0.45">
      <c r="A3532" s="30" t="s">
        <v>7154</v>
      </c>
      <c r="B3532" s="33" t="s">
        <v>871</v>
      </c>
      <c r="C3532" s="33" t="s">
        <v>3311</v>
      </c>
      <c r="D3532" s="34">
        <v>45536</v>
      </c>
      <c r="E3532" s="33">
        <v>2</v>
      </c>
      <c r="F3532" s="33">
        <v>0</v>
      </c>
      <c r="G3532" s="33" t="s">
        <v>8626</v>
      </c>
      <c r="H3532" s="33" t="s">
        <v>8633</v>
      </c>
    </row>
    <row r="3533" spans="1:8" x14ac:dyDescent="0.45">
      <c r="A3533" s="26" t="s">
        <v>7155</v>
      </c>
      <c r="B3533" s="16" t="s">
        <v>471</v>
      </c>
      <c r="C3533" s="16" t="s">
        <v>3267</v>
      </c>
      <c r="D3533" s="29">
        <v>45860</v>
      </c>
      <c r="E3533" s="16">
        <v>2</v>
      </c>
      <c r="F3533" s="16">
        <v>5</v>
      </c>
      <c r="G3533" s="16" t="s">
        <v>8628</v>
      </c>
      <c r="H3533" s="16" t="s">
        <v>8629</v>
      </c>
    </row>
    <row r="3534" spans="1:8" x14ac:dyDescent="0.45">
      <c r="A3534" s="30" t="s">
        <v>7156</v>
      </c>
      <c r="B3534" s="33" t="s">
        <v>128</v>
      </c>
      <c r="C3534" s="33" t="s">
        <v>3265</v>
      </c>
      <c r="D3534" s="34">
        <v>45732</v>
      </c>
      <c r="E3534" s="33">
        <v>2</v>
      </c>
      <c r="F3534" s="33">
        <v>15</v>
      </c>
      <c r="G3534" s="33" t="s">
        <v>8625</v>
      </c>
      <c r="H3534" s="33" t="s">
        <v>8630</v>
      </c>
    </row>
    <row r="3535" spans="1:8" x14ac:dyDescent="0.45">
      <c r="A3535" s="26" t="s">
        <v>7157</v>
      </c>
      <c r="B3535" s="16" t="s">
        <v>60</v>
      </c>
      <c r="C3535" s="16" t="s">
        <v>3367</v>
      </c>
      <c r="D3535" s="29">
        <v>45426</v>
      </c>
      <c r="E3535" s="16">
        <v>3</v>
      </c>
      <c r="F3535" s="16">
        <v>20</v>
      </c>
      <c r="G3535" s="16" t="s">
        <v>8624</v>
      </c>
      <c r="H3535" s="16" t="s">
        <v>8631</v>
      </c>
    </row>
    <row r="3536" spans="1:8" x14ac:dyDescent="0.45">
      <c r="A3536" s="30" t="s">
        <v>7158</v>
      </c>
      <c r="B3536" s="33" t="s">
        <v>260</v>
      </c>
      <c r="C3536" s="33" t="s">
        <v>3237</v>
      </c>
      <c r="D3536" s="34">
        <v>45480</v>
      </c>
      <c r="E3536" s="33">
        <v>4</v>
      </c>
      <c r="F3536" s="33">
        <v>0</v>
      </c>
      <c r="G3536" s="33" t="s">
        <v>8628</v>
      </c>
      <c r="H3536" s="33" t="s">
        <v>8630</v>
      </c>
    </row>
    <row r="3537" spans="1:8" x14ac:dyDescent="0.45">
      <c r="A3537" s="26" t="s">
        <v>7159</v>
      </c>
      <c r="B3537" s="16" t="s">
        <v>914</v>
      </c>
      <c r="C3537" s="16" t="s">
        <v>3276</v>
      </c>
      <c r="D3537" s="29">
        <v>45641</v>
      </c>
      <c r="E3537" s="16">
        <v>2</v>
      </c>
      <c r="F3537" s="16">
        <v>0</v>
      </c>
      <c r="G3537" s="16" t="s">
        <v>8627</v>
      </c>
      <c r="H3537" s="16" t="s">
        <v>8629</v>
      </c>
    </row>
    <row r="3538" spans="1:8" x14ac:dyDescent="0.45">
      <c r="A3538" s="30" t="s">
        <v>7160</v>
      </c>
      <c r="B3538" s="33" t="s">
        <v>429</v>
      </c>
      <c r="C3538" s="33" t="s">
        <v>3253</v>
      </c>
      <c r="D3538" s="34">
        <v>45816</v>
      </c>
      <c r="E3538" s="33">
        <v>4</v>
      </c>
      <c r="F3538" s="33">
        <v>5</v>
      </c>
      <c r="G3538" s="33" t="s">
        <v>8625</v>
      </c>
      <c r="H3538" s="33" t="s">
        <v>8633</v>
      </c>
    </row>
    <row r="3539" spans="1:8" x14ac:dyDescent="0.45">
      <c r="A3539" s="26" t="s">
        <v>7161</v>
      </c>
      <c r="B3539" s="16" t="s">
        <v>37</v>
      </c>
      <c r="C3539" s="16" t="s">
        <v>3333</v>
      </c>
      <c r="D3539" s="29">
        <v>45869</v>
      </c>
      <c r="E3539" s="16">
        <v>1</v>
      </c>
      <c r="F3539" s="16">
        <v>15</v>
      </c>
      <c r="G3539" s="16" t="s">
        <v>8624</v>
      </c>
      <c r="H3539" s="16" t="s">
        <v>8630</v>
      </c>
    </row>
    <row r="3540" spans="1:8" x14ac:dyDescent="0.45">
      <c r="A3540" s="30" t="s">
        <v>7162</v>
      </c>
      <c r="B3540" s="33" t="s">
        <v>948</v>
      </c>
      <c r="C3540" s="33" t="s">
        <v>3239</v>
      </c>
      <c r="D3540" s="34">
        <v>45525</v>
      </c>
      <c r="E3540" s="33">
        <v>2</v>
      </c>
      <c r="F3540" s="33">
        <v>0</v>
      </c>
      <c r="G3540" s="33" t="s">
        <v>8625</v>
      </c>
      <c r="H3540" s="33" t="s">
        <v>8630</v>
      </c>
    </row>
    <row r="3541" spans="1:8" x14ac:dyDescent="0.45">
      <c r="A3541" s="26" t="s">
        <v>7163</v>
      </c>
      <c r="B3541" s="16" t="s">
        <v>754</v>
      </c>
      <c r="C3541" s="16" t="s">
        <v>3337</v>
      </c>
      <c r="D3541" s="29">
        <v>45695</v>
      </c>
      <c r="E3541" s="16">
        <v>4</v>
      </c>
      <c r="F3541" s="16">
        <v>0</v>
      </c>
      <c r="G3541" s="16" t="s">
        <v>8624</v>
      </c>
      <c r="H3541" s="16" t="s">
        <v>8630</v>
      </c>
    </row>
    <row r="3542" spans="1:8" x14ac:dyDescent="0.45">
      <c r="A3542" s="30" t="s">
        <v>7164</v>
      </c>
      <c r="B3542" s="33" t="s">
        <v>332</v>
      </c>
      <c r="C3542" s="33" t="s">
        <v>3237</v>
      </c>
      <c r="D3542" s="34">
        <v>45507</v>
      </c>
      <c r="E3542" s="33">
        <v>2</v>
      </c>
      <c r="F3542" s="33">
        <v>10</v>
      </c>
      <c r="G3542" s="33" t="s">
        <v>8628</v>
      </c>
      <c r="H3542" s="33" t="s">
        <v>8631</v>
      </c>
    </row>
    <row r="3543" spans="1:8" x14ac:dyDescent="0.45">
      <c r="A3543" s="26" t="s">
        <v>7165</v>
      </c>
      <c r="B3543" s="16" t="s">
        <v>450</v>
      </c>
      <c r="C3543" s="16" t="s">
        <v>3326</v>
      </c>
      <c r="D3543" s="29">
        <v>45653</v>
      </c>
      <c r="E3543" s="16">
        <v>4</v>
      </c>
      <c r="F3543" s="16">
        <v>10</v>
      </c>
      <c r="G3543" s="16" t="s">
        <v>8628</v>
      </c>
      <c r="H3543" s="16" t="s">
        <v>8632</v>
      </c>
    </row>
    <row r="3544" spans="1:8" x14ac:dyDescent="0.45">
      <c r="A3544" s="30" t="s">
        <v>7166</v>
      </c>
      <c r="B3544" s="33" t="s">
        <v>56</v>
      </c>
      <c r="C3544" s="33" t="s">
        <v>3225</v>
      </c>
      <c r="D3544" s="34">
        <v>45481</v>
      </c>
      <c r="E3544" s="33">
        <v>4</v>
      </c>
      <c r="F3544" s="33">
        <v>5</v>
      </c>
      <c r="G3544" s="33" t="s">
        <v>8626</v>
      </c>
      <c r="H3544" s="33" t="s">
        <v>8633</v>
      </c>
    </row>
    <row r="3545" spans="1:8" x14ac:dyDescent="0.45">
      <c r="A3545" s="26" t="s">
        <v>7167</v>
      </c>
      <c r="B3545" s="16" t="s">
        <v>715</v>
      </c>
      <c r="C3545" s="16" t="s">
        <v>3332</v>
      </c>
      <c r="D3545" s="29">
        <v>45204</v>
      </c>
      <c r="E3545" s="16">
        <v>4</v>
      </c>
      <c r="F3545" s="16">
        <v>10</v>
      </c>
      <c r="G3545" s="16" t="s">
        <v>8626</v>
      </c>
      <c r="H3545" s="16" t="s">
        <v>8631</v>
      </c>
    </row>
    <row r="3546" spans="1:8" x14ac:dyDescent="0.45">
      <c r="A3546" s="30" t="s">
        <v>7168</v>
      </c>
      <c r="B3546" s="33" t="s">
        <v>933</v>
      </c>
      <c r="C3546" s="33" t="s">
        <v>3310</v>
      </c>
      <c r="D3546" s="34">
        <v>45326</v>
      </c>
      <c r="E3546" s="33">
        <v>4</v>
      </c>
      <c r="F3546" s="33">
        <v>15</v>
      </c>
      <c r="G3546" s="33" t="s">
        <v>8626</v>
      </c>
      <c r="H3546" s="33" t="s">
        <v>8629</v>
      </c>
    </row>
    <row r="3547" spans="1:8" x14ac:dyDescent="0.45">
      <c r="A3547" s="26" t="s">
        <v>7169</v>
      </c>
      <c r="B3547" s="16" t="s">
        <v>447</v>
      </c>
      <c r="C3547" s="16" t="s">
        <v>3299</v>
      </c>
      <c r="D3547" s="29">
        <v>45358</v>
      </c>
      <c r="E3547" s="16">
        <v>3</v>
      </c>
      <c r="F3547" s="16">
        <v>15</v>
      </c>
      <c r="G3547" s="16" t="s">
        <v>8626</v>
      </c>
      <c r="H3547" s="16" t="s">
        <v>8631</v>
      </c>
    </row>
    <row r="3548" spans="1:8" x14ac:dyDescent="0.45">
      <c r="A3548" s="30" t="s">
        <v>7170</v>
      </c>
      <c r="B3548" s="33" t="s">
        <v>486</v>
      </c>
      <c r="C3548" s="33" t="s">
        <v>3197</v>
      </c>
      <c r="D3548" s="34">
        <v>45710</v>
      </c>
      <c r="E3548" s="33">
        <v>1</v>
      </c>
      <c r="F3548" s="33">
        <v>10</v>
      </c>
      <c r="G3548" s="33" t="s">
        <v>8625</v>
      </c>
      <c r="H3548" s="33" t="s">
        <v>8633</v>
      </c>
    </row>
    <row r="3549" spans="1:8" x14ac:dyDescent="0.45">
      <c r="A3549" s="26" t="s">
        <v>7171</v>
      </c>
      <c r="B3549" s="16" t="s">
        <v>954</v>
      </c>
      <c r="C3549" s="16" t="s">
        <v>3392</v>
      </c>
      <c r="D3549" s="29">
        <v>45521</v>
      </c>
      <c r="E3549" s="16">
        <v>3</v>
      </c>
      <c r="F3549" s="16">
        <v>5</v>
      </c>
      <c r="G3549" s="16" t="s">
        <v>8627</v>
      </c>
      <c r="H3549" s="16" t="s">
        <v>8629</v>
      </c>
    </row>
    <row r="3550" spans="1:8" x14ac:dyDescent="0.45">
      <c r="A3550" s="30" t="s">
        <v>7172</v>
      </c>
      <c r="B3550" s="33" t="s">
        <v>71</v>
      </c>
      <c r="C3550" s="33" t="s">
        <v>3203</v>
      </c>
      <c r="D3550" s="34">
        <v>45458</v>
      </c>
      <c r="E3550" s="33">
        <v>3</v>
      </c>
      <c r="F3550" s="33">
        <v>10</v>
      </c>
      <c r="G3550" s="33" t="s">
        <v>8624</v>
      </c>
      <c r="H3550" s="33" t="s">
        <v>8633</v>
      </c>
    </row>
    <row r="3551" spans="1:8" x14ac:dyDescent="0.45">
      <c r="A3551" s="26" t="s">
        <v>7173</v>
      </c>
      <c r="B3551" s="16" t="s">
        <v>44</v>
      </c>
      <c r="C3551" s="16" t="s">
        <v>3203</v>
      </c>
      <c r="D3551" s="29">
        <v>45262</v>
      </c>
      <c r="E3551" s="16">
        <v>2</v>
      </c>
      <c r="F3551" s="16">
        <v>15</v>
      </c>
      <c r="G3551" s="16" t="s">
        <v>8626</v>
      </c>
      <c r="H3551" s="16" t="s">
        <v>8631</v>
      </c>
    </row>
    <row r="3552" spans="1:8" x14ac:dyDescent="0.45">
      <c r="A3552" s="30" t="s">
        <v>7174</v>
      </c>
      <c r="B3552" s="33" t="s">
        <v>74</v>
      </c>
      <c r="C3552" s="33" t="s">
        <v>3276</v>
      </c>
      <c r="D3552" s="34">
        <v>45424</v>
      </c>
      <c r="E3552" s="33">
        <v>2</v>
      </c>
      <c r="F3552" s="33">
        <v>10</v>
      </c>
      <c r="G3552" s="33" t="s">
        <v>8627</v>
      </c>
      <c r="H3552" s="33" t="s">
        <v>8631</v>
      </c>
    </row>
    <row r="3553" spans="1:8" x14ac:dyDescent="0.45">
      <c r="A3553" s="26" t="s">
        <v>7175</v>
      </c>
      <c r="B3553" s="16" t="s">
        <v>129</v>
      </c>
      <c r="C3553" s="16" t="s">
        <v>3305</v>
      </c>
      <c r="D3553" s="29">
        <v>45404</v>
      </c>
      <c r="E3553" s="16">
        <v>1</v>
      </c>
      <c r="F3553" s="16">
        <v>20</v>
      </c>
      <c r="G3553" s="16" t="s">
        <v>8628</v>
      </c>
      <c r="H3553" s="16" t="s">
        <v>8631</v>
      </c>
    </row>
    <row r="3554" spans="1:8" x14ac:dyDescent="0.45">
      <c r="A3554" s="30" t="s">
        <v>7176</v>
      </c>
      <c r="B3554" s="33" t="s">
        <v>997</v>
      </c>
      <c r="C3554" s="33" t="s">
        <v>3343</v>
      </c>
      <c r="D3554" s="34">
        <v>45642</v>
      </c>
      <c r="E3554" s="33">
        <v>1</v>
      </c>
      <c r="F3554" s="33">
        <v>5</v>
      </c>
      <c r="G3554" s="33" t="s">
        <v>8627</v>
      </c>
      <c r="H3554" s="33" t="s">
        <v>8629</v>
      </c>
    </row>
    <row r="3555" spans="1:8" x14ac:dyDescent="0.45">
      <c r="A3555" s="26" t="s">
        <v>7177</v>
      </c>
      <c r="B3555" s="16" t="s">
        <v>832</v>
      </c>
      <c r="C3555" s="16" t="s">
        <v>3357</v>
      </c>
      <c r="D3555" s="29">
        <v>45757</v>
      </c>
      <c r="E3555" s="16">
        <v>1</v>
      </c>
      <c r="F3555" s="16">
        <v>15</v>
      </c>
      <c r="G3555" s="16" t="s">
        <v>8626</v>
      </c>
      <c r="H3555" s="16" t="s">
        <v>8633</v>
      </c>
    </row>
    <row r="3556" spans="1:8" x14ac:dyDescent="0.45">
      <c r="A3556" s="30" t="s">
        <v>7178</v>
      </c>
      <c r="B3556" s="33" t="s">
        <v>210</v>
      </c>
      <c r="C3556" s="33" t="s">
        <v>3228</v>
      </c>
      <c r="D3556" s="34">
        <v>45687</v>
      </c>
      <c r="E3556" s="33">
        <v>2</v>
      </c>
      <c r="F3556" s="33">
        <v>15</v>
      </c>
      <c r="G3556" s="33" t="s">
        <v>8624</v>
      </c>
      <c r="H3556" s="33" t="s">
        <v>8630</v>
      </c>
    </row>
    <row r="3557" spans="1:8" x14ac:dyDescent="0.45">
      <c r="A3557" s="26" t="s">
        <v>7179</v>
      </c>
      <c r="B3557" s="16" t="s">
        <v>366</v>
      </c>
      <c r="C3557" s="16" t="s">
        <v>3378</v>
      </c>
      <c r="D3557" s="29">
        <v>45202</v>
      </c>
      <c r="E3557" s="16">
        <v>2</v>
      </c>
      <c r="F3557" s="16">
        <v>20</v>
      </c>
      <c r="G3557" s="16" t="s">
        <v>8627</v>
      </c>
      <c r="H3557" s="16" t="s">
        <v>8631</v>
      </c>
    </row>
    <row r="3558" spans="1:8" x14ac:dyDescent="0.45">
      <c r="A3558" s="30" t="s">
        <v>7180</v>
      </c>
      <c r="B3558" s="33" t="s">
        <v>935</v>
      </c>
      <c r="C3558" s="33" t="s">
        <v>3381</v>
      </c>
      <c r="D3558" s="34">
        <v>45561</v>
      </c>
      <c r="E3558" s="33">
        <v>1</v>
      </c>
      <c r="F3558" s="33">
        <v>20</v>
      </c>
      <c r="G3558" s="33" t="s">
        <v>8626</v>
      </c>
      <c r="H3558" s="33" t="s">
        <v>8629</v>
      </c>
    </row>
    <row r="3559" spans="1:8" x14ac:dyDescent="0.45">
      <c r="A3559" s="26" t="s">
        <v>7181</v>
      </c>
      <c r="B3559" s="16" t="s">
        <v>750</v>
      </c>
      <c r="C3559" s="16" t="s">
        <v>3358</v>
      </c>
      <c r="D3559" s="29">
        <v>45216</v>
      </c>
      <c r="E3559" s="16">
        <v>4</v>
      </c>
      <c r="F3559" s="16">
        <v>5</v>
      </c>
      <c r="G3559" s="16" t="s">
        <v>8628</v>
      </c>
      <c r="H3559" s="16" t="s">
        <v>8631</v>
      </c>
    </row>
    <row r="3560" spans="1:8" x14ac:dyDescent="0.45">
      <c r="A3560" s="30" t="s">
        <v>7182</v>
      </c>
      <c r="B3560" s="33" t="s">
        <v>743</v>
      </c>
      <c r="C3560" s="33" t="s">
        <v>3292</v>
      </c>
      <c r="D3560" s="34">
        <v>45571</v>
      </c>
      <c r="E3560" s="33">
        <v>5</v>
      </c>
      <c r="F3560" s="33">
        <v>10</v>
      </c>
      <c r="G3560" s="33" t="s">
        <v>8626</v>
      </c>
      <c r="H3560" s="33" t="s">
        <v>8631</v>
      </c>
    </row>
    <row r="3561" spans="1:8" x14ac:dyDescent="0.45">
      <c r="A3561" s="26" t="s">
        <v>7183</v>
      </c>
      <c r="B3561" s="16" t="s">
        <v>158</v>
      </c>
      <c r="C3561" s="16" t="s">
        <v>3240</v>
      </c>
      <c r="D3561" s="29">
        <v>45597</v>
      </c>
      <c r="E3561" s="16">
        <v>2</v>
      </c>
      <c r="F3561" s="16">
        <v>15</v>
      </c>
      <c r="G3561" s="16" t="s">
        <v>8626</v>
      </c>
      <c r="H3561" s="16" t="s">
        <v>8629</v>
      </c>
    </row>
    <row r="3562" spans="1:8" x14ac:dyDescent="0.45">
      <c r="A3562" s="30" t="s">
        <v>7184</v>
      </c>
      <c r="B3562" s="33" t="s">
        <v>201</v>
      </c>
      <c r="C3562" s="33" t="s">
        <v>3330</v>
      </c>
      <c r="D3562" s="34">
        <v>45657</v>
      </c>
      <c r="E3562" s="33">
        <v>5</v>
      </c>
      <c r="F3562" s="33">
        <v>20</v>
      </c>
      <c r="G3562" s="33" t="s">
        <v>8626</v>
      </c>
      <c r="H3562" s="33" t="s">
        <v>8633</v>
      </c>
    </row>
    <row r="3563" spans="1:8" x14ac:dyDescent="0.45">
      <c r="A3563" s="26" t="s">
        <v>7185</v>
      </c>
      <c r="B3563" s="16" t="s">
        <v>301</v>
      </c>
      <c r="C3563" s="16" t="s">
        <v>3290</v>
      </c>
      <c r="D3563" s="29">
        <v>45839</v>
      </c>
      <c r="E3563" s="16">
        <v>4</v>
      </c>
      <c r="F3563" s="16">
        <v>5</v>
      </c>
      <c r="G3563" s="16" t="s">
        <v>8628</v>
      </c>
      <c r="H3563" s="16" t="s">
        <v>8631</v>
      </c>
    </row>
    <row r="3564" spans="1:8" x14ac:dyDescent="0.45">
      <c r="A3564" s="30" t="s">
        <v>7186</v>
      </c>
      <c r="B3564" s="33" t="s">
        <v>139</v>
      </c>
      <c r="C3564" s="33" t="s">
        <v>3255</v>
      </c>
      <c r="D3564" s="34">
        <v>45205</v>
      </c>
      <c r="E3564" s="33">
        <v>4</v>
      </c>
      <c r="F3564" s="33">
        <v>15</v>
      </c>
      <c r="G3564" s="33" t="s">
        <v>8625</v>
      </c>
      <c r="H3564" s="33" t="s">
        <v>8629</v>
      </c>
    </row>
    <row r="3565" spans="1:8" x14ac:dyDescent="0.45">
      <c r="A3565" s="26" t="s">
        <v>7187</v>
      </c>
      <c r="B3565" s="16" t="s">
        <v>365</v>
      </c>
      <c r="C3565" s="16" t="s">
        <v>3205</v>
      </c>
      <c r="D3565" s="29">
        <v>45890</v>
      </c>
      <c r="E3565" s="16">
        <v>4</v>
      </c>
      <c r="F3565" s="16">
        <v>15</v>
      </c>
      <c r="G3565" s="16" t="s">
        <v>8625</v>
      </c>
      <c r="H3565" s="16" t="s">
        <v>8633</v>
      </c>
    </row>
    <row r="3566" spans="1:8" x14ac:dyDescent="0.45">
      <c r="A3566" s="30" t="s">
        <v>7188</v>
      </c>
      <c r="B3566" s="33" t="s">
        <v>571</v>
      </c>
      <c r="C3566" s="33" t="s">
        <v>3314</v>
      </c>
      <c r="D3566" s="34">
        <v>45460</v>
      </c>
      <c r="E3566" s="33">
        <v>1</v>
      </c>
      <c r="F3566" s="33">
        <v>20</v>
      </c>
      <c r="G3566" s="33" t="s">
        <v>8626</v>
      </c>
      <c r="H3566" s="33" t="s">
        <v>8632</v>
      </c>
    </row>
    <row r="3567" spans="1:8" x14ac:dyDescent="0.45">
      <c r="A3567" s="26" t="s">
        <v>7189</v>
      </c>
      <c r="B3567" s="16" t="s">
        <v>628</v>
      </c>
      <c r="C3567" s="16" t="s">
        <v>3324</v>
      </c>
      <c r="D3567" s="29">
        <v>45604</v>
      </c>
      <c r="E3567" s="16">
        <v>1</v>
      </c>
      <c r="F3567" s="16">
        <v>20</v>
      </c>
      <c r="G3567" s="16" t="s">
        <v>8626</v>
      </c>
      <c r="H3567" s="16" t="s">
        <v>8631</v>
      </c>
    </row>
    <row r="3568" spans="1:8" x14ac:dyDescent="0.45">
      <c r="A3568" s="30" t="s">
        <v>7190</v>
      </c>
      <c r="B3568" s="33" t="s">
        <v>397</v>
      </c>
      <c r="C3568" s="33" t="s">
        <v>3206</v>
      </c>
      <c r="D3568" s="34">
        <v>45900</v>
      </c>
      <c r="E3568" s="33">
        <v>1</v>
      </c>
      <c r="F3568" s="33">
        <v>0</v>
      </c>
      <c r="G3568" s="33" t="s">
        <v>8627</v>
      </c>
      <c r="H3568" s="33" t="s">
        <v>8633</v>
      </c>
    </row>
    <row r="3569" spans="1:8" x14ac:dyDescent="0.45">
      <c r="A3569" s="26" t="s">
        <v>7191</v>
      </c>
      <c r="B3569" s="16" t="s">
        <v>166</v>
      </c>
      <c r="C3569" s="16" t="s">
        <v>3298</v>
      </c>
      <c r="D3569" s="29">
        <v>45416</v>
      </c>
      <c r="E3569" s="16">
        <v>1</v>
      </c>
      <c r="F3569" s="16">
        <v>10</v>
      </c>
      <c r="G3569" s="16" t="s">
        <v>8624</v>
      </c>
      <c r="H3569" s="16" t="s">
        <v>8631</v>
      </c>
    </row>
    <row r="3570" spans="1:8" x14ac:dyDescent="0.45">
      <c r="A3570" s="30" t="s">
        <v>7192</v>
      </c>
      <c r="B3570" s="33" t="s">
        <v>921</v>
      </c>
      <c r="C3570" s="33" t="s">
        <v>3339</v>
      </c>
      <c r="D3570" s="34">
        <v>45438</v>
      </c>
      <c r="E3570" s="33">
        <v>5</v>
      </c>
      <c r="F3570" s="33">
        <v>5</v>
      </c>
      <c r="G3570" s="33" t="s">
        <v>8625</v>
      </c>
      <c r="H3570" s="33" t="s">
        <v>8632</v>
      </c>
    </row>
    <row r="3571" spans="1:8" x14ac:dyDescent="0.45">
      <c r="A3571" s="26" t="s">
        <v>7193</v>
      </c>
      <c r="B3571" s="16" t="s">
        <v>689</v>
      </c>
      <c r="C3571" s="16" t="s">
        <v>3358</v>
      </c>
      <c r="D3571" s="29">
        <v>45201</v>
      </c>
      <c r="E3571" s="16">
        <v>4</v>
      </c>
      <c r="F3571" s="16">
        <v>10</v>
      </c>
      <c r="G3571" s="16" t="s">
        <v>8624</v>
      </c>
      <c r="H3571" s="16" t="s">
        <v>8630</v>
      </c>
    </row>
    <row r="3572" spans="1:8" x14ac:dyDescent="0.45">
      <c r="A3572" s="30" t="s">
        <v>7194</v>
      </c>
      <c r="B3572" s="33" t="s">
        <v>805</v>
      </c>
      <c r="C3572" s="33" t="s">
        <v>3300</v>
      </c>
      <c r="D3572" s="34">
        <v>45379</v>
      </c>
      <c r="E3572" s="33">
        <v>4</v>
      </c>
      <c r="F3572" s="33">
        <v>5</v>
      </c>
      <c r="G3572" s="33" t="s">
        <v>8628</v>
      </c>
      <c r="H3572" s="33" t="s">
        <v>8632</v>
      </c>
    </row>
    <row r="3573" spans="1:8" x14ac:dyDescent="0.45">
      <c r="A3573" s="26" t="s">
        <v>7195</v>
      </c>
      <c r="B3573" s="16" t="s">
        <v>778</v>
      </c>
      <c r="C3573" s="16" t="s">
        <v>3264</v>
      </c>
      <c r="D3573" s="29">
        <v>45682</v>
      </c>
      <c r="E3573" s="16">
        <v>2</v>
      </c>
      <c r="F3573" s="16">
        <v>5</v>
      </c>
      <c r="G3573" s="16" t="s">
        <v>8626</v>
      </c>
      <c r="H3573" s="16" t="s">
        <v>8631</v>
      </c>
    </row>
    <row r="3574" spans="1:8" x14ac:dyDescent="0.45">
      <c r="A3574" s="30" t="s">
        <v>7196</v>
      </c>
      <c r="B3574" s="33" t="s">
        <v>714</v>
      </c>
      <c r="C3574" s="33" t="s">
        <v>3236</v>
      </c>
      <c r="D3574" s="34">
        <v>45459</v>
      </c>
      <c r="E3574" s="33">
        <v>2</v>
      </c>
      <c r="F3574" s="33">
        <v>5</v>
      </c>
      <c r="G3574" s="33" t="s">
        <v>8624</v>
      </c>
      <c r="H3574" s="33" t="s">
        <v>8633</v>
      </c>
    </row>
    <row r="3575" spans="1:8" x14ac:dyDescent="0.45">
      <c r="A3575" s="26" t="s">
        <v>7197</v>
      </c>
      <c r="B3575" s="16" t="s">
        <v>656</v>
      </c>
      <c r="C3575" s="16" t="s">
        <v>3224</v>
      </c>
      <c r="D3575" s="29">
        <v>45802</v>
      </c>
      <c r="E3575" s="16">
        <v>5</v>
      </c>
      <c r="F3575" s="16">
        <v>10</v>
      </c>
      <c r="G3575" s="16" t="s">
        <v>8628</v>
      </c>
      <c r="H3575" s="16" t="s">
        <v>8631</v>
      </c>
    </row>
    <row r="3576" spans="1:8" x14ac:dyDescent="0.45">
      <c r="A3576" s="30" t="s">
        <v>7198</v>
      </c>
      <c r="B3576" s="33" t="s">
        <v>361</v>
      </c>
      <c r="C3576" s="33" t="s">
        <v>3340</v>
      </c>
      <c r="D3576" s="34">
        <v>45278</v>
      </c>
      <c r="E3576" s="33">
        <v>5</v>
      </c>
      <c r="F3576" s="33">
        <v>5</v>
      </c>
      <c r="G3576" s="33" t="s">
        <v>8626</v>
      </c>
      <c r="H3576" s="33" t="s">
        <v>8631</v>
      </c>
    </row>
    <row r="3577" spans="1:8" x14ac:dyDescent="0.45">
      <c r="A3577" s="26" t="s">
        <v>7199</v>
      </c>
      <c r="B3577" s="16" t="s">
        <v>758</v>
      </c>
      <c r="C3577" s="16" t="s">
        <v>3287</v>
      </c>
      <c r="D3577" s="29">
        <v>45378</v>
      </c>
      <c r="E3577" s="16">
        <v>4</v>
      </c>
      <c r="F3577" s="16">
        <v>0</v>
      </c>
      <c r="G3577" s="16" t="s">
        <v>8627</v>
      </c>
      <c r="H3577" s="16" t="s">
        <v>8631</v>
      </c>
    </row>
    <row r="3578" spans="1:8" x14ac:dyDescent="0.45">
      <c r="A3578" s="30" t="s">
        <v>7200</v>
      </c>
      <c r="B3578" s="33" t="s">
        <v>847</v>
      </c>
      <c r="C3578" s="33" t="s">
        <v>3355</v>
      </c>
      <c r="D3578" s="34">
        <v>45189</v>
      </c>
      <c r="E3578" s="33">
        <v>3</v>
      </c>
      <c r="F3578" s="33">
        <v>5</v>
      </c>
      <c r="G3578" s="33" t="s">
        <v>8628</v>
      </c>
      <c r="H3578" s="33" t="s">
        <v>8633</v>
      </c>
    </row>
    <row r="3579" spans="1:8" x14ac:dyDescent="0.45">
      <c r="A3579" s="26" t="s">
        <v>7201</v>
      </c>
      <c r="B3579" s="16" t="s">
        <v>928</v>
      </c>
      <c r="C3579" s="16" t="s">
        <v>3296</v>
      </c>
      <c r="D3579" s="29">
        <v>45326</v>
      </c>
      <c r="E3579" s="16">
        <v>2</v>
      </c>
      <c r="F3579" s="16">
        <v>15</v>
      </c>
      <c r="G3579" s="16" t="s">
        <v>8626</v>
      </c>
      <c r="H3579" s="16" t="s">
        <v>8633</v>
      </c>
    </row>
    <row r="3580" spans="1:8" x14ac:dyDescent="0.45">
      <c r="A3580" s="30" t="s">
        <v>7202</v>
      </c>
      <c r="B3580" s="33" t="s">
        <v>882</v>
      </c>
      <c r="C3580" s="33" t="s">
        <v>3362</v>
      </c>
      <c r="D3580" s="34">
        <v>45293</v>
      </c>
      <c r="E3580" s="33">
        <v>1</v>
      </c>
      <c r="F3580" s="33">
        <v>20</v>
      </c>
      <c r="G3580" s="33" t="s">
        <v>8625</v>
      </c>
      <c r="H3580" s="33" t="s">
        <v>8630</v>
      </c>
    </row>
    <row r="3581" spans="1:8" x14ac:dyDescent="0.45">
      <c r="A3581" s="26" t="s">
        <v>7203</v>
      </c>
      <c r="B3581" s="16" t="s">
        <v>413</v>
      </c>
      <c r="C3581" s="16" t="s">
        <v>3372</v>
      </c>
      <c r="D3581" s="29">
        <v>45619</v>
      </c>
      <c r="E3581" s="16">
        <v>4</v>
      </c>
      <c r="F3581" s="16">
        <v>10</v>
      </c>
      <c r="G3581" s="16" t="s">
        <v>8625</v>
      </c>
      <c r="H3581" s="16" t="s">
        <v>8631</v>
      </c>
    </row>
    <row r="3582" spans="1:8" x14ac:dyDescent="0.45">
      <c r="A3582" s="30" t="s">
        <v>7204</v>
      </c>
      <c r="B3582" s="33" t="s">
        <v>13</v>
      </c>
      <c r="C3582" s="33" t="s">
        <v>3321</v>
      </c>
      <c r="D3582" s="34">
        <v>45483</v>
      </c>
      <c r="E3582" s="33">
        <v>3</v>
      </c>
      <c r="F3582" s="33">
        <v>5</v>
      </c>
      <c r="G3582" s="33" t="s">
        <v>8624</v>
      </c>
      <c r="H3582" s="33" t="s">
        <v>8630</v>
      </c>
    </row>
    <row r="3583" spans="1:8" x14ac:dyDescent="0.45">
      <c r="A3583" s="26" t="s">
        <v>7205</v>
      </c>
      <c r="B3583" s="16" t="s">
        <v>797</v>
      </c>
      <c r="C3583" s="16" t="s">
        <v>3228</v>
      </c>
      <c r="D3583" s="29">
        <v>45644</v>
      </c>
      <c r="E3583" s="16">
        <v>5</v>
      </c>
      <c r="F3583" s="16">
        <v>10</v>
      </c>
      <c r="G3583" s="16" t="s">
        <v>8626</v>
      </c>
      <c r="H3583" s="16" t="s">
        <v>8633</v>
      </c>
    </row>
    <row r="3584" spans="1:8" x14ac:dyDescent="0.45">
      <c r="A3584" s="30" t="s">
        <v>7206</v>
      </c>
      <c r="B3584" s="33" t="s">
        <v>916</v>
      </c>
      <c r="C3584" s="33" t="s">
        <v>3365</v>
      </c>
      <c r="D3584" s="34">
        <v>45816</v>
      </c>
      <c r="E3584" s="33">
        <v>1</v>
      </c>
      <c r="F3584" s="33">
        <v>5</v>
      </c>
      <c r="G3584" s="33" t="s">
        <v>8627</v>
      </c>
      <c r="H3584" s="33" t="s">
        <v>8631</v>
      </c>
    </row>
    <row r="3585" spans="1:8" x14ac:dyDescent="0.45">
      <c r="A3585" s="26" t="s">
        <v>7207</v>
      </c>
      <c r="B3585" s="16" t="s">
        <v>417</v>
      </c>
      <c r="C3585" s="16" t="s">
        <v>3366</v>
      </c>
      <c r="D3585" s="29">
        <v>45347</v>
      </c>
      <c r="E3585" s="16">
        <v>1</v>
      </c>
      <c r="F3585" s="16">
        <v>20</v>
      </c>
      <c r="G3585" s="16" t="s">
        <v>8628</v>
      </c>
      <c r="H3585" s="16" t="s">
        <v>8632</v>
      </c>
    </row>
    <row r="3586" spans="1:8" x14ac:dyDescent="0.45">
      <c r="A3586" s="30" t="s">
        <v>7208</v>
      </c>
      <c r="B3586" s="33" t="s">
        <v>241</v>
      </c>
      <c r="C3586" s="33" t="s">
        <v>3343</v>
      </c>
      <c r="D3586" s="34">
        <v>45264</v>
      </c>
      <c r="E3586" s="33">
        <v>4</v>
      </c>
      <c r="F3586" s="33">
        <v>10</v>
      </c>
      <c r="G3586" s="33" t="s">
        <v>8627</v>
      </c>
      <c r="H3586" s="33" t="s">
        <v>8633</v>
      </c>
    </row>
    <row r="3587" spans="1:8" x14ac:dyDescent="0.45">
      <c r="A3587" s="26" t="s">
        <v>7209</v>
      </c>
      <c r="B3587" s="16" t="s">
        <v>328</v>
      </c>
      <c r="C3587" s="16" t="s">
        <v>3384</v>
      </c>
      <c r="D3587" s="29">
        <v>45497</v>
      </c>
      <c r="E3587" s="16">
        <v>3</v>
      </c>
      <c r="F3587" s="16">
        <v>15</v>
      </c>
      <c r="G3587" s="16" t="s">
        <v>8625</v>
      </c>
      <c r="H3587" s="16" t="s">
        <v>8630</v>
      </c>
    </row>
    <row r="3588" spans="1:8" x14ac:dyDescent="0.45">
      <c r="A3588" s="30" t="s">
        <v>7210</v>
      </c>
      <c r="B3588" s="33" t="s">
        <v>333</v>
      </c>
      <c r="C3588" s="33" t="s">
        <v>3261</v>
      </c>
      <c r="D3588" s="34">
        <v>45195</v>
      </c>
      <c r="E3588" s="33">
        <v>5</v>
      </c>
      <c r="F3588" s="33">
        <v>0</v>
      </c>
      <c r="G3588" s="33" t="s">
        <v>8626</v>
      </c>
      <c r="H3588" s="33" t="s">
        <v>8633</v>
      </c>
    </row>
    <row r="3589" spans="1:8" x14ac:dyDescent="0.45">
      <c r="A3589" s="26" t="s">
        <v>7211</v>
      </c>
      <c r="B3589" s="16" t="s">
        <v>384</v>
      </c>
      <c r="C3589" s="16" t="s">
        <v>3219</v>
      </c>
      <c r="D3589" s="29">
        <v>45828</v>
      </c>
      <c r="E3589" s="16">
        <v>4</v>
      </c>
      <c r="F3589" s="16">
        <v>10</v>
      </c>
      <c r="G3589" s="16" t="s">
        <v>8625</v>
      </c>
      <c r="H3589" s="16" t="s">
        <v>8633</v>
      </c>
    </row>
    <row r="3590" spans="1:8" x14ac:dyDescent="0.45">
      <c r="A3590" s="30" t="s">
        <v>7212</v>
      </c>
      <c r="B3590" s="33" t="s">
        <v>586</v>
      </c>
      <c r="C3590" s="33" t="s">
        <v>3393</v>
      </c>
      <c r="D3590" s="34">
        <v>45188</v>
      </c>
      <c r="E3590" s="33">
        <v>3</v>
      </c>
      <c r="F3590" s="33">
        <v>10</v>
      </c>
      <c r="G3590" s="33" t="s">
        <v>8627</v>
      </c>
      <c r="H3590" s="33" t="s">
        <v>8630</v>
      </c>
    </row>
    <row r="3591" spans="1:8" x14ac:dyDescent="0.45">
      <c r="A3591" s="26" t="s">
        <v>7213</v>
      </c>
      <c r="B3591" s="16" t="s">
        <v>24</v>
      </c>
      <c r="C3591" s="16" t="s">
        <v>3342</v>
      </c>
      <c r="D3591" s="29">
        <v>45825</v>
      </c>
      <c r="E3591" s="16">
        <v>1</v>
      </c>
      <c r="F3591" s="16">
        <v>20</v>
      </c>
      <c r="G3591" s="16" t="s">
        <v>8627</v>
      </c>
      <c r="H3591" s="16" t="s">
        <v>8629</v>
      </c>
    </row>
    <row r="3592" spans="1:8" x14ac:dyDescent="0.45">
      <c r="A3592" s="30" t="s">
        <v>7214</v>
      </c>
      <c r="B3592" s="33" t="s">
        <v>223</v>
      </c>
      <c r="C3592" s="33" t="s">
        <v>3348</v>
      </c>
      <c r="D3592" s="34">
        <v>45641</v>
      </c>
      <c r="E3592" s="33">
        <v>3</v>
      </c>
      <c r="F3592" s="33">
        <v>15</v>
      </c>
      <c r="G3592" s="33" t="s">
        <v>8624</v>
      </c>
      <c r="H3592" s="33" t="s">
        <v>8632</v>
      </c>
    </row>
    <row r="3593" spans="1:8" x14ac:dyDescent="0.45">
      <c r="A3593" s="26" t="s">
        <v>7215</v>
      </c>
      <c r="B3593" s="16" t="s">
        <v>373</v>
      </c>
      <c r="C3593" s="16" t="s">
        <v>3244</v>
      </c>
      <c r="D3593" s="29">
        <v>45717</v>
      </c>
      <c r="E3593" s="16">
        <v>1</v>
      </c>
      <c r="F3593" s="16">
        <v>15</v>
      </c>
      <c r="G3593" s="16" t="s">
        <v>8625</v>
      </c>
      <c r="H3593" s="16" t="s">
        <v>8631</v>
      </c>
    </row>
    <row r="3594" spans="1:8" x14ac:dyDescent="0.45">
      <c r="A3594" s="30" t="s">
        <v>7216</v>
      </c>
      <c r="B3594" s="33" t="s">
        <v>25</v>
      </c>
      <c r="C3594" s="33" t="s">
        <v>3261</v>
      </c>
      <c r="D3594" s="34">
        <v>45492</v>
      </c>
      <c r="E3594" s="33">
        <v>2</v>
      </c>
      <c r="F3594" s="33">
        <v>15</v>
      </c>
      <c r="G3594" s="33" t="s">
        <v>8626</v>
      </c>
      <c r="H3594" s="33" t="s">
        <v>8633</v>
      </c>
    </row>
    <row r="3595" spans="1:8" x14ac:dyDescent="0.45">
      <c r="A3595" s="26" t="s">
        <v>7217</v>
      </c>
      <c r="B3595" s="16" t="s">
        <v>79</v>
      </c>
      <c r="C3595" s="16" t="s">
        <v>3356</v>
      </c>
      <c r="D3595" s="29">
        <v>45591</v>
      </c>
      <c r="E3595" s="16">
        <v>4</v>
      </c>
      <c r="F3595" s="16">
        <v>0</v>
      </c>
      <c r="G3595" s="16" t="s">
        <v>8626</v>
      </c>
      <c r="H3595" s="16" t="s">
        <v>8633</v>
      </c>
    </row>
    <row r="3596" spans="1:8" x14ac:dyDescent="0.45">
      <c r="A3596" s="30" t="s">
        <v>7218</v>
      </c>
      <c r="B3596" s="33" t="s">
        <v>160</v>
      </c>
      <c r="C3596" s="33" t="s">
        <v>3275</v>
      </c>
      <c r="D3596" s="34">
        <v>45607</v>
      </c>
      <c r="E3596" s="33">
        <v>1</v>
      </c>
      <c r="F3596" s="33">
        <v>5</v>
      </c>
      <c r="G3596" s="33" t="s">
        <v>8624</v>
      </c>
      <c r="H3596" s="33" t="s">
        <v>8631</v>
      </c>
    </row>
    <row r="3597" spans="1:8" x14ac:dyDescent="0.45">
      <c r="A3597" s="26" t="s">
        <v>7219</v>
      </c>
      <c r="B3597" s="16" t="s">
        <v>776</v>
      </c>
      <c r="C3597" s="16" t="s">
        <v>3380</v>
      </c>
      <c r="D3597" s="29">
        <v>45380</v>
      </c>
      <c r="E3597" s="16">
        <v>4</v>
      </c>
      <c r="F3597" s="16">
        <v>20</v>
      </c>
      <c r="G3597" s="16" t="s">
        <v>8627</v>
      </c>
      <c r="H3597" s="16" t="s">
        <v>8632</v>
      </c>
    </row>
    <row r="3598" spans="1:8" x14ac:dyDescent="0.45">
      <c r="A3598" s="30" t="s">
        <v>7220</v>
      </c>
      <c r="B3598" s="33" t="s">
        <v>551</v>
      </c>
      <c r="C3598" s="33" t="s">
        <v>3342</v>
      </c>
      <c r="D3598" s="34">
        <v>45237</v>
      </c>
      <c r="E3598" s="33">
        <v>4</v>
      </c>
      <c r="F3598" s="33">
        <v>15</v>
      </c>
      <c r="G3598" s="33" t="s">
        <v>8625</v>
      </c>
      <c r="H3598" s="33" t="s">
        <v>8629</v>
      </c>
    </row>
    <row r="3599" spans="1:8" x14ac:dyDescent="0.45">
      <c r="A3599" s="26" t="s">
        <v>7221</v>
      </c>
      <c r="B3599" s="16" t="s">
        <v>984</v>
      </c>
      <c r="C3599" s="16" t="s">
        <v>3330</v>
      </c>
      <c r="D3599" s="29">
        <v>45558</v>
      </c>
      <c r="E3599" s="16">
        <v>4</v>
      </c>
      <c r="F3599" s="16">
        <v>5</v>
      </c>
      <c r="G3599" s="16" t="s">
        <v>8625</v>
      </c>
      <c r="H3599" s="16" t="s">
        <v>8631</v>
      </c>
    </row>
    <row r="3600" spans="1:8" x14ac:dyDescent="0.45">
      <c r="A3600" s="30" t="s">
        <v>7222</v>
      </c>
      <c r="B3600" s="33" t="s">
        <v>443</v>
      </c>
      <c r="C3600" s="33" t="s">
        <v>3322</v>
      </c>
      <c r="D3600" s="34">
        <v>45298</v>
      </c>
      <c r="E3600" s="33">
        <v>4</v>
      </c>
      <c r="F3600" s="33">
        <v>5</v>
      </c>
      <c r="G3600" s="33" t="s">
        <v>8625</v>
      </c>
      <c r="H3600" s="33" t="s">
        <v>8629</v>
      </c>
    </row>
    <row r="3601" spans="1:8" x14ac:dyDescent="0.45">
      <c r="A3601" s="26" t="s">
        <v>7223</v>
      </c>
      <c r="B3601" s="16" t="s">
        <v>795</v>
      </c>
      <c r="C3601" s="16" t="s">
        <v>3244</v>
      </c>
      <c r="D3601" s="29">
        <v>45771</v>
      </c>
      <c r="E3601" s="16">
        <v>2</v>
      </c>
      <c r="F3601" s="16">
        <v>15</v>
      </c>
      <c r="G3601" s="16" t="s">
        <v>8627</v>
      </c>
      <c r="H3601" s="16" t="s">
        <v>8633</v>
      </c>
    </row>
    <row r="3602" spans="1:8" x14ac:dyDescent="0.45">
      <c r="A3602" s="30" t="s">
        <v>7224</v>
      </c>
      <c r="B3602" s="33" t="s">
        <v>478</v>
      </c>
      <c r="C3602" s="33" t="s">
        <v>3283</v>
      </c>
      <c r="D3602" s="34">
        <v>45880</v>
      </c>
      <c r="E3602" s="33">
        <v>5</v>
      </c>
      <c r="F3602" s="33">
        <v>20</v>
      </c>
      <c r="G3602" s="33" t="s">
        <v>8624</v>
      </c>
      <c r="H3602" s="33" t="s">
        <v>8629</v>
      </c>
    </row>
    <row r="3603" spans="1:8" x14ac:dyDescent="0.45">
      <c r="A3603" s="26" t="s">
        <v>7225</v>
      </c>
      <c r="B3603" s="16" t="s">
        <v>493</v>
      </c>
      <c r="C3603" s="16" t="s">
        <v>3363</v>
      </c>
      <c r="D3603" s="29">
        <v>45589</v>
      </c>
      <c r="E3603" s="16">
        <v>5</v>
      </c>
      <c r="F3603" s="16">
        <v>15</v>
      </c>
      <c r="G3603" s="16" t="s">
        <v>8628</v>
      </c>
      <c r="H3603" s="16" t="s">
        <v>8631</v>
      </c>
    </row>
    <row r="3604" spans="1:8" x14ac:dyDescent="0.45">
      <c r="A3604" s="30" t="s">
        <v>7226</v>
      </c>
      <c r="B3604" s="33" t="s">
        <v>867</v>
      </c>
      <c r="C3604" s="33" t="s">
        <v>3360</v>
      </c>
      <c r="D3604" s="34">
        <v>45500</v>
      </c>
      <c r="E3604" s="33">
        <v>2</v>
      </c>
      <c r="F3604" s="33">
        <v>20</v>
      </c>
      <c r="G3604" s="33" t="s">
        <v>8628</v>
      </c>
      <c r="H3604" s="33" t="s">
        <v>8631</v>
      </c>
    </row>
    <row r="3605" spans="1:8" x14ac:dyDescent="0.45">
      <c r="A3605" s="26" t="s">
        <v>7227</v>
      </c>
      <c r="B3605" s="16" t="s">
        <v>125</v>
      </c>
      <c r="C3605" s="16" t="s">
        <v>3351</v>
      </c>
      <c r="D3605" s="29">
        <v>45424</v>
      </c>
      <c r="E3605" s="16">
        <v>1</v>
      </c>
      <c r="F3605" s="16">
        <v>15</v>
      </c>
      <c r="G3605" s="16" t="s">
        <v>8628</v>
      </c>
      <c r="H3605" s="16" t="s">
        <v>8630</v>
      </c>
    </row>
    <row r="3606" spans="1:8" x14ac:dyDescent="0.45">
      <c r="A3606" s="30" t="s">
        <v>7228</v>
      </c>
      <c r="B3606" s="33" t="s">
        <v>199</v>
      </c>
      <c r="C3606" s="33" t="s">
        <v>3204</v>
      </c>
      <c r="D3606" s="34">
        <v>45320</v>
      </c>
      <c r="E3606" s="33">
        <v>5</v>
      </c>
      <c r="F3606" s="33">
        <v>20</v>
      </c>
      <c r="G3606" s="33" t="s">
        <v>8628</v>
      </c>
      <c r="H3606" s="33" t="s">
        <v>8631</v>
      </c>
    </row>
    <row r="3607" spans="1:8" x14ac:dyDescent="0.45">
      <c r="A3607" s="26" t="s">
        <v>7229</v>
      </c>
      <c r="B3607" s="16" t="s">
        <v>245</v>
      </c>
      <c r="C3607" s="16" t="s">
        <v>3228</v>
      </c>
      <c r="D3607" s="29">
        <v>45224</v>
      </c>
      <c r="E3607" s="16">
        <v>2</v>
      </c>
      <c r="F3607" s="16">
        <v>0</v>
      </c>
      <c r="G3607" s="16" t="s">
        <v>8626</v>
      </c>
      <c r="H3607" s="16" t="s">
        <v>8633</v>
      </c>
    </row>
    <row r="3608" spans="1:8" x14ac:dyDescent="0.45">
      <c r="A3608" s="30" t="s">
        <v>7230</v>
      </c>
      <c r="B3608" s="33" t="s">
        <v>607</v>
      </c>
      <c r="C3608" s="33" t="s">
        <v>3214</v>
      </c>
      <c r="D3608" s="34">
        <v>45235</v>
      </c>
      <c r="E3608" s="33">
        <v>3</v>
      </c>
      <c r="F3608" s="33">
        <v>0</v>
      </c>
      <c r="G3608" s="33" t="s">
        <v>8628</v>
      </c>
      <c r="H3608" s="33" t="s">
        <v>8632</v>
      </c>
    </row>
    <row r="3609" spans="1:8" x14ac:dyDescent="0.45">
      <c r="A3609" s="26" t="s">
        <v>7231</v>
      </c>
      <c r="B3609" s="16" t="s">
        <v>833</v>
      </c>
      <c r="C3609" s="16" t="s">
        <v>3293</v>
      </c>
      <c r="D3609" s="29">
        <v>45637</v>
      </c>
      <c r="E3609" s="16">
        <v>3</v>
      </c>
      <c r="F3609" s="16">
        <v>10</v>
      </c>
      <c r="G3609" s="16" t="s">
        <v>8624</v>
      </c>
      <c r="H3609" s="16" t="s">
        <v>8632</v>
      </c>
    </row>
    <row r="3610" spans="1:8" x14ac:dyDescent="0.45">
      <c r="A3610" s="30" t="s">
        <v>7232</v>
      </c>
      <c r="B3610" s="33" t="s">
        <v>825</v>
      </c>
      <c r="C3610" s="33" t="s">
        <v>3269</v>
      </c>
      <c r="D3610" s="34">
        <v>45696</v>
      </c>
      <c r="E3610" s="33">
        <v>4</v>
      </c>
      <c r="F3610" s="33">
        <v>0</v>
      </c>
      <c r="G3610" s="33" t="s">
        <v>8625</v>
      </c>
      <c r="H3610" s="33" t="s">
        <v>8633</v>
      </c>
    </row>
    <row r="3611" spans="1:8" x14ac:dyDescent="0.45">
      <c r="A3611" s="26" t="s">
        <v>7233</v>
      </c>
      <c r="B3611" s="16" t="s">
        <v>150</v>
      </c>
      <c r="C3611" s="16" t="s">
        <v>3304</v>
      </c>
      <c r="D3611" s="29">
        <v>45388</v>
      </c>
      <c r="E3611" s="16">
        <v>5</v>
      </c>
      <c r="F3611" s="16">
        <v>15</v>
      </c>
      <c r="G3611" s="16" t="s">
        <v>8627</v>
      </c>
      <c r="H3611" s="16" t="s">
        <v>8630</v>
      </c>
    </row>
    <row r="3612" spans="1:8" x14ac:dyDescent="0.45">
      <c r="A3612" s="30" t="s">
        <v>7234</v>
      </c>
      <c r="B3612" s="33" t="s">
        <v>323</v>
      </c>
      <c r="C3612" s="33" t="s">
        <v>3336</v>
      </c>
      <c r="D3612" s="34">
        <v>45259</v>
      </c>
      <c r="E3612" s="33">
        <v>4</v>
      </c>
      <c r="F3612" s="33">
        <v>15</v>
      </c>
      <c r="G3612" s="33" t="s">
        <v>8627</v>
      </c>
      <c r="H3612" s="33" t="s">
        <v>8630</v>
      </c>
    </row>
    <row r="3613" spans="1:8" x14ac:dyDescent="0.45">
      <c r="A3613" s="26" t="s">
        <v>7235</v>
      </c>
      <c r="B3613" s="16" t="s">
        <v>593</v>
      </c>
      <c r="C3613" s="16" t="s">
        <v>3311</v>
      </c>
      <c r="D3613" s="29">
        <v>45400</v>
      </c>
      <c r="E3613" s="16">
        <v>5</v>
      </c>
      <c r="F3613" s="16">
        <v>15</v>
      </c>
      <c r="G3613" s="16" t="s">
        <v>8628</v>
      </c>
      <c r="H3613" s="16" t="s">
        <v>8633</v>
      </c>
    </row>
    <row r="3614" spans="1:8" x14ac:dyDescent="0.45">
      <c r="A3614" s="30" t="s">
        <v>7236</v>
      </c>
      <c r="B3614" s="33" t="s">
        <v>436</v>
      </c>
      <c r="C3614" s="33" t="s">
        <v>3248</v>
      </c>
      <c r="D3614" s="34">
        <v>45485</v>
      </c>
      <c r="E3614" s="33">
        <v>4</v>
      </c>
      <c r="F3614" s="33">
        <v>10</v>
      </c>
      <c r="G3614" s="33" t="s">
        <v>8627</v>
      </c>
      <c r="H3614" s="33" t="s">
        <v>8633</v>
      </c>
    </row>
    <row r="3615" spans="1:8" x14ac:dyDescent="0.45">
      <c r="A3615" s="26" t="s">
        <v>7237</v>
      </c>
      <c r="B3615" s="16" t="s">
        <v>270</v>
      </c>
      <c r="C3615" s="16" t="s">
        <v>3281</v>
      </c>
      <c r="D3615" s="29">
        <v>45601</v>
      </c>
      <c r="E3615" s="16">
        <v>1</v>
      </c>
      <c r="F3615" s="16">
        <v>0</v>
      </c>
      <c r="G3615" s="16" t="s">
        <v>8627</v>
      </c>
      <c r="H3615" s="16" t="s">
        <v>8631</v>
      </c>
    </row>
    <row r="3616" spans="1:8" x14ac:dyDescent="0.45">
      <c r="A3616" s="30" t="s">
        <v>7238</v>
      </c>
      <c r="B3616" s="33" t="s">
        <v>368</v>
      </c>
      <c r="C3616" s="33" t="s">
        <v>3277</v>
      </c>
      <c r="D3616" s="34">
        <v>45839</v>
      </c>
      <c r="E3616" s="33">
        <v>2</v>
      </c>
      <c r="F3616" s="33">
        <v>15</v>
      </c>
      <c r="G3616" s="33" t="s">
        <v>8626</v>
      </c>
      <c r="H3616" s="33" t="s">
        <v>8633</v>
      </c>
    </row>
    <row r="3617" spans="1:8" x14ac:dyDescent="0.45">
      <c r="A3617" s="26" t="s">
        <v>7239</v>
      </c>
      <c r="B3617" s="16" t="s">
        <v>609</v>
      </c>
      <c r="C3617" s="16" t="s">
        <v>3386</v>
      </c>
      <c r="D3617" s="29">
        <v>45369</v>
      </c>
      <c r="E3617" s="16">
        <v>4</v>
      </c>
      <c r="F3617" s="16">
        <v>10</v>
      </c>
      <c r="G3617" s="16" t="s">
        <v>8624</v>
      </c>
      <c r="H3617" s="16" t="s">
        <v>8632</v>
      </c>
    </row>
    <row r="3618" spans="1:8" x14ac:dyDescent="0.45">
      <c r="A3618" s="30" t="s">
        <v>7240</v>
      </c>
      <c r="B3618" s="33" t="s">
        <v>638</v>
      </c>
      <c r="C3618" s="33" t="s">
        <v>3244</v>
      </c>
      <c r="D3618" s="34">
        <v>45605</v>
      </c>
      <c r="E3618" s="33">
        <v>4</v>
      </c>
      <c r="F3618" s="33">
        <v>15</v>
      </c>
      <c r="G3618" s="33" t="s">
        <v>8625</v>
      </c>
      <c r="H3618" s="33" t="s">
        <v>8633</v>
      </c>
    </row>
    <row r="3619" spans="1:8" x14ac:dyDescent="0.45">
      <c r="A3619" s="26" t="s">
        <v>7241</v>
      </c>
      <c r="B3619" s="16" t="s">
        <v>910</v>
      </c>
      <c r="C3619" s="16" t="s">
        <v>3359</v>
      </c>
      <c r="D3619" s="29">
        <v>45232</v>
      </c>
      <c r="E3619" s="16">
        <v>5</v>
      </c>
      <c r="F3619" s="16">
        <v>10</v>
      </c>
      <c r="G3619" s="16" t="s">
        <v>8626</v>
      </c>
      <c r="H3619" s="16" t="s">
        <v>8629</v>
      </c>
    </row>
    <row r="3620" spans="1:8" x14ac:dyDescent="0.45">
      <c r="A3620" s="30" t="s">
        <v>7242</v>
      </c>
      <c r="B3620" s="33" t="s">
        <v>719</v>
      </c>
      <c r="C3620" s="33" t="s">
        <v>3294</v>
      </c>
      <c r="D3620" s="34">
        <v>45399</v>
      </c>
      <c r="E3620" s="33">
        <v>2</v>
      </c>
      <c r="F3620" s="33">
        <v>10</v>
      </c>
      <c r="G3620" s="33" t="s">
        <v>8626</v>
      </c>
      <c r="H3620" s="33" t="s">
        <v>8633</v>
      </c>
    </row>
    <row r="3621" spans="1:8" x14ac:dyDescent="0.45">
      <c r="A3621" s="26" t="s">
        <v>7243</v>
      </c>
      <c r="B3621" s="16" t="s">
        <v>718</v>
      </c>
      <c r="C3621" s="16" t="s">
        <v>3291</v>
      </c>
      <c r="D3621" s="29">
        <v>45289</v>
      </c>
      <c r="E3621" s="16">
        <v>5</v>
      </c>
      <c r="F3621" s="16">
        <v>15</v>
      </c>
      <c r="G3621" s="16" t="s">
        <v>8625</v>
      </c>
      <c r="H3621" s="16" t="s">
        <v>8631</v>
      </c>
    </row>
    <row r="3622" spans="1:8" x14ac:dyDescent="0.45">
      <c r="A3622" s="30" t="s">
        <v>7244</v>
      </c>
      <c r="B3622" s="33" t="s">
        <v>383</v>
      </c>
      <c r="C3622" s="33" t="s">
        <v>3286</v>
      </c>
      <c r="D3622" s="34">
        <v>45894</v>
      </c>
      <c r="E3622" s="33">
        <v>1</v>
      </c>
      <c r="F3622" s="33">
        <v>5</v>
      </c>
      <c r="G3622" s="33" t="s">
        <v>8624</v>
      </c>
      <c r="H3622" s="33" t="s">
        <v>8631</v>
      </c>
    </row>
    <row r="3623" spans="1:8" x14ac:dyDescent="0.45">
      <c r="A3623" s="26" t="s">
        <v>7245</v>
      </c>
      <c r="B3623" s="16" t="s">
        <v>480</v>
      </c>
      <c r="C3623" s="16" t="s">
        <v>3302</v>
      </c>
      <c r="D3623" s="29">
        <v>45396</v>
      </c>
      <c r="E3623" s="16">
        <v>2</v>
      </c>
      <c r="F3623" s="16">
        <v>15</v>
      </c>
      <c r="G3623" s="16" t="s">
        <v>8628</v>
      </c>
      <c r="H3623" s="16" t="s">
        <v>8631</v>
      </c>
    </row>
    <row r="3624" spans="1:8" x14ac:dyDescent="0.45">
      <c r="A3624" s="30" t="s">
        <v>7246</v>
      </c>
      <c r="B3624" s="33" t="s">
        <v>87</v>
      </c>
      <c r="C3624" s="33" t="s">
        <v>3277</v>
      </c>
      <c r="D3624" s="34">
        <v>45621</v>
      </c>
      <c r="E3624" s="33">
        <v>5</v>
      </c>
      <c r="F3624" s="33">
        <v>10</v>
      </c>
      <c r="G3624" s="33" t="s">
        <v>8624</v>
      </c>
      <c r="H3624" s="33" t="s">
        <v>8629</v>
      </c>
    </row>
    <row r="3625" spans="1:8" x14ac:dyDescent="0.45">
      <c r="A3625" s="26" t="s">
        <v>7247</v>
      </c>
      <c r="B3625" s="16" t="s">
        <v>877</v>
      </c>
      <c r="C3625" s="16" t="s">
        <v>3340</v>
      </c>
      <c r="D3625" s="29">
        <v>45597</v>
      </c>
      <c r="E3625" s="16">
        <v>5</v>
      </c>
      <c r="F3625" s="16">
        <v>10</v>
      </c>
      <c r="G3625" s="16" t="s">
        <v>8624</v>
      </c>
      <c r="H3625" s="16" t="s">
        <v>8632</v>
      </c>
    </row>
    <row r="3626" spans="1:8" x14ac:dyDescent="0.45">
      <c r="A3626" s="30" t="s">
        <v>7248</v>
      </c>
      <c r="B3626" s="33" t="s">
        <v>364</v>
      </c>
      <c r="C3626" s="33" t="s">
        <v>3269</v>
      </c>
      <c r="D3626" s="34">
        <v>45840</v>
      </c>
      <c r="E3626" s="33">
        <v>4</v>
      </c>
      <c r="F3626" s="33">
        <v>15</v>
      </c>
      <c r="G3626" s="33" t="s">
        <v>8626</v>
      </c>
      <c r="H3626" s="33" t="s">
        <v>8630</v>
      </c>
    </row>
    <row r="3627" spans="1:8" x14ac:dyDescent="0.45">
      <c r="A3627" s="26" t="s">
        <v>7249</v>
      </c>
      <c r="B3627" s="16" t="s">
        <v>1002</v>
      </c>
      <c r="C3627" s="16" t="s">
        <v>3281</v>
      </c>
      <c r="D3627" s="29">
        <v>45504</v>
      </c>
      <c r="E3627" s="16">
        <v>3</v>
      </c>
      <c r="F3627" s="16">
        <v>10</v>
      </c>
      <c r="G3627" s="16" t="s">
        <v>8626</v>
      </c>
      <c r="H3627" s="16" t="s">
        <v>8630</v>
      </c>
    </row>
    <row r="3628" spans="1:8" x14ac:dyDescent="0.45">
      <c r="A3628" s="30" t="s">
        <v>7250</v>
      </c>
      <c r="B3628" s="33" t="s">
        <v>733</v>
      </c>
      <c r="C3628" s="33" t="s">
        <v>3262</v>
      </c>
      <c r="D3628" s="34">
        <v>45587</v>
      </c>
      <c r="E3628" s="33">
        <v>1</v>
      </c>
      <c r="F3628" s="33">
        <v>10</v>
      </c>
      <c r="G3628" s="33" t="s">
        <v>8624</v>
      </c>
      <c r="H3628" s="33" t="s">
        <v>8633</v>
      </c>
    </row>
    <row r="3629" spans="1:8" x14ac:dyDescent="0.45">
      <c r="A3629" s="26" t="s">
        <v>7251</v>
      </c>
      <c r="B3629" s="16" t="s">
        <v>412</v>
      </c>
      <c r="C3629" s="16" t="s">
        <v>3342</v>
      </c>
      <c r="D3629" s="29">
        <v>45710</v>
      </c>
      <c r="E3629" s="16">
        <v>5</v>
      </c>
      <c r="F3629" s="16">
        <v>20</v>
      </c>
      <c r="G3629" s="16" t="s">
        <v>8626</v>
      </c>
      <c r="H3629" s="16" t="s">
        <v>8629</v>
      </c>
    </row>
    <row r="3630" spans="1:8" x14ac:dyDescent="0.45">
      <c r="A3630" s="30" t="s">
        <v>7252</v>
      </c>
      <c r="B3630" s="33" t="s">
        <v>255</v>
      </c>
      <c r="C3630" s="33" t="s">
        <v>3377</v>
      </c>
      <c r="D3630" s="34">
        <v>45519</v>
      </c>
      <c r="E3630" s="33">
        <v>3</v>
      </c>
      <c r="F3630" s="33">
        <v>10</v>
      </c>
      <c r="G3630" s="33" t="s">
        <v>8624</v>
      </c>
      <c r="H3630" s="33" t="s">
        <v>8632</v>
      </c>
    </row>
    <row r="3631" spans="1:8" x14ac:dyDescent="0.45">
      <c r="A3631" s="26" t="s">
        <v>7253</v>
      </c>
      <c r="B3631" s="16" t="s">
        <v>298</v>
      </c>
      <c r="C3631" s="16" t="s">
        <v>3254</v>
      </c>
      <c r="D3631" s="29">
        <v>45303</v>
      </c>
      <c r="E3631" s="16">
        <v>5</v>
      </c>
      <c r="F3631" s="16">
        <v>10</v>
      </c>
      <c r="G3631" s="16" t="s">
        <v>8627</v>
      </c>
      <c r="H3631" s="16" t="s">
        <v>8630</v>
      </c>
    </row>
    <row r="3632" spans="1:8" x14ac:dyDescent="0.45">
      <c r="A3632" s="30" t="s">
        <v>7254</v>
      </c>
      <c r="B3632" s="33" t="s">
        <v>24</v>
      </c>
      <c r="C3632" s="33" t="s">
        <v>3331</v>
      </c>
      <c r="D3632" s="34">
        <v>45505</v>
      </c>
      <c r="E3632" s="33">
        <v>5</v>
      </c>
      <c r="F3632" s="33">
        <v>5</v>
      </c>
      <c r="G3632" s="33" t="s">
        <v>8626</v>
      </c>
      <c r="H3632" s="33" t="s">
        <v>8631</v>
      </c>
    </row>
    <row r="3633" spans="1:8" x14ac:dyDescent="0.45">
      <c r="A3633" s="26" t="s">
        <v>7255</v>
      </c>
      <c r="B3633" s="16" t="s">
        <v>55</v>
      </c>
      <c r="C3633" s="16" t="s">
        <v>3348</v>
      </c>
      <c r="D3633" s="29">
        <v>45355</v>
      </c>
      <c r="E3633" s="16">
        <v>3</v>
      </c>
      <c r="F3633" s="16">
        <v>20</v>
      </c>
      <c r="G3633" s="16" t="s">
        <v>8627</v>
      </c>
      <c r="H3633" s="16" t="s">
        <v>8631</v>
      </c>
    </row>
    <row r="3634" spans="1:8" x14ac:dyDescent="0.45">
      <c r="A3634" s="30" t="s">
        <v>7256</v>
      </c>
      <c r="B3634" s="33" t="s">
        <v>626</v>
      </c>
      <c r="C3634" s="33" t="s">
        <v>3382</v>
      </c>
      <c r="D3634" s="34">
        <v>45718</v>
      </c>
      <c r="E3634" s="33">
        <v>4</v>
      </c>
      <c r="F3634" s="33">
        <v>5</v>
      </c>
      <c r="G3634" s="33" t="s">
        <v>8624</v>
      </c>
      <c r="H3634" s="33" t="s">
        <v>8629</v>
      </c>
    </row>
    <row r="3635" spans="1:8" x14ac:dyDescent="0.45">
      <c r="A3635" s="26" t="s">
        <v>7257</v>
      </c>
      <c r="B3635" s="16" t="s">
        <v>664</v>
      </c>
      <c r="C3635" s="16" t="s">
        <v>3394</v>
      </c>
      <c r="D3635" s="29">
        <v>45588</v>
      </c>
      <c r="E3635" s="16">
        <v>5</v>
      </c>
      <c r="F3635" s="16">
        <v>20</v>
      </c>
      <c r="G3635" s="16" t="s">
        <v>8628</v>
      </c>
      <c r="H3635" s="16" t="s">
        <v>8633</v>
      </c>
    </row>
    <row r="3636" spans="1:8" x14ac:dyDescent="0.45">
      <c r="A3636" s="30" t="s">
        <v>7258</v>
      </c>
      <c r="B3636" s="33" t="s">
        <v>262</v>
      </c>
      <c r="C3636" s="33" t="s">
        <v>3237</v>
      </c>
      <c r="D3636" s="34">
        <v>45600</v>
      </c>
      <c r="E3636" s="33">
        <v>1</v>
      </c>
      <c r="F3636" s="33">
        <v>0</v>
      </c>
      <c r="G3636" s="33" t="s">
        <v>8624</v>
      </c>
      <c r="H3636" s="33" t="s">
        <v>8632</v>
      </c>
    </row>
    <row r="3637" spans="1:8" x14ac:dyDescent="0.45">
      <c r="A3637" s="26" t="s">
        <v>7259</v>
      </c>
      <c r="B3637" s="16" t="s">
        <v>139</v>
      </c>
      <c r="C3637" s="16" t="s">
        <v>3212</v>
      </c>
      <c r="D3637" s="29">
        <v>45467</v>
      </c>
      <c r="E3637" s="16">
        <v>2</v>
      </c>
      <c r="F3637" s="16">
        <v>0</v>
      </c>
      <c r="G3637" s="16" t="s">
        <v>8627</v>
      </c>
      <c r="H3637" s="16" t="s">
        <v>8633</v>
      </c>
    </row>
    <row r="3638" spans="1:8" x14ac:dyDescent="0.45">
      <c r="A3638" s="30" t="s">
        <v>7260</v>
      </c>
      <c r="B3638" s="33" t="s">
        <v>497</v>
      </c>
      <c r="C3638" s="33" t="s">
        <v>3280</v>
      </c>
      <c r="D3638" s="34">
        <v>45668</v>
      </c>
      <c r="E3638" s="33">
        <v>3</v>
      </c>
      <c r="F3638" s="33">
        <v>20</v>
      </c>
      <c r="G3638" s="33" t="s">
        <v>8628</v>
      </c>
      <c r="H3638" s="33" t="s">
        <v>8631</v>
      </c>
    </row>
    <row r="3639" spans="1:8" x14ac:dyDescent="0.45">
      <c r="A3639" s="26" t="s">
        <v>7261</v>
      </c>
      <c r="B3639" s="16" t="s">
        <v>300</v>
      </c>
      <c r="C3639" s="16" t="s">
        <v>3358</v>
      </c>
      <c r="D3639" s="29">
        <v>45360</v>
      </c>
      <c r="E3639" s="16">
        <v>4</v>
      </c>
      <c r="F3639" s="16">
        <v>10</v>
      </c>
      <c r="G3639" s="16" t="s">
        <v>8628</v>
      </c>
      <c r="H3639" s="16" t="s">
        <v>8632</v>
      </c>
    </row>
    <row r="3640" spans="1:8" x14ac:dyDescent="0.45">
      <c r="A3640" s="30" t="s">
        <v>7262</v>
      </c>
      <c r="B3640" s="33" t="s">
        <v>826</v>
      </c>
      <c r="C3640" s="33" t="s">
        <v>3346</v>
      </c>
      <c r="D3640" s="34">
        <v>45469</v>
      </c>
      <c r="E3640" s="33">
        <v>2</v>
      </c>
      <c r="F3640" s="33">
        <v>5</v>
      </c>
      <c r="G3640" s="33" t="s">
        <v>8625</v>
      </c>
      <c r="H3640" s="33" t="s">
        <v>8631</v>
      </c>
    </row>
    <row r="3641" spans="1:8" x14ac:dyDescent="0.45">
      <c r="A3641" s="26" t="s">
        <v>7263</v>
      </c>
      <c r="B3641" s="16" t="s">
        <v>17</v>
      </c>
      <c r="C3641" s="16" t="s">
        <v>3207</v>
      </c>
      <c r="D3641" s="29">
        <v>45336</v>
      </c>
      <c r="E3641" s="16">
        <v>3</v>
      </c>
      <c r="F3641" s="16">
        <v>10</v>
      </c>
      <c r="G3641" s="16" t="s">
        <v>8624</v>
      </c>
      <c r="H3641" s="16" t="s">
        <v>8632</v>
      </c>
    </row>
    <row r="3642" spans="1:8" x14ac:dyDescent="0.45">
      <c r="A3642" s="30" t="s">
        <v>7264</v>
      </c>
      <c r="B3642" s="33" t="s">
        <v>875</v>
      </c>
      <c r="C3642" s="33" t="s">
        <v>3274</v>
      </c>
      <c r="D3642" s="34">
        <v>45415</v>
      </c>
      <c r="E3642" s="33">
        <v>4</v>
      </c>
      <c r="F3642" s="33">
        <v>0</v>
      </c>
      <c r="G3642" s="33" t="s">
        <v>8626</v>
      </c>
      <c r="H3642" s="33" t="s">
        <v>8629</v>
      </c>
    </row>
    <row r="3643" spans="1:8" x14ac:dyDescent="0.45">
      <c r="A3643" s="26" t="s">
        <v>7265</v>
      </c>
      <c r="B3643" s="16" t="s">
        <v>235</v>
      </c>
      <c r="C3643" s="16" t="s">
        <v>3342</v>
      </c>
      <c r="D3643" s="29">
        <v>45803</v>
      </c>
      <c r="E3643" s="16">
        <v>1</v>
      </c>
      <c r="F3643" s="16">
        <v>0</v>
      </c>
      <c r="G3643" s="16" t="s">
        <v>8626</v>
      </c>
      <c r="H3643" s="16" t="s">
        <v>8630</v>
      </c>
    </row>
    <row r="3644" spans="1:8" x14ac:dyDescent="0.45">
      <c r="A3644" s="30" t="s">
        <v>7266</v>
      </c>
      <c r="B3644" s="33" t="s">
        <v>116</v>
      </c>
      <c r="C3644" s="33" t="s">
        <v>3231</v>
      </c>
      <c r="D3644" s="34">
        <v>45792</v>
      </c>
      <c r="E3644" s="33">
        <v>1</v>
      </c>
      <c r="F3644" s="33">
        <v>5</v>
      </c>
      <c r="G3644" s="33" t="s">
        <v>8627</v>
      </c>
      <c r="H3644" s="33" t="s">
        <v>8630</v>
      </c>
    </row>
    <row r="3645" spans="1:8" x14ac:dyDescent="0.45">
      <c r="A3645" s="26" t="s">
        <v>7267</v>
      </c>
      <c r="B3645" s="16" t="s">
        <v>886</v>
      </c>
      <c r="C3645" s="16" t="s">
        <v>3297</v>
      </c>
      <c r="D3645" s="29">
        <v>45248</v>
      </c>
      <c r="E3645" s="16">
        <v>3</v>
      </c>
      <c r="F3645" s="16">
        <v>20</v>
      </c>
      <c r="G3645" s="16" t="s">
        <v>8624</v>
      </c>
      <c r="H3645" s="16" t="s">
        <v>8632</v>
      </c>
    </row>
    <row r="3646" spans="1:8" x14ac:dyDescent="0.45">
      <c r="A3646" s="30" t="s">
        <v>7268</v>
      </c>
      <c r="B3646" s="33" t="s">
        <v>201</v>
      </c>
      <c r="C3646" s="33" t="s">
        <v>3281</v>
      </c>
      <c r="D3646" s="34">
        <v>45396</v>
      </c>
      <c r="E3646" s="33">
        <v>5</v>
      </c>
      <c r="F3646" s="33">
        <v>10</v>
      </c>
      <c r="G3646" s="33" t="s">
        <v>8627</v>
      </c>
      <c r="H3646" s="33" t="s">
        <v>8633</v>
      </c>
    </row>
    <row r="3647" spans="1:8" x14ac:dyDescent="0.45">
      <c r="A3647" s="26" t="s">
        <v>7269</v>
      </c>
      <c r="B3647" s="16" t="s">
        <v>575</v>
      </c>
      <c r="C3647" s="16" t="s">
        <v>3307</v>
      </c>
      <c r="D3647" s="29">
        <v>45839</v>
      </c>
      <c r="E3647" s="16">
        <v>1</v>
      </c>
      <c r="F3647" s="16">
        <v>20</v>
      </c>
      <c r="G3647" s="16" t="s">
        <v>8624</v>
      </c>
      <c r="H3647" s="16" t="s">
        <v>8631</v>
      </c>
    </row>
    <row r="3648" spans="1:8" x14ac:dyDescent="0.45">
      <c r="A3648" s="30" t="s">
        <v>7270</v>
      </c>
      <c r="B3648" s="33" t="s">
        <v>974</v>
      </c>
      <c r="C3648" s="33" t="s">
        <v>3214</v>
      </c>
      <c r="D3648" s="34">
        <v>45561</v>
      </c>
      <c r="E3648" s="33">
        <v>3</v>
      </c>
      <c r="F3648" s="33">
        <v>10</v>
      </c>
      <c r="G3648" s="33" t="s">
        <v>8624</v>
      </c>
      <c r="H3648" s="33" t="s">
        <v>8630</v>
      </c>
    </row>
    <row r="3649" spans="1:8" x14ac:dyDescent="0.45">
      <c r="A3649" s="26" t="s">
        <v>7271</v>
      </c>
      <c r="B3649" s="16" t="s">
        <v>200</v>
      </c>
      <c r="C3649" s="16" t="s">
        <v>3263</v>
      </c>
      <c r="D3649" s="29">
        <v>45484</v>
      </c>
      <c r="E3649" s="16">
        <v>3</v>
      </c>
      <c r="F3649" s="16">
        <v>15</v>
      </c>
      <c r="G3649" s="16" t="s">
        <v>8627</v>
      </c>
      <c r="H3649" s="16" t="s">
        <v>8631</v>
      </c>
    </row>
    <row r="3650" spans="1:8" x14ac:dyDescent="0.45">
      <c r="A3650" s="30" t="s">
        <v>7272</v>
      </c>
      <c r="B3650" s="33" t="s">
        <v>93</v>
      </c>
      <c r="C3650" s="33" t="s">
        <v>3215</v>
      </c>
      <c r="D3650" s="34">
        <v>45359</v>
      </c>
      <c r="E3650" s="33">
        <v>2</v>
      </c>
      <c r="F3650" s="33">
        <v>20</v>
      </c>
      <c r="G3650" s="33" t="s">
        <v>8624</v>
      </c>
      <c r="H3650" s="33" t="s">
        <v>8630</v>
      </c>
    </row>
    <row r="3651" spans="1:8" x14ac:dyDescent="0.45">
      <c r="A3651" s="26" t="s">
        <v>7273</v>
      </c>
      <c r="B3651" s="16" t="s">
        <v>56</v>
      </c>
      <c r="C3651" s="16" t="s">
        <v>3249</v>
      </c>
      <c r="D3651" s="29">
        <v>45382</v>
      </c>
      <c r="E3651" s="16">
        <v>3</v>
      </c>
      <c r="F3651" s="16">
        <v>5</v>
      </c>
      <c r="G3651" s="16" t="s">
        <v>8626</v>
      </c>
      <c r="H3651" s="16" t="s">
        <v>8632</v>
      </c>
    </row>
    <row r="3652" spans="1:8" x14ac:dyDescent="0.45">
      <c r="A3652" s="30" t="s">
        <v>7274</v>
      </c>
      <c r="B3652" s="33" t="s">
        <v>168</v>
      </c>
      <c r="C3652" s="33" t="s">
        <v>3368</v>
      </c>
      <c r="D3652" s="34">
        <v>45908</v>
      </c>
      <c r="E3652" s="33">
        <v>2</v>
      </c>
      <c r="F3652" s="33">
        <v>0</v>
      </c>
      <c r="G3652" s="33" t="s">
        <v>8626</v>
      </c>
      <c r="H3652" s="33" t="s">
        <v>8631</v>
      </c>
    </row>
    <row r="3653" spans="1:8" x14ac:dyDescent="0.45">
      <c r="A3653" s="26" t="s">
        <v>7275</v>
      </c>
      <c r="B3653" s="16" t="s">
        <v>324</v>
      </c>
      <c r="C3653" s="16" t="s">
        <v>3314</v>
      </c>
      <c r="D3653" s="29">
        <v>45222</v>
      </c>
      <c r="E3653" s="16">
        <v>3</v>
      </c>
      <c r="F3653" s="16">
        <v>5</v>
      </c>
      <c r="G3653" s="16" t="s">
        <v>8628</v>
      </c>
      <c r="H3653" s="16" t="s">
        <v>8632</v>
      </c>
    </row>
    <row r="3654" spans="1:8" x14ac:dyDescent="0.45">
      <c r="A3654" s="30" t="s">
        <v>7276</v>
      </c>
      <c r="B3654" s="33" t="s">
        <v>219</v>
      </c>
      <c r="C3654" s="33" t="s">
        <v>3364</v>
      </c>
      <c r="D3654" s="34">
        <v>45595</v>
      </c>
      <c r="E3654" s="33">
        <v>1</v>
      </c>
      <c r="F3654" s="33">
        <v>0</v>
      </c>
      <c r="G3654" s="33" t="s">
        <v>8628</v>
      </c>
      <c r="H3654" s="33" t="s">
        <v>8631</v>
      </c>
    </row>
    <row r="3655" spans="1:8" x14ac:dyDescent="0.45">
      <c r="A3655" s="26" t="s">
        <v>7277</v>
      </c>
      <c r="B3655" s="16" t="s">
        <v>686</v>
      </c>
      <c r="C3655" s="16" t="s">
        <v>3312</v>
      </c>
      <c r="D3655" s="29">
        <v>45859</v>
      </c>
      <c r="E3655" s="16">
        <v>5</v>
      </c>
      <c r="F3655" s="16">
        <v>15</v>
      </c>
      <c r="G3655" s="16" t="s">
        <v>8624</v>
      </c>
      <c r="H3655" s="16" t="s">
        <v>8632</v>
      </c>
    </row>
    <row r="3656" spans="1:8" x14ac:dyDescent="0.45">
      <c r="A3656" s="30" t="s">
        <v>7278</v>
      </c>
      <c r="B3656" s="33" t="s">
        <v>807</v>
      </c>
      <c r="C3656" s="33" t="s">
        <v>3335</v>
      </c>
      <c r="D3656" s="34">
        <v>45314</v>
      </c>
      <c r="E3656" s="33">
        <v>1</v>
      </c>
      <c r="F3656" s="33">
        <v>0</v>
      </c>
      <c r="G3656" s="33" t="s">
        <v>8624</v>
      </c>
      <c r="H3656" s="33" t="s">
        <v>8630</v>
      </c>
    </row>
    <row r="3657" spans="1:8" x14ac:dyDescent="0.45">
      <c r="A3657" s="26" t="s">
        <v>7279</v>
      </c>
      <c r="B3657" s="16" t="s">
        <v>734</v>
      </c>
      <c r="C3657" s="16" t="s">
        <v>3378</v>
      </c>
      <c r="D3657" s="29">
        <v>45692</v>
      </c>
      <c r="E3657" s="16">
        <v>2</v>
      </c>
      <c r="F3657" s="16">
        <v>20</v>
      </c>
      <c r="G3657" s="16" t="s">
        <v>8628</v>
      </c>
      <c r="H3657" s="16" t="s">
        <v>8632</v>
      </c>
    </row>
    <row r="3658" spans="1:8" x14ac:dyDescent="0.45">
      <c r="A3658" s="30" t="s">
        <v>7280</v>
      </c>
      <c r="B3658" s="33" t="s">
        <v>778</v>
      </c>
      <c r="C3658" s="33" t="s">
        <v>3346</v>
      </c>
      <c r="D3658" s="34">
        <v>45708</v>
      </c>
      <c r="E3658" s="33">
        <v>1</v>
      </c>
      <c r="F3658" s="33">
        <v>5</v>
      </c>
      <c r="G3658" s="33" t="s">
        <v>8625</v>
      </c>
      <c r="H3658" s="33" t="s">
        <v>8632</v>
      </c>
    </row>
    <row r="3659" spans="1:8" x14ac:dyDescent="0.45">
      <c r="A3659" s="26" t="s">
        <v>7281</v>
      </c>
      <c r="B3659" s="16" t="s">
        <v>455</v>
      </c>
      <c r="C3659" s="16" t="s">
        <v>3270</v>
      </c>
      <c r="D3659" s="29">
        <v>45840</v>
      </c>
      <c r="E3659" s="16">
        <v>1</v>
      </c>
      <c r="F3659" s="16">
        <v>15</v>
      </c>
      <c r="G3659" s="16" t="s">
        <v>8628</v>
      </c>
      <c r="H3659" s="16" t="s">
        <v>8631</v>
      </c>
    </row>
    <row r="3660" spans="1:8" x14ac:dyDescent="0.45">
      <c r="A3660" s="30" t="s">
        <v>7282</v>
      </c>
      <c r="B3660" s="33" t="s">
        <v>45</v>
      </c>
      <c r="C3660" s="33" t="s">
        <v>3274</v>
      </c>
      <c r="D3660" s="34">
        <v>45604</v>
      </c>
      <c r="E3660" s="33">
        <v>2</v>
      </c>
      <c r="F3660" s="33">
        <v>10</v>
      </c>
      <c r="G3660" s="33" t="s">
        <v>8625</v>
      </c>
      <c r="H3660" s="33" t="s">
        <v>8631</v>
      </c>
    </row>
    <row r="3661" spans="1:8" x14ac:dyDescent="0.45">
      <c r="A3661" s="26" t="s">
        <v>7283</v>
      </c>
      <c r="B3661" s="16" t="s">
        <v>240</v>
      </c>
      <c r="C3661" s="16" t="s">
        <v>3334</v>
      </c>
      <c r="D3661" s="29">
        <v>45829</v>
      </c>
      <c r="E3661" s="16">
        <v>3</v>
      </c>
      <c r="F3661" s="16">
        <v>0</v>
      </c>
      <c r="G3661" s="16" t="s">
        <v>8626</v>
      </c>
      <c r="H3661" s="16" t="s">
        <v>8631</v>
      </c>
    </row>
    <row r="3662" spans="1:8" x14ac:dyDescent="0.45">
      <c r="A3662" s="30" t="s">
        <v>7284</v>
      </c>
      <c r="B3662" s="33" t="s">
        <v>841</v>
      </c>
      <c r="C3662" s="33" t="s">
        <v>3340</v>
      </c>
      <c r="D3662" s="34">
        <v>45806</v>
      </c>
      <c r="E3662" s="33">
        <v>5</v>
      </c>
      <c r="F3662" s="33">
        <v>10</v>
      </c>
      <c r="G3662" s="33" t="s">
        <v>8627</v>
      </c>
      <c r="H3662" s="33" t="s">
        <v>8632</v>
      </c>
    </row>
    <row r="3663" spans="1:8" x14ac:dyDescent="0.45">
      <c r="A3663" s="26" t="s">
        <v>7285</v>
      </c>
      <c r="B3663" s="16" t="s">
        <v>353</v>
      </c>
      <c r="C3663" s="16" t="s">
        <v>3243</v>
      </c>
      <c r="D3663" s="29">
        <v>45409</v>
      </c>
      <c r="E3663" s="16">
        <v>4</v>
      </c>
      <c r="F3663" s="16">
        <v>10</v>
      </c>
      <c r="G3663" s="16" t="s">
        <v>8626</v>
      </c>
      <c r="H3663" s="16" t="s">
        <v>8631</v>
      </c>
    </row>
    <row r="3664" spans="1:8" x14ac:dyDescent="0.45">
      <c r="A3664" s="30" t="s">
        <v>7286</v>
      </c>
      <c r="B3664" s="33" t="s">
        <v>212</v>
      </c>
      <c r="C3664" s="33" t="s">
        <v>3231</v>
      </c>
      <c r="D3664" s="34">
        <v>45580</v>
      </c>
      <c r="E3664" s="33">
        <v>5</v>
      </c>
      <c r="F3664" s="33">
        <v>5</v>
      </c>
      <c r="G3664" s="33" t="s">
        <v>8624</v>
      </c>
      <c r="H3664" s="33" t="s">
        <v>8631</v>
      </c>
    </row>
    <row r="3665" spans="1:8" x14ac:dyDescent="0.45">
      <c r="A3665" s="26" t="s">
        <v>7287</v>
      </c>
      <c r="B3665" s="16" t="s">
        <v>16</v>
      </c>
      <c r="C3665" s="16" t="s">
        <v>3231</v>
      </c>
      <c r="D3665" s="29">
        <v>45462</v>
      </c>
      <c r="E3665" s="16">
        <v>1</v>
      </c>
      <c r="F3665" s="16">
        <v>5</v>
      </c>
      <c r="G3665" s="16" t="s">
        <v>8628</v>
      </c>
      <c r="H3665" s="16" t="s">
        <v>8632</v>
      </c>
    </row>
    <row r="3666" spans="1:8" x14ac:dyDescent="0.45">
      <c r="A3666" s="30" t="s">
        <v>7288</v>
      </c>
      <c r="B3666" s="33" t="s">
        <v>594</v>
      </c>
      <c r="C3666" s="33" t="s">
        <v>3224</v>
      </c>
      <c r="D3666" s="34">
        <v>45327</v>
      </c>
      <c r="E3666" s="33">
        <v>2</v>
      </c>
      <c r="F3666" s="33">
        <v>5</v>
      </c>
      <c r="G3666" s="33" t="s">
        <v>8625</v>
      </c>
      <c r="H3666" s="33" t="s">
        <v>8631</v>
      </c>
    </row>
    <row r="3667" spans="1:8" x14ac:dyDescent="0.45">
      <c r="A3667" s="26" t="s">
        <v>7289</v>
      </c>
      <c r="B3667" s="16" t="s">
        <v>29</v>
      </c>
      <c r="C3667" s="16" t="s">
        <v>3253</v>
      </c>
      <c r="D3667" s="29">
        <v>45832</v>
      </c>
      <c r="E3667" s="16">
        <v>2</v>
      </c>
      <c r="F3667" s="16">
        <v>10</v>
      </c>
      <c r="G3667" s="16" t="s">
        <v>8627</v>
      </c>
      <c r="H3667" s="16" t="s">
        <v>8632</v>
      </c>
    </row>
    <row r="3668" spans="1:8" x14ac:dyDescent="0.45">
      <c r="A3668" s="30" t="s">
        <v>7290</v>
      </c>
      <c r="B3668" s="33" t="s">
        <v>458</v>
      </c>
      <c r="C3668" s="33" t="s">
        <v>3214</v>
      </c>
      <c r="D3668" s="34">
        <v>45328</v>
      </c>
      <c r="E3668" s="33">
        <v>1</v>
      </c>
      <c r="F3668" s="33">
        <v>15</v>
      </c>
      <c r="G3668" s="33" t="s">
        <v>8627</v>
      </c>
      <c r="H3668" s="33" t="s">
        <v>8630</v>
      </c>
    </row>
    <row r="3669" spans="1:8" x14ac:dyDescent="0.45">
      <c r="A3669" s="26" t="s">
        <v>7291</v>
      </c>
      <c r="B3669" s="16" t="s">
        <v>962</v>
      </c>
      <c r="C3669" s="16" t="s">
        <v>3199</v>
      </c>
      <c r="D3669" s="29">
        <v>45721</v>
      </c>
      <c r="E3669" s="16">
        <v>4</v>
      </c>
      <c r="F3669" s="16">
        <v>15</v>
      </c>
      <c r="G3669" s="16" t="s">
        <v>8626</v>
      </c>
      <c r="H3669" s="16" t="s">
        <v>8632</v>
      </c>
    </row>
    <row r="3670" spans="1:8" x14ac:dyDescent="0.45">
      <c r="A3670" s="30" t="s">
        <v>7292</v>
      </c>
      <c r="B3670" s="33" t="s">
        <v>631</v>
      </c>
      <c r="C3670" s="33" t="s">
        <v>3353</v>
      </c>
      <c r="D3670" s="34">
        <v>45766</v>
      </c>
      <c r="E3670" s="33">
        <v>3</v>
      </c>
      <c r="F3670" s="33">
        <v>10</v>
      </c>
      <c r="G3670" s="33" t="s">
        <v>8626</v>
      </c>
      <c r="H3670" s="33" t="s">
        <v>8633</v>
      </c>
    </row>
    <row r="3671" spans="1:8" x14ac:dyDescent="0.45">
      <c r="A3671" s="26" t="s">
        <v>7293</v>
      </c>
      <c r="B3671" s="16" t="s">
        <v>184</v>
      </c>
      <c r="C3671" s="16" t="s">
        <v>3268</v>
      </c>
      <c r="D3671" s="29">
        <v>45808</v>
      </c>
      <c r="E3671" s="16">
        <v>3</v>
      </c>
      <c r="F3671" s="16">
        <v>5</v>
      </c>
      <c r="G3671" s="16" t="s">
        <v>8625</v>
      </c>
      <c r="H3671" s="16" t="s">
        <v>8633</v>
      </c>
    </row>
    <row r="3672" spans="1:8" x14ac:dyDescent="0.45">
      <c r="A3672" s="30" t="s">
        <v>7294</v>
      </c>
      <c r="B3672" s="33" t="s">
        <v>971</v>
      </c>
      <c r="C3672" s="33" t="s">
        <v>3241</v>
      </c>
      <c r="D3672" s="34">
        <v>45770</v>
      </c>
      <c r="E3672" s="33">
        <v>2</v>
      </c>
      <c r="F3672" s="33">
        <v>20</v>
      </c>
      <c r="G3672" s="33" t="s">
        <v>8624</v>
      </c>
      <c r="H3672" s="33" t="s">
        <v>8630</v>
      </c>
    </row>
    <row r="3673" spans="1:8" x14ac:dyDescent="0.45">
      <c r="A3673" s="26" t="s">
        <v>7295</v>
      </c>
      <c r="B3673" s="16" t="s">
        <v>842</v>
      </c>
      <c r="C3673" s="16" t="s">
        <v>3321</v>
      </c>
      <c r="D3673" s="29">
        <v>45743</v>
      </c>
      <c r="E3673" s="16">
        <v>2</v>
      </c>
      <c r="F3673" s="16">
        <v>5</v>
      </c>
      <c r="G3673" s="16" t="s">
        <v>8625</v>
      </c>
      <c r="H3673" s="16" t="s">
        <v>8631</v>
      </c>
    </row>
    <row r="3674" spans="1:8" x14ac:dyDescent="0.45">
      <c r="A3674" s="30" t="s">
        <v>7296</v>
      </c>
      <c r="B3674" s="33" t="s">
        <v>284</v>
      </c>
      <c r="C3674" s="33" t="s">
        <v>3380</v>
      </c>
      <c r="D3674" s="34">
        <v>45717</v>
      </c>
      <c r="E3674" s="33">
        <v>2</v>
      </c>
      <c r="F3674" s="33">
        <v>0</v>
      </c>
      <c r="G3674" s="33" t="s">
        <v>8626</v>
      </c>
      <c r="H3674" s="33" t="s">
        <v>8629</v>
      </c>
    </row>
    <row r="3675" spans="1:8" x14ac:dyDescent="0.45">
      <c r="A3675" s="26" t="s">
        <v>7297</v>
      </c>
      <c r="B3675" s="16" t="s">
        <v>310</v>
      </c>
      <c r="C3675" s="16" t="s">
        <v>3314</v>
      </c>
      <c r="D3675" s="29">
        <v>45408</v>
      </c>
      <c r="E3675" s="16">
        <v>1</v>
      </c>
      <c r="F3675" s="16">
        <v>20</v>
      </c>
      <c r="G3675" s="16" t="s">
        <v>8625</v>
      </c>
      <c r="H3675" s="16" t="s">
        <v>8633</v>
      </c>
    </row>
    <row r="3676" spans="1:8" x14ac:dyDescent="0.45">
      <c r="A3676" s="30" t="s">
        <v>7298</v>
      </c>
      <c r="B3676" s="33" t="s">
        <v>472</v>
      </c>
      <c r="C3676" s="33" t="s">
        <v>3380</v>
      </c>
      <c r="D3676" s="34">
        <v>45807</v>
      </c>
      <c r="E3676" s="33">
        <v>2</v>
      </c>
      <c r="F3676" s="33">
        <v>5</v>
      </c>
      <c r="G3676" s="33" t="s">
        <v>8626</v>
      </c>
      <c r="H3676" s="33" t="s">
        <v>8630</v>
      </c>
    </row>
    <row r="3677" spans="1:8" x14ac:dyDescent="0.45">
      <c r="A3677" s="26" t="s">
        <v>7299</v>
      </c>
      <c r="B3677" s="16" t="s">
        <v>60</v>
      </c>
      <c r="C3677" s="16" t="s">
        <v>3292</v>
      </c>
      <c r="D3677" s="29">
        <v>45190</v>
      </c>
      <c r="E3677" s="16">
        <v>1</v>
      </c>
      <c r="F3677" s="16">
        <v>15</v>
      </c>
      <c r="G3677" s="16" t="s">
        <v>8627</v>
      </c>
      <c r="H3677" s="16" t="s">
        <v>8630</v>
      </c>
    </row>
    <row r="3678" spans="1:8" x14ac:dyDescent="0.45">
      <c r="A3678" s="30" t="s">
        <v>7300</v>
      </c>
      <c r="B3678" s="33" t="s">
        <v>683</v>
      </c>
      <c r="C3678" s="33" t="s">
        <v>3336</v>
      </c>
      <c r="D3678" s="34">
        <v>45498</v>
      </c>
      <c r="E3678" s="33">
        <v>4</v>
      </c>
      <c r="F3678" s="33">
        <v>0</v>
      </c>
      <c r="G3678" s="33" t="s">
        <v>8627</v>
      </c>
      <c r="H3678" s="33" t="s">
        <v>8632</v>
      </c>
    </row>
    <row r="3679" spans="1:8" x14ac:dyDescent="0.45">
      <c r="A3679" s="26" t="s">
        <v>7301</v>
      </c>
      <c r="B3679" s="16" t="s">
        <v>335</v>
      </c>
      <c r="C3679" s="16" t="s">
        <v>3263</v>
      </c>
      <c r="D3679" s="29">
        <v>45269</v>
      </c>
      <c r="E3679" s="16">
        <v>4</v>
      </c>
      <c r="F3679" s="16">
        <v>0</v>
      </c>
      <c r="G3679" s="16" t="s">
        <v>8624</v>
      </c>
      <c r="H3679" s="16" t="s">
        <v>8629</v>
      </c>
    </row>
    <row r="3680" spans="1:8" x14ac:dyDescent="0.45">
      <c r="A3680" s="30" t="s">
        <v>7302</v>
      </c>
      <c r="B3680" s="33" t="s">
        <v>965</v>
      </c>
      <c r="C3680" s="33" t="s">
        <v>3243</v>
      </c>
      <c r="D3680" s="34">
        <v>45249</v>
      </c>
      <c r="E3680" s="33">
        <v>3</v>
      </c>
      <c r="F3680" s="33">
        <v>0</v>
      </c>
      <c r="G3680" s="33" t="s">
        <v>8627</v>
      </c>
      <c r="H3680" s="33" t="s">
        <v>8630</v>
      </c>
    </row>
    <row r="3681" spans="1:8" x14ac:dyDescent="0.45">
      <c r="A3681" s="26" t="s">
        <v>7303</v>
      </c>
      <c r="B3681" s="16" t="s">
        <v>662</v>
      </c>
      <c r="C3681" s="16" t="s">
        <v>3335</v>
      </c>
      <c r="D3681" s="29">
        <v>45742</v>
      </c>
      <c r="E3681" s="16">
        <v>2</v>
      </c>
      <c r="F3681" s="16">
        <v>20</v>
      </c>
      <c r="G3681" s="16" t="s">
        <v>8627</v>
      </c>
      <c r="H3681" s="16" t="s">
        <v>8631</v>
      </c>
    </row>
    <row r="3682" spans="1:8" x14ac:dyDescent="0.45">
      <c r="A3682" s="30" t="s">
        <v>7304</v>
      </c>
      <c r="B3682" s="33" t="s">
        <v>814</v>
      </c>
      <c r="C3682" s="33" t="s">
        <v>3370</v>
      </c>
      <c r="D3682" s="34">
        <v>45521</v>
      </c>
      <c r="E3682" s="33">
        <v>4</v>
      </c>
      <c r="F3682" s="33">
        <v>5</v>
      </c>
      <c r="G3682" s="33" t="s">
        <v>8628</v>
      </c>
      <c r="H3682" s="33" t="s">
        <v>8629</v>
      </c>
    </row>
    <row r="3683" spans="1:8" x14ac:dyDescent="0.45">
      <c r="A3683" s="26" t="s">
        <v>7305</v>
      </c>
      <c r="B3683" s="16" t="s">
        <v>900</v>
      </c>
      <c r="C3683" s="16" t="s">
        <v>3213</v>
      </c>
      <c r="D3683" s="29">
        <v>45327</v>
      </c>
      <c r="E3683" s="16">
        <v>2</v>
      </c>
      <c r="F3683" s="16">
        <v>5</v>
      </c>
      <c r="G3683" s="16" t="s">
        <v>8628</v>
      </c>
      <c r="H3683" s="16" t="s">
        <v>8629</v>
      </c>
    </row>
    <row r="3684" spans="1:8" x14ac:dyDescent="0.45">
      <c r="A3684" s="30" t="s">
        <v>7306</v>
      </c>
      <c r="B3684" s="33" t="s">
        <v>48</v>
      </c>
      <c r="C3684" s="33" t="s">
        <v>3346</v>
      </c>
      <c r="D3684" s="34">
        <v>45887</v>
      </c>
      <c r="E3684" s="33">
        <v>3</v>
      </c>
      <c r="F3684" s="33">
        <v>15</v>
      </c>
      <c r="G3684" s="33" t="s">
        <v>8627</v>
      </c>
      <c r="H3684" s="33" t="s">
        <v>8629</v>
      </c>
    </row>
    <row r="3685" spans="1:8" x14ac:dyDescent="0.45">
      <c r="A3685" s="26" t="s">
        <v>7307</v>
      </c>
      <c r="B3685" s="16" t="s">
        <v>295</v>
      </c>
      <c r="C3685" s="16" t="s">
        <v>3379</v>
      </c>
      <c r="D3685" s="29">
        <v>45797</v>
      </c>
      <c r="E3685" s="16">
        <v>3</v>
      </c>
      <c r="F3685" s="16">
        <v>20</v>
      </c>
      <c r="G3685" s="16" t="s">
        <v>8626</v>
      </c>
      <c r="H3685" s="16" t="s">
        <v>8631</v>
      </c>
    </row>
    <row r="3686" spans="1:8" x14ac:dyDescent="0.45">
      <c r="A3686" s="30" t="s">
        <v>7308</v>
      </c>
      <c r="B3686" s="33" t="s">
        <v>504</v>
      </c>
      <c r="C3686" s="33" t="s">
        <v>3260</v>
      </c>
      <c r="D3686" s="34">
        <v>45400</v>
      </c>
      <c r="E3686" s="33">
        <v>2</v>
      </c>
      <c r="F3686" s="33">
        <v>15</v>
      </c>
      <c r="G3686" s="33" t="s">
        <v>8624</v>
      </c>
      <c r="H3686" s="33" t="s">
        <v>8633</v>
      </c>
    </row>
    <row r="3687" spans="1:8" x14ac:dyDescent="0.45">
      <c r="A3687" s="26" t="s">
        <v>7309</v>
      </c>
      <c r="B3687" s="16" t="s">
        <v>820</v>
      </c>
      <c r="C3687" s="16" t="s">
        <v>3244</v>
      </c>
      <c r="D3687" s="29">
        <v>45701</v>
      </c>
      <c r="E3687" s="16">
        <v>1</v>
      </c>
      <c r="F3687" s="16">
        <v>5</v>
      </c>
      <c r="G3687" s="16" t="s">
        <v>8625</v>
      </c>
      <c r="H3687" s="16" t="s">
        <v>8633</v>
      </c>
    </row>
    <row r="3688" spans="1:8" x14ac:dyDescent="0.45">
      <c r="A3688" s="30" t="s">
        <v>7310</v>
      </c>
      <c r="B3688" s="33" t="s">
        <v>55</v>
      </c>
      <c r="C3688" s="33" t="s">
        <v>3227</v>
      </c>
      <c r="D3688" s="34">
        <v>45303</v>
      </c>
      <c r="E3688" s="33">
        <v>5</v>
      </c>
      <c r="F3688" s="33">
        <v>15</v>
      </c>
      <c r="G3688" s="33" t="s">
        <v>8624</v>
      </c>
      <c r="H3688" s="33" t="s">
        <v>8633</v>
      </c>
    </row>
    <row r="3689" spans="1:8" x14ac:dyDescent="0.45">
      <c r="A3689" s="26" t="s">
        <v>7311</v>
      </c>
      <c r="B3689" s="16" t="s">
        <v>248</v>
      </c>
      <c r="C3689" s="16" t="s">
        <v>3375</v>
      </c>
      <c r="D3689" s="29">
        <v>45749</v>
      </c>
      <c r="E3689" s="16">
        <v>3</v>
      </c>
      <c r="F3689" s="16">
        <v>20</v>
      </c>
      <c r="G3689" s="16" t="s">
        <v>8627</v>
      </c>
      <c r="H3689" s="16" t="s">
        <v>8629</v>
      </c>
    </row>
    <row r="3690" spans="1:8" x14ac:dyDescent="0.45">
      <c r="A3690" s="30" t="s">
        <v>7312</v>
      </c>
      <c r="B3690" s="33" t="s">
        <v>58</v>
      </c>
      <c r="C3690" s="33" t="s">
        <v>3368</v>
      </c>
      <c r="D3690" s="34">
        <v>45726</v>
      </c>
      <c r="E3690" s="33">
        <v>1</v>
      </c>
      <c r="F3690" s="33">
        <v>15</v>
      </c>
      <c r="G3690" s="33" t="s">
        <v>8625</v>
      </c>
      <c r="H3690" s="33" t="s">
        <v>8632</v>
      </c>
    </row>
    <row r="3691" spans="1:8" x14ac:dyDescent="0.45">
      <c r="A3691" s="26" t="s">
        <v>7313</v>
      </c>
      <c r="B3691" s="16" t="s">
        <v>305</v>
      </c>
      <c r="C3691" s="16" t="s">
        <v>3374</v>
      </c>
      <c r="D3691" s="29">
        <v>45318</v>
      </c>
      <c r="E3691" s="16">
        <v>1</v>
      </c>
      <c r="F3691" s="16">
        <v>5</v>
      </c>
      <c r="G3691" s="16" t="s">
        <v>8624</v>
      </c>
      <c r="H3691" s="16" t="s">
        <v>8631</v>
      </c>
    </row>
    <row r="3692" spans="1:8" x14ac:dyDescent="0.45">
      <c r="A3692" s="30" t="s">
        <v>7314</v>
      </c>
      <c r="B3692" s="33" t="s">
        <v>367</v>
      </c>
      <c r="C3692" s="33" t="s">
        <v>3223</v>
      </c>
      <c r="D3692" s="34">
        <v>45706</v>
      </c>
      <c r="E3692" s="33">
        <v>5</v>
      </c>
      <c r="F3692" s="33">
        <v>20</v>
      </c>
      <c r="G3692" s="33" t="s">
        <v>8624</v>
      </c>
      <c r="H3692" s="33" t="s">
        <v>8630</v>
      </c>
    </row>
    <row r="3693" spans="1:8" x14ac:dyDescent="0.45">
      <c r="A3693" s="26" t="s">
        <v>7315</v>
      </c>
      <c r="B3693" s="16" t="s">
        <v>718</v>
      </c>
      <c r="C3693" s="16" t="s">
        <v>3287</v>
      </c>
      <c r="D3693" s="29">
        <v>45364</v>
      </c>
      <c r="E3693" s="16">
        <v>2</v>
      </c>
      <c r="F3693" s="16">
        <v>20</v>
      </c>
      <c r="G3693" s="16" t="s">
        <v>8628</v>
      </c>
      <c r="H3693" s="16" t="s">
        <v>8633</v>
      </c>
    </row>
    <row r="3694" spans="1:8" x14ac:dyDescent="0.45">
      <c r="A3694" s="30" t="s">
        <v>7316</v>
      </c>
      <c r="B3694" s="33" t="s">
        <v>512</v>
      </c>
      <c r="C3694" s="33" t="s">
        <v>3223</v>
      </c>
      <c r="D3694" s="34">
        <v>45194</v>
      </c>
      <c r="E3694" s="33">
        <v>2</v>
      </c>
      <c r="F3694" s="33">
        <v>5</v>
      </c>
      <c r="G3694" s="33" t="s">
        <v>8626</v>
      </c>
      <c r="H3694" s="33" t="s">
        <v>8632</v>
      </c>
    </row>
    <row r="3695" spans="1:8" x14ac:dyDescent="0.45">
      <c r="A3695" s="26" t="s">
        <v>7317</v>
      </c>
      <c r="B3695" s="16" t="s">
        <v>975</v>
      </c>
      <c r="C3695" s="16" t="s">
        <v>3296</v>
      </c>
      <c r="D3695" s="29">
        <v>45617</v>
      </c>
      <c r="E3695" s="16">
        <v>3</v>
      </c>
      <c r="F3695" s="16">
        <v>5</v>
      </c>
      <c r="G3695" s="16" t="s">
        <v>8626</v>
      </c>
      <c r="H3695" s="16" t="s">
        <v>8629</v>
      </c>
    </row>
    <row r="3696" spans="1:8" x14ac:dyDescent="0.45">
      <c r="A3696" s="30" t="s">
        <v>7318</v>
      </c>
      <c r="B3696" s="33" t="s">
        <v>472</v>
      </c>
      <c r="C3696" s="33" t="s">
        <v>3243</v>
      </c>
      <c r="D3696" s="34">
        <v>45476</v>
      </c>
      <c r="E3696" s="33">
        <v>2</v>
      </c>
      <c r="F3696" s="33">
        <v>0</v>
      </c>
      <c r="G3696" s="33" t="s">
        <v>8628</v>
      </c>
      <c r="H3696" s="33" t="s">
        <v>8630</v>
      </c>
    </row>
    <row r="3697" spans="1:8" x14ac:dyDescent="0.45">
      <c r="A3697" s="26" t="s">
        <v>7319</v>
      </c>
      <c r="B3697" s="16" t="s">
        <v>160</v>
      </c>
      <c r="C3697" s="16" t="s">
        <v>3233</v>
      </c>
      <c r="D3697" s="29">
        <v>45252</v>
      </c>
      <c r="E3697" s="16">
        <v>1</v>
      </c>
      <c r="F3697" s="16">
        <v>15</v>
      </c>
      <c r="G3697" s="16" t="s">
        <v>8626</v>
      </c>
      <c r="H3697" s="16" t="s">
        <v>8632</v>
      </c>
    </row>
    <row r="3698" spans="1:8" x14ac:dyDescent="0.45">
      <c r="A3698" s="30" t="s">
        <v>7320</v>
      </c>
      <c r="B3698" s="33" t="s">
        <v>702</v>
      </c>
      <c r="C3698" s="33" t="s">
        <v>3279</v>
      </c>
      <c r="D3698" s="34">
        <v>45303</v>
      </c>
      <c r="E3698" s="33">
        <v>3</v>
      </c>
      <c r="F3698" s="33">
        <v>20</v>
      </c>
      <c r="G3698" s="33" t="s">
        <v>8627</v>
      </c>
      <c r="H3698" s="33" t="s">
        <v>8631</v>
      </c>
    </row>
    <row r="3699" spans="1:8" x14ac:dyDescent="0.45">
      <c r="A3699" s="26" t="s">
        <v>7321</v>
      </c>
      <c r="B3699" s="16" t="s">
        <v>937</v>
      </c>
      <c r="C3699" s="16" t="s">
        <v>3246</v>
      </c>
      <c r="D3699" s="29">
        <v>45459</v>
      </c>
      <c r="E3699" s="16">
        <v>1</v>
      </c>
      <c r="F3699" s="16">
        <v>20</v>
      </c>
      <c r="G3699" s="16" t="s">
        <v>8626</v>
      </c>
      <c r="H3699" s="16" t="s">
        <v>8631</v>
      </c>
    </row>
    <row r="3700" spans="1:8" x14ac:dyDescent="0.45">
      <c r="A3700" s="30" t="s">
        <v>7322</v>
      </c>
      <c r="B3700" s="33" t="s">
        <v>1006</v>
      </c>
      <c r="C3700" s="33" t="s">
        <v>3271</v>
      </c>
      <c r="D3700" s="34">
        <v>45358</v>
      </c>
      <c r="E3700" s="33">
        <v>3</v>
      </c>
      <c r="F3700" s="33">
        <v>10</v>
      </c>
      <c r="G3700" s="33" t="s">
        <v>8627</v>
      </c>
      <c r="H3700" s="33" t="s">
        <v>8633</v>
      </c>
    </row>
    <row r="3701" spans="1:8" x14ac:dyDescent="0.45">
      <c r="A3701" s="26" t="s">
        <v>7323</v>
      </c>
      <c r="B3701" s="16" t="s">
        <v>319</v>
      </c>
      <c r="C3701" s="16" t="s">
        <v>3325</v>
      </c>
      <c r="D3701" s="29">
        <v>45735</v>
      </c>
      <c r="E3701" s="16">
        <v>5</v>
      </c>
      <c r="F3701" s="16">
        <v>15</v>
      </c>
      <c r="G3701" s="16" t="s">
        <v>8624</v>
      </c>
      <c r="H3701" s="16" t="s">
        <v>8629</v>
      </c>
    </row>
    <row r="3702" spans="1:8" x14ac:dyDescent="0.45">
      <c r="A3702" s="30" t="s">
        <v>7324</v>
      </c>
      <c r="B3702" s="33" t="s">
        <v>601</v>
      </c>
      <c r="C3702" s="33" t="s">
        <v>3281</v>
      </c>
      <c r="D3702" s="34">
        <v>45462</v>
      </c>
      <c r="E3702" s="33">
        <v>1</v>
      </c>
      <c r="F3702" s="33">
        <v>10</v>
      </c>
      <c r="G3702" s="33" t="s">
        <v>8627</v>
      </c>
      <c r="H3702" s="33" t="s">
        <v>8633</v>
      </c>
    </row>
    <row r="3703" spans="1:8" x14ac:dyDescent="0.45">
      <c r="A3703" s="26" t="s">
        <v>7325</v>
      </c>
      <c r="B3703" s="16" t="s">
        <v>830</v>
      </c>
      <c r="C3703" s="16" t="s">
        <v>3239</v>
      </c>
      <c r="D3703" s="29">
        <v>45537</v>
      </c>
      <c r="E3703" s="16">
        <v>1</v>
      </c>
      <c r="F3703" s="16">
        <v>10</v>
      </c>
      <c r="G3703" s="16" t="s">
        <v>8624</v>
      </c>
      <c r="H3703" s="16" t="s">
        <v>8632</v>
      </c>
    </row>
    <row r="3704" spans="1:8" x14ac:dyDescent="0.45">
      <c r="A3704" s="30" t="s">
        <v>7326</v>
      </c>
      <c r="B3704" s="33" t="s">
        <v>791</v>
      </c>
      <c r="C3704" s="33" t="s">
        <v>3326</v>
      </c>
      <c r="D3704" s="34">
        <v>45427</v>
      </c>
      <c r="E3704" s="33">
        <v>3</v>
      </c>
      <c r="F3704" s="33">
        <v>0</v>
      </c>
      <c r="G3704" s="33" t="s">
        <v>8624</v>
      </c>
      <c r="H3704" s="33" t="s">
        <v>8630</v>
      </c>
    </row>
    <row r="3705" spans="1:8" x14ac:dyDescent="0.45">
      <c r="A3705" s="26" t="s">
        <v>7327</v>
      </c>
      <c r="B3705" s="16" t="s">
        <v>201</v>
      </c>
      <c r="C3705" s="16" t="s">
        <v>3371</v>
      </c>
      <c r="D3705" s="29">
        <v>45624</v>
      </c>
      <c r="E3705" s="16">
        <v>4</v>
      </c>
      <c r="F3705" s="16">
        <v>15</v>
      </c>
      <c r="G3705" s="16" t="s">
        <v>8628</v>
      </c>
      <c r="H3705" s="16" t="s">
        <v>8629</v>
      </c>
    </row>
    <row r="3706" spans="1:8" x14ac:dyDescent="0.45">
      <c r="A3706" s="30" t="s">
        <v>7328</v>
      </c>
      <c r="B3706" s="33" t="s">
        <v>725</v>
      </c>
      <c r="C3706" s="33" t="s">
        <v>3243</v>
      </c>
      <c r="D3706" s="34">
        <v>45803</v>
      </c>
      <c r="E3706" s="33">
        <v>4</v>
      </c>
      <c r="F3706" s="33">
        <v>15</v>
      </c>
      <c r="G3706" s="33" t="s">
        <v>8626</v>
      </c>
      <c r="H3706" s="33" t="s">
        <v>8631</v>
      </c>
    </row>
    <row r="3707" spans="1:8" x14ac:dyDescent="0.45">
      <c r="A3707" s="26" t="s">
        <v>7329</v>
      </c>
      <c r="B3707" s="16" t="s">
        <v>977</v>
      </c>
      <c r="C3707" s="16" t="s">
        <v>3350</v>
      </c>
      <c r="D3707" s="29">
        <v>45368</v>
      </c>
      <c r="E3707" s="16">
        <v>3</v>
      </c>
      <c r="F3707" s="16">
        <v>15</v>
      </c>
      <c r="G3707" s="16" t="s">
        <v>8626</v>
      </c>
      <c r="H3707" s="16" t="s">
        <v>8630</v>
      </c>
    </row>
    <row r="3708" spans="1:8" x14ac:dyDescent="0.45">
      <c r="A3708" s="30" t="s">
        <v>7330</v>
      </c>
      <c r="B3708" s="33" t="s">
        <v>196</v>
      </c>
      <c r="C3708" s="33" t="s">
        <v>3312</v>
      </c>
      <c r="D3708" s="34">
        <v>45759</v>
      </c>
      <c r="E3708" s="33">
        <v>4</v>
      </c>
      <c r="F3708" s="33">
        <v>15</v>
      </c>
      <c r="G3708" s="33" t="s">
        <v>8628</v>
      </c>
      <c r="H3708" s="33" t="s">
        <v>8631</v>
      </c>
    </row>
    <row r="3709" spans="1:8" x14ac:dyDescent="0.45">
      <c r="A3709" s="26" t="s">
        <v>7331</v>
      </c>
      <c r="B3709" s="16" t="s">
        <v>170</v>
      </c>
      <c r="C3709" s="16" t="s">
        <v>3288</v>
      </c>
      <c r="D3709" s="29">
        <v>45808</v>
      </c>
      <c r="E3709" s="16">
        <v>5</v>
      </c>
      <c r="F3709" s="16">
        <v>5</v>
      </c>
      <c r="G3709" s="16" t="s">
        <v>8625</v>
      </c>
      <c r="H3709" s="16" t="s">
        <v>8632</v>
      </c>
    </row>
    <row r="3710" spans="1:8" x14ac:dyDescent="0.45">
      <c r="A3710" s="30" t="s">
        <v>7332</v>
      </c>
      <c r="B3710" s="33" t="s">
        <v>89</v>
      </c>
      <c r="C3710" s="33" t="s">
        <v>3299</v>
      </c>
      <c r="D3710" s="34">
        <v>45477</v>
      </c>
      <c r="E3710" s="33">
        <v>3</v>
      </c>
      <c r="F3710" s="33">
        <v>20</v>
      </c>
      <c r="G3710" s="33" t="s">
        <v>8625</v>
      </c>
      <c r="H3710" s="33" t="s">
        <v>8631</v>
      </c>
    </row>
    <row r="3711" spans="1:8" x14ac:dyDescent="0.45">
      <c r="A3711" s="26" t="s">
        <v>7333</v>
      </c>
      <c r="B3711" s="16" t="s">
        <v>835</v>
      </c>
      <c r="C3711" s="16" t="s">
        <v>3351</v>
      </c>
      <c r="D3711" s="29">
        <v>45858</v>
      </c>
      <c r="E3711" s="16">
        <v>2</v>
      </c>
      <c r="F3711" s="16">
        <v>0</v>
      </c>
      <c r="G3711" s="16" t="s">
        <v>8628</v>
      </c>
      <c r="H3711" s="16" t="s">
        <v>8629</v>
      </c>
    </row>
    <row r="3712" spans="1:8" x14ac:dyDescent="0.45">
      <c r="A3712" s="30" t="s">
        <v>7334</v>
      </c>
      <c r="B3712" s="33" t="s">
        <v>749</v>
      </c>
      <c r="C3712" s="33" t="s">
        <v>3237</v>
      </c>
      <c r="D3712" s="34">
        <v>45858</v>
      </c>
      <c r="E3712" s="33">
        <v>2</v>
      </c>
      <c r="F3712" s="33">
        <v>20</v>
      </c>
      <c r="G3712" s="33" t="s">
        <v>8628</v>
      </c>
      <c r="H3712" s="33" t="s">
        <v>8633</v>
      </c>
    </row>
    <row r="3713" spans="1:8" x14ac:dyDescent="0.45">
      <c r="A3713" s="26" t="s">
        <v>7335</v>
      </c>
      <c r="B3713" s="16" t="s">
        <v>80</v>
      </c>
      <c r="C3713" s="16" t="s">
        <v>3279</v>
      </c>
      <c r="D3713" s="29">
        <v>45337</v>
      </c>
      <c r="E3713" s="16">
        <v>4</v>
      </c>
      <c r="F3713" s="16">
        <v>5</v>
      </c>
      <c r="G3713" s="16" t="s">
        <v>8625</v>
      </c>
      <c r="H3713" s="16" t="s">
        <v>8631</v>
      </c>
    </row>
    <row r="3714" spans="1:8" x14ac:dyDescent="0.45">
      <c r="A3714" s="30" t="s">
        <v>7336</v>
      </c>
      <c r="B3714" s="33" t="s">
        <v>612</v>
      </c>
      <c r="C3714" s="33" t="s">
        <v>3278</v>
      </c>
      <c r="D3714" s="34">
        <v>45383</v>
      </c>
      <c r="E3714" s="33">
        <v>3</v>
      </c>
      <c r="F3714" s="33">
        <v>20</v>
      </c>
      <c r="G3714" s="33" t="s">
        <v>8627</v>
      </c>
      <c r="H3714" s="33" t="s">
        <v>8631</v>
      </c>
    </row>
    <row r="3715" spans="1:8" x14ac:dyDescent="0.45">
      <c r="A3715" s="26" t="s">
        <v>7337</v>
      </c>
      <c r="B3715" s="16" t="s">
        <v>453</v>
      </c>
      <c r="C3715" s="16" t="s">
        <v>3259</v>
      </c>
      <c r="D3715" s="29">
        <v>45404</v>
      </c>
      <c r="E3715" s="16">
        <v>4</v>
      </c>
      <c r="F3715" s="16">
        <v>5</v>
      </c>
      <c r="G3715" s="16" t="s">
        <v>8627</v>
      </c>
      <c r="H3715" s="16" t="s">
        <v>8631</v>
      </c>
    </row>
    <row r="3716" spans="1:8" x14ac:dyDescent="0.45">
      <c r="A3716" s="30" t="s">
        <v>7338</v>
      </c>
      <c r="B3716" s="33" t="s">
        <v>853</v>
      </c>
      <c r="C3716" s="33" t="s">
        <v>3356</v>
      </c>
      <c r="D3716" s="34">
        <v>45587</v>
      </c>
      <c r="E3716" s="33">
        <v>3</v>
      </c>
      <c r="F3716" s="33">
        <v>5</v>
      </c>
      <c r="G3716" s="33" t="s">
        <v>8625</v>
      </c>
      <c r="H3716" s="33" t="s">
        <v>8632</v>
      </c>
    </row>
    <row r="3717" spans="1:8" x14ac:dyDescent="0.45">
      <c r="A3717" s="26" t="s">
        <v>7339</v>
      </c>
      <c r="B3717" s="16" t="s">
        <v>393</v>
      </c>
      <c r="C3717" s="16" t="s">
        <v>3216</v>
      </c>
      <c r="D3717" s="29">
        <v>45564</v>
      </c>
      <c r="E3717" s="16">
        <v>3</v>
      </c>
      <c r="F3717" s="16">
        <v>10</v>
      </c>
      <c r="G3717" s="16" t="s">
        <v>8624</v>
      </c>
      <c r="H3717" s="16" t="s">
        <v>8629</v>
      </c>
    </row>
    <row r="3718" spans="1:8" x14ac:dyDescent="0.45">
      <c r="A3718" s="30" t="s">
        <v>7340</v>
      </c>
      <c r="B3718" s="33" t="s">
        <v>34</v>
      </c>
      <c r="C3718" s="33" t="s">
        <v>3362</v>
      </c>
      <c r="D3718" s="34">
        <v>45554</v>
      </c>
      <c r="E3718" s="33">
        <v>5</v>
      </c>
      <c r="F3718" s="33">
        <v>10</v>
      </c>
      <c r="G3718" s="33" t="s">
        <v>8625</v>
      </c>
      <c r="H3718" s="33" t="s">
        <v>8631</v>
      </c>
    </row>
    <row r="3719" spans="1:8" x14ac:dyDescent="0.45">
      <c r="A3719" s="26" t="s">
        <v>7341</v>
      </c>
      <c r="B3719" s="16" t="s">
        <v>216</v>
      </c>
      <c r="C3719" s="16" t="s">
        <v>3382</v>
      </c>
      <c r="D3719" s="29">
        <v>45545</v>
      </c>
      <c r="E3719" s="16">
        <v>1</v>
      </c>
      <c r="F3719" s="16">
        <v>5</v>
      </c>
      <c r="G3719" s="16" t="s">
        <v>8624</v>
      </c>
      <c r="H3719" s="16" t="s">
        <v>8633</v>
      </c>
    </row>
    <row r="3720" spans="1:8" x14ac:dyDescent="0.45">
      <c r="A3720" s="30" t="s">
        <v>7342</v>
      </c>
      <c r="B3720" s="33" t="s">
        <v>51</v>
      </c>
      <c r="C3720" s="33" t="s">
        <v>3266</v>
      </c>
      <c r="D3720" s="34">
        <v>45209</v>
      </c>
      <c r="E3720" s="33">
        <v>5</v>
      </c>
      <c r="F3720" s="33">
        <v>20</v>
      </c>
      <c r="G3720" s="33" t="s">
        <v>8626</v>
      </c>
      <c r="H3720" s="33" t="s">
        <v>8631</v>
      </c>
    </row>
    <row r="3721" spans="1:8" x14ac:dyDescent="0.45">
      <c r="A3721" s="26" t="s">
        <v>7343</v>
      </c>
      <c r="B3721" s="16" t="s">
        <v>72</v>
      </c>
      <c r="C3721" s="16" t="s">
        <v>3361</v>
      </c>
      <c r="D3721" s="29">
        <v>45326</v>
      </c>
      <c r="E3721" s="16">
        <v>1</v>
      </c>
      <c r="F3721" s="16">
        <v>5</v>
      </c>
      <c r="G3721" s="16" t="s">
        <v>8626</v>
      </c>
      <c r="H3721" s="16" t="s">
        <v>8633</v>
      </c>
    </row>
    <row r="3722" spans="1:8" x14ac:dyDescent="0.45">
      <c r="A3722" s="30" t="s">
        <v>7344</v>
      </c>
      <c r="B3722" s="33" t="s">
        <v>979</v>
      </c>
      <c r="C3722" s="33" t="s">
        <v>3241</v>
      </c>
      <c r="D3722" s="34">
        <v>45604</v>
      </c>
      <c r="E3722" s="33">
        <v>1</v>
      </c>
      <c r="F3722" s="33">
        <v>10</v>
      </c>
      <c r="G3722" s="33" t="s">
        <v>8628</v>
      </c>
      <c r="H3722" s="33" t="s">
        <v>8629</v>
      </c>
    </row>
    <row r="3723" spans="1:8" x14ac:dyDescent="0.45">
      <c r="A3723" s="26" t="s">
        <v>7345</v>
      </c>
      <c r="B3723" s="16" t="s">
        <v>685</v>
      </c>
      <c r="C3723" s="16" t="s">
        <v>3225</v>
      </c>
      <c r="D3723" s="29">
        <v>45895</v>
      </c>
      <c r="E3723" s="16">
        <v>3</v>
      </c>
      <c r="F3723" s="16">
        <v>20</v>
      </c>
      <c r="G3723" s="16" t="s">
        <v>8626</v>
      </c>
      <c r="H3723" s="16" t="s">
        <v>8632</v>
      </c>
    </row>
    <row r="3724" spans="1:8" x14ac:dyDescent="0.45">
      <c r="A3724" s="30" t="s">
        <v>7346</v>
      </c>
      <c r="B3724" s="33" t="s">
        <v>563</v>
      </c>
      <c r="C3724" s="33" t="s">
        <v>3303</v>
      </c>
      <c r="D3724" s="34">
        <v>45442</v>
      </c>
      <c r="E3724" s="33">
        <v>5</v>
      </c>
      <c r="F3724" s="33">
        <v>15</v>
      </c>
      <c r="G3724" s="33" t="s">
        <v>8627</v>
      </c>
      <c r="H3724" s="33" t="s">
        <v>8630</v>
      </c>
    </row>
    <row r="3725" spans="1:8" x14ac:dyDescent="0.45">
      <c r="A3725" s="26" t="s">
        <v>7347</v>
      </c>
      <c r="B3725" s="16" t="s">
        <v>922</v>
      </c>
      <c r="C3725" s="16" t="s">
        <v>3199</v>
      </c>
      <c r="D3725" s="29">
        <v>45271</v>
      </c>
      <c r="E3725" s="16">
        <v>1</v>
      </c>
      <c r="F3725" s="16">
        <v>20</v>
      </c>
      <c r="G3725" s="16" t="s">
        <v>8625</v>
      </c>
      <c r="H3725" s="16" t="s">
        <v>8629</v>
      </c>
    </row>
    <row r="3726" spans="1:8" x14ac:dyDescent="0.45">
      <c r="A3726" s="30" t="s">
        <v>7348</v>
      </c>
      <c r="B3726" s="33" t="s">
        <v>341</v>
      </c>
      <c r="C3726" s="33" t="s">
        <v>3264</v>
      </c>
      <c r="D3726" s="34">
        <v>45738</v>
      </c>
      <c r="E3726" s="33">
        <v>5</v>
      </c>
      <c r="F3726" s="33">
        <v>20</v>
      </c>
      <c r="G3726" s="33" t="s">
        <v>8625</v>
      </c>
      <c r="H3726" s="33" t="s">
        <v>8632</v>
      </c>
    </row>
    <row r="3727" spans="1:8" x14ac:dyDescent="0.45">
      <c r="A3727" s="26" t="s">
        <v>7349</v>
      </c>
      <c r="B3727" s="16" t="s">
        <v>323</v>
      </c>
      <c r="C3727" s="16" t="s">
        <v>3275</v>
      </c>
      <c r="D3727" s="29">
        <v>45514</v>
      </c>
      <c r="E3727" s="16">
        <v>2</v>
      </c>
      <c r="F3727" s="16">
        <v>0</v>
      </c>
      <c r="G3727" s="16" t="s">
        <v>8625</v>
      </c>
      <c r="H3727" s="16" t="s">
        <v>8632</v>
      </c>
    </row>
    <row r="3728" spans="1:8" x14ac:dyDescent="0.45">
      <c r="A3728" s="30" t="s">
        <v>7350</v>
      </c>
      <c r="B3728" s="33" t="s">
        <v>188</v>
      </c>
      <c r="C3728" s="33" t="s">
        <v>3342</v>
      </c>
      <c r="D3728" s="34">
        <v>45634</v>
      </c>
      <c r="E3728" s="33">
        <v>5</v>
      </c>
      <c r="F3728" s="33">
        <v>15</v>
      </c>
      <c r="G3728" s="33" t="s">
        <v>8627</v>
      </c>
      <c r="H3728" s="33" t="s">
        <v>8629</v>
      </c>
    </row>
    <row r="3729" spans="1:8" x14ac:dyDescent="0.45">
      <c r="A3729" s="26" t="s">
        <v>7351</v>
      </c>
      <c r="B3729" s="16" t="s">
        <v>498</v>
      </c>
      <c r="C3729" s="16" t="s">
        <v>3259</v>
      </c>
      <c r="D3729" s="29">
        <v>45563</v>
      </c>
      <c r="E3729" s="16">
        <v>3</v>
      </c>
      <c r="F3729" s="16">
        <v>20</v>
      </c>
      <c r="G3729" s="16" t="s">
        <v>8628</v>
      </c>
      <c r="H3729" s="16" t="s">
        <v>8632</v>
      </c>
    </row>
    <row r="3730" spans="1:8" x14ac:dyDescent="0.45">
      <c r="A3730" s="30" t="s">
        <v>7352</v>
      </c>
      <c r="B3730" s="33" t="s">
        <v>660</v>
      </c>
      <c r="C3730" s="33" t="s">
        <v>3299</v>
      </c>
      <c r="D3730" s="34">
        <v>45723</v>
      </c>
      <c r="E3730" s="33">
        <v>3</v>
      </c>
      <c r="F3730" s="33">
        <v>15</v>
      </c>
      <c r="G3730" s="33" t="s">
        <v>8628</v>
      </c>
      <c r="H3730" s="33" t="s">
        <v>8633</v>
      </c>
    </row>
    <row r="3731" spans="1:8" x14ac:dyDescent="0.45">
      <c r="A3731" s="26" t="s">
        <v>7353</v>
      </c>
      <c r="B3731" s="16" t="s">
        <v>617</v>
      </c>
      <c r="C3731" s="16" t="s">
        <v>3308</v>
      </c>
      <c r="D3731" s="29">
        <v>45643</v>
      </c>
      <c r="E3731" s="16">
        <v>2</v>
      </c>
      <c r="F3731" s="16">
        <v>5</v>
      </c>
      <c r="G3731" s="16" t="s">
        <v>8628</v>
      </c>
      <c r="H3731" s="16" t="s">
        <v>8631</v>
      </c>
    </row>
    <row r="3732" spans="1:8" x14ac:dyDescent="0.45">
      <c r="A3732" s="30" t="s">
        <v>7354</v>
      </c>
      <c r="B3732" s="33" t="s">
        <v>121</v>
      </c>
      <c r="C3732" s="33" t="s">
        <v>3353</v>
      </c>
      <c r="D3732" s="34">
        <v>45286</v>
      </c>
      <c r="E3732" s="33">
        <v>2</v>
      </c>
      <c r="F3732" s="33">
        <v>15</v>
      </c>
      <c r="G3732" s="33" t="s">
        <v>8626</v>
      </c>
      <c r="H3732" s="33" t="s">
        <v>8631</v>
      </c>
    </row>
    <row r="3733" spans="1:8" x14ac:dyDescent="0.45">
      <c r="A3733" s="26" t="s">
        <v>7355</v>
      </c>
      <c r="B3733" s="16" t="s">
        <v>83</v>
      </c>
      <c r="C3733" s="16" t="s">
        <v>3246</v>
      </c>
      <c r="D3733" s="29">
        <v>45549</v>
      </c>
      <c r="E3733" s="16">
        <v>2</v>
      </c>
      <c r="F3733" s="16">
        <v>0</v>
      </c>
      <c r="G3733" s="16" t="s">
        <v>8628</v>
      </c>
      <c r="H3733" s="16" t="s">
        <v>8633</v>
      </c>
    </row>
    <row r="3734" spans="1:8" x14ac:dyDescent="0.45">
      <c r="A3734" s="30" t="s">
        <v>7356</v>
      </c>
      <c r="B3734" s="33" t="s">
        <v>53</v>
      </c>
      <c r="C3734" s="33" t="s">
        <v>3269</v>
      </c>
      <c r="D3734" s="34">
        <v>45562</v>
      </c>
      <c r="E3734" s="33">
        <v>2</v>
      </c>
      <c r="F3734" s="33">
        <v>20</v>
      </c>
      <c r="G3734" s="33" t="s">
        <v>8628</v>
      </c>
      <c r="H3734" s="33" t="s">
        <v>8629</v>
      </c>
    </row>
    <row r="3735" spans="1:8" x14ac:dyDescent="0.45">
      <c r="A3735" s="26" t="s">
        <v>7357</v>
      </c>
      <c r="B3735" s="16" t="s">
        <v>229</v>
      </c>
      <c r="C3735" s="16" t="s">
        <v>3225</v>
      </c>
      <c r="D3735" s="29">
        <v>45235</v>
      </c>
      <c r="E3735" s="16">
        <v>3</v>
      </c>
      <c r="F3735" s="16">
        <v>15</v>
      </c>
      <c r="G3735" s="16" t="s">
        <v>8624</v>
      </c>
      <c r="H3735" s="16" t="s">
        <v>8629</v>
      </c>
    </row>
    <row r="3736" spans="1:8" x14ac:dyDescent="0.45">
      <c r="A3736" s="30" t="s">
        <v>7358</v>
      </c>
      <c r="B3736" s="33" t="s">
        <v>798</v>
      </c>
      <c r="C3736" s="33" t="s">
        <v>3376</v>
      </c>
      <c r="D3736" s="34">
        <v>45632</v>
      </c>
      <c r="E3736" s="33">
        <v>1</v>
      </c>
      <c r="F3736" s="33">
        <v>0</v>
      </c>
      <c r="G3736" s="33" t="s">
        <v>8627</v>
      </c>
      <c r="H3736" s="33" t="s">
        <v>8629</v>
      </c>
    </row>
    <row r="3737" spans="1:8" x14ac:dyDescent="0.45">
      <c r="A3737" s="26" t="s">
        <v>7359</v>
      </c>
      <c r="B3737" s="16" t="s">
        <v>464</v>
      </c>
      <c r="C3737" s="16" t="s">
        <v>3236</v>
      </c>
      <c r="D3737" s="29">
        <v>45445</v>
      </c>
      <c r="E3737" s="16">
        <v>4</v>
      </c>
      <c r="F3737" s="16">
        <v>20</v>
      </c>
      <c r="G3737" s="16" t="s">
        <v>8624</v>
      </c>
      <c r="H3737" s="16" t="s">
        <v>8629</v>
      </c>
    </row>
    <row r="3738" spans="1:8" x14ac:dyDescent="0.45">
      <c r="A3738" s="30" t="s">
        <v>7360</v>
      </c>
      <c r="B3738" s="33" t="s">
        <v>634</v>
      </c>
      <c r="C3738" s="33" t="s">
        <v>3268</v>
      </c>
      <c r="D3738" s="34">
        <v>45214</v>
      </c>
      <c r="E3738" s="33">
        <v>5</v>
      </c>
      <c r="F3738" s="33">
        <v>20</v>
      </c>
      <c r="G3738" s="33" t="s">
        <v>8625</v>
      </c>
      <c r="H3738" s="33" t="s">
        <v>8631</v>
      </c>
    </row>
    <row r="3739" spans="1:8" x14ac:dyDescent="0.45">
      <c r="A3739" s="26" t="s">
        <v>7361</v>
      </c>
      <c r="B3739" s="16" t="s">
        <v>533</v>
      </c>
      <c r="C3739" s="16" t="s">
        <v>3375</v>
      </c>
      <c r="D3739" s="29">
        <v>45407</v>
      </c>
      <c r="E3739" s="16">
        <v>2</v>
      </c>
      <c r="F3739" s="16">
        <v>0</v>
      </c>
      <c r="G3739" s="16" t="s">
        <v>8624</v>
      </c>
      <c r="H3739" s="16" t="s">
        <v>8633</v>
      </c>
    </row>
    <row r="3740" spans="1:8" x14ac:dyDescent="0.45">
      <c r="A3740" s="30" t="s">
        <v>7362</v>
      </c>
      <c r="B3740" s="33" t="s">
        <v>65</v>
      </c>
      <c r="C3740" s="33" t="s">
        <v>3253</v>
      </c>
      <c r="D3740" s="34">
        <v>45264</v>
      </c>
      <c r="E3740" s="33">
        <v>4</v>
      </c>
      <c r="F3740" s="33">
        <v>15</v>
      </c>
      <c r="G3740" s="33" t="s">
        <v>8627</v>
      </c>
      <c r="H3740" s="33" t="s">
        <v>8633</v>
      </c>
    </row>
    <row r="3741" spans="1:8" x14ac:dyDescent="0.45">
      <c r="A3741" s="26" t="s">
        <v>7363</v>
      </c>
      <c r="B3741" s="16" t="s">
        <v>762</v>
      </c>
      <c r="C3741" s="16" t="s">
        <v>3373</v>
      </c>
      <c r="D3741" s="29">
        <v>45246</v>
      </c>
      <c r="E3741" s="16">
        <v>2</v>
      </c>
      <c r="F3741" s="16">
        <v>0</v>
      </c>
      <c r="G3741" s="16" t="s">
        <v>8625</v>
      </c>
      <c r="H3741" s="16" t="s">
        <v>8633</v>
      </c>
    </row>
    <row r="3742" spans="1:8" x14ac:dyDescent="0.45">
      <c r="A3742" s="30" t="s">
        <v>7364</v>
      </c>
      <c r="B3742" s="33" t="s">
        <v>363</v>
      </c>
      <c r="C3742" s="33" t="s">
        <v>3247</v>
      </c>
      <c r="D3742" s="34">
        <v>45547</v>
      </c>
      <c r="E3742" s="33">
        <v>2</v>
      </c>
      <c r="F3742" s="33">
        <v>20</v>
      </c>
      <c r="G3742" s="33" t="s">
        <v>8628</v>
      </c>
      <c r="H3742" s="33" t="s">
        <v>8631</v>
      </c>
    </row>
    <row r="3743" spans="1:8" x14ac:dyDescent="0.45">
      <c r="A3743" s="26" t="s">
        <v>7365</v>
      </c>
      <c r="B3743" s="16" t="s">
        <v>564</v>
      </c>
      <c r="C3743" s="16" t="s">
        <v>3298</v>
      </c>
      <c r="D3743" s="29">
        <v>45527</v>
      </c>
      <c r="E3743" s="16">
        <v>2</v>
      </c>
      <c r="F3743" s="16">
        <v>0</v>
      </c>
      <c r="G3743" s="16" t="s">
        <v>8625</v>
      </c>
      <c r="H3743" s="16" t="s">
        <v>8630</v>
      </c>
    </row>
    <row r="3744" spans="1:8" x14ac:dyDescent="0.45">
      <c r="A3744" s="30" t="s">
        <v>7366</v>
      </c>
      <c r="B3744" s="33" t="s">
        <v>653</v>
      </c>
      <c r="C3744" s="33" t="s">
        <v>3208</v>
      </c>
      <c r="D3744" s="34">
        <v>45731</v>
      </c>
      <c r="E3744" s="33">
        <v>3</v>
      </c>
      <c r="F3744" s="33">
        <v>5</v>
      </c>
      <c r="G3744" s="33" t="s">
        <v>8628</v>
      </c>
      <c r="H3744" s="33" t="s">
        <v>8631</v>
      </c>
    </row>
    <row r="3745" spans="1:8" x14ac:dyDescent="0.45">
      <c r="A3745" s="26" t="s">
        <v>7367</v>
      </c>
      <c r="B3745" s="16" t="s">
        <v>914</v>
      </c>
      <c r="C3745" s="16" t="s">
        <v>3332</v>
      </c>
      <c r="D3745" s="29">
        <v>45743</v>
      </c>
      <c r="E3745" s="16">
        <v>2</v>
      </c>
      <c r="F3745" s="16">
        <v>20</v>
      </c>
      <c r="G3745" s="16" t="s">
        <v>8625</v>
      </c>
      <c r="H3745" s="16" t="s">
        <v>8630</v>
      </c>
    </row>
    <row r="3746" spans="1:8" x14ac:dyDescent="0.45">
      <c r="A3746" s="30" t="s">
        <v>7368</v>
      </c>
      <c r="B3746" s="33" t="s">
        <v>573</v>
      </c>
      <c r="C3746" s="33" t="s">
        <v>3373</v>
      </c>
      <c r="D3746" s="34">
        <v>45818</v>
      </c>
      <c r="E3746" s="33">
        <v>2</v>
      </c>
      <c r="F3746" s="33">
        <v>15</v>
      </c>
      <c r="G3746" s="33" t="s">
        <v>8624</v>
      </c>
      <c r="H3746" s="33" t="s">
        <v>8631</v>
      </c>
    </row>
    <row r="3747" spans="1:8" x14ac:dyDescent="0.45">
      <c r="A3747" s="26" t="s">
        <v>7369</v>
      </c>
      <c r="B3747" s="16" t="s">
        <v>682</v>
      </c>
      <c r="C3747" s="16" t="s">
        <v>3396</v>
      </c>
      <c r="D3747" s="29">
        <v>45579</v>
      </c>
      <c r="E3747" s="16">
        <v>5</v>
      </c>
      <c r="F3747" s="16">
        <v>20</v>
      </c>
      <c r="G3747" s="16" t="s">
        <v>8625</v>
      </c>
      <c r="H3747" s="16" t="s">
        <v>8633</v>
      </c>
    </row>
    <row r="3748" spans="1:8" x14ac:dyDescent="0.45">
      <c r="A3748" s="30" t="s">
        <v>7370</v>
      </c>
      <c r="B3748" s="33" t="s">
        <v>468</v>
      </c>
      <c r="C3748" s="33" t="s">
        <v>3298</v>
      </c>
      <c r="D3748" s="34">
        <v>45606</v>
      </c>
      <c r="E3748" s="33">
        <v>5</v>
      </c>
      <c r="F3748" s="33">
        <v>15</v>
      </c>
      <c r="G3748" s="33" t="s">
        <v>8626</v>
      </c>
      <c r="H3748" s="33" t="s">
        <v>8632</v>
      </c>
    </row>
    <row r="3749" spans="1:8" x14ac:dyDescent="0.45">
      <c r="A3749" s="26" t="s">
        <v>7371</v>
      </c>
      <c r="B3749" s="16" t="s">
        <v>781</v>
      </c>
      <c r="C3749" s="16" t="s">
        <v>3308</v>
      </c>
      <c r="D3749" s="29">
        <v>45587</v>
      </c>
      <c r="E3749" s="16">
        <v>2</v>
      </c>
      <c r="F3749" s="16">
        <v>5</v>
      </c>
      <c r="G3749" s="16" t="s">
        <v>8626</v>
      </c>
      <c r="H3749" s="16" t="s">
        <v>8629</v>
      </c>
    </row>
    <row r="3750" spans="1:8" x14ac:dyDescent="0.45">
      <c r="A3750" s="30" t="s">
        <v>7372</v>
      </c>
      <c r="B3750" s="33" t="s">
        <v>917</v>
      </c>
      <c r="C3750" s="33" t="s">
        <v>3249</v>
      </c>
      <c r="D3750" s="34">
        <v>45690</v>
      </c>
      <c r="E3750" s="33">
        <v>5</v>
      </c>
      <c r="F3750" s="33">
        <v>20</v>
      </c>
      <c r="G3750" s="33" t="s">
        <v>8627</v>
      </c>
      <c r="H3750" s="33" t="s">
        <v>8631</v>
      </c>
    </row>
    <row r="3751" spans="1:8" x14ac:dyDescent="0.45">
      <c r="A3751" s="26" t="s">
        <v>7373</v>
      </c>
      <c r="B3751" s="16" t="s">
        <v>226</v>
      </c>
      <c r="C3751" s="16" t="s">
        <v>3320</v>
      </c>
      <c r="D3751" s="29">
        <v>45836</v>
      </c>
      <c r="E3751" s="16">
        <v>4</v>
      </c>
      <c r="F3751" s="16">
        <v>0</v>
      </c>
      <c r="G3751" s="16" t="s">
        <v>8624</v>
      </c>
      <c r="H3751" s="16" t="s">
        <v>8630</v>
      </c>
    </row>
    <row r="3752" spans="1:8" x14ac:dyDescent="0.45">
      <c r="A3752" s="30" t="s">
        <v>7374</v>
      </c>
      <c r="B3752" s="33" t="s">
        <v>657</v>
      </c>
      <c r="C3752" s="33" t="s">
        <v>3226</v>
      </c>
      <c r="D3752" s="34">
        <v>45643</v>
      </c>
      <c r="E3752" s="33">
        <v>5</v>
      </c>
      <c r="F3752" s="33">
        <v>15</v>
      </c>
      <c r="G3752" s="33" t="s">
        <v>8626</v>
      </c>
      <c r="H3752" s="33" t="s">
        <v>8632</v>
      </c>
    </row>
    <row r="3753" spans="1:8" x14ac:dyDescent="0.45">
      <c r="A3753" s="26" t="s">
        <v>7375</v>
      </c>
      <c r="B3753" s="16" t="s">
        <v>472</v>
      </c>
      <c r="C3753" s="16" t="s">
        <v>3223</v>
      </c>
      <c r="D3753" s="29">
        <v>45724</v>
      </c>
      <c r="E3753" s="16">
        <v>2</v>
      </c>
      <c r="F3753" s="16">
        <v>15</v>
      </c>
      <c r="G3753" s="16" t="s">
        <v>8624</v>
      </c>
      <c r="H3753" s="16" t="s">
        <v>8630</v>
      </c>
    </row>
    <row r="3754" spans="1:8" x14ac:dyDescent="0.45">
      <c r="A3754" s="30" t="s">
        <v>7376</v>
      </c>
      <c r="B3754" s="33" t="s">
        <v>995</v>
      </c>
      <c r="C3754" s="33" t="s">
        <v>3395</v>
      </c>
      <c r="D3754" s="34">
        <v>45375</v>
      </c>
      <c r="E3754" s="33">
        <v>1</v>
      </c>
      <c r="F3754" s="33">
        <v>0</v>
      </c>
      <c r="G3754" s="33" t="s">
        <v>8625</v>
      </c>
      <c r="H3754" s="33" t="s">
        <v>8631</v>
      </c>
    </row>
    <row r="3755" spans="1:8" x14ac:dyDescent="0.45">
      <c r="A3755" s="26" t="s">
        <v>7377</v>
      </c>
      <c r="B3755" s="16" t="s">
        <v>165</v>
      </c>
      <c r="C3755" s="16" t="s">
        <v>3366</v>
      </c>
      <c r="D3755" s="29">
        <v>45898</v>
      </c>
      <c r="E3755" s="16">
        <v>5</v>
      </c>
      <c r="F3755" s="16">
        <v>5</v>
      </c>
      <c r="G3755" s="16" t="s">
        <v>8626</v>
      </c>
      <c r="H3755" s="16" t="s">
        <v>8631</v>
      </c>
    </row>
    <row r="3756" spans="1:8" x14ac:dyDescent="0.45">
      <c r="A3756" s="30" t="s">
        <v>7378</v>
      </c>
      <c r="B3756" s="33" t="s">
        <v>741</v>
      </c>
      <c r="C3756" s="33" t="s">
        <v>3352</v>
      </c>
      <c r="D3756" s="34">
        <v>45814</v>
      </c>
      <c r="E3756" s="33">
        <v>2</v>
      </c>
      <c r="F3756" s="33">
        <v>0</v>
      </c>
      <c r="G3756" s="33" t="s">
        <v>8624</v>
      </c>
      <c r="H3756" s="33" t="s">
        <v>8629</v>
      </c>
    </row>
    <row r="3757" spans="1:8" x14ac:dyDescent="0.45">
      <c r="A3757" s="26" t="s">
        <v>7379</v>
      </c>
      <c r="B3757" s="16" t="s">
        <v>755</v>
      </c>
      <c r="C3757" s="16" t="s">
        <v>3254</v>
      </c>
      <c r="D3757" s="29">
        <v>45643</v>
      </c>
      <c r="E3757" s="16">
        <v>3</v>
      </c>
      <c r="F3757" s="16">
        <v>5</v>
      </c>
      <c r="G3757" s="16" t="s">
        <v>8627</v>
      </c>
      <c r="H3757" s="16" t="s">
        <v>8629</v>
      </c>
    </row>
    <row r="3758" spans="1:8" x14ac:dyDescent="0.45">
      <c r="A3758" s="30" t="s">
        <v>7380</v>
      </c>
      <c r="B3758" s="33" t="s">
        <v>752</v>
      </c>
      <c r="C3758" s="33" t="s">
        <v>3213</v>
      </c>
      <c r="D3758" s="34">
        <v>45335</v>
      </c>
      <c r="E3758" s="33">
        <v>5</v>
      </c>
      <c r="F3758" s="33">
        <v>15</v>
      </c>
      <c r="G3758" s="33" t="s">
        <v>8628</v>
      </c>
      <c r="H3758" s="33" t="s">
        <v>8633</v>
      </c>
    </row>
    <row r="3759" spans="1:8" x14ac:dyDescent="0.45">
      <c r="A3759" s="26" t="s">
        <v>7381</v>
      </c>
      <c r="B3759" s="16" t="s">
        <v>422</v>
      </c>
      <c r="C3759" s="16" t="s">
        <v>3320</v>
      </c>
      <c r="D3759" s="29">
        <v>45262</v>
      </c>
      <c r="E3759" s="16">
        <v>4</v>
      </c>
      <c r="F3759" s="16">
        <v>15</v>
      </c>
      <c r="G3759" s="16" t="s">
        <v>8625</v>
      </c>
      <c r="H3759" s="16" t="s">
        <v>8633</v>
      </c>
    </row>
    <row r="3760" spans="1:8" x14ac:dyDescent="0.45">
      <c r="A3760" s="30" t="s">
        <v>7382</v>
      </c>
      <c r="B3760" s="33" t="s">
        <v>439</v>
      </c>
      <c r="C3760" s="33" t="s">
        <v>3390</v>
      </c>
      <c r="D3760" s="34">
        <v>45426</v>
      </c>
      <c r="E3760" s="33">
        <v>3</v>
      </c>
      <c r="F3760" s="33">
        <v>20</v>
      </c>
      <c r="G3760" s="33" t="s">
        <v>8626</v>
      </c>
      <c r="H3760" s="33" t="s">
        <v>8633</v>
      </c>
    </row>
    <row r="3761" spans="1:8" x14ac:dyDescent="0.45">
      <c r="A3761" s="26" t="s">
        <v>7383</v>
      </c>
      <c r="B3761" s="16" t="s">
        <v>657</v>
      </c>
      <c r="C3761" s="16" t="s">
        <v>3334</v>
      </c>
      <c r="D3761" s="29">
        <v>45583</v>
      </c>
      <c r="E3761" s="16">
        <v>5</v>
      </c>
      <c r="F3761" s="16">
        <v>0</v>
      </c>
      <c r="G3761" s="16" t="s">
        <v>8628</v>
      </c>
      <c r="H3761" s="16" t="s">
        <v>8631</v>
      </c>
    </row>
    <row r="3762" spans="1:8" x14ac:dyDescent="0.45">
      <c r="A3762" s="30" t="s">
        <v>7384</v>
      </c>
      <c r="B3762" s="33" t="s">
        <v>795</v>
      </c>
      <c r="C3762" s="33" t="s">
        <v>3216</v>
      </c>
      <c r="D3762" s="34">
        <v>45457</v>
      </c>
      <c r="E3762" s="33">
        <v>5</v>
      </c>
      <c r="F3762" s="33">
        <v>5</v>
      </c>
      <c r="G3762" s="33" t="s">
        <v>8627</v>
      </c>
      <c r="H3762" s="33" t="s">
        <v>8629</v>
      </c>
    </row>
    <row r="3763" spans="1:8" x14ac:dyDescent="0.45">
      <c r="A3763" s="26" t="s">
        <v>7385</v>
      </c>
      <c r="B3763" s="16" t="s">
        <v>462</v>
      </c>
      <c r="C3763" s="16" t="s">
        <v>3301</v>
      </c>
      <c r="D3763" s="29">
        <v>45272</v>
      </c>
      <c r="E3763" s="16">
        <v>1</v>
      </c>
      <c r="F3763" s="16">
        <v>15</v>
      </c>
      <c r="G3763" s="16" t="s">
        <v>8624</v>
      </c>
      <c r="H3763" s="16" t="s">
        <v>8633</v>
      </c>
    </row>
    <row r="3764" spans="1:8" x14ac:dyDescent="0.45">
      <c r="A3764" s="30" t="s">
        <v>7386</v>
      </c>
      <c r="B3764" s="33" t="s">
        <v>367</v>
      </c>
      <c r="C3764" s="33" t="s">
        <v>3348</v>
      </c>
      <c r="D3764" s="34">
        <v>45654</v>
      </c>
      <c r="E3764" s="33">
        <v>4</v>
      </c>
      <c r="F3764" s="33">
        <v>20</v>
      </c>
      <c r="G3764" s="33" t="s">
        <v>8624</v>
      </c>
      <c r="H3764" s="33" t="s">
        <v>8631</v>
      </c>
    </row>
    <row r="3765" spans="1:8" x14ac:dyDescent="0.45">
      <c r="A3765" s="26" t="s">
        <v>7387</v>
      </c>
      <c r="B3765" s="16" t="s">
        <v>561</v>
      </c>
      <c r="C3765" s="16" t="s">
        <v>3374</v>
      </c>
      <c r="D3765" s="29">
        <v>45691</v>
      </c>
      <c r="E3765" s="16">
        <v>3</v>
      </c>
      <c r="F3765" s="16">
        <v>10</v>
      </c>
      <c r="G3765" s="16" t="s">
        <v>8627</v>
      </c>
      <c r="H3765" s="16" t="s">
        <v>8631</v>
      </c>
    </row>
    <row r="3766" spans="1:8" x14ac:dyDescent="0.45">
      <c r="A3766" s="30" t="s">
        <v>7388</v>
      </c>
      <c r="B3766" s="33" t="s">
        <v>759</v>
      </c>
      <c r="C3766" s="33" t="s">
        <v>3369</v>
      </c>
      <c r="D3766" s="34">
        <v>45202</v>
      </c>
      <c r="E3766" s="33">
        <v>1</v>
      </c>
      <c r="F3766" s="33">
        <v>5</v>
      </c>
      <c r="G3766" s="33" t="s">
        <v>8627</v>
      </c>
      <c r="H3766" s="33" t="s">
        <v>8632</v>
      </c>
    </row>
    <row r="3767" spans="1:8" x14ac:dyDescent="0.45">
      <c r="A3767" s="26" t="s">
        <v>7389</v>
      </c>
      <c r="B3767" s="16" t="s">
        <v>384</v>
      </c>
      <c r="C3767" s="16" t="s">
        <v>3375</v>
      </c>
      <c r="D3767" s="29">
        <v>45570</v>
      </c>
      <c r="E3767" s="16">
        <v>4</v>
      </c>
      <c r="F3767" s="16">
        <v>20</v>
      </c>
      <c r="G3767" s="16" t="s">
        <v>8627</v>
      </c>
      <c r="H3767" s="16" t="s">
        <v>8631</v>
      </c>
    </row>
    <row r="3768" spans="1:8" x14ac:dyDescent="0.45">
      <c r="A3768" s="30" t="s">
        <v>7390</v>
      </c>
      <c r="B3768" s="33" t="s">
        <v>633</v>
      </c>
      <c r="C3768" s="33" t="s">
        <v>3287</v>
      </c>
      <c r="D3768" s="34">
        <v>45613</v>
      </c>
      <c r="E3768" s="33">
        <v>5</v>
      </c>
      <c r="F3768" s="33">
        <v>0</v>
      </c>
      <c r="G3768" s="33" t="s">
        <v>8626</v>
      </c>
      <c r="H3768" s="33" t="s">
        <v>8630</v>
      </c>
    </row>
    <row r="3769" spans="1:8" x14ac:dyDescent="0.45">
      <c r="A3769" s="26" t="s">
        <v>7391</v>
      </c>
      <c r="B3769" s="16" t="s">
        <v>465</v>
      </c>
      <c r="C3769" s="16" t="s">
        <v>3249</v>
      </c>
      <c r="D3769" s="29">
        <v>45869</v>
      </c>
      <c r="E3769" s="16">
        <v>3</v>
      </c>
      <c r="F3769" s="16">
        <v>20</v>
      </c>
      <c r="G3769" s="16" t="s">
        <v>8624</v>
      </c>
      <c r="H3769" s="16" t="s">
        <v>8629</v>
      </c>
    </row>
    <row r="3770" spans="1:8" x14ac:dyDescent="0.45">
      <c r="A3770" s="30" t="s">
        <v>7392</v>
      </c>
      <c r="B3770" s="33" t="s">
        <v>586</v>
      </c>
      <c r="C3770" s="33" t="s">
        <v>3238</v>
      </c>
      <c r="D3770" s="34">
        <v>45232</v>
      </c>
      <c r="E3770" s="33">
        <v>3</v>
      </c>
      <c r="F3770" s="33">
        <v>10</v>
      </c>
      <c r="G3770" s="33" t="s">
        <v>8626</v>
      </c>
      <c r="H3770" s="33" t="s">
        <v>8629</v>
      </c>
    </row>
    <row r="3771" spans="1:8" x14ac:dyDescent="0.45">
      <c r="A3771" s="26" t="s">
        <v>7393</v>
      </c>
      <c r="B3771" s="16" t="s">
        <v>286</v>
      </c>
      <c r="C3771" s="16" t="s">
        <v>3368</v>
      </c>
      <c r="D3771" s="29">
        <v>45719</v>
      </c>
      <c r="E3771" s="16">
        <v>4</v>
      </c>
      <c r="F3771" s="16">
        <v>0</v>
      </c>
      <c r="G3771" s="16" t="s">
        <v>8627</v>
      </c>
      <c r="H3771" s="16" t="s">
        <v>8630</v>
      </c>
    </row>
    <row r="3772" spans="1:8" x14ac:dyDescent="0.45">
      <c r="A3772" s="30" t="s">
        <v>7394</v>
      </c>
      <c r="B3772" s="33" t="s">
        <v>914</v>
      </c>
      <c r="C3772" s="33" t="s">
        <v>3231</v>
      </c>
      <c r="D3772" s="34">
        <v>45298</v>
      </c>
      <c r="E3772" s="33">
        <v>5</v>
      </c>
      <c r="F3772" s="33">
        <v>20</v>
      </c>
      <c r="G3772" s="33" t="s">
        <v>8625</v>
      </c>
      <c r="H3772" s="33" t="s">
        <v>8632</v>
      </c>
    </row>
    <row r="3773" spans="1:8" x14ac:dyDescent="0.45">
      <c r="A3773" s="26" t="s">
        <v>7395</v>
      </c>
      <c r="B3773" s="16" t="s">
        <v>281</v>
      </c>
      <c r="C3773" s="16" t="s">
        <v>3357</v>
      </c>
      <c r="D3773" s="29">
        <v>45579</v>
      </c>
      <c r="E3773" s="16">
        <v>4</v>
      </c>
      <c r="F3773" s="16">
        <v>5</v>
      </c>
      <c r="G3773" s="16" t="s">
        <v>8624</v>
      </c>
      <c r="H3773" s="16" t="s">
        <v>8632</v>
      </c>
    </row>
    <row r="3774" spans="1:8" x14ac:dyDescent="0.45">
      <c r="A3774" s="30" t="s">
        <v>7396</v>
      </c>
      <c r="B3774" s="33" t="s">
        <v>440</v>
      </c>
      <c r="C3774" s="33" t="s">
        <v>3348</v>
      </c>
      <c r="D3774" s="34">
        <v>45873</v>
      </c>
      <c r="E3774" s="33">
        <v>3</v>
      </c>
      <c r="F3774" s="33">
        <v>0</v>
      </c>
      <c r="G3774" s="33" t="s">
        <v>8627</v>
      </c>
      <c r="H3774" s="33" t="s">
        <v>8629</v>
      </c>
    </row>
    <row r="3775" spans="1:8" x14ac:dyDescent="0.45">
      <c r="A3775" s="26" t="s">
        <v>7397</v>
      </c>
      <c r="B3775" s="16" t="s">
        <v>640</v>
      </c>
      <c r="C3775" s="16" t="s">
        <v>3298</v>
      </c>
      <c r="D3775" s="29">
        <v>45661</v>
      </c>
      <c r="E3775" s="16">
        <v>4</v>
      </c>
      <c r="F3775" s="16">
        <v>0</v>
      </c>
      <c r="G3775" s="16" t="s">
        <v>8624</v>
      </c>
      <c r="H3775" s="16" t="s">
        <v>8633</v>
      </c>
    </row>
    <row r="3776" spans="1:8" x14ac:dyDescent="0.45">
      <c r="A3776" s="30" t="s">
        <v>7398</v>
      </c>
      <c r="B3776" s="33" t="s">
        <v>573</v>
      </c>
      <c r="C3776" s="33" t="s">
        <v>3349</v>
      </c>
      <c r="D3776" s="34">
        <v>45700</v>
      </c>
      <c r="E3776" s="33">
        <v>4</v>
      </c>
      <c r="F3776" s="33">
        <v>10</v>
      </c>
      <c r="G3776" s="33" t="s">
        <v>8627</v>
      </c>
      <c r="H3776" s="33" t="s">
        <v>8630</v>
      </c>
    </row>
    <row r="3777" spans="1:8" x14ac:dyDescent="0.45">
      <c r="A3777" s="26" t="s">
        <v>7399</v>
      </c>
      <c r="B3777" s="16" t="s">
        <v>579</v>
      </c>
      <c r="C3777" s="16" t="s">
        <v>3287</v>
      </c>
      <c r="D3777" s="29">
        <v>45700</v>
      </c>
      <c r="E3777" s="16">
        <v>5</v>
      </c>
      <c r="F3777" s="16">
        <v>20</v>
      </c>
      <c r="G3777" s="16" t="s">
        <v>8628</v>
      </c>
      <c r="H3777" s="16" t="s">
        <v>8632</v>
      </c>
    </row>
    <row r="3778" spans="1:8" x14ac:dyDescent="0.45">
      <c r="A3778" s="30" t="s">
        <v>7400</v>
      </c>
      <c r="B3778" s="33" t="s">
        <v>289</v>
      </c>
      <c r="C3778" s="33" t="s">
        <v>3216</v>
      </c>
      <c r="D3778" s="34">
        <v>45221</v>
      </c>
      <c r="E3778" s="33">
        <v>5</v>
      </c>
      <c r="F3778" s="33">
        <v>5</v>
      </c>
      <c r="G3778" s="33" t="s">
        <v>8624</v>
      </c>
      <c r="H3778" s="33" t="s">
        <v>8629</v>
      </c>
    </row>
    <row r="3779" spans="1:8" x14ac:dyDescent="0.45">
      <c r="A3779" s="26" t="s">
        <v>7401</v>
      </c>
      <c r="B3779" s="16" t="s">
        <v>874</v>
      </c>
      <c r="C3779" s="16" t="s">
        <v>3274</v>
      </c>
      <c r="D3779" s="29">
        <v>45791</v>
      </c>
      <c r="E3779" s="16">
        <v>1</v>
      </c>
      <c r="F3779" s="16">
        <v>15</v>
      </c>
      <c r="G3779" s="16" t="s">
        <v>8627</v>
      </c>
      <c r="H3779" s="16" t="s">
        <v>8631</v>
      </c>
    </row>
    <row r="3780" spans="1:8" x14ac:dyDescent="0.45">
      <c r="A3780" s="30" t="s">
        <v>7402</v>
      </c>
      <c r="B3780" s="33" t="s">
        <v>302</v>
      </c>
      <c r="C3780" s="33" t="s">
        <v>3314</v>
      </c>
      <c r="D3780" s="34">
        <v>45317</v>
      </c>
      <c r="E3780" s="33">
        <v>5</v>
      </c>
      <c r="F3780" s="33">
        <v>10</v>
      </c>
      <c r="G3780" s="33" t="s">
        <v>8626</v>
      </c>
      <c r="H3780" s="33" t="s">
        <v>8632</v>
      </c>
    </row>
    <row r="3781" spans="1:8" x14ac:dyDescent="0.45">
      <c r="A3781" s="26" t="s">
        <v>7403</v>
      </c>
      <c r="B3781" s="16" t="s">
        <v>757</v>
      </c>
      <c r="C3781" s="16" t="s">
        <v>3345</v>
      </c>
      <c r="D3781" s="29">
        <v>45504</v>
      </c>
      <c r="E3781" s="16">
        <v>5</v>
      </c>
      <c r="F3781" s="16">
        <v>20</v>
      </c>
      <c r="G3781" s="16" t="s">
        <v>8625</v>
      </c>
      <c r="H3781" s="16" t="s">
        <v>8632</v>
      </c>
    </row>
    <row r="3782" spans="1:8" x14ac:dyDescent="0.45">
      <c r="A3782" s="30" t="s">
        <v>7404</v>
      </c>
      <c r="B3782" s="33" t="s">
        <v>306</v>
      </c>
      <c r="C3782" s="33" t="s">
        <v>3395</v>
      </c>
      <c r="D3782" s="34">
        <v>45635</v>
      </c>
      <c r="E3782" s="33">
        <v>5</v>
      </c>
      <c r="F3782" s="33">
        <v>20</v>
      </c>
      <c r="G3782" s="33" t="s">
        <v>8625</v>
      </c>
      <c r="H3782" s="33" t="s">
        <v>8630</v>
      </c>
    </row>
    <row r="3783" spans="1:8" x14ac:dyDescent="0.45">
      <c r="A3783" s="26" t="s">
        <v>7405</v>
      </c>
      <c r="B3783" s="16" t="s">
        <v>303</v>
      </c>
      <c r="C3783" s="16" t="s">
        <v>3277</v>
      </c>
      <c r="D3783" s="29">
        <v>45498</v>
      </c>
      <c r="E3783" s="16">
        <v>1</v>
      </c>
      <c r="F3783" s="16">
        <v>20</v>
      </c>
      <c r="G3783" s="16" t="s">
        <v>8626</v>
      </c>
      <c r="H3783" s="16" t="s">
        <v>8629</v>
      </c>
    </row>
    <row r="3784" spans="1:8" x14ac:dyDescent="0.45">
      <c r="A3784" s="30" t="s">
        <v>7406</v>
      </c>
      <c r="B3784" s="33" t="s">
        <v>832</v>
      </c>
      <c r="C3784" s="33" t="s">
        <v>3297</v>
      </c>
      <c r="D3784" s="34">
        <v>45318</v>
      </c>
      <c r="E3784" s="33">
        <v>1</v>
      </c>
      <c r="F3784" s="33">
        <v>10</v>
      </c>
      <c r="G3784" s="33" t="s">
        <v>8626</v>
      </c>
      <c r="H3784" s="33" t="s">
        <v>8633</v>
      </c>
    </row>
    <row r="3785" spans="1:8" x14ac:dyDescent="0.45">
      <c r="A3785" s="26" t="s">
        <v>7407</v>
      </c>
      <c r="B3785" s="16" t="s">
        <v>862</v>
      </c>
      <c r="C3785" s="16" t="s">
        <v>3205</v>
      </c>
      <c r="D3785" s="29">
        <v>45838</v>
      </c>
      <c r="E3785" s="16">
        <v>2</v>
      </c>
      <c r="F3785" s="16">
        <v>15</v>
      </c>
      <c r="G3785" s="16" t="s">
        <v>8626</v>
      </c>
      <c r="H3785" s="16" t="s">
        <v>8632</v>
      </c>
    </row>
    <row r="3786" spans="1:8" x14ac:dyDescent="0.45">
      <c r="A3786" s="30" t="s">
        <v>7408</v>
      </c>
      <c r="B3786" s="33" t="s">
        <v>47</v>
      </c>
      <c r="C3786" s="33" t="s">
        <v>3298</v>
      </c>
      <c r="D3786" s="34">
        <v>45237</v>
      </c>
      <c r="E3786" s="33">
        <v>4</v>
      </c>
      <c r="F3786" s="33">
        <v>10</v>
      </c>
      <c r="G3786" s="33" t="s">
        <v>8624</v>
      </c>
      <c r="H3786" s="33" t="s">
        <v>8629</v>
      </c>
    </row>
    <row r="3787" spans="1:8" x14ac:dyDescent="0.45">
      <c r="A3787" s="26" t="s">
        <v>7409</v>
      </c>
      <c r="B3787" s="16" t="s">
        <v>930</v>
      </c>
      <c r="C3787" s="16" t="s">
        <v>3212</v>
      </c>
      <c r="D3787" s="29">
        <v>45700</v>
      </c>
      <c r="E3787" s="16">
        <v>1</v>
      </c>
      <c r="F3787" s="16">
        <v>20</v>
      </c>
      <c r="G3787" s="16" t="s">
        <v>8626</v>
      </c>
      <c r="H3787" s="16" t="s">
        <v>8630</v>
      </c>
    </row>
    <row r="3788" spans="1:8" x14ac:dyDescent="0.45">
      <c r="A3788" s="30" t="s">
        <v>7410</v>
      </c>
      <c r="B3788" s="33" t="s">
        <v>554</v>
      </c>
      <c r="C3788" s="33" t="s">
        <v>3261</v>
      </c>
      <c r="D3788" s="34">
        <v>45281</v>
      </c>
      <c r="E3788" s="33">
        <v>3</v>
      </c>
      <c r="F3788" s="33">
        <v>20</v>
      </c>
      <c r="G3788" s="33" t="s">
        <v>8625</v>
      </c>
      <c r="H3788" s="33" t="s">
        <v>8631</v>
      </c>
    </row>
    <row r="3789" spans="1:8" x14ac:dyDescent="0.45">
      <c r="A3789" s="26" t="s">
        <v>7411</v>
      </c>
      <c r="B3789" s="16" t="s">
        <v>7</v>
      </c>
      <c r="C3789" s="16" t="s">
        <v>3339</v>
      </c>
      <c r="D3789" s="29">
        <v>45872</v>
      </c>
      <c r="E3789" s="16">
        <v>5</v>
      </c>
      <c r="F3789" s="16">
        <v>20</v>
      </c>
      <c r="G3789" s="16" t="s">
        <v>8624</v>
      </c>
      <c r="H3789" s="16" t="s">
        <v>8631</v>
      </c>
    </row>
    <row r="3790" spans="1:8" x14ac:dyDescent="0.45">
      <c r="A3790" s="30" t="s">
        <v>7412</v>
      </c>
      <c r="B3790" s="33" t="s">
        <v>902</v>
      </c>
      <c r="C3790" s="33" t="s">
        <v>3367</v>
      </c>
      <c r="D3790" s="34">
        <v>45814</v>
      </c>
      <c r="E3790" s="33">
        <v>1</v>
      </c>
      <c r="F3790" s="33">
        <v>10</v>
      </c>
      <c r="G3790" s="33" t="s">
        <v>8627</v>
      </c>
      <c r="H3790" s="33" t="s">
        <v>8630</v>
      </c>
    </row>
    <row r="3791" spans="1:8" x14ac:dyDescent="0.45">
      <c r="A3791" s="26" t="s">
        <v>7413</v>
      </c>
      <c r="B3791" s="16" t="s">
        <v>689</v>
      </c>
      <c r="C3791" s="16" t="s">
        <v>3335</v>
      </c>
      <c r="D3791" s="29">
        <v>45830</v>
      </c>
      <c r="E3791" s="16">
        <v>5</v>
      </c>
      <c r="F3791" s="16">
        <v>5</v>
      </c>
      <c r="G3791" s="16" t="s">
        <v>8624</v>
      </c>
      <c r="H3791" s="16" t="s">
        <v>8629</v>
      </c>
    </row>
    <row r="3792" spans="1:8" x14ac:dyDescent="0.45">
      <c r="A3792" s="30" t="s">
        <v>7414</v>
      </c>
      <c r="B3792" s="33" t="s">
        <v>761</v>
      </c>
      <c r="C3792" s="33" t="s">
        <v>3318</v>
      </c>
      <c r="D3792" s="34">
        <v>45201</v>
      </c>
      <c r="E3792" s="33">
        <v>3</v>
      </c>
      <c r="F3792" s="33">
        <v>0</v>
      </c>
      <c r="G3792" s="33" t="s">
        <v>8624</v>
      </c>
      <c r="H3792" s="33" t="s">
        <v>8630</v>
      </c>
    </row>
    <row r="3793" spans="1:8" x14ac:dyDescent="0.45">
      <c r="A3793" s="26" t="s">
        <v>7415</v>
      </c>
      <c r="B3793" s="16" t="s">
        <v>432</v>
      </c>
      <c r="C3793" s="16" t="s">
        <v>3257</v>
      </c>
      <c r="D3793" s="29">
        <v>45740</v>
      </c>
      <c r="E3793" s="16">
        <v>1</v>
      </c>
      <c r="F3793" s="16">
        <v>5</v>
      </c>
      <c r="G3793" s="16" t="s">
        <v>8627</v>
      </c>
      <c r="H3793" s="16" t="s">
        <v>8630</v>
      </c>
    </row>
    <row r="3794" spans="1:8" x14ac:dyDescent="0.45">
      <c r="A3794" s="30" t="s">
        <v>7416</v>
      </c>
      <c r="B3794" s="33" t="s">
        <v>944</v>
      </c>
      <c r="C3794" s="33" t="s">
        <v>3200</v>
      </c>
      <c r="D3794" s="34">
        <v>45724</v>
      </c>
      <c r="E3794" s="33">
        <v>1</v>
      </c>
      <c r="F3794" s="33">
        <v>0</v>
      </c>
      <c r="G3794" s="33" t="s">
        <v>8626</v>
      </c>
      <c r="H3794" s="33" t="s">
        <v>8633</v>
      </c>
    </row>
    <row r="3795" spans="1:8" x14ac:dyDescent="0.45">
      <c r="A3795" s="26" t="s">
        <v>7417</v>
      </c>
      <c r="B3795" s="16" t="s">
        <v>702</v>
      </c>
      <c r="C3795" s="16" t="s">
        <v>3285</v>
      </c>
      <c r="D3795" s="29">
        <v>45424</v>
      </c>
      <c r="E3795" s="16">
        <v>4</v>
      </c>
      <c r="F3795" s="16">
        <v>15</v>
      </c>
      <c r="G3795" s="16" t="s">
        <v>8625</v>
      </c>
      <c r="H3795" s="16" t="s">
        <v>8629</v>
      </c>
    </row>
    <row r="3796" spans="1:8" x14ac:dyDescent="0.45">
      <c r="A3796" s="30" t="s">
        <v>7418</v>
      </c>
      <c r="B3796" s="33" t="s">
        <v>916</v>
      </c>
      <c r="C3796" s="33" t="s">
        <v>3396</v>
      </c>
      <c r="D3796" s="34">
        <v>45332</v>
      </c>
      <c r="E3796" s="33">
        <v>5</v>
      </c>
      <c r="F3796" s="33">
        <v>10</v>
      </c>
      <c r="G3796" s="33" t="s">
        <v>8626</v>
      </c>
      <c r="H3796" s="33" t="s">
        <v>8633</v>
      </c>
    </row>
    <row r="3797" spans="1:8" x14ac:dyDescent="0.45">
      <c r="A3797" s="26" t="s">
        <v>7419</v>
      </c>
      <c r="B3797" s="16" t="s">
        <v>940</v>
      </c>
      <c r="C3797" s="16" t="s">
        <v>3288</v>
      </c>
      <c r="D3797" s="29">
        <v>45420</v>
      </c>
      <c r="E3797" s="16">
        <v>4</v>
      </c>
      <c r="F3797" s="16">
        <v>10</v>
      </c>
      <c r="G3797" s="16" t="s">
        <v>8625</v>
      </c>
      <c r="H3797" s="16" t="s">
        <v>8629</v>
      </c>
    </row>
    <row r="3798" spans="1:8" x14ac:dyDescent="0.45">
      <c r="A3798" s="30" t="s">
        <v>7420</v>
      </c>
      <c r="B3798" s="33" t="s">
        <v>274</v>
      </c>
      <c r="C3798" s="33" t="s">
        <v>3393</v>
      </c>
      <c r="D3798" s="34">
        <v>45874</v>
      </c>
      <c r="E3798" s="33">
        <v>5</v>
      </c>
      <c r="F3798" s="33">
        <v>5</v>
      </c>
      <c r="G3798" s="33" t="s">
        <v>8627</v>
      </c>
      <c r="H3798" s="33" t="s">
        <v>8629</v>
      </c>
    </row>
    <row r="3799" spans="1:8" x14ac:dyDescent="0.45">
      <c r="A3799" s="26" t="s">
        <v>7421</v>
      </c>
      <c r="B3799" s="16" t="s">
        <v>687</v>
      </c>
      <c r="C3799" s="16" t="s">
        <v>3272</v>
      </c>
      <c r="D3799" s="29">
        <v>45732</v>
      </c>
      <c r="E3799" s="16">
        <v>4</v>
      </c>
      <c r="F3799" s="16">
        <v>15</v>
      </c>
      <c r="G3799" s="16" t="s">
        <v>8624</v>
      </c>
      <c r="H3799" s="16" t="s">
        <v>8633</v>
      </c>
    </row>
    <row r="3800" spans="1:8" x14ac:dyDescent="0.45">
      <c r="A3800" s="30" t="s">
        <v>7422</v>
      </c>
      <c r="B3800" s="33" t="s">
        <v>521</v>
      </c>
      <c r="C3800" s="33" t="s">
        <v>3391</v>
      </c>
      <c r="D3800" s="34">
        <v>45591</v>
      </c>
      <c r="E3800" s="33">
        <v>4</v>
      </c>
      <c r="F3800" s="33">
        <v>0</v>
      </c>
      <c r="G3800" s="33" t="s">
        <v>8625</v>
      </c>
      <c r="H3800" s="33" t="s">
        <v>8629</v>
      </c>
    </row>
    <row r="3801" spans="1:8" x14ac:dyDescent="0.45">
      <c r="A3801" s="26" t="s">
        <v>7423</v>
      </c>
      <c r="B3801" s="16" t="s">
        <v>490</v>
      </c>
      <c r="C3801" s="16" t="s">
        <v>3238</v>
      </c>
      <c r="D3801" s="29">
        <v>45893</v>
      </c>
      <c r="E3801" s="16">
        <v>4</v>
      </c>
      <c r="F3801" s="16">
        <v>0</v>
      </c>
      <c r="G3801" s="16" t="s">
        <v>8625</v>
      </c>
      <c r="H3801" s="16" t="s">
        <v>8633</v>
      </c>
    </row>
    <row r="3802" spans="1:8" x14ac:dyDescent="0.45">
      <c r="A3802" s="30" t="s">
        <v>7424</v>
      </c>
      <c r="B3802" s="33" t="s">
        <v>653</v>
      </c>
      <c r="C3802" s="33" t="s">
        <v>3389</v>
      </c>
      <c r="D3802" s="34">
        <v>45262</v>
      </c>
      <c r="E3802" s="33">
        <v>2</v>
      </c>
      <c r="F3802" s="33">
        <v>15</v>
      </c>
      <c r="G3802" s="33" t="s">
        <v>8628</v>
      </c>
      <c r="H3802" s="33" t="s">
        <v>8633</v>
      </c>
    </row>
    <row r="3803" spans="1:8" x14ac:dyDescent="0.45">
      <c r="A3803" s="26" t="s">
        <v>7425</v>
      </c>
      <c r="B3803" s="16" t="s">
        <v>55</v>
      </c>
      <c r="C3803" s="16" t="s">
        <v>3256</v>
      </c>
      <c r="D3803" s="29">
        <v>45678</v>
      </c>
      <c r="E3803" s="16">
        <v>3</v>
      </c>
      <c r="F3803" s="16">
        <v>10</v>
      </c>
      <c r="G3803" s="16" t="s">
        <v>8628</v>
      </c>
      <c r="H3803" s="16" t="s">
        <v>8630</v>
      </c>
    </row>
    <row r="3804" spans="1:8" x14ac:dyDescent="0.45">
      <c r="A3804" s="30" t="s">
        <v>7426</v>
      </c>
      <c r="B3804" s="33" t="s">
        <v>141</v>
      </c>
      <c r="C3804" s="33" t="s">
        <v>3350</v>
      </c>
      <c r="D3804" s="34">
        <v>45554</v>
      </c>
      <c r="E3804" s="33">
        <v>5</v>
      </c>
      <c r="F3804" s="33">
        <v>0</v>
      </c>
      <c r="G3804" s="33" t="s">
        <v>8627</v>
      </c>
      <c r="H3804" s="33" t="s">
        <v>8632</v>
      </c>
    </row>
    <row r="3805" spans="1:8" x14ac:dyDescent="0.45">
      <c r="A3805" s="26" t="s">
        <v>7427</v>
      </c>
      <c r="B3805" s="16" t="s">
        <v>287</v>
      </c>
      <c r="C3805" s="16" t="s">
        <v>3367</v>
      </c>
      <c r="D3805" s="29">
        <v>45659</v>
      </c>
      <c r="E3805" s="16">
        <v>3</v>
      </c>
      <c r="F3805" s="16">
        <v>15</v>
      </c>
      <c r="G3805" s="16" t="s">
        <v>8624</v>
      </c>
      <c r="H3805" s="16" t="s">
        <v>8632</v>
      </c>
    </row>
    <row r="3806" spans="1:8" x14ac:dyDescent="0.45">
      <c r="A3806" s="30" t="s">
        <v>7428</v>
      </c>
      <c r="B3806" s="33" t="s">
        <v>845</v>
      </c>
      <c r="C3806" s="33" t="s">
        <v>3292</v>
      </c>
      <c r="D3806" s="34">
        <v>45454</v>
      </c>
      <c r="E3806" s="33">
        <v>2</v>
      </c>
      <c r="F3806" s="33">
        <v>10</v>
      </c>
      <c r="G3806" s="33" t="s">
        <v>8625</v>
      </c>
      <c r="H3806" s="33" t="s">
        <v>8632</v>
      </c>
    </row>
    <row r="3807" spans="1:8" x14ac:dyDescent="0.45">
      <c r="A3807" s="26" t="s">
        <v>7429</v>
      </c>
      <c r="B3807" s="16" t="s">
        <v>152</v>
      </c>
      <c r="C3807" s="16" t="s">
        <v>3396</v>
      </c>
      <c r="D3807" s="29">
        <v>45898</v>
      </c>
      <c r="E3807" s="16">
        <v>2</v>
      </c>
      <c r="F3807" s="16">
        <v>0</v>
      </c>
      <c r="G3807" s="16" t="s">
        <v>8628</v>
      </c>
      <c r="H3807" s="16" t="s">
        <v>8630</v>
      </c>
    </row>
    <row r="3808" spans="1:8" x14ac:dyDescent="0.45">
      <c r="A3808" s="30" t="s">
        <v>7430</v>
      </c>
      <c r="B3808" s="33" t="s">
        <v>632</v>
      </c>
      <c r="C3808" s="33" t="s">
        <v>3349</v>
      </c>
      <c r="D3808" s="34">
        <v>45764</v>
      </c>
      <c r="E3808" s="33">
        <v>4</v>
      </c>
      <c r="F3808" s="33">
        <v>15</v>
      </c>
      <c r="G3808" s="33" t="s">
        <v>8626</v>
      </c>
      <c r="H3808" s="33" t="s">
        <v>8630</v>
      </c>
    </row>
    <row r="3809" spans="1:8" x14ac:dyDescent="0.45">
      <c r="A3809" s="26" t="s">
        <v>7431</v>
      </c>
      <c r="B3809" s="16" t="s">
        <v>961</v>
      </c>
      <c r="C3809" s="16" t="s">
        <v>3305</v>
      </c>
      <c r="D3809" s="29">
        <v>45756</v>
      </c>
      <c r="E3809" s="16">
        <v>2</v>
      </c>
      <c r="F3809" s="16">
        <v>5</v>
      </c>
      <c r="G3809" s="16" t="s">
        <v>8626</v>
      </c>
      <c r="H3809" s="16" t="s">
        <v>8633</v>
      </c>
    </row>
    <row r="3810" spans="1:8" x14ac:dyDescent="0.45">
      <c r="A3810" s="30" t="s">
        <v>7432</v>
      </c>
      <c r="B3810" s="33" t="s">
        <v>630</v>
      </c>
      <c r="C3810" s="33" t="s">
        <v>3199</v>
      </c>
      <c r="D3810" s="34">
        <v>45333</v>
      </c>
      <c r="E3810" s="33">
        <v>3</v>
      </c>
      <c r="F3810" s="33">
        <v>5</v>
      </c>
      <c r="G3810" s="33" t="s">
        <v>8626</v>
      </c>
      <c r="H3810" s="33" t="s">
        <v>8630</v>
      </c>
    </row>
    <row r="3811" spans="1:8" x14ac:dyDescent="0.45">
      <c r="A3811" s="26" t="s">
        <v>7433</v>
      </c>
      <c r="B3811" s="16" t="s">
        <v>457</v>
      </c>
      <c r="C3811" s="16" t="s">
        <v>3204</v>
      </c>
      <c r="D3811" s="29">
        <v>45456</v>
      </c>
      <c r="E3811" s="16">
        <v>3</v>
      </c>
      <c r="F3811" s="16">
        <v>15</v>
      </c>
      <c r="G3811" s="16" t="s">
        <v>8628</v>
      </c>
      <c r="H3811" s="16" t="s">
        <v>8632</v>
      </c>
    </row>
    <row r="3812" spans="1:8" x14ac:dyDescent="0.45">
      <c r="A3812" s="30" t="s">
        <v>7434</v>
      </c>
      <c r="B3812" s="33" t="s">
        <v>929</v>
      </c>
      <c r="C3812" s="33" t="s">
        <v>3296</v>
      </c>
      <c r="D3812" s="34">
        <v>45764</v>
      </c>
      <c r="E3812" s="33">
        <v>3</v>
      </c>
      <c r="F3812" s="33">
        <v>20</v>
      </c>
      <c r="G3812" s="33" t="s">
        <v>8628</v>
      </c>
      <c r="H3812" s="33" t="s">
        <v>8630</v>
      </c>
    </row>
    <row r="3813" spans="1:8" x14ac:dyDescent="0.45">
      <c r="A3813" s="26" t="s">
        <v>7435</v>
      </c>
      <c r="B3813" s="16" t="s">
        <v>388</v>
      </c>
      <c r="C3813" s="16" t="s">
        <v>3349</v>
      </c>
      <c r="D3813" s="29">
        <v>45693</v>
      </c>
      <c r="E3813" s="16">
        <v>2</v>
      </c>
      <c r="F3813" s="16">
        <v>20</v>
      </c>
      <c r="G3813" s="16" t="s">
        <v>8627</v>
      </c>
      <c r="H3813" s="16" t="s">
        <v>8630</v>
      </c>
    </row>
    <row r="3814" spans="1:8" x14ac:dyDescent="0.45">
      <c r="A3814" s="30" t="s">
        <v>7436</v>
      </c>
      <c r="B3814" s="33" t="s">
        <v>181</v>
      </c>
      <c r="C3814" s="33" t="s">
        <v>3221</v>
      </c>
      <c r="D3814" s="34">
        <v>45907</v>
      </c>
      <c r="E3814" s="33">
        <v>2</v>
      </c>
      <c r="F3814" s="33">
        <v>20</v>
      </c>
      <c r="G3814" s="33" t="s">
        <v>8626</v>
      </c>
      <c r="H3814" s="33" t="s">
        <v>8630</v>
      </c>
    </row>
    <row r="3815" spans="1:8" x14ac:dyDescent="0.45">
      <c r="A3815" s="26" t="s">
        <v>7437</v>
      </c>
      <c r="B3815" s="16" t="s">
        <v>13</v>
      </c>
      <c r="C3815" s="16" t="s">
        <v>3322</v>
      </c>
      <c r="D3815" s="29">
        <v>45640</v>
      </c>
      <c r="E3815" s="16">
        <v>1</v>
      </c>
      <c r="F3815" s="16">
        <v>5</v>
      </c>
      <c r="G3815" s="16" t="s">
        <v>8628</v>
      </c>
      <c r="H3815" s="16" t="s">
        <v>8630</v>
      </c>
    </row>
    <row r="3816" spans="1:8" x14ac:dyDescent="0.45">
      <c r="A3816" s="30" t="s">
        <v>7438</v>
      </c>
      <c r="B3816" s="33" t="s">
        <v>753</v>
      </c>
      <c r="C3816" s="33" t="s">
        <v>3286</v>
      </c>
      <c r="D3816" s="34">
        <v>45601</v>
      </c>
      <c r="E3816" s="33">
        <v>2</v>
      </c>
      <c r="F3816" s="33">
        <v>0</v>
      </c>
      <c r="G3816" s="33" t="s">
        <v>8626</v>
      </c>
      <c r="H3816" s="33" t="s">
        <v>8629</v>
      </c>
    </row>
    <row r="3817" spans="1:8" x14ac:dyDescent="0.45">
      <c r="A3817" s="26" t="s">
        <v>7439</v>
      </c>
      <c r="B3817" s="16" t="s">
        <v>64</v>
      </c>
      <c r="C3817" s="16" t="s">
        <v>3197</v>
      </c>
      <c r="D3817" s="29">
        <v>45491</v>
      </c>
      <c r="E3817" s="16">
        <v>2</v>
      </c>
      <c r="F3817" s="16">
        <v>15</v>
      </c>
      <c r="G3817" s="16" t="s">
        <v>8626</v>
      </c>
      <c r="H3817" s="16" t="s">
        <v>8631</v>
      </c>
    </row>
    <row r="3818" spans="1:8" x14ac:dyDescent="0.45">
      <c r="A3818" s="30" t="s">
        <v>7440</v>
      </c>
      <c r="B3818" s="33" t="s">
        <v>976</v>
      </c>
      <c r="C3818" s="33" t="s">
        <v>3220</v>
      </c>
      <c r="D3818" s="34">
        <v>45860</v>
      </c>
      <c r="E3818" s="33">
        <v>1</v>
      </c>
      <c r="F3818" s="33">
        <v>15</v>
      </c>
      <c r="G3818" s="33" t="s">
        <v>8626</v>
      </c>
      <c r="H3818" s="33" t="s">
        <v>8631</v>
      </c>
    </row>
    <row r="3819" spans="1:8" x14ac:dyDescent="0.45">
      <c r="A3819" s="26" t="s">
        <v>7441</v>
      </c>
      <c r="B3819" s="16" t="s">
        <v>655</v>
      </c>
      <c r="C3819" s="16" t="s">
        <v>3315</v>
      </c>
      <c r="D3819" s="29">
        <v>45690</v>
      </c>
      <c r="E3819" s="16">
        <v>4</v>
      </c>
      <c r="F3819" s="16">
        <v>5</v>
      </c>
      <c r="G3819" s="16" t="s">
        <v>8627</v>
      </c>
      <c r="H3819" s="16" t="s">
        <v>8630</v>
      </c>
    </row>
    <row r="3820" spans="1:8" x14ac:dyDescent="0.45">
      <c r="A3820" s="30" t="s">
        <v>7442</v>
      </c>
      <c r="B3820" s="33" t="s">
        <v>555</v>
      </c>
      <c r="C3820" s="33" t="s">
        <v>3361</v>
      </c>
      <c r="D3820" s="34">
        <v>45857</v>
      </c>
      <c r="E3820" s="33">
        <v>5</v>
      </c>
      <c r="F3820" s="33">
        <v>5</v>
      </c>
      <c r="G3820" s="33" t="s">
        <v>8624</v>
      </c>
      <c r="H3820" s="33" t="s">
        <v>8630</v>
      </c>
    </row>
    <row r="3821" spans="1:8" x14ac:dyDescent="0.45">
      <c r="A3821" s="26" t="s">
        <v>7443</v>
      </c>
      <c r="B3821" s="16" t="s">
        <v>576</v>
      </c>
      <c r="C3821" s="16" t="s">
        <v>3279</v>
      </c>
      <c r="D3821" s="29">
        <v>45890</v>
      </c>
      <c r="E3821" s="16">
        <v>3</v>
      </c>
      <c r="F3821" s="16">
        <v>20</v>
      </c>
      <c r="G3821" s="16" t="s">
        <v>8628</v>
      </c>
      <c r="H3821" s="16" t="s">
        <v>8631</v>
      </c>
    </row>
    <row r="3822" spans="1:8" x14ac:dyDescent="0.45">
      <c r="A3822" s="30" t="s">
        <v>7444</v>
      </c>
      <c r="B3822" s="33" t="s">
        <v>192</v>
      </c>
      <c r="C3822" s="33" t="s">
        <v>3346</v>
      </c>
      <c r="D3822" s="34">
        <v>45839</v>
      </c>
      <c r="E3822" s="33">
        <v>3</v>
      </c>
      <c r="F3822" s="33">
        <v>5</v>
      </c>
      <c r="G3822" s="33" t="s">
        <v>8628</v>
      </c>
      <c r="H3822" s="33" t="s">
        <v>8631</v>
      </c>
    </row>
    <row r="3823" spans="1:8" x14ac:dyDescent="0.45">
      <c r="A3823" s="26" t="s">
        <v>7445</v>
      </c>
      <c r="B3823" s="16" t="s">
        <v>736</v>
      </c>
      <c r="C3823" s="16" t="s">
        <v>3277</v>
      </c>
      <c r="D3823" s="29">
        <v>45361</v>
      </c>
      <c r="E3823" s="16">
        <v>1</v>
      </c>
      <c r="F3823" s="16">
        <v>15</v>
      </c>
      <c r="G3823" s="16" t="s">
        <v>8625</v>
      </c>
      <c r="H3823" s="16" t="s">
        <v>8629</v>
      </c>
    </row>
    <row r="3824" spans="1:8" x14ac:dyDescent="0.45">
      <c r="A3824" s="30" t="s">
        <v>7446</v>
      </c>
      <c r="B3824" s="33" t="s">
        <v>342</v>
      </c>
      <c r="C3824" s="33" t="s">
        <v>3322</v>
      </c>
      <c r="D3824" s="34">
        <v>45567</v>
      </c>
      <c r="E3824" s="33">
        <v>3</v>
      </c>
      <c r="F3824" s="33">
        <v>20</v>
      </c>
      <c r="G3824" s="33" t="s">
        <v>8625</v>
      </c>
      <c r="H3824" s="33" t="s">
        <v>8632</v>
      </c>
    </row>
    <row r="3825" spans="1:8" x14ac:dyDescent="0.45">
      <c r="A3825" s="26" t="s">
        <v>7447</v>
      </c>
      <c r="B3825" s="16" t="s">
        <v>75</v>
      </c>
      <c r="C3825" s="16" t="s">
        <v>3211</v>
      </c>
      <c r="D3825" s="29">
        <v>45354</v>
      </c>
      <c r="E3825" s="16">
        <v>3</v>
      </c>
      <c r="F3825" s="16">
        <v>0</v>
      </c>
      <c r="G3825" s="16" t="s">
        <v>8624</v>
      </c>
      <c r="H3825" s="16" t="s">
        <v>8633</v>
      </c>
    </row>
    <row r="3826" spans="1:8" x14ac:dyDescent="0.45">
      <c r="A3826" s="30" t="s">
        <v>7448</v>
      </c>
      <c r="B3826" s="33" t="s">
        <v>378</v>
      </c>
      <c r="C3826" s="33" t="s">
        <v>3275</v>
      </c>
      <c r="D3826" s="34">
        <v>45845</v>
      </c>
      <c r="E3826" s="33">
        <v>5</v>
      </c>
      <c r="F3826" s="33">
        <v>0</v>
      </c>
      <c r="G3826" s="33" t="s">
        <v>8628</v>
      </c>
      <c r="H3826" s="33" t="s">
        <v>8632</v>
      </c>
    </row>
    <row r="3827" spans="1:8" x14ac:dyDescent="0.45">
      <c r="A3827" s="26" t="s">
        <v>7449</v>
      </c>
      <c r="B3827" s="16" t="s">
        <v>472</v>
      </c>
      <c r="C3827" s="16" t="s">
        <v>3275</v>
      </c>
      <c r="D3827" s="29">
        <v>45411</v>
      </c>
      <c r="E3827" s="16">
        <v>3</v>
      </c>
      <c r="F3827" s="16">
        <v>15</v>
      </c>
      <c r="G3827" s="16" t="s">
        <v>8626</v>
      </c>
      <c r="H3827" s="16" t="s">
        <v>8630</v>
      </c>
    </row>
    <row r="3828" spans="1:8" x14ac:dyDescent="0.45">
      <c r="A3828" s="30" t="s">
        <v>7450</v>
      </c>
      <c r="B3828" s="33" t="s">
        <v>660</v>
      </c>
      <c r="C3828" s="33" t="s">
        <v>3251</v>
      </c>
      <c r="D3828" s="34">
        <v>45674</v>
      </c>
      <c r="E3828" s="33">
        <v>3</v>
      </c>
      <c r="F3828" s="33">
        <v>5</v>
      </c>
      <c r="G3828" s="33" t="s">
        <v>8628</v>
      </c>
      <c r="H3828" s="33" t="s">
        <v>8632</v>
      </c>
    </row>
    <row r="3829" spans="1:8" x14ac:dyDescent="0.45">
      <c r="A3829" s="26" t="s">
        <v>7451</v>
      </c>
      <c r="B3829" s="16" t="s">
        <v>901</v>
      </c>
      <c r="C3829" s="16" t="s">
        <v>3332</v>
      </c>
      <c r="D3829" s="29">
        <v>45501</v>
      </c>
      <c r="E3829" s="16">
        <v>3</v>
      </c>
      <c r="F3829" s="16">
        <v>0</v>
      </c>
      <c r="G3829" s="16" t="s">
        <v>8627</v>
      </c>
      <c r="H3829" s="16" t="s">
        <v>8633</v>
      </c>
    </row>
    <row r="3830" spans="1:8" x14ac:dyDescent="0.45">
      <c r="A3830" s="30" t="s">
        <v>7452</v>
      </c>
      <c r="B3830" s="33" t="s">
        <v>371</v>
      </c>
      <c r="C3830" s="33" t="s">
        <v>3345</v>
      </c>
      <c r="D3830" s="34">
        <v>45847</v>
      </c>
      <c r="E3830" s="33">
        <v>3</v>
      </c>
      <c r="F3830" s="33">
        <v>20</v>
      </c>
      <c r="G3830" s="33" t="s">
        <v>8627</v>
      </c>
      <c r="H3830" s="33" t="s">
        <v>8631</v>
      </c>
    </row>
    <row r="3831" spans="1:8" x14ac:dyDescent="0.45">
      <c r="A3831" s="26" t="s">
        <v>7453</v>
      </c>
      <c r="B3831" s="16" t="s">
        <v>273</v>
      </c>
      <c r="C3831" s="16" t="s">
        <v>3271</v>
      </c>
      <c r="D3831" s="29">
        <v>45574</v>
      </c>
      <c r="E3831" s="16">
        <v>5</v>
      </c>
      <c r="F3831" s="16">
        <v>5</v>
      </c>
      <c r="G3831" s="16" t="s">
        <v>8625</v>
      </c>
      <c r="H3831" s="16" t="s">
        <v>8630</v>
      </c>
    </row>
    <row r="3832" spans="1:8" x14ac:dyDescent="0.45">
      <c r="A3832" s="30" t="s">
        <v>7454</v>
      </c>
      <c r="B3832" s="33" t="s">
        <v>243</v>
      </c>
      <c r="C3832" s="33" t="s">
        <v>3322</v>
      </c>
      <c r="D3832" s="34">
        <v>45855</v>
      </c>
      <c r="E3832" s="33">
        <v>5</v>
      </c>
      <c r="F3832" s="33">
        <v>20</v>
      </c>
      <c r="G3832" s="33" t="s">
        <v>8625</v>
      </c>
      <c r="H3832" s="33" t="s">
        <v>8631</v>
      </c>
    </row>
    <row r="3833" spans="1:8" x14ac:dyDescent="0.45">
      <c r="A3833" s="26" t="s">
        <v>7455</v>
      </c>
      <c r="B3833" s="16" t="s">
        <v>206</v>
      </c>
      <c r="C3833" s="16" t="s">
        <v>3228</v>
      </c>
      <c r="D3833" s="29">
        <v>45416</v>
      </c>
      <c r="E3833" s="16">
        <v>5</v>
      </c>
      <c r="F3833" s="16">
        <v>5</v>
      </c>
      <c r="G3833" s="16" t="s">
        <v>8627</v>
      </c>
      <c r="H3833" s="16" t="s">
        <v>8633</v>
      </c>
    </row>
    <row r="3834" spans="1:8" x14ac:dyDescent="0.45">
      <c r="A3834" s="30" t="s">
        <v>7456</v>
      </c>
      <c r="B3834" s="33" t="s">
        <v>901</v>
      </c>
      <c r="C3834" s="33" t="s">
        <v>3214</v>
      </c>
      <c r="D3834" s="34">
        <v>45424</v>
      </c>
      <c r="E3834" s="33">
        <v>2</v>
      </c>
      <c r="F3834" s="33">
        <v>5</v>
      </c>
      <c r="G3834" s="33" t="s">
        <v>8624</v>
      </c>
      <c r="H3834" s="33" t="s">
        <v>8629</v>
      </c>
    </row>
    <row r="3835" spans="1:8" x14ac:dyDescent="0.45">
      <c r="A3835" s="26" t="s">
        <v>7457</v>
      </c>
      <c r="B3835" s="16" t="s">
        <v>193</v>
      </c>
      <c r="C3835" s="16" t="s">
        <v>3306</v>
      </c>
      <c r="D3835" s="29">
        <v>45647</v>
      </c>
      <c r="E3835" s="16">
        <v>1</v>
      </c>
      <c r="F3835" s="16">
        <v>20</v>
      </c>
      <c r="G3835" s="16" t="s">
        <v>8627</v>
      </c>
      <c r="H3835" s="16" t="s">
        <v>8629</v>
      </c>
    </row>
    <row r="3836" spans="1:8" x14ac:dyDescent="0.45">
      <c r="A3836" s="30" t="s">
        <v>7458</v>
      </c>
      <c r="B3836" s="33" t="s">
        <v>554</v>
      </c>
      <c r="C3836" s="33" t="s">
        <v>3241</v>
      </c>
      <c r="D3836" s="34">
        <v>45873</v>
      </c>
      <c r="E3836" s="33">
        <v>5</v>
      </c>
      <c r="F3836" s="33">
        <v>0</v>
      </c>
      <c r="G3836" s="33" t="s">
        <v>8628</v>
      </c>
      <c r="H3836" s="33" t="s">
        <v>8631</v>
      </c>
    </row>
    <row r="3837" spans="1:8" x14ac:dyDescent="0.45">
      <c r="A3837" s="26" t="s">
        <v>7459</v>
      </c>
      <c r="B3837" s="16" t="s">
        <v>498</v>
      </c>
      <c r="C3837" s="16" t="s">
        <v>3336</v>
      </c>
      <c r="D3837" s="29">
        <v>45697</v>
      </c>
      <c r="E3837" s="16">
        <v>4</v>
      </c>
      <c r="F3837" s="16">
        <v>5</v>
      </c>
      <c r="G3837" s="16" t="s">
        <v>8625</v>
      </c>
      <c r="H3837" s="16" t="s">
        <v>8630</v>
      </c>
    </row>
    <row r="3838" spans="1:8" x14ac:dyDescent="0.45">
      <c r="A3838" s="30" t="s">
        <v>7460</v>
      </c>
      <c r="B3838" s="33" t="s">
        <v>854</v>
      </c>
      <c r="C3838" s="33" t="s">
        <v>3339</v>
      </c>
      <c r="D3838" s="34">
        <v>45616</v>
      </c>
      <c r="E3838" s="33">
        <v>4</v>
      </c>
      <c r="F3838" s="33">
        <v>5</v>
      </c>
      <c r="G3838" s="33" t="s">
        <v>8628</v>
      </c>
      <c r="H3838" s="33" t="s">
        <v>8633</v>
      </c>
    </row>
    <row r="3839" spans="1:8" x14ac:dyDescent="0.45">
      <c r="A3839" s="26" t="s">
        <v>7461</v>
      </c>
      <c r="B3839" s="16" t="s">
        <v>327</v>
      </c>
      <c r="C3839" s="16" t="s">
        <v>3243</v>
      </c>
      <c r="D3839" s="29">
        <v>45510</v>
      </c>
      <c r="E3839" s="16">
        <v>1</v>
      </c>
      <c r="F3839" s="16">
        <v>15</v>
      </c>
      <c r="G3839" s="16" t="s">
        <v>8628</v>
      </c>
      <c r="H3839" s="16" t="s">
        <v>8632</v>
      </c>
    </row>
    <row r="3840" spans="1:8" x14ac:dyDescent="0.45">
      <c r="A3840" s="30" t="s">
        <v>7462</v>
      </c>
      <c r="B3840" s="33" t="s">
        <v>341</v>
      </c>
      <c r="C3840" s="33" t="s">
        <v>3366</v>
      </c>
      <c r="D3840" s="34">
        <v>45721</v>
      </c>
      <c r="E3840" s="33">
        <v>2</v>
      </c>
      <c r="F3840" s="33">
        <v>10</v>
      </c>
      <c r="G3840" s="33" t="s">
        <v>8626</v>
      </c>
      <c r="H3840" s="33" t="s">
        <v>8632</v>
      </c>
    </row>
    <row r="3841" spans="1:8" x14ac:dyDescent="0.45">
      <c r="A3841" s="26" t="s">
        <v>7463</v>
      </c>
      <c r="B3841" s="16" t="s">
        <v>838</v>
      </c>
      <c r="C3841" s="16" t="s">
        <v>3328</v>
      </c>
      <c r="D3841" s="29">
        <v>45401</v>
      </c>
      <c r="E3841" s="16">
        <v>1</v>
      </c>
      <c r="F3841" s="16">
        <v>0</v>
      </c>
      <c r="G3841" s="16" t="s">
        <v>8624</v>
      </c>
      <c r="H3841" s="16" t="s">
        <v>8629</v>
      </c>
    </row>
    <row r="3842" spans="1:8" x14ac:dyDescent="0.45">
      <c r="A3842" s="30" t="s">
        <v>7464</v>
      </c>
      <c r="B3842" s="33" t="s">
        <v>891</v>
      </c>
      <c r="C3842" s="33" t="s">
        <v>3224</v>
      </c>
      <c r="D3842" s="34">
        <v>45503</v>
      </c>
      <c r="E3842" s="33">
        <v>3</v>
      </c>
      <c r="F3842" s="33">
        <v>15</v>
      </c>
      <c r="G3842" s="33" t="s">
        <v>8627</v>
      </c>
      <c r="H3842" s="33" t="s">
        <v>8631</v>
      </c>
    </row>
    <row r="3843" spans="1:8" x14ac:dyDescent="0.45">
      <c r="A3843" s="26" t="s">
        <v>7465</v>
      </c>
      <c r="B3843" s="16" t="s">
        <v>306</v>
      </c>
      <c r="C3843" s="16" t="s">
        <v>3268</v>
      </c>
      <c r="D3843" s="29">
        <v>45438</v>
      </c>
      <c r="E3843" s="16">
        <v>4</v>
      </c>
      <c r="F3843" s="16">
        <v>15</v>
      </c>
      <c r="G3843" s="16" t="s">
        <v>8625</v>
      </c>
      <c r="H3843" s="16" t="s">
        <v>8632</v>
      </c>
    </row>
    <row r="3844" spans="1:8" x14ac:dyDescent="0.45">
      <c r="A3844" s="30" t="s">
        <v>7466</v>
      </c>
      <c r="B3844" s="33" t="s">
        <v>460</v>
      </c>
      <c r="C3844" s="33" t="s">
        <v>3387</v>
      </c>
      <c r="D3844" s="34">
        <v>45261</v>
      </c>
      <c r="E3844" s="33">
        <v>4</v>
      </c>
      <c r="F3844" s="33">
        <v>5</v>
      </c>
      <c r="G3844" s="33" t="s">
        <v>8624</v>
      </c>
      <c r="H3844" s="33" t="s">
        <v>8632</v>
      </c>
    </row>
    <row r="3845" spans="1:8" x14ac:dyDescent="0.45">
      <c r="A3845" s="26" t="s">
        <v>7467</v>
      </c>
      <c r="B3845" s="16" t="s">
        <v>609</v>
      </c>
      <c r="C3845" s="16" t="s">
        <v>3213</v>
      </c>
      <c r="D3845" s="29">
        <v>45374</v>
      </c>
      <c r="E3845" s="16">
        <v>3</v>
      </c>
      <c r="F3845" s="16">
        <v>5</v>
      </c>
      <c r="G3845" s="16" t="s">
        <v>8626</v>
      </c>
      <c r="H3845" s="16" t="s">
        <v>8632</v>
      </c>
    </row>
    <row r="3846" spans="1:8" x14ac:dyDescent="0.45">
      <c r="A3846" s="30" t="s">
        <v>7468</v>
      </c>
      <c r="B3846" s="33" t="s">
        <v>146</v>
      </c>
      <c r="C3846" s="33" t="s">
        <v>3347</v>
      </c>
      <c r="D3846" s="34">
        <v>45195</v>
      </c>
      <c r="E3846" s="33">
        <v>5</v>
      </c>
      <c r="F3846" s="33">
        <v>20</v>
      </c>
      <c r="G3846" s="33" t="s">
        <v>8628</v>
      </c>
      <c r="H3846" s="33" t="s">
        <v>8632</v>
      </c>
    </row>
    <row r="3847" spans="1:8" x14ac:dyDescent="0.45">
      <c r="A3847" s="26" t="s">
        <v>7469</v>
      </c>
      <c r="B3847" s="16" t="s">
        <v>651</v>
      </c>
      <c r="C3847" s="16" t="s">
        <v>3307</v>
      </c>
      <c r="D3847" s="29">
        <v>45423</v>
      </c>
      <c r="E3847" s="16">
        <v>3</v>
      </c>
      <c r="F3847" s="16">
        <v>10</v>
      </c>
      <c r="G3847" s="16" t="s">
        <v>8625</v>
      </c>
      <c r="H3847" s="16" t="s">
        <v>8629</v>
      </c>
    </row>
    <row r="3848" spans="1:8" x14ac:dyDescent="0.45">
      <c r="A3848" s="30" t="s">
        <v>7470</v>
      </c>
      <c r="B3848" s="33" t="s">
        <v>608</v>
      </c>
      <c r="C3848" s="33" t="s">
        <v>3344</v>
      </c>
      <c r="D3848" s="34">
        <v>45380</v>
      </c>
      <c r="E3848" s="33">
        <v>5</v>
      </c>
      <c r="F3848" s="33">
        <v>0</v>
      </c>
      <c r="G3848" s="33" t="s">
        <v>8625</v>
      </c>
      <c r="H3848" s="33" t="s">
        <v>8633</v>
      </c>
    </row>
    <row r="3849" spans="1:8" x14ac:dyDescent="0.45">
      <c r="A3849" s="26" t="s">
        <v>7471</v>
      </c>
      <c r="B3849" s="16" t="s">
        <v>56</v>
      </c>
      <c r="C3849" s="16" t="s">
        <v>3333</v>
      </c>
      <c r="D3849" s="29">
        <v>45269</v>
      </c>
      <c r="E3849" s="16">
        <v>5</v>
      </c>
      <c r="F3849" s="16">
        <v>20</v>
      </c>
      <c r="G3849" s="16" t="s">
        <v>8628</v>
      </c>
      <c r="H3849" s="16" t="s">
        <v>8632</v>
      </c>
    </row>
    <row r="3850" spans="1:8" x14ac:dyDescent="0.45">
      <c r="A3850" s="30" t="s">
        <v>7472</v>
      </c>
      <c r="B3850" s="33" t="s">
        <v>240</v>
      </c>
      <c r="C3850" s="33" t="s">
        <v>3344</v>
      </c>
      <c r="D3850" s="34">
        <v>45605</v>
      </c>
      <c r="E3850" s="33">
        <v>1</v>
      </c>
      <c r="F3850" s="33">
        <v>20</v>
      </c>
      <c r="G3850" s="33" t="s">
        <v>8626</v>
      </c>
      <c r="H3850" s="33" t="s">
        <v>8630</v>
      </c>
    </row>
    <row r="3851" spans="1:8" x14ac:dyDescent="0.45">
      <c r="A3851" s="26" t="s">
        <v>7473</v>
      </c>
      <c r="B3851" s="16" t="s">
        <v>174</v>
      </c>
      <c r="C3851" s="16" t="s">
        <v>3221</v>
      </c>
      <c r="D3851" s="29">
        <v>45255</v>
      </c>
      <c r="E3851" s="16">
        <v>1</v>
      </c>
      <c r="F3851" s="16">
        <v>20</v>
      </c>
      <c r="G3851" s="16" t="s">
        <v>8624</v>
      </c>
      <c r="H3851" s="16" t="s">
        <v>8632</v>
      </c>
    </row>
    <row r="3852" spans="1:8" x14ac:dyDescent="0.45">
      <c r="A3852" s="30" t="s">
        <v>7474</v>
      </c>
      <c r="B3852" s="33" t="s">
        <v>686</v>
      </c>
      <c r="C3852" s="33" t="s">
        <v>3330</v>
      </c>
      <c r="D3852" s="34">
        <v>45292</v>
      </c>
      <c r="E3852" s="33">
        <v>3</v>
      </c>
      <c r="F3852" s="33">
        <v>10</v>
      </c>
      <c r="G3852" s="33" t="s">
        <v>8626</v>
      </c>
      <c r="H3852" s="33" t="s">
        <v>8630</v>
      </c>
    </row>
    <row r="3853" spans="1:8" x14ac:dyDescent="0.45">
      <c r="A3853" s="26" t="s">
        <v>7475</v>
      </c>
      <c r="B3853" s="16" t="s">
        <v>406</v>
      </c>
      <c r="C3853" s="16" t="s">
        <v>3267</v>
      </c>
      <c r="D3853" s="29">
        <v>45789</v>
      </c>
      <c r="E3853" s="16">
        <v>5</v>
      </c>
      <c r="F3853" s="16">
        <v>20</v>
      </c>
      <c r="G3853" s="16" t="s">
        <v>8628</v>
      </c>
      <c r="H3853" s="16" t="s">
        <v>8629</v>
      </c>
    </row>
    <row r="3854" spans="1:8" x14ac:dyDescent="0.45">
      <c r="A3854" s="30" t="s">
        <v>7476</v>
      </c>
      <c r="B3854" s="33" t="s">
        <v>776</v>
      </c>
      <c r="C3854" s="33" t="s">
        <v>3368</v>
      </c>
      <c r="D3854" s="34">
        <v>45756</v>
      </c>
      <c r="E3854" s="33">
        <v>5</v>
      </c>
      <c r="F3854" s="33">
        <v>15</v>
      </c>
      <c r="G3854" s="33" t="s">
        <v>8624</v>
      </c>
      <c r="H3854" s="33" t="s">
        <v>8630</v>
      </c>
    </row>
    <row r="3855" spans="1:8" x14ac:dyDescent="0.45">
      <c r="A3855" s="26" t="s">
        <v>7477</v>
      </c>
      <c r="B3855" s="16" t="s">
        <v>455</v>
      </c>
      <c r="C3855" s="16" t="s">
        <v>3240</v>
      </c>
      <c r="D3855" s="29">
        <v>45223</v>
      </c>
      <c r="E3855" s="16">
        <v>5</v>
      </c>
      <c r="F3855" s="16">
        <v>10</v>
      </c>
      <c r="G3855" s="16" t="s">
        <v>8627</v>
      </c>
      <c r="H3855" s="16" t="s">
        <v>8630</v>
      </c>
    </row>
    <row r="3856" spans="1:8" x14ac:dyDescent="0.45">
      <c r="A3856" s="30" t="s">
        <v>7478</v>
      </c>
      <c r="B3856" s="33" t="s">
        <v>657</v>
      </c>
      <c r="C3856" s="33" t="s">
        <v>3378</v>
      </c>
      <c r="D3856" s="34">
        <v>45581</v>
      </c>
      <c r="E3856" s="33">
        <v>5</v>
      </c>
      <c r="F3856" s="33">
        <v>10</v>
      </c>
      <c r="G3856" s="33" t="s">
        <v>8624</v>
      </c>
      <c r="H3856" s="33" t="s">
        <v>8631</v>
      </c>
    </row>
    <row r="3857" spans="1:8" x14ac:dyDescent="0.45">
      <c r="A3857" s="26" t="s">
        <v>7479</v>
      </c>
      <c r="B3857" s="16" t="s">
        <v>975</v>
      </c>
      <c r="C3857" s="16" t="s">
        <v>3329</v>
      </c>
      <c r="D3857" s="29">
        <v>45772</v>
      </c>
      <c r="E3857" s="16">
        <v>1</v>
      </c>
      <c r="F3857" s="16">
        <v>20</v>
      </c>
      <c r="G3857" s="16" t="s">
        <v>8625</v>
      </c>
      <c r="H3857" s="16" t="s">
        <v>8631</v>
      </c>
    </row>
    <row r="3858" spans="1:8" x14ac:dyDescent="0.45">
      <c r="A3858" s="30" t="s">
        <v>7480</v>
      </c>
      <c r="B3858" s="33" t="s">
        <v>153</v>
      </c>
      <c r="C3858" s="33" t="s">
        <v>3215</v>
      </c>
      <c r="D3858" s="34">
        <v>45770</v>
      </c>
      <c r="E3858" s="33">
        <v>4</v>
      </c>
      <c r="F3858" s="33">
        <v>20</v>
      </c>
      <c r="G3858" s="33" t="s">
        <v>8627</v>
      </c>
      <c r="H3858" s="33" t="s">
        <v>8629</v>
      </c>
    </row>
    <row r="3859" spans="1:8" x14ac:dyDescent="0.45">
      <c r="A3859" s="26" t="s">
        <v>7481</v>
      </c>
      <c r="B3859" s="16" t="s">
        <v>630</v>
      </c>
      <c r="C3859" s="16" t="s">
        <v>3366</v>
      </c>
      <c r="D3859" s="29">
        <v>45613</v>
      </c>
      <c r="E3859" s="16">
        <v>1</v>
      </c>
      <c r="F3859" s="16">
        <v>5</v>
      </c>
      <c r="G3859" s="16" t="s">
        <v>8628</v>
      </c>
      <c r="H3859" s="16" t="s">
        <v>8629</v>
      </c>
    </row>
    <row r="3860" spans="1:8" x14ac:dyDescent="0.45">
      <c r="A3860" s="30" t="s">
        <v>7482</v>
      </c>
      <c r="B3860" s="33" t="s">
        <v>560</v>
      </c>
      <c r="C3860" s="33" t="s">
        <v>3245</v>
      </c>
      <c r="D3860" s="34">
        <v>45516</v>
      </c>
      <c r="E3860" s="33">
        <v>5</v>
      </c>
      <c r="F3860" s="33">
        <v>15</v>
      </c>
      <c r="G3860" s="33" t="s">
        <v>8625</v>
      </c>
      <c r="H3860" s="33" t="s">
        <v>8632</v>
      </c>
    </row>
    <row r="3861" spans="1:8" x14ac:dyDescent="0.45">
      <c r="A3861" s="26" t="s">
        <v>7483</v>
      </c>
      <c r="B3861" s="16" t="s">
        <v>21</v>
      </c>
      <c r="C3861" s="16" t="s">
        <v>3281</v>
      </c>
      <c r="D3861" s="29">
        <v>45458</v>
      </c>
      <c r="E3861" s="16">
        <v>5</v>
      </c>
      <c r="F3861" s="16">
        <v>20</v>
      </c>
      <c r="G3861" s="16" t="s">
        <v>8628</v>
      </c>
      <c r="H3861" s="16" t="s">
        <v>8630</v>
      </c>
    </row>
    <row r="3862" spans="1:8" x14ac:dyDescent="0.45">
      <c r="A3862" s="30" t="s">
        <v>7484</v>
      </c>
      <c r="B3862" s="33" t="s">
        <v>954</v>
      </c>
      <c r="C3862" s="33" t="s">
        <v>3281</v>
      </c>
      <c r="D3862" s="34">
        <v>45562</v>
      </c>
      <c r="E3862" s="33">
        <v>1</v>
      </c>
      <c r="F3862" s="33">
        <v>10</v>
      </c>
      <c r="G3862" s="33" t="s">
        <v>8626</v>
      </c>
      <c r="H3862" s="33" t="s">
        <v>8632</v>
      </c>
    </row>
    <row r="3863" spans="1:8" x14ac:dyDescent="0.45">
      <c r="A3863" s="26" t="s">
        <v>7485</v>
      </c>
      <c r="B3863" s="16" t="s">
        <v>515</v>
      </c>
      <c r="C3863" s="16" t="s">
        <v>3391</v>
      </c>
      <c r="D3863" s="29">
        <v>45552</v>
      </c>
      <c r="E3863" s="16">
        <v>2</v>
      </c>
      <c r="F3863" s="16">
        <v>20</v>
      </c>
      <c r="G3863" s="16" t="s">
        <v>8627</v>
      </c>
      <c r="H3863" s="16" t="s">
        <v>8629</v>
      </c>
    </row>
    <row r="3864" spans="1:8" x14ac:dyDescent="0.45">
      <c r="A3864" s="30" t="s">
        <v>7486</v>
      </c>
      <c r="B3864" s="33" t="s">
        <v>114</v>
      </c>
      <c r="C3864" s="33" t="s">
        <v>3218</v>
      </c>
      <c r="D3864" s="34">
        <v>45832</v>
      </c>
      <c r="E3864" s="33">
        <v>2</v>
      </c>
      <c r="F3864" s="33">
        <v>5</v>
      </c>
      <c r="G3864" s="33" t="s">
        <v>8625</v>
      </c>
      <c r="H3864" s="33" t="s">
        <v>8631</v>
      </c>
    </row>
    <row r="3865" spans="1:8" x14ac:dyDescent="0.45">
      <c r="A3865" s="26" t="s">
        <v>7487</v>
      </c>
      <c r="B3865" s="16" t="s">
        <v>547</v>
      </c>
      <c r="C3865" s="16" t="s">
        <v>3325</v>
      </c>
      <c r="D3865" s="29">
        <v>45781</v>
      </c>
      <c r="E3865" s="16">
        <v>3</v>
      </c>
      <c r="F3865" s="16">
        <v>15</v>
      </c>
      <c r="G3865" s="16" t="s">
        <v>8624</v>
      </c>
      <c r="H3865" s="16" t="s">
        <v>8633</v>
      </c>
    </row>
    <row r="3866" spans="1:8" x14ac:dyDescent="0.45">
      <c r="A3866" s="30" t="s">
        <v>7488</v>
      </c>
      <c r="B3866" s="33" t="s">
        <v>800</v>
      </c>
      <c r="C3866" s="33" t="s">
        <v>3217</v>
      </c>
      <c r="D3866" s="34">
        <v>45245</v>
      </c>
      <c r="E3866" s="33">
        <v>5</v>
      </c>
      <c r="F3866" s="33">
        <v>5</v>
      </c>
      <c r="G3866" s="33" t="s">
        <v>8624</v>
      </c>
      <c r="H3866" s="33" t="s">
        <v>8632</v>
      </c>
    </row>
    <row r="3867" spans="1:8" x14ac:dyDescent="0.45">
      <c r="A3867" s="26" t="s">
        <v>7489</v>
      </c>
      <c r="B3867" s="16" t="s">
        <v>861</v>
      </c>
      <c r="C3867" s="16" t="s">
        <v>3334</v>
      </c>
      <c r="D3867" s="29">
        <v>45471</v>
      </c>
      <c r="E3867" s="16">
        <v>1</v>
      </c>
      <c r="F3867" s="16">
        <v>10</v>
      </c>
      <c r="G3867" s="16" t="s">
        <v>8628</v>
      </c>
      <c r="H3867" s="16" t="s">
        <v>8629</v>
      </c>
    </row>
    <row r="3868" spans="1:8" x14ac:dyDescent="0.45">
      <c r="A3868" s="30" t="s">
        <v>7490</v>
      </c>
      <c r="B3868" s="33" t="s">
        <v>18</v>
      </c>
      <c r="C3868" s="33" t="s">
        <v>3202</v>
      </c>
      <c r="D3868" s="34">
        <v>45343</v>
      </c>
      <c r="E3868" s="33">
        <v>5</v>
      </c>
      <c r="F3868" s="33">
        <v>20</v>
      </c>
      <c r="G3868" s="33" t="s">
        <v>8626</v>
      </c>
      <c r="H3868" s="33" t="s">
        <v>8633</v>
      </c>
    </row>
    <row r="3869" spans="1:8" x14ac:dyDescent="0.45">
      <c r="A3869" s="26" t="s">
        <v>7491</v>
      </c>
      <c r="B3869" s="16" t="s">
        <v>462</v>
      </c>
      <c r="C3869" s="16" t="s">
        <v>3316</v>
      </c>
      <c r="D3869" s="29">
        <v>45556</v>
      </c>
      <c r="E3869" s="16">
        <v>5</v>
      </c>
      <c r="F3869" s="16">
        <v>0</v>
      </c>
      <c r="G3869" s="16" t="s">
        <v>8628</v>
      </c>
      <c r="H3869" s="16" t="s">
        <v>8630</v>
      </c>
    </row>
    <row r="3870" spans="1:8" x14ac:dyDescent="0.45">
      <c r="A3870" s="30" t="s">
        <v>7492</v>
      </c>
      <c r="B3870" s="33" t="s">
        <v>158</v>
      </c>
      <c r="C3870" s="33" t="s">
        <v>3340</v>
      </c>
      <c r="D3870" s="34">
        <v>45730</v>
      </c>
      <c r="E3870" s="33">
        <v>4</v>
      </c>
      <c r="F3870" s="33">
        <v>15</v>
      </c>
      <c r="G3870" s="33" t="s">
        <v>8624</v>
      </c>
      <c r="H3870" s="33" t="s">
        <v>8631</v>
      </c>
    </row>
    <row r="3871" spans="1:8" x14ac:dyDescent="0.45">
      <c r="A3871" s="26" t="s">
        <v>7493</v>
      </c>
      <c r="B3871" s="16" t="s">
        <v>233</v>
      </c>
      <c r="C3871" s="16" t="s">
        <v>3292</v>
      </c>
      <c r="D3871" s="29">
        <v>45619</v>
      </c>
      <c r="E3871" s="16">
        <v>1</v>
      </c>
      <c r="F3871" s="16">
        <v>10</v>
      </c>
      <c r="G3871" s="16" t="s">
        <v>8624</v>
      </c>
      <c r="H3871" s="16" t="s">
        <v>8629</v>
      </c>
    </row>
    <row r="3872" spans="1:8" x14ac:dyDescent="0.45">
      <c r="A3872" s="30" t="s">
        <v>7494</v>
      </c>
      <c r="B3872" s="33" t="s">
        <v>775</v>
      </c>
      <c r="C3872" s="33" t="s">
        <v>3202</v>
      </c>
      <c r="D3872" s="34">
        <v>45841</v>
      </c>
      <c r="E3872" s="33">
        <v>4</v>
      </c>
      <c r="F3872" s="33">
        <v>0</v>
      </c>
      <c r="G3872" s="33" t="s">
        <v>8628</v>
      </c>
      <c r="H3872" s="33" t="s">
        <v>8631</v>
      </c>
    </row>
    <row r="3873" spans="1:8" x14ac:dyDescent="0.45">
      <c r="A3873" s="26" t="s">
        <v>7495</v>
      </c>
      <c r="B3873" s="16" t="s">
        <v>136</v>
      </c>
      <c r="C3873" s="16" t="s">
        <v>3369</v>
      </c>
      <c r="D3873" s="29">
        <v>45246</v>
      </c>
      <c r="E3873" s="16">
        <v>4</v>
      </c>
      <c r="F3873" s="16">
        <v>0</v>
      </c>
      <c r="G3873" s="16" t="s">
        <v>8625</v>
      </c>
      <c r="H3873" s="16" t="s">
        <v>8633</v>
      </c>
    </row>
    <row r="3874" spans="1:8" x14ac:dyDescent="0.45">
      <c r="A3874" s="30" t="s">
        <v>7496</v>
      </c>
      <c r="B3874" s="33" t="s">
        <v>596</v>
      </c>
      <c r="C3874" s="33" t="s">
        <v>3258</v>
      </c>
      <c r="D3874" s="34">
        <v>45478</v>
      </c>
      <c r="E3874" s="33">
        <v>5</v>
      </c>
      <c r="F3874" s="33">
        <v>0</v>
      </c>
      <c r="G3874" s="33" t="s">
        <v>8625</v>
      </c>
      <c r="H3874" s="33" t="s">
        <v>8631</v>
      </c>
    </row>
    <row r="3875" spans="1:8" x14ac:dyDescent="0.45">
      <c r="A3875" s="26" t="s">
        <v>7497</v>
      </c>
      <c r="B3875" s="16" t="s">
        <v>988</v>
      </c>
      <c r="C3875" s="16" t="s">
        <v>3333</v>
      </c>
      <c r="D3875" s="29">
        <v>45735</v>
      </c>
      <c r="E3875" s="16">
        <v>2</v>
      </c>
      <c r="F3875" s="16">
        <v>20</v>
      </c>
      <c r="G3875" s="16" t="s">
        <v>8627</v>
      </c>
      <c r="H3875" s="16" t="s">
        <v>8630</v>
      </c>
    </row>
    <row r="3876" spans="1:8" x14ac:dyDescent="0.45">
      <c r="A3876" s="30" t="s">
        <v>7498</v>
      </c>
      <c r="B3876" s="33" t="s">
        <v>144</v>
      </c>
      <c r="C3876" s="33" t="s">
        <v>3362</v>
      </c>
      <c r="D3876" s="34">
        <v>45868</v>
      </c>
      <c r="E3876" s="33">
        <v>3</v>
      </c>
      <c r="F3876" s="33">
        <v>10</v>
      </c>
      <c r="G3876" s="33" t="s">
        <v>8625</v>
      </c>
      <c r="H3876" s="33" t="s">
        <v>8631</v>
      </c>
    </row>
    <row r="3877" spans="1:8" x14ac:dyDescent="0.45">
      <c r="A3877" s="26" t="s">
        <v>7499</v>
      </c>
      <c r="B3877" s="16" t="s">
        <v>747</v>
      </c>
      <c r="C3877" s="16" t="s">
        <v>3306</v>
      </c>
      <c r="D3877" s="29">
        <v>45652</v>
      </c>
      <c r="E3877" s="16">
        <v>1</v>
      </c>
      <c r="F3877" s="16">
        <v>20</v>
      </c>
      <c r="G3877" s="16" t="s">
        <v>8625</v>
      </c>
      <c r="H3877" s="16" t="s">
        <v>8629</v>
      </c>
    </row>
    <row r="3878" spans="1:8" x14ac:dyDescent="0.45">
      <c r="A3878" s="30" t="s">
        <v>7500</v>
      </c>
      <c r="B3878" s="33" t="s">
        <v>342</v>
      </c>
      <c r="C3878" s="33" t="s">
        <v>3333</v>
      </c>
      <c r="D3878" s="34">
        <v>45824</v>
      </c>
      <c r="E3878" s="33">
        <v>1</v>
      </c>
      <c r="F3878" s="33">
        <v>20</v>
      </c>
      <c r="G3878" s="33" t="s">
        <v>8625</v>
      </c>
      <c r="H3878" s="33" t="s">
        <v>8633</v>
      </c>
    </row>
    <row r="3879" spans="1:8" x14ac:dyDescent="0.45">
      <c r="A3879" s="26" t="s">
        <v>7501</v>
      </c>
      <c r="B3879" s="16" t="s">
        <v>297</v>
      </c>
      <c r="C3879" s="16" t="s">
        <v>3280</v>
      </c>
      <c r="D3879" s="29">
        <v>45719</v>
      </c>
      <c r="E3879" s="16">
        <v>1</v>
      </c>
      <c r="F3879" s="16">
        <v>5</v>
      </c>
      <c r="G3879" s="16" t="s">
        <v>8628</v>
      </c>
      <c r="H3879" s="16" t="s">
        <v>8631</v>
      </c>
    </row>
    <row r="3880" spans="1:8" x14ac:dyDescent="0.45">
      <c r="A3880" s="30" t="s">
        <v>7502</v>
      </c>
      <c r="B3880" s="33" t="s">
        <v>738</v>
      </c>
      <c r="C3880" s="33" t="s">
        <v>3315</v>
      </c>
      <c r="D3880" s="34">
        <v>45600</v>
      </c>
      <c r="E3880" s="33">
        <v>2</v>
      </c>
      <c r="F3880" s="33">
        <v>15</v>
      </c>
      <c r="G3880" s="33" t="s">
        <v>8625</v>
      </c>
      <c r="H3880" s="33" t="s">
        <v>8630</v>
      </c>
    </row>
    <row r="3881" spans="1:8" x14ac:dyDescent="0.45">
      <c r="A3881" s="26" t="s">
        <v>7503</v>
      </c>
      <c r="B3881" s="16" t="s">
        <v>962</v>
      </c>
      <c r="C3881" s="16" t="s">
        <v>3375</v>
      </c>
      <c r="D3881" s="29">
        <v>45820</v>
      </c>
      <c r="E3881" s="16">
        <v>5</v>
      </c>
      <c r="F3881" s="16">
        <v>15</v>
      </c>
      <c r="G3881" s="16" t="s">
        <v>8626</v>
      </c>
      <c r="H3881" s="16" t="s">
        <v>8632</v>
      </c>
    </row>
    <row r="3882" spans="1:8" x14ac:dyDescent="0.45">
      <c r="A3882" s="30" t="s">
        <v>7504</v>
      </c>
      <c r="B3882" s="33" t="s">
        <v>782</v>
      </c>
      <c r="C3882" s="33" t="s">
        <v>3299</v>
      </c>
      <c r="D3882" s="34">
        <v>45660</v>
      </c>
      <c r="E3882" s="33">
        <v>2</v>
      </c>
      <c r="F3882" s="33">
        <v>15</v>
      </c>
      <c r="G3882" s="33" t="s">
        <v>8625</v>
      </c>
      <c r="H3882" s="33" t="s">
        <v>8631</v>
      </c>
    </row>
    <row r="3883" spans="1:8" x14ac:dyDescent="0.45">
      <c r="A3883" s="26" t="s">
        <v>7505</v>
      </c>
      <c r="B3883" s="16" t="s">
        <v>713</v>
      </c>
      <c r="C3883" s="16" t="s">
        <v>3286</v>
      </c>
      <c r="D3883" s="29">
        <v>45499</v>
      </c>
      <c r="E3883" s="16">
        <v>5</v>
      </c>
      <c r="F3883" s="16">
        <v>20</v>
      </c>
      <c r="G3883" s="16" t="s">
        <v>8627</v>
      </c>
      <c r="H3883" s="16" t="s">
        <v>8629</v>
      </c>
    </row>
    <row r="3884" spans="1:8" x14ac:dyDescent="0.45">
      <c r="A3884" s="30" t="s">
        <v>7506</v>
      </c>
      <c r="B3884" s="33" t="s">
        <v>258</v>
      </c>
      <c r="C3884" s="33" t="s">
        <v>3250</v>
      </c>
      <c r="D3884" s="34">
        <v>45376</v>
      </c>
      <c r="E3884" s="33">
        <v>3</v>
      </c>
      <c r="F3884" s="33">
        <v>5</v>
      </c>
      <c r="G3884" s="33" t="s">
        <v>8624</v>
      </c>
      <c r="H3884" s="33" t="s">
        <v>8633</v>
      </c>
    </row>
    <row r="3885" spans="1:8" x14ac:dyDescent="0.45">
      <c r="A3885" s="26" t="s">
        <v>7507</v>
      </c>
      <c r="B3885" s="16" t="s">
        <v>728</v>
      </c>
      <c r="C3885" s="16" t="s">
        <v>3198</v>
      </c>
      <c r="D3885" s="29">
        <v>45609</v>
      </c>
      <c r="E3885" s="16">
        <v>3</v>
      </c>
      <c r="F3885" s="16">
        <v>20</v>
      </c>
      <c r="G3885" s="16" t="s">
        <v>8628</v>
      </c>
      <c r="H3885" s="16" t="s">
        <v>8632</v>
      </c>
    </row>
    <row r="3886" spans="1:8" x14ac:dyDescent="0.45">
      <c r="A3886" s="30" t="s">
        <v>7508</v>
      </c>
      <c r="B3886" s="33" t="s">
        <v>99</v>
      </c>
      <c r="C3886" s="33" t="s">
        <v>3290</v>
      </c>
      <c r="D3886" s="34">
        <v>45325</v>
      </c>
      <c r="E3886" s="33">
        <v>3</v>
      </c>
      <c r="F3886" s="33">
        <v>15</v>
      </c>
      <c r="G3886" s="33" t="s">
        <v>8626</v>
      </c>
      <c r="H3886" s="33" t="s">
        <v>8633</v>
      </c>
    </row>
    <row r="3887" spans="1:8" x14ac:dyDescent="0.45">
      <c r="A3887" s="26" t="s">
        <v>7509</v>
      </c>
      <c r="B3887" s="16" t="s">
        <v>673</v>
      </c>
      <c r="C3887" s="16" t="s">
        <v>3282</v>
      </c>
      <c r="D3887" s="29">
        <v>45758</v>
      </c>
      <c r="E3887" s="16">
        <v>4</v>
      </c>
      <c r="F3887" s="16">
        <v>15</v>
      </c>
      <c r="G3887" s="16" t="s">
        <v>8626</v>
      </c>
      <c r="H3887" s="16" t="s">
        <v>8629</v>
      </c>
    </row>
    <row r="3888" spans="1:8" x14ac:dyDescent="0.45">
      <c r="A3888" s="30" t="s">
        <v>7510</v>
      </c>
      <c r="B3888" s="33" t="s">
        <v>506</v>
      </c>
      <c r="C3888" s="33" t="s">
        <v>3342</v>
      </c>
      <c r="D3888" s="34">
        <v>45888</v>
      </c>
      <c r="E3888" s="33">
        <v>2</v>
      </c>
      <c r="F3888" s="33">
        <v>10</v>
      </c>
      <c r="G3888" s="33" t="s">
        <v>8628</v>
      </c>
      <c r="H3888" s="33" t="s">
        <v>8633</v>
      </c>
    </row>
    <row r="3889" spans="1:8" x14ac:dyDescent="0.45">
      <c r="A3889" s="26" t="s">
        <v>7511</v>
      </c>
      <c r="B3889" s="16" t="s">
        <v>110</v>
      </c>
      <c r="C3889" s="16" t="s">
        <v>3294</v>
      </c>
      <c r="D3889" s="29">
        <v>45320</v>
      </c>
      <c r="E3889" s="16">
        <v>3</v>
      </c>
      <c r="F3889" s="16">
        <v>5</v>
      </c>
      <c r="G3889" s="16" t="s">
        <v>8627</v>
      </c>
      <c r="H3889" s="16" t="s">
        <v>8629</v>
      </c>
    </row>
    <row r="3890" spans="1:8" x14ac:dyDescent="0.45">
      <c r="A3890" s="30" t="s">
        <v>7512</v>
      </c>
      <c r="B3890" s="33" t="s">
        <v>50</v>
      </c>
      <c r="C3890" s="33" t="s">
        <v>3365</v>
      </c>
      <c r="D3890" s="34">
        <v>45548</v>
      </c>
      <c r="E3890" s="33">
        <v>2</v>
      </c>
      <c r="F3890" s="33">
        <v>20</v>
      </c>
      <c r="G3890" s="33" t="s">
        <v>8626</v>
      </c>
      <c r="H3890" s="33" t="s">
        <v>8632</v>
      </c>
    </row>
    <row r="3891" spans="1:8" x14ac:dyDescent="0.45">
      <c r="A3891" s="26" t="s">
        <v>7513</v>
      </c>
      <c r="B3891" s="16" t="s">
        <v>504</v>
      </c>
      <c r="C3891" s="16" t="s">
        <v>3243</v>
      </c>
      <c r="D3891" s="29">
        <v>45800</v>
      </c>
      <c r="E3891" s="16">
        <v>4</v>
      </c>
      <c r="F3891" s="16">
        <v>0</v>
      </c>
      <c r="G3891" s="16" t="s">
        <v>8626</v>
      </c>
      <c r="H3891" s="16" t="s">
        <v>8629</v>
      </c>
    </row>
    <row r="3892" spans="1:8" x14ac:dyDescent="0.45">
      <c r="A3892" s="30" t="s">
        <v>7514</v>
      </c>
      <c r="B3892" s="33" t="s">
        <v>615</v>
      </c>
      <c r="C3892" s="33" t="s">
        <v>3304</v>
      </c>
      <c r="D3892" s="34">
        <v>45832</v>
      </c>
      <c r="E3892" s="33">
        <v>4</v>
      </c>
      <c r="F3892" s="33">
        <v>15</v>
      </c>
      <c r="G3892" s="33" t="s">
        <v>8625</v>
      </c>
      <c r="H3892" s="33" t="s">
        <v>8630</v>
      </c>
    </row>
    <row r="3893" spans="1:8" x14ac:dyDescent="0.45">
      <c r="A3893" s="26" t="s">
        <v>7515</v>
      </c>
      <c r="B3893" s="16" t="s">
        <v>943</v>
      </c>
      <c r="C3893" s="16" t="s">
        <v>3260</v>
      </c>
      <c r="D3893" s="29">
        <v>45903</v>
      </c>
      <c r="E3893" s="16">
        <v>3</v>
      </c>
      <c r="F3893" s="16">
        <v>5</v>
      </c>
      <c r="G3893" s="16" t="s">
        <v>8624</v>
      </c>
      <c r="H3893" s="16" t="s">
        <v>8633</v>
      </c>
    </row>
    <row r="3894" spans="1:8" x14ac:dyDescent="0.45">
      <c r="A3894" s="30" t="s">
        <v>7516</v>
      </c>
      <c r="B3894" s="33" t="s">
        <v>393</v>
      </c>
      <c r="C3894" s="33" t="s">
        <v>3262</v>
      </c>
      <c r="D3894" s="34">
        <v>45256</v>
      </c>
      <c r="E3894" s="33">
        <v>3</v>
      </c>
      <c r="F3894" s="33">
        <v>0</v>
      </c>
      <c r="G3894" s="33" t="s">
        <v>8627</v>
      </c>
      <c r="H3894" s="33" t="s">
        <v>8633</v>
      </c>
    </row>
    <row r="3895" spans="1:8" x14ac:dyDescent="0.45">
      <c r="A3895" s="26" t="s">
        <v>7517</v>
      </c>
      <c r="B3895" s="16" t="s">
        <v>42</v>
      </c>
      <c r="C3895" s="16" t="s">
        <v>3223</v>
      </c>
      <c r="D3895" s="29">
        <v>45423</v>
      </c>
      <c r="E3895" s="16">
        <v>5</v>
      </c>
      <c r="F3895" s="16">
        <v>15</v>
      </c>
      <c r="G3895" s="16" t="s">
        <v>8628</v>
      </c>
      <c r="H3895" s="16" t="s">
        <v>8631</v>
      </c>
    </row>
    <row r="3896" spans="1:8" x14ac:dyDescent="0.45">
      <c r="A3896" s="30" t="s">
        <v>7518</v>
      </c>
      <c r="B3896" s="33" t="s">
        <v>349</v>
      </c>
      <c r="C3896" s="33" t="s">
        <v>3334</v>
      </c>
      <c r="D3896" s="34">
        <v>45569</v>
      </c>
      <c r="E3896" s="33">
        <v>3</v>
      </c>
      <c r="F3896" s="33">
        <v>15</v>
      </c>
      <c r="G3896" s="33" t="s">
        <v>8628</v>
      </c>
      <c r="H3896" s="33" t="s">
        <v>8633</v>
      </c>
    </row>
    <row r="3897" spans="1:8" x14ac:dyDescent="0.45">
      <c r="A3897" s="26" t="s">
        <v>7519</v>
      </c>
      <c r="B3897" s="16" t="s">
        <v>1005</v>
      </c>
      <c r="C3897" s="16" t="s">
        <v>3292</v>
      </c>
      <c r="D3897" s="29">
        <v>45794</v>
      </c>
      <c r="E3897" s="16">
        <v>1</v>
      </c>
      <c r="F3897" s="16">
        <v>0</v>
      </c>
      <c r="G3897" s="16" t="s">
        <v>8626</v>
      </c>
      <c r="H3897" s="16" t="s">
        <v>8629</v>
      </c>
    </row>
    <row r="3898" spans="1:8" x14ac:dyDescent="0.45">
      <c r="A3898" s="30" t="s">
        <v>7520</v>
      </c>
      <c r="B3898" s="33" t="s">
        <v>566</v>
      </c>
      <c r="C3898" s="33" t="s">
        <v>3197</v>
      </c>
      <c r="D3898" s="34">
        <v>45809</v>
      </c>
      <c r="E3898" s="33">
        <v>2</v>
      </c>
      <c r="F3898" s="33">
        <v>15</v>
      </c>
      <c r="G3898" s="33" t="s">
        <v>8626</v>
      </c>
      <c r="H3898" s="33" t="s">
        <v>8633</v>
      </c>
    </row>
    <row r="3899" spans="1:8" x14ac:dyDescent="0.45">
      <c r="A3899" s="26" t="s">
        <v>7521</v>
      </c>
      <c r="B3899" s="16" t="s">
        <v>277</v>
      </c>
      <c r="C3899" s="16" t="s">
        <v>3233</v>
      </c>
      <c r="D3899" s="29">
        <v>45544</v>
      </c>
      <c r="E3899" s="16">
        <v>4</v>
      </c>
      <c r="F3899" s="16">
        <v>15</v>
      </c>
      <c r="G3899" s="16" t="s">
        <v>8626</v>
      </c>
      <c r="H3899" s="16" t="s">
        <v>8632</v>
      </c>
    </row>
    <row r="3900" spans="1:8" x14ac:dyDescent="0.45">
      <c r="A3900" s="30" t="s">
        <v>7522</v>
      </c>
      <c r="B3900" s="33" t="s">
        <v>144</v>
      </c>
      <c r="C3900" s="33" t="s">
        <v>3327</v>
      </c>
      <c r="D3900" s="34">
        <v>45249</v>
      </c>
      <c r="E3900" s="33">
        <v>1</v>
      </c>
      <c r="F3900" s="33">
        <v>10</v>
      </c>
      <c r="G3900" s="33" t="s">
        <v>8628</v>
      </c>
      <c r="H3900" s="33" t="s">
        <v>8630</v>
      </c>
    </row>
    <row r="3901" spans="1:8" x14ac:dyDescent="0.45">
      <c r="A3901" s="26" t="s">
        <v>7523</v>
      </c>
      <c r="B3901" s="16" t="s">
        <v>471</v>
      </c>
      <c r="C3901" s="16" t="s">
        <v>3226</v>
      </c>
      <c r="D3901" s="29">
        <v>45862</v>
      </c>
      <c r="E3901" s="16">
        <v>5</v>
      </c>
      <c r="F3901" s="16">
        <v>20</v>
      </c>
      <c r="G3901" s="16" t="s">
        <v>8626</v>
      </c>
      <c r="H3901" s="16" t="s">
        <v>8629</v>
      </c>
    </row>
    <row r="3902" spans="1:8" x14ac:dyDescent="0.45">
      <c r="A3902" s="30" t="s">
        <v>7524</v>
      </c>
      <c r="B3902" s="33" t="s">
        <v>331</v>
      </c>
      <c r="C3902" s="33" t="s">
        <v>3251</v>
      </c>
      <c r="D3902" s="34">
        <v>45664</v>
      </c>
      <c r="E3902" s="33">
        <v>1</v>
      </c>
      <c r="F3902" s="33">
        <v>20</v>
      </c>
      <c r="G3902" s="33" t="s">
        <v>8627</v>
      </c>
      <c r="H3902" s="33" t="s">
        <v>8629</v>
      </c>
    </row>
    <row r="3903" spans="1:8" x14ac:dyDescent="0.45">
      <c r="A3903" s="26" t="s">
        <v>7525</v>
      </c>
      <c r="B3903" s="16" t="s">
        <v>823</v>
      </c>
      <c r="C3903" s="16" t="s">
        <v>3208</v>
      </c>
      <c r="D3903" s="29">
        <v>45784</v>
      </c>
      <c r="E3903" s="16">
        <v>4</v>
      </c>
      <c r="F3903" s="16">
        <v>15</v>
      </c>
      <c r="G3903" s="16" t="s">
        <v>8627</v>
      </c>
      <c r="H3903" s="16" t="s">
        <v>8630</v>
      </c>
    </row>
    <row r="3904" spans="1:8" x14ac:dyDescent="0.45">
      <c r="A3904" s="30" t="s">
        <v>7526</v>
      </c>
      <c r="B3904" s="33" t="s">
        <v>718</v>
      </c>
      <c r="C3904" s="33" t="s">
        <v>3390</v>
      </c>
      <c r="D3904" s="34">
        <v>45604</v>
      </c>
      <c r="E3904" s="33">
        <v>5</v>
      </c>
      <c r="F3904" s="33">
        <v>0</v>
      </c>
      <c r="G3904" s="33" t="s">
        <v>8624</v>
      </c>
      <c r="H3904" s="33" t="s">
        <v>8631</v>
      </c>
    </row>
    <row r="3905" spans="1:8" x14ac:dyDescent="0.45">
      <c r="A3905" s="26" t="s">
        <v>7527</v>
      </c>
      <c r="B3905" s="16" t="s">
        <v>184</v>
      </c>
      <c r="C3905" s="16" t="s">
        <v>3326</v>
      </c>
      <c r="D3905" s="29">
        <v>45340</v>
      </c>
      <c r="E3905" s="16">
        <v>5</v>
      </c>
      <c r="F3905" s="16">
        <v>10</v>
      </c>
      <c r="G3905" s="16" t="s">
        <v>8624</v>
      </c>
      <c r="H3905" s="16" t="s">
        <v>8629</v>
      </c>
    </row>
    <row r="3906" spans="1:8" x14ac:dyDescent="0.45">
      <c r="A3906" s="30" t="s">
        <v>7528</v>
      </c>
      <c r="B3906" s="33" t="s">
        <v>472</v>
      </c>
      <c r="C3906" s="33" t="s">
        <v>3392</v>
      </c>
      <c r="D3906" s="34">
        <v>45881</v>
      </c>
      <c r="E3906" s="33">
        <v>3</v>
      </c>
      <c r="F3906" s="33">
        <v>10</v>
      </c>
      <c r="G3906" s="33" t="s">
        <v>8628</v>
      </c>
      <c r="H3906" s="33" t="s">
        <v>8633</v>
      </c>
    </row>
    <row r="3907" spans="1:8" x14ac:dyDescent="0.45">
      <c r="A3907" s="26" t="s">
        <v>7529</v>
      </c>
      <c r="B3907" s="16" t="s">
        <v>883</v>
      </c>
      <c r="C3907" s="16" t="s">
        <v>3377</v>
      </c>
      <c r="D3907" s="29">
        <v>45533</v>
      </c>
      <c r="E3907" s="16">
        <v>2</v>
      </c>
      <c r="F3907" s="16">
        <v>10</v>
      </c>
      <c r="G3907" s="16" t="s">
        <v>8624</v>
      </c>
      <c r="H3907" s="16" t="s">
        <v>8632</v>
      </c>
    </row>
    <row r="3908" spans="1:8" x14ac:dyDescent="0.45">
      <c r="A3908" s="30" t="s">
        <v>7530</v>
      </c>
      <c r="B3908" s="33" t="s">
        <v>146</v>
      </c>
      <c r="C3908" s="33" t="s">
        <v>3322</v>
      </c>
      <c r="D3908" s="34">
        <v>45507</v>
      </c>
      <c r="E3908" s="33">
        <v>1</v>
      </c>
      <c r="F3908" s="33">
        <v>15</v>
      </c>
      <c r="G3908" s="33" t="s">
        <v>8628</v>
      </c>
      <c r="H3908" s="33" t="s">
        <v>8631</v>
      </c>
    </row>
    <row r="3909" spans="1:8" x14ac:dyDescent="0.45">
      <c r="A3909" s="26" t="s">
        <v>7531</v>
      </c>
      <c r="B3909" s="16" t="s">
        <v>28</v>
      </c>
      <c r="C3909" s="16" t="s">
        <v>3361</v>
      </c>
      <c r="D3909" s="29">
        <v>45852</v>
      </c>
      <c r="E3909" s="16">
        <v>4</v>
      </c>
      <c r="F3909" s="16">
        <v>20</v>
      </c>
      <c r="G3909" s="16" t="s">
        <v>8624</v>
      </c>
      <c r="H3909" s="16" t="s">
        <v>8633</v>
      </c>
    </row>
    <row r="3910" spans="1:8" x14ac:dyDescent="0.45">
      <c r="A3910" s="30" t="s">
        <v>7532</v>
      </c>
      <c r="B3910" s="33" t="s">
        <v>814</v>
      </c>
      <c r="C3910" s="33" t="s">
        <v>3224</v>
      </c>
      <c r="D3910" s="34">
        <v>45668</v>
      </c>
      <c r="E3910" s="33">
        <v>4</v>
      </c>
      <c r="F3910" s="33">
        <v>10</v>
      </c>
      <c r="G3910" s="33" t="s">
        <v>8625</v>
      </c>
      <c r="H3910" s="33" t="s">
        <v>8631</v>
      </c>
    </row>
    <row r="3911" spans="1:8" x14ac:dyDescent="0.45">
      <c r="A3911" s="26" t="s">
        <v>7533</v>
      </c>
      <c r="B3911" s="16" t="s">
        <v>319</v>
      </c>
      <c r="C3911" s="16" t="s">
        <v>3250</v>
      </c>
      <c r="D3911" s="29">
        <v>45244</v>
      </c>
      <c r="E3911" s="16">
        <v>5</v>
      </c>
      <c r="F3911" s="16">
        <v>20</v>
      </c>
      <c r="G3911" s="16" t="s">
        <v>8624</v>
      </c>
      <c r="H3911" s="16" t="s">
        <v>8633</v>
      </c>
    </row>
    <row r="3912" spans="1:8" x14ac:dyDescent="0.45">
      <c r="A3912" s="30" t="s">
        <v>7534</v>
      </c>
      <c r="B3912" s="33" t="s">
        <v>526</v>
      </c>
      <c r="C3912" s="33" t="s">
        <v>3323</v>
      </c>
      <c r="D3912" s="34">
        <v>45634</v>
      </c>
      <c r="E3912" s="33">
        <v>2</v>
      </c>
      <c r="F3912" s="33">
        <v>20</v>
      </c>
      <c r="G3912" s="33" t="s">
        <v>8627</v>
      </c>
      <c r="H3912" s="33" t="s">
        <v>8632</v>
      </c>
    </row>
    <row r="3913" spans="1:8" x14ac:dyDescent="0.45">
      <c r="A3913" s="26" t="s">
        <v>7535</v>
      </c>
      <c r="B3913" s="16" t="s">
        <v>674</v>
      </c>
      <c r="C3913" s="16" t="s">
        <v>3388</v>
      </c>
      <c r="D3913" s="29">
        <v>45768</v>
      </c>
      <c r="E3913" s="16">
        <v>3</v>
      </c>
      <c r="F3913" s="16">
        <v>20</v>
      </c>
      <c r="G3913" s="16" t="s">
        <v>8626</v>
      </c>
      <c r="H3913" s="16" t="s">
        <v>8631</v>
      </c>
    </row>
    <row r="3914" spans="1:8" x14ac:dyDescent="0.45">
      <c r="A3914" s="30" t="s">
        <v>7536</v>
      </c>
      <c r="B3914" s="33" t="s">
        <v>226</v>
      </c>
      <c r="C3914" s="33" t="s">
        <v>3300</v>
      </c>
      <c r="D3914" s="34">
        <v>45735</v>
      </c>
      <c r="E3914" s="33">
        <v>3</v>
      </c>
      <c r="F3914" s="33">
        <v>15</v>
      </c>
      <c r="G3914" s="33" t="s">
        <v>8627</v>
      </c>
      <c r="H3914" s="33" t="s">
        <v>8633</v>
      </c>
    </row>
    <row r="3915" spans="1:8" x14ac:dyDescent="0.45">
      <c r="A3915" s="26" t="s">
        <v>7537</v>
      </c>
      <c r="B3915" s="16" t="s">
        <v>856</v>
      </c>
      <c r="C3915" s="16" t="s">
        <v>3261</v>
      </c>
      <c r="D3915" s="29">
        <v>45209</v>
      </c>
      <c r="E3915" s="16">
        <v>1</v>
      </c>
      <c r="F3915" s="16">
        <v>5</v>
      </c>
      <c r="G3915" s="16" t="s">
        <v>8625</v>
      </c>
      <c r="H3915" s="16" t="s">
        <v>8629</v>
      </c>
    </row>
    <row r="3916" spans="1:8" x14ac:dyDescent="0.45">
      <c r="A3916" s="30" t="s">
        <v>7538</v>
      </c>
      <c r="B3916" s="33" t="s">
        <v>19</v>
      </c>
      <c r="C3916" s="33" t="s">
        <v>3356</v>
      </c>
      <c r="D3916" s="34">
        <v>45616</v>
      </c>
      <c r="E3916" s="33">
        <v>1</v>
      </c>
      <c r="F3916" s="33">
        <v>10</v>
      </c>
      <c r="G3916" s="33" t="s">
        <v>8626</v>
      </c>
      <c r="H3916" s="33" t="s">
        <v>8629</v>
      </c>
    </row>
    <row r="3917" spans="1:8" x14ac:dyDescent="0.45">
      <c r="A3917" s="26" t="s">
        <v>7539</v>
      </c>
      <c r="B3917" s="16" t="s">
        <v>852</v>
      </c>
      <c r="C3917" s="16" t="s">
        <v>3360</v>
      </c>
      <c r="D3917" s="29">
        <v>45691</v>
      </c>
      <c r="E3917" s="16">
        <v>4</v>
      </c>
      <c r="F3917" s="16">
        <v>0</v>
      </c>
      <c r="G3917" s="16" t="s">
        <v>8626</v>
      </c>
      <c r="H3917" s="16" t="s">
        <v>8629</v>
      </c>
    </row>
    <row r="3918" spans="1:8" x14ac:dyDescent="0.45">
      <c r="A3918" s="30" t="s">
        <v>7540</v>
      </c>
      <c r="B3918" s="33" t="s">
        <v>137</v>
      </c>
      <c r="C3918" s="33" t="s">
        <v>3298</v>
      </c>
      <c r="D3918" s="34">
        <v>45199</v>
      </c>
      <c r="E3918" s="33">
        <v>2</v>
      </c>
      <c r="F3918" s="33">
        <v>10</v>
      </c>
      <c r="G3918" s="33" t="s">
        <v>8628</v>
      </c>
      <c r="H3918" s="33" t="s">
        <v>8631</v>
      </c>
    </row>
    <row r="3919" spans="1:8" x14ac:dyDescent="0.45">
      <c r="A3919" s="26" t="s">
        <v>7541</v>
      </c>
      <c r="B3919" s="16" t="s">
        <v>1000</v>
      </c>
      <c r="C3919" s="16" t="s">
        <v>3207</v>
      </c>
      <c r="D3919" s="29">
        <v>45827</v>
      </c>
      <c r="E3919" s="16">
        <v>3</v>
      </c>
      <c r="F3919" s="16">
        <v>0</v>
      </c>
      <c r="G3919" s="16" t="s">
        <v>8626</v>
      </c>
      <c r="H3919" s="16" t="s">
        <v>8631</v>
      </c>
    </row>
    <row r="3920" spans="1:8" x14ac:dyDescent="0.45">
      <c r="A3920" s="30" t="s">
        <v>7542</v>
      </c>
      <c r="B3920" s="33" t="s">
        <v>922</v>
      </c>
      <c r="C3920" s="33" t="s">
        <v>3218</v>
      </c>
      <c r="D3920" s="34">
        <v>45347</v>
      </c>
      <c r="E3920" s="33">
        <v>5</v>
      </c>
      <c r="F3920" s="33">
        <v>0</v>
      </c>
      <c r="G3920" s="33" t="s">
        <v>8628</v>
      </c>
      <c r="H3920" s="33" t="s">
        <v>8632</v>
      </c>
    </row>
    <row r="3921" spans="1:8" x14ac:dyDescent="0.45">
      <c r="A3921" s="26" t="s">
        <v>7543</v>
      </c>
      <c r="B3921" s="16" t="s">
        <v>479</v>
      </c>
      <c r="C3921" s="16" t="s">
        <v>3231</v>
      </c>
      <c r="D3921" s="29">
        <v>45351</v>
      </c>
      <c r="E3921" s="16">
        <v>1</v>
      </c>
      <c r="F3921" s="16">
        <v>10</v>
      </c>
      <c r="G3921" s="16" t="s">
        <v>8628</v>
      </c>
      <c r="H3921" s="16" t="s">
        <v>8633</v>
      </c>
    </row>
    <row r="3922" spans="1:8" x14ac:dyDescent="0.45">
      <c r="A3922" s="30" t="s">
        <v>7544</v>
      </c>
      <c r="B3922" s="33" t="s">
        <v>27</v>
      </c>
      <c r="C3922" s="33" t="s">
        <v>3211</v>
      </c>
      <c r="D3922" s="34">
        <v>45723</v>
      </c>
      <c r="E3922" s="33">
        <v>4</v>
      </c>
      <c r="F3922" s="33">
        <v>20</v>
      </c>
      <c r="G3922" s="33" t="s">
        <v>8628</v>
      </c>
      <c r="H3922" s="33" t="s">
        <v>8633</v>
      </c>
    </row>
    <row r="3923" spans="1:8" x14ac:dyDescent="0.45">
      <c r="A3923" s="26" t="s">
        <v>7545</v>
      </c>
      <c r="B3923" s="16" t="s">
        <v>585</v>
      </c>
      <c r="C3923" s="16" t="s">
        <v>3252</v>
      </c>
      <c r="D3923" s="29">
        <v>45846</v>
      </c>
      <c r="E3923" s="16">
        <v>2</v>
      </c>
      <c r="F3923" s="16">
        <v>10</v>
      </c>
      <c r="G3923" s="16" t="s">
        <v>8628</v>
      </c>
      <c r="H3923" s="16" t="s">
        <v>8631</v>
      </c>
    </row>
    <row r="3924" spans="1:8" x14ac:dyDescent="0.45">
      <c r="A3924" s="30" t="s">
        <v>7546</v>
      </c>
      <c r="B3924" s="33" t="s">
        <v>867</v>
      </c>
      <c r="C3924" s="33" t="s">
        <v>3338</v>
      </c>
      <c r="D3924" s="34">
        <v>45589</v>
      </c>
      <c r="E3924" s="33">
        <v>1</v>
      </c>
      <c r="F3924" s="33">
        <v>0</v>
      </c>
      <c r="G3924" s="33" t="s">
        <v>8624</v>
      </c>
      <c r="H3924" s="33" t="s">
        <v>8632</v>
      </c>
    </row>
    <row r="3925" spans="1:8" x14ac:dyDescent="0.45">
      <c r="A3925" s="26" t="s">
        <v>7547</v>
      </c>
      <c r="B3925" s="16" t="s">
        <v>738</v>
      </c>
      <c r="C3925" s="16" t="s">
        <v>3354</v>
      </c>
      <c r="D3925" s="29">
        <v>45802</v>
      </c>
      <c r="E3925" s="16">
        <v>3</v>
      </c>
      <c r="F3925" s="16">
        <v>0</v>
      </c>
      <c r="G3925" s="16" t="s">
        <v>8626</v>
      </c>
      <c r="H3925" s="16" t="s">
        <v>8631</v>
      </c>
    </row>
    <row r="3926" spans="1:8" x14ac:dyDescent="0.45">
      <c r="A3926" s="30" t="s">
        <v>7548</v>
      </c>
      <c r="B3926" s="33" t="s">
        <v>775</v>
      </c>
      <c r="C3926" s="33" t="s">
        <v>3267</v>
      </c>
      <c r="D3926" s="34">
        <v>45909</v>
      </c>
      <c r="E3926" s="33">
        <v>5</v>
      </c>
      <c r="F3926" s="33">
        <v>15</v>
      </c>
      <c r="G3926" s="33" t="s">
        <v>8625</v>
      </c>
      <c r="H3926" s="33" t="s">
        <v>8629</v>
      </c>
    </row>
    <row r="3927" spans="1:8" x14ac:dyDescent="0.45">
      <c r="A3927" s="26" t="s">
        <v>7549</v>
      </c>
      <c r="B3927" s="16" t="s">
        <v>754</v>
      </c>
      <c r="C3927" s="16" t="s">
        <v>3385</v>
      </c>
      <c r="D3927" s="29">
        <v>45314</v>
      </c>
      <c r="E3927" s="16">
        <v>5</v>
      </c>
      <c r="F3927" s="16">
        <v>15</v>
      </c>
      <c r="G3927" s="16" t="s">
        <v>8626</v>
      </c>
      <c r="H3927" s="16" t="s">
        <v>8632</v>
      </c>
    </row>
    <row r="3928" spans="1:8" x14ac:dyDescent="0.45">
      <c r="A3928" s="30" t="s">
        <v>7550</v>
      </c>
      <c r="B3928" s="33" t="s">
        <v>268</v>
      </c>
      <c r="C3928" s="33" t="s">
        <v>3344</v>
      </c>
      <c r="D3928" s="34">
        <v>45832</v>
      </c>
      <c r="E3928" s="33">
        <v>4</v>
      </c>
      <c r="F3928" s="33">
        <v>5</v>
      </c>
      <c r="G3928" s="33" t="s">
        <v>8626</v>
      </c>
      <c r="H3928" s="33" t="s">
        <v>8631</v>
      </c>
    </row>
    <row r="3929" spans="1:8" x14ac:dyDescent="0.45">
      <c r="A3929" s="26" t="s">
        <v>7551</v>
      </c>
      <c r="B3929" s="16" t="s">
        <v>389</v>
      </c>
      <c r="C3929" s="16" t="s">
        <v>3217</v>
      </c>
      <c r="D3929" s="29">
        <v>45800</v>
      </c>
      <c r="E3929" s="16">
        <v>4</v>
      </c>
      <c r="F3929" s="16">
        <v>10</v>
      </c>
      <c r="G3929" s="16" t="s">
        <v>8626</v>
      </c>
      <c r="H3929" s="16" t="s">
        <v>8631</v>
      </c>
    </row>
    <row r="3930" spans="1:8" x14ac:dyDescent="0.45">
      <c r="A3930" s="30" t="s">
        <v>7552</v>
      </c>
      <c r="B3930" s="33" t="s">
        <v>303</v>
      </c>
      <c r="C3930" s="33" t="s">
        <v>3200</v>
      </c>
      <c r="D3930" s="34">
        <v>45732</v>
      </c>
      <c r="E3930" s="33">
        <v>3</v>
      </c>
      <c r="F3930" s="33">
        <v>5</v>
      </c>
      <c r="G3930" s="33" t="s">
        <v>8626</v>
      </c>
      <c r="H3930" s="33" t="s">
        <v>8632</v>
      </c>
    </row>
    <row r="3931" spans="1:8" x14ac:dyDescent="0.45">
      <c r="A3931" s="26" t="s">
        <v>7553</v>
      </c>
      <c r="B3931" s="16" t="s">
        <v>109</v>
      </c>
      <c r="C3931" s="16" t="s">
        <v>3224</v>
      </c>
      <c r="D3931" s="29">
        <v>45847</v>
      </c>
      <c r="E3931" s="16">
        <v>5</v>
      </c>
      <c r="F3931" s="16">
        <v>20</v>
      </c>
      <c r="G3931" s="16" t="s">
        <v>8625</v>
      </c>
      <c r="H3931" s="16" t="s">
        <v>8633</v>
      </c>
    </row>
    <row r="3932" spans="1:8" x14ac:dyDescent="0.45">
      <c r="A3932" s="30" t="s">
        <v>7554</v>
      </c>
      <c r="B3932" s="33" t="s">
        <v>204</v>
      </c>
      <c r="C3932" s="33" t="s">
        <v>3275</v>
      </c>
      <c r="D3932" s="34">
        <v>45687</v>
      </c>
      <c r="E3932" s="33">
        <v>4</v>
      </c>
      <c r="F3932" s="33">
        <v>20</v>
      </c>
      <c r="G3932" s="33" t="s">
        <v>8627</v>
      </c>
      <c r="H3932" s="33" t="s">
        <v>8633</v>
      </c>
    </row>
    <row r="3933" spans="1:8" x14ac:dyDescent="0.45">
      <c r="A3933" s="26" t="s">
        <v>7555</v>
      </c>
      <c r="B3933" s="16" t="s">
        <v>711</v>
      </c>
      <c r="C3933" s="16" t="s">
        <v>3294</v>
      </c>
      <c r="D3933" s="29">
        <v>45275</v>
      </c>
      <c r="E3933" s="16">
        <v>2</v>
      </c>
      <c r="F3933" s="16">
        <v>0</v>
      </c>
      <c r="G3933" s="16" t="s">
        <v>8627</v>
      </c>
      <c r="H3933" s="16" t="s">
        <v>8633</v>
      </c>
    </row>
    <row r="3934" spans="1:8" x14ac:dyDescent="0.45">
      <c r="A3934" s="30" t="s">
        <v>7556</v>
      </c>
      <c r="B3934" s="33" t="s">
        <v>159</v>
      </c>
      <c r="C3934" s="33" t="s">
        <v>3336</v>
      </c>
      <c r="D3934" s="34">
        <v>45588</v>
      </c>
      <c r="E3934" s="33">
        <v>4</v>
      </c>
      <c r="F3934" s="33">
        <v>15</v>
      </c>
      <c r="G3934" s="33" t="s">
        <v>8626</v>
      </c>
      <c r="H3934" s="33" t="s">
        <v>8633</v>
      </c>
    </row>
    <row r="3935" spans="1:8" x14ac:dyDescent="0.45">
      <c r="A3935" s="26" t="s">
        <v>7557</v>
      </c>
      <c r="B3935" s="16" t="s">
        <v>963</v>
      </c>
      <c r="C3935" s="16" t="s">
        <v>3235</v>
      </c>
      <c r="D3935" s="29">
        <v>45834</v>
      </c>
      <c r="E3935" s="16">
        <v>1</v>
      </c>
      <c r="F3935" s="16">
        <v>0</v>
      </c>
      <c r="G3935" s="16" t="s">
        <v>8624</v>
      </c>
      <c r="H3935" s="16" t="s">
        <v>8630</v>
      </c>
    </row>
    <row r="3936" spans="1:8" x14ac:dyDescent="0.45">
      <c r="A3936" s="30" t="s">
        <v>7558</v>
      </c>
      <c r="B3936" s="33" t="s">
        <v>805</v>
      </c>
      <c r="C3936" s="33" t="s">
        <v>3257</v>
      </c>
      <c r="D3936" s="34">
        <v>45892</v>
      </c>
      <c r="E3936" s="33">
        <v>4</v>
      </c>
      <c r="F3936" s="33">
        <v>15</v>
      </c>
      <c r="G3936" s="33" t="s">
        <v>8626</v>
      </c>
      <c r="H3936" s="33" t="s">
        <v>8633</v>
      </c>
    </row>
    <row r="3937" spans="1:8" x14ac:dyDescent="0.45">
      <c r="A3937" s="26" t="s">
        <v>7559</v>
      </c>
      <c r="B3937" s="16" t="s">
        <v>591</v>
      </c>
      <c r="C3937" s="16" t="s">
        <v>3289</v>
      </c>
      <c r="D3937" s="29">
        <v>45782</v>
      </c>
      <c r="E3937" s="16">
        <v>2</v>
      </c>
      <c r="F3937" s="16">
        <v>15</v>
      </c>
      <c r="G3937" s="16" t="s">
        <v>8624</v>
      </c>
      <c r="H3937" s="16" t="s">
        <v>8629</v>
      </c>
    </row>
    <row r="3938" spans="1:8" x14ac:dyDescent="0.45">
      <c r="A3938" s="30" t="s">
        <v>7560</v>
      </c>
      <c r="B3938" s="33" t="s">
        <v>38</v>
      </c>
      <c r="C3938" s="33" t="s">
        <v>3199</v>
      </c>
      <c r="D3938" s="34">
        <v>45434</v>
      </c>
      <c r="E3938" s="33">
        <v>3</v>
      </c>
      <c r="F3938" s="33">
        <v>15</v>
      </c>
      <c r="G3938" s="33" t="s">
        <v>8627</v>
      </c>
      <c r="H3938" s="33" t="s">
        <v>8629</v>
      </c>
    </row>
    <row r="3939" spans="1:8" x14ac:dyDescent="0.45">
      <c r="A3939" s="26" t="s">
        <v>7561</v>
      </c>
      <c r="B3939" s="16" t="s">
        <v>327</v>
      </c>
      <c r="C3939" s="16" t="s">
        <v>3204</v>
      </c>
      <c r="D3939" s="29">
        <v>45322</v>
      </c>
      <c r="E3939" s="16">
        <v>1</v>
      </c>
      <c r="F3939" s="16">
        <v>0</v>
      </c>
      <c r="G3939" s="16" t="s">
        <v>8627</v>
      </c>
      <c r="H3939" s="16" t="s">
        <v>8631</v>
      </c>
    </row>
    <row r="3940" spans="1:8" x14ac:dyDescent="0.45">
      <c r="A3940" s="30" t="s">
        <v>7562</v>
      </c>
      <c r="B3940" s="33" t="s">
        <v>146</v>
      </c>
      <c r="C3940" s="33" t="s">
        <v>3282</v>
      </c>
      <c r="D3940" s="34">
        <v>45812</v>
      </c>
      <c r="E3940" s="33">
        <v>5</v>
      </c>
      <c r="F3940" s="33">
        <v>0</v>
      </c>
      <c r="G3940" s="33" t="s">
        <v>8625</v>
      </c>
      <c r="H3940" s="33" t="s">
        <v>8632</v>
      </c>
    </row>
    <row r="3941" spans="1:8" x14ac:dyDescent="0.45">
      <c r="A3941" s="26" t="s">
        <v>7563</v>
      </c>
      <c r="B3941" s="16" t="s">
        <v>228</v>
      </c>
      <c r="C3941" s="16" t="s">
        <v>3354</v>
      </c>
      <c r="D3941" s="29">
        <v>45807</v>
      </c>
      <c r="E3941" s="16">
        <v>4</v>
      </c>
      <c r="F3941" s="16">
        <v>0</v>
      </c>
      <c r="G3941" s="16" t="s">
        <v>8626</v>
      </c>
      <c r="H3941" s="16" t="s">
        <v>8633</v>
      </c>
    </row>
    <row r="3942" spans="1:8" x14ac:dyDescent="0.45">
      <c r="A3942" s="30" t="s">
        <v>7564</v>
      </c>
      <c r="B3942" s="33" t="s">
        <v>677</v>
      </c>
      <c r="C3942" s="33" t="s">
        <v>3312</v>
      </c>
      <c r="D3942" s="34">
        <v>45910</v>
      </c>
      <c r="E3942" s="33">
        <v>2</v>
      </c>
      <c r="F3942" s="33">
        <v>5</v>
      </c>
      <c r="G3942" s="33" t="s">
        <v>8625</v>
      </c>
      <c r="H3942" s="33" t="s">
        <v>8633</v>
      </c>
    </row>
    <row r="3943" spans="1:8" x14ac:dyDescent="0.45">
      <c r="A3943" s="26" t="s">
        <v>7565</v>
      </c>
      <c r="B3943" s="16" t="s">
        <v>216</v>
      </c>
      <c r="C3943" s="16" t="s">
        <v>3335</v>
      </c>
      <c r="D3943" s="29">
        <v>45348</v>
      </c>
      <c r="E3943" s="16">
        <v>4</v>
      </c>
      <c r="F3943" s="16">
        <v>20</v>
      </c>
      <c r="G3943" s="16" t="s">
        <v>8625</v>
      </c>
      <c r="H3943" s="16" t="s">
        <v>8629</v>
      </c>
    </row>
    <row r="3944" spans="1:8" x14ac:dyDescent="0.45">
      <c r="A3944" s="30" t="s">
        <v>7566</v>
      </c>
      <c r="B3944" s="33" t="s">
        <v>490</v>
      </c>
      <c r="C3944" s="33" t="s">
        <v>3216</v>
      </c>
      <c r="D3944" s="34">
        <v>45501</v>
      </c>
      <c r="E3944" s="33">
        <v>4</v>
      </c>
      <c r="F3944" s="33">
        <v>15</v>
      </c>
      <c r="G3944" s="33" t="s">
        <v>8626</v>
      </c>
      <c r="H3944" s="33" t="s">
        <v>8631</v>
      </c>
    </row>
    <row r="3945" spans="1:8" x14ac:dyDescent="0.45">
      <c r="A3945" s="26" t="s">
        <v>7567</v>
      </c>
      <c r="B3945" s="16" t="s">
        <v>129</v>
      </c>
      <c r="C3945" s="16" t="s">
        <v>3203</v>
      </c>
      <c r="D3945" s="29">
        <v>45638</v>
      </c>
      <c r="E3945" s="16">
        <v>3</v>
      </c>
      <c r="F3945" s="16">
        <v>10</v>
      </c>
      <c r="G3945" s="16" t="s">
        <v>8628</v>
      </c>
      <c r="H3945" s="16" t="s">
        <v>8632</v>
      </c>
    </row>
    <row r="3946" spans="1:8" x14ac:dyDescent="0.45">
      <c r="A3946" s="30" t="s">
        <v>7568</v>
      </c>
      <c r="B3946" s="33" t="s">
        <v>818</v>
      </c>
      <c r="C3946" s="33" t="s">
        <v>3225</v>
      </c>
      <c r="D3946" s="34">
        <v>45604</v>
      </c>
      <c r="E3946" s="33">
        <v>4</v>
      </c>
      <c r="F3946" s="33">
        <v>0</v>
      </c>
      <c r="G3946" s="33" t="s">
        <v>8624</v>
      </c>
      <c r="H3946" s="33" t="s">
        <v>8631</v>
      </c>
    </row>
    <row r="3947" spans="1:8" x14ac:dyDescent="0.45">
      <c r="A3947" s="26" t="s">
        <v>7569</v>
      </c>
      <c r="B3947" s="16" t="s">
        <v>567</v>
      </c>
      <c r="C3947" s="16" t="s">
        <v>3214</v>
      </c>
      <c r="D3947" s="29">
        <v>45379</v>
      </c>
      <c r="E3947" s="16">
        <v>4</v>
      </c>
      <c r="F3947" s="16">
        <v>0</v>
      </c>
      <c r="G3947" s="16" t="s">
        <v>8627</v>
      </c>
      <c r="H3947" s="16" t="s">
        <v>8630</v>
      </c>
    </row>
    <row r="3948" spans="1:8" x14ac:dyDescent="0.45">
      <c r="A3948" s="30" t="s">
        <v>7570</v>
      </c>
      <c r="B3948" s="33" t="s">
        <v>320</v>
      </c>
      <c r="C3948" s="33" t="s">
        <v>3259</v>
      </c>
      <c r="D3948" s="34">
        <v>45479</v>
      </c>
      <c r="E3948" s="33">
        <v>4</v>
      </c>
      <c r="F3948" s="33">
        <v>0</v>
      </c>
      <c r="G3948" s="33" t="s">
        <v>8626</v>
      </c>
      <c r="H3948" s="33" t="s">
        <v>8631</v>
      </c>
    </row>
    <row r="3949" spans="1:8" x14ac:dyDescent="0.45">
      <c r="A3949" s="26" t="s">
        <v>7571</v>
      </c>
      <c r="B3949" s="16" t="s">
        <v>784</v>
      </c>
      <c r="C3949" s="16" t="s">
        <v>3274</v>
      </c>
      <c r="D3949" s="29">
        <v>45330</v>
      </c>
      <c r="E3949" s="16">
        <v>3</v>
      </c>
      <c r="F3949" s="16">
        <v>5</v>
      </c>
      <c r="G3949" s="16" t="s">
        <v>8626</v>
      </c>
      <c r="H3949" s="16" t="s">
        <v>8630</v>
      </c>
    </row>
    <row r="3950" spans="1:8" x14ac:dyDescent="0.45">
      <c r="A3950" s="30" t="s">
        <v>7572</v>
      </c>
      <c r="B3950" s="33" t="s">
        <v>154</v>
      </c>
      <c r="C3950" s="33" t="s">
        <v>3220</v>
      </c>
      <c r="D3950" s="34">
        <v>45441</v>
      </c>
      <c r="E3950" s="33">
        <v>4</v>
      </c>
      <c r="F3950" s="33">
        <v>0</v>
      </c>
      <c r="G3950" s="33" t="s">
        <v>8626</v>
      </c>
      <c r="H3950" s="33" t="s">
        <v>8630</v>
      </c>
    </row>
    <row r="3951" spans="1:8" x14ac:dyDescent="0.45">
      <c r="A3951" s="26" t="s">
        <v>7573</v>
      </c>
      <c r="B3951" s="16" t="s">
        <v>192</v>
      </c>
      <c r="C3951" s="16" t="s">
        <v>3251</v>
      </c>
      <c r="D3951" s="29">
        <v>45213</v>
      </c>
      <c r="E3951" s="16">
        <v>5</v>
      </c>
      <c r="F3951" s="16">
        <v>10</v>
      </c>
      <c r="G3951" s="16" t="s">
        <v>8625</v>
      </c>
      <c r="H3951" s="16" t="s">
        <v>8631</v>
      </c>
    </row>
    <row r="3952" spans="1:8" x14ac:dyDescent="0.45">
      <c r="A3952" s="30" t="s">
        <v>7574</v>
      </c>
      <c r="B3952" s="33" t="s">
        <v>984</v>
      </c>
      <c r="C3952" s="33" t="s">
        <v>3384</v>
      </c>
      <c r="D3952" s="34">
        <v>45727</v>
      </c>
      <c r="E3952" s="33">
        <v>1</v>
      </c>
      <c r="F3952" s="33">
        <v>20</v>
      </c>
      <c r="G3952" s="33" t="s">
        <v>8628</v>
      </c>
      <c r="H3952" s="33" t="s">
        <v>8630</v>
      </c>
    </row>
    <row r="3953" spans="1:8" x14ac:dyDescent="0.45">
      <c r="A3953" s="26" t="s">
        <v>7575</v>
      </c>
      <c r="B3953" s="16" t="s">
        <v>766</v>
      </c>
      <c r="C3953" s="16" t="s">
        <v>3311</v>
      </c>
      <c r="D3953" s="29">
        <v>45497</v>
      </c>
      <c r="E3953" s="16">
        <v>4</v>
      </c>
      <c r="F3953" s="16">
        <v>5</v>
      </c>
      <c r="G3953" s="16" t="s">
        <v>8627</v>
      </c>
      <c r="H3953" s="16" t="s">
        <v>8629</v>
      </c>
    </row>
    <row r="3954" spans="1:8" x14ac:dyDescent="0.45">
      <c r="A3954" s="30" t="s">
        <v>7576</v>
      </c>
      <c r="B3954" s="33" t="s">
        <v>30</v>
      </c>
      <c r="C3954" s="33" t="s">
        <v>3250</v>
      </c>
      <c r="D3954" s="34">
        <v>45544</v>
      </c>
      <c r="E3954" s="33">
        <v>2</v>
      </c>
      <c r="F3954" s="33">
        <v>15</v>
      </c>
      <c r="G3954" s="33" t="s">
        <v>8628</v>
      </c>
      <c r="H3954" s="33" t="s">
        <v>8630</v>
      </c>
    </row>
    <row r="3955" spans="1:8" x14ac:dyDescent="0.45">
      <c r="A3955" s="26" t="s">
        <v>7577</v>
      </c>
      <c r="B3955" s="16" t="s">
        <v>103</v>
      </c>
      <c r="C3955" s="16" t="s">
        <v>3254</v>
      </c>
      <c r="D3955" s="29">
        <v>45429</v>
      </c>
      <c r="E3955" s="16">
        <v>2</v>
      </c>
      <c r="F3955" s="16">
        <v>15</v>
      </c>
      <c r="G3955" s="16" t="s">
        <v>8627</v>
      </c>
      <c r="H3955" s="16" t="s">
        <v>8633</v>
      </c>
    </row>
    <row r="3956" spans="1:8" x14ac:dyDescent="0.45">
      <c r="A3956" s="30" t="s">
        <v>7578</v>
      </c>
      <c r="B3956" s="33" t="s">
        <v>674</v>
      </c>
      <c r="C3956" s="33" t="s">
        <v>3316</v>
      </c>
      <c r="D3956" s="34">
        <v>45527</v>
      </c>
      <c r="E3956" s="33">
        <v>5</v>
      </c>
      <c r="F3956" s="33">
        <v>10</v>
      </c>
      <c r="G3956" s="33" t="s">
        <v>8624</v>
      </c>
      <c r="H3956" s="33" t="s">
        <v>8633</v>
      </c>
    </row>
    <row r="3957" spans="1:8" x14ac:dyDescent="0.45">
      <c r="A3957" s="26" t="s">
        <v>7579</v>
      </c>
      <c r="B3957" s="16" t="s">
        <v>1000</v>
      </c>
      <c r="C3957" s="16" t="s">
        <v>3370</v>
      </c>
      <c r="D3957" s="29">
        <v>45866</v>
      </c>
      <c r="E3957" s="16">
        <v>2</v>
      </c>
      <c r="F3957" s="16">
        <v>10</v>
      </c>
      <c r="G3957" s="16" t="s">
        <v>8628</v>
      </c>
      <c r="H3957" s="16" t="s">
        <v>8630</v>
      </c>
    </row>
    <row r="3958" spans="1:8" x14ac:dyDescent="0.45">
      <c r="A3958" s="30" t="s">
        <v>7580</v>
      </c>
      <c r="B3958" s="33" t="s">
        <v>605</v>
      </c>
      <c r="C3958" s="33" t="s">
        <v>3335</v>
      </c>
      <c r="D3958" s="34">
        <v>45802</v>
      </c>
      <c r="E3958" s="33">
        <v>3</v>
      </c>
      <c r="F3958" s="33">
        <v>0</v>
      </c>
      <c r="G3958" s="33" t="s">
        <v>8627</v>
      </c>
      <c r="H3958" s="33" t="s">
        <v>8633</v>
      </c>
    </row>
    <row r="3959" spans="1:8" x14ac:dyDescent="0.45">
      <c r="A3959" s="26" t="s">
        <v>7581</v>
      </c>
      <c r="B3959" s="16" t="s">
        <v>141</v>
      </c>
      <c r="C3959" s="16" t="s">
        <v>3224</v>
      </c>
      <c r="D3959" s="29">
        <v>45740</v>
      </c>
      <c r="E3959" s="16">
        <v>1</v>
      </c>
      <c r="F3959" s="16">
        <v>20</v>
      </c>
      <c r="G3959" s="16" t="s">
        <v>8625</v>
      </c>
      <c r="H3959" s="16" t="s">
        <v>8630</v>
      </c>
    </row>
    <row r="3960" spans="1:8" x14ac:dyDescent="0.45">
      <c r="A3960" s="30" t="s">
        <v>7582</v>
      </c>
      <c r="B3960" s="33" t="s">
        <v>985</v>
      </c>
      <c r="C3960" s="33" t="s">
        <v>3334</v>
      </c>
      <c r="D3960" s="34">
        <v>45619</v>
      </c>
      <c r="E3960" s="33">
        <v>5</v>
      </c>
      <c r="F3960" s="33">
        <v>0</v>
      </c>
      <c r="G3960" s="33" t="s">
        <v>8626</v>
      </c>
      <c r="H3960" s="33" t="s">
        <v>8632</v>
      </c>
    </row>
    <row r="3961" spans="1:8" x14ac:dyDescent="0.45">
      <c r="A3961" s="26" t="s">
        <v>7583</v>
      </c>
      <c r="B3961" s="16" t="s">
        <v>560</v>
      </c>
      <c r="C3961" s="16" t="s">
        <v>3300</v>
      </c>
      <c r="D3961" s="29">
        <v>45524</v>
      </c>
      <c r="E3961" s="16">
        <v>3</v>
      </c>
      <c r="F3961" s="16">
        <v>20</v>
      </c>
      <c r="G3961" s="16" t="s">
        <v>8624</v>
      </c>
      <c r="H3961" s="16" t="s">
        <v>8632</v>
      </c>
    </row>
    <row r="3962" spans="1:8" x14ac:dyDescent="0.45">
      <c r="A3962" s="30" t="s">
        <v>7584</v>
      </c>
      <c r="B3962" s="33" t="s">
        <v>268</v>
      </c>
      <c r="C3962" s="33" t="s">
        <v>3319</v>
      </c>
      <c r="D3962" s="34">
        <v>45411</v>
      </c>
      <c r="E3962" s="33">
        <v>5</v>
      </c>
      <c r="F3962" s="33">
        <v>15</v>
      </c>
      <c r="G3962" s="33" t="s">
        <v>8624</v>
      </c>
      <c r="H3962" s="33" t="s">
        <v>8632</v>
      </c>
    </row>
    <row r="3963" spans="1:8" x14ac:dyDescent="0.45">
      <c r="A3963" s="26" t="s">
        <v>7585</v>
      </c>
      <c r="B3963" s="16" t="s">
        <v>136</v>
      </c>
      <c r="C3963" s="16" t="s">
        <v>3251</v>
      </c>
      <c r="D3963" s="29">
        <v>45451</v>
      </c>
      <c r="E3963" s="16">
        <v>4</v>
      </c>
      <c r="F3963" s="16">
        <v>15</v>
      </c>
      <c r="G3963" s="16" t="s">
        <v>8625</v>
      </c>
      <c r="H3963" s="16" t="s">
        <v>8633</v>
      </c>
    </row>
    <row r="3964" spans="1:8" x14ac:dyDescent="0.45">
      <c r="A3964" s="30" t="s">
        <v>7586</v>
      </c>
      <c r="B3964" s="33" t="s">
        <v>519</v>
      </c>
      <c r="C3964" s="33" t="s">
        <v>3331</v>
      </c>
      <c r="D3964" s="34">
        <v>45543</v>
      </c>
      <c r="E3964" s="33">
        <v>3</v>
      </c>
      <c r="F3964" s="33">
        <v>10</v>
      </c>
      <c r="G3964" s="33" t="s">
        <v>8627</v>
      </c>
      <c r="H3964" s="33" t="s">
        <v>8630</v>
      </c>
    </row>
    <row r="3965" spans="1:8" x14ac:dyDescent="0.45">
      <c r="A3965" s="26" t="s">
        <v>7587</v>
      </c>
      <c r="B3965" s="16" t="s">
        <v>31</v>
      </c>
      <c r="C3965" s="16" t="s">
        <v>3327</v>
      </c>
      <c r="D3965" s="29">
        <v>45819</v>
      </c>
      <c r="E3965" s="16">
        <v>2</v>
      </c>
      <c r="F3965" s="16">
        <v>15</v>
      </c>
      <c r="G3965" s="16" t="s">
        <v>8624</v>
      </c>
      <c r="H3965" s="16" t="s">
        <v>8633</v>
      </c>
    </row>
    <row r="3966" spans="1:8" x14ac:dyDescent="0.45">
      <c r="A3966" s="30" t="s">
        <v>7588</v>
      </c>
      <c r="B3966" s="33" t="s">
        <v>585</v>
      </c>
      <c r="C3966" s="33" t="s">
        <v>3225</v>
      </c>
      <c r="D3966" s="34">
        <v>45686</v>
      </c>
      <c r="E3966" s="33">
        <v>5</v>
      </c>
      <c r="F3966" s="33">
        <v>0</v>
      </c>
      <c r="G3966" s="33" t="s">
        <v>8627</v>
      </c>
      <c r="H3966" s="33" t="s">
        <v>8630</v>
      </c>
    </row>
    <row r="3967" spans="1:8" x14ac:dyDescent="0.45">
      <c r="A3967" s="26" t="s">
        <v>7589</v>
      </c>
      <c r="B3967" s="16" t="s">
        <v>641</v>
      </c>
      <c r="C3967" s="16" t="s">
        <v>3342</v>
      </c>
      <c r="D3967" s="29">
        <v>45716</v>
      </c>
      <c r="E3967" s="16">
        <v>2</v>
      </c>
      <c r="F3967" s="16">
        <v>0</v>
      </c>
      <c r="G3967" s="16" t="s">
        <v>8627</v>
      </c>
      <c r="H3967" s="16" t="s">
        <v>8630</v>
      </c>
    </row>
    <row r="3968" spans="1:8" x14ac:dyDescent="0.45">
      <c r="A3968" s="30" t="s">
        <v>7590</v>
      </c>
      <c r="B3968" s="33" t="s">
        <v>51</v>
      </c>
      <c r="C3968" s="33" t="s">
        <v>3209</v>
      </c>
      <c r="D3968" s="34">
        <v>45671</v>
      </c>
      <c r="E3968" s="33">
        <v>4</v>
      </c>
      <c r="F3968" s="33">
        <v>20</v>
      </c>
      <c r="G3968" s="33" t="s">
        <v>8624</v>
      </c>
      <c r="H3968" s="33" t="s">
        <v>8631</v>
      </c>
    </row>
    <row r="3969" spans="1:8" x14ac:dyDescent="0.45">
      <c r="A3969" s="26" t="s">
        <v>7591</v>
      </c>
      <c r="B3969" s="16" t="s">
        <v>409</v>
      </c>
      <c r="C3969" s="16" t="s">
        <v>3352</v>
      </c>
      <c r="D3969" s="29">
        <v>45205</v>
      </c>
      <c r="E3969" s="16">
        <v>2</v>
      </c>
      <c r="F3969" s="16">
        <v>5</v>
      </c>
      <c r="G3969" s="16" t="s">
        <v>8628</v>
      </c>
      <c r="H3969" s="16" t="s">
        <v>8631</v>
      </c>
    </row>
    <row r="3970" spans="1:8" x14ac:dyDescent="0.45">
      <c r="A3970" s="30" t="s">
        <v>7592</v>
      </c>
      <c r="B3970" s="33" t="s">
        <v>292</v>
      </c>
      <c r="C3970" s="33" t="s">
        <v>3335</v>
      </c>
      <c r="D3970" s="34">
        <v>45582</v>
      </c>
      <c r="E3970" s="33">
        <v>3</v>
      </c>
      <c r="F3970" s="33">
        <v>20</v>
      </c>
      <c r="G3970" s="33" t="s">
        <v>8627</v>
      </c>
      <c r="H3970" s="33" t="s">
        <v>8630</v>
      </c>
    </row>
    <row r="3971" spans="1:8" x14ac:dyDescent="0.45">
      <c r="A3971" s="26" t="s">
        <v>7593</v>
      </c>
      <c r="B3971" s="16" t="s">
        <v>466</v>
      </c>
      <c r="C3971" s="16" t="s">
        <v>3207</v>
      </c>
      <c r="D3971" s="29">
        <v>45609</v>
      </c>
      <c r="E3971" s="16">
        <v>5</v>
      </c>
      <c r="F3971" s="16">
        <v>5</v>
      </c>
      <c r="G3971" s="16" t="s">
        <v>8625</v>
      </c>
      <c r="H3971" s="16" t="s">
        <v>8631</v>
      </c>
    </row>
    <row r="3972" spans="1:8" x14ac:dyDescent="0.45">
      <c r="A3972" s="30" t="s">
        <v>7594</v>
      </c>
      <c r="B3972" s="33" t="s">
        <v>594</v>
      </c>
      <c r="C3972" s="33" t="s">
        <v>3332</v>
      </c>
      <c r="D3972" s="34">
        <v>45514</v>
      </c>
      <c r="E3972" s="33">
        <v>4</v>
      </c>
      <c r="F3972" s="33">
        <v>10</v>
      </c>
      <c r="G3972" s="33" t="s">
        <v>8628</v>
      </c>
      <c r="H3972" s="33" t="s">
        <v>8632</v>
      </c>
    </row>
    <row r="3973" spans="1:8" x14ac:dyDescent="0.45">
      <c r="A3973" s="26" t="s">
        <v>7595</v>
      </c>
      <c r="B3973" s="16" t="s">
        <v>198</v>
      </c>
      <c r="C3973" s="16" t="s">
        <v>3234</v>
      </c>
      <c r="D3973" s="29">
        <v>45404</v>
      </c>
      <c r="E3973" s="16">
        <v>1</v>
      </c>
      <c r="F3973" s="16">
        <v>5</v>
      </c>
      <c r="G3973" s="16" t="s">
        <v>8625</v>
      </c>
      <c r="H3973" s="16" t="s">
        <v>8631</v>
      </c>
    </row>
    <row r="3974" spans="1:8" x14ac:dyDescent="0.45">
      <c r="A3974" s="30" t="s">
        <v>7596</v>
      </c>
      <c r="B3974" s="33" t="s">
        <v>211</v>
      </c>
      <c r="C3974" s="33" t="s">
        <v>3387</v>
      </c>
      <c r="D3974" s="34">
        <v>45918</v>
      </c>
      <c r="E3974" s="33">
        <v>4</v>
      </c>
      <c r="F3974" s="33">
        <v>5</v>
      </c>
      <c r="G3974" s="33" t="s">
        <v>8625</v>
      </c>
      <c r="H3974" s="33" t="s">
        <v>8630</v>
      </c>
    </row>
    <row r="3975" spans="1:8" x14ac:dyDescent="0.45">
      <c r="A3975" s="26" t="s">
        <v>7597</v>
      </c>
      <c r="B3975" s="16" t="s">
        <v>931</v>
      </c>
      <c r="C3975" s="16" t="s">
        <v>3281</v>
      </c>
      <c r="D3975" s="29">
        <v>45873</v>
      </c>
      <c r="E3975" s="16">
        <v>1</v>
      </c>
      <c r="F3975" s="16">
        <v>5</v>
      </c>
      <c r="G3975" s="16" t="s">
        <v>8626</v>
      </c>
      <c r="H3975" s="16" t="s">
        <v>8633</v>
      </c>
    </row>
    <row r="3976" spans="1:8" x14ac:dyDescent="0.45">
      <c r="A3976" s="30" t="s">
        <v>7598</v>
      </c>
      <c r="B3976" s="33" t="s">
        <v>69</v>
      </c>
      <c r="C3976" s="33" t="s">
        <v>3202</v>
      </c>
      <c r="D3976" s="34">
        <v>45224</v>
      </c>
      <c r="E3976" s="33">
        <v>1</v>
      </c>
      <c r="F3976" s="33">
        <v>20</v>
      </c>
      <c r="G3976" s="33" t="s">
        <v>8624</v>
      </c>
      <c r="H3976" s="33" t="s">
        <v>8632</v>
      </c>
    </row>
    <row r="3977" spans="1:8" x14ac:dyDescent="0.45">
      <c r="A3977" s="26" t="s">
        <v>7599</v>
      </c>
      <c r="B3977" s="16" t="s">
        <v>261</v>
      </c>
      <c r="C3977" s="16" t="s">
        <v>3271</v>
      </c>
      <c r="D3977" s="29">
        <v>45370</v>
      </c>
      <c r="E3977" s="16">
        <v>4</v>
      </c>
      <c r="F3977" s="16">
        <v>15</v>
      </c>
      <c r="G3977" s="16" t="s">
        <v>8626</v>
      </c>
      <c r="H3977" s="16" t="s">
        <v>8629</v>
      </c>
    </row>
    <row r="3978" spans="1:8" x14ac:dyDescent="0.45">
      <c r="A3978" s="30" t="s">
        <v>7600</v>
      </c>
      <c r="B3978" s="33" t="s">
        <v>120</v>
      </c>
      <c r="C3978" s="33" t="s">
        <v>3353</v>
      </c>
      <c r="D3978" s="34">
        <v>45206</v>
      </c>
      <c r="E3978" s="33">
        <v>1</v>
      </c>
      <c r="F3978" s="33">
        <v>0</v>
      </c>
      <c r="G3978" s="33" t="s">
        <v>8624</v>
      </c>
      <c r="H3978" s="33" t="s">
        <v>8629</v>
      </c>
    </row>
    <row r="3979" spans="1:8" x14ac:dyDescent="0.45">
      <c r="A3979" s="26" t="s">
        <v>7601</v>
      </c>
      <c r="B3979" s="16" t="s">
        <v>592</v>
      </c>
      <c r="C3979" s="16" t="s">
        <v>3393</v>
      </c>
      <c r="D3979" s="29">
        <v>45504</v>
      </c>
      <c r="E3979" s="16">
        <v>5</v>
      </c>
      <c r="F3979" s="16">
        <v>0</v>
      </c>
      <c r="G3979" s="16" t="s">
        <v>8625</v>
      </c>
      <c r="H3979" s="16" t="s">
        <v>8630</v>
      </c>
    </row>
    <row r="3980" spans="1:8" x14ac:dyDescent="0.45">
      <c r="A3980" s="30" t="s">
        <v>7602</v>
      </c>
      <c r="B3980" s="33" t="s">
        <v>128</v>
      </c>
      <c r="C3980" s="33" t="s">
        <v>3300</v>
      </c>
      <c r="D3980" s="34">
        <v>45840</v>
      </c>
      <c r="E3980" s="33">
        <v>1</v>
      </c>
      <c r="F3980" s="33">
        <v>0</v>
      </c>
      <c r="G3980" s="33" t="s">
        <v>8624</v>
      </c>
      <c r="H3980" s="33" t="s">
        <v>8633</v>
      </c>
    </row>
    <row r="3981" spans="1:8" x14ac:dyDescent="0.45">
      <c r="A3981" s="26" t="s">
        <v>7603</v>
      </c>
      <c r="B3981" s="16" t="s">
        <v>400</v>
      </c>
      <c r="C3981" s="16" t="s">
        <v>3342</v>
      </c>
      <c r="D3981" s="29">
        <v>45737</v>
      </c>
      <c r="E3981" s="16">
        <v>2</v>
      </c>
      <c r="F3981" s="16">
        <v>5</v>
      </c>
      <c r="G3981" s="16" t="s">
        <v>8626</v>
      </c>
      <c r="H3981" s="16" t="s">
        <v>8632</v>
      </c>
    </row>
    <row r="3982" spans="1:8" x14ac:dyDescent="0.45">
      <c r="A3982" s="30" t="s">
        <v>7604</v>
      </c>
      <c r="B3982" s="33" t="s">
        <v>213</v>
      </c>
      <c r="C3982" s="33" t="s">
        <v>3313</v>
      </c>
      <c r="D3982" s="34">
        <v>45661</v>
      </c>
      <c r="E3982" s="33">
        <v>5</v>
      </c>
      <c r="F3982" s="33">
        <v>20</v>
      </c>
      <c r="G3982" s="33" t="s">
        <v>8624</v>
      </c>
      <c r="H3982" s="33" t="s">
        <v>8632</v>
      </c>
    </row>
    <row r="3983" spans="1:8" x14ac:dyDescent="0.45">
      <c r="A3983" s="26" t="s">
        <v>7605</v>
      </c>
      <c r="B3983" s="16" t="s">
        <v>764</v>
      </c>
      <c r="C3983" s="16" t="s">
        <v>3380</v>
      </c>
      <c r="D3983" s="29">
        <v>45703</v>
      </c>
      <c r="E3983" s="16">
        <v>5</v>
      </c>
      <c r="F3983" s="16">
        <v>0</v>
      </c>
      <c r="G3983" s="16" t="s">
        <v>8627</v>
      </c>
      <c r="H3983" s="16" t="s">
        <v>8633</v>
      </c>
    </row>
    <row r="3984" spans="1:8" x14ac:dyDescent="0.45">
      <c r="A3984" s="30" t="s">
        <v>7606</v>
      </c>
      <c r="B3984" s="33" t="s">
        <v>561</v>
      </c>
      <c r="C3984" s="33" t="s">
        <v>3384</v>
      </c>
      <c r="D3984" s="34">
        <v>45899</v>
      </c>
      <c r="E3984" s="33">
        <v>3</v>
      </c>
      <c r="F3984" s="33">
        <v>10</v>
      </c>
      <c r="G3984" s="33" t="s">
        <v>8624</v>
      </c>
      <c r="H3984" s="33" t="s">
        <v>8633</v>
      </c>
    </row>
    <row r="3985" spans="1:8" x14ac:dyDescent="0.45">
      <c r="A3985" s="26" t="s">
        <v>7607</v>
      </c>
      <c r="B3985" s="16" t="s">
        <v>972</v>
      </c>
      <c r="C3985" s="16" t="s">
        <v>3337</v>
      </c>
      <c r="D3985" s="29">
        <v>45457</v>
      </c>
      <c r="E3985" s="16">
        <v>4</v>
      </c>
      <c r="F3985" s="16">
        <v>15</v>
      </c>
      <c r="G3985" s="16" t="s">
        <v>8628</v>
      </c>
      <c r="H3985" s="16" t="s">
        <v>8632</v>
      </c>
    </row>
    <row r="3986" spans="1:8" x14ac:dyDescent="0.45">
      <c r="A3986" s="30" t="s">
        <v>7608</v>
      </c>
      <c r="B3986" s="33" t="s">
        <v>257</v>
      </c>
      <c r="C3986" s="33" t="s">
        <v>3207</v>
      </c>
      <c r="D3986" s="34">
        <v>45839</v>
      </c>
      <c r="E3986" s="33">
        <v>1</v>
      </c>
      <c r="F3986" s="33">
        <v>0</v>
      </c>
      <c r="G3986" s="33" t="s">
        <v>8624</v>
      </c>
      <c r="H3986" s="33" t="s">
        <v>8629</v>
      </c>
    </row>
    <row r="3987" spans="1:8" x14ac:dyDescent="0.45">
      <c r="A3987" s="26" t="s">
        <v>7609</v>
      </c>
      <c r="B3987" s="16" t="s">
        <v>534</v>
      </c>
      <c r="C3987" s="16" t="s">
        <v>3267</v>
      </c>
      <c r="D3987" s="29">
        <v>45351</v>
      </c>
      <c r="E3987" s="16">
        <v>2</v>
      </c>
      <c r="F3987" s="16">
        <v>5</v>
      </c>
      <c r="G3987" s="16" t="s">
        <v>8627</v>
      </c>
      <c r="H3987" s="16" t="s">
        <v>8633</v>
      </c>
    </row>
    <row r="3988" spans="1:8" x14ac:dyDescent="0.45">
      <c r="A3988" s="30" t="s">
        <v>7610</v>
      </c>
      <c r="B3988" s="33" t="s">
        <v>918</v>
      </c>
      <c r="C3988" s="33" t="s">
        <v>3221</v>
      </c>
      <c r="D3988" s="34">
        <v>45605</v>
      </c>
      <c r="E3988" s="33">
        <v>2</v>
      </c>
      <c r="F3988" s="33">
        <v>15</v>
      </c>
      <c r="G3988" s="33" t="s">
        <v>8625</v>
      </c>
      <c r="H3988" s="33" t="s">
        <v>8633</v>
      </c>
    </row>
    <row r="3989" spans="1:8" x14ac:dyDescent="0.45">
      <c r="A3989" s="26" t="s">
        <v>7611</v>
      </c>
      <c r="B3989" s="16" t="s">
        <v>542</v>
      </c>
      <c r="C3989" s="16" t="s">
        <v>3218</v>
      </c>
      <c r="D3989" s="29">
        <v>45436</v>
      </c>
      <c r="E3989" s="16">
        <v>3</v>
      </c>
      <c r="F3989" s="16">
        <v>0</v>
      </c>
      <c r="G3989" s="16" t="s">
        <v>8624</v>
      </c>
      <c r="H3989" s="16" t="s">
        <v>8629</v>
      </c>
    </row>
    <row r="3990" spans="1:8" x14ac:dyDescent="0.45">
      <c r="A3990" s="30" t="s">
        <v>7612</v>
      </c>
      <c r="B3990" s="33" t="s">
        <v>668</v>
      </c>
      <c r="C3990" s="33" t="s">
        <v>3291</v>
      </c>
      <c r="D3990" s="34">
        <v>45714</v>
      </c>
      <c r="E3990" s="33">
        <v>3</v>
      </c>
      <c r="F3990" s="33">
        <v>10</v>
      </c>
      <c r="G3990" s="33" t="s">
        <v>8624</v>
      </c>
      <c r="H3990" s="33" t="s">
        <v>8631</v>
      </c>
    </row>
    <row r="3991" spans="1:8" x14ac:dyDescent="0.45">
      <c r="A3991" s="26" t="s">
        <v>7613</v>
      </c>
      <c r="B3991" s="16" t="s">
        <v>784</v>
      </c>
      <c r="C3991" s="16" t="s">
        <v>3343</v>
      </c>
      <c r="D3991" s="29">
        <v>45209</v>
      </c>
      <c r="E3991" s="16">
        <v>3</v>
      </c>
      <c r="F3991" s="16">
        <v>5</v>
      </c>
      <c r="G3991" s="16" t="s">
        <v>8625</v>
      </c>
      <c r="H3991" s="16" t="s">
        <v>8631</v>
      </c>
    </row>
    <row r="3992" spans="1:8" x14ac:dyDescent="0.45">
      <c r="A3992" s="30" t="s">
        <v>7614</v>
      </c>
      <c r="B3992" s="33" t="s">
        <v>658</v>
      </c>
      <c r="C3992" s="33" t="s">
        <v>3263</v>
      </c>
      <c r="D3992" s="34">
        <v>45591</v>
      </c>
      <c r="E3992" s="33">
        <v>1</v>
      </c>
      <c r="F3992" s="33">
        <v>0</v>
      </c>
      <c r="G3992" s="33" t="s">
        <v>8628</v>
      </c>
      <c r="H3992" s="33" t="s">
        <v>8631</v>
      </c>
    </row>
    <row r="3993" spans="1:8" x14ac:dyDescent="0.45">
      <c r="A3993" s="26" t="s">
        <v>7615</v>
      </c>
      <c r="B3993" s="16" t="s">
        <v>338</v>
      </c>
      <c r="C3993" s="16" t="s">
        <v>3392</v>
      </c>
      <c r="D3993" s="29">
        <v>45334</v>
      </c>
      <c r="E3993" s="16">
        <v>2</v>
      </c>
      <c r="F3993" s="16">
        <v>10</v>
      </c>
      <c r="G3993" s="16" t="s">
        <v>8627</v>
      </c>
      <c r="H3993" s="16" t="s">
        <v>8632</v>
      </c>
    </row>
    <row r="3994" spans="1:8" x14ac:dyDescent="0.45">
      <c r="A3994" s="30" t="s">
        <v>7616</v>
      </c>
      <c r="B3994" s="33" t="s">
        <v>37</v>
      </c>
      <c r="C3994" s="33" t="s">
        <v>3311</v>
      </c>
      <c r="D3994" s="34">
        <v>45427</v>
      </c>
      <c r="E3994" s="33">
        <v>3</v>
      </c>
      <c r="F3994" s="33">
        <v>15</v>
      </c>
      <c r="G3994" s="33" t="s">
        <v>8624</v>
      </c>
      <c r="H3994" s="33" t="s">
        <v>8629</v>
      </c>
    </row>
    <row r="3995" spans="1:8" x14ac:dyDescent="0.45">
      <c r="A3995" s="26" t="s">
        <v>7617</v>
      </c>
      <c r="B3995" s="16" t="s">
        <v>618</v>
      </c>
      <c r="C3995" s="16" t="s">
        <v>3261</v>
      </c>
      <c r="D3995" s="29">
        <v>45341</v>
      </c>
      <c r="E3995" s="16">
        <v>3</v>
      </c>
      <c r="F3995" s="16">
        <v>20</v>
      </c>
      <c r="G3995" s="16" t="s">
        <v>8628</v>
      </c>
      <c r="H3995" s="16" t="s">
        <v>8632</v>
      </c>
    </row>
    <row r="3996" spans="1:8" x14ac:dyDescent="0.45">
      <c r="A3996" s="30" t="s">
        <v>7618</v>
      </c>
      <c r="B3996" s="33" t="s">
        <v>449</v>
      </c>
      <c r="C3996" s="33" t="s">
        <v>3310</v>
      </c>
      <c r="D3996" s="34">
        <v>45283</v>
      </c>
      <c r="E3996" s="33">
        <v>2</v>
      </c>
      <c r="F3996" s="33">
        <v>0</v>
      </c>
      <c r="G3996" s="33" t="s">
        <v>8625</v>
      </c>
      <c r="H3996" s="33" t="s">
        <v>8633</v>
      </c>
    </row>
    <row r="3997" spans="1:8" x14ac:dyDescent="0.45">
      <c r="A3997" s="26" t="s">
        <v>7619</v>
      </c>
      <c r="B3997" s="16" t="s">
        <v>570</v>
      </c>
      <c r="C3997" s="16" t="s">
        <v>3232</v>
      </c>
      <c r="D3997" s="29">
        <v>45597</v>
      </c>
      <c r="E3997" s="16">
        <v>3</v>
      </c>
      <c r="F3997" s="16">
        <v>0</v>
      </c>
      <c r="G3997" s="16" t="s">
        <v>8626</v>
      </c>
      <c r="H3997" s="16" t="s">
        <v>8629</v>
      </c>
    </row>
    <row r="3998" spans="1:8" x14ac:dyDescent="0.45">
      <c r="A3998" s="30" t="s">
        <v>7620</v>
      </c>
      <c r="B3998" s="33" t="s">
        <v>939</v>
      </c>
      <c r="C3998" s="33" t="s">
        <v>3220</v>
      </c>
      <c r="D3998" s="34">
        <v>45834</v>
      </c>
      <c r="E3998" s="33">
        <v>5</v>
      </c>
      <c r="F3998" s="33">
        <v>5</v>
      </c>
      <c r="G3998" s="33" t="s">
        <v>8626</v>
      </c>
      <c r="H3998" s="33" t="s">
        <v>8631</v>
      </c>
    </row>
    <row r="3999" spans="1:8" x14ac:dyDescent="0.45">
      <c r="A3999" s="26" t="s">
        <v>7621</v>
      </c>
      <c r="B3999" s="16" t="s">
        <v>532</v>
      </c>
      <c r="C3999" s="16" t="s">
        <v>3311</v>
      </c>
      <c r="D3999" s="29">
        <v>45584</v>
      </c>
      <c r="E3999" s="16">
        <v>5</v>
      </c>
      <c r="F3999" s="16">
        <v>10</v>
      </c>
      <c r="G3999" s="16" t="s">
        <v>8625</v>
      </c>
      <c r="H3999" s="16" t="s">
        <v>8631</v>
      </c>
    </row>
    <row r="4000" spans="1:8" x14ac:dyDescent="0.45">
      <c r="A4000" s="30" t="s">
        <v>7622</v>
      </c>
      <c r="B4000" s="33" t="s">
        <v>991</v>
      </c>
      <c r="C4000" s="33" t="s">
        <v>3297</v>
      </c>
      <c r="D4000" s="34">
        <v>45593</v>
      </c>
      <c r="E4000" s="33">
        <v>2</v>
      </c>
      <c r="F4000" s="33">
        <v>0</v>
      </c>
      <c r="G4000" s="33" t="s">
        <v>8624</v>
      </c>
      <c r="H4000" s="33" t="s">
        <v>8630</v>
      </c>
    </row>
    <row r="4001" spans="1:8" x14ac:dyDescent="0.45">
      <c r="A4001" s="26" t="s">
        <v>7623</v>
      </c>
      <c r="B4001" s="16" t="s">
        <v>519</v>
      </c>
      <c r="C4001" s="16" t="s">
        <v>3214</v>
      </c>
      <c r="D4001" s="29">
        <v>45650</v>
      </c>
      <c r="E4001" s="16">
        <v>4</v>
      </c>
      <c r="F4001" s="16">
        <v>10</v>
      </c>
      <c r="G4001" s="16" t="s">
        <v>8628</v>
      </c>
      <c r="H4001" s="16" t="s">
        <v>8631</v>
      </c>
    </row>
    <row r="4002" spans="1:8" x14ac:dyDescent="0.45">
      <c r="A4002" s="30" t="s">
        <v>7624</v>
      </c>
      <c r="B4002" s="33" t="s">
        <v>485</v>
      </c>
      <c r="C4002" s="33" t="s">
        <v>3255</v>
      </c>
      <c r="D4002" s="34">
        <v>45803</v>
      </c>
      <c r="E4002" s="33">
        <v>3</v>
      </c>
      <c r="F4002" s="33">
        <v>5</v>
      </c>
      <c r="G4002" s="33" t="s">
        <v>8627</v>
      </c>
      <c r="H4002" s="33" t="s">
        <v>8630</v>
      </c>
    </row>
    <row r="4003" spans="1:8" x14ac:dyDescent="0.45">
      <c r="A4003" s="26" t="s">
        <v>7625</v>
      </c>
      <c r="B4003" s="16" t="s">
        <v>170</v>
      </c>
      <c r="C4003" s="16" t="s">
        <v>3253</v>
      </c>
      <c r="D4003" s="29">
        <v>45738</v>
      </c>
      <c r="E4003" s="16">
        <v>3</v>
      </c>
      <c r="F4003" s="16">
        <v>15</v>
      </c>
      <c r="G4003" s="16" t="s">
        <v>8625</v>
      </c>
      <c r="H4003" s="16" t="s">
        <v>8633</v>
      </c>
    </row>
    <row r="4004" spans="1:8" x14ac:dyDescent="0.45">
      <c r="A4004" s="30" t="s">
        <v>7626</v>
      </c>
      <c r="B4004" s="33" t="s">
        <v>308</v>
      </c>
      <c r="C4004" s="33" t="s">
        <v>3219</v>
      </c>
      <c r="D4004" s="34">
        <v>45412</v>
      </c>
      <c r="E4004" s="33">
        <v>2</v>
      </c>
      <c r="F4004" s="33">
        <v>20</v>
      </c>
      <c r="G4004" s="33" t="s">
        <v>8625</v>
      </c>
      <c r="H4004" s="33" t="s">
        <v>8629</v>
      </c>
    </row>
    <row r="4005" spans="1:8" x14ac:dyDescent="0.45">
      <c r="A4005" s="26" t="s">
        <v>7627</v>
      </c>
      <c r="B4005" s="16" t="s">
        <v>980</v>
      </c>
      <c r="C4005" s="16" t="s">
        <v>3232</v>
      </c>
      <c r="D4005" s="29">
        <v>45854</v>
      </c>
      <c r="E4005" s="16">
        <v>5</v>
      </c>
      <c r="F4005" s="16">
        <v>10</v>
      </c>
      <c r="G4005" s="16" t="s">
        <v>8625</v>
      </c>
      <c r="H4005" s="16" t="s">
        <v>8629</v>
      </c>
    </row>
    <row r="4006" spans="1:8" x14ac:dyDescent="0.45">
      <c r="A4006" s="30" t="s">
        <v>7628</v>
      </c>
      <c r="B4006" s="33" t="s">
        <v>125</v>
      </c>
      <c r="C4006" s="33" t="s">
        <v>3372</v>
      </c>
      <c r="D4006" s="34">
        <v>45544</v>
      </c>
      <c r="E4006" s="33">
        <v>4</v>
      </c>
      <c r="F4006" s="33">
        <v>0</v>
      </c>
      <c r="G4006" s="33" t="s">
        <v>8626</v>
      </c>
      <c r="H4006" s="33" t="s">
        <v>8630</v>
      </c>
    </row>
    <row r="4007" spans="1:8" x14ac:dyDescent="0.45">
      <c r="A4007" s="26" t="s">
        <v>7629</v>
      </c>
      <c r="B4007" s="16" t="s">
        <v>361</v>
      </c>
      <c r="C4007" s="16" t="s">
        <v>3341</v>
      </c>
      <c r="D4007" s="29">
        <v>45494</v>
      </c>
      <c r="E4007" s="16">
        <v>1</v>
      </c>
      <c r="F4007" s="16">
        <v>10</v>
      </c>
      <c r="G4007" s="16" t="s">
        <v>8627</v>
      </c>
      <c r="H4007" s="16" t="s">
        <v>8633</v>
      </c>
    </row>
    <row r="4008" spans="1:8" x14ac:dyDescent="0.45">
      <c r="A4008" s="30" t="s">
        <v>7630</v>
      </c>
      <c r="B4008" s="33" t="s">
        <v>911</v>
      </c>
      <c r="C4008" s="33" t="s">
        <v>3205</v>
      </c>
      <c r="D4008" s="34">
        <v>45529</v>
      </c>
      <c r="E4008" s="33">
        <v>1</v>
      </c>
      <c r="F4008" s="33">
        <v>15</v>
      </c>
      <c r="G4008" s="33" t="s">
        <v>8624</v>
      </c>
      <c r="H4008" s="33" t="s">
        <v>8631</v>
      </c>
    </row>
    <row r="4009" spans="1:8" x14ac:dyDescent="0.45">
      <c r="A4009" s="26" t="s">
        <v>7631</v>
      </c>
      <c r="B4009" s="16" t="s">
        <v>231</v>
      </c>
      <c r="C4009" s="16" t="s">
        <v>3211</v>
      </c>
      <c r="D4009" s="29">
        <v>45189</v>
      </c>
      <c r="E4009" s="16">
        <v>3</v>
      </c>
      <c r="F4009" s="16">
        <v>15</v>
      </c>
      <c r="G4009" s="16" t="s">
        <v>8627</v>
      </c>
      <c r="H4009" s="16" t="s">
        <v>8633</v>
      </c>
    </row>
    <row r="4010" spans="1:8" x14ac:dyDescent="0.45">
      <c r="A4010" s="30" t="s">
        <v>7632</v>
      </c>
      <c r="B4010" s="33" t="s">
        <v>62</v>
      </c>
      <c r="C4010" s="33" t="s">
        <v>3218</v>
      </c>
      <c r="D4010" s="34">
        <v>45295</v>
      </c>
      <c r="E4010" s="33">
        <v>2</v>
      </c>
      <c r="F4010" s="33">
        <v>20</v>
      </c>
      <c r="G4010" s="33" t="s">
        <v>8626</v>
      </c>
      <c r="H4010" s="33" t="s">
        <v>8629</v>
      </c>
    </row>
    <row r="4011" spans="1:8" x14ac:dyDescent="0.45">
      <c r="A4011" s="26" t="s">
        <v>7633</v>
      </c>
      <c r="B4011" s="16" t="s">
        <v>153</v>
      </c>
      <c r="C4011" s="16" t="s">
        <v>3314</v>
      </c>
      <c r="D4011" s="29">
        <v>45283</v>
      </c>
      <c r="E4011" s="16">
        <v>1</v>
      </c>
      <c r="F4011" s="16">
        <v>0</v>
      </c>
      <c r="G4011" s="16" t="s">
        <v>8625</v>
      </c>
      <c r="H4011" s="16" t="s">
        <v>8631</v>
      </c>
    </row>
    <row r="4012" spans="1:8" x14ac:dyDescent="0.45">
      <c r="A4012" s="30" t="s">
        <v>7634</v>
      </c>
      <c r="B4012" s="33" t="s">
        <v>212</v>
      </c>
      <c r="C4012" s="33" t="s">
        <v>3229</v>
      </c>
      <c r="D4012" s="34">
        <v>45296</v>
      </c>
      <c r="E4012" s="33">
        <v>5</v>
      </c>
      <c r="F4012" s="33">
        <v>15</v>
      </c>
      <c r="G4012" s="33" t="s">
        <v>8625</v>
      </c>
      <c r="H4012" s="33" t="s">
        <v>8630</v>
      </c>
    </row>
    <row r="4013" spans="1:8" x14ac:dyDescent="0.45">
      <c r="A4013" s="26" t="s">
        <v>7635</v>
      </c>
      <c r="B4013" s="16" t="s">
        <v>98</v>
      </c>
      <c r="C4013" s="16" t="s">
        <v>3229</v>
      </c>
      <c r="D4013" s="29">
        <v>45761</v>
      </c>
      <c r="E4013" s="16">
        <v>1</v>
      </c>
      <c r="F4013" s="16">
        <v>10</v>
      </c>
      <c r="G4013" s="16" t="s">
        <v>8624</v>
      </c>
      <c r="H4013" s="16" t="s">
        <v>8630</v>
      </c>
    </row>
    <row r="4014" spans="1:8" x14ac:dyDescent="0.45">
      <c r="A4014" s="30" t="s">
        <v>7636</v>
      </c>
      <c r="B4014" s="33" t="s">
        <v>18</v>
      </c>
      <c r="C4014" s="33" t="s">
        <v>3324</v>
      </c>
      <c r="D4014" s="34">
        <v>45890</v>
      </c>
      <c r="E4014" s="33">
        <v>4</v>
      </c>
      <c r="F4014" s="33">
        <v>15</v>
      </c>
      <c r="G4014" s="33" t="s">
        <v>8628</v>
      </c>
      <c r="H4014" s="33" t="s">
        <v>8631</v>
      </c>
    </row>
    <row r="4015" spans="1:8" x14ac:dyDescent="0.45">
      <c r="A4015" s="26" t="s">
        <v>7637</v>
      </c>
      <c r="B4015" s="16" t="s">
        <v>985</v>
      </c>
      <c r="C4015" s="16" t="s">
        <v>3394</v>
      </c>
      <c r="D4015" s="29">
        <v>45712</v>
      </c>
      <c r="E4015" s="16">
        <v>3</v>
      </c>
      <c r="F4015" s="16">
        <v>10</v>
      </c>
      <c r="G4015" s="16" t="s">
        <v>8627</v>
      </c>
      <c r="H4015" s="16" t="s">
        <v>8633</v>
      </c>
    </row>
    <row r="4016" spans="1:8" x14ac:dyDescent="0.45">
      <c r="A4016" s="30" t="s">
        <v>7638</v>
      </c>
      <c r="B4016" s="33" t="s">
        <v>1000</v>
      </c>
      <c r="C4016" s="33" t="s">
        <v>3275</v>
      </c>
      <c r="D4016" s="34">
        <v>45645</v>
      </c>
      <c r="E4016" s="33">
        <v>2</v>
      </c>
      <c r="F4016" s="33">
        <v>5</v>
      </c>
      <c r="G4016" s="33" t="s">
        <v>8627</v>
      </c>
      <c r="H4016" s="33" t="s">
        <v>8632</v>
      </c>
    </row>
    <row r="4017" spans="1:8" x14ac:dyDescent="0.45">
      <c r="A4017" s="26" t="s">
        <v>7639</v>
      </c>
      <c r="B4017" s="16" t="s">
        <v>231</v>
      </c>
      <c r="C4017" s="16" t="s">
        <v>3359</v>
      </c>
      <c r="D4017" s="29">
        <v>45740</v>
      </c>
      <c r="E4017" s="16">
        <v>3</v>
      </c>
      <c r="F4017" s="16">
        <v>15</v>
      </c>
      <c r="G4017" s="16" t="s">
        <v>8625</v>
      </c>
      <c r="H4017" s="16" t="s">
        <v>8633</v>
      </c>
    </row>
    <row r="4018" spans="1:8" x14ac:dyDescent="0.45">
      <c r="A4018" s="30" t="s">
        <v>7640</v>
      </c>
      <c r="B4018" s="33" t="s">
        <v>643</v>
      </c>
      <c r="C4018" s="33" t="s">
        <v>3219</v>
      </c>
      <c r="D4018" s="34">
        <v>45624</v>
      </c>
      <c r="E4018" s="33">
        <v>3</v>
      </c>
      <c r="F4018" s="33">
        <v>5</v>
      </c>
      <c r="G4018" s="33" t="s">
        <v>8625</v>
      </c>
      <c r="H4018" s="33" t="s">
        <v>8630</v>
      </c>
    </row>
    <row r="4019" spans="1:8" x14ac:dyDescent="0.45">
      <c r="A4019" s="26" t="s">
        <v>7641</v>
      </c>
      <c r="B4019" s="16" t="s">
        <v>518</v>
      </c>
      <c r="C4019" s="16" t="s">
        <v>3381</v>
      </c>
      <c r="D4019" s="29">
        <v>45392</v>
      </c>
      <c r="E4019" s="16">
        <v>2</v>
      </c>
      <c r="F4019" s="16">
        <v>10</v>
      </c>
      <c r="G4019" s="16" t="s">
        <v>8627</v>
      </c>
      <c r="H4019" s="16" t="s">
        <v>8631</v>
      </c>
    </row>
    <row r="4020" spans="1:8" x14ac:dyDescent="0.45">
      <c r="A4020" s="30" t="s">
        <v>7642</v>
      </c>
      <c r="B4020" s="33" t="s">
        <v>272</v>
      </c>
      <c r="C4020" s="33" t="s">
        <v>3257</v>
      </c>
      <c r="D4020" s="34">
        <v>45490</v>
      </c>
      <c r="E4020" s="33">
        <v>3</v>
      </c>
      <c r="F4020" s="33">
        <v>20</v>
      </c>
      <c r="G4020" s="33" t="s">
        <v>8627</v>
      </c>
      <c r="H4020" s="33" t="s">
        <v>8633</v>
      </c>
    </row>
    <row r="4021" spans="1:8" x14ac:dyDescent="0.45">
      <c r="A4021" s="26" t="s">
        <v>7643</v>
      </c>
      <c r="B4021" s="16" t="s">
        <v>509</v>
      </c>
      <c r="C4021" s="16" t="s">
        <v>3301</v>
      </c>
      <c r="D4021" s="29">
        <v>45606</v>
      </c>
      <c r="E4021" s="16">
        <v>5</v>
      </c>
      <c r="F4021" s="16">
        <v>5</v>
      </c>
      <c r="G4021" s="16" t="s">
        <v>8626</v>
      </c>
      <c r="H4021" s="16" t="s">
        <v>8630</v>
      </c>
    </row>
    <row r="4022" spans="1:8" x14ac:dyDescent="0.45">
      <c r="A4022" s="30" t="s">
        <v>7644</v>
      </c>
      <c r="B4022" s="33" t="s">
        <v>782</v>
      </c>
      <c r="C4022" s="33" t="s">
        <v>3222</v>
      </c>
      <c r="D4022" s="34">
        <v>45259</v>
      </c>
      <c r="E4022" s="33">
        <v>2</v>
      </c>
      <c r="F4022" s="33">
        <v>15</v>
      </c>
      <c r="G4022" s="33" t="s">
        <v>8626</v>
      </c>
      <c r="H4022" s="33" t="s">
        <v>8632</v>
      </c>
    </row>
    <row r="4023" spans="1:8" x14ac:dyDescent="0.45">
      <c r="A4023" s="26" t="s">
        <v>7645</v>
      </c>
      <c r="B4023" s="16" t="s">
        <v>470</v>
      </c>
      <c r="C4023" s="16" t="s">
        <v>3197</v>
      </c>
      <c r="D4023" s="29">
        <v>45323</v>
      </c>
      <c r="E4023" s="16">
        <v>5</v>
      </c>
      <c r="F4023" s="16">
        <v>15</v>
      </c>
      <c r="G4023" s="16" t="s">
        <v>8627</v>
      </c>
      <c r="H4023" s="16" t="s">
        <v>8632</v>
      </c>
    </row>
    <row r="4024" spans="1:8" x14ac:dyDescent="0.45">
      <c r="A4024" s="30" t="s">
        <v>7646</v>
      </c>
      <c r="B4024" s="33" t="s">
        <v>964</v>
      </c>
      <c r="C4024" s="33" t="s">
        <v>3286</v>
      </c>
      <c r="D4024" s="34">
        <v>45314</v>
      </c>
      <c r="E4024" s="33">
        <v>4</v>
      </c>
      <c r="F4024" s="33">
        <v>5</v>
      </c>
      <c r="G4024" s="33" t="s">
        <v>8626</v>
      </c>
      <c r="H4024" s="33" t="s">
        <v>8630</v>
      </c>
    </row>
    <row r="4025" spans="1:8" x14ac:dyDescent="0.45">
      <c r="A4025" s="26" t="s">
        <v>7647</v>
      </c>
      <c r="B4025" s="16" t="s">
        <v>85</v>
      </c>
      <c r="C4025" s="16" t="s">
        <v>3356</v>
      </c>
      <c r="D4025" s="29">
        <v>45872</v>
      </c>
      <c r="E4025" s="16">
        <v>4</v>
      </c>
      <c r="F4025" s="16">
        <v>15</v>
      </c>
      <c r="G4025" s="16" t="s">
        <v>8624</v>
      </c>
      <c r="H4025" s="16" t="s">
        <v>8632</v>
      </c>
    </row>
    <row r="4026" spans="1:8" x14ac:dyDescent="0.45">
      <c r="A4026" s="30" t="s">
        <v>7648</v>
      </c>
      <c r="B4026" s="33" t="s">
        <v>529</v>
      </c>
      <c r="C4026" s="33" t="s">
        <v>3266</v>
      </c>
      <c r="D4026" s="34">
        <v>45883</v>
      </c>
      <c r="E4026" s="33">
        <v>5</v>
      </c>
      <c r="F4026" s="33">
        <v>10</v>
      </c>
      <c r="G4026" s="33" t="s">
        <v>8627</v>
      </c>
      <c r="H4026" s="33" t="s">
        <v>8632</v>
      </c>
    </row>
    <row r="4027" spans="1:8" x14ac:dyDescent="0.45">
      <c r="A4027" s="26" t="s">
        <v>7649</v>
      </c>
      <c r="B4027" s="16" t="s">
        <v>856</v>
      </c>
      <c r="C4027" s="16" t="s">
        <v>3217</v>
      </c>
      <c r="D4027" s="29">
        <v>45278</v>
      </c>
      <c r="E4027" s="16">
        <v>2</v>
      </c>
      <c r="F4027" s="16">
        <v>20</v>
      </c>
      <c r="G4027" s="16" t="s">
        <v>8625</v>
      </c>
      <c r="H4027" s="16" t="s">
        <v>8631</v>
      </c>
    </row>
    <row r="4028" spans="1:8" x14ac:dyDescent="0.45">
      <c r="A4028" s="30" t="s">
        <v>7650</v>
      </c>
      <c r="B4028" s="33" t="s">
        <v>377</v>
      </c>
      <c r="C4028" s="33" t="s">
        <v>3200</v>
      </c>
      <c r="D4028" s="34">
        <v>45711</v>
      </c>
      <c r="E4028" s="33">
        <v>1</v>
      </c>
      <c r="F4028" s="33">
        <v>15</v>
      </c>
      <c r="G4028" s="33" t="s">
        <v>8625</v>
      </c>
      <c r="H4028" s="33" t="s">
        <v>8629</v>
      </c>
    </row>
    <row r="4029" spans="1:8" x14ac:dyDescent="0.45">
      <c r="A4029" s="26" t="s">
        <v>7651</v>
      </c>
      <c r="B4029" s="16" t="s">
        <v>317</v>
      </c>
      <c r="C4029" s="16" t="s">
        <v>3325</v>
      </c>
      <c r="D4029" s="29">
        <v>45487</v>
      </c>
      <c r="E4029" s="16">
        <v>5</v>
      </c>
      <c r="F4029" s="16">
        <v>15</v>
      </c>
      <c r="G4029" s="16" t="s">
        <v>8628</v>
      </c>
      <c r="H4029" s="16" t="s">
        <v>8631</v>
      </c>
    </row>
    <row r="4030" spans="1:8" x14ac:dyDescent="0.45">
      <c r="A4030" s="30" t="s">
        <v>7652</v>
      </c>
      <c r="B4030" s="33" t="s">
        <v>135</v>
      </c>
      <c r="C4030" s="33" t="s">
        <v>3257</v>
      </c>
      <c r="D4030" s="34">
        <v>45301</v>
      </c>
      <c r="E4030" s="33">
        <v>3</v>
      </c>
      <c r="F4030" s="33">
        <v>10</v>
      </c>
      <c r="G4030" s="33" t="s">
        <v>8626</v>
      </c>
      <c r="H4030" s="33" t="s">
        <v>8630</v>
      </c>
    </row>
    <row r="4031" spans="1:8" x14ac:dyDescent="0.45">
      <c r="A4031" s="26" t="s">
        <v>7653</v>
      </c>
      <c r="B4031" s="16" t="s">
        <v>61</v>
      </c>
      <c r="C4031" s="16" t="s">
        <v>3275</v>
      </c>
      <c r="D4031" s="29">
        <v>45602</v>
      </c>
      <c r="E4031" s="16">
        <v>4</v>
      </c>
      <c r="F4031" s="16">
        <v>15</v>
      </c>
      <c r="G4031" s="16" t="s">
        <v>8624</v>
      </c>
      <c r="H4031" s="16" t="s">
        <v>8631</v>
      </c>
    </row>
    <row r="4032" spans="1:8" x14ac:dyDescent="0.45">
      <c r="A4032" s="30" t="s">
        <v>7654</v>
      </c>
      <c r="B4032" s="33" t="s">
        <v>977</v>
      </c>
      <c r="C4032" s="33" t="s">
        <v>3225</v>
      </c>
      <c r="D4032" s="34">
        <v>45334</v>
      </c>
      <c r="E4032" s="33">
        <v>2</v>
      </c>
      <c r="F4032" s="33">
        <v>0</v>
      </c>
      <c r="G4032" s="33" t="s">
        <v>8628</v>
      </c>
      <c r="H4032" s="33" t="s">
        <v>8632</v>
      </c>
    </row>
    <row r="4033" spans="1:8" x14ac:dyDescent="0.45">
      <c r="A4033" s="26" t="s">
        <v>7655</v>
      </c>
      <c r="B4033" s="16" t="s">
        <v>870</v>
      </c>
      <c r="C4033" s="16" t="s">
        <v>3261</v>
      </c>
      <c r="D4033" s="29">
        <v>45375</v>
      </c>
      <c r="E4033" s="16">
        <v>5</v>
      </c>
      <c r="F4033" s="16">
        <v>10</v>
      </c>
      <c r="G4033" s="16" t="s">
        <v>8626</v>
      </c>
      <c r="H4033" s="16" t="s">
        <v>8630</v>
      </c>
    </row>
    <row r="4034" spans="1:8" x14ac:dyDescent="0.45">
      <c r="A4034" s="30" t="s">
        <v>7656</v>
      </c>
      <c r="B4034" s="33" t="s">
        <v>269</v>
      </c>
      <c r="C4034" s="33" t="s">
        <v>3344</v>
      </c>
      <c r="D4034" s="34">
        <v>45821</v>
      </c>
      <c r="E4034" s="33">
        <v>2</v>
      </c>
      <c r="F4034" s="33">
        <v>0</v>
      </c>
      <c r="G4034" s="33" t="s">
        <v>8627</v>
      </c>
      <c r="H4034" s="33" t="s">
        <v>8630</v>
      </c>
    </row>
    <row r="4035" spans="1:8" x14ac:dyDescent="0.45">
      <c r="A4035" s="26" t="s">
        <v>7657</v>
      </c>
      <c r="B4035" s="16" t="s">
        <v>827</v>
      </c>
      <c r="C4035" s="16" t="s">
        <v>3269</v>
      </c>
      <c r="D4035" s="29">
        <v>45789</v>
      </c>
      <c r="E4035" s="16">
        <v>1</v>
      </c>
      <c r="F4035" s="16">
        <v>0</v>
      </c>
      <c r="G4035" s="16" t="s">
        <v>8625</v>
      </c>
      <c r="H4035" s="16" t="s">
        <v>8629</v>
      </c>
    </row>
    <row r="4036" spans="1:8" x14ac:dyDescent="0.45">
      <c r="A4036" s="30" t="s">
        <v>7658</v>
      </c>
      <c r="B4036" s="33" t="s">
        <v>511</v>
      </c>
      <c r="C4036" s="33" t="s">
        <v>3395</v>
      </c>
      <c r="D4036" s="34">
        <v>45293</v>
      </c>
      <c r="E4036" s="33">
        <v>2</v>
      </c>
      <c r="F4036" s="33">
        <v>20</v>
      </c>
      <c r="G4036" s="33" t="s">
        <v>8624</v>
      </c>
      <c r="H4036" s="33" t="s">
        <v>8633</v>
      </c>
    </row>
    <row r="4037" spans="1:8" x14ac:dyDescent="0.45">
      <c r="A4037" s="26" t="s">
        <v>7659</v>
      </c>
      <c r="B4037" s="16" t="s">
        <v>550</v>
      </c>
      <c r="C4037" s="16" t="s">
        <v>3234</v>
      </c>
      <c r="D4037" s="29">
        <v>45786</v>
      </c>
      <c r="E4037" s="16">
        <v>4</v>
      </c>
      <c r="F4037" s="16">
        <v>5</v>
      </c>
      <c r="G4037" s="16" t="s">
        <v>8625</v>
      </c>
      <c r="H4037" s="16" t="s">
        <v>8632</v>
      </c>
    </row>
    <row r="4038" spans="1:8" x14ac:dyDescent="0.45">
      <c r="A4038" s="30" t="s">
        <v>7660</v>
      </c>
      <c r="B4038" s="33" t="s">
        <v>246</v>
      </c>
      <c r="C4038" s="33" t="s">
        <v>3275</v>
      </c>
      <c r="D4038" s="34">
        <v>45632</v>
      </c>
      <c r="E4038" s="33">
        <v>2</v>
      </c>
      <c r="F4038" s="33">
        <v>10</v>
      </c>
      <c r="G4038" s="33" t="s">
        <v>8624</v>
      </c>
      <c r="H4038" s="33" t="s">
        <v>8630</v>
      </c>
    </row>
    <row r="4039" spans="1:8" x14ac:dyDescent="0.45">
      <c r="A4039" s="26" t="s">
        <v>7661</v>
      </c>
      <c r="B4039" s="16" t="s">
        <v>519</v>
      </c>
      <c r="C4039" s="16" t="s">
        <v>3325</v>
      </c>
      <c r="D4039" s="29">
        <v>45335</v>
      </c>
      <c r="E4039" s="16">
        <v>2</v>
      </c>
      <c r="F4039" s="16">
        <v>0</v>
      </c>
      <c r="G4039" s="16" t="s">
        <v>8624</v>
      </c>
      <c r="H4039" s="16" t="s">
        <v>8629</v>
      </c>
    </row>
    <row r="4040" spans="1:8" x14ac:dyDescent="0.45">
      <c r="A4040" s="30" t="s">
        <v>7662</v>
      </c>
      <c r="B4040" s="33" t="s">
        <v>290</v>
      </c>
      <c r="C4040" s="33" t="s">
        <v>3347</v>
      </c>
      <c r="D4040" s="34">
        <v>45801</v>
      </c>
      <c r="E4040" s="33">
        <v>4</v>
      </c>
      <c r="F4040" s="33">
        <v>20</v>
      </c>
      <c r="G4040" s="33" t="s">
        <v>8625</v>
      </c>
      <c r="H4040" s="33" t="s">
        <v>8632</v>
      </c>
    </row>
    <row r="4041" spans="1:8" x14ac:dyDescent="0.45">
      <c r="A4041" s="26" t="s">
        <v>7663</v>
      </c>
      <c r="B4041" s="16" t="s">
        <v>421</v>
      </c>
      <c r="C4041" s="16" t="s">
        <v>3263</v>
      </c>
      <c r="D4041" s="29">
        <v>45917</v>
      </c>
      <c r="E4041" s="16">
        <v>1</v>
      </c>
      <c r="F4041" s="16">
        <v>10</v>
      </c>
      <c r="G4041" s="16" t="s">
        <v>8625</v>
      </c>
      <c r="H4041" s="16" t="s">
        <v>8633</v>
      </c>
    </row>
    <row r="4042" spans="1:8" x14ac:dyDescent="0.45">
      <c r="A4042" s="30" t="s">
        <v>7664</v>
      </c>
      <c r="B4042" s="33" t="s">
        <v>51</v>
      </c>
      <c r="C4042" s="33" t="s">
        <v>3243</v>
      </c>
      <c r="D4042" s="34">
        <v>45794</v>
      </c>
      <c r="E4042" s="33">
        <v>1</v>
      </c>
      <c r="F4042" s="33">
        <v>5</v>
      </c>
      <c r="G4042" s="33" t="s">
        <v>8628</v>
      </c>
      <c r="H4042" s="33" t="s">
        <v>8630</v>
      </c>
    </row>
    <row r="4043" spans="1:8" x14ac:dyDescent="0.45">
      <c r="A4043" s="26" t="s">
        <v>7665</v>
      </c>
      <c r="B4043" s="16" t="s">
        <v>207</v>
      </c>
      <c r="C4043" s="16" t="s">
        <v>3365</v>
      </c>
      <c r="D4043" s="29">
        <v>45307</v>
      </c>
      <c r="E4043" s="16">
        <v>3</v>
      </c>
      <c r="F4043" s="16">
        <v>0</v>
      </c>
      <c r="G4043" s="16" t="s">
        <v>8626</v>
      </c>
      <c r="H4043" s="16" t="s">
        <v>8631</v>
      </c>
    </row>
    <row r="4044" spans="1:8" x14ac:dyDescent="0.45">
      <c r="A4044" s="30" t="s">
        <v>7666</v>
      </c>
      <c r="B4044" s="33" t="s">
        <v>890</v>
      </c>
      <c r="C4044" s="33" t="s">
        <v>3204</v>
      </c>
      <c r="D4044" s="34">
        <v>45777</v>
      </c>
      <c r="E4044" s="33">
        <v>1</v>
      </c>
      <c r="F4044" s="33">
        <v>15</v>
      </c>
      <c r="G4044" s="33" t="s">
        <v>8625</v>
      </c>
      <c r="H4044" s="33" t="s">
        <v>8630</v>
      </c>
    </row>
    <row r="4045" spans="1:8" x14ac:dyDescent="0.45">
      <c r="A4045" s="26" t="s">
        <v>7667</v>
      </c>
      <c r="B4045" s="16" t="s">
        <v>632</v>
      </c>
      <c r="C4045" s="16" t="s">
        <v>3387</v>
      </c>
      <c r="D4045" s="29">
        <v>45458</v>
      </c>
      <c r="E4045" s="16">
        <v>5</v>
      </c>
      <c r="F4045" s="16">
        <v>15</v>
      </c>
      <c r="G4045" s="16" t="s">
        <v>8625</v>
      </c>
      <c r="H4045" s="16" t="s">
        <v>8631</v>
      </c>
    </row>
    <row r="4046" spans="1:8" x14ac:dyDescent="0.45">
      <c r="A4046" s="30" t="s">
        <v>7668</v>
      </c>
      <c r="B4046" s="33" t="s">
        <v>515</v>
      </c>
      <c r="C4046" s="33" t="s">
        <v>3233</v>
      </c>
      <c r="D4046" s="34">
        <v>45772</v>
      </c>
      <c r="E4046" s="33">
        <v>1</v>
      </c>
      <c r="F4046" s="33">
        <v>20</v>
      </c>
      <c r="G4046" s="33" t="s">
        <v>8627</v>
      </c>
      <c r="H4046" s="33" t="s">
        <v>8633</v>
      </c>
    </row>
    <row r="4047" spans="1:8" x14ac:dyDescent="0.45">
      <c r="A4047" s="26" t="s">
        <v>7669</v>
      </c>
      <c r="B4047" s="16" t="s">
        <v>66</v>
      </c>
      <c r="C4047" s="16" t="s">
        <v>3248</v>
      </c>
      <c r="D4047" s="29">
        <v>45563</v>
      </c>
      <c r="E4047" s="16">
        <v>2</v>
      </c>
      <c r="F4047" s="16">
        <v>0</v>
      </c>
      <c r="G4047" s="16" t="s">
        <v>8626</v>
      </c>
      <c r="H4047" s="16" t="s">
        <v>8633</v>
      </c>
    </row>
    <row r="4048" spans="1:8" x14ac:dyDescent="0.45">
      <c r="A4048" s="30" t="s">
        <v>7670</v>
      </c>
      <c r="B4048" s="33" t="s">
        <v>615</v>
      </c>
      <c r="C4048" s="33" t="s">
        <v>3311</v>
      </c>
      <c r="D4048" s="34">
        <v>45221</v>
      </c>
      <c r="E4048" s="33">
        <v>5</v>
      </c>
      <c r="F4048" s="33">
        <v>20</v>
      </c>
      <c r="G4048" s="33" t="s">
        <v>8624</v>
      </c>
      <c r="H4048" s="33" t="s">
        <v>8629</v>
      </c>
    </row>
    <row r="4049" spans="1:8" x14ac:dyDescent="0.45">
      <c r="A4049" s="26" t="s">
        <v>7671</v>
      </c>
      <c r="B4049" s="16" t="s">
        <v>941</v>
      </c>
      <c r="C4049" s="16" t="s">
        <v>3209</v>
      </c>
      <c r="D4049" s="29">
        <v>45730</v>
      </c>
      <c r="E4049" s="16">
        <v>1</v>
      </c>
      <c r="F4049" s="16">
        <v>0</v>
      </c>
      <c r="G4049" s="16" t="s">
        <v>8628</v>
      </c>
      <c r="H4049" s="16" t="s">
        <v>8633</v>
      </c>
    </row>
    <row r="4050" spans="1:8" x14ac:dyDescent="0.45">
      <c r="A4050" s="30" t="s">
        <v>7672</v>
      </c>
      <c r="B4050" s="33" t="s">
        <v>967</v>
      </c>
      <c r="C4050" s="33" t="s">
        <v>3200</v>
      </c>
      <c r="D4050" s="34">
        <v>45249</v>
      </c>
      <c r="E4050" s="33">
        <v>2</v>
      </c>
      <c r="F4050" s="33">
        <v>10</v>
      </c>
      <c r="G4050" s="33" t="s">
        <v>8627</v>
      </c>
      <c r="H4050" s="33" t="s">
        <v>8633</v>
      </c>
    </row>
    <row r="4051" spans="1:8" x14ac:dyDescent="0.45">
      <c r="A4051" s="26" t="s">
        <v>7673</v>
      </c>
      <c r="B4051" s="16" t="s">
        <v>253</v>
      </c>
      <c r="C4051" s="16" t="s">
        <v>3224</v>
      </c>
      <c r="D4051" s="29">
        <v>45265</v>
      </c>
      <c r="E4051" s="16">
        <v>4</v>
      </c>
      <c r="F4051" s="16">
        <v>0</v>
      </c>
      <c r="G4051" s="16" t="s">
        <v>8624</v>
      </c>
      <c r="H4051" s="16" t="s">
        <v>8632</v>
      </c>
    </row>
    <row r="4052" spans="1:8" x14ac:dyDescent="0.45">
      <c r="A4052" s="30" t="s">
        <v>7674</v>
      </c>
      <c r="B4052" s="33" t="s">
        <v>787</v>
      </c>
      <c r="C4052" s="33" t="s">
        <v>3363</v>
      </c>
      <c r="D4052" s="34">
        <v>45352</v>
      </c>
      <c r="E4052" s="33">
        <v>5</v>
      </c>
      <c r="F4052" s="33">
        <v>15</v>
      </c>
      <c r="G4052" s="33" t="s">
        <v>8625</v>
      </c>
      <c r="H4052" s="33" t="s">
        <v>8633</v>
      </c>
    </row>
    <row r="4053" spans="1:8" x14ac:dyDescent="0.45">
      <c r="A4053" s="26" t="s">
        <v>7675</v>
      </c>
      <c r="B4053" s="16" t="s">
        <v>912</v>
      </c>
      <c r="C4053" s="16" t="s">
        <v>3358</v>
      </c>
      <c r="D4053" s="29">
        <v>45581</v>
      </c>
      <c r="E4053" s="16">
        <v>4</v>
      </c>
      <c r="F4053" s="16">
        <v>5</v>
      </c>
      <c r="G4053" s="16" t="s">
        <v>8628</v>
      </c>
      <c r="H4053" s="16" t="s">
        <v>8629</v>
      </c>
    </row>
    <row r="4054" spans="1:8" x14ac:dyDescent="0.45">
      <c r="A4054" s="30" t="s">
        <v>7676</v>
      </c>
      <c r="B4054" s="33" t="s">
        <v>776</v>
      </c>
      <c r="C4054" s="33" t="s">
        <v>3210</v>
      </c>
      <c r="D4054" s="34">
        <v>45205</v>
      </c>
      <c r="E4054" s="33">
        <v>5</v>
      </c>
      <c r="F4054" s="33">
        <v>10</v>
      </c>
      <c r="G4054" s="33" t="s">
        <v>8625</v>
      </c>
      <c r="H4054" s="33" t="s">
        <v>8629</v>
      </c>
    </row>
    <row r="4055" spans="1:8" x14ac:dyDescent="0.45">
      <c r="A4055" s="26" t="s">
        <v>7677</v>
      </c>
      <c r="B4055" s="16" t="s">
        <v>670</v>
      </c>
      <c r="C4055" s="16" t="s">
        <v>3269</v>
      </c>
      <c r="D4055" s="29">
        <v>45608</v>
      </c>
      <c r="E4055" s="16">
        <v>4</v>
      </c>
      <c r="F4055" s="16">
        <v>20</v>
      </c>
      <c r="G4055" s="16" t="s">
        <v>8628</v>
      </c>
      <c r="H4055" s="16" t="s">
        <v>8630</v>
      </c>
    </row>
    <row r="4056" spans="1:8" x14ac:dyDescent="0.45">
      <c r="A4056" s="30" t="s">
        <v>7678</v>
      </c>
      <c r="B4056" s="33" t="s">
        <v>950</v>
      </c>
      <c r="C4056" s="33" t="s">
        <v>3199</v>
      </c>
      <c r="D4056" s="34">
        <v>45872</v>
      </c>
      <c r="E4056" s="33">
        <v>1</v>
      </c>
      <c r="F4056" s="33">
        <v>0</v>
      </c>
      <c r="G4056" s="33" t="s">
        <v>8626</v>
      </c>
      <c r="H4056" s="33" t="s">
        <v>8632</v>
      </c>
    </row>
    <row r="4057" spans="1:8" x14ac:dyDescent="0.45">
      <c r="A4057" s="26" t="s">
        <v>7679</v>
      </c>
      <c r="B4057" s="16" t="s">
        <v>355</v>
      </c>
      <c r="C4057" s="16" t="s">
        <v>3254</v>
      </c>
      <c r="D4057" s="29">
        <v>45897</v>
      </c>
      <c r="E4057" s="16">
        <v>3</v>
      </c>
      <c r="F4057" s="16">
        <v>20</v>
      </c>
      <c r="G4057" s="16" t="s">
        <v>8626</v>
      </c>
      <c r="H4057" s="16" t="s">
        <v>8633</v>
      </c>
    </row>
    <row r="4058" spans="1:8" x14ac:dyDescent="0.45">
      <c r="A4058" s="30" t="s">
        <v>7680</v>
      </c>
      <c r="B4058" s="33" t="s">
        <v>30</v>
      </c>
      <c r="C4058" s="33" t="s">
        <v>3317</v>
      </c>
      <c r="D4058" s="34">
        <v>45531</v>
      </c>
      <c r="E4058" s="33">
        <v>2</v>
      </c>
      <c r="F4058" s="33">
        <v>20</v>
      </c>
      <c r="G4058" s="33" t="s">
        <v>8624</v>
      </c>
      <c r="H4058" s="33" t="s">
        <v>8632</v>
      </c>
    </row>
    <row r="4059" spans="1:8" x14ac:dyDescent="0.45">
      <c r="A4059" s="26" t="s">
        <v>7681</v>
      </c>
      <c r="B4059" s="16" t="s">
        <v>542</v>
      </c>
      <c r="C4059" s="16" t="s">
        <v>3387</v>
      </c>
      <c r="D4059" s="29">
        <v>45268</v>
      </c>
      <c r="E4059" s="16">
        <v>1</v>
      </c>
      <c r="F4059" s="16">
        <v>15</v>
      </c>
      <c r="G4059" s="16" t="s">
        <v>8626</v>
      </c>
      <c r="H4059" s="16" t="s">
        <v>8632</v>
      </c>
    </row>
    <row r="4060" spans="1:8" x14ac:dyDescent="0.45">
      <c r="A4060" s="30" t="s">
        <v>7682</v>
      </c>
      <c r="B4060" s="33" t="s">
        <v>620</v>
      </c>
      <c r="C4060" s="33" t="s">
        <v>3391</v>
      </c>
      <c r="D4060" s="34">
        <v>45857</v>
      </c>
      <c r="E4060" s="33">
        <v>1</v>
      </c>
      <c r="F4060" s="33">
        <v>5</v>
      </c>
      <c r="G4060" s="33" t="s">
        <v>8627</v>
      </c>
      <c r="H4060" s="33" t="s">
        <v>8633</v>
      </c>
    </row>
    <row r="4061" spans="1:8" x14ac:dyDescent="0.45">
      <c r="A4061" s="26" t="s">
        <v>7683</v>
      </c>
      <c r="B4061" s="16" t="s">
        <v>975</v>
      </c>
      <c r="C4061" s="16" t="s">
        <v>3303</v>
      </c>
      <c r="D4061" s="29">
        <v>45416</v>
      </c>
      <c r="E4061" s="16">
        <v>1</v>
      </c>
      <c r="F4061" s="16">
        <v>15</v>
      </c>
      <c r="G4061" s="16" t="s">
        <v>8625</v>
      </c>
      <c r="H4061" s="16" t="s">
        <v>8629</v>
      </c>
    </row>
    <row r="4062" spans="1:8" x14ac:dyDescent="0.45">
      <c r="A4062" s="30" t="s">
        <v>7684</v>
      </c>
      <c r="B4062" s="33" t="s">
        <v>713</v>
      </c>
      <c r="C4062" s="33" t="s">
        <v>3328</v>
      </c>
      <c r="D4062" s="34">
        <v>45848</v>
      </c>
      <c r="E4062" s="33">
        <v>1</v>
      </c>
      <c r="F4062" s="33">
        <v>20</v>
      </c>
      <c r="G4062" s="33" t="s">
        <v>8627</v>
      </c>
      <c r="H4062" s="33" t="s">
        <v>8631</v>
      </c>
    </row>
    <row r="4063" spans="1:8" x14ac:dyDescent="0.45">
      <c r="A4063" s="26" t="s">
        <v>7685</v>
      </c>
      <c r="B4063" s="16" t="s">
        <v>139</v>
      </c>
      <c r="C4063" s="16" t="s">
        <v>3248</v>
      </c>
      <c r="D4063" s="29">
        <v>45371</v>
      </c>
      <c r="E4063" s="16">
        <v>5</v>
      </c>
      <c r="F4063" s="16">
        <v>20</v>
      </c>
      <c r="G4063" s="16" t="s">
        <v>8627</v>
      </c>
      <c r="H4063" s="16" t="s">
        <v>8630</v>
      </c>
    </row>
    <row r="4064" spans="1:8" x14ac:dyDescent="0.45">
      <c r="A4064" s="30" t="s">
        <v>7686</v>
      </c>
      <c r="B4064" s="33" t="s">
        <v>499</v>
      </c>
      <c r="C4064" s="33" t="s">
        <v>3322</v>
      </c>
      <c r="D4064" s="34">
        <v>45393</v>
      </c>
      <c r="E4064" s="33">
        <v>1</v>
      </c>
      <c r="F4064" s="33">
        <v>20</v>
      </c>
      <c r="G4064" s="33" t="s">
        <v>8626</v>
      </c>
      <c r="H4064" s="33" t="s">
        <v>8632</v>
      </c>
    </row>
    <row r="4065" spans="1:8" x14ac:dyDescent="0.45">
      <c r="A4065" s="26" t="s">
        <v>7687</v>
      </c>
      <c r="B4065" s="16" t="s">
        <v>353</v>
      </c>
      <c r="C4065" s="16" t="s">
        <v>3255</v>
      </c>
      <c r="D4065" s="29">
        <v>45629</v>
      </c>
      <c r="E4065" s="16">
        <v>1</v>
      </c>
      <c r="F4065" s="16">
        <v>15</v>
      </c>
      <c r="G4065" s="16" t="s">
        <v>8627</v>
      </c>
      <c r="H4065" s="16" t="s">
        <v>8629</v>
      </c>
    </row>
    <row r="4066" spans="1:8" x14ac:dyDescent="0.45">
      <c r="A4066" s="30" t="s">
        <v>7688</v>
      </c>
      <c r="B4066" s="33" t="s">
        <v>891</v>
      </c>
      <c r="C4066" s="33" t="s">
        <v>3224</v>
      </c>
      <c r="D4066" s="34">
        <v>45655</v>
      </c>
      <c r="E4066" s="33">
        <v>1</v>
      </c>
      <c r="F4066" s="33">
        <v>5</v>
      </c>
      <c r="G4066" s="33" t="s">
        <v>8628</v>
      </c>
      <c r="H4066" s="33" t="s">
        <v>8629</v>
      </c>
    </row>
    <row r="4067" spans="1:8" x14ac:dyDescent="0.45">
      <c r="A4067" s="26" t="s">
        <v>7689</v>
      </c>
      <c r="B4067" s="16" t="s">
        <v>22</v>
      </c>
      <c r="C4067" s="16" t="s">
        <v>3369</v>
      </c>
      <c r="D4067" s="29">
        <v>45366</v>
      </c>
      <c r="E4067" s="16">
        <v>5</v>
      </c>
      <c r="F4067" s="16">
        <v>10</v>
      </c>
      <c r="G4067" s="16" t="s">
        <v>8628</v>
      </c>
      <c r="H4067" s="16" t="s">
        <v>8632</v>
      </c>
    </row>
    <row r="4068" spans="1:8" x14ac:dyDescent="0.45">
      <c r="A4068" s="30" t="s">
        <v>7690</v>
      </c>
      <c r="B4068" s="33" t="s">
        <v>894</v>
      </c>
      <c r="C4068" s="33" t="s">
        <v>3325</v>
      </c>
      <c r="D4068" s="34">
        <v>45348</v>
      </c>
      <c r="E4068" s="33">
        <v>1</v>
      </c>
      <c r="F4068" s="33">
        <v>0</v>
      </c>
      <c r="G4068" s="33" t="s">
        <v>8626</v>
      </c>
      <c r="H4068" s="33" t="s">
        <v>8630</v>
      </c>
    </row>
    <row r="4069" spans="1:8" x14ac:dyDescent="0.45">
      <c r="A4069" s="26" t="s">
        <v>7691</v>
      </c>
      <c r="B4069" s="16" t="s">
        <v>692</v>
      </c>
      <c r="C4069" s="16" t="s">
        <v>3272</v>
      </c>
      <c r="D4069" s="29">
        <v>45604</v>
      </c>
      <c r="E4069" s="16">
        <v>2</v>
      </c>
      <c r="F4069" s="16">
        <v>5</v>
      </c>
      <c r="G4069" s="16" t="s">
        <v>8626</v>
      </c>
      <c r="H4069" s="16" t="s">
        <v>8632</v>
      </c>
    </row>
    <row r="4070" spans="1:8" x14ac:dyDescent="0.45">
      <c r="A4070" s="30" t="s">
        <v>7692</v>
      </c>
      <c r="B4070" s="33" t="s">
        <v>994</v>
      </c>
      <c r="C4070" s="33" t="s">
        <v>3244</v>
      </c>
      <c r="D4070" s="34">
        <v>45846</v>
      </c>
      <c r="E4070" s="33">
        <v>2</v>
      </c>
      <c r="F4070" s="33">
        <v>0</v>
      </c>
      <c r="G4070" s="33" t="s">
        <v>8627</v>
      </c>
      <c r="H4070" s="33" t="s">
        <v>8629</v>
      </c>
    </row>
    <row r="4071" spans="1:8" x14ac:dyDescent="0.45">
      <c r="A4071" s="26" t="s">
        <v>7693</v>
      </c>
      <c r="B4071" s="16" t="s">
        <v>45</v>
      </c>
      <c r="C4071" s="16" t="s">
        <v>3295</v>
      </c>
      <c r="D4071" s="29">
        <v>45369</v>
      </c>
      <c r="E4071" s="16">
        <v>5</v>
      </c>
      <c r="F4071" s="16">
        <v>15</v>
      </c>
      <c r="G4071" s="16" t="s">
        <v>8624</v>
      </c>
      <c r="H4071" s="16" t="s">
        <v>8630</v>
      </c>
    </row>
    <row r="4072" spans="1:8" x14ac:dyDescent="0.45">
      <c r="A4072" s="30" t="s">
        <v>7694</v>
      </c>
      <c r="B4072" s="33" t="s">
        <v>874</v>
      </c>
      <c r="C4072" s="33" t="s">
        <v>3313</v>
      </c>
      <c r="D4072" s="34">
        <v>45483</v>
      </c>
      <c r="E4072" s="33">
        <v>3</v>
      </c>
      <c r="F4072" s="33">
        <v>15</v>
      </c>
      <c r="G4072" s="33" t="s">
        <v>8627</v>
      </c>
      <c r="H4072" s="33" t="s">
        <v>8633</v>
      </c>
    </row>
    <row r="4073" spans="1:8" x14ac:dyDescent="0.45">
      <c r="A4073" s="26" t="s">
        <v>7695</v>
      </c>
      <c r="B4073" s="16" t="s">
        <v>405</v>
      </c>
      <c r="C4073" s="16" t="s">
        <v>3310</v>
      </c>
      <c r="D4073" s="29">
        <v>45353</v>
      </c>
      <c r="E4073" s="16">
        <v>3</v>
      </c>
      <c r="F4073" s="16">
        <v>0</v>
      </c>
      <c r="G4073" s="16" t="s">
        <v>8627</v>
      </c>
      <c r="H4073" s="16" t="s">
        <v>8629</v>
      </c>
    </row>
    <row r="4074" spans="1:8" x14ac:dyDescent="0.45">
      <c r="A4074" s="30" t="s">
        <v>7696</v>
      </c>
      <c r="B4074" s="33" t="s">
        <v>713</v>
      </c>
      <c r="C4074" s="33" t="s">
        <v>3227</v>
      </c>
      <c r="D4074" s="34">
        <v>45391</v>
      </c>
      <c r="E4074" s="33">
        <v>2</v>
      </c>
      <c r="F4074" s="33">
        <v>20</v>
      </c>
      <c r="G4074" s="33" t="s">
        <v>8628</v>
      </c>
      <c r="H4074" s="33" t="s">
        <v>8631</v>
      </c>
    </row>
    <row r="4075" spans="1:8" x14ac:dyDescent="0.45">
      <c r="A4075" s="26" t="s">
        <v>7697</v>
      </c>
      <c r="B4075" s="16" t="s">
        <v>98</v>
      </c>
      <c r="C4075" s="16" t="s">
        <v>3279</v>
      </c>
      <c r="D4075" s="29">
        <v>45614</v>
      </c>
      <c r="E4075" s="16">
        <v>1</v>
      </c>
      <c r="F4075" s="16">
        <v>0</v>
      </c>
      <c r="G4075" s="16" t="s">
        <v>8627</v>
      </c>
      <c r="H4075" s="16" t="s">
        <v>8630</v>
      </c>
    </row>
    <row r="4076" spans="1:8" x14ac:dyDescent="0.45">
      <c r="A4076" s="30" t="s">
        <v>7698</v>
      </c>
      <c r="B4076" s="33" t="s">
        <v>850</v>
      </c>
      <c r="C4076" s="33" t="s">
        <v>3234</v>
      </c>
      <c r="D4076" s="34">
        <v>45192</v>
      </c>
      <c r="E4076" s="33">
        <v>4</v>
      </c>
      <c r="F4076" s="33">
        <v>0</v>
      </c>
      <c r="G4076" s="33" t="s">
        <v>8625</v>
      </c>
      <c r="H4076" s="33" t="s">
        <v>8632</v>
      </c>
    </row>
    <row r="4077" spans="1:8" x14ac:dyDescent="0.45">
      <c r="A4077" s="26" t="s">
        <v>7699</v>
      </c>
      <c r="B4077" s="16" t="s">
        <v>957</v>
      </c>
      <c r="C4077" s="16" t="s">
        <v>3199</v>
      </c>
      <c r="D4077" s="29">
        <v>45226</v>
      </c>
      <c r="E4077" s="16">
        <v>2</v>
      </c>
      <c r="F4077" s="16">
        <v>5</v>
      </c>
      <c r="G4077" s="16" t="s">
        <v>8628</v>
      </c>
      <c r="H4077" s="16" t="s">
        <v>8633</v>
      </c>
    </row>
    <row r="4078" spans="1:8" x14ac:dyDescent="0.45">
      <c r="A4078" s="30" t="s">
        <v>7700</v>
      </c>
      <c r="B4078" s="33" t="s">
        <v>970</v>
      </c>
      <c r="C4078" s="33" t="s">
        <v>3363</v>
      </c>
      <c r="D4078" s="34">
        <v>45744</v>
      </c>
      <c r="E4078" s="33">
        <v>5</v>
      </c>
      <c r="F4078" s="33">
        <v>10</v>
      </c>
      <c r="G4078" s="33" t="s">
        <v>8626</v>
      </c>
      <c r="H4078" s="33" t="s">
        <v>8630</v>
      </c>
    </row>
    <row r="4079" spans="1:8" x14ac:dyDescent="0.45">
      <c r="A4079" s="26" t="s">
        <v>7701</v>
      </c>
      <c r="B4079" s="16" t="s">
        <v>875</v>
      </c>
      <c r="C4079" s="16" t="s">
        <v>3251</v>
      </c>
      <c r="D4079" s="29">
        <v>45315</v>
      </c>
      <c r="E4079" s="16">
        <v>1</v>
      </c>
      <c r="F4079" s="16">
        <v>20</v>
      </c>
      <c r="G4079" s="16" t="s">
        <v>8624</v>
      </c>
      <c r="H4079" s="16" t="s">
        <v>8631</v>
      </c>
    </row>
    <row r="4080" spans="1:8" x14ac:dyDescent="0.45">
      <c r="A4080" s="30" t="s">
        <v>7702</v>
      </c>
      <c r="B4080" s="33" t="s">
        <v>598</v>
      </c>
      <c r="C4080" s="33" t="s">
        <v>3232</v>
      </c>
      <c r="D4080" s="34">
        <v>45191</v>
      </c>
      <c r="E4080" s="33">
        <v>3</v>
      </c>
      <c r="F4080" s="33">
        <v>20</v>
      </c>
      <c r="G4080" s="33" t="s">
        <v>8628</v>
      </c>
      <c r="H4080" s="33" t="s">
        <v>8629</v>
      </c>
    </row>
    <row r="4081" spans="1:8" x14ac:dyDescent="0.45">
      <c r="A4081" s="26" t="s">
        <v>7703</v>
      </c>
      <c r="B4081" s="16" t="s">
        <v>74</v>
      </c>
      <c r="C4081" s="16" t="s">
        <v>3253</v>
      </c>
      <c r="D4081" s="29">
        <v>45605</v>
      </c>
      <c r="E4081" s="16">
        <v>1</v>
      </c>
      <c r="F4081" s="16">
        <v>0</v>
      </c>
      <c r="G4081" s="16" t="s">
        <v>8628</v>
      </c>
      <c r="H4081" s="16" t="s">
        <v>8633</v>
      </c>
    </row>
    <row r="4082" spans="1:8" x14ac:dyDescent="0.45">
      <c r="A4082" s="30" t="s">
        <v>7704</v>
      </c>
      <c r="B4082" s="33" t="s">
        <v>763</v>
      </c>
      <c r="C4082" s="33" t="s">
        <v>3305</v>
      </c>
      <c r="D4082" s="34">
        <v>45425</v>
      </c>
      <c r="E4082" s="33">
        <v>5</v>
      </c>
      <c r="F4082" s="33">
        <v>0</v>
      </c>
      <c r="G4082" s="33" t="s">
        <v>8625</v>
      </c>
      <c r="H4082" s="33" t="s">
        <v>8630</v>
      </c>
    </row>
    <row r="4083" spans="1:8" x14ac:dyDescent="0.45">
      <c r="A4083" s="26" t="s">
        <v>7705</v>
      </c>
      <c r="B4083" s="16" t="s">
        <v>885</v>
      </c>
      <c r="C4083" s="16" t="s">
        <v>3255</v>
      </c>
      <c r="D4083" s="29">
        <v>45302</v>
      </c>
      <c r="E4083" s="16">
        <v>1</v>
      </c>
      <c r="F4083" s="16">
        <v>5</v>
      </c>
      <c r="G4083" s="16" t="s">
        <v>8625</v>
      </c>
      <c r="H4083" s="16" t="s">
        <v>8630</v>
      </c>
    </row>
    <row r="4084" spans="1:8" x14ac:dyDescent="0.45">
      <c r="A4084" s="30" t="s">
        <v>7706</v>
      </c>
      <c r="B4084" s="33" t="s">
        <v>940</v>
      </c>
      <c r="C4084" s="33" t="s">
        <v>3215</v>
      </c>
      <c r="D4084" s="34">
        <v>45273</v>
      </c>
      <c r="E4084" s="33">
        <v>4</v>
      </c>
      <c r="F4084" s="33">
        <v>15</v>
      </c>
      <c r="G4084" s="33" t="s">
        <v>8628</v>
      </c>
      <c r="H4084" s="33" t="s">
        <v>8629</v>
      </c>
    </row>
    <row r="4085" spans="1:8" x14ac:dyDescent="0.45">
      <c r="A4085" s="26" t="s">
        <v>7707</v>
      </c>
      <c r="B4085" s="16" t="s">
        <v>404</v>
      </c>
      <c r="C4085" s="16" t="s">
        <v>3375</v>
      </c>
      <c r="D4085" s="29">
        <v>45799</v>
      </c>
      <c r="E4085" s="16">
        <v>3</v>
      </c>
      <c r="F4085" s="16">
        <v>15</v>
      </c>
      <c r="G4085" s="16" t="s">
        <v>8626</v>
      </c>
      <c r="H4085" s="16" t="s">
        <v>8631</v>
      </c>
    </row>
    <row r="4086" spans="1:8" x14ac:dyDescent="0.45">
      <c r="A4086" s="30" t="s">
        <v>7708</v>
      </c>
      <c r="B4086" s="33" t="s">
        <v>690</v>
      </c>
      <c r="C4086" s="33" t="s">
        <v>3354</v>
      </c>
      <c r="D4086" s="34">
        <v>45315</v>
      </c>
      <c r="E4086" s="33">
        <v>3</v>
      </c>
      <c r="F4086" s="33">
        <v>5</v>
      </c>
      <c r="G4086" s="33" t="s">
        <v>8628</v>
      </c>
      <c r="H4086" s="33" t="s">
        <v>8629</v>
      </c>
    </row>
    <row r="4087" spans="1:8" x14ac:dyDescent="0.45">
      <c r="A4087" s="26" t="s">
        <v>7709</v>
      </c>
      <c r="B4087" s="16" t="s">
        <v>99</v>
      </c>
      <c r="C4087" s="16" t="s">
        <v>3220</v>
      </c>
      <c r="D4087" s="29">
        <v>45558</v>
      </c>
      <c r="E4087" s="16">
        <v>1</v>
      </c>
      <c r="F4087" s="16">
        <v>10</v>
      </c>
      <c r="G4087" s="16" t="s">
        <v>8625</v>
      </c>
      <c r="H4087" s="16" t="s">
        <v>8633</v>
      </c>
    </row>
    <row r="4088" spans="1:8" x14ac:dyDescent="0.45">
      <c r="A4088" s="30" t="s">
        <v>7710</v>
      </c>
      <c r="B4088" s="33" t="s">
        <v>908</v>
      </c>
      <c r="C4088" s="33" t="s">
        <v>3391</v>
      </c>
      <c r="D4088" s="34">
        <v>45609</v>
      </c>
      <c r="E4088" s="33">
        <v>3</v>
      </c>
      <c r="F4088" s="33">
        <v>15</v>
      </c>
      <c r="G4088" s="33" t="s">
        <v>8627</v>
      </c>
      <c r="H4088" s="33" t="s">
        <v>8630</v>
      </c>
    </row>
    <row r="4089" spans="1:8" x14ac:dyDescent="0.45">
      <c r="A4089" s="26" t="s">
        <v>7711</v>
      </c>
      <c r="B4089" s="16" t="s">
        <v>794</v>
      </c>
      <c r="C4089" s="16" t="s">
        <v>3236</v>
      </c>
      <c r="D4089" s="29">
        <v>45912</v>
      </c>
      <c r="E4089" s="16">
        <v>4</v>
      </c>
      <c r="F4089" s="16">
        <v>20</v>
      </c>
      <c r="G4089" s="16" t="s">
        <v>8624</v>
      </c>
      <c r="H4089" s="16" t="s">
        <v>8632</v>
      </c>
    </row>
    <row r="4090" spans="1:8" x14ac:dyDescent="0.45">
      <c r="A4090" s="30" t="s">
        <v>7712</v>
      </c>
      <c r="B4090" s="33" t="s">
        <v>883</v>
      </c>
      <c r="C4090" s="33" t="s">
        <v>3228</v>
      </c>
      <c r="D4090" s="34">
        <v>45283</v>
      </c>
      <c r="E4090" s="33">
        <v>3</v>
      </c>
      <c r="F4090" s="33">
        <v>15</v>
      </c>
      <c r="G4090" s="33" t="s">
        <v>8626</v>
      </c>
      <c r="H4090" s="33" t="s">
        <v>8629</v>
      </c>
    </row>
    <row r="4091" spans="1:8" x14ac:dyDescent="0.45">
      <c r="A4091" s="26" t="s">
        <v>7713</v>
      </c>
      <c r="B4091" s="16" t="s">
        <v>352</v>
      </c>
      <c r="C4091" s="16" t="s">
        <v>3279</v>
      </c>
      <c r="D4091" s="29">
        <v>45522</v>
      </c>
      <c r="E4091" s="16">
        <v>1</v>
      </c>
      <c r="F4091" s="16">
        <v>5</v>
      </c>
      <c r="G4091" s="16" t="s">
        <v>8624</v>
      </c>
      <c r="H4091" s="16" t="s">
        <v>8633</v>
      </c>
    </row>
    <row r="4092" spans="1:8" x14ac:dyDescent="0.45">
      <c r="A4092" s="30" t="s">
        <v>7714</v>
      </c>
      <c r="B4092" s="33" t="s">
        <v>934</v>
      </c>
      <c r="C4092" s="33" t="s">
        <v>3311</v>
      </c>
      <c r="D4092" s="34">
        <v>45825</v>
      </c>
      <c r="E4092" s="33">
        <v>4</v>
      </c>
      <c r="F4092" s="33">
        <v>10</v>
      </c>
      <c r="G4092" s="33" t="s">
        <v>8625</v>
      </c>
      <c r="H4092" s="33" t="s">
        <v>8631</v>
      </c>
    </row>
    <row r="4093" spans="1:8" x14ac:dyDescent="0.45">
      <c r="A4093" s="26" t="s">
        <v>7715</v>
      </c>
      <c r="B4093" s="16" t="s">
        <v>246</v>
      </c>
      <c r="C4093" s="16" t="s">
        <v>3348</v>
      </c>
      <c r="D4093" s="29">
        <v>45339</v>
      </c>
      <c r="E4093" s="16">
        <v>3</v>
      </c>
      <c r="F4093" s="16">
        <v>20</v>
      </c>
      <c r="G4093" s="16" t="s">
        <v>8627</v>
      </c>
      <c r="H4093" s="16" t="s">
        <v>8629</v>
      </c>
    </row>
    <row r="4094" spans="1:8" x14ac:dyDescent="0.45">
      <c r="A4094" s="30" t="s">
        <v>7716</v>
      </c>
      <c r="B4094" s="33" t="s">
        <v>107</v>
      </c>
      <c r="C4094" s="33" t="s">
        <v>3284</v>
      </c>
      <c r="D4094" s="34">
        <v>45867</v>
      </c>
      <c r="E4094" s="33">
        <v>3</v>
      </c>
      <c r="F4094" s="33">
        <v>10</v>
      </c>
      <c r="G4094" s="33" t="s">
        <v>8626</v>
      </c>
      <c r="H4094" s="33" t="s">
        <v>8632</v>
      </c>
    </row>
    <row r="4095" spans="1:8" x14ac:dyDescent="0.45">
      <c r="A4095" s="26" t="s">
        <v>7717</v>
      </c>
      <c r="B4095" s="16" t="s">
        <v>881</v>
      </c>
      <c r="C4095" s="16" t="s">
        <v>3360</v>
      </c>
      <c r="D4095" s="29">
        <v>45242</v>
      </c>
      <c r="E4095" s="16">
        <v>1</v>
      </c>
      <c r="F4095" s="16">
        <v>20</v>
      </c>
      <c r="G4095" s="16" t="s">
        <v>8627</v>
      </c>
      <c r="H4095" s="16" t="s">
        <v>8631</v>
      </c>
    </row>
    <row r="4096" spans="1:8" x14ac:dyDescent="0.45">
      <c r="A4096" s="30" t="s">
        <v>7718</v>
      </c>
      <c r="B4096" s="33" t="s">
        <v>239</v>
      </c>
      <c r="C4096" s="33" t="s">
        <v>3384</v>
      </c>
      <c r="D4096" s="34">
        <v>45823</v>
      </c>
      <c r="E4096" s="33">
        <v>4</v>
      </c>
      <c r="F4096" s="33">
        <v>0</v>
      </c>
      <c r="G4096" s="33" t="s">
        <v>8626</v>
      </c>
      <c r="H4096" s="33" t="s">
        <v>8630</v>
      </c>
    </row>
    <row r="4097" spans="1:8" x14ac:dyDescent="0.45">
      <c r="A4097" s="26" t="s">
        <v>7719</v>
      </c>
      <c r="B4097" s="16" t="s">
        <v>812</v>
      </c>
      <c r="C4097" s="16" t="s">
        <v>3271</v>
      </c>
      <c r="D4097" s="29">
        <v>45769</v>
      </c>
      <c r="E4097" s="16">
        <v>4</v>
      </c>
      <c r="F4097" s="16">
        <v>10</v>
      </c>
      <c r="G4097" s="16" t="s">
        <v>8628</v>
      </c>
      <c r="H4097" s="16" t="s">
        <v>8632</v>
      </c>
    </row>
    <row r="4098" spans="1:8" x14ac:dyDescent="0.45">
      <c r="A4098" s="30" t="s">
        <v>7720</v>
      </c>
      <c r="B4098" s="33" t="s">
        <v>798</v>
      </c>
      <c r="C4098" s="33" t="s">
        <v>3315</v>
      </c>
      <c r="D4098" s="34">
        <v>45227</v>
      </c>
      <c r="E4098" s="33">
        <v>4</v>
      </c>
      <c r="F4098" s="33">
        <v>5</v>
      </c>
      <c r="G4098" s="33" t="s">
        <v>8625</v>
      </c>
      <c r="H4098" s="33" t="s">
        <v>8630</v>
      </c>
    </row>
    <row r="4099" spans="1:8" x14ac:dyDescent="0.45">
      <c r="A4099" s="26" t="s">
        <v>7721</v>
      </c>
      <c r="B4099" s="16" t="s">
        <v>73</v>
      </c>
      <c r="C4099" s="16" t="s">
        <v>3310</v>
      </c>
      <c r="D4099" s="29">
        <v>45574</v>
      </c>
      <c r="E4099" s="16">
        <v>1</v>
      </c>
      <c r="F4099" s="16">
        <v>0</v>
      </c>
      <c r="G4099" s="16" t="s">
        <v>8627</v>
      </c>
      <c r="H4099" s="16" t="s">
        <v>8631</v>
      </c>
    </row>
    <row r="4100" spans="1:8" x14ac:dyDescent="0.45">
      <c r="A4100" s="30" t="s">
        <v>7722</v>
      </c>
      <c r="B4100" s="33" t="s">
        <v>69</v>
      </c>
      <c r="C4100" s="33" t="s">
        <v>3325</v>
      </c>
      <c r="D4100" s="34">
        <v>45496</v>
      </c>
      <c r="E4100" s="33">
        <v>4</v>
      </c>
      <c r="F4100" s="33">
        <v>0</v>
      </c>
      <c r="G4100" s="33" t="s">
        <v>8628</v>
      </c>
      <c r="H4100" s="33" t="s">
        <v>8632</v>
      </c>
    </row>
    <row r="4101" spans="1:8" x14ac:dyDescent="0.45">
      <c r="A4101" s="26" t="s">
        <v>7723</v>
      </c>
      <c r="B4101" s="16" t="s">
        <v>831</v>
      </c>
      <c r="C4101" s="16" t="s">
        <v>3264</v>
      </c>
      <c r="D4101" s="29">
        <v>45545</v>
      </c>
      <c r="E4101" s="16">
        <v>4</v>
      </c>
      <c r="F4101" s="16">
        <v>20</v>
      </c>
      <c r="G4101" s="16" t="s">
        <v>8626</v>
      </c>
      <c r="H4101" s="16" t="s">
        <v>8632</v>
      </c>
    </row>
    <row r="4102" spans="1:8" x14ac:dyDescent="0.45">
      <c r="A4102" s="30" t="s">
        <v>7724</v>
      </c>
      <c r="B4102" s="33" t="s">
        <v>687</v>
      </c>
      <c r="C4102" s="33" t="s">
        <v>3382</v>
      </c>
      <c r="D4102" s="34">
        <v>45503</v>
      </c>
      <c r="E4102" s="33">
        <v>1</v>
      </c>
      <c r="F4102" s="33">
        <v>5</v>
      </c>
      <c r="G4102" s="33" t="s">
        <v>8625</v>
      </c>
      <c r="H4102" s="33" t="s">
        <v>8632</v>
      </c>
    </row>
    <row r="4103" spans="1:8" x14ac:dyDescent="0.45">
      <c r="A4103" s="26" t="s">
        <v>7725</v>
      </c>
      <c r="B4103" s="16" t="s">
        <v>332</v>
      </c>
      <c r="C4103" s="16" t="s">
        <v>3275</v>
      </c>
      <c r="D4103" s="29">
        <v>45334</v>
      </c>
      <c r="E4103" s="16">
        <v>2</v>
      </c>
      <c r="F4103" s="16">
        <v>20</v>
      </c>
      <c r="G4103" s="16" t="s">
        <v>8625</v>
      </c>
      <c r="H4103" s="16" t="s">
        <v>8631</v>
      </c>
    </row>
    <row r="4104" spans="1:8" x14ac:dyDescent="0.45">
      <c r="A4104" s="30" t="s">
        <v>7726</v>
      </c>
      <c r="B4104" s="33" t="s">
        <v>916</v>
      </c>
      <c r="C4104" s="33" t="s">
        <v>3310</v>
      </c>
      <c r="D4104" s="34">
        <v>45335</v>
      </c>
      <c r="E4104" s="33">
        <v>3</v>
      </c>
      <c r="F4104" s="33">
        <v>0</v>
      </c>
      <c r="G4104" s="33" t="s">
        <v>8628</v>
      </c>
      <c r="H4104" s="33" t="s">
        <v>8629</v>
      </c>
    </row>
    <row r="4105" spans="1:8" x14ac:dyDescent="0.45">
      <c r="A4105" s="26" t="s">
        <v>7727</v>
      </c>
      <c r="B4105" s="16" t="s">
        <v>873</v>
      </c>
      <c r="C4105" s="16" t="s">
        <v>3280</v>
      </c>
      <c r="D4105" s="29">
        <v>45333</v>
      </c>
      <c r="E4105" s="16">
        <v>4</v>
      </c>
      <c r="F4105" s="16">
        <v>5</v>
      </c>
      <c r="G4105" s="16" t="s">
        <v>8627</v>
      </c>
      <c r="H4105" s="16" t="s">
        <v>8633</v>
      </c>
    </row>
    <row r="4106" spans="1:8" x14ac:dyDescent="0.45">
      <c r="A4106" s="30" t="s">
        <v>7728</v>
      </c>
      <c r="B4106" s="33" t="s">
        <v>172</v>
      </c>
      <c r="C4106" s="33" t="s">
        <v>3341</v>
      </c>
      <c r="D4106" s="34">
        <v>45547</v>
      </c>
      <c r="E4106" s="33">
        <v>2</v>
      </c>
      <c r="F4106" s="33">
        <v>10</v>
      </c>
      <c r="G4106" s="33" t="s">
        <v>8628</v>
      </c>
      <c r="H4106" s="33" t="s">
        <v>8632</v>
      </c>
    </row>
    <row r="4107" spans="1:8" x14ac:dyDescent="0.45">
      <c r="A4107" s="26" t="s">
        <v>7729</v>
      </c>
      <c r="B4107" s="16" t="s">
        <v>708</v>
      </c>
      <c r="C4107" s="16" t="s">
        <v>3332</v>
      </c>
      <c r="D4107" s="29">
        <v>45201</v>
      </c>
      <c r="E4107" s="16">
        <v>4</v>
      </c>
      <c r="F4107" s="16">
        <v>5</v>
      </c>
      <c r="G4107" s="16" t="s">
        <v>8627</v>
      </c>
      <c r="H4107" s="16" t="s">
        <v>8631</v>
      </c>
    </row>
    <row r="4108" spans="1:8" x14ac:dyDescent="0.45">
      <c r="A4108" s="30" t="s">
        <v>7730</v>
      </c>
      <c r="B4108" s="33" t="s">
        <v>575</v>
      </c>
      <c r="C4108" s="33" t="s">
        <v>3329</v>
      </c>
      <c r="D4108" s="34">
        <v>45211</v>
      </c>
      <c r="E4108" s="33">
        <v>3</v>
      </c>
      <c r="F4108" s="33">
        <v>0</v>
      </c>
      <c r="G4108" s="33" t="s">
        <v>8627</v>
      </c>
      <c r="H4108" s="33" t="s">
        <v>8632</v>
      </c>
    </row>
    <row r="4109" spans="1:8" x14ac:dyDescent="0.45">
      <c r="A4109" s="26" t="s">
        <v>7731</v>
      </c>
      <c r="B4109" s="16" t="s">
        <v>445</v>
      </c>
      <c r="C4109" s="16" t="s">
        <v>3261</v>
      </c>
      <c r="D4109" s="29">
        <v>45887</v>
      </c>
      <c r="E4109" s="16">
        <v>2</v>
      </c>
      <c r="F4109" s="16">
        <v>0</v>
      </c>
      <c r="G4109" s="16" t="s">
        <v>8627</v>
      </c>
      <c r="H4109" s="16" t="s">
        <v>8632</v>
      </c>
    </row>
    <row r="4110" spans="1:8" x14ac:dyDescent="0.45">
      <c r="A4110" s="30" t="s">
        <v>7732</v>
      </c>
      <c r="B4110" s="33" t="s">
        <v>706</v>
      </c>
      <c r="C4110" s="33" t="s">
        <v>3249</v>
      </c>
      <c r="D4110" s="34">
        <v>45282</v>
      </c>
      <c r="E4110" s="33">
        <v>2</v>
      </c>
      <c r="F4110" s="33">
        <v>15</v>
      </c>
      <c r="G4110" s="33" t="s">
        <v>8625</v>
      </c>
      <c r="H4110" s="33" t="s">
        <v>8631</v>
      </c>
    </row>
    <row r="4111" spans="1:8" x14ac:dyDescent="0.45">
      <c r="A4111" s="26" t="s">
        <v>7733</v>
      </c>
      <c r="B4111" s="16" t="s">
        <v>972</v>
      </c>
      <c r="C4111" s="16" t="s">
        <v>3283</v>
      </c>
      <c r="D4111" s="29">
        <v>45671</v>
      </c>
      <c r="E4111" s="16">
        <v>2</v>
      </c>
      <c r="F4111" s="16">
        <v>20</v>
      </c>
      <c r="G4111" s="16" t="s">
        <v>8627</v>
      </c>
      <c r="H4111" s="16" t="s">
        <v>8632</v>
      </c>
    </row>
    <row r="4112" spans="1:8" x14ac:dyDescent="0.45">
      <c r="A4112" s="30" t="s">
        <v>7734</v>
      </c>
      <c r="B4112" s="33" t="s">
        <v>434</v>
      </c>
      <c r="C4112" s="33" t="s">
        <v>3374</v>
      </c>
      <c r="D4112" s="34">
        <v>45905</v>
      </c>
      <c r="E4112" s="33">
        <v>2</v>
      </c>
      <c r="F4112" s="33">
        <v>10</v>
      </c>
      <c r="G4112" s="33" t="s">
        <v>8624</v>
      </c>
      <c r="H4112" s="33" t="s">
        <v>8631</v>
      </c>
    </row>
    <row r="4113" spans="1:8" x14ac:dyDescent="0.45">
      <c r="A4113" s="26" t="s">
        <v>7735</v>
      </c>
      <c r="B4113" s="16" t="s">
        <v>230</v>
      </c>
      <c r="C4113" s="16" t="s">
        <v>3332</v>
      </c>
      <c r="D4113" s="29">
        <v>45861</v>
      </c>
      <c r="E4113" s="16">
        <v>4</v>
      </c>
      <c r="F4113" s="16">
        <v>20</v>
      </c>
      <c r="G4113" s="16" t="s">
        <v>8627</v>
      </c>
      <c r="H4113" s="16" t="s">
        <v>8629</v>
      </c>
    </row>
    <row r="4114" spans="1:8" x14ac:dyDescent="0.45">
      <c r="A4114" s="30" t="s">
        <v>7736</v>
      </c>
      <c r="B4114" s="33" t="s">
        <v>60</v>
      </c>
      <c r="C4114" s="33" t="s">
        <v>3301</v>
      </c>
      <c r="D4114" s="34">
        <v>45671</v>
      </c>
      <c r="E4114" s="33">
        <v>1</v>
      </c>
      <c r="F4114" s="33">
        <v>10</v>
      </c>
      <c r="G4114" s="33" t="s">
        <v>8624</v>
      </c>
      <c r="H4114" s="33" t="s">
        <v>8629</v>
      </c>
    </row>
    <row r="4115" spans="1:8" x14ac:dyDescent="0.45">
      <c r="A4115" s="26" t="s">
        <v>7737</v>
      </c>
      <c r="B4115" s="16" t="s">
        <v>409</v>
      </c>
      <c r="C4115" s="16" t="s">
        <v>3348</v>
      </c>
      <c r="D4115" s="29">
        <v>45672</v>
      </c>
      <c r="E4115" s="16">
        <v>2</v>
      </c>
      <c r="F4115" s="16">
        <v>5</v>
      </c>
      <c r="G4115" s="16" t="s">
        <v>8625</v>
      </c>
      <c r="H4115" s="16" t="s">
        <v>8630</v>
      </c>
    </row>
    <row r="4116" spans="1:8" x14ac:dyDescent="0.45">
      <c r="A4116" s="30" t="s">
        <v>7738</v>
      </c>
      <c r="B4116" s="33" t="s">
        <v>805</v>
      </c>
      <c r="C4116" s="33" t="s">
        <v>3291</v>
      </c>
      <c r="D4116" s="34">
        <v>45741</v>
      </c>
      <c r="E4116" s="33">
        <v>2</v>
      </c>
      <c r="F4116" s="33">
        <v>10</v>
      </c>
      <c r="G4116" s="33" t="s">
        <v>8625</v>
      </c>
      <c r="H4116" s="33" t="s">
        <v>8630</v>
      </c>
    </row>
    <row r="4117" spans="1:8" x14ac:dyDescent="0.45">
      <c r="A4117" s="26" t="s">
        <v>7739</v>
      </c>
      <c r="B4117" s="16" t="s">
        <v>814</v>
      </c>
      <c r="C4117" s="16" t="s">
        <v>3203</v>
      </c>
      <c r="D4117" s="29">
        <v>45238</v>
      </c>
      <c r="E4117" s="16">
        <v>5</v>
      </c>
      <c r="F4117" s="16">
        <v>20</v>
      </c>
      <c r="G4117" s="16" t="s">
        <v>8626</v>
      </c>
      <c r="H4117" s="16" t="s">
        <v>8632</v>
      </c>
    </row>
    <row r="4118" spans="1:8" x14ac:dyDescent="0.45">
      <c r="A4118" s="30" t="s">
        <v>7740</v>
      </c>
      <c r="B4118" s="33" t="s">
        <v>211</v>
      </c>
      <c r="C4118" s="33" t="s">
        <v>3344</v>
      </c>
      <c r="D4118" s="34">
        <v>45499</v>
      </c>
      <c r="E4118" s="33">
        <v>4</v>
      </c>
      <c r="F4118" s="33">
        <v>0</v>
      </c>
      <c r="G4118" s="33" t="s">
        <v>8628</v>
      </c>
      <c r="H4118" s="33" t="s">
        <v>8629</v>
      </c>
    </row>
    <row r="4119" spans="1:8" x14ac:dyDescent="0.45">
      <c r="A4119" s="26" t="s">
        <v>7741</v>
      </c>
      <c r="B4119" s="16" t="s">
        <v>881</v>
      </c>
      <c r="C4119" s="16" t="s">
        <v>3312</v>
      </c>
      <c r="D4119" s="29">
        <v>45199</v>
      </c>
      <c r="E4119" s="16">
        <v>4</v>
      </c>
      <c r="F4119" s="16">
        <v>10</v>
      </c>
      <c r="G4119" s="16" t="s">
        <v>8625</v>
      </c>
      <c r="H4119" s="16" t="s">
        <v>8630</v>
      </c>
    </row>
    <row r="4120" spans="1:8" x14ac:dyDescent="0.45">
      <c r="A4120" s="30" t="s">
        <v>7742</v>
      </c>
      <c r="B4120" s="33" t="s">
        <v>203</v>
      </c>
      <c r="C4120" s="33" t="s">
        <v>3371</v>
      </c>
      <c r="D4120" s="34">
        <v>45686</v>
      </c>
      <c r="E4120" s="33">
        <v>3</v>
      </c>
      <c r="F4120" s="33">
        <v>15</v>
      </c>
      <c r="G4120" s="33" t="s">
        <v>8627</v>
      </c>
      <c r="H4120" s="33" t="s">
        <v>8633</v>
      </c>
    </row>
    <row r="4121" spans="1:8" x14ac:dyDescent="0.45">
      <c r="A4121" s="26" t="s">
        <v>7743</v>
      </c>
      <c r="B4121" s="16" t="s">
        <v>761</v>
      </c>
      <c r="C4121" s="16" t="s">
        <v>3318</v>
      </c>
      <c r="D4121" s="29">
        <v>45511</v>
      </c>
      <c r="E4121" s="16">
        <v>5</v>
      </c>
      <c r="F4121" s="16">
        <v>20</v>
      </c>
      <c r="G4121" s="16" t="s">
        <v>8627</v>
      </c>
      <c r="H4121" s="16" t="s">
        <v>8632</v>
      </c>
    </row>
    <row r="4122" spans="1:8" x14ac:dyDescent="0.45">
      <c r="A4122" s="30" t="s">
        <v>7744</v>
      </c>
      <c r="B4122" s="33" t="s">
        <v>734</v>
      </c>
      <c r="C4122" s="33" t="s">
        <v>3283</v>
      </c>
      <c r="D4122" s="34">
        <v>45445</v>
      </c>
      <c r="E4122" s="33">
        <v>3</v>
      </c>
      <c r="F4122" s="33">
        <v>10</v>
      </c>
      <c r="G4122" s="33" t="s">
        <v>8626</v>
      </c>
      <c r="H4122" s="33" t="s">
        <v>8632</v>
      </c>
    </row>
    <row r="4123" spans="1:8" x14ac:dyDescent="0.45">
      <c r="A4123" s="26" t="s">
        <v>7745</v>
      </c>
      <c r="B4123" s="16" t="s">
        <v>877</v>
      </c>
      <c r="C4123" s="16" t="s">
        <v>3216</v>
      </c>
      <c r="D4123" s="29">
        <v>45505</v>
      </c>
      <c r="E4123" s="16">
        <v>5</v>
      </c>
      <c r="F4123" s="16">
        <v>0</v>
      </c>
      <c r="G4123" s="16" t="s">
        <v>8626</v>
      </c>
      <c r="H4123" s="16" t="s">
        <v>8629</v>
      </c>
    </row>
    <row r="4124" spans="1:8" x14ac:dyDescent="0.45">
      <c r="A4124" s="30" t="s">
        <v>7746</v>
      </c>
      <c r="B4124" s="33" t="s">
        <v>272</v>
      </c>
      <c r="C4124" s="33" t="s">
        <v>3234</v>
      </c>
      <c r="D4124" s="34">
        <v>45478</v>
      </c>
      <c r="E4124" s="33">
        <v>2</v>
      </c>
      <c r="F4124" s="33">
        <v>15</v>
      </c>
      <c r="G4124" s="33" t="s">
        <v>8626</v>
      </c>
      <c r="H4124" s="33" t="s">
        <v>8632</v>
      </c>
    </row>
    <row r="4125" spans="1:8" x14ac:dyDescent="0.45">
      <c r="A4125" s="26" t="s">
        <v>7747</v>
      </c>
      <c r="B4125" s="16" t="s">
        <v>774</v>
      </c>
      <c r="C4125" s="16" t="s">
        <v>3230</v>
      </c>
      <c r="D4125" s="29">
        <v>45362</v>
      </c>
      <c r="E4125" s="16">
        <v>4</v>
      </c>
      <c r="F4125" s="16">
        <v>5</v>
      </c>
      <c r="G4125" s="16" t="s">
        <v>8626</v>
      </c>
      <c r="H4125" s="16" t="s">
        <v>8633</v>
      </c>
    </row>
    <row r="4126" spans="1:8" x14ac:dyDescent="0.45">
      <c r="A4126" s="30" t="s">
        <v>7748</v>
      </c>
      <c r="B4126" s="33" t="s">
        <v>730</v>
      </c>
      <c r="C4126" s="33" t="s">
        <v>3242</v>
      </c>
      <c r="D4126" s="34">
        <v>45775</v>
      </c>
      <c r="E4126" s="33">
        <v>2</v>
      </c>
      <c r="F4126" s="33">
        <v>5</v>
      </c>
      <c r="G4126" s="33" t="s">
        <v>8627</v>
      </c>
      <c r="H4126" s="33" t="s">
        <v>8633</v>
      </c>
    </row>
    <row r="4127" spans="1:8" x14ac:dyDescent="0.45">
      <c r="A4127" s="26" t="s">
        <v>7749</v>
      </c>
      <c r="B4127" s="16" t="s">
        <v>115</v>
      </c>
      <c r="C4127" s="16" t="s">
        <v>3391</v>
      </c>
      <c r="D4127" s="29">
        <v>45769</v>
      </c>
      <c r="E4127" s="16">
        <v>1</v>
      </c>
      <c r="F4127" s="16">
        <v>15</v>
      </c>
      <c r="G4127" s="16" t="s">
        <v>8628</v>
      </c>
      <c r="H4127" s="16" t="s">
        <v>8632</v>
      </c>
    </row>
    <row r="4128" spans="1:8" x14ac:dyDescent="0.45">
      <c r="A4128" s="30" t="s">
        <v>7750</v>
      </c>
      <c r="B4128" s="33" t="s">
        <v>443</v>
      </c>
      <c r="C4128" s="33" t="s">
        <v>3352</v>
      </c>
      <c r="D4128" s="34">
        <v>45328</v>
      </c>
      <c r="E4128" s="33">
        <v>1</v>
      </c>
      <c r="F4128" s="33">
        <v>15</v>
      </c>
      <c r="G4128" s="33" t="s">
        <v>8625</v>
      </c>
      <c r="H4128" s="33" t="s">
        <v>8632</v>
      </c>
    </row>
    <row r="4129" spans="1:8" x14ac:dyDescent="0.45">
      <c r="A4129" s="26" t="s">
        <v>7751</v>
      </c>
      <c r="B4129" s="16" t="s">
        <v>175</v>
      </c>
      <c r="C4129" s="16" t="s">
        <v>3211</v>
      </c>
      <c r="D4129" s="29">
        <v>45743</v>
      </c>
      <c r="E4129" s="16">
        <v>3</v>
      </c>
      <c r="F4129" s="16">
        <v>5</v>
      </c>
      <c r="G4129" s="16" t="s">
        <v>8624</v>
      </c>
      <c r="H4129" s="16" t="s">
        <v>8629</v>
      </c>
    </row>
    <row r="4130" spans="1:8" x14ac:dyDescent="0.45">
      <c r="A4130" s="30" t="s">
        <v>7752</v>
      </c>
      <c r="B4130" s="33" t="s">
        <v>387</v>
      </c>
      <c r="C4130" s="33" t="s">
        <v>3226</v>
      </c>
      <c r="D4130" s="34">
        <v>45278</v>
      </c>
      <c r="E4130" s="33">
        <v>3</v>
      </c>
      <c r="F4130" s="33">
        <v>10</v>
      </c>
      <c r="G4130" s="33" t="s">
        <v>8624</v>
      </c>
      <c r="H4130" s="33" t="s">
        <v>8632</v>
      </c>
    </row>
    <row r="4131" spans="1:8" x14ac:dyDescent="0.45">
      <c r="A4131" s="26" t="s">
        <v>7753</v>
      </c>
      <c r="B4131" s="16" t="s">
        <v>597</v>
      </c>
      <c r="C4131" s="16" t="s">
        <v>3338</v>
      </c>
      <c r="D4131" s="29">
        <v>45317</v>
      </c>
      <c r="E4131" s="16">
        <v>2</v>
      </c>
      <c r="F4131" s="16">
        <v>0</v>
      </c>
      <c r="G4131" s="16" t="s">
        <v>8628</v>
      </c>
      <c r="H4131" s="16" t="s">
        <v>8631</v>
      </c>
    </row>
    <row r="4132" spans="1:8" x14ac:dyDescent="0.45">
      <c r="A4132" s="30" t="s">
        <v>7754</v>
      </c>
      <c r="B4132" s="33" t="s">
        <v>969</v>
      </c>
      <c r="C4132" s="33" t="s">
        <v>3223</v>
      </c>
      <c r="D4132" s="34">
        <v>45326</v>
      </c>
      <c r="E4132" s="33">
        <v>4</v>
      </c>
      <c r="F4132" s="33">
        <v>20</v>
      </c>
      <c r="G4132" s="33" t="s">
        <v>8625</v>
      </c>
      <c r="H4132" s="33" t="s">
        <v>8631</v>
      </c>
    </row>
    <row r="4133" spans="1:8" x14ac:dyDescent="0.45">
      <c r="A4133" s="26" t="s">
        <v>7755</v>
      </c>
      <c r="B4133" s="16" t="s">
        <v>605</v>
      </c>
      <c r="C4133" s="16" t="s">
        <v>3242</v>
      </c>
      <c r="D4133" s="29">
        <v>45336</v>
      </c>
      <c r="E4133" s="16">
        <v>2</v>
      </c>
      <c r="F4133" s="16">
        <v>0</v>
      </c>
      <c r="G4133" s="16" t="s">
        <v>8626</v>
      </c>
      <c r="H4133" s="16" t="s">
        <v>8632</v>
      </c>
    </row>
    <row r="4134" spans="1:8" x14ac:dyDescent="0.45">
      <c r="A4134" s="30" t="s">
        <v>7756</v>
      </c>
      <c r="B4134" s="33" t="s">
        <v>991</v>
      </c>
      <c r="C4134" s="33" t="s">
        <v>3342</v>
      </c>
      <c r="D4134" s="34">
        <v>45808</v>
      </c>
      <c r="E4134" s="33">
        <v>5</v>
      </c>
      <c r="F4134" s="33">
        <v>0</v>
      </c>
      <c r="G4134" s="33" t="s">
        <v>8625</v>
      </c>
      <c r="H4134" s="33" t="s">
        <v>8630</v>
      </c>
    </row>
    <row r="4135" spans="1:8" x14ac:dyDescent="0.45">
      <c r="A4135" s="26" t="s">
        <v>7757</v>
      </c>
      <c r="B4135" s="16" t="s">
        <v>195</v>
      </c>
      <c r="C4135" s="16" t="s">
        <v>3370</v>
      </c>
      <c r="D4135" s="29">
        <v>45325</v>
      </c>
      <c r="E4135" s="16">
        <v>4</v>
      </c>
      <c r="F4135" s="16">
        <v>10</v>
      </c>
      <c r="G4135" s="16" t="s">
        <v>8627</v>
      </c>
      <c r="H4135" s="16" t="s">
        <v>8633</v>
      </c>
    </row>
    <row r="4136" spans="1:8" x14ac:dyDescent="0.45">
      <c r="A4136" s="30" t="s">
        <v>7758</v>
      </c>
      <c r="B4136" s="33" t="s">
        <v>69</v>
      </c>
      <c r="C4136" s="33" t="s">
        <v>3305</v>
      </c>
      <c r="D4136" s="34">
        <v>45550</v>
      </c>
      <c r="E4136" s="33">
        <v>5</v>
      </c>
      <c r="F4136" s="33">
        <v>0</v>
      </c>
      <c r="G4136" s="33" t="s">
        <v>8625</v>
      </c>
      <c r="H4136" s="33" t="s">
        <v>8632</v>
      </c>
    </row>
    <row r="4137" spans="1:8" x14ac:dyDescent="0.45">
      <c r="A4137" s="26" t="s">
        <v>7759</v>
      </c>
      <c r="B4137" s="16" t="s">
        <v>482</v>
      </c>
      <c r="C4137" s="16" t="s">
        <v>3391</v>
      </c>
      <c r="D4137" s="29">
        <v>45460</v>
      </c>
      <c r="E4137" s="16">
        <v>1</v>
      </c>
      <c r="F4137" s="16">
        <v>5</v>
      </c>
      <c r="G4137" s="16" t="s">
        <v>8625</v>
      </c>
      <c r="H4137" s="16" t="s">
        <v>8632</v>
      </c>
    </row>
    <row r="4138" spans="1:8" x14ac:dyDescent="0.45">
      <c r="A4138" s="30" t="s">
        <v>7760</v>
      </c>
      <c r="B4138" s="33" t="s">
        <v>953</v>
      </c>
      <c r="C4138" s="33" t="s">
        <v>3246</v>
      </c>
      <c r="D4138" s="34">
        <v>45592</v>
      </c>
      <c r="E4138" s="33">
        <v>4</v>
      </c>
      <c r="F4138" s="33">
        <v>0</v>
      </c>
      <c r="G4138" s="33" t="s">
        <v>8628</v>
      </c>
      <c r="H4138" s="33" t="s">
        <v>8633</v>
      </c>
    </row>
    <row r="4139" spans="1:8" x14ac:dyDescent="0.45">
      <c r="A4139" s="26" t="s">
        <v>7761</v>
      </c>
      <c r="B4139" s="16" t="s">
        <v>970</v>
      </c>
      <c r="C4139" s="16" t="s">
        <v>3205</v>
      </c>
      <c r="D4139" s="29">
        <v>45508</v>
      </c>
      <c r="E4139" s="16">
        <v>3</v>
      </c>
      <c r="F4139" s="16">
        <v>20</v>
      </c>
      <c r="G4139" s="16" t="s">
        <v>8626</v>
      </c>
      <c r="H4139" s="16" t="s">
        <v>8631</v>
      </c>
    </row>
    <row r="4140" spans="1:8" x14ac:dyDescent="0.45">
      <c r="A4140" s="30" t="s">
        <v>7762</v>
      </c>
      <c r="B4140" s="33" t="s">
        <v>196</v>
      </c>
      <c r="C4140" s="33" t="s">
        <v>3302</v>
      </c>
      <c r="D4140" s="34">
        <v>45457</v>
      </c>
      <c r="E4140" s="33">
        <v>4</v>
      </c>
      <c r="F4140" s="33">
        <v>5</v>
      </c>
      <c r="G4140" s="33" t="s">
        <v>8628</v>
      </c>
      <c r="H4140" s="33" t="s">
        <v>8630</v>
      </c>
    </row>
    <row r="4141" spans="1:8" x14ac:dyDescent="0.45">
      <c r="A4141" s="26" t="s">
        <v>7763</v>
      </c>
      <c r="B4141" s="16" t="s">
        <v>392</v>
      </c>
      <c r="C4141" s="16" t="s">
        <v>3344</v>
      </c>
      <c r="D4141" s="29">
        <v>45750</v>
      </c>
      <c r="E4141" s="16">
        <v>2</v>
      </c>
      <c r="F4141" s="16">
        <v>0</v>
      </c>
      <c r="G4141" s="16" t="s">
        <v>8627</v>
      </c>
      <c r="H4141" s="16" t="s">
        <v>8631</v>
      </c>
    </row>
    <row r="4142" spans="1:8" x14ac:dyDescent="0.45">
      <c r="A4142" s="30" t="s">
        <v>7764</v>
      </c>
      <c r="B4142" s="33" t="s">
        <v>583</v>
      </c>
      <c r="C4142" s="33" t="s">
        <v>3268</v>
      </c>
      <c r="D4142" s="34">
        <v>45291</v>
      </c>
      <c r="E4142" s="33">
        <v>4</v>
      </c>
      <c r="F4142" s="33">
        <v>15</v>
      </c>
      <c r="G4142" s="33" t="s">
        <v>8626</v>
      </c>
      <c r="H4142" s="33" t="s">
        <v>8629</v>
      </c>
    </row>
    <row r="4143" spans="1:8" x14ac:dyDescent="0.45">
      <c r="A4143" s="26" t="s">
        <v>7765</v>
      </c>
      <c r="B4143" s="16" t="s">
        <v>12</v>
      </c>
      <c r="C4143" s="16" t="s">
        <v>3335</v>
      </c>
      <c r="D4143" s="29">
        <v>45743</v>
      </c>
      <c r="E4143" s="16">
        <v>2</v>
      </c>
      <c r="F4143" s="16">
        <v>20</v>
      </c>
      <c r="G4143" s="16" t="s">
        <v>8625</v>
      </c>
      <c r="H4143" s="16" t="s">
        <v>8632</v>
      </c>
    </row>
    <row r="4144" spans="1:8" x14ac:dyDescent="0.45">
      <c r="A4144" s="30" t="s">
        <v>7766</v>
      </c>
      <c r="B4144" s="33" t="s">
        <v>781</v>
      </c>
      <c r="C4144" s="33" t="s">
        <v>3280</v>
      </c>
      <c r="D4144" s="34">
        <v>45628</v>
      </c>
      <c r="E4144" s="33">
        <v>3</v>
      </c>
      <c r="F4144" s="33">
        <v>0</v>
      </c>
      <c r="G4144" s="33" t="s">
        <v>8626</v>
      </c>
      <c r="H4144" s="33" t="s">
        <v>8630</v>
      </c>
    </row>
    <row r="4145" spans="1:8" x14ac:dyDescent="0.45">
      <c r="A4145" s="26" t="s">
        <v>7767</v>
      </c>
      <c r="B4145" s="16" t="s">
        <v>637</v>
      </c>
      <c r="C4145" s="16" t="s">
        <v>3383</v>
      </c>
      <c r="D4145" s="29">
        <v>45359</v>
      </c>
      <c r="E4145" s="16">
        <v>5</v>
      </c>
      <c r="F4145" s="16">
        <v>20</v>
      </c>
      <c r="G4145" s="16" t="s">
        <v>8628</v>
      </c>
      <c r="H4145" s="16" t="s">
        <v>8633</v>
      </c>
    </row>
    <row r="4146" spans="1:8" x14ac:dyDescent="0.45">
      <c r="A4146" s="30" t="s">
        <v>7768</v>
      </c>
      <c r="B4146" s="33" t="s">
        <v>722</v>
      </c>
      <c r="C4146" s="33" t="s">
        <v>3351</v>
      </c>
      <c r="D4146" s="34">
        <v>45442</v>
      </c>
      <c r="E4146" s="33">
        <v>2</v>
      </c>
      <c r="F4146" s="33">
        <v>20</v>
      </c>
      <c r="G4146" s="33" t="s">
        <v>8626</v>
      </c>
      <c r="H4146" s="33" t="s">
        <v>8631</v>
      </c>
    </row>
    <row r="4147" spans="1:8" x14ac:dyDescent="0.45">
      <c r="A4147" s="26" t="s">
        <v>7769</v>
      </c>
      <c r="B4147" s="16" t="s">
        <v>480</v>
      </c>
      <c r="C4147" s="16" t="s">
        <v>3376</v>
      </c>
      <c r="D4147" s="29">
        <v>45740</v>
      </c>
      <c r="E4147" s="16">
        <v>2</v>
      </c>
      <c r="F4147" s="16">
        <v>15</v>
      </c>
      <c r="G4147" s="16" t="s">
        <v>8626</v>
      </c>
      <c r="H4147" s="16" t="s">
        <v>8629</v>
      </c>
    </row>
    <row r="4148" spans="1:8" x14ac:dyDescent="0.45">
      <c r="A4148" s="30" t="s">
        <v>7770</v>
      </c>
      <c r="B4148" s="33" t="s">
        <v>888</v>
      </c>
      <c r="C4148" s="33" t="s">
        <v>3219</v>
      </c>
      <c r="D4148" s="34">
        <v>45545</v>
      </c>
      <c r="E4148" s="33">
        <v>2</v>
      </c>
      <c r="F4148" s="33">
        <v>20</v>
      </c>
      <c r="G4148" s="33" t="s">
        <v>8625</v>
      </c>
      <c r="H4148" s="33" t="s">
        <v>8632</v>
      </c>
    </row>
    <row r="4149" spans="1:8" x14ac:dyDescent="0.45">
      <c r="A4149" s="26" t="s">
        <v>7771</v>
      </c>
      <c r="B4149" s="16" t="s">
        <v>234</v>
      </c>
      <c r="C4149" s="16" t="s">
        <v>3286</v>
      </c>
      <c r="D4149" s="29">
        <v>45385</v>
      </c>
      <c r="E4149" s="16">
        <v>1</v>
      </c>
      <c r="F4149" s="16">
        <v>10</v>
      </c>
      <c r="G4149" s="16" t="s">
        <v>8624</v>
      </c>
      <c r="H4149" s="16" t="s">
        <v>8632</v>
      </c>
    </row>
    <row r="4150" spans="1:8" x14ac:dyDescent="0.45">
      <c r="A4150" s="30" t="s">
        <v>7772</v>
      </c>
      <c r="B4150" s="33" t="s">
        <v>67</v>
      </c>
      <c r="C4150" s="33" t="s">
        <v>3229</v>
      </c>
      <c r="D4150" s="34">
        <v>45780</v>
      </c>
      <c r="E4150" s="33">
        <v>4</v>
      </c>
      <c r="F4150" s="33">
        <v>15</v>
      </c>
      <c r="G4150" s="33" t="s">
        <v>8627</v>
      </c>
      <c r="H4150" s="33" t="s">
        <v>8632</v>
      </c>
    </row>
    <row r="4151" spans="1:8" x14ac:dyDescent="0.45">
      <c r="A4151" s="26" t="s">
        <v>7773</v>
      </c>
      <c r="B4151" s="16" t="s">
        <v>668</v>
      </c>
      <c r="C4151" s="16" t="s">
        <v>3281</v>
      </c>
      <c r="D4151" s="29">
        <v>45464</v>
      </c>
      <c r="E4151" s="16">
        <v>2</v>
      </c>
      <c r="F4151" s="16">
        <v>15</v>
      </c>
      <c r="G4151" s="16" t="s">
        <v>8626</v>
      </c>
      <c r="H4151" s="16" t="s">
        <v>8629</v>
      </c>
    </row>
    <row r="4152" spans="1:8" x14ac:dyDescent="0.45">
      <c r="A4152" s="30" t="s">
        <v>7774</v>
      </c>
      <c r="B4152" s="33" t="s">
        <v>666</v>
      </c>
      <c r="C4152" s="33" t="s">
        <v>3274</v>
      </c>
      <c r="D4152" s="34">
        <v>45780</v>
      </c>
      <c r="E4152" s="33">
        <v>3</v>
      </c>
      <c r="F4152" s="33">
        <v>5</v>
      </c>
      <c r="G4152" s="33" t="s">
        <v>8624</v>
      </c>
      <c r="H4152" s="33" t="s">
        <v>8632</v>
      </c>
    </row>
    <row r="4153" spans="1:8" x14ac:dyDescent="0.45">
      <c r="A4153" s="26" t="s">
        <v>7775</v>
      </c>
      <c r="B4153" s="16" t="s">
        <v>278</v>
      </c>
      <c r="C4153" s="16" t="s">
        <v>3356</v>
      </c>
      <c r="D4153" s="29">
        <v>45855</v>
      </c>
      <c r="E4153" s="16">
        <v>5</v>
      </c>
      <c r="F4153" s="16">
        <v>10</v>
      </c>
      <c r="G4153" s="16" t="s">
        <v>8625</v>
      </c>
      <c r="H4153" s="16" t="s">
        <v>8632</v>
      </c>
    </row>
    <row r="4154" spans="1:8" x14ac:dyDescent="0.45">
      <c r="A4154" s="30" t="s">
        <v>7776</v>
      </c>
      <c r="B4154" s="33" t="s">
        <v>747</v>
      </c>
      <c r="C4154" s="33" t="s">
        <v>3197</v>
      </c>
      <c r="D4154" s="34">
        <v>45662</v>
      </c>
      <c r="E4154" s="33">
        <v>5</v>
      </c>
      <c r="F4154" s="33">
        <v>20</v>
      </c>
      <c r="G4154" s="33" t="s">
        <v>8627</v>
      </c>
      <c r="H4154" s="33" t="s">
        <v>8630</v>
      </c>
    </row>
    <row r="4155" spans="1:8" x14ac:dyDescent="0.45">
      <c r="A4155" s="26" t="s">
        <v>7777</v>
      </c>
      <c r="B4155" s="16" t="s">
        <v>842</v>
      </c>
      <c r="C4155" s="16" t="s">
        <v>3197</v>
      </c>
      <c r="D4155" s="29">
        <v>45538</v>
      </c>
      <c r="E4155" s="16">
        <v>4</v>
      </c>
      <c r="F4155" s="16">
        <v>15</v>
      </c>
      <c r="G4155" s="16" t="s">
        <v>8628</v>
      </c>
      <c r="H4155" s="16" t="s">
        <v>8632</v>
      </c>
    </row>
    <row r="4156" spans="1:8" x14ac:dyDescent="0.45">
      <c r="A4156" s="30" t="s">
        <v>7778</v>
      </c>
      <c r="B4156" s="33" t="s">
        <v>873</v>
      </c>
      <c r="C4156" s="33" t="s">
        <v>3202</v>
      </c>
      <c r="D4156" s="34">
        <v>45568</v>
      </c>
      <c r="E4156" s="33">
        <v>2</v>
      </c>
      <c r="F4156" s="33">
        <v>0</v>
      </c>
      <c r="G4156" s="33" t="s">
        <v>8624</v>
      </c>
      <c r="H4156" s="33" t="s">
        <v>8633</v>
      </c>
    </row>
    <row r="4157" spans="1:8" x14ac:dyDescent="0.45">
      <c r="A4157" s="26" t="s">
        <v>7779</v>
      </c>
      <c r="B4157" s="16" t="s">
        <v>688</v>
      </c>
      <c r="C4157" s="16" t="s">
        <v>3380</v>
      </c>
      <c r="D4157" s="29">
        <v>45844</v>
      </c>
      <c r="E4157" s="16">
        <v>1</v>
      </c>
      <c r="F4157" s="16">
        <v>20</v>
      </c>
      <c r="G4157" s="16" t="s">
        <v>8626</v>
      </c>
      <c r="H4157" s="16" t="s">
        <v>8629</v>
      </c>
    </row>
    <row r="4158" spans="1:8" x14ac:dyDescent="0.45">
      <c r="A4158" s="30" t="s">
        <v>7780</v>
      </c>
      <c r="B4158" s="33" t="s">
        <v>54</v>
      </c>
      <c r="C4158" s="33" t="s">
        <v>3239</v>
      </c>
      <c r="D4158" s="34">
        <v>45228</v>
      </c>
      <c r="E4158" s="33">
        <v>2</v>
      </c>
      <c r="F4158" s="33">
        <v>0</v>
      </c>
      <c r="G4158" s="33" t="s">
        <v>8628</v>
      </c>
      <c r="H4158" s="33" t="s">
        <v>8630</v>
      </c>
    </row>
    <row r="4159" spans="1:8" x14ac:dyDescent="0.45">
      <c r="A4159" s="26" t="s">
        <v>7781</v>
      </c>
      <c r="B4159" s="16" t="s">
        <v>910</v>
      </c>
      <c r="C4159" s="16" t="s">
        <v>3257</v>
      </c>
      <c r="D4159" s="29">
        <v>45513</v>
      </c>
      <c r="E4159" s="16">
        <v>5</v>
      </c>
      <c r="F4159" s="16">
        <v>0</v>
      </c>
      <c r="G4159" s="16" t="s">
        <v>8628</v>
      </c>
      <c r="H4159" s="16" t="s">
        <v>8630</v>
      </c>
    </row>
    <row r="4160" spans="1:8" x14ac:dyDescent="0.45">
      <c r="A4160" s="30" t="s">
        <v>7782</v>
      </c>
      <c r="B4160" s="33" t="s">
        <v>562</v>
      </c>
      <c r="C4160" s="33" t="s">
        <v>3343</v>
      </c>
      <c r="D4160" s="34">
        <v>45317</v>
      </c>
      <c r="E4160" s="33">
        <v>1</v>
      </c>
      <c r="F4160" s="33">
        <v>20</v>
      </c>
      <c r="G4160" s="33" t="s">
        <v>8626</v>
      </c>
      <c r="H4160" s="33" t="s">
        <v>8631</v>
      </c>
    </row>
    <row r="4161" spans="1:8" x14ac:dyDescent="0.45">
      <c r="A4161" s="26" t="s">
        <v>7783</v>
      </c>
      <c r="B4161" s="16" t="s">
        <v>927</v>
      </c>
      <c r="C4161" s="16" t="s">
        <v>3237</v>
      </c>
      <c r="D4161" s="29">
        <v>45514</v>
      </c>
      <c r="E4161" s="16">
        <v>3</v>
      </c>
      <c r="F4161" s="16">
        <v>5</v>
      </c>
      <c r="G4161" s="16" t="s">
        <v>8626</v>
      </c>
      <c r="H4161" s="16" t="s">
        <v>8631</v>
      </c>
    </row>
    <row r="4162" spans="1:8" x14ac:dyDescent="0.45">
      <c r="A4162" s="30" t="s">
        <v>7784</v>
      </c>
      <c r="B4162" s="33" t="s">
        <v>184</v>
      </c>
      <c r="C4162" s="33" t="s">
        <v>3198</v>
      </c>
      <c r="D4162" s="34">
        <v>45661</v>
      </c>
      <c r="E4162" s="33">
        <v>2</v>
      </c>
      <c r="F4162" s="33">
        <v>5</v>
      </c>
      <c r="G4162" s="33" t="s">
        <v>8628</v>
      </c>
      <c r="H4162" s="33" t="s">
        <v>8633</v>
      </c>
    </row>
    <row r="4163" spans="1:8" x14ac:dyDescent="0.45">
      <c r="A4163" s="26" t="s">
        <v>7785</v>
      </c>
      <c r="B4163" s="16" t="s">
        <v>48</v>
      </c>
      <c r="C4163" s="16" t="s">
        <v>3236</v>
      </c>
      <c r="D4163" s="29">
        <v>45618</v>
      </c>
      <c r="E4163" s="16">
        <v>3</v>
      </c>
      <c r="F4163" s="16">
        <v>10</v>
      </c>
      <c r="G4163" s="16" t="s">
        <v>8628</v>
      </c>
      <c r="H4163" s="16" t="s">
        <v>8633</v>
      </c>
    </row>
    <row r="4164" spans="1:8" x14ac:dyDescent="0.45">
      <c r="A4164" s="30" t="s">
        <v>7786</v>
      </c>
      <c r="B4164" s="33" t="s">
        <v>123</v>
      </c>
      <c r="C4164" s="33" t="s">
        <v>3355</v>
      </c>
      <c r="D4164" s="34">
        <v>45899</v>
      </c>
      <c r="E4164" s="33">
        <v>2</v>
      </c>
      <c r="F4164" s="33">
        <v>10</v>
      </c>
      <c r="G4164" s="33" t="s">
        <v>8628</v>
      </c>
      <c r="H4164" s="33" t="s">
        <v>8630</v>
      </c>
    </row>
    <row r="4165" spans="1:8" x14ac:dyDescent="0.45">
      <c r="A4165" s="26" t="s">
        <v>7787</v>
      </c>
      <c r="B4165" s="16" t="s">
        <v>822</v>
      </c>
      <c r="C4165" s="16" t="s">
        <v>3380</v>
      </c>
      <c r="D4165" s="29">
        <v>45626</v>
      </c>
      <c r="E4165" s="16">
        <v>1</v>
      </c>
      <c r="F4165" s="16">
        <v>5</v>
      </c>
      <c r="G4165" s="16" t="s">
        <v>8627</v>
      </c>
      <c r="H4165" s="16" t="s">
        <v>8629</v>
      </c>
    </row>
    <row r="4166" spans="1:8" x14ac:dyDescent="0.45">
      <c r="A4166" s="30" t="s">
        <v>7788</v>
      </c>
      <c r="B4166" s="33" t="s">
        <v>523</v>
      </c>
      <c r="C4166" s="33" t="s">
        <v>3338</v>
      </c>
      <c r="D4166" s="34">
        <v>45516</v>
      </c>
      <c r="E4166" s="33">
        <v>5</v>
      </c>
      <c r="F4166" s="33">
        <v>10</v>
      </c>
      <c r="G4166" s="33" t="s">
        <v>8626</v>
      </c>
      <c r="H4166" s="33" t="s">
        <v>8629</v>
      </c>
    </row>
    <row r="4167" spans="1:8" x14ac:dyDescent="0.45">
      <c r="A4167" s="26" t="s">
        <v>7789</v>
      </c>
      <c r="B4167" s="16" t="s">
        <v>205</v>
      </c>
      <c r="C4167" s="16" t="s">
        <v>3390</v>
      </c>
      <c r="D4167" s="29">
        <v>45702</v>
      </c>
      <c r="E4167" s="16">
        <v>2</v>
      </c>
      <c r="F4167" s="16">
        <v>5</v>
      </c>
      <c r="G4167" s="16" t="s">
        <v>8626</v>
      </c>
      <c r="H4167" s="16" t="s">
        <v>8630</v>
      </c>
    </row>
    <row r="4168" spans="1:8" x14ac:dyDescent="0.45">
      <c r="A4168" s="30" t="s">
        <v>7790</v>
      </c>
      <c r="B4168" s="33" t="s">
        <v>877</v>
      </c>
      <c r="C4168" s="33" t="s">
        <v>3260</v>
      </c>
      <c r="D4168" s="34">
        <v>45644</v>
      </c>
      <c r="E4168" s="33">
        <v>4</v>
      </c>
      <c r="F4168" s="33">
        <v>5</v>
      </c>
      <c r="G4168" s="33" t="s">
        <v>8624</v>
      </c>
      <c r="H4168" s="33" t="s">
        <v>8632</v>
      </c>
    </row>
    <row r="4169" spans="1:8" x14ac:dyDescent="0.45">
      <c r="A4169" s="26" t="s">
        <v>7791</v>
      </c>
      <c r="B4169" s="16" t="s">
        <v>142</v>
      </c>
      <c r="C4169" s="16" t="s">
        <v>3198</v>
      </c>
      <c r="D4169" s="29">
        <v>45784</v>
      </c>
      <c r="E4169" s="16">
        <v>5</v>
      </c>
      <c r="F4169" s="16">
        <v>0</v>
      </c>
      <c r="G4169" s="16" t="s">
        <v>8628</v>
      </c>
      <c r="H4169" s="16" t="s">
        <v>8629</v>
      </c>
    </row>
    <row r="4170" spans="1:8" x14ac:dyDescent="0.45">
      <c r="A4170" s="30" t="s">
        <v>7792</v>
      </c>
      <c r="B4170" s="33" t="s">
        <v>771</v>
      </c>
      <c r="C4170" s="33" t="s">
        <v>3386</v>
      </c>
      <c r="D4170" s="34">
        <v>45261</v>
      </c>
      <c r="E4170" s="33">
        <v>5</v>
      </c>
      <c r="F4170" s="33">
        <v>5</v>
      </c>
      <c r="G4170" s="33" t="s">
        <v>8625</v>
      </c>
      <c r="H4170" s="33" t="s">
        <v>8631</v>
      </c>
    </row>
    <row r="4171" spans="1:8" x14ac:dyDescent="0.45">
      <c r="A4171" s="26" t="s">
        <v>7793</v>
      </c>
      <c r="B4171" s="16" t="s">
        <v>858</v>
      </c>
      <c r="C4171" s="16" t="s">
        <v>3265</v>
      </c>
      <c r="D4171" s="29">
        <v>45476</v>
      </c>
      <c r="E4171" s="16">
        <v>3</v>
      </c>
      <c r="F4171" s="16">
        <v>0</v>
      </c>
      <c r="G4171" s="16" t="s">
        <v>8626</v>
      </c>
      <c r="H4171" s="16" t="s">
        <v>8629</v>
      </c>
    </row>
    <row r="4172" spans="1:8" x14ac:dyDescent="0.45">
      <c r="A4172" s="30" t="s">
        <v>7794</v>
      </c>
      <c r="B4172" s="33" t="s">
        <v>65</v>
      </c>
      <c r="C4172" s="33" t="s">
        <v>3310</v>
      </c>
      <c r="D4172" s="34">
        <v>45303</v>
      </c>
      <c r="E4172" s="33">
        <v>3</v>
      </c>
      <c r="F4172" s="33">
        <v>20</v>
      </c>
      <c r="G4172" s="33" t="s">
        <v>8627</v>
      </c>
      <c r="H4172" s="33" t="s">
        <v>8630</v>
      </c>
    </row>
    <row r="4173" spans="1:8" x14ac:dyDescent="0.45">
      <c r="A4173" s="26" t="s">
        <v>7795</v>
      </c>
      <c r="B4173" s="16" t="s">
        <v>936</v>
      </c>
      <c r="C4173" s="16" t="s">
        <v>3353</v>
      </c>
      <c r="D4173" s="29">
        <v>45719</v>
      </c>
      <c r="E4173" s="16">
        <v>5</v>
      </c>
      <c r="F4173" s="16">
        <v>20</v>
      </c>
      <c r="G4173" s="16" t="s">
        <v>8626</v>
      </c>
      <c r="H4173" s="16" t="s">
        <v>8633</v>
      </c>
    </row>
    <row r="4174" spans="1:8" x14ac:dyDescent="0.45">
      <c r="A4174" s="30" t="s">
        <v>7796</v>
      </c>
      <c r="B4174" s="33" t="s">
        <v>127</v>
      </c>
      <c r="C4174" s="33" t="s">
        <v>3233</v>
      </c>
      <c r="D4174" s="34">
        <v>45858</v>
      </c>
      <c r="E4174" s="33">
        <v>2</v>
      </c>
      <c r="F4174" s="33">
        <v>15</v>
      </c>
      <c r="G4174" s="33" t="s">
        <v>8627</v>
      </c>
      <c r="H4174" s="33" t="s">
        <v>8631</v>
      </c>
    </row>
    <row r="4175" spans="1:8" x14ac:dyDescent="0.45">
      <c r="A4175" s="26" t="s">
        <v>7797</v>
      </c>
      <c r="B4175" s="16" t="s">
        <v>84</v>
      </c>
      <c r="C4175" s="16" t="s">
        <v>3320</v>
      </c>
      <c r="D4175" s="29">
        <v>45638</v>
      </c>
      <c r="E4175" s="16">
        <v>4</v>
      </c>
      <c r="F4175" s="16">
        <v>10</v>
      </c>
      <c r="G4175" s="16" t="s">
        <v>8624</v>
      </c>
      <c r="H4175" s="16" t="s">
        <v>8630</v>
      </c>
    </row>
    <row r="4176" spans="1:8" x14ac:dyDescent="0.45">
      <c r="A4176" s="30" t="s">
        <v>7798</v>
      </c>
      <c r="B4176" s="33" t="s">
        <v>291</v>
      </c>
      <c r="C4176" s="33" t="s">
        <v>3237</v>
      </c>
      <c r="D4176" s="34">
        <v>45448</v>
      </c>
      <c r="E4176" s="33">
        <v>1</v>
      </c>
      <c r="F4176" s="33">
        <v>0</v>
      </c>
      <c r="G4176" s="33" t="s">
        <v>8627</v>
      </c>
      <c r="H4176" s="33" t="s">
        <v>8631</v>
      </c>
    </row>
    <row r="4177" spans="1:8" x14ac:dyDescent="0.45">
      <c r="A4177" s="26" t="s">
        <v>7799</v>
      </c>
      <c r="B4177" s="16" t="s">
        <v>616</v>
      </c>
      <c r="C4177" s="16" t="s">
        <v>3395</v>
      </c>
      <c r="D4177" s="29">
        <v>45870</v>
      </c>
      <c r="E4177" s="16">
        <v>3</v>
      </c>
      <c r="F4177" s="16">
        <v>0</v>
      </c>
      <c r="G4177" s="16" t="s">
        <v>8624</v>
      </c>
      <c r="H4177" s="16" t="s">
        <v>8631</v>
      </c>
    </row>
    <row r="4178" spans="1:8" x14ac:dyDescent="0.45">
      <c r="A4178" s="30" t="s">
        <v>7800</v>
      </c>
      <c r="B4178" s="33" t="s">
        <v>930</v>
      </c>
      <c r="C4178" s="33" t="s">
        <v>3311</v>
      </c>
      <c r="D4178" s="34">
        <v>45676</v>
      </c>
      <c r="E4178" s="33">
        <v>3</v>
      </c>
      <c r="F4178" s="33">
        <v>20</v>
      </c>
      <c r="G4178" s="33" t="s">
        <v>8625</v>
      </c>
      <c r="H4178" s="33" t="s">
        <v>8629</v>
      </c>
    </row>
    <row r="4179" spans="1:8" x14ac:dyDescent="0.45">
      <c r="A4179" s="26" t="s">
        <v>7801</v>
      </c>
      <c r="B4179" s="16" t="s">
        <v>142</v>
      </c>
      <c r="C4179" s="16" t="s">
        <v>3243</v>
      </c>
      <c r="D4179" s="29">
        <v>45914</v>
      </c>
      <c r="E4179" s="16">
        <v>4</v>
      </c>
      <c r="F4179" s="16">
        <v>15</v>
      </c>
      <c r="G4179" s="16" t="s">
        <v>8625</v>
      </c>
      <c r="H4179" s="16" t="s">
        <v>8631</v>
      </c>
    </row>
    <row r="4180" spans="1:8" x14ac:dyDescent="0.45">
      <c r="A4180" s="30" t="s">
        <v>7802</v>
      </c>
      <c r="B4180" s="33" t="s">
        <v>109</v>
      </c>
      <c r="C4180" s="33" t="s">
        <v>3320</v>
      </c>
      <c r="D4180" s="34">
        <v>45615</v>
      </c>
      <c r="E4180" s="33">
        <v>3</v>
      </c>
      <c r="F4180" s="33">
        <v>5</v>
      </c>
      <c r="G4180" s="33" t="s">
        <v>8627</v>
      </c>
      <c r="H4180" s="33" t="s">
        <v>8631</v>
      </c>
    </row>
    <row r="4181" spans="1:8" x14ac:dyDescent="0.45">
      <c r="A4181" s="26" t="s">
        <v>7803</v>
      </c>
      <c r="B4181" s="16" t="s">
        <v>973</v>
      </c>
      <c r="C4181" s="16" t="s">
        <v>3305</v>
      </c>
      <c r="D4181" s="29">
        <v>45857</v>
      </c>
      <c r="E4181" s="16">
        <v>3</v>
      </c>
      <c r="F4181" s="16">
        <v>15</v>
      </c>
      <c r="G4181" s="16" t="s">
        <v>8628</v>
      </c>
      <c r="H4181" s="16" t="s">
        <v>8631</v>
      </c>
    </row>
    <row r="4182" spans="1:8" x14ac:dyDescent="0.45">
      <c r="A4182" s="30" t="s">
        <v>7804</v>
      </c>
      <c r="B4182" s="33" t="s">
        <v>690</v>
      </c>
      <c r="C4182" s="33" t="s">
        <v>3327</v>
      </c>
      <c r="D4182" s="34">
        <v>45407</v>
      </c>
      <c r="E4182" s="33">
        <v>4</v>
      </c>
      <c r="F4182" s="33">
        <v>10</v>
      </c>
      <c r="G4182" s="33" t="s">
        <v>8627</v>
      </c>
      <c r="H4182" s="33" t="s">
        <v>8633</v>
      </c>
    </row>
    <row r="4183" spans="1:8" x14ac:dyDescent="0.45">
      <c r="A4183" s="26" t="s">
        <v>7805</v>
      </c>
      <c r="B4183" s="16" t="s">
        <v>925</v>
      </c>
      <c r="C4183" s="16" t="s">
        <v>3233</v>
      </c>
      <c r="D4183" s="29">
        <v>45795</v>
      </c>
      <c r="E4183" s="16">
        <v>1</v>
      </c>
      <c r="F4183" s="16">
        <v>20</v>
      </c>
      <c r="G4183" s="16" t="s">
        <v>8627</v>
      </c>
      <c r="H4183" s="16" t="s">
        <v>8633</v>
      </c>
    </row>
    <row r="4184" spans="1:8" x14ac:dyDescent="0.45">
      <c r="A4184" s="30" t="s">
        <v>7806</v>
      </c>
      <c r="B4184" s="33" t="s">
        <v>466</v>
      </c>
      <c r="C4184" s="33" t="s">
        <v>3393</v>
      </c>
      <c r="D4184" s="34">
        <v>45443</v>
      </c>
      <c r="E4184" s="33">
        <v>2</v>
      </c>
      <c r="F4184" s="33">
        <v>0</v>
      </c>
      <c r="G4184" s="33" t="s">
        <v>8625</v>
      </c>
      <c r="H4184" s="33" t="s">
        <v>8629</v>
      </c>
    </row>
    <row r="4185" spans="1:8" x14ac:dyDescent="0.45">
      <c r="A4185" s="26" t="s">
        <v>7807</v>
      </c>
      <c r="B4185" s="16" t="s">
        <v>614</v>
      </c>
      <c r="C4185" s="16" t="s">
        <v>3237</v>
      </c>
      <c r="D4185" s="29">
        <v>45674</v>
      </c>
      <c r="E4185" s="16">
        <v>5</v>
      </c>
      <c r="F4185" s="16">
        <v>10</v>
      </c>
      <c r="G4185" s="16" t="s">
        <v>8628</v>
      </c>
      <c r="H4185" s="16" t="s">
        <v>8631</v>
      </c>
    </row>
    <row r="4186" spans="1:8" x14ac:dyDescent="0.45">
      <c r="A4186" s="30" t="s">
        <v>7808</v>
      </c>
      <c r="B4186" s="33" t="s">
        <v>283</v>
      </c>
      <c r="C4186" s="33" t="s">
        <v>3212</v>
      </c>
      <c r="D4186" s="34">
        <v>45517</v>
      </c>
      <c r="E4186" s="33">
        <v>2</v>
      </c>
      <c r="F4186" s="33">
        <v>5</v>
      </c>
      <c r="G4186" s="33" t="s">
        <v>8625</v>
      </c>
      <c r="H4186" s="33" t="s">
        <v>8633</v>
      </c>
    </row>
    <row r="4187" spans="1:8" x14ac:dyDescent="0.45">
      <c r="A4187" s="26" t="s">
        <v>7809</v>
      </c>
      <c r="B4187" s="16" t="s">
        <v>369</v>
      </c>
      <c r="C4187" s="16" t="s">
        <v>3373</v>
      </c>
      <c r="D4187" s="29">
        <v>45743</v>
      </c>
      <c r="E4187" s="16">
        <v>2</v>
      </c>
      <c r="F4187" s="16">
        <v>10</v>
      </c>
      <c r="G4187" s="16" t="s">
        <v>8628</v>
      </c>
      <c r="H4187" s="16" t="s">
        <v>8633</v>
      </c>
    </row>
    <row r="4188" spans="1:8" x14ac:dyDescent="0.45">
      <c r="A4188" s="30" t="s">
        <v>7810</v>
      </c>
      <c r="B4188" s="33" t="s">
        <v>332</v>
      </c>
      <c r="C4188" s="33" t="s">
        <v>3221</v>
      </c>
      <c r="D4188" s="34">
        <v>45332</v>
      </c>
      <c r="E4188" s="33">
        <v>3</v>
      </c>
      <c r="F4188" s="33">
        <v>5</v>
      </c>
      <c r="G4188" s="33" t="s">
        <v>8626</v>
      </c>
      <c r="H4188" s="33" t="s">
        <v>8633</v>
      </c>
    </row>
    <row r="4189" spans="1:8" x14ac:dyDescent="0.45">
      <c r="A4189" s="26" t="s">
        <v>7811</v>
      </c>
      <c r="B4189" s="16" t="s">
        <v>602</v>
      </c>
      <c r="C4189" s="16" t="s">
        <v>3360</v>
      </c>
      <c r="D4189" s="29">
        <v>45359</v>
      </c>
      <c r="E4189" s="16">
        <v>1</v>
      </c>
      <c r="F4189" s="16">
        <v>10</v>
      </c>
      <c r="G4189" s="16" t="s">
        <v>8626</v>
      </c>
      <c r="H4189" s="16" t="s">
        <v>8633</v>
      </c>
    </row>
    <row r="4190" spans="1:8" x14ac:dyDescent="0.45">
      <c r="A4190" s="30" t="s">
        <v>7812</v>
      </c>
      <c r="B4190" s="33" t="s">
        <v>536</v>
      </c>
      <c r="C4190" s="33" t="s">
        <v>3310</v>
      </c>
      <c r="D4190" s="34">
        <v>45685</v>
      </c>
      <c r="E4190" s="33">
        <v>4</v>
      </c>
      <c r="F4190" s="33">
        <v>20</v>
      </c>
      <c r="G4190" s="33" t="s">
        <v>8627</v>
      </c>
      <c r="H4190" s="33" t="s">
        <v>8631</v>
      </c>
    </row>
    <row r="4191" spans="1:8" x14ac:dyDescent="0.45">
      <c r="A4191" s="26" t="s">
        <v>7813</v>
      </c>
      <c r="B4191" s="16" t="s">
        <v>274</v>
      </c>
      <c r="C4191" s="16" t="s">
        <v>3316</v>
      </c>
      <c r="D4191" s="29">
        <v>45576</v>
      </c>
      <c r="E4191" s="16">
        <v>5</v>
      </c>
      <c r="F4191" s="16">
        <v>5</v>
      </c>
      <c r="G4191" s="16" t="s">
        <v>8628</v>
      </c>
      <c r="H4191" s="16" t="s">
        <v>8630</v>
      </c>
    </row>
    <row r="4192" spans="1:8" x14ac:dyDescent="0.45">
      <c r="A4192" s="30" t="s">
        <v>7814</v>
      </c>
      <c r="B4192" s="33" t="s">
        <v>887</v>
      </c>
      <c r="C4192" s="33" t="s">
        <v>3230</v>
      </c>
      <c r="D4192" s="34">
        <v>45286</v>
      </c>
      <c r="E4192" s="33">
        <v>2</v>
      </c>
      <c r="F4192" s="33">
        <v>0</v>
      </c>
      <c r="G4192" s="33" t="s">
        <v>8624</v>
      </c>
      <c r="H4192" s="33" t="s">
        <v>8629</v>
      </c>
    </row>
    <row r="4193" spans="1:8" x14ac:dyDescent="0.45">
      <c r="A4193" s="26" t="s">
        <v>7815</v>
      </c>
      <c r="B4193" s="16" t="s">
        <v>248</v>
      </c>
      <c r="C4193" s="16" t="s">
        <v>3378</v>
      </c>
      <c r="D4193" s="29">
        <v>45509</v>
      </c>
      <c r="E4193" s="16">
        <v>3</v>
      </c>
      <c r="F4193" s="16">
        <v>10</v>
      </c>
      <c r="G4193" s="16" t="s">
        <v>8624</v>
      </c>
      <c r="H4193" s="16" t="s">
        <v>8633</v>
      </c>
    </row>
    <row r="4194" spans="1:8" x14ac:dyDescent="0.45">
      <c r="A4194" s="30" t="s">
        <v>7816</v>
      </c>
      <c r="B4194" s="33" t="s">
        <v>611</v>
      </c>
      <c r="C4194" s="33" t="s">
        <v>3243</v>
      </c>
      <c r="D4194" s="34">
        <v>45406</v>
      </c>
      <c r="E4194" s="33">
        <v>1</v>
      </c>
      <c r="F4194" s="33">
        <v>10</v>
      </c>
      <c r="G4194" s="33" t="s">
        <v>8624</v>
      </c>
      <c r="H4194" s="33" t="s">
        <v>8632</v>
      </c>
    </row>
    <row r="4195" spans="1:8" x14ac:dyDescent="0.45">
      <c r="A4195" s="26" t="s">
        <v>7817</v>
      </c>
      <c r="B4195" s="16" t="s">
        <v>511</v>
      </c>
      <c r="C4195" s="16" t="s">
        <v>3207</v>
      </c>
      <c r="D4195" s="29">
        <v>45308</v>
      </c>
      <c r="E4195" s="16">
        <v>4</v>
      </c>
      <c r="F4195" s="16">
        <v>15</v>
      </c>
      <c r="G4195" s="16" t="s">
        <v>8627</v>
      </c>
      <c r="H4195" s="16" t="s">
        <v>8629</v>
      </c>
    </row>
    <row r="4196" spans="1:8" x14ac:dyDescent="0.45">
      <c r="A4196" s="30" t="s">
        <v>7818</v>
      </c>
      <c r="B4196" s="33" t="s">
        <v>210</v>
      </c>
      <c r="C4196" s="33" t="s">
        <v>3250</v>
      </c>
      <c r="D4196" s="34">
        <v>45791</v>
      </c>
      <c r="E4196" s="33">
        <v>2</v>
      </c>
      <c r="F4196" s="33">
        <v>5</v>
      </c>
      <c r="G4196" s="33" t="s">
        <v>8624</v>
      </c>
      <c r="H4196" s="33" t="s">
        <v>8629</v>
      </c>
    </row>
    <row r="4197" spans="1:8" x14ac:dyDescent="0.45">
      <c r="A4197" s="26" t="s">
        <v>7819</v>
      </c>
      <c r="B4197" s="16" t="s">
        <v>578</v>
      </c>
      <c r="C4197" s="16" t="s">
        <v>3307</v>
      </c>
      <c r="D4197" s="29">
        <v>45501</v>
      </c>
      <c r="E4197" s="16">
        <v>3</v>
      </c>
      <c r="F4197" s="16">
        <v>0</v>
      </c>
      <c r="G4197" s="16" t="s">
        <v>8628</v>
      </c>
      <c r="H4197" s="16" t="s">
        <v>8629</v>
      </c>
    </row>
    <row r="4198" spans="1:8" x14ac:dyDescent="0.45">
      <c r="A4198" s="30" t="s">
        <v>7820</v>
      </c>
      <c r="B4198" s="33" t="s">
        <v>972</v>
      </c>
      <c r="C4198" s="33" t="s">
        <v>3211</v>
      </c>
      <c r="D4198" s="34">
        <v>45414</v>
      </c>
      <c r="E4198" s="33">
        <v>2</v>
      </c>
      <c r="F4198" s="33">
        <v>10</v>
      </c>
      <c r="G4198" s="33" t="s">
        <v>8627</v>
      </c>
      <c r="H4198" s="33" t="s">
        <v>8629</v>
      </c>
    </row>
    <row r="4199" spans="1:8" x14ac:dyDescent="0.45">
      <c r="A4199" s="26" t="s">
        <v>7821</v>
      </c>
      <c r="B4199" s="16" t="s">
        <v>688</v>
      </c>
      <c r="C4199" s="16" t="s">
        <v>3271</v>
      </c>
      <c r="D4199" s="29">
        <v>45276</v>
      </c>
      <c r="E4199" s="16">
        <v>4</v>
      </c>
      <c r="F4199" s="16">
        <v>10</v>
      </c>
      <c r="G4199" s="16" t="s">
        <v>8625</v>
      </c>
      <c r="H4199" s="16" t="s">
        <v>8629</v>
      </c>
    </row>
    <row r="4200" spans="1:8" x14ac:dyDescent="0.45">
      <c r="A4200" s="30" t="s">
        <v>7822</v>
      </c>
      <c r="B4200" s="33" t="s">
        <v>348</v>
      </c>
      <c r="C4200" s="33" t="s">
        <v>3359</v>
      </c>
      <c r="D4200" s="34">
        <v>45406</v>
      </c>
      <c r="E4200" s="33">
        <v>5</v>
      </c>
      <c r="F4200" s="33">
        <v>10</v>
      </c>
      <c r="G4200" s="33" t="s">
        <v>8624</v>
      </c>
      <c r="H4200" s="33" t="s">
        <v>8629</v>
      </c>
    </row>
    <row r="4201" spans="1:8" x14ac:dyDescent="0.45">
      <c r="A4201" s="26" t="s">
        <v>7823</v>
      </c>
      <c r="B4201" s="16" t="s">
        <v>203</v>
      </c>
      <c r="C4201" s="16" t="s">
        <v>3386</v>
      </c>
      <c r="D4201" s="29">
        <v>45430</v>
      </c>
      <c r="E4201" s="16">
        <v>5</v>
      </c>
      <c r="F4201" s="16">
        <v>5</v>
      </c>
      <c r="G4201" s="16" t="s">
        <v>8628</v>
      </c>
      <c r="H4201" s="16" t="s">
        <v>8632</v>
      </c>
    </row>
    <row r="4202" spans="1:8" x14ac:dyDescent="0.45">
      <c r="A4202" s="30" t="s">
        <v>7824</v>
      </c>
      <c r="B4202" s="33" t="s">
        <v>734</v>
      </c>
      <c r="C4202" s="33" t="s">
        <v>3319</v>
      </c>
      <c r="D4202" s="34">
        <v>45606</v>
      </c>
      <c r="E4202" s="33">
        <v>2</v>
      </c>
      <c r="F4202" s="33">
        <v>15</v>
      </c>
      <c r="G4202" s="33" t="s">
        <v>8626</v>
      </c>
      <c r="H4202" s="33" t="s">
        <v>8633</v>
      </c>
    </row>
    <row r="4203" spans="1:8" x14ac:dyDescent="0.45">
      <c r="A4203" s="26" t="s">
        <v>7825</v>
      </c>
      <c r="B4203" s="16" t="s">
        <v>764</v>
      </c>
      <c r="C4203" s="16" t="s">
        <v>3327</v>
      </c>
      <c r="D4203" s="29">
        <v>45494</v>
      </c>
      <c r="E4203" s="16">
        <v>3</v>
      </c>
      <c r="F4203" s="16">
        <v>15</v>
      </c>
      <c r="G4203" s="16" t="s">
        <v>8627</v>
      </c>
      <c r="H4203" s="16" t="s">
        <v>8631</v>
      </c>
    </row>
    <row r="4204" spans="1:8" x14ac:dyDescent="0.45">
      <c r="A4204" s="30" t="s">
        <v>7826</v>
      </c>
      <c r="B4204" s="33" t="s">
        <v>681</v>
      </c>
      <c r="C4204" s="33" t="s">
        <v>3346</v>
      </c>
      <c r="D4204" s="34">
        <v>45814</v>
      </c>
      <c r="E4204" s="33">
        <v>2</v>
      </c>
      <c r="F4204" s="33">
        <v>10</v>
      </c>
      <c r="G4204" s="33" t="s">
        <v>8628</v>
      </c>
      <c r="H4204" s="33" t="s">
        <v>8631</v>
      </c>
    </row>
    <row r="4205" spans="1:8" x14ac:dyDescent="0.45">
      <c r="A4205" s="26" t="s">
        <v>7827</v>
      </c>
      <c r="B4205" s="16" t="s">
        <v>889</v>
      </c>
      <c r="C4205" s="16" t="s">
        <v>3396</v>
      </c>
      <c r="D4205" s="29">
        <v>45314</v>
      </c>
      <c r="E4205" s="16">
        <v>3</v>
      </c>
      <c r="F4205" s="16">
        <v>10</v>
      </c>
      <c r="G4205" s="16" t="s">
        <v>8625</v>
      </c>
      <c r="H4205" s="16" t="s">
        <v>8629</v>
      </c>
    </row>
    <row r="4206" spans="1:8" x14ac:dyDescent="0.45">
      <c r="A4206" s="30" t="s">
        <v>7828</v>
      </c>
      <c r="B4206" s="33" t="s">
        <v>408</v>
      </c>
      <c r="C4206" s="33" t="s">
        <v>3240</v>
      </c>
      <c r="D4206" s="34">
        <v>45753</v>
      </c>
      <c r="E4206" s="33">
        <v>5</v>
      </c>
      <c r="F4206" s="33">
        <v>5</v>
      </c>
      <c r="G4206" s="33" t="s">
        <v>8626</v>
      </c>
      <c r="H4206" s="33" t="s">
        <v>8631</v>
      </c>
    </row>
    <row r="4207" spans="1:8" x14ac:dyDescent="0.45">
      <c r="A4207" s="26" t="s">
        <v>7829</v>
      </c>
      <c r="B4207" s="16" t="s">
        <v>897</v>
      </c>
      <c r="C4207" s="16" t="s">
        <v>3286</v>
      </c>
      <c r="D4207" s="29">
        <v>45420</v>
      </c>
      <c r="E4207" s="16">
        <v>1</v>
      </c>
      <c r="F4207" s="16">
        <v>0</v>
      </c>
      <c r="G4207" s="16" t="s">
        <v>8624</v>
      </c>
      <c r="H4207" s="16" t="s">
        <v>8631</v>
      </c>
    </row>
    <row r="4208" spans="1:8" x14ac:dyDescent="0.45">
      <c r="A4208" s="30" t="s">
        <v>7830</v>
      </c>
      <c r="B4208" s="33" t="s">
        <v>368</v>
      </c>
      <c r="C4208" s="33" t="s">
        <v>3383</v>
      </c>
      <c r="D4208" s="34">
        <v>45789</v>
      </c>
      <c r="E4208" s="33">
        <v>4</v>
      </c>
      <c r="F4208" s="33">
        <v>5</v>
      </c>
      <c r="G4208" s="33" t="s">
        <v>8628</v>
      </c>
      <c r="H4208" s="33" t="s">
        <v>8632</v>
      </c>
    </row>
    <row r="4209" spans="1:8" x14ac:dyDescent="0.45">
      <c r="A4209" s="26" t="s">
        <v>7831</v>
      </c>
      <c r="B4209" s="16" t="s">
        <v>183</v>
      </c>
      <c r="C4209" s="16" t="s">
        <v>3338</v>
      </c>
      <c r="D4209" s="29">
        <v>45910</v>
      </c>
      <c r="E4209" s="16">
        <v>4</v>
      </c>
      <c r="F4209" s="16">
        <v>5</v>
      </c>
      <c r="G4209" s="16" t="s">
        <v>8624</v>
      </c>
      <c r="H4209" s="16" t="s">
        <v>8630</v>
      </c>
    </row>
    <row r="4210" spans="1:8" x14ac:dyDescent="0.45">
      <c r="A4210" s="30" t="s">
        <v>7832</v>
      </c>
      <c r="B4210" s="33" t="s">
        <v>908</v>
      </c>
      <c r="C4210" s="33" t="s">
        <v>3243</v>
      </c>
      <c r="D4210" s="34">
        <v>45723</v>
      </c>
      <c r="E4210" s="33">
        <v>1</v>
      </c>
      <c r="F4210" s="33">
        <v>0</v>
      </c>
      <c r="G4210" s="33" t="s">
        <v>8626</v>
      </c>
      <c r="H4210" s="33" t="s">
        <v>8631</v>
      </c>
    </row>
    <row r="4211" spans="1:8" x14ac:dyDescent="0.45">
      <c r="A4211" s="26" t="s">
        <v>7833</v>
      </c>
      <c r="B4211" s="16" t="s">
        <v>258</v>
      </c>
      <c r="C4211" s="16" t="s">
        <v>3267</v>
      </c>
      <c r="D4211" s="29">
        <v>45490</v>
      </c>
      <c r="E4211" s="16">
        <v>1</v>
      </c>
      <c r="F4211" s="16">
        <v>10</v>
      </c>
      <c r="G4211" s="16" t="s">
        <v>8624</v>
      </c>
      <c r="H4211" s="16" t="s">
        <v>8629</v>
      </c>
    </row>
    <row r="4212" spans="1:8" x14ac:dyDescent="0.45">
      <c r="A4212" s="30" t="s">
        <v>7834</v>
      </c>
      <c r="B4212" s="33" t="s">
        <v>186</v>
      </c>
      <c r="C4212" s="33" t="s">
        <v>3349</v>
      </c>
      <c r="D4212" s="34">
        <v>45869</v>
      </c>
      <c r="E4212" s="33">
        <v>1</v>
      </c>
      <c r="F4212" s="33">
        <v>0</v>
      </c>
      <c r="G4212" s="33" t="s">
        <v>8624</v>
      </c>
      <c r="H4212" s="33" t="s">
        <v>8632</v>
      </c>
    </row>
    <row r="4213" spans="1:8" x14ac:dyDescent="0.45">
      <c r="A4213" s="26" t="s">
        <v>7835</v>
      </c>
      <c r="B4213" s="16" t="s">
        <v>410</v>
      </c>
      <c r="C4213" s="16" t="s">
        <v>3240</v>
      </c>
      <c r="D4213" s="29">
        <v>45286</v>
      </c>
      <c r="E4213" s="16">
        <v>4</v>
      </c>
      <c r="F4213" s="16">
        <v>0</v>
      </c>
      <c r="G4213" s="16" t="s">
        <v>8626</v>
      </c>
      <c r="H4213" s="16" t="s">
        <v>8632</v>
      </c>
    </row>
    <row r="4214" spans="1:8" x14ac:dyDescent="0.45">
      <c r="A4214" s="30" t="s">
        <v>7836</v>
      </c>
      <c r="B4214" s="33" t="s">
        <v>415</v>
      </c>
      <c r="C4214" s="33" t="s">
        <v>3197</v>
      </c>
      <c r="D4214" s="34">
        <v>45441</v>
      </c>
      <c r="E4214" s="33">
        <v>3</v>
      </c>
      <c r="F4214" s="33">
        <v>10</v>
      </c>
      <c r="G4214" s="33" t="s">
        <v>8625</v>
      </c>
      <c r="H4214" s="33" t="s">
        <v>8629</v>
      </c>
    </row>
    <row r="4215" spans="1:8" x14ac:dyDescent="0.45">
      <c r="A4215" s="26" t="s">
        <v>7837</v>
      </c>
      <c r="B4215" s="16" t="s">
        <v>376</v>
      </c>
      <c r="C4215" s="16" t="s">
        <v>3307</v>
      </c>
      <c r="D4215" s="29">
        <v>45460</v>
      </c>
      <c r="E4215" s="16">
        <v>2</v>
      </c>
      <c r="F4215" s="16">
        <v>5</v>
      </c>
      <c r="G4215" s="16" t="s">
        <v>8625</v>
      </c>
      <c r="H4215" s="16" t="s">
        <v>8632</v>
      </c>
    </row>
    <row r="4216" spans="1:8" x14ac:dyDescent="0.45">
      <c r="A4216" s="30" t="s">
        <v>7838</v>
      </c>
      <c r="B4216" s="33" t="s">
        <v>863</v>
      </c>
      <c r="C4216" s="33" t="s">
        <v>3269</v>
      </c>
      <c r="D4216" s="34">
        <v>45508</v>
      </c>
      <c r="E4216" s="33">
        <v>1</v>
      </c>
      <c r="F4216" s="33">
        <v>0</v>
      </c>
      <c r="G4216" s="33" t="s">
        <v>8626</v>
      </c>
      <c r="H4216" s="33" t="s">
        <v>8629</v>
      </c>
    </row>
    <row r="4217" spans="1:8" x14ac:dyDescent="0.45">
      <c r="A4217" s="26" t="s">
        <v>7839</v>
      </c>
      <c r="B4217" s="16" t="s">
        <v>83</v>
      </c>
      <c r="C4217" s="16" t="s">
        <v>3209</v>
      </c>
      <c r="D4217" s="29">
        <v>45824</v>
      </c>
      <c r="E4217" s="16">
        <v>1</v>
      </c>
      <c r="F4217" s="16">
        <v>20</v>
      </c>
      <c r="G4217" s="16" t="s">
        <v>8626</v>
      </c>
      <c r="H4217" s="16" t="s">
        <v>8631</v>
      </c>
    </row>
    <row r="4218" spans="1:8" x14ac:dyDescent="0.45">
      <c r="A4218" s="30" t="s">
        <v>7840</v>
      </c>
      <c r="B4218" s="33" t="s">
        <v>386</v>
      </c>
      <c r="C4218" s="33" t="s">
        <v>3392</v>
      </c>
      <c r="D4218" s="34">
        <v>45379</v>
      </c>
      <c r="E4218" s="33">
        <v>2</v>
      </c>
      <c r="F4218" s="33">
        <v>20</v>
      </c>
      <c r="G4218" s="33" t="s">
        <v>8624</v>
      </c>
      <c r="H4218" s="33" t="s">
        <v>8631</v>
      </c>
    </row>
    <row r="4219" spans="1:8" x14ac:dyDescent="0.45">
      <c r="A4219" s="26" t="s">
        <v>7841</v>
      </c>
      <c r="B4219" s="16" t="s">
        <v>144</v>
      </c>
      <c r="C4219" s="16" t="s">
        <v>3238</v>
      </c>
      <c r="D4219" s="29">
        <v>45733</v>
      </c>
      <c r="E4219" s="16">
        <v>3</v>
      </c>
      <c r="F4219" s="16">
        <v>15</v>
      </c>
      <c r="G4219" s="16" t="s">
        <v>8625</v>
      </c>
      <c r="H4219" s="16" t="s">
        <v>8633</v>
      </c>
    </row>
    <row r="4220" spans="1:8" x14ac:dyDescent="0.45">
      <c r="A4220" s="30" t="s">
        <v>7842</v>
      </c>
      <c r="B4220" s="33" t="s">
        <v>979</v>
      </c>
      <c r="C4220" s="33" t="s">
        <v>3348</v>
      </c>
      <c r="D4220" s="34">
        <v>45461</v>
      </c>
      <c r="E4220" s="33">
        <v>2</v>
      </c>
      <c r="F4220" s="33">
        <v>15</v>
      </c>
      <c r="G4220" s="33" t="s">
        <v>8625</v>
      </c>
      <c r="H4220" s="33" t="s">
        <v>8633</v>
      </c>
    </row>
    <row r="4221" spans="1:8" x14ac:dyDescent="0.45">
      <c r="A4221" s="26" t="s">
        <v>7843</v>
      </c>
      <c r="B4221" s="16" t="s">
        <v>436</v>
      </c>
      <c r="C4221" s="16" t="s">
        <v>3202</v>
      </c>
      <c r="D4221" s="29">
        <v>45644</v>
      </c>
      <c r="E4221" s="16">
        <v>5</v>
      </c>
      <c r="F4221" s="16">
        <v>5</v>
      </c>
      <c r="G4221" s="16" t="s">
        <v>8627</v>
      </c>
      <c r="H4221" s="16" t="s">
        <v>8632</v>
      </c>
    </row>
    <row r="4222" spans="1:8" x14ac:dyDescent="0.45">
      <c r="A4222" s="30" t="s">
        <v>7844</v>
      </c>
      <c r="B4222" s="33" t="s">
        <v>681</v>
      </c>
      <c r="C4222" s="33" t="s">
        <v>3206</v>
      </c>
      <c r="D4222" s="34">
        <v>45701</v>
      </c>
      <c r="E4222" s="33">
        <v>3</v>
      </c>
      <c r="F4222" s="33">
        <v>15</v>
      </c>
      <c r="G4222" s="33" t="s">
        <v>8628</v>
      </c>
      <c r="H4222" s="33" t="s">
        <v>8632</v>
      </c>
    </row>
    <row r="4223" spans="1:8" x14ac:dyDescent="0.45">
      <c r="A4223" s="26" t="s">
        <v>7845</v>
      </c>
      <c r="B4223" s="16" t="s">
        <v>120</v>
      </c>
      <c r="C4223" s="16" t="s">
        <v>3372</v>
      </c>
      <c r="D4223" s="29">
        <v>45653</v>
      </c>
      <c r="E4223" s="16">
        <v>4</v>
      </c>
      <c r="F4223" s="16">
        <v>0</v>
      </c>
      <c r="G4223" s="16" t="s">
        <v>8627</v>
      </c>
      <c r="H4223" s="16" t="s">
        <v>8632</v>
      </c>
    </row>
    <row r="4224" spans="1:8" x14ac:dyDescent="0.45">
      <c r="A4224" s="30" t="s">
        <v>7846</v>
      </c>
      <c r="B4224" s="33" t="s">
        <v>898</v>
      </c>
      <c r="C4224" s="33" t="s">
        <v>3230</v>
      </c>
      <c r="D4224" s="34">
        <v>45261</v>
      </c>
      <c r="E4224" s="33">
        <v>4</v>
      </c>
      <c r="F4224" s="33">
        <v>10</v>
      </c>
      <c r="G4224" s="33" t="s">
        <v>8626</v>
      </c>
      <c r="H4224" s="33" t="s">
        <v>8629</v>
      </c>
    </row>
    <row r="4225" spans="1:8" x14ac:dyDescent="0.45">
      <c r="A4225" s="26" t="s">
        <v>7847</v>
      </c>
      <c r="B4225" s="16" t="s">
        <v>737</v>
      </c>
      <c r="C4225" s="16" t="s">
        <v>3287</v>
      </c>
      <c r="D4225" s="29">
        <v>45237</v>
      </c>
      <c r="E4225" s="16">
        <v>1</v>
      </c>
      <c r="F4225" s="16">
        <v>0</v>
      </c>
      <c r="G4225" s="16" t="s">
        <v>8624</v>
      </c>
      <c r="H4225" s="16" t="s">
        <v>8630</v>
      </c>
    </row>
    <row r="4226" spans="1:8" x14ac:dyDescent="0.45">
      <c r="A4226" s="30" t="s">
        <v>7848</v>
      </c>
      <c r="B4226" s="33" t="s">
        <v>240</v>
      </c>
      <c r="C4226" s="33" t="s">
        <v>3315</v>
      </c>
      <c r="D4226" s="34">
        <v>45732</v>
      </c>
      <c r="E4226" s="33">
        <v>2</v>
      </c>
      <c r="F4226" s="33">
        <v>5</v>
      </c>
      <c r="G4226" s="33" t="s">
        <v>8628</v>
      </c>
      <c r="H4226" s="33" t="s">
        <v>8632</v>
      </c>
    </row>
    <row r="4227" spans="1:8" x14ac:dyDescent="0.45">
      <c r="A4227" s="26" t="s">
        <v>7849</v>
      </c>
      <c r="B4227" s="16" t="s">
        <v>99</v>
      </c>
      <c r="C4227" s="16" t="s">
        <v>3310</v>
      </c>
      <c r="D4227" s="29">
        <v>45826</v>
      </c>
      <c r="E4227" s="16">
        <v>4</v>
      </c>
      <c r="F4227" s="16">
        <v>5</v>
      </c>
      <c r="G4227" s="16" t="s">
        <v>8626</v>
      </c>
      <c r="H4227" s="16" t="s">
        <v>8633</v>
      </c>
    </row>
    <row r="4228" spans="1:8" x14ac:dyDescent="0.45">
      <c r="A4228" s="30" t="s">
        <v>7850</v>
      </c>
      <c r="B4228" s="33" t="s">
        <v>217</v>
      </c>
      <c r="C4228" s="33" t="s">
        <v>3247</v>
      </c>
      <c r="D4228" s="34">
        <v>45583</v>
      </c>
      <c r="E4228" s="33">
        <v>4</v>
      </c>
      <c r="F4228" s="33">
        <v>0</v>
      </c>
      <c r="G4228" s="33" t="s">
        <v>8625</v>
      </c>
      <c r="H4228" s="33" t="s">
        <v>8629</v>
      </c>
    </row>
    <row r="4229" spans="1:8" x14ac:dyDescent="0.45">
      <c r="A4229" s="26" t="s">
        <v>7851</v>
      </c>
      <c r="B4229" s="16" t="s">
        <v>272</v>
      </c>
      <c r="C4229" s="16" t="s">
        <v>3269</v>
      </c>
      <c r="D4229" s="29">
        <v>45593</v>
      </c>
      <c r="E4229" s="16">
        <v>1</v>
      </c>
      <c r="F4229" s="16">
        <v>15</v>
      </c>
      <c r="G4229" s="16" t="s">
        <v>8628</v>
      </c>
      <c r="H4229" s="16" t="s">
        <v>8631</v>
      </c>
    </row>
    <row r="4230" spans="1:8" x14ac:dyDescent="0.45">
      <c r="A4230" s="30" t="s">
        <v>7852</v>
      </c>
      <c r="B4230" s="33" t="s">
        <v>968</v>
      </c>
      <c r="C4230" s="33" t="s">
        <v>3248</v>
      </c>
      <c r="D4230" s="34">
        <v>45432</v>
      </c>
      <c r="E4230" s="33">
        <v>1</v>
      </c>
      <c r="F4230" s="33">
        <v>15</v>
      </c>
      <c r="G4230" s="33" t="s">
        <v>8628</v>
      </c>
      <c r="H4230" s="33" t="s">
        <v>8630</v>
      </c>
    </row>
    <row r="4231" spans="1:8" x14ac:dyDescent="0.45">
      <c r="A4231" s="26" t="s">
        <v>7853</v>
      </c>
      <c r="B4231" s="16" t="s">
        <v>928</v>
      </c>
      <c r="C4231" s="16" t="s">
        <v>3270</v>
      </c>
      <c r="D4231" s="29">
        <v>45718</v>
      </c>
      <c r="E4231" s="16">
        <v>1</v>
      </c>
      <c r="F4231" s="16">
        <v>5</v>
      </c>
      <c r="G4231" s="16" t="s">
        <v>8627</v>
      </c>
      <c r="H4231" s="16" t="s">
        <v>8631</v>
      </c>
    </row>
    <row r="4232" spans="1:8" x14ac:dyDescent="0.45">
      <c r="A4232" s="30" t="s">
        <v>7854</v>
      </c>
      <c r="B4232" s="33" t="s">
        <v>482</v>
      </c>
      <c r="C4232" s="33" t="s">
        <v>3317</v>
      </c>
      <c r="D4232" s="34">
        <v>45204</v>
      </c>
      <c r="E4232" s="33">
        <v>4</v>
      </c>
      <c r="F4232" s="33">
        <v>20</v>
      </c>
      <c r="G4232" s="33" t="s">
        <v>8628</v>
      </c>
      <c r="H4232" s="33" t="s">
        <v>8632</v>
      </c>
    </row>
    <row r="4233" spans="1:8" x14ac:dyDescent="0.45">
      <c r="A4233" s="26" t="s">
        <v>7855</v>
      </c>
      <c r="B4233" s="16" t="s">
        <v>980</v>
      </c>
      <c r="C4233" s="16" t="s">
        <v>3304</v>
      </c>
      <c r="D4233" s="29">
        <v>45351</v>
      </c>
      <c r="E4233" s="16">
        <v>1</v>
      </c>
      <c r="F4233" s="16">
        <v>15</v>
      </c>
      <c r="G4233" s="16" t="s">
        <v>8626</v>
      </c>
      <c r="H4233" s="16" t="s">
        <v>8630</v>
      </c>
    </row>
    <row r="4234" spans="1:8" x14ac:dyDescent="0.45">
      <c r="A4234" s="30" t="s">
        <v>7856</v>
      </c>
      <c r="B4234" s="33" t="s">
        <v>625</v>
      </c>
      <c r="C4234" s="33" t="s">
        <v>3271</v>
      </c>
      <c r="D4234" s="34">
        <v>45236</v>
      </c>
      <c r="E4234" s="33">
        <v>2</v>
      </c>
      <c r="F4234" s="33">
        <v>20</v>
      </c>
      <c r="G4234" s="33" t="s">
        <v>8625</v>
      </c>
      <c r="H4234" s="33" t="s">
        <v>8630</v>
      </c>
    </row>
    <row r="4235" spans="1:8" x14ac:dyDescent="0.45">
      <c r="A4235" s="26" t="s">
        <v>7857</v>
      </c>
      <c r="B4235" s="16" t="s">
        <v>908</v>
      </c>
      <c r="C4235" s="16" t="s">
        <v>3306</v>
      </c>
      <c r="D4235" s="29">
        <v>45738</v>
      </c>
      <c r="E4235" s="16">
        <v>1</v>
      </c>
      <c r="F4235" s="16">
        <v>15</v>
      </c>
      <c r="G4235" s="16" t="s">
        <v>8628</v>
      </c>
      <c r="H4235" s="16" t="s">
        <v>8630</v>
      </c>
    </row>
    <row r="4236" spans="1:8" x14ac:dyDescent="0.45">
      <c r="A4236" s="30" t="s">
        <v>7858</v>
      </c>
      <c r="B4236" s="33" t="s">
        <v>109</v>
      </c>
      <c r="C4236" s="33" t="s">
        <v>3327</v>
      </c>
      <c r="D4236" s="34">
        <v>45779</v>
      </c>
      <c r="E4236" s="33">
        <v>5</v>
      </c>
      <c r="F4236" s="33">
        <v>15</v>
      </c>
      <c r="G4236" s="33" t="s">
        <v>8625</v>
      </c>
      <c r="H4236" s="33" t="s">
        <v>8633</v>
      </c>
    </row>
    <row r="4237" spans="1:8" x14ac:dyDescent="0.45">
      <c r="A4237" s="26" t="s">
        <v>7859</v>
      </c>
      <c r="B4237" s="16" t="s">
        <v>862</v>
      </c>
      <c r="C4237" s="16" t="s">
        <v>3323</v>
      </c>
      <c r="D4237" s="29">
        <v>45809</v>
      </c>
      <c r="E4237" s="16">
        <v>5</v>
      </c>
      <c r="F4237" s="16">
        <v>20</v>
      </c>
      <c r="G4237" s="16" t="s">
        <v>8624</v>
      </c>
      <c r="H4237" s="16" t="s">
        <v>8631</v>
      </c>
    </row>
    <row r="4238" spans="1:8" x14ac:dyDescent="0.45">
      <c r="A4238" s="30" t="s">
        <v>7860</v>
      </c>
      <c r="B4238" s="33" t="s">
        <v>183</v>
      </c>
      <c r="C4238" s="33" t="s">
        <v>3273</v>
      </c>
      <c r="D4238" s="34">
        <v>45632</v>
      </c>
      <c r="E4238" s="33">
        <v>2</v>
      </c>
      <c r="F4238" s="33">
        <v>0</v>
      </c>
      <c r="G4238" s="33" t="s">
        <v>8626</v>
      </c>
      <c r="H4238" s="33" t="s">
        <v>8630</v>
      </c>
    </row>
    <row r="4239" spans="1:8" x14ac:dyDescent="0.45">
      <c r="A4239" s="26" t="s">
        <v>7861</v>
      </c>
      <c r="B4239" s="16" t="s">
        <v>580</v>
      </c>
      <c r="C4239" s="16" t="s">
        <v>3253</v>
      </c>
      <c r="D4239" s="29">
        <v>45873</v>
      </c>
      <c r="E4239" s="16">
        <v>4</v>
      </c>
      <c r="F4239" s="16">
        <v>10</v>
      </c>
      <c r="G4239" s="16" t="s">
        <v>8628</v>
      </c>
      <c r="H4239" s="16" t="s">
        <v>8630</v>
      </c>
    </row>
    <row r="4240" spans="1:8" x14ac:dyDescent="0.45">
      <c r="A4240" s="30" t="s">
        <v>7862</v>
      </c>
      <c r="B4240" s="33" t="s">
        <v>86</v>
      </c>
      <c r="C4240" s="33" t="s">
        <v>3393</v>
      </c>
      <c r="D4240" s="34">
        <v>45881</v>
      </c>
      <c r="E4240" s="33">
        <v>4</v>
      </c>
      <c r="F4240" s="33">
        <v>5</v>
      </c>
      <c r="G4240" s="33" t="s">
        <v>8626</v>
      </c>
      <c r="H4240" s="33" t="s">
        <v>8630</v>
      </c>
    </row>
    <row r="4241" spans="1:8" x14ac:dyDescent="0.45">
      <c r="A4241" s="26" t="s">
        <v>7863</v>
      </c>
      <c r="B4241" s="16" t="s">
        <v>360</v>
      </c>
      <c r="C4241" s="16" t="s">
        <v>3306</v>
      </c>
      <c r="D4241" s="29">
        <v>45542</v>
      </c>
      <c r="E4241" s="16">
        <v>3</v>
      </c>
      <c r="F4241" s="16">
        <v>5</v>
      </c>
      <c r="G4241" s="16" t="s">
        <v>8624</v>
      </c>
      <c r="H4241" s="16" t="s">
        <v>8632</v>
      </c>
    </row>
    <row r="4242" spans="1:8" x14ac:dyDescent="0.45">
      <c r="A4242" s="30" t="s">
        <v>7864</v>
      </c>
      <c r="B4242" s="33" t="s">
        <v>593</v>
      </c>
      <c r="C4242" s="33" t="s">
        <v>3262</v>
      </c>
      <c r="D4242" s="34">
        <v>45742</v>
      </c>
      <c r="E4242" s="33">
        <v>4</v>
      </c>
      <c r="F4242" s="33">
        <v>20</v>
      </c>
      <c r="G4242" s="33" t="s">
        <v>8625</v>
      </c>
      <c r="H4242" s="33" t="s">
        <v>8631</v>
      </c>
    </row>
    <row r="4243" spans="1:8" x14ac:dyDescent="0.45">
      <c r="A4243" s="26" t="s">
        <v>7865</v>
      </c>
      <c r="B4243" s="16" t="s">
        <v>374</v>
      </c>
      <c r="C4243" s="16" t="s">
        <v>3272</v>
      </c>
      <c r="D4243" s="29">
        <v>45244</v>
      </c>
      <c r="E4243" s="16">
        <v>5</v>
      </c>
      <c r="F4243" s="16">
        <v>10</v>
      </c>
      <c r="G4243" s="16" t="s">
        <v>8626</v>
      </c>
      <c r="H4243" s="16" t="s">
        <v>8632</v>
      </c>
    </row>
    <row r="4244" spans="1:8" x14ac:dyDescent="0.45">
      <c r="A4244" s="30" t="s">
        <v>7866</v>
      </c>
      <c r="B4244" s="33" t="s">
        <v>869</v>
      </c>
      <c r="C4244" s="33" t="s">
        <v>3391</v>
      </c>
      <c r="D4244" s="34">
        <v>45683</v>
      </c>
      <c r="E4244" s="33">
        <v>2</v>
      </c>
      <c r="F4244" s="33">
        <v>15</v>
      </c>
      <c r="G4244" s="33" t="s">
        <v>8624</v>
      </c>
      <c r="H4244" s="33" t="s">
        <v>8629</v>
      </c>
    </row>
    <row r="4245" spans="1:8" x14ac:dyDescent="0.45">
      <c r="A4245" s="26" t="s">
        <v>7867</v>
      </c>
      <c r="B4245" s="16" t="s">
        <v>49</v>
      </c>
      <c r="C4245" s="16" t="s">
        <v>3268</v>
      </c>
      <c r="D4245" s="29">
        <v>45912</v>
      </c>
      <c r="E4245" s="16">
        <v>4</v>
      </c>
      <c r="F4245" s="16">
        <v>5</v>
      </c>
      <c r="G4245" s="16" t="s">
        <v>8626</v>
      </c>
      <c r="H4245" s="16" t="s">
        <v>8629</v>
      </c>
    </row>
    <row r="4246" spans="1:8" x14ac:dyDescent="0.45">
      <c r="A4246" s="30" t="s">
        <v>7868</v>
      </c>
      <c r="B4246" s="33" t="s">
        <v>451</v>
      </c>
      <c r="C4246" s="33" t="s">
        <v>3384</v>
      </c>
      <c r="D4246" s="34">
        <v>45789</v>
      </c>
      <c r="E4246" s="33">
        <v>3</v>
      </c>
      <c r="F4246" s="33">
        <v>0</v>
      </c>
      <c r="G4246" s="33" t="s">
        <v>8625</v>
      </c>
      <c r="H4246" s="33" t="s">
        <v>8633</v>
      </c>
    </row>
    <row r="4247" spans="1:8" x14ac:dyDescent="0.45">
      <c r="A4247" s="26" t="s">
        <v>7869</v>
      </c>
      <c r="B4247" s="16" t="s">
        <v>616</v>
      </c>
      <c r="C4247" s="16" t="s">
        <v>3283</v>
      </c>
      <c r="D4247" s="29">
        <v>45198</v>
      </c>
      <c r="E4247" s="16">
        <v>2</v>
      </c>
      <c r="F4247" s="16">
        <v>20</v>
      </c>
      <c r="G4247" s="16" t="s">
        <v>8628</v>
      </c>
      <c r="H4247" s="16" t="s">
        <v>8630</v>
      </c>
    </row>
    <row r="4248" spans="1:8" x14ac:dyDescent="0.45">
      <c r="A4248" s="30" t="s">
        <v>7870</v>
      </c>
      <c r="B4248" s="33" t="s">
        <v>500</v>
      </c>
      <c r="C4248" s="33" t="s">
        <v>3386</v>
      </c>
      <c r="D4248" s="34">
        <v>45546</v>
      </c>
      <c r="E4248" s="33">
        <v>3</v>
      </c>
      <c r="F4248" s="33">
        <v>5</v>
      </c>
      <c r="G4248" s="33" t="s">
        <v>8625</v>
      </c>
      <c r="H4248" s="33" t="s">
        <v>8632</v>
      </c>
    </row>
    <row r="4249" spans="1:8" x14ac:dyDescent="0.45">
      <c r="A4249" s="26" t="s">
        <v>7871</v>
      </c>
      <c r="B4249" s="16" t="s">
        <v>750</v>
      </c>
      <c r="C4249" s="16" t="s">
        <v>3268</v>
      </c>
      <c r="D4249" s="29">
        <v>45466</v>
      </c>
      <c r="E4249" s="16">
        <v>2</v>
      </c>
      <c r="F4249" s="16">
        <v>10</v>
      </c>
      <c r="G4249" s="16" t="s">
        <v>8624</v>
      </c>
      <c r="H4249" s="16" t="s">
        <v>8629</v>
      </c>
    </row>
    <row r="4250" spans="1:8" x14ac:dyDescent="0.45">
      <c r="A4250" s="30" t="s">
        <v>7872</v>
      </c>
      <c r="B4250" s="33" t="s">
        <v>23</v>
      </c>
      <c r="C4250" s="33" t="s">
        <v>3205</v>
      </c>
      <c r="D4250" s="34">
        <v>45193</v>
      </c>
      <c r="E4250" s="33">
        <v>5</v>
      </c>
      <c r="F4250" s="33">
        <v>5</v>
      </c>
      <c r="G4250" s="33" t="s">
        <v>8627</v>
      </c>
      <c r="H4250" s="33" t="s">
        <v>8629</v>
      </c>
    </row>
    <row r="4251" spans="1:8" x14ac:dyDescent="0.45">
      <c r="A4251" s="26" t="s">
        <v>7873</v>
      </c>
      <c r="B4251" s="16" t="s">
        <v>86</v>
      </c>
      <c r="C4251" s="16" t="s">
        <v>3264</v>
      </c>
      <c r="D4251" s="29">
        <v>45516</v>
      </c>
      <c r="E4251" s="16">
        <v>4</v>
      </c>
      <c r="F4251" s="16">
        <v>0</v>
      </c>
      <c r="G4251" s="16" t="s">
        <v>8628</v>
      </c>
      <c r="H4251" s="16" t="s">
        <v>8632</v>
      </c>
    </row>
    <row r="4252" spans="1:8" x14ac:dyDescent="0.45">
      <c r="A4252" s="30" t="s">
        <v>7874</v>
      </c>
      <c r="B4252" s="33" t="s">
        <v>873</v>
      </c>
      <c r="C4252" s="33" t="s">
        <v>3362</v>
      </c>
      <c r="D4252" s="34">
        <v>45327</v>
      </c>
      <c r="E4252" s="33">
        <v>4</v>
      </c>
      <c r="F4252" s="33">
        <v>0</v>
      </c>
      <c r="G4252" s="33" t="s">
        <v>8628</v>
      </c>
      <c r="H4252" s="33" t="s">
        <v>8631</v>
      </c>
    </row>
    <row r="4253" spans="1:8" x14ac:dyDescent="0.45">
      <c r="A4253" s="26" t="s">
        <v>7875</v>
      </c>
      <c r="B4253" s="16" t="s">
        <v>473</v>
      </c>
      <c r="C4253" s="16" t="s">
        <v>3326</v>
      </c>
      <c r="D4253" s="29">
        <v>45331</v>
      </c>
      <c r="E4253" s="16">
        <v>5</v>
      </c>
      <c r="F4253" s="16">
        <v>10</v>
      </c>
      <c r="G4253" s="16" t="s">
        <v>8628</v>
      </c>
      <c r="H4253" s="16" t="s">
        <v>8631</v>
      </c>
    </row>
    <row r="4254" spans="1:8" x14ac:dyDescent="0.45">
      <c r="A4254" s="30" t="s">
        <v>7876</v>
      </c>
      <c r="B4254" s="33" t="s">
        <v>475</v>
      </c>
      <c r="C4254" s="33" t="s">
        <v>3210</v>
      </c>
      <c r="D4254" s="34">
        <v>45852</v>
      </c>
      <c r="E4254" s="33">
        <v>4</v>
      </c>
      <c r="F4254" s="33">
        <v>15</v>
      </c>
      <c r="G4254" s="33" t="s">
        <v>8625</v>
      </c>
      <c r="H4254" s="33" t="s">
        <v>8629</v>
      </c>
    </row>
    <row r="4255" spans="1:8" x14ac:dyDescent="0.45">
      <c r="A4255" s="26" t="s">
        <v>7877</v>
      </c>
      <c r="B4255" s="16" t="s">
        <v>777</v>
      </c>
      <c r="C4255" s="16" t="s">
        <v>3312</v>
      </c>
      <c r="D4255" s="29">
        <v>45501</v>
      </c>
      <c r="E4255" s="16">
        <v>3</v>
      </c>
      <c r="F4255" s="16">
        <v>15</v>
      </c>
      <c r="G4255" s="16" t="s">
        <v>8628</v>
      </c>
      <c r="H4255" s="16" t="s">
        <v>8632</v>
      </c>
    </row>
    <row r="4256" spans="1:8" x14ac:dyDescent="0.45">
      <c r="A4256" s="30" t="s">
        <v>7878</v>
      </c>
      <c r="B4256" s="33" t="s">
        <v>876</v>
      </c>
      <c r="C4256" s="33" t="s">
        <v>3316</v>
      </c>
      <c r="D4256" s="34">
        <v>45621</v>
      </c>
      <c r="E4256" s="33">
        <v>2</v>
      </c>
      <c r="F4256" s="33">
        <v>15</v>
      </c>
      <c r="G4256" s="33" t="s">
        <v>8626</v>
      </c>
      <c r="H4256" s="33" t="s">
        <v>8632</v>
      </c>
    </row>
    <row r="4257" spans="1:8" x14ac:dyDescent="0.45">
      <c r="A4257" s="26" t="s">
        <v>7879</v>
      </c>
      <c r="B4257" s="16" t="s">
        <v>573</v>
      </c>
      <c r="C4257" s="16" t="s">
        <v>3214</v>
      </c>
      <c r="D4257" s="29">
        <v>45258</v>
      </c>
      <c r="E4257" s="16">
        <v>3</v>
      </c>
      <c r="F4257" s="16">
        <v>10</v>
      </c>
      <c r="G4257" s="16" t="s">
        <v>8625</v>
      </c>
      <c r="H4257" s="16" t="s">
        <v>8629</v>
      </c>
    </row>
    <row r="4258" spans="1:8" x14ac:dyDescent="0.45">
      <c r="A4258" s="30" t="s">
        <v>7880</v>
      </c>
      <c r="B4258" s="33" t="s">
        <v>388</v>
      </c>
      <c r="C4258" s="33" t="s">
        <v>3329</v>
      </c>
      <c r="D4258" s="34">
        <v>45770</v>
      </c>
      <c r="E4258" s="33">
        <v>5</v>
      </c>
      <c r="F4258" s="33">
        <v>20</v>
      </c>
      <c r="G4258" s="33" t="s">
        <v>8625</v>
      </c>
      <c r="H4258" s="33" t="s">
        <v>8633</v>
      </c>
    </row>
    <row r="4259" spans="1:8" x14ac:dyDescent="0.45">
      <c r="A4259" s="26" t="s">
        <v>7881</v>
      </c>
      <c r="B4259" s="16" t="s">
        <v>159</v>
      </c>
      <c r="C4259" s="16" t="s">
        <v>3312</v>
      </c>
      <c r="D4259" s="29">
        <v>45307</v>
      </c>
      <c r="E4259" s="16">
        <v>4</v>
      </c>
      <c r="F4259" s="16">
        <v>5</v>
      </c>
      <c r="G4259" s="16" t="s">
        <v>8624</v>
      </c>
      <c r="H4259" s="16" t="s">
        <v>8633</v>
      </c>
    </row>
    <row r="4260" spans="1:8" x14ac:dyDescent="0.45">
      <c r="A4260" s="30" t="s">
        <v>7882</v>
      </c>
      <c r="B4260" s="33" t="s">
        <v>18</v>
      </c>
      <c r="C4260" s="33" t="s">
        <v>3395</v>
      </c>
      <c r="D4260" s="34">
        <v>45769</v>
      </c>
      <c r="E4260" s="33">
        <v>5</v>
      </c>
      <c r="F4260" s="33">
        <v>10</v>
      </c>
      <c r="G4260" s="33" t="s">
        <v>8628</v>
      </c>
      <c r="H4260" s="33" t="s">
        <v>8633</v>
      </c>
    </row>
    <row r="4261" spans="1:8" x14ac:dyDescent="0.45">
      <c r="A4261" s="26" t="s">
        <v>7883</v>
      </c>
      <c r="B4261" s="16" t="s">
        <v>721</v>
      </c>
      <c r="C4261" s="16" t="s">
        <v>3313</v>
      </c>
      <c r="D4261" s="29">
        <v>45820</v>
      </c>
      <c r="E4261" s="16">
        <v>5</v>
      </c>
      <c r="F4261" s="16">
        <v>15</v>
      </c>
      <c r="G4261" s="16" t="s">
        <v>8625</v>
      </c>
      <c r="H4261" s="16" t="s">
        <v>8630</v>
      </c>
    </row>
    <row r="4262" spans="1:8" x14ac:dyDescent="0.45">
      <c r="A4262" s="30" t="s">
        <v>7884</v>
      </c>
      <c r="B4262" s="33" t="s">
        <v>1006</v>
      </c>
      <c r="C4262" s="33" t="s">
        <v>3257</v>
      </c>
      <c r="D4262" s="34">
        <v>45691</v>
      </c>
      <c r="E4262" s="33">
        <v>3</v>
      </c>
      <c r="F4262" s="33">
        <v>15</v>
      </c>
      <c r="G4262" s="33" t="s">
        <v>8627</v>
      </c>
      <c r="H4262" s="33" t="s">
        <v>8633</v>
      </c>
    </row>
    <row r="4263" spans="1:8" x14ac:dyDescent="0.45">
      <c r="A4263" s="26" t="s">
        <v>7885</v>
      </c>
      <c r="B4263" s="16" t="s">
        <v>352</v>
      </c>
      <c r="C4263" s="16" t="s">
        <v>3206</v>
      </c>
      <c r="D4263" s="29">
        <v>45395</v>
      </c>
      <c r="E4263" s="16">
        <v>2</v>
      </c>
      <c r="F4263" s="16">
        <v>5</v>
      </c>
      <c r="G4263" s="16" t="s">
        <v>8627</v>
      </c>
      <c r="H4263" s="16" t="s">
        <v>8630</v>
      </c>
    </row>
    <row r="4264" spans="1:8" x14ac:dyDescent="0.45">
      <c r="A4264" s="30" t="s">
        <v>7886</v>
      </c>
      <c r="B4264" s="33" t="s">
        <v>943</v>
      </c>
      <c r="C4264" s="33" t="s">
        <v>3305</v>
      </c>
      <c r="D4264" s="34">
        <v>45735</v>
      </c>
      <c r="E4264" s="33">
        <v>5</v>
      </c>
      <c r="F4264" s="33">
        <v>20</v>
      </c>
      <c r="G4264" s="33" t="s">
        <v>8626</v>
      </c>
      <c r="H4264" s="33" t="s">
        <v>8631</v>
      </c>
    </row>
    <row r="4265" spans="1:8" x14ac:dyDescent="0.45">
      <c r="A4265" s="26" t="s">
        <v>7887</v>
      </c>
      <c r="B4265" s="16" t="s">
        <v>34</v>
      </c>
      <c r="C4265" s="16" t="s">
        <v>3298</v>
      </c>
      <c r="D4265" s="29">
        <v>45510</v>
      </c>
      <c r="E4265" s="16">
        <v>4</v>
      </c>
      <c r="F4265" s="16">
        <v>15</v>
      </c>
      <c r="G4265" s="16" t="s">
        <v>8626</v>
      </c>
      <c r="H4265" s="16" t="s">
        <v>8633</v>
      </c>
    </row>
    <row r="4266" spans="1:8" x14ac:dyDescent="0.45">
      <c r="A4266" s="30" t="s">
        <v>7888</v>
      </c>
      <c r="B4266" s="33" t="s">
        <v>844</v>
      </c>
      <c r="C4266" s="33" t="s">
        <v>3300</v>
      </c>
      <c r="D4266" s="34">
        <v>45869</v>
      </c>
      <c r="E4266" s="33">
        <v>4</v>
      </c>
      <c r="F4266" s="33">
        <v>0</v>
      </c>
      <c r="G4266" s="33" t="s">
        <v>8624</v>
      </c>
      <c r="H4266" s="33" t="s">
        <v>8631</v>
      </c>
    </row>
    <row r="4267" spans="1:8" x14ac:dyDescent="0.45">
      <c r="A4267" s="26" t="s">
        <v>7889</v>
      </c>
      <c r="B4267" s="16" t="s">
        <v>194</v>
      </c>
      <c r="C4267" s="16" t="s">
        <v>3385</v>
      </c>
      <c r="D4267" s="29">
        <v>45654</v>
      </c>
      <c r="E4267" s="16">
        <v>2</v>
      </c>
      <c r="F4267" s="16">
        <v>15</v>
      </c>
      <c r="G4267" s="16" t="s">
        <v>8627</v>
      </c>
      <c r="H4267" s="16" t="s">
        <v>8632</v>
      </c>
    </row>
    <row r="4268" spans="1:8" x14ac:dyDescent="0.45">
      <c r="A4268" s="30" t="s">
        <v>7890</v>
      </c>
      <c r="B4268" s="33" t="s">
        <v>940</v>
      </c>
      <c r="C4268" s="33" t="s">
        <v>3344</v>
      </c>
      <c r="D4268" s="34">
        <v>45787</v>
      </c>
      <c r="E4268" s="33">
        <v>3</v>
      </c>
      <c r="F4268" s="33">
        <v>0</v>
      </c>
      <c r="G4268" s="33" t="s">
        <v>8624</v>
      </c>
      <c r="H4268" s="33" t="s">
        <v>8633</v>
      </c>
    </row>
    <row r="4269" spans="1:8" x14ac:dyDescent="0.45">
      <c r="A4269" s="26" t="s">
        <v>7891</v>
      </c>
      <c r="B4269" s="16" t="s">
        <v>796</v>
      </c>
      <c r="C4269" s="16" t="s">
        <v>3328</v>
      </c>
      <c r="D4269" s="29">
        <v>45770</v>
      </c>
      <c r="E4269" s="16">
        <v>4</v>
      </c>
      <c r="F4269" s="16">
        <v>20</v>
      </c>
      <c r="G4269" s="16" t="s">
        <v>8624</v>
      </c>
      <c r="H4269" s="16" t="s">
        <v>8632</v>
      </c>
    </row>
    <row r="4270" spans="1:8" x14ac:dyDescent="0.45">
      <c r="A4270" s="30" t="s">
        <v>7892</v>
      </c>
      <c r="B4270" s="33" t="s">
        <v>343</v>
      </c>
      <c r="C4270" s="33" t="s">
        <v>3252</v>
      </c>
      <c r="D4270" s="34">
        <v>45783</v>
      </c>
      <c r="E4270" s="33">
        <v>5</v>
      </c>
      <c r="F4270" s="33">
        <v>10</v>
      </c>
      <c r="G4270" s="33" t="s">
        <v>8624</v>
      </c>
      <c r="H4270" s="33" t="s">
        <v>8633</v>
      </c>
    </row>
    <row r="4271" spans="1:8" x14ac:dyDescent="0.45">
      <c r="A4271" s="26" t="s">
        <v>7893</v>
      </c>
      <c r="B4271" s="16" t="s">
        <v>403</v>
      </c>
      <c r="C4271" s="16" t="s">
        <v>3317</v>
      </c>
      <c r="D4271" s="29">
        <v>45353</v>
      </c>
      <c r="E4271" s="16">
        <v>2</v>
      </c>
      <c r="F4271" s="16">
        <v>20</v>
      </c>
      <c r="G4271" s="16" t="s">
        <v>8627</v>
      </c>
      <c r="H4271" s="16" t="s">
        <v>8631</v>
      </c>
    </row>
    <row r="4272" spans="1:8" x14ac:dyDescent="0.45">
      <c r="A4272" s="30" t="s">
        <v>7894</v>
      </c>
      <c r="B4272" s="33" t="s">
        <v>318</v>
      </c>
      <c r="C4272" s="33" t="s">
        <v>3371</v>
      </c>
      <c r="D4272" s="34">
        <v>45528</v>
      </c>
      <c r="E4272" s="33">
        <v>2</v>
      </c>
      <c r="F4272" s="33">
        <v>20</v>
      </c>
      <c r="G4272" s="33" t="s">
        <v>8624</v>
      </c>
      <c r="H4272" s="33" t="s">
        <v>8629</v>
      </c>
    </row>
    <row r="4273" spans="1:8" x14ac:dyDescent="0.45">
      <c r="A4273" s="26" t="s">
        <v>7895</v>
      </c>
      <c r="B4273" s="16" t="s">
        <v>781</v>
      </c>
      <c r="C4273" s="16" t="s">
        <v>3320</v>
      </c>
      <c r="D4273" s="29">
        <v>45557</v>
      </c>
      <c r="E4273" s="16">
        <v>4</v>
      </c>
      <c r="F4273" s="16">
        <v>0</v>
      </c>
      <c r="G4273" s="16" t="s">
        <v>8628</v>
      </c>
      <c r="H4273" s="16" t="s">
        <v>8630</v>
      </c>
    </row>
    <row r="4274" spans="1:8" x14ac:dyDescent="0.45">
      <c r="A4274" s="30" t="s">
        <v>7896</v>
      </c>
      <c r="B4274" s="33" t="s">
        <v>875</v>
      </c>
      <c r="C4274" s="33" t="s">
        <v>3202</v>
      </c>
      <c r="D4274" s="34">
        <v>45832</v>
      </c>
      <c r="E4274" s="33">
        <v>3</v>
      </c>
      <c r="F4274" s="33">
        <v>20</v>
      </c>
      <c r="G4274" s="33" t="s">
        <v>8626</v>
      </c>
      <c r="H4274" s="33" t="s">
        <v>8631</v>
      </c>
    </row>
    <row r="4275" spans="1:8" x14ac:dyDescent="0.45">
      <c r="A4275" s="26" t="s">
        <v>7897</v>
      </c>
      <c r="B4275" s="16" t="s">
        <v>855</v>
      </c>
      <c r="C4275" s="16" t="s">
        <v>3227</v>
      </c>
      <c r="D4275" s="29">
        <v>45341</v>
      </c>
      <c r="E4275" s="16">
        <v>4</v>
      </c>
      <c r="F4275" s="16">
        <v>0</v>
      </c>
      <c r="G4275" s="16" t="s">
        <v>8628</v>
      </c>
      <c r="H4275" s="16" t="s">
        <v>8629</v>
      </c>
    </row>
    <row r="4276" spans="1:8" x14ac:dyDescent="0.45">
      <c r="A4276" s="30" t="s">
        <v>7898</v>
      </c>
      <c r="B4276" s="33" t="s">
        <v>439</v>
      </c>
      <c r="C4276" s="33" t="s">
        <v>3392</v>
      </c>
      <c r="D4276" s="34">
        <v>45353</v>
      </c>
      <c r="E4276" s="33">
        <v>1</v>
      </c>
      <c r="F4276" s="33">
        <v>20</v>
      </c>
      <c r="G4276" s="33" t="s">
        <v>8627</v>
      </c>
      <c r="H4276" s="33" t="s">
        <v>8632</v>
      </c>
    </row>
    <row r="4277" spans="1:8" x14ac:dyDescent="0.45">
      <c r="A4277" s="26" t="s">
        <v>7899</v>
      </c>
      <c r="B4277" s="16" t="s">
        <v>37</v>
      </c>
      <c r="C4277" s="16" t="s">
        <v>3301</v>
      </c>
      <c r="D4277" s="29">
        <v>45714</v>
      </c>
      <c r="E4277" s="16">
        <v>4</v>
      </c>
      <c r="F4277" s="16">
        <v>5</v>
      </c>
      <c r="G4277" s="16" t="s">
        <v>8626</v>
      </c>
      <c r="H4277" s="16" t="s">
        <v>8633</v>
      </c>
    </row>
    <row r="4278" spans="1:8" x14ac:dyDescent="0.45">
      <c r="A4278" s="30" t="s">
        <v>7900</v>
      </c>
      <c r="B4278" s="33" t="s">
        <v>787</v>
      </c>
      <c r="C4278" s="33" t="s">
        <v>3214</v>
      </c>
      <c r="D4278" s="34">
        <v>45367</v>
      </c>
      <c r="E4278" s="33">
        <v>4</v>
      </c>
      <c r="F4278" s="33">
        <v>5</v>
      </c>
      <c r="G4278" s="33" t="s">
        <v>8624</v>
      </c>
      <c r="H4278" s="33" t="s">
        <v>8633</v>
      </c>
    </row>
    <row r="4279" spans="1:8" x14ac:dyDescent="0.45">
      <c r="A4279" s="26" t="s">
        <v>7901</v>
      </c>
      <c r="B4279" s="16" t="s">
        <v>492</v>
      </c>
      <c r="C4279" s="16" t="s">
        <v>3246</v>
      </c>
      <c r="D4279" s="29">
        <v>45416</v>
      </c>
      <c r="E4279" s="16">
        <v>5</v>
      </c>
      <c r="F4279" s="16">
        <v>20</v>
      </c>
      <c r="G4279" s="16" t="s">
        <v>8626</v>
      </c>
      <c r="H4279" s="16" t="s">
        <v>8629</v>
      </c>
    </row>
    <row r="4280" spans="1:8" x14ac:dyDescent="0.45">
      <c r="A4280" s="30" t="s">
        <v>7902</v>
      </c>
      <c r="B4280" s="33" t="s">
        <v>866</v>
      </c>
      <c r="C4280" s="33" t="s">
        <v>3354</v>
      </c>
      <c r="D4280" s="34">
        <v>45224</v>
      </c>
      <c r="E4280" s="33">
        <v>1</v>
      </c>
      <c r="F4280" s="33">
        <v>20</v>
      </c>
      <c r="G4280" s="33" t="s">
        <v>8624</v>
      </c>
      <c r="H4280" s="33" t="s">
        <v>8631</v>
      </c>
    </row>
    <row r="4281" spans="1:8" x14ac:dyDescent="0.45">
      <c r="A4281" s="26" t="s">
        <v>7903</v>
      </c>
      <c r="B4281" s="16" t="s">
        <v>509</v>
      </c>
      <c r="C4281" s="16" t="s">
        <v>3227</v>
      </c>
      <c r="D4281" s="29">
        <v>45419</v>
      </c>
      <c r="E4281" s="16">
        <v>5</v>
      </c>
      <c r="F4281" s="16">
        <v>5</v>
      </c>
      <c r="G4281" s="16" t="s">
        <v>8627</v>
      </c>
      <c r="H4281" s="16" t="s">
        <v>8630</v>
      </c>
    </row>
    <row r="4282" spans="1:8" x14ac:dyDescent="0.45">
      <c r="A4282" s="30" t="s">
        <v>7904</v>
      </c>
      <c r="B4282" s="33" t="s">
        <v>995</v>
      </c>
      <c r="C4282" s="33" t="s">
        <v>3393</v>
      </c>
      <c r="D4282" s="34">
        <v>45274</v>
      </c>
      <c r="E4282" s="33">
        <v>2</v>
      </c>
      <c r="F4282" s="33">
        <v>5</v>
      </c>
      <c r="G4282" s="33" t="s">
        <v>8627</v>
      </c>
      <c r="H4282" s="33" t="s">
        <v>8633</v>
      </c>
    </row>
    <row r="4283" spans="1:8" x14ac:dyDescent="0.45">
      <c r="A4283" s="26" t="s">
        <v>7905</v>
      </c>
      <c r="B4283" s="16" t="s">
        <v>475</v>
      </c>
      <c r="C4283" s="16" t="s">
        <v>3385</v>
      </c>
      <c r="D4283" s="29">
        <v>45465</v>
      </c>
      <c r="E4283" s="16">
        <v>1</v>
      </c>
      <c r="F4283" s="16">
        <v>20</v>
      </c>
      <c r="G4283" s="16" t="s">
        <v>8627</v>
      </c>
      <c r="H4283" s="16" t="s">
        <v>8630</v>
      </c>
    </row>
    <row r="4284" spans="1:8" x14ac:dyDescent="0.45">
      <c r="A4284" s="30" t="s">
        <v>7906</v>
      </c>
      <c r="B4284" s="33" t="s">
        <v>632</v>
      </c>
      <c r="C4284" s="33" t="s">
        <v>3264</v>
      </c>
      <c r="D4284" s="34">
        <v>45871</v>
      </c>
      <c r="E4284" s="33">
        <v>2</v>
      </c>
      <c r="F4284" s="33">
        <v>15</v>
      </c>
      <c r="G4284" s="33" t="s">
        <v>8624</v>
      </c>
      <c r="H4284" s="33" t="s">
        <v>8630</v>
      </c>
    </row>
    <row r="4285" spans="1:8" x14ac:dyDescent="0.45">
      <c r="A4285" s="26" t="s">
        <v>7907</v>
      </c>
      <c r="B4285" s="16" t="s">
        <v>168</v>
      </c>
      <c r="C4285" s="16" t="s">
        <v>3204</v>
      </c>
      <c r="D4285" s="29">
        <v>45817</v>
      </c>
      <c r="E4285" s="16">
        <v>2</v>
      </c>
      <c r="F4285" s="16">
        <v>20</v>
      </c>
      <c r="G4285" s="16" t="s">
        <v>8624</v>
      </c>
      <c r="H4285" s="16" t="s">
        <v>8631</v>
      </c>
    </row>
    <row r="4286" spans="1:8" x14ac:dyDescent="0.45">
      <c r="A4286" s="30" t="s">
        <v>7908</v>
      </c>
      <c r="B4286" s="33" t="s">
        <v>1002</v>
      </c>
      <c r="C4286" s="33" t="s">
        <v>3219</v>
      </c>
      <c r="D4286" s="34">
        <v>45803</v>
      </c>
      <c r="E4286" s="33">
        <v>2</v>
      </c>
      <c r="F4286" s="33">
        <v>10</v>
      </c>
      <c r="G4286" s="33" t="s">
        <v>8628</v>
      </c>
      <c r="H4286" s="33" t="s">
        <v>8629</v>
      </c>
    </row>
    <row r="4287" spans="1:8" x14ac:dyDescent="0.45">
      <c r="A4287" s="26" t="s">
        <v>7909</v>
      </c>
      <c r="B4287" s="16" t="s">
        <v>715</v>
      </c>
      <c r="C4287" s="16" t="s">
        <v>3201</v>
      </c>
      <c r="D4287" s="29">
        <v>45865</v>
      </c>
      <c r="E4287" s="16">
        <v>1</v>
      </c>
      <c r="F4287" s="16">
        <v>10</v>
      </c>
      <c r="G4287" s="16" t="s">
        <v>8628</v>
      </c>
      <c r="H4287" s="16" t="s">
        <v>8629</v>
      </c>
    </row>
    <row r="4288" spans="1:8" x14ac:dyDescent="0.45">
      <c r="A4288" s="30" t="s">
        <v>7910</v>
      </c>
      <c r="B4288" s="33" t="s">
        <v>632</v>
      </c>
      <c r="C4288" s="33" t="s">
        <v>3304</v>
      </c>
      <c r="D4288" s="34">
        <v>45745</v>
      </c>
      <c r="E4288" s="33">
        <v>4</v>
      </c>
      <c r="F4288" s="33">
        <v>0</v>
      </c>
      <c r="G4288" s="33" t="s">
        <v>8627</v>
      </c>
      <c r="H4288" s="33" t="s">
        <v>8629</v>
      </c>
    </row>
    <row r="4289" spans="1:8" x14ac:dyDescent="0.45">
      <c r="A4289" s="26" t="s">
        <v>7911</v>
      </c>
      <c r="B4289" s="16" t="s">
        <v>190</v>
      </c>
      <c r="C4289" s="16" t="s">
        <v>3213</v>
      </c>
      <c r="D4289" s="29">
        <v>45894</v>
      </c>
      <c r="E4289" s="16">
        <v>5</v>
      </c>
      <c r="F4289" s="16">
        <v>10</v>
      </c>
      <c r="G4289" s="16" t="s">
        <v>8624</v>
      </c>
      <c r="H4289" s="16" t="s">
        <v>8632</v>
      </c>
    </row>
    <row r="4290" spans="1:8" x14ac:dyDescent="0.45">
      <c r="A4290" s="30" t="s">
        <v>7912</v>
      </c>
      <c r="B4290" s="33" t="s">
        <v>201</v>
      </c>
      <c r="C4290" s="33" t="s">
        <v>3197</v>
      </c>
      <c r="D4290" s="34">
        <v>45515</v>
      </c>
      <c r="E4290" s="33">
        <v>3</v>
      </c>
      <c r="F4290" s="33">
        <v>10</v>
      </c>
      <c r="G4290" s="33" t="s">
        <v>8624</v>
      </c>
      <c r="H4290" s="33" t="s">
        <v>8629</v>
      </c>
    </row>
    <row r="4291" spans="1:8" x14ac:dyDescent="0.45">
      <c r="A4291" s="26" t="s">
        <v>7913</v>
      </c>
      <c r="B4291" s="16" t="s">
        <v>173</v>
      </c>
      <c r="C4291" s="16" t="s">
        <v>3266</v>
      </c>
      <c r="D4291" s="29">
        <v>45629</v>
      </c>
      <c r="E4291" s="16">
        <v>2</v>
      </c>
      <c r="F4291" s="16">
        <v>20</v>
      </c>
      <c r="G4291" s="16" t="s">
        <v>8624</v>
      </c>
      <c r="H4291" s="16" t="s">
        <v>8630</v>
      </c>
    </row>
    <row r="4292" spans="1:8" x14ac:dyDescent="0.45">
      <c r="A4292" s="30" t="s">
        <v>7914</v>
      </c>
      <c r="B4292" s="33" t="s">
        <v>681</v>
      </c>
      <c r="C4292" s="33" t="s">
        <v>3259</v>
      </c>
      <c r="D4292" s="34">
        <v>45575</v>
      </c>
      <c r="E4292" s="33">
        <v>1</v>
      </c>
      <c r="F4292" s="33">
        <v>5</v>
      </c>
      <c r="G4292" s="33" t="s">
        <v>8625</v>
      </c>
      <c r="H4292" s="33" t="s">
        <v>8632</v>
      </c>
    </row>
    <row r="4293" spans="1:8" x14ac:dyDescent="0.45">
      <c r="A4293" s="26" t="s">
        <v>7915</v>
      </c>
      <c r="B4293" s="16" t="s">
        <v>749</v>
      </c>
      <c r="C4293" s="16" t="s">
        <v>3334</v>
      </c>
      <c r="D4293" s="29">
        <v>45299</v>
      </c>
      <c r="E4293" s="16">
        <v>1</v>
      </c>
      <c r="F4293" s="16">
        <v>15</v>
      </c>
      <c r="G4293" s="16" t="s">
        <v>8627</v>
      </c>
      <c r="H4293" s="16" t="s">
        <v>8629</v>
      </c>
    </row>
    <row r="4294" spans="1:8" x14ac:dyDescent="0.45">
      <c r="A4294" s="30" t="s">
        <v>7916</v>
      </c>
      <c r="B4294" s="33" t="s">
        <v>887</v>
      </c>
      <c r="C4294" s="33" t="s">
        <v>3198</v>
      </c>
      <c r="D4294" s="34">
        <v>45466</v>
      </c>
      <c r="E4294" s="33">
        <v>4</v>
      </c>
      <c r="F4294" s="33">
        <v>15</v>
      </c>
      <c r="G4294" s="33" t="s">
        <v>8628</v>
      </c>
      <c r="H4294" s="33" t="s">
        <v>8631</v>
      </c>
    </row>
    <row r="4295" spans="1:8" x14ac:dyDescent="0.45">
      <c r="A4295" s="26" t="s">
        <v>7917</v>
      </c>
      <c r="B4295" s="16" t="s">
        <v>701</v>
      </c>
      <c r="C4295" s="16" t="s">
        <v>3226</v>
      </c>
      <c r="D4295" s="29">
        <v>45799</v>
      </c>
      <c r="E4295" s="16">
        <v>3</v>
      </c>
      <c r="F4295" s="16">
        <v>20</v>
      </c>
      <c r="G4295" s="16" t="s">
        <v>8624</v>
      </c>
      <c r="H4295" s="16" t="s">
        <v>8633</v>
      </c>
    </row>
    <row r="4296" spans="1:8" x14ac:dyDescent="0.45">
      <c r="A4296" s="30" t="s">
        <v>7918</v>
      </c>
      <c r="B4296" s="33" t="s">
        <v>112</v>
      </c>
      <c r="C4296" s="33" t="s">
        <v>3294</v>
      </c>
      <c r="D4296" s="34">
        <v>45656</v>
      </c>
      <c r="E4296" s="33">
        <v>3</v>
      </c>
      <c r="F4296" s="33">
        <v>20</v>
      </c>
      <c r="G4296" s="33" t="s">
        <v>8626</v>
      </c>
      <c r="H4296" s="33" t="s">
        <v>8629</v>
      </c>
    </row>
    <row r="4297" spans="1:8" x14ac:dyDescent="0.45">
      <c r="A4297" s="26" t="s">
        <v>7919</v>
      </c>
      <c r="B4297" s="16" t="s">
        <v>102</v>
      </c>
      <c r="C4297" s="16" t="s">
        <v>3281</v>
      </c>
      <c r="D4297" s="29">
        <v>45417</v>
      </c>
      <c r="E4297" s="16">
        <v>1</v>
      </c>
      <c r="F4297" s="16">
        <v>5</v>
      </c>
      <c r="G4297" s="16" t="s">
        <v>8627</v>
      </c>
      <c r="H4297" s="16" t="s">
        <v>8633</v>
      </c>
    </row>
    <row r="4298" spans="1:8" x14ac:dyDescent="0.45">
      <c r="A4298" s="30" t="s">
        <v>7920</v>
      </c>
      <c r="B4298" s="33" t="s">
        <v>124</v>
      </c>
      <c r="C4298" s="33" t="s">
        <v>3318</v>
      </c>
      <c r="D4298" s="34">
        <v>45299</v>
      </c>
      <c r="E4298" s="33">
        <v>1</v>
      </c>
      <c r="F4298" s="33">
        <v>20</v>
      </c>
      <c r="G4298" s="33" t="s">
        <v>8626</v>
      </c>
      <c r="H4298" s="33" t="s">
        <v>8632</v>
      </c>
    </row>
    <row r="4299" spans="1:8" x14ac:dyDescent="0.45">
      <c r="A4299" s="26" t="s">
        <v>7921</v>
      </c>
      <c r="B4299" s="16" t="s">
        <v>652</v>
      </c>
      <c r="C4299" s="16" t="s">
        <v>3273</v>
      </c>
      <c r="D4299" s="29">
        <v>45212</v>
      </c>
      <c r="E4299" s="16">
        <v>1</v>
      </c>
      <c r="F4299" s="16">
        <v>15</v>
      </c>
      <c r="G4299" s="16" t="s">
        <v>8625</v>
      </c>
      <c r="H4299" s="16" t="s">
        <v>8631</v>
      </c>
    </row>
    <row r="4300" spans="1:8" x14ac:dyDescent="0.45">
      <c r="A4300" s="30" t="s">
        <v>7922</v>
      </c>
      <c r="B4300" s="33" t="s">
        <v>38</v>
      </c>
      <c r="C4300" s="33" t="s">
        <v>3328</v>
      </c>
      <c r="D4300" s="34">
        <v>45721</v>
      </c>
      <c r="E4300" s="33">
        <v>5</v>
      </c>
      <c r="F4300" s="33">
        <v>0</v>
      </c>
      <c r="G4300" s="33" t="s">
        <v>8624</v>
      </c>
      <c r="H4300" s="33" t="s">
        <v>8633</v>
      </c>
    </row>
    <row r="4301" spans="1:8" x14ac:dyDescent="0.45">
      <c r="A4301" s="26" t="s">
        <v>7923</v>
      </c>
      <c r="B4301" s="16" t="s">
        <v>472</v>
      </c>
      <c r="C4301" s="16" t="s">
        <v>3237</v>
      </c>
      <c r="D4301" s="29">
        <v>45891</v>
      </c>
      <c r="E4301" s="16">
        <v>4</v>
      </c>
      <c r="F4301" s="16">
        <v>5</v>
      </c>
      <c r="G4301" s="16" t="s">
        <v>8624</v>
      </c>
      <c r="H4301" s="16" t="s">
        <v>8631</v>
      </c>
    </row>
    <row r="4302" spans="1:8" x14ac:dyDescent="0.45">
      <c r="A4302" s="30" t="s">
        <v>7924</v>
      </c>
      <c r="B4302" s="33" t="s">
        <v>622</v>
      </c>
      <c r="C4302" s="33" t="s">
        <v>3303</v>
      </c>
      <c r="D4302" s="34">
        <v>45726</v>
      </c>
      <c r="E4302" s="33">
        <v>5</v>
      </c>
      <c r="F4302" s="33">
        <v>5</v>
      </c>
      <c r="G4302" s="33" t="s">
        <v>8628</v>
      </c>
      <c r="H4302" s="33" t="s">
        <v>8630</v>
      </c>
    </row>
    <row r="4303" spans="1:8" x14ac:dyDescent="0.45">
      <c r="A4303" s="26" t="s">
        <v>7925</v>
      </c>
      <c r="B4303" s="16" t="s">
        <v>869</v>
      </c>
      <c r="C4303" s="16" t="s">
        <v>3331</v>
      </c>
      <c r="D4303" s="29">
        <v>45678</v>
      </c>
      <c r="E4303" s="16">
        <v>3</v>
      </c>
      <c r="F4303" s="16">
        <v>0</v>
      </c>
      <c r="G4303" s="16" t="s">
        <v>8625</v>
      </c>
      <c r="H4303" s="16" t="s">
        <v>8632</v>
      </c>
    </row>
    <row r="4304" spans="1:8" x14ac:dyDescent="0.45">
      <c r="A4304" s="30" t="s">
        <v>7926</v>
      </c>
      <c r="B4304" s="33" t="s">
        <v>157</v>
      </c>
      <c r="C4304" s="33" t="s">
        <v>3329</v>
      </c>
      <c r="D4304" s="34">
        <v>45214</v>
      </c>
      <c r="E4304" s="33">
        <v>5</v>
      </c>
      <c r="F4304" s="33">
        <v>20</v>
      </c>
      <c r="G4304" s="33" t="s">
        <v>8628</v>
      </c>
      <c r="H4304" s="33" t="s">
        <v>8629</v>
      </c>
    </row>
    <row r="4305" spans="1:8" x14ac:dyDescent="0.45">
      <c r="A4305" s="26" t="s">
        <v>7927</v>
      </c>
      <c r="B4305" s="16" t="s">
        <v>195</v>
      </c>
      <c r="C4305" s="16" t="s">
        <v>3361</v>
      </c>
      <c r="D4305" s="29">
        <v>45524</v>
      </c>
      <c r="E4305" s="16">
        <v>4</v>
      </c>
      <c r="F4305" s="16">
        <v>10</v>
      </c>
      <c r="G4305" s="16" t="s">
        <v>8625</v>
      </c>
      <c r="H4305" s="16" t="s">
        <v>8633</v>
      </c>
    </row>
    <row r="4306" spans="1:8" x14ac:dyDescent="0.45">
      <c r="A4306" s="30" t="s">
        <v>7928</v>
      </c>
      <c r="B4306" s="33" t="s">
        <v>436</v>
      </c>
      <c r="C4306" s="33" t="s">
        <v>3335</v>
      </c>
      <c r="D4306" s="34">
        <v>45589</v>
      </c>
      <c r="E4306" s="33">
        <v>1</v>
      </c>
      <c r="F4306" s="33">
        <v>15</v>
      </c>
      <c r="G4306" s="33" t="s">
        <v>8624</v>
      </c>
      <c r="H4306" s="33" t="s">
        <v>8633</v>
      </c>
    </row>
    <row r="4307" spans="1:8" x14ac:dyDescent="0.45">
      <c r="A4307" s="26" t="s">
        <v>7929</v>
      </c>
      <c r="B4307" s="16" t="s">
        <v>743</v>
      </c>
      <c r="C4307" s="16" t="s">
        <v>3350</v>
      </c>
      <c r="D4307" s="29">
        <v>45707</v>
      </c>
      <c r="E4307" s="16">
        <v>4</v>
      </c>
      <c r="F4307" s="16">
        <v>0</v>
      </c>
      <c r="G4307" s="16" t="s">
        <v>8626</v>
      </c>
      <c r="H4307" s="16" t="s">
        <v>8632</v>
      </c>
    </row>
    <row r="4308" spans="1:8" x14ac:dyDescent="0.45">
      <c r="A4308" s="30" t="s">
        <v>7930</v>
      </c>
      <c r="B4308" s="33" t="s">
        <v>422</v>
      </c>
      <c r="C4308" s="33" t="s">
        <v>3297</v>
      </c>
      <c r="D4308" s="34">
        <v>45609</v>
      </c>
      <c r="E4308" s="33">
        <v>2</v>
      </c>
      <c r="F4308" s="33">
        <v>0</v>
      </c>
      <c r="G4308" s="33" t="s">
        <v>8624</v>
      </c>
      <c r="H4308" s="33" t="s">
        <v>8633</v>
      </c>
    </row>
    <row r="4309" spans="1:8" x14ac:dyDescent="0.45">
      <c r="A4309" s="26" t="s">
        <v>7931</v>
      </c>
      <c r="B4309" s="16" t="s">
        <v>550</v>
      </c>
      <c r="C4309" s="16" t="s">
        <v>3231</v>
      </c>
      <c r="D4309" s="29">
        <v>45558</v>
      </c>
      <c r="E4309" s="16">
        <v>1</v>
      </c>
      <c r="F4309" s="16">
        <v>5</v>
      </c>
      <c r="G4309" s="16" t="s">
        <v>8624</v>
      </c>
      <c r="H4309" s="16" t="s">
        <v>8633</v>
      </c>
    </row>
    <row r="4310" spans="1:8" x14ac:dyDescent="0.45">
      <c r="A4310" s="30" t="s">
        <v>7932</v>
      </c>
      <c r="B4310" s="33" t="s">
        <v>474</v>
      </c>
      <c r="C4310" s="33" t="s">
        <v>3211</v>
      </c>
      <c r="D4310" s="34">
        <v>45868</v>
      </c>
      <c r="E4310" s="33">
        <v>2</v>
      </c>
      <c r="F4310" s="33">
        <v>15</v>
      </c>
      <c r="G4310" s="33" t="s">
        <v>8626</v>
      </c>
      <c r="H4310" s="33" t="s">
        <v>8630</v>
      </c>
    </row>
    <row r="4311" spans="1:8" x14ac:dyDescent="0.45">
      <c r="A4311" s="26" t="s">
        <v>7933</v>
      </c>
      <c r="B4311" s="16" t="s">
        <v>294</v>
      </c>
      <c r="C4311" s="16" t="s">
        <v>3265</v>
      </c>
      <c r="D4311" s="29">
        <v>45610</v>
      </c>
      <c r="E4311" s="16">
        <v>2</v>
      </c>
      <c r="F4311" s="16">
        <v>10</v>
      </c>
      <c r="G4311" s="16" t="s">
        <v>8624</v>
      </c>
      <c r="H4311" s="16" t="s">
        <v>8632</v>
      </c>
    </row>
    <row r="4312" spans="1:8" x14ac:dyDescent="0.45">
      <c r="A4312" s="30" t="s">
        <v>7934</v>
      </c>
      <c r="B4312" s="33" t="s">
        <v>652</v>
      </c>
      <c r="C4312" s="33" t="s">
        <v>3363</v>
      </c>
      <c r="D4312" s="34">
        <v>45543</v>
      </c>
      <c r="E4312" s="33">
        <v>2</v>
      </c>
      <c r="F4312" s="33">
        <v>10</v>
      </c>
      <c r="G4312" s="33" t="s">
        <v>8628</v>
      </c>
      <c r="H4312" s="33" t="s">
        <v>8629</v>
      </c>
    </row>
    <row r="4313" spans="1:8" x14ac:dyDescent="0.45">
      <c r="A4313" s="26" t="s">
        <v>7935</v>
      </c>
      <c r="B4313" s="16" t="s">
        <v>703</v>
      </c>
      <c r="C4313" s="16" t="s">
        <v>3321</v>
      </c>
      <c r="D4313" s="29">
        <v>45260</v>
      </c>
      <c r="E4313" s="16">
        <v>1</v>
      </c>
      <c r="F4313" s="16">
        <v>0</v>
      </c>
      <c r="G4313" s="16" t="s">
        <v>8626</v>
      </c>
      <c r="H4313" s="16" t="s">
        <v>8633</v>
      </c>
    </row>
    <row r="4314" spans="1:8" x14ac:dyDescent="0.45">
      <c r="A4314" s="30" t="s">
        <v>7936</v>
      </c>
      <c r="B4314" s="33" t="s">
        <v>760</v>
      </c>
      <c r="C4314" s="33" t="s">
        <v>3388</v>
      </c>
      <c r="D4314" s="34">
        <v>45371</v>
      </c>
      <c r="E4314" s="33">
        <v>3</v>
      </c>
      <c r="F4314" s="33">
        <v>5</v>
      </c>
      <c r="G4314" s="33" t="s">
        <v>8628</v>
      </c>
      <c r="H4314" s="33" t="s">
        <v>8631</v>
      </c>
    </row>
    <row r="4315" spans="1:8" x14ac:dyDescent="0.45">
      <c r="A4315" s="26" t="s">
        <v>7937</v>
      </c>
      <c r="B4315" s="16" t="s">
        <v>680</v>
      </c>
      <c r="C4315" s="16" t="s">
        <v>3292</v>
      </c>
      <c r="D4315" s="29">
        <v>45538</v>
      </c>
      <c r="E4315" s="16">
        <v>2</v>
      </c>
      <c r="F4315" s="16">
        <v>15</v>
      </c>
      <c r="G4315" s="16" t="s">
        <v>8624</v>
      </c>
      <c r="H4315" s="16" t="s">
        <v>8633</v>
      </c>
    </row>
    <row r="4316" spans="1:8" x14ac:dyDescent="0.45">
      <c r="A4316" s="30" t="s">
        <v>7938</v>
      </c>
      <c r="B4316" s="33" t="s">
        <v>606</v>
      </c>
      <c r="C4316" s="33" t="s">
        <v>3220</v>
      </c>
      <c r="D4316" s="34">
        <v>45430</v>
      </c>
      <c r="E4316" s="33">
        <v>2</v>
      </c>
      <c r="F4316" s="33">
        <v>5</v>
      </c>
      <c r="G4316" s="33" t="s">
        <v>8627</v>
      </c>
      <c r="H4316" s="33" t="s">
        <v>8630</v>
      </c>
    </row>
    <row r="4317" spans="1:8" x14ac:dyDescent="0.45">
      <c r="A4317" s="26" t="s">
        <v>7939</v>
      </c>
      <c r="B4317" s="16" t="s">
        <v>261</v>
      </c>
      <c r="C4317" s="16" t="s">
        <v>3199</v>
      </c>
      <c r="D4317" s="29">
        <v>45665</v>
      </c>
      <c r="E4317" s="16">
        <v>2</v>
      </c>
      <c r="F4317" s="16">
        <v>20</v>
      </c>
      <c r="G4317" s="16" t="s">
        <v>8628</v>
      </c>
      <c r="H4317" s="16" t="s">
        <v>8629</v>
      </c>
    </row>
    <row r="4318" spans="1:8" x14ac:dyDescent="0.45">
      <c r="A4318" s="30" t="s">
        <v>7940</v>
      </c>
      <c r="B4318" s="33" t="s">
        <v>469</v>
      </c>
      <c r="C4318" s="33" t="s">
        <v>3300</v>
      </c>
      <c r="D4318" s="34">
        <v>45393</v>
      </c>
      <c r="E4318" s="33">
        <v>1</v>
      </c>
      <c r="F4318" s="33">
        <v>5</v>
      </c>
      <c r="G4318" s="33" t="s">
        <v>8624</v>
      </c>
      <c r="H4318" s="33" t="s">
        <v>8632</v>
      </c>
    </row>
    <row r="4319" spans="1:8" x14ac:dyDescent="0.45">
      <c r="A4319" s="26" t="s">
        <v>7941</v>
      </c>
      <c r="B4319" s="16" t="s">
        <v>671</v>
      </c>
      <c r="C4319" s="16" t="s">
        <v>3391</v>
      </c>
      <c r="D4319" s="29">
        <v>45374</v>
      </c>
      <c r="E4319" s="16">
        <v>4</v>
      </c>
      <c r="F4319" s="16">
        <v>0</v>
      </c>
      <c r="G4319" s="16" t="s">
        <v>8626</v>
      </c>
      <c r="H4319" s="16" t="s">
        <v>8630</v>
      </c>
    </row>
    <row r="4320" spans="1:8" x14ac:dyDescent="0.45">
      <c r="A4320" s="30" t="s">
        <v>7942</v>
      </c>
      <c r="B4320" s="33" t="s">
        <v>255</v>
      </c>
      <c r="C4320" s="33" t="s">
        <v>3293</v>
      </c>
      <c r="D4320" s="34">
        <v>45800</v>
      </c>
      <c r="E4320" s="33">
        <v>3</v>
      </c>
      <c r="F4320" s="33">
        <v>5</v>
      </c>
      <c r="G4320" s="33" t="s">
        <v>8628</v>
      </c>
      <c r="H4320" s="33" t="s">
        <v>8633</v>
      </c>
    </row>
    <row r="4321" spans="1:8" x14ac:dyDescent="0.45">
      <c r="A4321" s="26" t="s">
        <v>7943</v>
      </c>
      <c r="B4321" s="16" t="s">
        <v>367</v>
      </c>
      <c r="C4321" s="16" t="s">
        <v>3287</v>
      </c>
      <c r="D4321" s="29">
        <v>45904</v>
      </c>
      <c r="E4321" s="16">
        <v>2</v>
      </c>
      <c r="F4321" s="16">
        <v>15</v>
      </c>
      <c r="G4321" s="16" t="s">
        <v>8628</v>
      </c>
      <c r="H4321" s="16" t="s">
        <v>8629</v>
      </c>
    </row>
    <row r="4322" spans="1:8" x14ac:dyDescent="0.45">
      <c r="A4322" s="30" t="s">
        <v>7944</v>
      </c>
      <c r="B4322" s="33" t="s">
        <v>778</v>
      </c>
      <c r="C4322" s="33" t="s">
        <v>3217</v>
      </c>
      <c r="D4322" s="34">
        <v>45689</v>
      </c>
      <c r="E4322" s="33">
        <v>5</v>
      </c>
      <c r="F4322" s="33">
        <v>15</v>
      </c>
      <c r="G4322" s="33" t="s">
        <v>8628</v>
      </c>
      <c r="H4322" s="33" t="s">
        <v>8630</v>
      </c>
    </row>
    <row r="4323" spans="1:8" x14ac:dyDescent="0.45">
      <c r="A4323" s="26" t="s">
        <v>7945</v>
      </c>
      <c r="B4323" s="16" t="s">
        <v>702</v>
      </c>
      <c r="C4323" s="16" t="s">
        <v>3201</v>
      </c>
      <c r="D4323" s="29">
        <v>45278</v>
      </c>
      <c r="E4323" s="16">
        <v>2</v>
      </c>
      <c r="F4323" s="16">
        <v>15</v>
      </c>
      <c r="G4323" s="16" t="s">
        <v>8628</v>
      </c>
      <c r="H4323" s="16" t="s">
        <v>8629</v>
      </c>
    </row>
    <row r="4324" spans="1:8" x14ac:dyDescent="0.45">
      <c r="A4324" s="30" t="s">
        <v>7946</v>
      </c>
      <c r="B4324" s="33" t="s">
        <v>566</v>
      </c>
      <c r="C4324" s="33" t="s">
        <v>3234</v>
      </c>
      <c r="D4324" s="34">
        <v>45390</v>
      </c>
      <c r="E4324" s="33">
        <v>1</v>
      </c>
      <c r="F4324" s="33">
        <v>10</v>
      </c>
      <c r="G4324" s="33" t="s">
        <v>8624</v>
      </c>
      <c r="H4324" s="33" t="s">
        <v>8632</v>
      </c>
    </row>
    <row r="4325" spans="1:8" x14ac:dyDescent="0.45">
      <c r="A4325" s="26" t="s">
        <v>7947</v>
      </c>
      <c r="B4325" s="16" t="s">
        <v>517</v>
      </c>
      <c r="C4325" s="16" t="s">
        <v>3260</v>
      </c>
      <c r="D4325" s="29">
        <v>45404</v>
      </c>
      <c r="E4325" s="16">
        <v>5</v>
      </c>
      <c r="F4325" s="16">
        <v>10</v>
      </c>
      <c r="G4325" s="16" t="s">
        <v>8628</v>
      </c>
      <c r="H4325" s="16" t="s">
        <v>8632</v>
      </c>
    </row>
    <row r="4326" spans="1:8" x14ac:dyDescent="0.45">
      <c r="A4326" s="30" t="s">
        <v>7948</v>
      </c>
      <c r="B4326" s="33" t="s">
        <v>427</v>
      </c>
      <c r="C4326" s="33" t="s">
        <v>3235</v>
      </c>
      <c r="D4326" s="34">
        <v>45904</v>
      </c>
      <c r="E4326" s="33">
        <v>2</v>
      </c>
      <c r="F4326" s="33">
        <v>5</v>
      </c>
      <c r="G4326" s="33" t="s">
        <v>8626</v>
      </c>
      <c r="H4326" s="33" t="s">
        <v>8632</v>
      </c>
    </row>
    <row r="4327" spans="1:8" x14ac:dyDescent="0.45">
      <c r="A4327" s="26" t="s">
        <v>7949</v>
      </c>
      <c r="B4327" s="16" t="s">
        <v>46</v>
      </c>
      <c r="C4327" s="16" t="s">
        <v>3294</v>
      </c>
      <c r="D4327" s="29">
        <v>45653</v>
      </c>
      <c r="E4327" s="16">
        <v>4</v>
      </c>
      <c r="F4327" s="16">
        <v>15</v>
      </c>
      <c r="G4327" s="16" t="s">
        <v>8624</v>
      </c>
      <c r="H4327" s="16" t="s">
        <v>8629</v>
      </c>
    </row>
    <row r="4328" spans="1:8" x14ac:dyDescent="0.45">
      <c r="A4328" s="30" t="s">
        <v>7950</v>
      </c>
      <c r="B4328" s="33" t="s">
        <v>1000</v>
      </c>
      <c r="C4328" s="33" t="s">
        <v>3332</v>
      </c>
      <c r="D4328" s="34">
        <v>45361</v>
      </c>
      <c r="E4328" s="33">
        <v>4</v>
      </c>
      <c r="F4328" s="33">
        <v>10</v>
      </c>
      <c r="G4328" s="33" t="s">
        <v>8624</v>
      </c>
      <c r="H4328" s="33" t="s">
        <v>8633</v>
      </c>
    </row>
    <row r="4329" spans="1:8" x14ac:dyDescent="0.45">
      <c r="A4329" s="26" t="s">
        <v>7951</v>
      </c>
      <c r="B4329" s="16" t="s">
        <v>139</v>
      </c>
      <c r="C4329" s="16" t="s">
        <v>3292</v>
      </c>
      <c r="D4329" s="29">
        <v>45730</v>
      </c>
      <c r="E4329" s="16">
        <v>5</v>
      </c>
      <c r="F4329" s="16">
        <v>10</v>
      </c>
      <c r="G4329" s="16" t="s">
        <v>8624</v>
      </c>
      <c r="H4329" s="16" t="s">
        <v>8632</v>
      </c>
    </row>
    <row r="4330" spans="1:8" x14ac:dyDescent="0.45">
      <c r="A4330" s="30" t="s">
        <v>7952</v>
      </c>
      <c r="B4330" s="33" t="s">
        <v>998</v>
      </c>
      <c r="C4330" s="33" t="s">
        <v>3367</v>
      </c>
      <c r="D4330" s="34">
        <v>45861</v>
      </c>
      <c r="E4330" s="33">
        <v>2</v>
      </c>
      <c r="F4330" s="33">
        <v>5</v>
      </c>
      <c r="G4330" s="33" t="s">
        <v>8625</v>
      </c>
      <c r="H4330" s="33" t="s">
        <v>8630</v>
      </c>
    </row>
    <row r="4331" spans="1:8" x14ac:dyDescent="0.45">
      <c r="A4331" s="26" t="s">
        <v>7953</v>
      </c>
      <c r="B4331" s="16" t="s">
        <v>197</v>
      </c>
      <c r="C4331" s="16" t="s">
        <v>3351</v>
      </c>
      <c r="D4331" s="29">
        <v>45805</v>
      </c>
      <c r="E4331" s="16">
        <v>5</v>
      </c>
      <c r="F4331" s="16">
        <v>15</v>
      </c>
      <c r="G4331" s="16" t="s">
        <v>8626</v>
      </c>
      <c r="H4331" s="16" t="s">
        <v>8631</v>
      </c>
    </row>
    <row r="4332" spans="1:8" x14ac:dyDescent="0.45">
      <c r="A4332" s="30" t="s">
        <v>7954</v>
      </c>
      <c r="B4332" s="33" t="s">
        <v>991</v>
      </c>
      <c r="C4332" s="33" t="s">
        <v>3302</v>
      </c>
      <c r="D4332" s="34">
        <v>45874</v>
      </c>
      <c r="E4332" s="33">
        <v>5</v>
      </c>
      <c r="F4332" s="33">
        <v>20</v>
      </c>
      <c r="G4332" s="33" t="s">
        <v>8626</v>
      </c>
      <c r="H4332" s="33" t="s">
        <v>8633</v>
      </c>
    </row>
    <row r="4333" spans="1:8" x14ac:dyDescent="0.45">
      <c r="A4333" s="26" t="s">
        <v>7955</v>
      </c>
      <c r="B4333" s="16" t="s">
        <v>400</v>
      </c>
      <c r="C4333" s="16" t="s">
        <v>3303</v>
      </c>
      <c r="D4333" s="29">
        <v>45222</v>
      </c>
      <c r="E4333" s="16">
        <v>4</v>
      </c>
      <c r="F4333" s="16">
        <v>0</v>
      </c>
      <c r="G4333" s="16" t="s">
        <v>8627</v>
      </c>
      <c r="H4333" s="16" t="s">
        <v>8629</v>
      </c>
    </row>
    <row r="4334" spans="1:8" x14ac:dyDescent="0.45">
      <c r="A4334" s="30" t="s">
        <v>7956</v>
      </c>
      <c r="B4334" s="33" t="s">
        <v>604</v>
      </c>
      <c r="C4334" s="33" t="s">
        <v>3301</v>
      </c>
      <c r="D4334" s="34">
        <v>45734</v>
      </c>
      <c r="E4334" s="33">
        <v>2</v>
      </c>
      <c r="F4334" s="33">
        <v>5</v>
      </c>
      <c r="G4334" s="33" t="s">
        <v>8628</v>
      </c>
      <c r="H4334" s="33" t="s">
        <v>8632</v>
      </c>
    </row>
    <row r="4335" spans="1:8" x14ac:dyDescent="0.45">
      <c r="A4335" s="26" t="s">
        <v>7957</v>
      </c>
      <c r="B4335" s="16" t="s">
        <v>631</v>
      </c>
      <c r="C4335" s="16" t="s">
        <v>3348</v>
      </c>
      <c r="D4335" s="29">
        <v>45477</v>
      </c>
      <c r="E4335" s="16">
        <v>5</v>
      </c>
      <c r="F4335" s="16">
        <v>5</v>
      </c>
      <c r="G4335" s="16" t="s">
        <v>8624</v>
      </c>
      <c r="H4335" s="16" t="s">
        <v>8629</v>
      </c>
    </row>
    <row r="4336" spans="1:8" x14ac:dyDescent="0.45">
      <c r="A4336" s="30" t="s">
        <v>7958</v>
      </c>
      <c r="B4336" s="33" t="s">
        <v>817</v>
      </c>
      <c r="C4336" s="33" t="s">
        <v>3384</v>
      </c>
      <c r="D4336" s="34">
        <v>45208</v>
      </c>
      <c r="E4336" s="33">
        <v>5</v>
      </c>
      <c r="F4336" s="33">
        <v>5</v>
      </c>
      <c r="G4336" s="33" t="s">
        <v>8626</v>
      </c>
      <c r="H4336" s="33" t="s">
        <v>8630</v>
      </c>
    </row>
    <row r="4337" spans="1:8" x14ac:dyDescent="0.45">
      <c r="A4337" s="26" t="s">
        <v>7959</v>
      </c>
      <c r="B4337" s="16" t="s">
        <v>776</v>
      </c>
      <c r="C4337" s="16" t="s">
        <v>3338</v>
      </c>
      <c r="D4337" s="29">
        <v>45875</v>
      </c>
      <c r="E4337" s="16">
        <v>4</v>
      </c>
      <c r="F4337" s="16">
        <v>15</v>
      </c>
      <c r="G4337" s="16" t="s">
        <v>8624</v>
      </c>
      <c r="H4337" s="16" t="s">
        <v>8629</v>
      </c>
    </row>
    <row r="4338" spans="1:8" x14ac:dyDescent="0.45">
      <c r="A4338" s="30" t="s">
        <v>7960</v>
      </c>
      <c r="B4338" s="33" t="s">
        <v>482</v>
      </c>
      <c r="C4338" s="33" t="s">
        <v>3378</v>
      </c>
      <c r="D4338" s="34">
        <v>45228</v>
      </c>
      <c r="E4338" s="33">
        <v>4</v>
      </c>
      <c r="F4338" s="33">
        <v>15</v>
      </c>
      <c r="G4338" s="33" t="s">
        <v>8624</v>
      </c>
      <c r="H4338" s="33" t="s">
        <v>8631</v>
      </c>
    </row>
    <row r="4339" spans="1:8" x14ac:dyDescent="0.45">
      <c r="A4339" s="26" t="s">
        <v>7961</v>
      </c>
      <c r="B4339" s="16" t="s">
        <v>388</v>
      </c>
      <c r="C4339" s="16" t="s">
        <v>3396</v>
      </c>
      <c r="D4339" s="29">
        <v>45459</v>
      </c>
      <c r="E4339" s="16">
        <v>4</v>
      </c>
      <c r="F4339" s="16">
        <v>0</v>
      </c>
      <c r="G4339" s="16" t="s">
        <v>8628</v>
      </c>
      <c r="H4339" s="16" t="s">
        <v>8633</v>
      </c>
    </row>
    <row r="4340" spans="1:8" x14ac:dyDescent="0.45">
      <c r="A4340" s="30" t="s">
        <v>7962</v>
      </c>
      <c r="B4340" s="33" t="s">
        <v>259</v>
      </c>
      <c r="C4340" s="33" t="s">
        <v>3262</v>
      </c>
      <c r="D4340" s="34">
        <v>45535</v>
      </c>
      <c r="E4340" s="33">
        <v>5</v>
      </c>
      <c r="F4340" s="33">
        <v>5</v>
      </c>
      <c r="G4340" s="33" t="s">
        <v>8625</v>
      </c>
      <c r="H4340" s="33" t="s">
        <v>8629</v>
      </c>
    </row>
    <row r="4341" spans="1:8" x14ac:dyDescent="0.45">
      <c r="A4341" s="26" t="s">
        <v>7963</v>
      </c>
      <c r="B4341" s="16" t="s">
        <v>977</v>
      </c>
      <c r="C4341" s="16" t="s">
        <v>3261</v>
      </c>
      <c r="D4341" s="29">
        <v>45811</v>
      </c>
      <c r="E4341" s="16">
        <v>5</v>
      </c>
      <c r="F4341" s="16">
        <v>5</v>
      </c>
      <c r="G4341" s="16" t="s">
        <v>8625</v>
      </c>
      <c r="H4341" s="16" t="s">
        <v>8630</v>
      </c>
    </row>
    <row r="4342" spans="1:8" x14ac:dyDescent="0.45">
      <c r="A4342" s="30" t="s">
        <v>7964</v>
      </c>
      <c r="B4342" s="33" t="s">
        <v>211</v>
      </c>
      <c r="C4342" s="33" t="s">
        <v>3351</v>
      </c>
      <c r="D4342" s="34">
        <v>45873</v>
      </c>
      <c r="E4342" s="33">
        <v>5</v>
      </c>
      <c r="F4342" s="33">
        <v>5</v>
      </c>
      <c r="G4342" s="33" t="s">
        <v>8624</v>
      </c>
      <c r="H4342" s="33" t="s">
        <v>8633</v>
      </c>
    </row>
    <row r="4343" spans="1:8" x14ac:dyDescent="0.45">
      <c r="A4343" s="26" t="s">
        <v>7965</v>
      </c>
      <c r="B4343" s="16" t="s">
        <v>165</v>
      </c>
      <c r="C4343" s="16" t="s">
        <v>3229</v>
      </c>
      <c r="D4343" s="29">
        <v>45436</v>
      </c>
      <c r="E4343" s="16">
        <v>4</v>
      </c>
      <c r="F4343" s="16">
        <v>0</v>
      </c>
      <c r="G4343" s="16" t="s">
        <v>8625</v>
      </c>
      <c r="H4343" s="16" t="s">
        <v>8633</v>
      </c>
    </row>
    <row r="4344" spans="1:8" x14ac:dyDescent="0.45">
      <c r="A4344" s="30" t="s">
        <v>7966</v>
      </c>
      <c r="B4344" s="33" t="s">
        <v>925</v>
      </c>
      <c r="C4344" s="33" t="s">
        <v>3214</v>
      </c>
      <c r="D4344" s="34">
        <v>45566</v>
      </c>
      <c r="E4344" s="33">
        <v>3</v>
      </c>
      <c r="F4344" s="33">
        <v>10</v>
      </c>
      <c r="G4344" s="33" t="s">
        <v>8625</v>
      </c>
      <c r="H4344" s="33" t="s">
        <v>8632</v>
      </c>
    </row>
    <row r="4345" spans="1:8" x14ac:dyDescent="0.45">
      <c r="A4345" s="26" t="s">
        <v>7967</v>
      </c>
      <c r="B4345" s="16" t="s">
        <v>959</v>
      </c>
      <c r="C4345" s="16" t="s">
        <v>3299</v>
      </c>
      <c r="D4345" s="29">
        <v>45267</v>
      </c>
      <c r="E4345" s="16">
        <v>2</v>
      </c>
      <c r="F4345" s="16">
        <v>20</v>
      </c>
      <c r="G4345" s="16" t="s">
        <v>8625</v>
      </c>
      <c r="H4345" s="16" t="s">
        <v>8630</v>
      </c>
    </row>
    <row r="4346" spans="1:8" x14ac:dyDescent="0.45">
      <c r="A4346" s="30" t="s">
        <v>7968</v>
      </c>
      <c r="B4346" s="33" t="s">
        <v>765</v>
      </c>
      <c r="C4346" s="33" t="s">
        <v>3363</v>
      </c>
      <c r="D4346" s="34">
        <v>45351</v>
      </c>
      <c r="E4346" s="33">
        <v>2</v>
      </c>
      <c r="F4346" s="33">
        <v>0</v>
      </c>
      <c r="G4346" s="33" t="s">
        <v>8628</v>
      </c>
      <c r="H4346" s="33" t="s">
        <v>8629</v>
      </c>
    </row>
    <row r="4347" spans="1:8" x14ac:dyDescent="0.45">
      <c r="A4347" s="26" t="s">
        <v>7969</v>
      </c>
      <c r="B4347" s="16" t="s">
        <v>79</v>
      </c>
      <c r="C4347" s="16" t="s">
        <v>3252</v>
      </c>
      <c r="D4347" s="29">
        <v>45699</v>
      </c>
      <c r="E4347" s="16">
        <v>3</v>
      </c>
      <c r="F4347" s="16">
        <v>0</v>
      </c>
      <c r="G4347" s="16" t="s">
        <v>8625</v>
      </c>
      <c r="H4347" s="16" t="s">
        <v>8631</v>
      </c>
    </row>
    <row r="4348" spans="1:8" x14ac:dyDescent="0.45">
      <c r="A4348" s="30" t="s">
        <v>7970</v>
      </c>
      <c r="B4348" s="33" t="s">
        <v>535</v>
      </c>
      <c r="C4348" s="33" t="s">
        <v>3344</v>
      </c>
      <c r="D4348" s="34">
        <v>45756</v>
      </c>
      <c r="E4348" s="33">
        <v>4</v>
      </c>
      <c r="F4348" s="33">
        <v>10</v>
      </c>
      <c r="G4348" s="33" t="s">
        <v>8626</v>
      </c>
      <c r="H4348" s="33" t="s">
        <v>8629</v>
      </c>
    </row>
    <row r="4349" spans="1:8" x14ac:dyDescent="0.45">
      <c r="A4349" s="26" t="s">
        <v>7971</v>
      </c>
      <c r="B4349" s="16" t="s">
        <v>488</v>
      </c>
      <c r="C4349" s="16" t="s">
        <v>3230</v>
      </c>
      <c r="D4349" s="29">
        <v>45317</v>
      </c>
      <c r="E4349" s="16">
        <v>1</v>
      </c>
      <c r="F4349" s="16">
        <v>20</v>
      </c>
      <c r="G4349" s="16" t="s">
        <v>8624</v>
      </c>
      <c r="H4349" s="16" t="s">
        <v>8629</v>
      </c>
    </row>
    <row r="4350" spans="1:8" x14ac:dyDescent="0.45">
      <c r="A4350" s="30" t="s">
        <v>7972</v>
      </c>
      <c r="B4350" s="33" t="s">
        <v>452</v>
      </c>
      <c r="C4350" s="33" t="s">
        <v>3361</v>
      </c>
      <c r="D4350" s="34">
        <v>45876</v>
      </c>
      <c r="E4350" s="33">
        <v>3</v>
      </c>
      <c r="F4350" s="33">
        <v>15</v>
      </c>
      <c r="G4350" s="33" t="s">
        <v>8628</v>
      </c>
      <c r="H4350" s="33" t="s">
        <v>8631</v>
      </c>
    </row>
    <row r="4351" spans="1:8" x14ac:dyDescent="0.45">
      <c r="A4351" s="26" t="s">
        <v>7973</v>
      </c>
      <c r="B4351" s="16" t="s">
        <v>767</v>
      </c>
      <c r="C4351" s="16" t="s">
        <v>3367</v>
      </c>
      <c r="D4351" s="29">
        <v>45301</v>
      </c>
      <c r="E4351" s="16">
        <v>2</v>
      </c>
      <c r="F4351" s="16">
        <v>10</v>
      </c>
      <c r="G4351" s="16" t="s">
        <v>8625</v>
      </c>
      <c r="H4351" s="16" t="s">
        <v>8630</v>
      </c>
    </row>
    <row r="4352" spans="1:8" x14ac:dyDescent="0.45">
      <c r="A4352" s="30" t="s">
        <v>7974</v>
      </c>
      <c r="B4352" s="33" t="s">
        <v>642</v>
      </c>
      <c r="C4352" s="33" t="s">
        <v>3378</v>
      </c>
      <c r="D4352" s="34">
        <v>45882</v>
      </c>
      <c r="E4352" s="33">
        <v>2</v>
      </c>
      <c r="F4352" s="33">
        <v>0</v>
      </c>
      <c r="G4352" s="33" t="s">
        <v>8624</v>
      </c>
      <c r="H4352" s="33" t="s">
        <v>8631</v>
      </c>
    </row>
    <row r="4353" spans="1:8" x14ac:dyDescent="0.45">
      <c r="A4353" s="26" t="s">
        <v>7975</v>
      </c>
      <c r="B4353" s="16" t="s">
        <v>246</v>
      </c>
      <c r="C4353" s="16" t="s">
        <v>3283</v>
      </c>
      <c r="D4353" s="29">
        <v>45720</v>
      </c>
      <c r="E4353" s="16">
        <v>2</v>
      </c>
      <c r="F4353" s="16">
        <v>0</v>
      </c>
      <c r="G4353" s="16" t="s">
        <v>8624</v>
      </c>
      <c r="H4353" s="16" t="s">
        <v>8632</v>
      </c>
    </row>
    <row r="4354" spans="1:8" x14ac:dyDescent="0.45">
      <c r="A4354" s="30" t="s">
        <v>7976</v>
      </c>
      <c r="B4354" s="33" t="s">
        <v>443</v>
      </c>
      <c r="C4354" s="33" t="s">
        <v>3306</v>
      </c>
      <c r="D4354" s="34">
        <v>45820</v>
      </c>
      <c r="E4354" s="33">
        <v>5</v>
      </c>
      <c r="F4354" s="33">
        <v>0</v>
      </c>
      <c r="G4354" s="33" t="s">
        <v>8624</v>
      </c>
      <c r="H4354" s="33" t="s">
        <v>8630</v>
      </c>
    </row>
    <row r="4355" spans="1:8" x14ac:dyDescent="0.45">
      <c r="A4355" s="26" t="s">
        <v>7977</v>
      </c>
      <c r="B4355" s="16" t="s">
        <v>579</v>
      </c>
      <c r="C4355" s="16" t="s">
        <v>3355</v>
      </c>
      <c r="D4355" s="29">
        <v>45799</v>
      </c>
      <c r="E4355" s="16">
        <v>4</v>
      </c>
      <c r="F4355" s="16">
        <v>5</v>
      </c>
      <c r="G4355" s="16" t="s">
        <v>8624</v>
      </c>
      <c r="H4355" s="16" t="s">
        <v>8629</v>
      </c>
    </row>
    <row r="4356" spans="1:8" x14ac:dyDescent="0.45">
      <c r="A4356" s="30" t="s">
        <v>7978</v>
      </c>
      <c r="B4356" s="33" t="s">
        <v>950</v>
      </c>
      <c r="C4356" s="33" t="s">
        <v>3205</v>
      </c>
      <c r="D4356" s="34">
        <v>45275</v>
      </c>
      <c r="E4356" s="33">
        <v>3</v>
      </c>
      <c r="F4356" s="33">
        <v>15</v>
      </c>
      <c r="G4356" s="33" t="s">
        <v>8624</v>
      </c>
      <c r="H4356" s="33" t="s">
        <v>8631</v>
      </c>
    </row>
    <row r="4357" spans="1:8" x14ac:dyDescent="0.45">
      <c r="A4357" s="26" t="s">
        <v>7979</v>
      </c>
      <c r="B4357" s="16" t="s">
        <v>907</v>
      </c>
      <c r="C4357" s="16" t="s">
        <v>3198</v>
      </c>
      <c r="D4357" s="29">
        <v>45507</v>
      </c>
      <c r="E4357" s="16">
        <v>1</v>
      </c>
      <c r="F4357" s="16">
        <v>15</v>
      </c>
      <c r="G4357" s="16" t="s">
        <v>8628</v>
      </c>
      <c r="H4357" s="16" t="s">
        <v>8631</v>
      </c>
    </row>
    <row r="4358" spans="1:8" x14ac:dyDescent="0.45">
      <c r="A4358" s="30" t="s">
        <v>7980</v>
      </c>
      <c r="B4358" s="33" t="s">
        <v>650</v>
      </c>
      <c r="C4358" s="33" t="s">
        <v>3197</v>
      </c>
      <c r="D4358" s="34">
        <v>45655</v>
      </c>
      <c r="E4358" s="33">
        <v>4</v>
      </c>
      <c r="F4358" s="33">
        <v>20</v>
      </c>
      <c r="G4358" s="33" t="s">
        <v>8627</v>
      </c>
      <c r="H4358" s="33" t="s">
        <v>8632</v>
      </c>
    </row>
    <row r="4359" spans="1:8" x14ac:dyDescent="0.45">
      <c r="A4359" s="26" t="s">
        <v>7981</v>
      </c>
      <c r="B4359" s="16" t="s">
        <v>109</v>
      </c>
      <c r="C4359" s="16" t="s">
        <v>3331</v>
      </c>
      <c r="D4359" s="29">
        <v>45516</v>
      </c>
      <c r="E4359" s="16">
        <v>4</v>
      </c>
      <c r="F4359" s="16">
        <v>20</v>
      </c>
      <c r="G4359" s="16" t="s">
        <v>8628</v>
      </c>
      <c r="H4359" s="16" t="s">
        <v>8632</v>
      </c>
    </row>
    <row r="4360" spans="1:8" x14ac:dyDescent="0.45">
      <c r="A4360" s="30" t="s">
        <v>7982</v>
      </c>
      <c r="B4360" s="33" t="s">
        <v>163</v>
      </c>
      <c r="C4360" s="33" t="s">
        <v>3390</v>
      </c>
      <c r="D4360" s="34">
        <v>45711</v>
      </c>
      <c r="E4360" s="33">
        <v>3</v>
      </c>
      <c r="F4360" s="33">
        <v>0</v>
      </c>
      <c r="G4360" s="33" t="s">
        <v>8628</v>
      </c>
      <c r="H4360" s="33" t="s">
        <v>8631</v>
      </c>
    </row>
    <row r="4361" spans="1:8" x14ac:dyDescent="0.45">
      <c r="A4361" s="26" t="s">
        <v>7983</v>
      </c>
      <c r="B4361" s="16" t="s">
        <v>821</v>
      </c>
      <c r="C4361" s="16" t="s">
        <v>3275</v>
      </c>
      <c r="D4361" s="29">
        <v>45408</v>
      </c>
      <c r="E4361" s="16">
        <v>4</v>
      </c>
      <c r="F4361" s="16">
        <v>10</v>
      </c>
      <c r="G4361" s="16" t="s">
        <v>8625</v>
      </c>
      <c r="H4361" s="16" t="s">
        <v>8631</v>
      </c>
    </row>
    <row r="4362" spans="1:8" x14ac:dyDescent="0.45">
      <c r="A4362" s="30" t="s">
        <v>7984</v>
      </c>
      <c r="B4362" s="33" t="s">
        <v>332</v>
      </c>
      <c r="C4362" s="33" t="s">
        <v>3254</v>
      </c>
      <c r="D4362" s="34">
        <v>45359</v>
      </c>
      <c r="E4362" s="33">
        <v>1</v>
      </c>
      <c r="F4362" s="33">
        <v>5</v>
      </c>
      <c r="G4362" s="33" t="s">
        <v>8627</v>
      </c>
      <c r="H4362" s="33" t="s">
        <v>8629</v>
      </c>
    </row>
    <row r="4363" spans="1:8" x14ac:dyDescent="0.45">
      <c r="A4363" s="26" t="s">
        <v>7985</v>
      </c>
      <c r="B4363" s="16" t="s">
        <v>330</v>
      </c>
      <c r="C4363" s="16" t="s">
        <v>3300</v>
      </c>
      <c r="D4363" s="29">
        <v>45633</v>
      </c>
      <c r="E4363" s="16">
        <v>1</v>
      </c>
      <c r="F4363" s="16">
        <v>0</v>
      </c>
      <c r="G4363" s="16" t="s">
        <v>8625</v>
      </c>
      <c r="H4363" s="16" t="s">
        <v>8632</v>
      </c>
    </row>
    <row r="4364" spans="1:8" x14ac:dyDescent="0.45">
      <c r="A4364" s="30" t="s">
        <v>7986</v>
      </c>
      <c r="B4364" s="33" t="s">
        <v>508</v>
      </c>
      <c r="C4364" s="33" t="s">
        <v>3323</v>
      </c>
      <c r="D4364" s="34">
        <v>45641</v>
      </c>
      <c r="E4364" s="33">
        <v>2</v>
      </c>
      <c r="F4364" s="33">
        <v>5</v>
      </c>
      <c r="G4364" s="33" t="s">
        <v>8625</v>
      </c>
      <c r="H4364" s="33" t="s">
        <v>8632</v>
      </c>
    </row>
    <row r="4365" spans="1:8" x14ac:dyDescent="0.45">
      <c r="A4365" s="26" t="s">
        <v>7987</v>
      </c>
      <c r="B4365" s="16" t="s">
        <v>1000</v>
      </c>
      <c r="C4365" s="16" t="s">
        <v>3286</v>
      </c>
      <c r="D4365" s="29">
        <v>45593</v>
      </c>
      <c r="E4365" s="16">
        <v>1</v>
      </c>
      <c r="F4365" s="16">
        <v>5</v>
      </c>
      <c r="G4365" s="16" t="s">
        <v>8627</v>
      </c>
      <c r="H4365" s="16" t="s">
        <v>8633</v>
      </c>
    </row>
    <row r="4366" spans="1:8" x14ac:dyDescent="0.45">
      <c r="A4366" s="30" t="s">
        <v>7988</v>
      </c>
      <c r="B4366" s="33" t="s">
        <v>782</v>
      </c>
      <c r="C4366" s="33" t="s">
        <v>3344</v>
      </c>
      <c r="D4366" s="34">
        <v>45517</v>
      </c>
      <c r="E4366" s="33">
        <v>2</v>
      </c>
      <c r="F4366" s="33">
        <v>0</v>
      </c>
      <c r="G4366" s="33" t="s">
        <v>8626</v>
      </c>
      <c r="H4366" s="33" t="s">
        <v>8630</v>
      </c>
    </row>
    <row r="4367" spans="1:8" x14ac:dyDescent="0.45">
      <c r="A4367" s="26" t="s">
        <v>7989</v>
      </c>
      <c r="B4367" s="16" t="s">
        <v>860</v>
      </c>
      <c r="C4367" s="16" t="s">
        <v>3356</v>
      </c>
      <c r="D4367" s="29">
        <v>45474</v>
      </c>
      <c r="E4367" s="16">
        <v>5</v>
      </c>
      <c r="F4367" s="16">
        <v>20</v>
      </c>
      <c r="G4367" s="16" t="s">
        <v>8625</v>
      </c>
      <c r="H4367" s="16" t="s">
        <v>8629</v>
      </c>
    </row>
    <row r="4368" spans="1:8" x14ac:dyDescent="0.45">
      <c r="A4368" s="30" t="s">
        <v>7990</v>
      </c>
      <c r="B4368" s="33" t="s">
        <v>210</v>
      </c>
      <c r="C4368" s="33" t="s">
        <v>3329</v>
      </c>
      <c r="D4368" s="34">
        <v>45542</v>
      </c>
      <c r="E4368" s="33">
        <v>4</v>
      </c>
      <c r="F4368" s="33">
        <v>5</v>
      </c>
      <c r="G4368" s="33" t="s">
        <v>8626</v>
      </c>
      <c r="H4368" s="33" t="s">
        <v>8632</v>
      </c>
    </row>
    <row r="4369" spans="1:8" x14ac:dyDescent="0.45">
      <c r="A4369" s="26" t="s">
        <v>7991</v>
      </c>
      <c r="B4369" s="16" t="s">
        <v>48</v>
      </c>
      <c r="C4369" s="16" t="s">
        <v>3245</v>
      </c>
      <c r="D4369" s="29">
        <v>45531</v>
      </c>
      <c r="E4369" s="16">
        <v>3</v>
      </c>
      <c r="F4369" s="16">
        <v>5</v>
      </c>
      <c r="G4369" s="16" t="s">
        <v>8628</v>
      </c>
      <c r="H4369" s="16" t="s">
        <v>8630</v>
      </c>
    </row>
    <row r="4370" spans="1:8" x14ac:dyDescent="0.45">
      <c r="A4370" s="30" t="s">
        <v>7992</v>
      </c>
      <c r="B4370" s="33" t="s">
        <v>288</v>
      </c>
      <c r="C4370" s="33" t="s">
        <v>3311</v>
      </c>
      <c r="D4370" s="34">
        <v>45441</v>
      </c>
      <c r="E4370" s="33">
        <v>3</v>
      </c>
      <c r="F4370" s="33">
        <v>20</v>
      </c>
      <c r="G4370" s="33" t="s">
        <v>8624</v>
      </c>
      <c r="H4370" s="33" t="s">
        <v>8633</v>
      </c>
    </row>
    <row r="4371" spans="1:8" x14ac:dyDescent="0.45">
      <c r="A4371" s="26" t="s">
        <v>7993</v>
      </c>
      <c r="B4371" s="16" t="s">
        <v>805</v>
      </c>
      <c r="C4371" s="16" t="s">
        <v>3266</v>
      </c>
      <c r="D4371" s="29">
        <v>45411</v>
      </c>
      <c r="E4371" s="16">
        <v>4</v>
      </c>
      <c r="F4371" s="16">
        <v>15</v>
      </c>
      <c r="G4371" s="16" t="s">
        <v>8625</v>
      </c>
      <c r="H4371" s="16" t="s">
        <v>8632</v>
      </c>
    </row>
    <row r="4372" spans="1:8" x14ac:dyDescent="0.45">
      <c r="A4372" s="30" t="s">
        <v>7994</v>
      </c>
      <c r="B4372" s="33" t="s">
        <v>774</v>
      </c>
      <c r="C4372" s="33" t="s">
        <v>3333</v>
      </c>
      <c r="D4372" s="34">
        <v>45188</v>
      </c>
      <c r="E4372" s="33">
        <v>4</v>
      </c>
      <c r="F4372" s="33">
        <v>5</v>
      </c>
      <c r="G4372" s="33" t="s">
        <v>8626</v>
      </c>
      <c r="H4372" s="33" t="s">
        <v>8630</v>
      </c>
    </row>
    <row r="4373" spans="1:8" x14ac:dyDescent="0.45">
      <c r="A4373" s="26" t="s">
        <v>7995</v>
      </c>
      <c r="B4373" s="16" t="s">
        <v>74</v>
      </c>
      <c r="C4373" s="16" t="s">
        <v>3198</v>
      </c>
      <c r="D4373" s="29">
        <v>45376</v>
      </c>
      <c r="E4373" s="16">
        <v>4</v>
      </c>
      <c r="F4373" s="16">
        <v>15</v>
      </c>
      <c r="G4373" s="16" t="s">
        <v>8628</v>
      </c>
      <c r="H4373" s="16" t="s">
        <v>8633</v>
      </c>
    </row>
    <row r="4374" spans="1:8" x14ac:dyDescent="0.45">
      <c r="A4374" s="30" t="s">
        <v>7996</v>
      </c>
      <c r="B4374" s="33" t="s">
        <v>803</v>
      </c>
      <c r="C4374" s="33" t="s">
        <v>3390</v>
      </c>
      <c r="D4374" s="34">
        <v>45395</v>
      </c>
      <c r="E4374" s="33">
        <v>5</v>
      </c>
      <c r="F4374" s="33">
        <v>0</v>
      </c>
      <c r="G4374" s="33" t="s">
        <v>8627</v>
      </c>
      <c r="H4374" s="33" t="s">
        <v>8633</v>
      </c>
    </row>
    <row r="4375" spans="1:8" x14ac:dyDescent="0.45">
      <c r="A4375" s="26" t="s">
        <v>7997</v>
      </c>
      <c r="B4375" s="16" t="s">
        <v>947</v>
      </c>
      <c r="C4375" s="16" t="s">
        <v>3373</v>
      </c>
      <c r="D4375" s="29">
        <v>45838</v>
      </c>
      <c r="E4375" s="16">
        <v>5</v>
      </c>
      <c r="F4375" s="16">
        <v>10</v>
      </c>
      <c r="G4375" s="16" t="s">
        <v>8625</v>
      </c>
      <c r="H4375" s="16" t="s">
        <v>8632</v>
      </c>
    </row>
    <row r="4376" spans="1:8" x14ac:dyDescent="0.45">
      <c r="A4376" s="30" t="s">
        <v>7998</v>
      </c>
      <c r="B4376" s="33" t="s">
        <v>718</v>
      </c>
      <c r="C4376" s="33" t="s">
        <v>3258</v>
      </c>
      <c r="D4376" s="34">
        <v>45877</v>
      </c>
      <c r="E4376" s="33">
        <v>2</v>
      </c>
      <c r="F4376" s="33">
        <v>20</v>
      </c>
      <c r="G4376" s="33" t="s">
        <v>8624</v>
      </c>
      <c r="H4376" s="33" t="s">
        <v>8630</v>
      </c>
    </row>
    <row r="4377" spans="1:8" x14ac:dyDescent="0.45">
      <c r="A4377" s="26" t="s">
        <v>7999</v>
      </c>
      <c r="B4377" s="16" t="s">
        <v>87</v>
      </c>
      <c r="C4377" s="16" t="s">
        <v>3265</v>
      </c>
      <c r="D4377" s="29">
        <v>45457</v>
      </c>
      <c r="E4377" s="16">
        <v>3</v>
      </c>
      <c r="F4377" s="16">
        <v>15</v>
      </c>
      <c r="G4377" s="16" t="s">
        <v>8626</v>
      </c>
      <c r="H4377" s="16" t="s">
        <v>8630</v>
      </c>
    </row>
    <row r="4378" spans="1:8" x14ac:dyDescent="0.45">
      <c r="A4378" s="30" t="s">
        <v>8000</v>
      </c>
      <c r="B4378" s="33" t="s">
        <v>44</v>
      </c>
      <c r="C4378" s="33" t="s">
        <v>3351</v>
      </c>
      <c r="D4378" s="34">
        <v>45826</v>
      </c>
      <c r="E4378" s="33">
        <v>1</v>
      </c>
      <c r="F4378" s="33">
        <v>20</v>
      </c>
      <c r="G4378" s="33" t="s">
        <v>8628</v>
      </c>
      <c r="H4378" s="33" t="s">
        <v>8629</v>
      </c>
    </row>
    <row r="4379" spans="1:8" x14ac:dyDescent="0.45">
      <c r="A4379" s="26" t="s">
        <v>8001</v>
      </c>
      <c r="B4379" s="16" t="s">
        <v>8</v>
      </c>
      <c r="C4379" s="16" t="s">
        <v>3285</v>
      </c>
      <c r="D4379" s="29">
        <v>45534</v>
      </c>
      <c r="E4379" s="16">
        <v>3</v>
      </c>
      <c r="F4379" s="16">
        <v>20</v>
      </c>
      <c r="G4379" s="16" t="s">
        <v>8625</v>
      </c>
      <c r="H4379" s="16" t="s">
        <v>8633</v>
      </c>
    </row>
    <row r="4380" spans="1:8" x14ac:dyDescent="0.45">
      <c r="A4380" s="30" t="s">
        <v>8002</v>
      </c>
      <c r="B4380" s="33" t="s">
        <v>335</v>
      </c>
      <c r="C4380" s="33" t="s">
        <v>3312</v>
      </c>
      <c r="D4380" s="34">
        <v>45691</v>
      </c>
      <c r="E4380" s="33">
        <v>3</v>
      </c>
      <c r="F4380" s="33">
        <v>10</v>
      </c>
      <c r="G4380" s="33" t="s">
        <v>8624</v>
      </c>
      <c r="H4380" s="33" t="s">
        <v>8632</v>
      </c>
    </row>
    <row r="4381" spans="1:8" x14ac:dyDescent="0.45">
      <c r="A4381" s="26" t="s">
        <v>8003</v>
      </c>
      <c r="B4381" s="16" t="s">
        <v>692</v>
      </c>
      <c r="C4381" s="16" t="s">
        <v>3290</v>
      </c>
      <c r="D4381" s="29">
        <v>45565</v>
      </c>
      <c r="E4381" s="16">
        <v>2</v>
      </c>
      <c r="F4381" s="16">
        <v>20</v>
      </c>
      <c r="G4381" s="16" t="s">
        <v>8625</v>
      </c>
      <c r="H4381" s="16" t="s">
        <v>8632</v>
      </c>
    </row>
    <row r="4382" spans="1:8" x14ac:dyDescent="0.45">
      <c r="A4382" s="30" t="s">
        <v>8004</v>
      </c>
      <c r="B4382" s="33" t="s">
        <v>55</v>
      </c>
      <c r="C4382" s="33" t="s">
        <v>3362</v>
      </c>
      <c r="D4382" s="34">
        <v>45637</v>
      </c>
      <c r="E4382" s="33">
        <v>4</v>
      </c>
      <c r="F4382" s="33">
        <v>15</v>
      </c>
      <c r="G4382" s="33" t="s">
        <v>8625</v>
      </c>
      <c r="H4382" s="33" t="s">
        <v>8633</v>
      </c>
    </row>
    <row r="4383" spans="1:8" x14ac:dyDescent="0.45">
      <c r="A4383" s="26" t="s">
        <v>8005</v>
      </c>
      <c r="B4383" s="16" t="s">
        <v>298</v>
      </c>
      <c r="C4383" s="16" t="s">
        <v>3199</v>
      </c>
      <c r="D4383" s="29">
        <v>45368</v>
      </c>
      <c r="E4383" s="16">
        <v>5</v>
      </c>
      <c r="F4383" s="16">
        <v>5</v>
      </c>
      <c r="G4383" s="16" t="s">
        <v>8625</v>
      </c>
      <c r="H4383" s="16" t="s">
        <v>8630</v>
      </c>
    </row>
    <row r="4384" spans="1:8" x14ac:dyDescent="0.45">
      <c r="A4384" s="30" t="s">
        <v>8006</v>
      </c>
      <c r="B4384" s="33" t="s">
        <v>333</v>
      </c>
      <c r="C4384" s="33" t="s">
        <v>3276</v>
      </c>
      <c r="D4384" s="34">
        <v>45569</v>
      </c>
      <c r="E4384" s="33">
        <v>1</v>
      </c>
      <c r="F4384" s="33">
        <v>20</v>
      </c>
      <c r="G4384" s="33" t="s">
        <v>8628</v>
      </c>
      <c r="H4384" s="33" t="s">
        <v>8633</v>
      </c>
    </row>
    <row r="4385" spans="1:8" x14ac:dyDescent="0.45">
      <c r="A4385" s="26" t="s">
        <v>8007</v>
      </c>
      <c r="B4385" s="16" t="s">
        <v>786</v>
      </c>
      <c r="C4385" s="16" t="s">
        <v>3260</v>
      </c>
      <c r="D4385" s="29">
        <v>45496</v>
      </c>
      <c r="E4385" s="16">
        <v>5</v>
      </c>
      <c r="F4385" s="16">
        <v>20</v>
      </c>
      <c r="G4385" s="16" t="s">
        <v>8626</v>
      </c>
      <c r="H4385" s="16" t="s">
        <v>8631</v>
      </c>
    </row>
    <row r="4386" spans="1:8" x14ac:dyDescent="0.45">
      <c r="A4386" s="30" t="s">
        <v>8008</v>
      </c>
      <c r="B4386" s="33" t="s">
        <v>90</v>
      </c>
      <c r="C4386" s="33" t="s">
        <v>3335</v>
      </c>
      <c r="D4386" s="34">
        <v>45271</v>
      </c>
      <c r="E4386" s="33">
        <v>1</v>
      </c>
      <c r="F4386" s="33">
        <v>5</v>
      </c>
      <c r="G4386" s="33" t="s">
        <v>8624</v>
      </c>
      <c r="H4386" s="33" t="s">
        <v>8632</v>
      </c>
    </row>
    <row r="4387" spans="1:8" x14ac:dyDescent="0.45">
      <c r="A4387" s="26" t="s">
        <v>8009</v>
      </c>
      <c r="B4387" s="16" t="s">
        <v>410</v>
      </c>
      <c r="C4387" s="16" t="s">
        <v>3393</v>
      </c>
      <c r="D4387" s="29">
        <v>45364</v>
      </c>
      <c r="E4387" s="16">
        <v>2</v>
      </c>
      <c r="F4387" s="16">
        <v>0</v>
      </c>
      <c r="G4387" s="16" t="s">
        <v>8626</v>
      </c>
      <c r="H4387" s="16" t="s">
        <v>8629</v>
      </c>
    </row>
    <row r="4388" spans="1:8" x14ac:dyDescent="0.45">
      <c r="A4388" s="30" t="s">
        <v>8010</v>
      </c>
      <c r="B4388" s="33" t="s">
        <v>387</v>
      </c>
      <c r="C4388" s="33" t="s">
        <v>3336</v>
      </c>
      <c r="D4388" s="34">
        <v>45739</v>
      </c>
      <c r="E4388" s="33">
        <v>5</v>
      </c>
      <c r="F4388" s="33">
        <v>15</v>
      </c>
      <c r="G4388" s="33" t="s">
        <v>8628</v>
      </c>
      <c r="H4388" s="33" t="s">
        <v>8633</v>
      </c>
    </row>
    <row r="4389" spans="1:8" x14ac:dyDescent="0.45">
      <c r="A4389" s="26" t="s">
        <v>8011</v>
      </c>
      <c r="B4389" s="16" t="s">
        <v>682</v>
      </c>
      <c r="C4389" s="16" t="s">
        <v>3310</v>
      </c>
      <c r="D4389" s="29">
        <v>45712</v>
      </c>
      <c r="E4389" s="16">
        <v>5</v>
      </c>
      <c r="F4389" s="16">
        <v>20</v>
      </c>
      <c r="G4389" s="16" t="s">
        <v>8625</v>
      </c>
      <c r="H4389" s="16" t="s">
        <v>8631</v>
      </c>
    </row>
    <row r="4390" spans="1:8" x14ac:dyDescent="0.45">
      <c r="A4390" s="30" t="s">
        <v>8012</v>
      </c>
      <c r="B4390" s="33" t="s">
        <v>408</v>
      </c>
      <c r="C4390" s="33" t="s">
        <v>3279</v>
      </c>
      <c r="D4390" s="34">
        <v>45901</v>
      </c>
      <c r="E4390" s="33">
        <v>2</v>
      </c>
      <c r="F4390" s="33">
        <v>20</v>
      </c>
      <c r="G4390" s="33" t="s">
        <v>8628</v>
      </c>
      <c r="H4390" s="33" t="s">
        <v>8633</v>
      </c>
    </row>
    <row r="4391" spans="1:8" x14ac:dyDescent="0.45">
      <c r="A4391" s="26" t="s">
        <v>8013</v>
      </c>
      <c r="B4391" s="16" t="s">
        <v>1001</v>
      </c>
      <c r="C4391" s="16" t="s">
        <v>3294</v>
      </c>
      <c r="D4391" s="29">
        <v>45728</v>
      </c>
      <c r="E4391" s="16">
        <v>3</v>
      </c>
      <c r="F4391" s="16">
        <v>15</v>
      </c>
      <c r="G4391" s="16" t="s">
        <v>8624</v>
      </c>
      <c r="H4391" s="16" t="s">
        <v>8631</v>
      </c>
    </row>
    <row r="4392" spans="1:8" x14ac:dyDescent="0.45">
      <c r="A4392" s="30" t="s">
        <v>8014</v>
      </c>
      <c r="B4392" s="33" t="s">
        <v>894</v>
      </c>
      <c r="C4392" s="33" t="s">
        <v>3249</v>
      </c>
      <c r="D4392" s="34">
        <v>45700</v>
      </c>
      <c r="E4392" s="33">
        <v>2</v>
      </c>
      <c r="F4392" s="33">
        <v>10</v>
      </c>
      <c r="G4392" s="33" t="s">
        <v>8627</v>
      </c>
      <c r="H4392" s="33" t="s">
        <v>8631</v>
      </c>
    </row>
    <row r="4393" spans="1:8" x14ac:dyDescent="0.45">
      <c r="A4393" s="26" t="s">
        <v>8015</v>
      </c>
      <c r="B4393" s="16" t="s">
        <v>211</v>
      </c>
      <c r="C4393" s="16" t="s">
        <v>3211</v>
      </c>
      <c r="D4393" s="29">
        <v>45259</v>
      </c>
      <c r="E4393" s="16">
        <v>2</v>
      </c>
      <c r="F4393" s="16">
        <v>20</v>
      </c>
      <c r="G4393" s="16" t="s">
        <v>8627</v>
      </c>
      <c r="H4393" s="16" t="s">
        <v>8630</v>
      </c>
    </row>
    <row r="4394" spans="1:8" x14ac:dyDescent="0.45">
      <c r="A4394" s="30" t="s">
        <v>8016</v>
      </c>
      <c r="B4394" s="33" t="s">
        <v>276</v>
      </c>
      <c r="C4394" s="33" t="s">
        <v>3202</v>
      </c>
      <c r="D4394" s="34">
        <v>45651</v>
      </c>
      <c r="E4394" s="33">
        <v>5</v>
      </c>
      <c r="F4394" s="33">
        <v>20</v>
      </c>
      <c r="G4394" s="33" t="s">
        <v>8625</v>
      </c>
      <c r="H4394" s="33" t="s">
        <v>8632</v>
      </c>
    </row>
    <row r="4395" spans="1:8" x14ac:dyDescent="0.45">
      <c r="A4395" s="26" t="s">
        <v>8017</v>
      </c>
      <c r="B4395" s="16" t="s">
        <v>506</v>
      </c>
      <c r="C4395" s="16" t="s">
        <v>3207</v>
      </c>
      <c r="D4395" s="29">
        <v>45311</v>
      </c>
      <c r="E4395" s="16">
        <v>5</v>
      </c>
      <c r="F4395" s="16">
        <v>20</v>
      </c>
      <c r="G4395" s="16" t="s">
        <v>8624</v>
      </c>
      <c r="H4395" s="16" t="s">
        <v>8632</v>
      </c>
    </row>
    <row r="4396" spans="1:8" x14ac:dyDescent="0.45">
      <c r="A4396" s="30" t="s">
        <v>8018</v>
      </c>
      <c r="B4396" s="33" t="s">
        <v>999</v>
      </c>
      <c r="C4396" s="33" t="s">
        <v>3207</v>
      </c>
      <c r="D4396" s="34">
        <v>45378</v>
      </c>
      <c r="E4396" s="33">
        <v>5</v>
      </c>
      <c r="F4396" s="33">
        <v>5</v>
      </c>
      <c r="G4396" s="33" t="s">
        <v>8625</v>
      </c>
      <c r="H4396" s="33" t="s">
        <v>8633</v>
      </c>
    </row>
    <row r="4397" spans="1:8" x14ac:dyDescent="0.45">
      <c r="A4397" s="26" t="s">
        <v>8019</v>
      </c>
      <c r="B4397" s="16" t="s">
        <v>620</v>
      </c>
      <c r="C4397" s="16" t="s">
        <v>3376</v>
      </c>
      <c r="D4397" s="29">
        <v>45683</v>
      </c>
      <c r="E4397" s="16">
        <v>5</v>
      </c>
      <c r="F4397" s="16">
        <v>0</v>
      </c>
      <c r="G4397" s="16" t="s">
        <v>8624</v>
      </c>
      <c r="H4397" s="16" t="s">
        <v>8630</v>
      </c>
    </row>
    <row r="4398" spans="1:8" x14ac:dyDescent="0.45">
      <c r="A4398" s="30" t="s">
        <v>8020</v>
      </c>
      <c r="B4398" s="33" t="s">
        <v>893</v>
      </c>
      <c r="C4398" s="33" t="s">
        <v>3253</v>
      </c>
      <c r="D4398" s="34">
        <v>45338</v>
      </c>
      <c r="E4398" s="33">
        <v>1</v>
      </c>
      <c r="F4398" s="33">
        <v>0</v>
      </c>
      <c r="G4398" s="33" t="s">
        <v>8626</v>
      </c>
      <c r="H4398" s="33" t="s">
        <v>8631</v>
      </c>
    </row>
    <row r="4399" spans="1:8" x14ac:dyDescent="0.45">
      <c r="A4399" s="26" t="s">
        <v>8021</v>
      </c>
      <c r="B4399" s="16" t="s">
        <v>837</v>
      </c>
      <c r="C4399" s="16" t="s">
        <v>3296</v>
      </c>
      <c r="D4399" s="29">
        <v>45666</v>
      </c>
      <c r="E4399" s="16">
        <v>4</v>
      </c>
      <c r="F4399" s="16">
        <v>0</v>
      </c>
      <c r="G4399" s="16" t="s">
        <v>8625</v>
      </c>
      <c r="H4399" s="16" t="s">
        <v>8630</v>
      </c>
    </row>
    <row r="4400" spans="1:8" x14ac:dyDescent="0.45">
      <c r="A4400" s="30" t="s">
        <v>8022</v>
      </c>
      <c r="B4400" s="33" t="s">
        <v>557</v>
      </c>
      <c r="C4400" s="33" t="s">
        <v>3267</v>
      </c>
      <c r="D4400" s="34">
        <v>45315</v>
      </c>
      <c r="E4400" s="33">
        <v>5</v>
      </c>
      <c r="F4400" s="33">
        <v>10</v>
      </c>
      <c r="G4400" s="33" t="s">
        <v>8624</v>
      </c>
      <c r="H4400" s="33" t="s">
        <v>8633</v>
      </c>
    </row>
    <row r="4401" spans="1:8" x14ac:dyDescent="0.45">
      <c r="A4401" s="26" t="s">
        <v>8023</v>
      </c>
      <c r="B4401" s="16" t="s">
        <v>358</v>
      </c>
      <c r="C4401" s="16" t="s">
        <v>3238</v>
      </c>
      <c r="D4401" s="29">
        <v>45437</v>
      </c>
      <c r="E4401" s="16">
        <v>4</v>
      </c>
      <c r="F4401" s="16">
        <v>5</v>
      </c>
      <c r="G4401" s="16" t="s">
        <v>8626</v>
      </c>
      <c r="H4401" s="16" t="s">
        <v>8633</v>
      </c>
    </row>
    <row r="4402" spans="1:8" x14ac:dyDescent="0.45">
      <c r="A4402" s="30" t="s">
        <v>8024</v>
      </c>
      <c r="B4402" s="33" t="s">
        <v>121</v>
      </c>
      <c r="C4402" s="33" t="s">
        <v>3349</v>
      </c>
      <c r="D4402" s="34">
        <v>45795</v>
      </c>
      <c r="E4402" s="33">
        <v>4</v>
      </c>
      <c r="F4402" s="33">
        <v>0</v>
      </c>
      <c r="G4402" s="33" t="s">
        <v>8628</v>
      </c>
      <c r="H4402" s="33" t="s">
        <v>8632</v>
      </c>
    </row>
    <row r="4403" spans="1:8" x14ac:dyDescent="0.45">
      <c r="A4403" s="26" t="s">
        <v>8025</v>
      </c>
      <c r="B4403" s="16" t="s">
        <v>824</v>
      </c>
      <c r="C4403" s="16" t="s">
        <v>3372</v>
      </c>
      <c r="D4403" s="29">
        <v>45195</v>
      </c>
      <c r="E4403" s="16">
        <v>2</v>
      </c>
      <c r="F4403" s="16">
        <v>5</v>
      </c>
      <c r="G4403" s="16" t="s">
        <v>8625</v>
      </c>
      <c r="H4403" s="16" t="s">
        <v>8630</v>
      </c>
    </row>
    <row r="4404" spans="1:8" x14ac:dyDescent="0.45">
      <c r="A4404" s="30" t="s">
        <v>8026</v>
      </c>
      <c r="B4404" s="33" t="s">
        <v>238</v>
      </c>
      <c r="C4404" s="33" t="s">
        <v>3350</v>
      </c>
      <c r="D4404" s="34">
        <v>45315</v>
      </c>
      <c r="E4404" s="33">
        <v>4</v>
      </c>
      <c r="F4404" s="33">
        <v>0</v>
      </c>
      <c r="G4404" s="33" t="s">
        <v>8627</v>
      </c>
      <c r="H4404" s="33" t="s">
        <v>8632</v>
      </c>
    </row>
    <row r="4405" spans="1:8" x14ac:dyDescent="0.45">
      <c r="A4405" s="26" t="s">
        <v>8027</v>
      </c>
      <c r="B4405" s="16" t="s">
        <v>981</v>
      </c>
      <c r="C4405" s="16" t="s">
        <v>3266</v>
      </c>
      <c r="D4405" s="29">
        <v>45583</v>
      </c>
      <c r="E4405" s="16">
        <v>3</v>
      </c>
      <c r="F4405" s="16">
        <v>10</v>
      </c>
      <c r="G4405" s="16" t="s">
        <v>8628</v>
      </c>
      <c r="H4405" s="16" t="s">
        <v>8632</v>
      </c>
    </row>
    <row r="4406" spans="1:8" x14ac:dyDescent="0.45">
      <c r="A4406" s="30" t="s">
        <v>8028</v>
      </c>
      <c r="B4406" s="33" t="s">
        <v>750</v>
      </c>
      <c r="C4406" s="33" t="s">
        <v>3375</v>
      </c>
      <c r="D4406" s="34">
        <v>45314</v>
      </c>
      <c r="E4406" s="33">
        <v>1</v>
      </c>
      <c r="F4406" s="33">
        <v>20</v>
      </c>
      <c r="G4406" s="33" t="s">
        <v>8626</v>
      </c>
      <c r="H4406" s="33" t="s">
        <v>8631</v>
      </c>
    </row>
    <row r="4407" spans="1:8" x14ac:dyDescent="0.45">
      <c r="A4407" s="26" t="s">
        <v>8029</v>
      </c>
      <c r="B4407" s="16" t="s">
        <v>88</v>
      </c>
      <c r="C4407" s="16" t="s">
        <v>3310</v>
      </c>
      <c r="D4407" s="29">
        <v>45727</v>
      </c>
      <c r="E4407" s="16">
        <v>1</v>
      </c>
      <c r="F4407" s="16">
        <v>10</v>
      </c>
      <c r="G4407" s="16" t="s">
        <v>8627</v>
      </c>
      <c r="H4407" s="16" t="s">
        <v>8633</v>
      </c>
    </row>
    <row r="4408" spans="1:8" x14ac:dyDescent="0.45">
      <c r="A4408" s="30" t="s">
        <v>8030</v>
      </c>
      <c r="B4408" s="33" t="s">
        <v>849</v>
      </c>
      <c r="C4408" s="33" t="s">
        <v>3355</v>
      </c>
      <c r="D4408" s="34">
        <v>45521</v>
      </c>
      <c r="E4408" s="33">
        <v>5</v>
      </c>
      <c r="F4408" s="33">
        <v>10</v>
      </c>
      <c r="G4408" s="33" t="s">
        <v>8626</v>
      </c>
      <c r="H4408" s="33" t="s">
        <v>8629</v>
      </c>
    </row>
    <row r="4409" spans="1:8" x14ac:dyDescent="0.45">
      <c r="A4409" s="26" t="s">
        <v>8031</v>
      </c>
      <c r="B4409" s="16" t="s">
        <v>285</v>
      </c>
      <c r="C4409" s="16" t="s">
        <v>3304</v>
      </c>
      <c r="D4409" s="29">
        <v>45705</v>
      </c>
      <c r="E4409" s="16">
        <v>4</v>
      </c>
      <c r="F4409" s="16">
        <v>15</v>
      </c>
      <c r="G4409" s="16" t="s">
        <v>8627</v>
      </c>
      <c r="H4409" s="16" t="s">
        <v>8631</v>
      </c>
    </row>
    <row r="4410" spans="1:8" x14ac:dyDescent="0.45">
      <c r="A4410" s="30" t="s">
        <v>8032</v>
      </c>
      <c r="B4410" s="33" t="s">
        <v>900</v>
      </c>
      <c r="C4410" s="33" t="s">
        <v>3301</v>
      </c>
      <c r="D4410" s="34">
        <v>45648</v>
      </c>
      <c r="E4410" s="33">
        <v>2</v>
      </c>
      <c r="F4410" s="33">
        <v>5</v>
      </c>
      <c r="G4410" s="33" t="s">
        <v>8628</v>
      </c>
      <c r="H4410" s="33" t="s">
        <v>8629</v>
      </c>
    </row>
    <row r="4411" spans="1:8" x14ac:dyDescent="0.45">
      <c r="A4411" s="26" t="s">
        <v>8033</v>
      </c>
      <c r="B4411" s="16" t="s">
        <v>391</v>
      </c>
      <c r="C4411" s="16" t="s">
        <v>3197</v>
      </c>
      <c r="D4411" s="29">
        <v>45763</v>
      </c>
      <c r="E4411" s="16">
        <v>3</v>
      </c>
      <c r="F4411" s="16">
        <v>5</v>
      </c>
      <c r="G4411" s="16" t="s">
        <v>8625</v>
      </c>
      <c r="H4411" s="16" t="s">
        <v>8631</v>
      </c>
    </row>
    <row r="4412" spans="1:8" x14ac:dyDescent="0.45">
      <c r="A4412" s="30" t="s">
        <v>8034</v>
      </c>
      <c r="B4412" s="33" t="s">
        <v>774</v>
      </c>
      <c r="C4412" s="33" t="s">
        <v>3295</v>
      </c>
      <c r="D4412" s="34">
        <v>45650</v>
      </c>
      <c r="E4412" s="33">
        <v>1</v>
      </c>
      <c r="F4412" s="33">
        <v>20</v>
      </c>
      <c r="G4412" s="33" t="s">
        <v>8628</v>
      </c>
      <c r="H4412" s="33" t="s">
        <v>8633</v>
      </c>
    </row>
    <row r="4413" spans="1:8" x14ac:dyDescent="0.45">
      <c r="A4413" s="26" t="s">
        <v>8035</v>
      </c>
      <c r="B4413" s="16" t="s">
        <v>139</v>
      </c>
      <c r="C4413" s="16" t="s">
        <v>3292</v>
      </c>
      <c r="D4413" s="29">
        <v>45866</v>
      </c>
      <c r="E4413" s="16">
        <v>4</v>
      </c>
      <c r="F4413" s="16">
        <v>20</v>
      </c>
      <c r="G4413" s="16" t="s">
        <v>8627</v>
      </c>
      <c r="H4413" s="16" t="s">
        <v>8633</v>
      </c>
    </row>
    <row r="4414" spans="1:8" x14ac:dyDescent="0.45">
      <c r="A4414" s="30" t="s">
        <v>8036</v>
      </c>
      <c r="B4414" s="33" t="s">
        <v>228</v>
      </c>
      <c r="C4414" s="33" t="s">
        <v>3296</v>
      </c>
      <c r="D4414" s="34">
        <v>45774</v>
      </c>
      <c r="E4414" s="33">
        <v>5</v>
      </c>
      <c r="F4414" s="33">
        <v>15</v>
      </c>
      <c r="G4414" s="33" t="s">
        <v>8625</v>
      </c>
      <c r="H4414" s="33" t="s">
        <v>8630</v>
      </c>
    </row>
    <row r="4415" spans="1:8" x14ac:dyDescent="0.45">
      <c r="A4415" s="26" t="s">
        <v>8037</v>
      </c>
      <c r="B4415" s="16" t="s">
        <v>957</v>
      </c>
      <c r="C4415" s="16" t="s">
        <v>3210</v>
      </c>
      <c r="D4415" s="29">
        <v>45318</v>
      </c>
      <c r="E4415" s="16">
        <v>4</v>
      </c>
      <c r="F4415" s="16">
        <v>5</v>
      </c>
      <c r="G4415" s="16" t="s">
        <v>8625</v>
      </c>
      <c r="H4415" s="16" t="s">
        <v>8632</v>
      </c>
    </row>
    <row r="4416" spans="1:8" x14ac:dyDescent="0.45">
      <c r="A4416" s="30" t="s">
        <v>8038</v>
      </c>
      <c r="B4416" s="33" t="s">
        <v>412</v>
      </c>
      <c r="C4416" s="33" t="s">
        <v>3258</v>
      </c>
      <c r="D4416" s="34">
        <v>45273</v>
      </c>
      <c r="E4416" s="33">
        <v>4</v>
      </c>
      <c r="F4416" s="33">
        <v>0</v>
      </c>
      <c r="G4416" s="33" t="s">
        <v>8628</v>
      </c>
      <c r="H4416" s="33" t="s">
        <v>8633</v>
      </c>
    </row>
    <row r="4417" spans="1:8" x14ac:dyDescent="0.45">
      <c r="A4417" s="26" t="s">
        <v>8039</v>
      </c>
      <c r="B4417" s="16" t="s">
        <v>139</v>
      </c>
      <c r="C4417" s="16" t="s">
        <v>3384</v>
      </c>
      <c r="D4417" s="29">
        <v>45210</v>
      </c>
      <c r="E4417" s="16">
        <v>5</v>
      </c>
      <c r="F4417" s="16">
        <v>0</v>
      </c>
      <c r="G4417" s="16" t="s">
        <v>8627</v>
      </c>
      <c r="H4417" s="16" t="s">
        <v>8630</v>
      </c>
    </row>
    <row r="4418" spans="1:8" x14ac:dyDescent="0.45">
      <c r="A4418" s="30" t="s">
        <v>8040</v>
      </c>
      <c r="B4418" s="33" t="s">
        <v>864</v>
      </c>
      <c r="C4418" s="33" t="s">
        <v>3199</v>
      </c>
      <c r="D4418" s="34">
        <v>45385</v>
      </c>
      <c r="E4418" s="33">
        <v>5</v>
      </c>
      <c r="F4418" s="33">
        <v>20</v>
      </c>
      <c r="G4418" s="33" t="s">
        <v>8624</v>
      </c>
      <c r="H4418" s="33" t="s">
        <v>8633</v>
      </c>
    </row>
    <row r="4419" spans="1:8" x14ac:dyDescent="0.45">
      <c r="A4419" s="26" t="s">
        <v>8041</v>
      </c>
      <c r="B4419" s="16" t="s">
        <v>18</v>
      </c>
      <c r="C4419" s="16" t="s">
        <v>3252</v>
      </c>
      <c r="D4419" s="29">
        <v>45306</v>
      </c>
      <c r="E4419" s="16">
        <v>5</v>
      </c>
      <c r="F4419" s="16">
        <v>0</v>
      </c>
      <c r="G4419" s="16" t="s">
        <v>8624</v>
      </c>
      <c r="H4419" s="16" t="s">
        <v>8633</v>
      </c>
    </row>
    <row r="4420" spans="1:8" x14ac:dyDescent="0.45">
      <c r="A4420" s="30" t="s">
        <v>8042</v>
      </c>
      <c r="B4420" s="33" t="s">
        <v>175</v>
      </c>
      <c r="C4420" s="33" t="s">
        <v>3212</v>
      </c>
      <c r="D4420" s="34">
        <v>45494</v>
      </c>
      <c r="E4420" s="33">
        <v>2</v>
      </c>
      <c r="F4420" s="33">
        <v>0</v>
      </c>
      <c r="G4420" s="33" t="s">
        <v>8626</v>
      </c>
      <c r="H4420" s="33" t="s">
        <v>8630</v>
      </c>
    </row>
    <row r="4421" spans="1:8" x14ac:dyDescent="0.45">
      <c r="A4421" s="26" t="s">
        <v>8043</v>
      </c>
      <c r="B4421" s="16" t="s">
        <v>145</v>
      </c>
      <c r="C4421" s="16" t="s">
        <v>3202</v>
      </c>
      <c r="D4421" s="29">
        <v>45655</v>
      </c>
      <c r="E4421" s="16">
        <v>5</v>
      </c>
      <c r="F4421" s="16">
        <v>10</v>
      </c>
      <c r="G4421" s="16" t="s">
        <v>8628</v>
      </c>
      <c r="H4421" s="16" t="s">
        <v>8631</v>
      </c>
    </row>
    <row r="4422" spans="1:8" x14ac:dyDescent="0.45">
      <c r="A4422" s="30" t="s">
        <v>8044</v>
      </c>
      <c r="B4422" s="33" t="s">
        <v>712</v>
      </c>
      <c r="C4422" s="33" t="s">
        <v>3248</v>
      </c>
      <c r="D4422" s="34">
        <v>45777</v>
      </c>
      <c r="E4422" s="33">
        <v>4</v>
      </c>
      <c r="F4422" s="33">
        <v>10</v>
      </c>
      <c r="G4422" s="33" t="s">
        <v>8624</v>
      </c>
      <c r="H4422" s="33" t="s">
        <v>8632</v>
      </c>
    </row>
    <row r="4423" spans="1:8" x14ac:dyDescent="0.45">
      <c r="A4423" s="26" t="s">
        <v>8045</v>
      </c>
      <c r="B4423" s="16" t="s">
        <v>719</v>
      </c>
      <c r="C4423" s="16" t="s">
        <v>3349</v>
      </c>
      <c r="D4423" s="29">
        <v>45900</v>
      </c>
      <c r="E4423" s="16">
        <v>3</v>
      </c>
      <c r="F4423" s="16">
        <v>5</v>
      </c>
      <c r="G4423" s="16" t="s">
        <v>8625</v>
      </c>
      <c r="H4423" s="16" t="s">
        <v>8629</v>
      </c>
    </row>
    <row r="4424" spans="1:8" x14ac:dyDescent="0.45">
      <c r="A4424" s="30" t="s">
        <v>8046</v>
      </c>
      <c r="B4424" s="33" t="s">
        <v>671</v>
      </c>
      <c r="C4424" s="33" t="s">
        <v>3244</v>
      </c>
      <c r="D4424" s="34">
        <v>45566</v>
      </c>
      <c r="E4424" s="33">
        <v>4</v>
      </c>
      <c r="F4424" s="33">
        <v>0</v>
      </c>
      <c r="G4424" s="33" t="s">
        <v>8625</v>
      </c>
      <c r="H4424" s="33" t="s">
        <v>8629</v>
      </c>
    </row>
    <row r="4425" spans="1:8" x14ac:dyDescent="0.45">
      <c r="A4425" s="26" t="s">
        <v>8047</v>
      </c>
      <c r="B4425" s="16" t="s">
        <v>740</v>
      </c>
      <c r="C4425" s="16" t="s">
        <v>3333</v>
      </c>
      <c r="D4425" s="29">
        <v>45600</v>
      </c>
      <c r="E4425" s="16">
        <v>4</v>
      </c>
      <c r="F4425" s="16">
        <v>0</v>
      </c>
      <c r="G4425" s="16" t="s">
        <v>8626</v>
      </c>
      <c r="H4425" s="16" t="s">
        <v>8632</v>
      </c>
    </row>
    <row r="4426" spans="1:8" x14ac:dyDescent="0.45">
      <c r="A4426" s="30" t="s">
        <v>8048</v>
      </c>
      <c r="B4426" s="33" t="s">
        <v>364</v>
      </c>
      <c r="C4426" s="33" t="s">
        <v>3323</v>
      </c>
      <c r="D4426" s="34">
        <v>45382</v>
      </c>
      <c r="E4426" s="33">
        <v>3</v>
      </c>
      <c r="F4426" s="33">
        <v>10</v>
      </c>
      <c r="G4426" s="33" t="s">
        <v>8628</v>
      </c>
      <c r="H4426" s="33" t="s">
        <v>8630</v>
      </c>
    </row>
    <row r="4427" spans="1:8" x14ac:dyDescent="0.45">
      <c r="A4427" s="26" t="s">
        <v>8049</v>
      </c>
      <c r="B4427" s="16" t="s">
        <v>652</v>
      </c>
      <c r="C4427" s="16" t="s">
        <v>3348</v>
      </c>
      <c r="D4427" s="29">
        <v>45501</v>
      </c>
      <c r="E4427" s="16">
        <v>2</v>
      </c>
      <c r="F4427" s="16">
        <v>0</v>
      </c>
      <c r="G4427" s="16" t="s">
        <v>8628</v>
      </c>
      <c r="H4427" s="16" t="s">
        <v>8630</v>
      </c>
    </row>
    <row r="4428" spans="1:8" x14ac:dyDescent="0.45">
      <c r="A4428" s="30" t="s">
        <v>8050</v>
      </c>
      <c r="B4428" s="33" t="s">
        <v>772</v>
      </c>
      <c r="C4428" s="33" t="s">
        <v>3339</v>
      </c>
      <c r="D4428" s="34">
        <v>45795</v>
      </c>
      <c r="E4428" s="33">
        <v>5</v>
      </c>
      <c r="F4428" s="33">
        <v>10</v>
      </c>
      <c r="G4428" s="33" t="s">
        <v>8628</v>
      </c>
      <c r="H4428" s="33" t="s">
        <v>8630</v>
      </c>
    </row>
    <row r="4429" spans="1:8" x14ac:dyDescent="0.45">
      <c r="A4429" s="26" t="s">
        <v>8051</v>
      </c>
      <c r="B4429" s="16" t="s">
        <v>237</v>
      </c>
      <c r="C4429" s="16" t="s">
        <v>3328</v>
      </c>
      <c r="D4429" s="29">
        <v>45512</v>
      </c>
      <c r="E4429" s="16">
        <v>1</v>
      </c>
      <c r="F4429" s="16">
        <v>0</v>
      </c>
      <c r="G4429" s="16" t="s">
        <v>8624</v>
      </c>
      <c r="H4429" s="16" t="s">
        <v>8633</v>
      </c>
    </row>
    <row r="4430" spans="1:8" x14ac:dyDescent="0.45">
      <c r="A4430" s="30" t="s">
        <v>8052</v>
      </c>
      <c r="B4430" s="33" t="s">
        <v>652</v>
      </c>
      <c r="C4430" s="33" t="s">
        <v>3340</v>
      </c>
      <c r="D4430" s="34">
        <v>45307</v>
      </c>
      <c r="E4430" s="33">
        <v>1</v>
      </c>
      <c r="F4430" s="33">
        <v>20</v>
      </c>
      <c r="G4430" s="33" t="s">
        <v>8624</v>
      </c>
      <c r="H4430" s="33" t="s">
        <v>8632</v>
      </c>
    </row>
    <row r="4431" spans="1:8" x14ac:dyDescent="0.45">
      <c r="A4431" s="26" t="s">
        <v>8053</v>
      </c>
      <c r="B4431" s="16" t="s">
        <v>363</v>
      </c>
      <c r="C4431" s="16" t="s">
        <v>3358</v>
      </c>
      <c r="D4431" s="29">
        <v>45308</v>
      </c>
      <c r="E4431" s="16">
        <v>3</v>
      </c>
      <c r="F4431" s="16">
        <v>20</v>
      </c>
      <c r="G4431" s="16" t="s">
        <v>8626</v>
      </c>
      <c r="H4431" s="16" t="s">
        <v>8630</v>
      </c>
    </row>
    <row r="4432" spans="1:8" x14ac:dyDescent="0.45">
      <c r="A4432" s="30" t="s">
        <v>8054</v>
      </c>
      <c r="B4432" s="33" t="s">
        <v>914</v>
      </c>
      <c r="C4432" s="33" t="s">
        <v>3269</v>
      </c>
      <c r="D4432" s="34">
        <v>45498</v>
      </c>
      <c r="E4432" s="33">
        <v>3</v>
      </c>
      <c r="F4432" s="33">
        <v>15</v>
      </c>
      <c r="G4432" s="33" t="s">
        <v>8627</v>
      </c>
      <c r="H4432" s="33" t="s">
        <v>8631</v>
      </c>
    </row>
    <row r="4433" spans="1:8" x14ac:dyDescent="0.45">
      <c r="A4433" s="26" t="s">
        <v>8055</v>
      </c>
      <c r="B4433" s="16" t="s">
        <v>894</v>
      </c>
      <c r="C4433" s="16" t="s">
        <v>3239</v>
      </c>
      <c r="D4433" s="29">
        <v>45494</v>
      </c>
      <c r="E4433" s="16">
        <v>5</v>
      </c>
      <c r="F4433" s="16">
        <v>10</v>
      </c>
      <c r="G4433" s="16" t="s">
        <v>8626</v>
      </c>
      <c r="H4433" s="16" t="s">
        <v>8633</v>
      </c>
    </row>
    <row r="4434" spans="1:8" x14ac:dyDescent="0.45">
      <c r="A4434" s="30" t="s">
        <v>8056</v>
      </c>
      <c r="B4434" s="33" t="s">
        <v>512</v>
      </c>
      <c r="C4434" s="33" t="s">
        <v>3354</v>
      </c>
      <c r="D4434" s="34">
        <v>45379</v>
      </c>
      <c r="E4434" s="33">
        <v>4</v>
      </c>
      <c r="F4434" s="33">
        <v>0</v>
      </c>
      <c r="G4434" s="33" t="s">
        <v>8628</v>
      </c>
      <c r="H4434" s="33" t="s">
        <v>8632</v>
      </c>
    </row>
    <row r="4435" spans="1:8" x14ac:dyDescent="0.45">
      <c r="A4435" s="26" t="s">
        <v>8057</v>
      </c>
      <c r="B4435" s="16" t="s">
        <v>396</v>
      </c>
      <c r="C4435" s="16" t="s">
        <v>3200</v>
      </c>
      <c r="D4435" s="29">
        <v>45794</v>
      </c>
      <c r="E4435" s="16">
        <v>2</v>
      </c>
      <c r="F4435" s="16">
        <v>15</v>
      </c>
      <c r="G4435" s="16" t="s">
        <v>8625</v>
      </c>
      <c r="H4435" s="16" t="s">
        <v>8632</v>
      </c>
    </row>
    <row r="4436" spans="1:8" x14ac:dyDescent="0.45">
      <c r="A4436" s="30" t="s">
        <v>8058</v>
      </c>
      <c r="B4436" s="33" t="s">
        <v>867</v>
      </c>
      <c r="C4436" s="33" t="s">
        <v>3232</v>
      </c>
      <c r="D4436" s="34">
        <v>45496</v>
      </c>
      <c r="E4436" s="33">
        <v>3</v>
      </c>
      <c r="F4436" s="33">
        <v>20</v>
      </c>
      <c r="G4436" s="33" t="s">
        <v>8627</v>
      </c>
      <c r="H4436" s="33" t="s">
        <v>8633</v>
      </c>
    </row>
    <row r="4437" spans="1:8" x14ac:dyDescent="0.45">
      <c r="A4437" s="26" t="s">
        <v>8059</v>
      </c>
      <c r="B4437" s="16" t="s">
        <v>465</v>
      </c>
      <c r="C4437" s="16" t="s">
        <v>3199</v>
      </c>
      <c r="D4437" s="29">
        <v>45602</v>
      </c>
      <c r="E4437" s="16">
        <v>3</v>
      </c>
      <c r="F4437" s="16">
        <v>15</v>
      </c>
      <c r="G4437" s="16" t="s">
        <v>8626</v>
      </c>
      <c r="H4437" s="16" t="s">
        <v>8632</v>
      </c>
    </row>
    <row r="4438" spans="1:8" x14ac:dyDescent="0.45">
      <c r="A4438" s="30" t="s">
        <v>8060</v>
      </c>
      <c r="B4438" s="33" t="s">
        <v>930</v>
      </c>
      <c r="C4438" s="33" t="s">
        <v>3300</v>
      </c>
      <c r="D4438" s="34">
        <v>45653</v>
      </c>
      <c r="E4438" s="33">
        <v>1</v>
      </c>
      <c r="F4438" s="33">
        <v>5</v>
      </c>
      <c r="G4438" s="33" t="s">
        <v>8626</v>
      </c>
      <c r="H4438" s="33" t="s">
        <v>8630</v>
      </c>
    </row>
    <row r="4439" spans="1:8" x14ac:dyDescent="0.45">
      <c r="A4439" s="26" t="s">
        <v>8061</v>
      </c>
      <c r="B4439" s="16" t="s">
        <v>825</v>
      </c>
      <c r="C4439" s="16" t="s">
        <v>3213</v>
      </c>
      <c r="D4439" s="29">
        <v>45352</v>
      </c>
      <c r="E4439" s="16">
        <v>3</v>
      </c>
      <c r="F4439" s="16">
        <v>20</v>
      </c>
      <c r="G4439" s="16" t="s">
        <v>8628</v>
      </c>
      <c r="H4439" s="16" t="s">
        <v>8633</v>
      </c>
    </row>
    <row r="4440" spans="1:8" x14ac:dyDescent="0.45">
      <c r="A4440" s="30" t="s">
        <v>8062</v>
      </c>
      <c r="B4440" s="33" t="s">
        <v>79</v>
      </c>
      <c r="C4440" s="33" t="s">
        <v>3292</v>
      </c>
      <c r="D4440" s="34">
        <v>45567</v>
      </c>
      <c r="E4440" s="33">
        <v>2</v>
      </c>
      <c r="F4440" s="33">
        <v>0</v>
      </c>
      <c r="G4440" s="33" t="s">
        <v>8625</v>
      </c>
      <c r="H4440" s="33" t="s">
        <v>8632</v>
      </c>
    </row>
    <row r="4441" spans="1:8" x14ac:dyDescent="0.45">
      <c r="A4441" s="26" t="s">
        <v>8063</v>
      </c>
      <c r="B4441" s="16" t="s">
        <v>242</v>
      </c>
      <c r="C4441" s="16" t="s">
        <v>3370</v>
      </c>
      <c r="D4441" s="29">
        <v>45670</v>
      </c>
      <c r="E4441" s="16">
        <v>1</v>
      </c>
      <c r="F4441" s="16">
        <v>15</v>
      </c>
      <c r="G4441" s="16" t="s">
        <v>8627</v>
      </c>
      <c r="H4441" s="16" t="s">
        <v>8633</v>
      </c>
    </row>
    <row r="4442" spans="1:8" x14ac:dyDescent="0.45">
      <c r="A4442" s="30" t="s">
        <v>8064</v>
      </c>
      <c r="B4442" s="33" t="s">
        <v>330</v>
      </c>
      <c r="C4442" s="33" t="s">
        <v>3305</v>
      </c>
      <c r="D4442" s="34">
        <v>45473</v>
      </c>
      <c r="E4442" s="33">
        <v>1</v>
      </c>
      <c r="F4442" s="33">
        <v>10</v>
      </c>
      <c r="G4442" s="33" t="s">
        <v>8624</v>
      </c>
      <c r="H4442" s="33" t="s">
        <v>8632</v>
      </c>
    </row>
    <row r="4443" spans="1:8" x14ac:dyDescent="0.45">
      <c r="A4443" s="26" t="s">
        <v>8065</v>
      </c>
      <c r="B4443" s="16" t="s">
        <v>592</v>
      </c>
      <c r="C4443" s="16" t="s">
        <v>3212</v>
      </c>
      <c r="D4443" s="29">
        <v>45319</v>
      </c>
      <c r="E4443" s="16">
        <v>3</v>
      </c>
      <c r="F4443" s="16">
        <v>5</v>
      </c>
      <c r="G4443" s="16" t="s">
        <v>8626</v>
      </c>
      <c r="H4443" s="16" t="s">
        <v>8630</v>
      </c>
    </row>
    <row r="4444" spans="1:8" x14ac:dyDescent="0.45">
      <c r="A4444" s="30" t="s">
        <v>8066</v>
      </c>
      <c r="B4444" s="33" t="s">
        <v>316</v>
      </c>
      <c r="C4444" s="33" t="s">
        <v>3216</v>
      </c>
      <c r="D4444" s="34">
        <v>45596</v>
      </c>
      <c r="E4444" s="33">
        <v>2</v>
      </c>
      <c r="F4444" s="33">
        <v>5</v>
      </c>
      <c r="G4444" s="33" t="s">
        <v>8624</v>
      </c>
      <c r="H4444" s="33" t="s">
        <v>8630</v>
      </c>
    </row>
    <row r="4445" spans="1:8" x14ac:dyDescent="0.45">
      <c r="A4445" s="26" t="s">
        <v>8067</v>
      </c>
      <c r="B4445" s="16" t="s">
        <v>321</v>
      </c>
      <c r="C4445" s="16" t="s">
        <v>3310</v>
      </c>
      <c r="D4445" s="29">
        <v>45215</v>
      </c>
      <c r="E4445" s="16">
        <v>5</v>
      </c>
      <c r="F4445" s="16">
        <v>10</v>
      </c>
      <c r="G4445" s="16" t="s">
        <v>8625</v>
      </c>
      <c r="H4445" s="16" t="s">
        <v>8632</v>
      </c>
    </row>
    <row r="4446" spans="1:8" x14ac:dyDescent="0.45">
      <c r="A4446" s="30" t="s">
        <v>8068</v>
      </c>
      <c r="B4446" s="33" t="s">
        <v>998</v>
      </c>
      <c r="C4446" s="33" t="s">
        <v>3264</v>
      </c>
      <c r="D4446" s="34">
        <v>45780</v>
      </c>
      <c r="E4446" s="33">
        <v>3</v>
      </c>
      <c r="F4446" s="33">
        <v>5</v>
      </c>
      <c r="G4446" s="33" t="s">
        <v>8625</v>
      </c>
      <c r="H4446" s="33" t="s">
        <v>8630</v>
      </c>
    </row>
    <row r="4447" spans="1:8" x14ac:dyDescent="0.45">
      <c r="A4447" s="26" t="s">
        <v>8069</v>
      </c>
      <c r="B4447" s="16" t="s">
        <v>718</v>
      </c>
      <c r="C4447" s="16" t="s">
        <v>3316</v>
      </c>
      <c r="D4447" s="29">
        <v>45714</v>
      </c>
      <c r="E4447" s="16">
        <v>5</v>
      </c>
      <c r="F4447" s="16">
        <v>0</v>
      </c>
      <c r="G4447" s="16" t="s">
        <v>8628</v>
      </c>
      <c r="H4447" s="16" t="s">
        <v>8632</v>
      </c>
    </row>
    <row r="4448" spans="1:8" x14ac:dyDescent="0.45">
      <c r="A4448" s="30" t="s">
        <v>8070</v>
      </c>
      <c r="B4448" s="33" t="s">
        <v>133</v>
      </c>
      <c r="C4448" s="33" t="s">
        <v>3343</v>
      </c>
      <c r="D4448" s="34">
        <v>45360</v>
      </c>
      <c r="E4448" s="33">
        <v>1</v>
      </c>
      <c r="F4448" s="33">
        <v>20</v>
      </c>
      <c r="G4448" s="33" t="s">
        <v>8624</v>
      </c>
      <c r="H4448" s="33" t="s">
        <v>8629</v>
      </c>
    </row>
    <row r="4449" spans="1:8" x14ac:dyDescent="0.45">
      <c r="A4449" s="26" t="s">
        <v>8071</v>
      </c>
      <c r="B4449" s="16" t="s">
        <v>414</v>
      </c>
      <c r="C4449" s="16" t="s">
        <v>3308</v>
      </c>
      <c r="D4449" s="29">
        <v>45252</v>
      </c>
      <c r="E4449" s="16">
        <v>3</v>
      </c>
      <c r="F4449" s="16">
        <v>15</v>
      </c>
      <c r="G4449" s="16" t="s">
        <v>8624</v>
      </c>
      <c r="H4449" s="16" t="s">
        <v>8631</v>
      </c>
    </row>
    <row r="4450" spans="1:8" x14ac:dyDescent="0.45">
      <c r="A4450" s="30" t="s">
        <v>8072</v>
      </c>
      <c r="B4450" s="33" t="s">
        <v>446</v>
      </c>
      <c r="C4450" s="33" t="s">
        <v>3281</v>
      </c>
      <c r="D4450" s="34">
        <v>45402</v>
      </c>
      <c r="E4450" s="33">
        <v>4</v>
      </c>
      <c r="F4450" s="33">
        <v>0</v>
      </c>
      <c r="G4450" s="33" t="s">
        <v>8624</v>
      </c>
      <c r="H4450" s="33" t="s">
        <v>8631</v>
      </c>
    </row>
    <row r="4451" spans="1:8" x14ac:dyDescent="0.45">
      <c r="A4451" s="26" t="s">
        <v>8073</v>
      </c>
      <c r="B4451" s="16" t="s">
        <v>206</v>
      </c>
      <c r="C4451" s="16" t="s">
        <v>3279</v>
      </c>
      <c r="D4451" s="29">
        <v>45656</v>
      </c>
      <c r="E4451" s="16">
        <v>5</v>
      </c>
      <c r="F4451" s="16">
        <v>15</v>
      </c>
      <c r="G4451" s="16" t="s">
        <v>8628</v>
      </c>
      <c r="H4451" s="16" t="s">
        <v>8629</v>
      </c>
    </row>
    <row r="4452" spans="1:8" x14ac:dyDescent="0.45">
      <c r="A4452" s="30" t="s">
        <v>8074</v>
      </c>
      <c r="B4452" s="33" t="s">
        <v>478</v>
      </c>
      <c r="C4452" s="33" t="s">
        <v>3298</v>
      </c>
      <c r="D4452" s="34">
        <v>45534</v>
      </c>
      <c r="E4452" s="33">
        <v>5</v>
      </c>
      <c r="F4452" s="33">
        <v>0</v>
      </c>
      <c r="G4452" s="33" t="s">
        <v>8628</v>
      </c>
      <c r="H4452" s="33" t="s">
        <v>8632</v>
      </c>
    </row>
    <row r="4453" spans="1:8" x14ac:dyDescent="0.45">
      <c r="A4453" s="26" t="s">
        <v>8075</v>
      </c>
      <c r="B4453" s="16" t="s">
        <v>57</v>
      </c>
      <c r="C4453" s="16" t="s">
        <v>3394</v>
      </c>
      <c r="D4453" s="29">
        <v>45553</v>
      </c>
      <c r="E4453" s="16">
        <v>2</v>
      </c>
      <c r="F4453" s="16">
        <v>5</v>
      </c>
      <c r="G4453" s="16" t="s">
        <v>8627</v>
      </c>
      <c r="H4453" s="16" t="s">
        <v>8632</v>
      </c>
    </row>
    <row r="4454" spans="1:8" x14ac:dyDescent="0.45">
      <c r="A4454" s="30" t="s">
        <v>8076</v>
      </c>
      <c r="B4454" s="33" t="s">
        <v>827</v>
      </c>
      <c r="C4454" s="33" t="s">
        <v>3384</v>
      </c>
      <c r="D4454" s="34">
        <v>45782</v>
      </c>
      <c r="E4454" s="33">
        <v>1</v>
      </c>
      <c r="F4454" s="33">
        <v>20</v>
      </c>
      <c r="G4454" s="33" t="s">
        <v>8628</v>
      </c>
      <c r="H4454" s="33" t="s">
        <v>8631</v>
      </c>
    </row>
    <row r="4455" spans="1:8" x14ac:dyDescent="0.45">
      <c r="A4455" s="26" t="s">
        <v>8077</v>
      </c>
      <c r="B4455" s="16" t="s">
        <v>883</v>
      </c>
      <c r="C4455" s="16" t="s">
        <v>3198</v>
      </c>
      <c r="D4455" s="29">
        <v>45438</v>
      </c>
      <c r="E4455" s="16">
        <v>1</v>
      </c>
      <c r="F4455" s="16">
        <v>20</v>
      </c>
      <c r="G4455" s="16" t="s">
        <v>8626</v>
      </c>
      <c r="H4455" s="16" t="s">
        <v>8631</v>
      </c>
    </row>
    <row r="4456" spans="1:8" x14ac:dyDescent="0.45">
      <c r="A4456" s="30" t="s">
        <v>8078</v>
      </c>
      <c r="B4456" s="33" t="s">
        <v>33</v>
      </c>
      <c r="C4456" s="33" t="s">
        <v>3351</v>
      </c>
      <c r="D4456" s="34">
        <v>45485</v>
      </c>
      <c r="E4456" s="33">
        <v>3</v>
      </c>
      <c r="F4456" s="33">
        <v>15</v>
      </c>
      <c r="G4456" s="33" t="s">
        <v>8627</v>
      </c>
      <c r="H4456" s="33" t="s">
        <v>8631</v>
      </c>
    </row>
    <row r="4457" spans="1:8" x14ac:dyDescent="0.45">
      <c r="A4457" s="26" t="s">
        <v>8079</v>
      </c>
      <c r="B4457" s="16" t="s">
        <v>229</v>
      </c>
      <c r="C4457" s="16" t="s">
        <v>3245</v>
      </c>
      <c r="D4457" s="29">
        <v>45739</v>
      </c>
      <c r="E4457" s="16">
        <v>2</v>
      </c>
      <c r="F4457" s="16">
        <v>20</v>
      </c>
      <c r="G4457" s="16" t="s">
        <v>8627</v>
      </c>
      <c r="H4457" s="16" t="s">
        <v>8631</v>
      </c>
    </row>
    <row r="4458" spans="1:8" x14ac:dyDescent="0.45">
      <c r="A4458" s="30" t="s">
        <v>8080</v>
      </c>
      <c r="B4458" s="33" t="s">
        <v>812</v>
      </c>
      <c r="C4458" s="33" t="s">
        <v>3371</v>
      </c>
      <c r="D4458" s="34">
        <v>45360</v>
      </c>
      <c r="E4458" s="33">
        <v>2</v>
      </c>
      <c r="F4458" s="33">
        <v>5</v>
      </c>
      <c r="G4458" s="33" t="s">
        <v>8624</v>
      </c>
      <c r="H4458" s="33" t="s">
        <v>8632</v>
      </c>
    </row>
    <row r="4459" spans="1:8" x14ac:dyDescent="0.45">
      <c r="A4459" s="26" t="s">
        <v>8081</v>
      </c>
      <c r="B4459" s="16" t="s">
        <v>303</v>
      </c>
      <c r="C4459" s="16" t="s">
        <v>3263</v>
      </c>
      <c r="D4459" s="29">
        <v>45767</v>
      </c>
      <c r="E4459" s="16">
        <v>1</v>
      </c>
      <c r="F4459" s="16">
        <v>5</v>
      </c>
      <c r="G4459" s="16" t="s">
        <v>8624</v>
      </c>
      <c r="H4459" s="16" t="s">
        <v>8631</v>
      </c>
    </row>
    <row r="4460" spans="1:8" x14ac:dyDescent="0.45">
      <c r="A4460" s="30" t="s">
        <v>8082</v>
      </c>
      <c r="B4460" s="33" t="s">
        <v>336</v>
      </c>
      <c r="C4460" s="33" t="s">
        <v>3258</v>
      </c>
      <c r="D4460" s="34">
        <v>45817</v>
      </c>
      <c r="E4460" s="33">
        <v>2</v>
      </c>
      <c r="F4460" s="33">
        <v>15</v>
      </c>
      <c r="G4460" s="33" t="s">
        <v>8627</v>
      </c>
      <c r="H4460" s="33" t="s">
        <v>8632</v>
      </c>
    </row>
    <row r="4461" spans="1:8" x14ac:dyDescent="0.45">
      <c r="A4461" s="26" t="s">
        <v>8083</v>
      </c>
      <c r="B4461" s="16" t="s">
        <v>639</v>
      </c>
      <c r="C4461" s="16" t="s">
        <v>3348</v>
      </c>
      <c r="D4461" s="29">
        <v>45575</v>
      </c>
      <c r="E4461" s="16">
        <v>2</v>
      </c>
      <c r="F4461" s="16">
        <v>10</v>
      </c>
      <c r="G4461" s="16" t="s">
        <v>8626</v>
      </c>
      <c r="H4461" s="16" t="s">
        <v>8632</v>
      </c>
    </row>
    <row r="4462" spans="1:8" x14ac:dyDescent="0.45">
      <c r="A4462" s="30" t="s">
        <v>8084</v>
      </c>
      <c r="B4462" s="33" t="s">
        <v>491</v>
      </c>
      <c r="C4462" s="33" t="s">
        <v>3257</v>
      </c>
      <c r="D4462" s="34">
        <v>45838</v>
      </c>
      <c r="E4462" s="33">
        <v>5</v>
      </c>
      <c r="F4462" s="33">
        <v>5</v>
      </c>
      <c r="G4462" s="33" t="s">
        <v>8626</v>
      </c>
      <c r="H4462" s="33" t="s">
        <v>8629</v>
      </c>
    </row>
    <row r="4463" spans="1:8" x14ac:dyDescent="0.45">
      <c r="A4463" s="26" t="s">
        <v>8085</v>
      </c>
      <c r="B4463" s="16" t="s">
        <v>895</v>
      </c>
      <c r="C4463" s="16" t="s">
        <v>3283</v>
      </c>
      <c r="D4463" s="29">
        <v>45806</v>
      </c>
      <c r="E4463" s="16">
        <v>2</v>
      </c>
      <c r="F4463" s="16">
        <v>0</v>
      </c>
      <c r="G4463" s="16" t="s">
        <v>8626</v>
      </c>
      <c r="H4463" s="16" t="s">
        <v>8631</v>
      </c>
    </row>
    <row r="4464" spans="1:8" x14ac:dyDescent="0.45">
      <c r="A4464" s="30" t="s">
        <v>8086</v>
      </c>
      <c r="B4464" s="33" t="s">
        <v>709</v>
      </c>
      <c r="C4464" s="33" t="s">
        <v>3243</v>
      </c>
      <c r="D4464" s="34">
        <v>45409</v>
      </c>
      <c r="E4464" s="33">
        <v>1</v>
      </c>
      <c r="F4464" s="33">
        <v>20</v>
      </c>
      <c r="G4464" s="33" t="s">
        <v>8625</v>
      </c>
      <c r="H4464" s="33" t="s">
        <v>8630</v>
      </c>
    </row>
    <row r="4465" spans="1:8" x14ac:dyDescent="0.45">
      <c r="A4465" s="26" t="s">
        <v>8087</v>
      </c>
      <c r="B4465" s="16" t="s">
        <v>712</v>
      </c>
      <c r="C4465" s="16" t="s">
        <v>3197</v>
      </c>
      <c r="D4465" s="29">
        <v>45918</v>
      </c>
      <c r="E4465" s="16">
        <v>1</v>
      </c>
      <c r="F4465" s="16">
        <v>15</v>
      </c>
      <c r="G4465" s="16" t="s">
        <v>8624</v>
      </c>
      <c r="H4465" s="16" t="s">
        <v>8631</v>
      </c>
    </row>
    <row r="4466" spans="1:8" x14ac:dyDescent="0.45">
      <c r="A4466" s="30" t="s">
        <v>8088</v>
      </c>
      <c r="B4466" s="33" t="s">
        <v>240</v>
      </c>
      <c r="C4466" s="33" t="s">
        <v>3391</v>
      </c>
      <c r="D4466" s="34">
        <v>45792</v>
      </c>
      <c r="E4466" s="33">
        <v>2</v>
      </c>
      <c r="F4466" s="33">
        <v>20</v>
      </c>
      <c r="G4466" s="33" t="s">
        <v>8628</v>
      </c>
      <c r="H4466" s="33" t="s">
        <v>8630</v>
      </c>
    </row>
    <row r="4467" spans="1:8" x14ac:dyDescent="0.45">
      <c r="A4467" s="26" t="s">
        <v>8089</v>
      </c>
      <c r="B4467" s="16" t="s">
        <v>148</v>
      </c>
      <c r="C4467" s="16" t="s">
        <v>3251</v>
      </c>
      <c r="D4467" s="29">
        <v>45513</v>
      </c>
      <c r="E4467" s="16">
        <v>3</v>
      </c>
      <c r="F4467" s="16">
        <v>15</v>
      </c>
      <c r="G4467" s="16" t="s">
        <v>8625</v>
      </c>
      <c r="H4467" s="16" t="s">
        <v>8629</v>
      </c>
    </row>
    <row r="4468" spans="1:8" x14ac:dyDescent="0.45">
      <c r="A4468" s="30" t="s">
        <v>8090</v>
      </c>
      <c r="B4468" s="33" t="s">
        <v>612</v>
      </c>
      <c r="C4468" s="33" t="s">
        <v>3331</v>
      </c>
      <c r="D4468" s="34">
        <v>45546</v>
      </c>
      <c r="E4468" s="33">
        <v>2</v>
      </c>
      <c r="F4468" s="33">
        <v>20</v>
      </c>
      <c r="G4468" s="33" t="s">
        <v>8625</v>
      </c>
      <c r="H4468" s="33" t="s">
        <v>8632</v>
      </c>
    </row>
    <row r="4469" spans="1:8" x14ac:dyDescent="0.45">
      <c r="A4469" s="26" t="s">
        <v>8091</v>
      </c>
      <c r="B4469" s="16" t="s">
        <v>346</v>
      </c>
      <c r="C4469" s="16" t="s">
        <v>3279</v>
      </c>
      <c r="D4469" s="29">
        <v>45908</v>
      </c>
      <c r="E4469" s="16">
        <v>1</v>
      </c>
      <c r="F4469" s="16">
        <v>10</v>
      </c>
      <c r="G4469" s="16" t="s">
        <v>8628</v>
      </c>
      <c r="H4469" s="16" t="s">
        <v>8630</v>
      </c>
    </row>
    <row r="4470" spans="1:8" x14ac:dyDescent="0.45">
      <c r="A4470" s="30" t="s">
        <v>8092</v>
      </c>
      <c r="B4470" s="33" t="s">
        <v>136</v>
      </c>
      <c r="C4470" s="33" t="s">
        <v>3296</v>
      </c>
      <c r="D4470" s="34">
        <v>45564</v>
      </c>
      <c r="E4470" s="33">
        <v>1</v>
      </c>
      <c r="F4470" s="33">
        <v>15</v>
      </c>
      <c r="G4470" s="33" t="s">
        <v>8628</v>
      </c>
      <c r="H4470" s="33" t="s">
        <v>8632</v>
      </c>
    </row>
    <row r="4471" spans="1:8" x14ac:dyDescent="0.45">
      <c r="A4471" s="26" t="s">
        <v>8093</v>
      </c>
      <c r="B4471" s="16" t="s">
        <v>589</v>
      </c>
      <c r="C4471" s="16" t="s">
        <v>3373</v>
      </c>
      <c r="D4471" s="29">
        <v>45770</v>
      </c>
      <c r="E4471" s="16">
        <v>5</v>
      </c>
      <c r="F4471" s="16">
        <v>20</v>
      </c>
      <c r="G4471" s="16" t="s">
        <v>8625</v>
      </c>
      <c r="H4471" s="16" t="s">
        <v>8631</v>
      </c>
    </row>
    <row r="4472" spans="1:8" x14ac:dyDescent="0.45">
      <c r="A4472" s="30" t="s">
        <v>8094</v>
      </c>
      <c r="B4472" s="33" t="s">
        <v>571</v>
      </c>
      <c r="C4472" s="33" t="s">
        <v>3253</v>
      </c>
      <c r="D4472" s="34">
        <v>45839</v>
      </c>
      <c r="E4472" s="33">
        <v>1</v>
      </c>
      <c r="F4472" s="33">
        <v>0</v>
      </c>
      <c r="G4472" s="33" t="s">
        <v>8625</v>
      </c>
      <c r="H4472" s="33" t="s">
        <v>8632</v>
      </c>
    </row>
    <row r="4473" spans="1:8" x14ac:dyDescent="0.45">
      <c r="A4473" s="26" t="s">
        <v>8095</v>
      </c>
      <c r="B4473" s="16" t="s">
        <v>814</v>
      </c>
      <c r="C4473" s="16" t="s">
        <v>3269</v>
      </c>
      <c r="D4473" s="29">
        <v>45683</v>
      </c>
      <c r="E4473" s="16">
        <v>2</v>
      </c>
      <c r="F4473" s="16">
        <v>5</v>
      </c>
      <c r="G4473" s="16" t="s">
        <v>8626</v>
      </c>
      <c r="H4473" s="16" t="s">
        <v>8631</v>
      </c>
    </row>
    <row r="4474" spans="1:8" x14ac:dyDescent="0.45">
      <c r="A4474" s="30" t="s">
        <v>8096</v>
      </c>
      <c r="B4474" s="33" t="s">
        <v>799</v>
      </c>
      <c r="C4474" s="33" t="s">
        <v>3391</v>
      </c>
      <c r="D4474" s="34">
        <v>45579</v>
      </c>
      <c r="E4474" s="33">
        <v>4</v>
      </c>
      <c r="F4474" s="33">
        <v>5</v>
      </c>
      <c r="G4474" s="33" t="s">
        <v>8626</v>
      </c>
      <c r="H4474" s="33" t="s">
        <v>8632</v>
      </c>
    </row>
    <row r="4475" spans="1:8" x14ac:dyDescent="0.45">
      <c r="A4475" s="26" t="s">
        <v>8097</v>
      </c>
      <c r="B4475" s="16" t="s">
        <v>467</v>
      </c>
      <c r="C4475" s="16" t="s">
        <v>3316</v>
      </c>
      <c r="D4475" s="29">
        <v>45667</v>
      </c>
      <c r="E4475" s="16">
        <v>4</v>
      </c>
      <c r="F4475" s="16">
        <v>5</v>
      </c>
      <c r="G4475" s="16" t="s">
        <v>8626</v>
      </c>
      <c r="H4475" s="16" t="s">
        <v>8633</v>
      </c>
    </row>
    <row r="4476" spans="1:8" x14ac:dyDescent="0.45">
      <c r="A4476" s="30" t="s">
        <v>8098</v>
      </c>
      <c r="B4476" s="33" t="s">
        <v>431</v>
      </c>
      <c r="C4476" s="33" t="s">
        <v>3382</v>
      </c>
      <c r="D4476" s="34">
        <v>45707</v>
      </c>
      <c r="E4476" s="33">
        <v>5</v>
      </c>
      <c r="F4476" s="33">
        <v>0</v>
      </c>
      <c r="G4476" s="33" t="s">
        <v>8627</v>
      </c>
      <c r="H4476" s="33" t="s">
        <v>8632</v>
      </c>
    </row>
    <row r="4477" spans="1:8" x14ac:dyDescent="0.45">
      <c r="A4477" s="26" t="s">
        <v>8099</v>
      </c>
      <c r="B4477" s="16" t="s">
        <v>957</v>
      </c>
      <c r="C4477" s="16" t="s">
        <v>3273</v>
      </c>
      <c r="D4477" s="29">
        <v>45411</v>
      </c>
      <c r="E4477" s="16">
        <v>4</v>
      </c>
      <c r="F4477" s="16">
        <v>0</v>
      </c>
      <c r="G4477" s="16" t="s">
        <v>8627</v>
      </c>
      <c r="H4477" s="16" t="s">
        <v>8633</v>
      </c>
    </row>
    <row r="4478" spans="1:8" x14ac:dyDescent="0.45">
      <c r="A4478" s="30" t="s">
        <v>8100</v>
      </c>
      <c r="B4478" s="33" t="s">
        <v>219</v>
      </c>
      <c r="C4478" s="33" t="s">
        <v>3339</v>
      </c>
      <c r="D4478" s="34">
        <v>45877</v>
      </c>
      <c r="E4478" s="33">
        <v>3</v>
      </c>
      <c r="F4478" s="33">
        <v>0</v>
      </c>
      <c r="G4478" s="33" t="s">
        <v>8626</v>
      </c>
      <c r="H4478" s="33" t="s">
        <v>8632</v>
      </c>
    </row>
    <row r="4479" spans="1:8" x14ac:dyDescent="0.45">
      <c r="A4479" s="26" t="s">
        <v>8101</v>
      </c>
      <c r="B4479" s="16" t="s">
        <v>823</v>
      </c>
      <c r="C4479" s="16" t="s">
        <v>3205</v>
      </c>
      <c r="D4479" s="29">
        <v>45708</v>
      </c>
      <c r="E4479" s="16">
        <v>3</v>
      </c>
      <c r="F4479" s="16">
        <v>20</v>
      </c>
      <c r="G4479" s="16" t="s">
        <v>8628</v>
      </c>
      <c r="H4479" s="16" t="s">
        <v>8631</v>
      </c>
    </row>
    <row r="4480" spans="1:8" x14ac:dyDescent="0.45">
      <c r="A4480" s="30" t="s">
        <v>8102</v>
      </c>
      <c r="B4480" s="33" t="s">
        <v>645</v>
      </c>
      <c r="C4480" s="33" t="s">
        <v>3325</v>
      </c>
      <c r="D4480" s="34">
        <v>45739</v>
      </c>
      <c r="E4480" s="33">
        <v>3</v>
      </c>
      <c r="F4480" s="33">
        <v>5</v>
      </c>
      <c r="G4480" s="33" t="s">
        <v>8628</v>
      </c>
      <c r="H4480" s="33" t="s">
        <v>8633</v>
      </c>
    </row>
    <row r="4481" spans="1:8" x14ac:dyDescent="0.45">
      <c r="A4481" s="26" t="s">
        <v>8103</v>
      </c>
      <c r="B4481" s="16" t="s">
        <v>752</v>
      </c>
      <c r="C4481" s="16" t="s">
        <v>3206</v>
      </c>
      <c r="D4481" s="29">
        <v>45635</v>
      </c>
      <c r="E4481" s="16">
        <v>4</v>
      </c>
      <c r="F4481" s="16">
        <v>10</v>
      </c>
      <c r="G4481" s="16" t="s">
        <v>8625</v>
      </c>
      <c r="H4481" s="16" t="s">
        <v>8631</v>
      </c>
    </row>
    <row r="4482" spans="1:8" x14ac:dyDescent="0.45">
      <c r="A4482" s="30" t="s">
        <v>8104</v>
      </c>
      <c r="B4482" s="33" t="s">
        <v>926</v>
      </c>
      <c r="C4482" s="33" t="s">
        <v>3323</v>
      </c>
      <c r="D4482" s="34">
        <v>45630</v>
      </c>
      <c r="E4482" s="33">
        <v>3</v>
      </c>
      <c r="F4482" s="33">
        <v>0</v>
      </c>
      <c r="G4482" s="33" t="s">
        <v>8627</v>
      </c>
      <c r="H4482" s="33" t="s">
        <v>8632</v>
      </c>
    </row>
    <row r="4483" spans="1:8" x14ac:dyDescent="0.45">
      <c r="A4483" s="26" t="s">
        <v>8105</v>
      </c>
      <c r="B4483" s="16" t="s">
        <v>807</v>
      </c>
      <c r="C4483" s="16" t="s">
        <v>3391</v>
      </c>
      <c r="D4483" s="29">
        <v>45241</v>
      </c>
      <c r="E4483" s="16">
        <v>3</v>
      </c>
      <c r="F4483" s="16">
        <v>20</v>
      </c>
      <c r="G4483" s="16" t="s">
        <v>8626</v>
      </c>
      <c r="H4483" s="16" t="s">
        <v>8632</v>
      </c>
    </row>
    <row r="4484" spans="1:8" x14ac:dyDescent="0.45">
      <c r="A4484" s="30" t="s">
        <v>8106</v>
      </c>
      <c r="B4484" s="33" t="s">
        <v>471</v>
      </c>
      <c r="C4484" s="33" t="s">
        <v>3304</v>
      </c>
      <c r="D4484" s="34">
        <v>45647</v>
      </c>
      <c r="E4484" s="33">
        <v>2</v>
      </c>
      <c r="F4484" s="33">
        <v>10</v>
      </c>
      <c r="G4484" s="33" t="s">
        <v>8624</v>
      </c>
      <c r="H4484" s="33" t="s">
        <v>8633</v>
      </c>
    </row>
    <row r="4485" spans="1:8" x14ac:dyDescent="0.45">
      <c r="A4485" s="26" t="s">
        <v>8107</v>
      </c>
      <c r="B4485" s="16" t="s">
        <v>869</v>
      </c>
      <c r="C4485" s="16" t="s">
        <v>3307</v>
      </c>
      <c r="D4485" s="29">
        <v>45483</v>
      </c>
      <c r="E4485" s="16">
        <v>2</v>
      </c>
      <c r="F4485" s="16">
        <v>0</v>
      </c>
      <c r="G4485" s="16" t="s">
        <v>8625</v>
      </c>
      <c r="H4485" s="16" t="s">
        <v>8631</v>
      </c>
    </row>
    <row r="4486" spans="1:8" x14ac:dyDescent="0.45">
      <c r="A4486" s="30" t="s">
        <v>8108</v>
      </c>
      <c r="B4486" s="33" t="s">
        <v>730</v>
      </c>
      <c r="C4486" s="33" t="s">
        <v>3300</v>
      </c>
      <c r="D4486" s="34">
        <v>45472</v>
      </c>
      <c r="E4486" s="33">
        <v>2</v>
      </c>
      <c r="F4486" s="33">
        <v>20</v>
      </c>
      <c r="G4486" s="33" t="s">
        <v>8628</v>
      </c>
      <c r="H4486" s="33" t="s">
        <v>8632</v>
      </c>
    </row>
    <row r="4487" spans="1:8" x14ac:dyDescent="0.45">
      <c r="A4487" s="26" t="s">
        <v>8109</v>
      </c>
      <c r="B4487" s="16" t="s">
        <v>911</v>
      </c>
      <c r="C4487" s="16" t="s">
        <v>3264</v>
      </c>
      <c r="D4487" s="29">
        <v>45401</v>
      </c>
      <c r="E4487" s="16">
        <v>4</v>
      </c>
      <c r="F4487" s="16">
        <v>0</v>
      </c>
      <c r="G4487" s="16" t="s">
        <v>8628</v>
      </c>
      <c r="H4487" s="16" t="s">
        <v>8629</v>
      </c>
    </row>
    <row r="4488" spans="1:8" x14ac:dyDescent="0.45">
      <c r="A4488" s="30" t="s">
        <v>8110</v>
      </c>
      <c r="B4488" s="33" t="s">
        <v>465</v>
      </c>
      <c r="C4488" s="33" t="s">
        <v>3265</v>
      </c>
      <c r="D4488" s="34">
        <v>45424</v>
      </c>
      <c r="E4488" s="33">
        <v>3</v>
      </c>
      <c r="F4488" s="33">
        <v>20</v>
      </c>
      <c r="G4488" s="33" t="s">
        <v>8627</v>
      </c>
      <c r="H4488" s="33" t="s">
        <v>8629</v>
      </c>
    </row>
    <row r="4489" spans="1:8" x14ac:dyDescent="0.45">
      <c r="A4489" s="26" t="s">
        <v>8111</v>
      </c>
      <c r="B4489" s="16" t="s">
        <v>220</v>
      </c>
      <c r="C4489" s="16" t="s">
        <v>3223</v>
      </c>
      <c r="D4489" s="29">
        <v>45742</v>
      </c>
      <c r="E4489" s="16">
        <v>5</v>
      </c>
      <c r="F4489" s="16">
        <v>5</v>
      </c>
      <c r="G4489" s="16" t="s">
        <v>8624</v>
      </c>
      <c r="H4489" s="16" t="s">
        <v>8629</v>
      </c>
    </row>
    <row r="4490" spans="1:8" x14ac:dyDescent="0.45">
      <c r="A4490" s="30" t="s">
        <v>8112</v>
      </c>
      <c r="B4490" s="33" t="s">
        <v>702</v>
      </c>
      <c r="C4490" s="33" t="s">
        <v>3321</v>
      </c>
      <c r="D4490" s="34">
        <v>45902</v>
      </c>
      <c r="E4490" s="33">
        <v>5</v>
      </c>
      <c r="F4490" s="33">
        <v>20</v>
      </c>
      <c r="G4490" s="33" t="s">
        <v>8628</v>
      </c>
      <c r="H4490" s="33" t="s">
        <v>8629</v>
      </c>
    </row>
    <row r="4491" spans="1:8" x14ac:dyDescent="0.45">
      <c r="A4491" s="26" t="s">
        <v>8113</v>
      </c>
      <c r="B4491" s="16" t="s">
        <v>815</v>
      </c>
      <c r="C4491" s="16" t="s">
        <v>3216</v>
      </c>
      <c r="D4491" s="29">
        <v>45852</v>
      </c>
      <c r="E4491" s="16">
        <v>3</v>
      </c>
      <c r="F4491" s="16">
        <v>20</v>
      </c>
      <c r="G4491" s="16" t="s">
        <v>8624</v>
      </c>
      <c r="H4491" s="16" t="s">
        <v>8632</v>
      </c>
    </row>
    <row r="4492" spans="1:8" x14ac:dyDescent="0.45">
      <c r="A4492" s="30" t="s">
        <v>8114</v>
      </c>
      <c r="B4492" s="33" t="s">
        <v>42</v>
      </c>
      <c r="C4492" s="33" t="s">
        <v>3347</v>
      </c>
      <c r="D4492" s="34">
        <v>45586</v>
      </c>
      <c r="E4492" s="33">
        <v>5</v>
      </c>
      <c r="F4492" s="33">
        <v>10</v>
      </c>
      <c r="G4492" s="33" t="s">
        <v>8628</v>
      </c>
      <c r="H4492" s="33" t="s">
        <v>8633</v>
      </c>
    </row>
    <row r="4493" spans="1:8" x14ac:dyDescent="0.45">
      <c r="A4493" s="26" t="s">
        <v>8115</v>
      </c>
      <c r="B4493" s="16" t="s">
        <v>894</v>
      </c>
      <c r="C4493" s="16" t="s">
        <v>3269</v>
      </c>
      <c r="D4493" s="29">
        <v>45537</v>
      </c>
      <c r="E4493" s="16">
        <v>5</v>
      </c>
      <c r="F4493" s="16">
        <v>5</v>
      </c>
      <c r="G4493" s="16" t="s">
        <v>8626</v>
      </c>
      <c r="H4493" s="16" t="s">
        <v>8632</v>
      </c>
    </row>
    <row r="4494" spans="1:8" x14ac:dyDescent="0.45">
      <c r="A4494" s="30" t="s">
        <v>8116</v>
      </c>
      <c r="B4494" s="33" t="s">
        <v>800</v>
      </c>
      <c r="C4494" s="33" t="s">
        <v>3308</v>
      </c>
      <c r="D4494" s="34">
        <v>45536</v>
      </c>
      <c r="E4494" s="33">
        <v>3</v>
      </c>
      <c r="F4494" s="33">
        <v>5</v>
      </c>
      <c r="G4494" s="33" t="s">
        <v>8626</v>
      </c>
      <c r="H4494" s="33" t="s">
        <v>8631</v>
      </c>
    </row>
    <row r="4495" spans="1:8" x14ac:dyDescent="0.45">
      <c r="A4495" s="26" t="s">
        <v>8117</v>
      </c>
      <c r="B4495" s="16" t="s">
        <v>770</v>
      </c>
      <c r="C4495" s="16" t="s">
        <v>3253</v>
      </c>
      <c r="D4495" s="29">
        <v>45470</v>
      </c>
      <c r="E4495" s="16">
        <v>5</v>
      </c>
      <c r="F4495" s="16">
        <v>10</v>
      </c>
      <c r="G4495" s="16" t="s">
        <v>8627</v>
      </c>
      <c r="H4495" s="16" t="s">
        <v>8633</v>
      </c>
    </row>
    <row r="4496" spans="1:8" x14ac:dyDescent="0.45">
      <c r="A4496" s="30" t="s">
        <v>8118</v>
      </c>
      <c r="B4496" s="33" t="s">
        <v>140</v>
      </c>
      <c r="C4496" s="33" t="s">
        <v>3222</v>
      </c>
      <c r="D4496" s="34">
        <v>45882</v>
      </c>
      <c r="E4496" s="33">
        <v>2</v>
      </c>
      <c r="F4496" s="33">
        <v>20</v>
      </c>
      <c r="G4496" s="33" t="s">
        <v>8624</v>
      </c>
      <c r="H4496" s="33" t="s">
        <v>8629</v>
      </c>
    </row>
    <row r="4497" spans="1:8" x14ac:dyDescent="0.45">
      <c r="A4497" s="26" t="s">
        <v>8119</v>
      </c>
      <c r="B4497" s="16" t="s">
        <v>831</v>
      </c>
      <c r="C4497" s="16" t="s">
        <v>3363</v>
      </c>
      <c r="D4497" s="29">
        <v>45453</v>
      </c>
      <c r="E4497" s="16">
        <v>1</v>
      </c>
      <c r="F4497" s="16">
        <v>0</v>
      </c>
      <c r="G4497" s="16" t="s">
        <v>8628</v>
      </c>
      <c r="H4497" s="16" t="s">
        <v>8629</v>
      </c>
    </row>
    <row r="4498" spans="1:8" x14ac:dyDescent="0.45">
      <c r="A4498" s="30" t="s">
        <v>8120</v>
      </c>
      <c r="B4498" s="33" t="s">
        <v>302</v>
      </c>
      <c r="C4498" s="33" t="s">
        <v>3340</v>
      </c>
      <c r="D4498" s="34">
        <v>45575</v>
      </c>
      <c r="E4498" s="33">
        <v>3</v>
      </c>
      <c r="F4498" s="33">
        <v>5</v>
      </c>
      <c r="G4498" s="33" t="s">
        <v>8628</v>
      </c>
      <c r="H4498" s="33" t="s">
        <v>8633</v>
      </c>
    </row>
    <row r="4499" spans="1:8" x14ac:dyDescent="0.45">
      <c r="A4499" s="26" t="s">
        <v>8121</v>
      </c>
      <c r="B4499" s="16" t="s">
        <v>11</v>
      </c>
      <c r="C4499" s="16" t="s">
        <v>3376</v>
      </c>
      <c r="D4499" s="29">
        <v>45721</v>
      </c>
      <c r="E4499" s="16">
        <v>1</v>
      </c>
      <c r="F4499" s="16">
        <v>5</v>
      </c>
      <c r="G4499" s="16" t="s">
        <v>8627</v>
      </c>
      <c r="H4499" s="16" t="s">
        <v>8632</v>
      </c>
    </row>
    <row r="4500" spans="1:8" x14ac:dyDescent="0.45">
      <c r="A4500" s="30" t="s">
        <v>8122</v>
      </c>
      <c r="B4500" s="33" t="s">
        <v>766</v>
      </c>
      <c r="C4500" s="33" t="s">
        <v>3375</v>
      </c>
      <c r="D4500" s="34">
        <v>45581</v>
      </c>
      <c r="E4500" s="33">
        <v>2</v>
      </c>
      <c r="F4500" s="33">
        <v>5</v>
      </c>
      <c r="G4500" s="33" t="s">
        <v>8626</v>
      </c>
      <c r="H4500" s="33" t="s">
        <v>8629</v>
      </c>
    </row>
    <row r="4501" spans="1:8" x14ac:dyDescent="0.45">
      <c r="A4501" s="26" t="s">
        <v>8123</v>
      </c>
      <c r="B4501" s="16" t="s">
        <v>1002</v>
      </c>
      <c r="C4501" s="16" t="s">
        <v>3332</v>
      </c>
      <c r="D4501" s="29">
        <v>45717</v>
      </c>
      <c r="E4501" s="16">
        <v>3</v>
      </c>
      <c r="F4501" s="16">
        <v>15</v>
      </c>
      <c r="G4501" s="16" t="s">
        <v>8628</v>
      </c>
      <c r="H4501" s="16" t="s">
        <v>8631</v>
      </c>
    </row>
    <row r="4502" spans="1:8" x14ac:dyDescent="0.45">
      <c r="A4502" s="30" t="s">
        <v>8124</v>
      </c>
      <c r="B4502" s="33" t="s">
        <v>853</v>
      </c>
      <c r="C4502" s="33" t="s">
        <v>3360</v>
      </c>
      <c r="D4502" s="34">
        <v>45459</v>
      </c>
      <c r="E4502" s="33">
        <v>2</v>
      </c>
      <c r="F4502" s="33">
        <v>10</v>
      </c>
      <c r="G4502" s="33" t="s">
        <v>8627</v>
      </c>
      <c r="H4502" s="33" t="s">
        <v>8632</v>
      </c>
    </row>
    <row r="4503" spans="1:8" x14ac:dyDescent="0.45">
      <c r="A4503" s="26" t="s">
        <v>8125</v>
      </c>
      <c r="B4503" s="16" t="s">
        <v>771</v>
      </c>
      <c r="C4503" s="16" t="s">
        <v>3326</v>
      </c>
      <c r="D4503" s="29">
        <v>45511</v>
      </c>
      <c r="E4503" s="16">
        <v>4</v>
      </c>
      <c r="F4503" s="16">
        <v>0</v>
      </c>
      <c r="G4503" s="16" t="s">
        <v>8624</v>
      </c>
      <c r="H4503" s="16" t="s">
        <v>8629</v>
      </c>
    </row>
    <row r="4504" spans="1:8" x14ac:dyDescent="0.45">
      <c r="A4504" s="30" t="s">
        <v>8126</v>
      </c>
      <c r="B4504" s="33" t="s">
        <v>545</v>
      </c>
      <c r="C4504" s="33" t="s">
        <v>3233</v>
      </c>
      <c r="D4504" s="34">
        <v>45672</v>
      </c>
      <c r="E4504" s="33">
        <v>2</v>
      </c>
      <c r="F4504" s="33">
        <v>5</v>
      </c>
      <c r="G4504" s="33" t="s">
        <v>8627</v>
      </c>
      <c r="H4504" s="33" t="s">
        <v>8629</v>
      </c>
    </row>
    <row r="4505" spans="1:8" x14ac:dyDescent="0.45">
      <c r="A4505" s="26" t="s">
        <v>8127</v>
      </c>
      <c r="B4505" s="16" t="s">
        <v>665</v>
      </c>
      <c r="C4505" s="16" t="s">
        <v>3336</v>
      </c>
      <c r="D4505" s="29">
        <v>45575</v>
      </c>
      <c r="E4505" s="16">
        <v>4</v>
      </c>
      <c r="F4505" s="16">
        <v>0</v>
      </c>
      <c r="G4505" s="16" t="s">
        <v>8628</v>
      </c>
      <c r="H4505" s="16" t="s">
        <v>8629</v>
      </c>
    </row>
    <row r="4506" spans="1:8" x14ac:dyDescent="0.45">
      <c r="A4506" s="30" t="s">
        <v>8128</v>
      </c>
      <c r="B4506" s="33" t="s">
        <v>1002</v>
      </c>
      <c r="C4506" s="33" t="s">
        <v>3271</v>
      </c>
      <c r="D4506" s="34">
        <v>45479</v>
      </c>
      <c r="E4506" s="33">
        <v>1</v>
      </c>
      <c r="F4506" s="33">
        <v>15</v>
      </c>
      <c r="G4506" s="33" t="s">
        <v>8624</v>
      </c>
      <c r="H4506" s="33" t="s">
        <v>8633</v>
      </c>
    </row>
    <row r="4507" spans="1:8" x14ac:dyDescent="0.45">
      <c r="A4507" s="26" t="s">
        <v>8129</v>
      </c>
      <c r="B4507" s="16" t="s">
        <v>400</v>
      </c>
      <c r="C4507" s="16" t="s">
        <v>3375</v>
      </c>
      <c r="D4507" s="29">
        <v>45291</v>
      </c>
      <c r="E4507" s="16">
        <v>1</v>
      </c>
      <c r="F4507" s="16">
        <v>5</v>
      </c>
      <c r="G4507" s="16" t="s">
        <v>8628</v>
      </c>
      <c r="H4507" s="16" t="s">
        <v>8629</v>
      </c>
    </row>
    <row r="4508" spans="1:8" x14ac:dyDescent="0.45">
      <c r="A4508" s="30" t="s">
        <v>8130</v>
      </c>
      <c r="B4508" s="33" t="s">
        <v>664</v>
      </c>
      <c r="C4508" s="33" t="s">
        <v>3291</v>
      </c>
      <c r="D4508" s="34">
        <v>45797</v>
      </c>
      <c r="E4508" s="33">
        <v>4</v>
      </c>
      <c r="F4508" s="33">
        <v>10</v>
      </c>
      <c r="G4508" s="33" t="s">
        <v>8627</v>
      </c>
      <c r="H4508" s="33" t="s">
        <v>8629</v>
      </c>
    </row>
    <row r="4509" spans="1:8" x14ac:dyDescent="0.45">
      <c r="A4509" s="26" t="s">
        <v>8131</v>
      </c>
      <c r="B4509" s="16" t="s">
        <v>620</v>
      </c>
      <c r="C4509" s="16" t="s">
        <v>3334</v>
      </c>
      <c r="D4509" s="29">
        <v>45616</v>
      </c>
      <c r="E4509" s="16">
        <v>3</v>
      </c>
      <c r="F4509" s="16">
        <v>15</v>
      </c>
      <c r="G4509" s="16" t="s">
        <v>8625</v>
      </c>
      <c r="H4509" s="16" t="s">
        <v>8630</v>
      </c>
    </row>
    <row r="4510" spans="1:8" x14ac:dyDescent="0.45">
      <c r="A4510" s="30" t="s">
        <v>8132</v>
      </c>
      <c r="B4510" s="33" t="s">
        <v>534</v>
      </c>
      <c r="C4510" s="33" t="s">
        <v>3306</v>
      </c>
      <c r="D4510" s="34">
        <v>45918</v>
      </c>
      <c r="E4510" s="33">
        <v>4</v>
      </c>
      <c r="F4510" s="33">
        <v>20</v>
      </c>
      <c r="G4510" s="33" t="s">
        <v>8628</v>
      </c>
      <c r="H4510" s="33" t="s">
        <v>8629</v>
      </c>
    </row>
    <row r="4511" spans="1:8" x14ac:dyDescent="0.45">
      <c r="A4511" s="26" t="s">
        <v>8133</v>
      </c>
      <c r="B4511" s="16" t="s">
        <v>800</v>
      </c>
      <c r="C4511" s="16" t="s">
        <v>3296</v>
      </c>
      <c r="D4511" s="29">
        <v>45398</v>
      </c>
      <c r="E4511" s="16">
        <v>2</v>
      </c>
      <c r="F4511" s="16">
        <v>20</v>
      </c>
      <c r="G4511" s="16" t="s">
        <v>8626</v>
      </c>
      <c r="H4511" s="16" t="s">
        <v>8633</v>
      </c>
    </row>
    <row r="4512" spans="1:8" x14ac:dyDescent="0.45">
      <c r="A4512" s="30" t="s">
        <v>8134</v>
      </c>
      <c r="B4512" s="33" t="s">
        <v>883</v>
      </c>
      <c r="C4512" s="33" t="s">
        <v>3355</v>
      </c>
      <c r="D4512" s="34">
        <v>45645</v>
      </c>
      <c r="E4512" s="33">
        <v>4</v>
      </c>
      <c r="F4512" s="33">
        <v>5</v>
      </c>
      <c r="G4512" s="33" t="s">
        <v>8626</v>
      </c>
      <c r="H4512" s="33" t="s">
        <v>8632</v>
      </c>
    </row>
    <row r="4513" spans="1:8" x14ac:dyDescent="0.45">
      <c r="A4513" s="26" t="s">
        <v>8135</v>
      </c>
      <c r="B4513" s="16" t="s">
        <v>830</v>
      </c>
      <c r="C4513" s="16" t="s">
        <v>3227</v>
      </c>
      <c r="D4513" s="29">
        <v>45681</v>
      </c>
      <c r="E4513" s="16">
        <v>1</v>
      </c>
      <c r="F4513" s="16">
        <v>20</v>
      </c>
      <c r="G4513" s="16" t="s">
        <v>8625</v>
      </c>
      <c r="H4513" s="16" t="s">
        <v>8629</v>
      </c>
    </row>
    <row r="4514" spans="1:8" x14ac:dyDescent="0.45">
      <c r="A4514" s="30" t="s">
        <v>8136</v>
      </c>
      <c r="B4514" s="33" t="s">
        <v>908</v>
      </c>
      <c r="C4514" s="33" t="s">
        <v>3233</v>
      </c>
      <c r="D4514" s="34">
        <v>45414</v>
      </c>
      <c r="E4514" s="33">
        <v>4</v>
      </c>
      <c r="F4514" s="33">
        <v>0</v>
      </c>
      <c r="G4514" s="33" t="s">
        <v>8627</v>
      </c>
      <c r="H4514" s="33" t="s">
        <v>8632</v>
      </c>
    </row>
    <row r="4515" spans="1:8" x14ac:dyDescent="0.45">
      <c r="A4515" s="26" t="s">
        <v>8137</v>
      </c>
      <c r="B4515" s="16" t="s">
        <v>142</v>
      </c>
      <c r="C4515" s="16" t="s">
        <v>3198</v>
      </c>
      <c r="D4515" s="29">
        <v>45903</v>
      </c>
      <c r="E4515" s="16">
        <v>1</v>
      </c>
      <c r="F4515" s="16">
        <v>15</v>
      </c>
      <c r="G4515" s="16" t="s">
        <v>8628</v>
      </c>
      <c r="H4515" s="16" t="s">
        <v>8630</v>
      </c>
    </row>
    <row r="4516" spans="1:8" x14ac:dyDescent="0.45">
      <c r="A4516" s="30" t="s">
        <v>8138</v>
      </c>
      <c r="B4516" s="33" t="s">
        <v>929</v>
      </c>
      <c r="C4516" s="33" t="s">
        <v>3278</v>
      </c>
      <c r="D4516" s="34">
        <v>45261</v>
      </c>
      <c r="E4516" s="33">
        <v>4</v>
      </c>
      <c r="F4516" s="33">
        <v>20</v>
      </c>
      <c r="G4516" s="33" t="s">
        <v>8627</v>
      </c>
      <c r="H4516" s="33" t="s">
        <v>8630</v>
      </c>
    </row>
    <row r="4517" spans="1:8" x14ac:dyDescent="0.45">
      <c r="A4517" s="26" t="s">
        <v>8139</v>
      </c>
      <c r="B4517" s="16" t="s">
        <v>345</v>
      </c>
      <c r="C4517" s="16" t="s">
        <v>3324</v>
      </c>
      <c r="D4517" s="29">
        <v>45223</v>
      </c>
      <c r="E4517" s="16">
        <v>5</v>
      </c>
      <c r="F4517" s="16">
        <v>15</v>
      </c>
      <c r="G4517" s="16" t="s">
        <v>8628</v>
      </c>
      <c r="H4517" s="16" t="s">
        <v>8630</v>
      </c>
    </row>
    <row r="4518" spans="1:8" x14ac:dyDescent="0.45">
      <c r="A4518" s="30" t="s">
        <v>8140</v>
      </c>
      <c r="B4518" s="33" t="s">
        <v>776</v>
      </c>
      <c r="C4518" s="33" t="s">
        <v>3391</v>
      </c>
      <c r="D4518" s="34">
        <v>45336</v>
      </c>
      <c r="E4518" s="33">
        <v>3</v>
      </c>
      <c r="F4518" s="33">
        <v>15</v>
      </c>
      <c r="G4518" s="33" t="s">
        <v>8628</v>
      </c>
      <c r="H4518" s="33" t="s">
        <v>8633</v>
      </c>
    </row>
    <row r="4519" spans="1:8" x14ac:dyDescent="0.45">
      <c r="A4519" s="26" t="s">
        <v>8141</v>
      </c>
      <c r="B4519" s="16" t="s">
        <v>996</v>
      </c>
      <c r="C4519" s="16" t="s">
        <v>3241</v>
      </c>
      <c r="D4519" s="29">
        <v>45376</v>
      </c>
      <c r="E4519" s="16">
        <v>3</v>
      </c>
      <c r="F4519" s="16">
        <v>15</v>
      </c>
      <c r="G4519" s="16" t="s">
        <v>8627</v>
      </c>
      <c r="H4519" s="16" t="s">
        <v>8630</v>
      </c>
    </row>
    <row r="4520" spans="1:8" x14ac:dyDescent="0.45">
      <c r="A4520" s="30" t="s">
        <v>8142</v>
      </c>
      <c r="B4520" s="33" t="s">
        <v>12</v>
      </c>
      <c r="C4520" s="33" t="s">
        <v>3198</v>
      </c>
      <c r="D4520" s="34">
        <v>45742</v>
      </c>
      <c r="E4520" s="33">
        <v>1</v>
      </c>
      <c r="F4520" s="33">
        <v>15</v>
      </c>
      <c r="G4520" s="33" t="s">
        <v>8624</v>
      </c>
      <c r="H4520" s="33" t="s">
        <v>8632</v>
      </c>
    </row>
    <row r="4521" spans="1:8" x14ac:dyDescent="0.45">
      <c r="A4521" s="26" t="s">
        <v>8143</v>
      </c>
      <c r="B4521" s="16" t="s">
        <v>352</v>
      </c>
      <c r="C4521" s="16" t="s">
        <v>3330</v>
      </c>
      <c r="D4521" s="29">
        <v>45659</v>
      </c>
      <c r="E4521" s="16">
        <v>4</v>
      </c>
      <c r="F4521" s="16">
        <v>20</v>
      </c>
      <c r="G4521" s="16" t="s">
        <v>8626</v>
      </c>
      <c r="H4521" s="16" t="s">
        <v>8630</v>
      </c>
    </row>
    <row r="4522" spans="1:8" x14ac:dyDescent="0.45">
      <c r="A4522" s="30" t="s">
        <v>8144</v>
      </c>
      <c r="B4522" s="33" t="s">
        <v>706</v>
      </c>
      <c r="C4522" s="33" t="s">
        <v>3211</v>
      </c>
      <c r="D4522" s="34">
        <v>45710</v>
      </c>
      <c r="E4522" s="33">
        <v>3</v>
      </c>
      <c r="F4522" s="33">
        <v>0</v>
      </c>
      <c r="G4522" s="33" t="s">
        <v>8627</v>
      </c>
      <c r="H4522" s="33" t="s">
        <v>8632</v>
      </c>
    </row>
    <row r="4523" spans="1:8" x14ac:dyDescent="0.45">
      <c r="A4523" s="26" t="s">
        <v>8145</v>
      </c>
      <c r="B4523" s="16" t="s">
        <v>368</v>
      </c>
      <c r="C4523" s="16" t="s">
        <v>3262</v>
      </c>
      <c r="D4523" s="29">
        <v>45432</v>
      </c>
      <c r="E4523" s="16">
        <v>3</v>
      </c>
      <c r="F4523" s="16">
        <v>0</v>
      </c>
      <c r="G4523" s="16" t="s">
        <v>8626</v>
      </c>
      <c r="H4523" s="16" t="s">
        <v>8631</v>
      </c>
    </row>
    <row r="4524" spans="1:8" x14ac:dyDescent="0.45">
      <c r="A4524" s="30" t="s">
        <v>8146</v>
      </c>
      <c r="B4524" s="33" t="s">
        <v>920</v>
      </c>
      <c r="C4524" s="33" t="s">
        <v>3262</v>
      </c>
      <c r="D4524" s="34">
        <v>45744</v>
      </c>
      <c r="E4524" s="33">
        <v>3</v>
      </c>
      <c r="F4524" s="33">
        <v>10</v>
      </c>
      <c r="G4524" s="33" t="s">
        <v>8625</v>
      </c>
      <c r="H4524" s="33" t="s">
        <v>8629</v>
      </c>
    </row>
    <row r="4525" spans="1:8" x14ac:dyDescent="0.45">
      <c r="A4525" s="26" t="s">
        <v>8147</v>
      </c>
      <c r="B4525" s="16" t="s">
        <v>609</v>
      </c>
      <c r="C4525" s="16" t="s">
        <v>3353</v>
      </c>
      <c r="D4525" s="29">
        <v>45318</v>
      </c>
      <c r="E4525" s="16">
        <v>4</v>
      </c>
      <c r="F4525" s="16">
        <v>10</v>
      </c>
      <c r="G4525" s="16" t="s">
        <v>8625</v>
      </c>
      <c r="H4525" s="16" t="s">
        <v>8631</v>
      </c>
    </row>
    <row r="4526" spans="1:8" x14ac:dyDescent="0.45">
      <c r="A4526" s="30" t="s">
        <v>8148</v>
      </c>
      <c r="B4526" s="33" t="s">
        <v>827</v>
      </c>
      <c r="C4526" s="33" t="s">
        <v>3248</v>
      </c>
      <c r="D4526" s="34">
        <v>45508</v>
      </c>
      <c r="E4526" s="33">
        <v>2</v>
      </c>
      <c r="F4526" s="33">
        <v>20</v>
      </c>
      <c r="G4526" s="33" t="s">
        <v>8627</v>
      </c>
      <c r="H4526" s="33" t="s">
        <v>8629</v>
      </c>
    </row>
    <row r="4527" spans="1:8" x14ac:dyDescent="0.45">
      <c r="A4527" s="26" t="s">
        <v>8149</v>
      </c>
      <c r="B4527" s="16" t="s">
        <v>443</v>
      </c>
      <c r="C4527" s="16" t="s">
        <v>3201</v>
      </c>
      <c r="D4527" s="29">
        <v>45623</v>
      </c>
      <c r="E4527" s="16">
        <v>5</v>
      </c>
      <c r="F4527" s="16">
        <v>5</v>
      </c>
      <c r="G4527" s="16" t="s">
        <v>8628</v>
      </c>
      <c r="H4527" s="16" t="s">
        <v>8632</v>
      </c>
    </row>
    <row r="4528" spans="1:8" x14ac:dyDescent="0.45">
      <c r="A4528" s="30" t="s">
        <v>8150</v>
      </c>
      <c r="B4528" s="33" t="s">
        <v>895</v>
      </c>
      <c r="C4528" s="33" t="s">
        <v>3207</v>
      </c>
      <c r="D4528" s="34">
        <v>45571</v>
      </c>
      <c r="E4528" s="33">
        <v>1</v>
      </c>
      <c r="F4528" s="33">
        <v>15</v>
      </c>
      <c r="G4528" s="33" t="s">
        <v>8625</v>
      </c>
      <c r="H4528" s="33" t="s">
        <v>8631</v>
      </c>
    </row>
    <row r="4529" spans="1:8" x14ac:dyDescent="0.45">
      <c r="A4529" s="26" t="s">
        <v>8151</v>
      </c>
      <c r="B4529" s="16" t="s">
        <v>425</v>
      </c>
      <c r="C4529" s="16" t="s">
        <v>3246</v>
      </c>
      <c r="D4529" s="29">
        <v>45188</v>
      </c>
      <c r="E4529" s="16">
        <v>1</v>
      </c>
      <c r="F4529" s="16">
        <v>20</v>
      </c>
      <c r="G4529" s="16" t="s">
        <v>8628</v>
      </c>
      <c r="H4529" s="16" t="s">
        <v>8630</v>
      </c>
    </row>
    <row r="4530" spans="1:8" x14ac:dyDescent="0.45">
      <c r="A4530" s="30" t="s">
        <v>8152</v>
      </c>
      <c r="B4530" s="33" t="s">
        <v>164</v>
      </c>
      <c r="C4530" s="33" t="s">
        <v>3251</v>
      </c>
      <c r="D4530" s="34">
        <v>45320</v>
      </c>
      <c r="E4530" s="33">
        <v>5</v>
      </c>
      <c r="F4530" s="33">
        <v>15</v>
      </c>
      <c r="G4530" s="33" t="s">
        <v>8625</v>
      </c>
      <c r="H4530" s="33" t="s">
        <v>8631</v>
      </c>
    </row>
    <row r="4531" spans="1:8" x14ac:dyDescent="0.45">
      <c r="A4531" s="26" t="s">
        <v>8153</v>
      </c>
      <c r="B4531" s="16" t="s">
        <v>53</v>
      </c>
      <c r="C4531" s="16" t="s">
        <v>3374</v>
      </c>
      <c r="D4531" s="29">
        <v>45855</v>
      </c>
      <c r="E4531" s="16">
        <v>3</v>
      </c>
      <c r="F4531" s="16">
        <v>0</v>
      </c>
      <c r="G4531" s="16" t="s">
        <v>8624</v>
      </c>
      <c r="H4531" s="16" t="s">
        <v>8629</v>
      </c>
    </row>
    <row r="4532" spans="1:8" x14ac:dyDescent="0.45">
      <c r="A4532" s="30" t="s">
        <v>8154</v>
      </c>
      <c r="B4532" s="33" t="s">
        <v>760</v>
      </c>
      <c r="C4532" s="33" t="s">
        <v>3333</v>
      </c>
      <c r="D4532" s="34">
        <v>45587</v>
      </c>
      <c r="E4532" s="33">
        <v>2</v>
      </c>
      <c r="F4532" s="33">
        <v>0</v>
      </c>
      <c r="G4532" s="33" t="s">
        <v>8624</v>
      </c>
      <c r="H4532" s="33" t="s">
        <v>8630</v>
      </c>
    </row>
    <row r="4533" spans="1:8" x14ac:dyDescent="0.45">
      <c r="A4533" s="26" t="s">
        <v>8155</v>
      </c>
      <c r="B4533" s="16" t="s">
        <v>771</v>
      </c>
      <c r="C4533" s="16" t="s">
        <v>3214</v>
      </c>
      <c r="D4533" s="29">
        <v>45858</v>
      </c>
      <c r="E4533" s="16">
        <v>2</v>
      </c>
      <c r="F4533" s="16">
        <v>10</v>
      </c>
      <c r="G4533" s="16" t="s">
        <v>8624</v>
      </c>
      <c r="H4533" s="16" t="s">
        <v>8633</v>
      </c>
    </row>
    <row r="4534" spans="1:8" x14ac:dyDescent="0.45">
      <c r="A4534" s="30" t="s">
        <v>8156</v>
      </c>
      <c r="B4534" s="33" t="s">
        <v>604</v>
      </c>
      <c r="C4534" s="33" t="s">
        <v>3394</v>
      </c>
      <c r="D4534" s="34">
        <v>45442</v>
      </c>
      <c r="E4534" s="33">
        <v>4</v>
      </c>
      <c r="F4534" s="33">
        <v>0</v>
      </c>
      <c r="G4534" s="33" t="s">
        <v>8624</v>
      </c>
      <c r="H4534" s="33" t="s">
        <v>8632</v>
      </c>
    </row>
    <row r="4535" spans="1:8" x14ac:dyDescent="0.45">
      <c r="A4535" s="26" t="s">
        <v>8157</v>
      </c>
      <c r="B4535" s="16" t="s">
        <v>617</v>
      </c>
      <c r="C4535" s="16" t="s">
        <v>3321</v>
      </c>
      <c r="D4535" s="29">
        <v>45738</v>
      </c>
      <c r="E4535" s="16">
        <v>5</v>
      </c>
      <c r="F4535" s="16">
        <v>15</v>
      </c>
      <c r="G4535" s="16" t="s">
        <v>8626</v>
      </c>
      <c r="H4535" s="16" t="s">
        <v>8630</v>
      </c>
    </row>
    <row r="4536" spans="1:8" x14ac:dyDescent="0.45">
      <c r="A4536" s="30" t="s">
        <v>8158</v>
      </c>
      <c r="B4536" s="33" t="s">
        <v>351</v>
      </c>
      <c r="C4536" s="33" t="s">
        <v>3236</v>
      </c>
      <c r="D4536" s="34">
        <v>45908</v>
      </c>
      <c r="E4536" s="33">
        <v>5</v>
      </c>
      <c r="F4536" s="33">
        <v>10</v>
      </c>
      <c r="G4536" s="33" t="s">
        <v>8625</v>
      </c>
      <c r="H4536" s="33" t="s">
        <v>8631</v>
      </c>
    </row>
    <row r="4537" spans="1:8" x14ac:dyDescent="0.45">
      <c r="A4537" s="26" t="s">
        <v>8159</v>
      </c>
      <c r="B4537" s="16" t="s">
        <v>378</v>
      </c>
      <c r="C4537" s="16" t="s">
        <v>3296</v>
      </c>
      <c r="D4537" s="29">
        <v>45599</v>
      </c>
      <c r="E4537" s="16">
        <v>5</v>
      </c>
      <c r="F4537" s="16">
        <v>10</v>
      </c>
      <c r="G4537" s="16" t="s">
        <v>8624</v>
      </c>
      <c r="H4537" s="16" t="s">
        <v>8633</v>
      </c>
    </row>
    <row r="4538" spans="1:8" x14ac:dyDescent="0.45">
      <c r="A4538" s="30" t="s">
        <v>8160</v>
      </c>
      <c r="B4538" s="33" t="s">
        <v>312</v>
      </c>
      <c r="C4538" s="33" t="s">
        <v>3278</v>
      </c>
      <c r="D4538" s="34">
        <v>45855</v>
      </c>
      <c r="E4538" s="33">
        <v>1</v>
      </c>
      <c r="F4538" s="33">
        <v>15</v>
      </c>
      <c r="G4538" s="33" t="s">
        <v>8626</v>
      </c>
      <c r="H4538" s="33" t="s">
        <v>8630</v>
      </c>
    </row>
    <row r="4539" spans="1:8" x14ac:dyDescent="0.45">
      <c r="A4539" s="26" t="s">
        <v>8161</v>
      </c>
      <c r="B4539" s="16" t="s">
        <v>778</v>
      </c>
      <c r="C4539" s="16" t="s">
        <v>3394</v>
      </c>
      <c r="D4539" s="29">
        <v>45913</v>
      </c>
      <c r="E4539" s="16">
        <v>4</v>
      </c>
      <c r="F4539" s="16">
        <v>15</v>
      </c>
      <c r="G4539" s="16" t="s">
        <v>8628</v>
      </c>
      <c r="H4539" s="16" t="s">
        <v>8629</v>
      </c>
    </row>
    <row r="4540" spans="1:8" x14ac:dyDescent="0.45">
      <c r="A4540" s="30" t="s">
        <v>8162</v>
      </c>
      <c r="B4540" s="33" t="s">
        <v>1004</v>
      </c>
      <c r="C4540" s="33" t="s">
        <v>3200</v>
      </c>
      <c r="D4540" s="34">
        <v>45404</v>
      </c>
      <c r="E4540" s="33">
        <v>5</v>
      </c>
      <c r="F4540" s="33">
        <v>10</v>
      </c>
      <c r="G4540" s="33" t="s">
        <v>8627</v>
      </c>
      <c r="H4540" s="33" t="s">
        <v>8631</v>
      </c>
    </row>
    <row r="4541" spans="1:8" x14ac:dyDescent="0.45">
      <c r="A4541" s="26" t="s">
        <v>8163</v>
      </c>
      <c r="B4541" s="16" t="s">
        <v>593</v>
      </c>
      <c r="C4541" s="16" t="s">
        <v>3261</v>
      </c>
      <c r="D4541" s="29">
        <v>45742</v>
      </c>
      <c r="E4541" s="16">
        <v>1</v>
      </c>
      <c r="F4541" s="16">
        <v>10</v>
      </c>
      <c r="G4541" s="16" t="s">
        <v>8624</v>
      </c>
      <c r="H4541" s="16" t="s">
        <v>8629</v>
      </c>
    </row>
    <row r="4542" spans="1:8" x14ac:dyDescent="0.45">
      <c r="A4542" s="30" t="s">
        <v>8164</v>
      </c>
      <c r="B4542" s="33" t="s">
        <v>53</v>
      </c>
      <c r="C4542" s="33" t="s">
        <v>3232</v>
      </c>
      <c r="D4542" s="34">
        <v>45701</v>
      </c>
      <c r="E4542" s="33">
        <v>4</v>
      </c>
      <c r="F4542" s="33">
        <v>0</v>
      </c>
      <c r="G4542" s="33" t="s">
        <v>8626</v>
      </c>
      <c r="H4542" s="33" t="s">
        <v>8629</v>
      </c>
    </row>
    <row r="4543" spans="1:8" x14ac:dyDescent="0.45">
      <c r="A4543" s="26" t="s">
        <v>8165</v>
      </c>
      <c r="B4543" s="16" t="s">
        <v>263</v>
      </c>
      <c r="C4543" s="16" t="s">
        <v>3266</v>
      </c>
      <c r="D4543" s="29">
        <v>45288</v>
      </c>
      <c r="E4543" s="16">
        <v>2</v>
      </c>
      <c r="F4543" s="16">
        <v>0</v>
      </c>
      <c r="G4543" s="16" t="s">
        <v>8626</v>
      </c>
      <c r="H4543" s="16" t="s">
        <v>8633</v>
      </c>
    </row>
    <row r="4544" spans="1:8" x14ac:dyDescent="0.45">
      <c r="A4544" s="30" t="s">
        <v>8166</v>
      </c>
      <c r="B4544" s="33" t="s">
        <v>369</v>
      </c>
      <c r="C4544" s="33" t="s">
        <v>3332</v>
      </c>
      <c r="D4544" s="34">
        <v>45339</v>
      </c>
      <c r="E4544" s="33">
        <v>5</v>
      </c>
      <c r="F4544" s="33">
        <v>5</v>
      </c>
      <c r="G4544" s="33" t="s">
        <v>8628</v>
      </c>
      <c r="H4544" s="33" t="s">
        <v>8629</v>
      </c>
    </row>
    <row r="4545" spans="1:8" x14ac:dyDescent="0.45">
      <c r="A4545" s="26" t="s">
        <v>8167</v>
      </c>
      <c r="B4545" s="16" t="s">
        <v>294</v>
      </c>
      <c r="C4545" s="16" t="s">
        <v>3353</v>
      </c>
      <c r="D4545" s="29">
        <v>45835</v>
      </c>
      <c r="E4545" s="16">
        <v>1</v>
      </c>
      <c r="F4545" s="16">
        <v>15</v>
      </c>
      <c r="G4545" s="16" t="s">
        <v>8626</v>
      </c>
      <c r="H4545" s="16" t="s">
        <v>8630</v>
      </c>
    </row>
    <row r="4546" spans="1:8" x14ac:dyDescent="0.45">
      <c r="A4546" s="30" t="s">
        <v>8168</v>
      </c>
      <c r="B4546" s="33" t="s">
        <v>164</v>
      </c>
      <c r="C4546" s="33" t="s">
        <v>3207</v>
      </c>
      <c r="D4546" s="34">
        <v>45809</v>
      </c>
      <c r="E4546" s="33">
        <v>2</v>
      </c>
      <c r="F4546" s="33">
        <v>0</v>
      </c>
      <c r="G4546" s="33" t="s">
        <v>8624</v>
      </c>
      <c r="H4546" s="33" t="s">
        <v>8632</v>
      </c>
    </row>
    <row r="4547" spans="1:8" x14ac:dyDescent="0.45">
      <c r="A4547" s="26" t="s">
        <v>8169</v>
      </c>
      <c r="B4547" s="16" t="s">
        <v>687</v>
      </c>
      <c r="C4547" s="16" t="s">
        <v>3314</v>
      </c>
      <c r="D4547" s="29">
        <v>45740</v>
      </c>
      <c r="E4547" s="16">
        <v>4</v>
      </c>
      <c r="F4547" s="16">
        <v>10</v>
      </c>
      <c r="G4547" s="16" t="s">
        <v>8624</v>
      </c>
      <c r="H4547" s="16" t="s">
        <v>8632</v>
      </c>
    </row>
    <row r="4548" spans="1:8" x14ac:dyDescent="0.45">
      <c r="A4548" s="30" t="s">
        <v>8170</v>
      </c>
      <c r="B4548" s="33" t="s">
        <v>478</v>
      </c>
      <c r="C4548" s="33" t="s">
        <v>3289</v>
      </c>
      <c r="D4548" s="34">
        <v>45701</v>
      </c>
      <c r="E4548" s="33">
        <v>5</v>
      </c>
      <c r="F4548" s="33">
        <v>10</v>
      </c>
      <c r="G4548" s="33" t="s">
        <v>8625</v>
      </c>
      <c r="H4548" s="33" t="s">
        <v>8630</v>
      </c>
    </row>
    <row r="4549" spans="1:8" x14ac:dyDescent="0.45">
      <c r="A4549" s="26" t="s">
        <v>8171</v>
      </c>
      <c r="B4549" s="16" t="s">
        <v>75</v>
      </c>
      <c r="C4549" s="16" t="s">
        <v>3328</v>
      </c>
      <c r="D4549" s="29">
        <v>45651</v>
      </c>
      <c r="E4549" s="16">
        <v>4</v>
      </c>
      <c r="F4549" s="16">
        <v>10</v>
      </c>
      <c r="G4549" s="16" t="s">
        <v>8624</v>
      </c>
      <c r="H4549" s="16" t="s">
        <v>8631</v>
      </c>
    </row>
    <row r="4550" spans="1:8" x14ac:dyDescent="0.45">
      <c r="A4550" s="30" t="s">
        <v>8172</v>
      </c>
      <c r="B4550" s="33" t="s">
        <v>213</v>
      </c>
      <c r="C4550" s="33" t="s">
        <v>3197</v>
      </c>
      <c r="D4550" s="34">
        <v>45878</v>
      </c>
      <c r="E4550" s="33">
        <v>5</v>
      </c>
      <c r="F4550" s="33">
        <v>20</v>
      </c>
      <c r="G4550" s="33" t="s">
        <v>8626</v>
      </c>
      <c r="H4550" s="33" t="s">
        <v>8629</v>
      </c>
    </row>
    <row r="4551" spans="1:8" x14ac:dyDescent="0.45">
      <c r="A4551" s="26" t="s">
        <v>8173</v>
      </c>
      <c r="B4551" s="16" t="s">
        <v>334</v>
      </c>
      <c r="C4551" s="16" t="s">
        <v>3361</v>
      </c>
      <c r="D4551" s="29">
        <v>45748</v>
      </c>
      <c r="E4551" s="16">
        <v>5</v>
      </c>
      <c r="F4551" s="16">
        <v>15</v>
      </c>
      <c r="G4551" s="16" t="s">
        <v>8624</v>
      </c>
      <c r="H4551" s="16" t="s">
        <v>8630</v>
      </c>
    </row>
    <row r="4552" spans="1:8" x14ac:dyDescent="0.45">
      <c r="A4552" s="30" t="s">
        <v>8174</v>
      </c>
      <c r="B4552" s="33" t="s">
        <v>115</v>
      </c>
      <c r="C4552" s="33" t="s">
        <v>3343</v>
      </c>
      <c r="D4552" s="34">
        <v>45816</v>
      </c>
      <c r="E4552" s="33">
        <v>4</v>
      </c>
      <c r="F4552" s="33">
        <v>5</v>
      </c>
      <c r="G4552" s="33" t="s">
        <v>8626</v>
      </c>
      <c r="H4552" s="33" t="s">
        <v>8631</v>
      </c>
    </row>
    <row r="4553" spans="1:8" x14ac:dyDescent="0.45">
      <c r="A4553" s="26" t="s">
        <v>8175</v>
      </c>
      <c r="B4553" s="16" t="s">
        <v>179</v>
      </c>
      <c r="C4553" s="16" t="s">
        <v>3306</v>
      </c>
      <c r="D4553" s="29">
        <v>45881</v>
      </c>
      <c r="E4553" s="16">
        <v>1</v>
      </c>
      <c r="F4553" s="16">
        <v>10</v>
      </c>
      <c r="G4553" s="16" t="s">
        <v>8624</v>
      </c>
      <c r="H4553" s="16" t="s">
        <v>8632</v>
      </c>
    </row>
    <row r="4554" spans="1:8" x14ac:dyDescent="0.45">
      <c r="A4554" s="30" t="s">
        <v>8176</v>
      </c>
      <c r="B4554" s="33" t="s">
        <v>740</v>
      </c>
      <c r="C4554" s="33" t="s">
        <v>3356</v>
      </c>
      <c r="D4554" s="34">
        <v>45696</v>
      </c>
      <c r="E4554" s="33">
        <v>3</v>
      </c>
      <c r="F4554" s="33">
        <v>5</v>
      </c>
      <c r="G4554" s="33" t="s">
        <v>8627</v>
      </c>
      <c r="H4554" s="33" t="s">
        <v>8632</v>
      </c>
    </row>
    <row r="4555" spans="1:8" x14ac:dyDescent="0.45">
      <c r="A4555" s="26" t="s">
        <v>8177</v>
      </c>
      <c r="B4555" s="16" t="s">
        <v>865</v>
      </c>
      <c r="C4555" s="16" t="s">
        <v>3320</v>
      </c>
      <c r="D4555" s="29">
        <v>45909</v>
      </c>
      <c r="E4555" s="16">
        <v>3</v>
      </c>
      <c r="F4555" s="16">
        <v>20</v>
      </c>
      <c r="G4555" s="16" t="s">
        <v>8626</v>
      </c>
      <c r="H4555" s="16" t="s">
        <v>8633</v>
      </c>
    </row>
    <row r="4556" spans="1:8" x14ac:dyDescent="0.45">
      <c r="A4556" s="30" t="s">
        <v>8178</v>
      </c>
      <c r="B4556" s="33" t="s">
        <v>876</v>
      </c>
      <c r="C4556" s="33" t="s">
        <v>3310</v>
      </c>
      <c r="D4556" s="34">
        <v>45239</v>
      </c>
      <c r="E4556" s="33">
        <v>2</v>
      </c>
      <c r="F4556" s="33">
        <v>0</v>
      </c>
      <c r="G4556" s="33" t="s">
        <v>8627</v>
      </c>
      <c r="H4556" s="33" t="s">
        <v>8632</v>
      </c>
    </row>
    <row r="4557" spans="1:8" x14ac:dyDescent="0.45">
      <c r="A4557" s="26" t="s">
        <v>8179</v>
      </c>
      <c r="B4557" s="16" t="s">
        <v>193</v>
      </c>
      <c r="C4557" s="16" t="s">
        <v>3348</v>
      </c>
      <c r="D4557" s="29">
        <v>45898</v>
      </c>
      <c r="E4557" s="16">
        <v>2</v>
      </c>
      <c r="F4557" s="16">
        <v>0</v>
      </c>
      <c r="G4557" s="16" t="s">
        <v>8628</v>
      </c>
      <c r="H4557" s="16" t="s">
        <v>8633</v>
      </c>
    </row>
    <row r="4558" spans="1:8" x14ac:dyDescent="0.45">
      <c r="A4558" s="30" t="s">
        <v>8180</v>
      </c>
      <c r="B4558" s="33" t="s">
        <v>838</v>
      </c>
      <c r="C4558" s="33" t="s">
        <v>3332</v>
      </c>
      <c r="D4558" s="34">
        <v>45551</v>
      </c>
      <c r="E4558" s="33">
        <v>1</v>
      </c>
      <c r="F4558" s="33">
        <v>15</v>
      </c>
      <c r="G4558" s="33" t="s">
        <v>8624</v>
      </c>
      <c r="H4558" s="33" t="s">
        <v>8629</v>
      </c>
    </row>
    <row r="4559" spans="1:8" x14ac:dyDescent="0.45">
      <c r="A4559" s="26" t="s">
        <v>8181</v>
      </c>
      <c r="B4559" s="16" t="s">
        <v>160</v>
      </c>
      <c r="C4559" s="16" t="s">
        <v>3272</v>
      </c>
      <c r="D4559" s="29">
        <v>45325</v>
      </c>
      <c r="E4559" s="16">
        <v>2</v>
      </c>
      <c r="F4559" s="16">
        <v>15</v>
      </c>
      <c r="G4559" s="16" t="s">
        <v>8628</v>
      </c>
      <c r="H4559" s="16" t="s">
        <v>8630</v>
      </c>
    </row>
    <row r="4560" spans="1:8" x14ac:dyDescent="0.45">
      <c r="A4560" s="30" t="s">
        <v>8182</v>
      </c>
      <c r="B4560" s="33" t="s">
        <v>583</v>
      </c>
      <c r="C4560" s="33" t="s">
        <v>3276</v>
      </c>
      <c r="D4560" s="34">
        <v>45805</v>
      </c>
      <c r="E4560" s="33">
        <v>4</v>
      </c>
      <c r="F4560" s="33">
        <v>20</v>
      </c>
      <c r="G4560" s="33" t="s">
        <v>8624</v>
      </c>
      <c r="H4560" s="33" t="s">
        <v>8629</v>
      </c>
    </row>
    <row r="4561" spans="1:8" x14ac:dyDescent="0.45">
      <c r="A4561" s="26" t="s">
        <v>8183</v>
      </c>
      <c r="B4561" s="16" t="s">
        <v>863</v>
      </c>
      <c r="C4561" s="16" t="s">
        <v>3202</v>
      </c>
      <c r="D4561" s="29">
        <v>45522</v>
      </c>
      <c r="E4561" s="16">
        <v>4</v>
      </c>
      <c r="F4561" s="16">
        <v>5</v>
      </c>
      <c r="G4561" s="16" t="s">
        <v>8626</v>
      </c>
      <c r="H4561" s="16" t="s">
        <v>8631</v>
      </c>
    </row>
    <row r="4562" spans="1:8" x14ac:dyDescent="0.45">
      <c r="A4562" s="30" t="s">
        <v>8184</v>
      </c>
      <c r="B4562" s="33" t="s">
        <v>478</v>
      </c>
      <c r="C4562" s="33" t="s">
        <v>3382</v>
      </c>
      <c r="D4562" s="34">
        <v>45747</v>
      </c>
      <c r="E4562" s="33">
        <v>2</v>
      </c>
      <c r="F4562" s="33">
        <v>5</v>
      </c>
      <c r="G4562" s="33" t="s">
        <v>8627</v>
      </c>
      <c r="H4562" s="33" t="s">
        <v>8633</v>
      </c>
    </row>
    <row r="4563" spans="1:8" x14ac:dyDescent="0.45">
      <c r="A4563" s="26" t="s">
        <v>8185</v>
      </c>
      <c r="B4563" s="16" t="s">
        <v>468</v>
      </c>
      <c r="C4563" s="16" t="s">
        <v>3356</v>
      </c>
      <c r="D4563" s="29">
        <v>45458</v>
      </c>
      <c r="E4563" s="16">
        <v>5</v>
      </c>
      <c r="F4563" s="16">
        <v>20</v>
      </c>
      <c r="G4563" s="16" t="s">
        <v>8625</v>
      </c>
      <c r="H4563" s="16" t="s">
        <v>8631</v>
      </c>
    </row>
    <row r="4564" spans="1:8" x14ac:dyDescent="0.45">
      <c r="A4564" s="30" t="s">
        <v>8186</v>
      </c>
      <c r="B4564" s="33" t="s">
        <v>912</v>
      </c>
      <c r="C4564" s="33" t="s">
        <v>3240</v>
      </c>
      <c r="D4564" s="34">
        <v>45380</v>
      </c>
      <c r="E4564" s="33">
        <v>2</v>
      </c>
      <c r="F4564" s="33">
        <v>15</v>
      </c>
      <c r="G4564" s="33" t="s">
        <v>8624</v>
      </c>
      <c r="H4564" s="33" t="s">
        <v>8633</v>
      </c>
    </row>
    <row r="4565" spans="1:8" x14ac:dyDescent="0.45">
      <c r="A4565" s="26" t="s">
        <v>8187</v>
      </c>
      <c r="B4565" s="16" t="s">
        <v>43</v>
      </c>
      <c r="C4565" s="16" t="s">
        <v>3378</v>
      </c>
      <c r="D4565" s="29">
        <v>45304</v>
      </c>
      <c r="E4565" s="16">
        <v>4</v>
      </c>
      <c r="F4565" s="16">
        <v>10</v>
      </c>
      <c r="G4565" s="16" t="s">
        <v>8628</v>
      </c>
      <c r="H4565" s="16" t="s">
        <v>8629</v>
      </c>
    </row>
    <row r="4566" spans="1:8" x14ac:dyDescent="0.45">
      <c r="A4566" s="30" t="s">
        <v>8188</v>
      </c>
      <c r="B4566" s="33" t="s">
        <v>649</v>
      </c>
      <c r="C4566" s="33" t="s">
        <v>3360</v>
      </c>
      <c r="D4566" s="34">
        <v>45330</v>
      </c>
      <c r="E4566" s="33">
        <v>4</v>
      </c>
      <c r="F4566" s="33">
        <v>0</v>
      </c>
      <c r="G4566" s="33" t="s">
        <v>8624</v>
      </c>
      <c r="H4566" s="33" t="s">
        <v>8630</v>
      </c>
    </row>
    <row r="4567" spans="1:8" x14ac:dyDescent="0.45">
      <c r="A4567" s="26" t="s">
        <v>8189</v>
      </c>
      <c r="B4567" s="16" t="s">
        <v>836</v>
      </c>
      <c r="C4567" s="16" t="s">
        <v>3316</v>
      </c>
      <c r="D4567" s="29">
        <v>45559</v>
      </c>
      <c r="E4567" s="16">
        <v>4</v>
      </c>
      <c r="F4567" s="16">
        <v>20</v>
      </c>
      <c r="G4567" s="16" t="s">
        <v>8628</v>
      </c>
      <c r="H4567" s="16" t="s">
        <v>8630</v>
      </c>
    </row>
    <row r="4568" spans="1:8" x14ac:dyDescent="0.45">
      <c r="A4568" s="30" t="s">
        <v>8190</v>
      </c>
      <c r="B4568" s="33" t="s">
        <v>79</v>
      </c>
      <c r="C4568" s="33" t="s">
        <v>3357</v>
      </c>
      <c r="D4568" s="34">
        <v>45844</v>
      </c>
      <c r="E4568" s="33">
        <v>4</v>
      </c>
      <c r="F4568" s="33">
        <v>15</v>
      </c>
      <c r="G4568" s="33" t="s">
        <v>8627</v>
      </c>
      <c r="H4568" s="33" t="s">
        <v>8630</v>
      </c>
    </row>
    <row r="4569" spans="1:8" x14ac:dyDescent="0.45">
      <c r="A4569" s="26" t="s">
        <v>8191</v>
      </c>
      <c r="B4569" s="16" t="s">
        <v>328</v>
      </c>
      <c r="C4569" s="16" t="s">
        <v>3248</v>
      </c>
      <c r="D4569" s="29">
        <v>45389</v>
      </c>
      <c r="E4569" s="16">
        <v>5</v>
      </c>
      <c r="F4569" s="16">
        <v>20</v>
      </c>
      <c r="G4569" s="16" t="s">
        <v>8625</v>
      </c>
      <c r="H4569" s="16" t="s">
        <v>8629</v>
      </c>
    </row>
    <row r="4570" spans="1:8" x14ac:dyDescent="0.45">
      <c r="A4570" s="30" t="s">
        <v>8192</v>
      </c>
      <c r="B4570" s="33" t="s">
        <v>560</v>
      </c>
      <c r="C4570" s="33" t="s">
        <v>3356</v>
      </c>
      <c r="D4570" s="34">
        <v>45738</v>
      </c>
      <c r="E4570" s="33">
        <v>1</v>
      </c>
      <c r="F4570" s="33">
        <v>15</v>
      </c>
      <c r="G4570" s="33" t="s">
        <v>8626</v>
      </c>
      <c r="H4570" s="33" t="s">
        <v>8632</v>
      </c>
    </row>
    <row r="4571" spans="1:8" x14ac:dyDescent="0.45">
      <c r="A4571" s="26" t="s">
        <v>8193</v>
      </c>
      <c r="B4571" s="16" t="s">
        <v>533</v>
      </c>
      <c r="C4571" s="16" t="s">
        <v>3213</v>
      </c>
      <c r="D4571" s="29">
        <v>45385</v>
      </c>
      <c r="E4571" s="16">
        <v>3</v>
      </c>
      <c r="F4571" s="16">
        <v>20</v>
      </c>
      <c r="G4571" s="16" t="s">
        <v>8625</v>
      </c>
      <c r="H4571" s="16" t="s">
        <v>8630</v>
      </c>
    </row>
    <row r="4572" spans="1:8" x14ac:dyDescent="0.45">
      <c r="A4572" s="30" t="s">
        <v>8194</v>
      </c>
      <c r="B4572" s="33" t="s">
        <v>512</v>
      </c>
      <c r="C4572" s="33" t="s">
        <v>3351</v>
      </c>
      <c r="D4572" s="34">
        <v>45404</v>
      </c>
      <c r="E4572" s="33">
        <v>1</v>
      </c>
      <c r="F4572" s="33">
        <v>20</v>
      </c>
      <c r="G4572" s="33" t="s">
        <v>8624</v>
      </c>
      <c r="H4572" s="33" t="s">
        <v>8630</v>
      </c>
    </row>
    <row r="4573" spans="1:8" x14ac:dyDescent="0.45">
      <c r="A4573" s="26" t="s">
        <v>8195</v>
      </c>
      <c r="B4573" s="16" t="s">
        <v>385</v>
      </c>
      <c r="C4573" s="16" t="s">
        <v>3327</v>
      </c>
      <c r="D4573" s="29">
        <v>45827</v>
      </c>
      <c r="E4573" s="16">
        <v>5</v>
      </c>
      <c r="F4573" s="16">
        <v>15</v>
      </c>
      <c r="G4573" s="16" t="s">
        <v>8626</v>
      </c>
      <c r="H4573" s="16" t="s">
        <v>8632</v>
      </c>
    </row>
    <row r="4574" spans="1:8" x14ac:dyDescent="0.45">
      <c r="A4574" s="30" t="s">
        <v>8196</v>
      </c>
      <c r="B4574" s="33" t="s">
        <v>853</v>
      </c>
      <c r="C4574" s="33" t="s">
        <v>3337</v>
      </c>
      <c r="D4574" s="34">
        <v>45394</v>
      </c>
      <c r="E4574" s="33">
        <v>2</v>
      </c>
      <c r="F4574" s="33">
        <v>20</v>
      </c>
      <c r="G4574" s="33" t="s">
        <v>8628</v>
      </c>
      <c r="H4574" s="33" t="s">
        <v>8629</v>
      </c>
    </row>
    <row r="4575" spans="1:8" x14ac:dyDescent="0.45">
      <c r="A4575" s="26" t="s">
        <v>8197</v>
      </c>
      <c r="B4575" s="16" t="s">
        <v>531</v>
      </c>
      <c r="C4575" s="16" t="s">
        <v>3310</v>
      </c>
      <c r="D4575" s="29">
        <v>45526</v>
      </c>
      <c r="E4575" s="16">
        <v>4</v>
      </c>
      <c r="F4575" s="16">
        <v>5</v>
      </c>
      <c r="G4575" s="16" t="s">
        <v>8624</v>
      </c>
      <c r="H4575" s="16" t="s">
        <v>8633</v>
      </c>
    </row>
    <row r="4576" spans="1:8" x14ac:dyDescent="0.45">
      <c r="A4576" s="30" t="s">
        <v>8198</v>
      </c>
      <c r="B4576" s="33" t="s">
        <v>888</v>
      </c>
      <c r="C4576" s="33" t="s">
        <v>3236</v>
      </c>
      <c r="D4576" s="34">
        <v>45405</v>
      </c>
      <c r="E4576" s="33">
        <v>1</v>
      </c>
      <c r="F4576" s="33">
        <v>15</v>
      </c>
      <c r="G4576" s="33" t="s">
        <v>8627</v>
      </c>
      <c r="H4576" s="33" t="s">
        <v>8633</v>
      </c>
    </row>
    <row r="4577" spans="1:8" x14ac:dyDescent="0.45">
      <c r="A4577" s="26" t="s">
        <v>8199</v>
      </c>
      <c r="B4577" s="16" t="s">
        <v>161</v>
      </c>
      <c r="C4577" s="16" t="s">
        <v>3257</v>
      </c>
      <c r="D4577" s="29">
        <v>45668</v>
      </c>
      <c r="E4577" s="16">
        <v>5</v>
      </c>
      <c r="F4577" s="16">
        <v>15</v>
      </c>
      <c r="G4577" s="16" t="s">
        <v>8625</v>
      </c>
      <c r="H4577" s="16" t="s">
        <v>8631</v>
      </c>
    </row>
    <row r="4578" spans="1:8" x14ac:dyDescent="0.45">
      <c r="A4578" s="30" t="s">
        <v>8200</v>
      </c>
      <c r="B4578" s="33" t="s">
        <v>124</v>
      </c>
      <c r="C4578" s="33" t="s">
        <v>3358</v>
      </c>
      <c r="D4578" s="34">
        <v>45902</v>
      </c>
      <c r="E4578" s="33">
        <v>5</v>
      </c>
      <c r="F4578" s="33">
        <v>0</v>
      </c>
      <c r="G4578" s="33" t="s">
        <v>8628</v>
      </c>
      <c r="H4578" s="33" t="s">
        <v>8633</v>
      </c>
    </row>
    <row r="4579" spans="1:8" x14ac:dyDescent="0.45">
      <c r="A4579" s="26" t="s">
        <v>8201</v>
      </c>
      <c r="B4579" s="16" t="s">
        <v>567</v>
      </c>
      <c r="C4579" s="16" t="s">
        <v>3336</v>
      </c>
      <c r="D4579" s="29">
        <v>45647</v>
      </c>
      <c r="E4579" s="16">
        <v>1</v>
      </c>
      <c r="F4579" s="16">
        <v>5</v>
      </c>
      <c r="G4579" s="16" t="s">
        <v>8624</v>
      </c>
      <c r="H4579" s="16" t="s">
        <v>8629</v>
      </c>
    </row>
    <row r="4580" spans="1:8" x14ac:dyDescent="0.45">
      <c r="A4580" s="30" t="s">
        <v>8202</v>
      </c>
      <c r="B4580" s="33" t="s">
        <v>542</v>
      </c>
      <c r="C4580" s="33" t="s">
        <v>3361</v>
      </c>
      <c r="D4580" s="34">
        <v>45763</v>
      </c>
      <c r="E4580" s="33">
        <v>4</v>
      </c>
      <c r="F4580" s="33">
        <v>0</v>
      </c>
      <c r="G4580" s="33" t="s">
        <v>8624</v>
      </c>
      <c r="H4580" s="33" t="s">
        <v>8631</v>
      </c>
    </row>
    <row r="4581" spans="1:8" x14ac:dyDescent="0.45">
      <c r="A4581" s="26" t="s">
        <v>8203</v>
      </c>
      <c r="B4581" s="16" t="s">
        <v>842</v>
      </c>
      <c r="C4581" s="16" t="s">
        <v>3203</v>
      </c>
      <c r="D4581" s="29">
        <v>45822</v>
      </c>
      <c r="E4581" s="16">
        <v>4</v>
      </c>
      <c r="F4581" s="16">
        <v>0</v>
      </c>
      <c r="G4581" s="16" t="s">
        <v>8627</v>
      </c>
      <c r="H4581" s="16" t="s">
        <v>8632</v>
      </c>
    </row>
    <row r="4582" spans="1:8" x14ac:dyDescent="0.45">
      <c r="A4582" s="30" t="s">
        <v>8204</v>
      </c>
      <c r="B4582" s="33" t="s">
        <v>739</v>
      </c>
      <c r="C4582" s="33" t="s">
        <v>3391</v>
      </c>
      <c r="D4582" s="34">
        <v>45283</v>
      </c>
      <c r="E4582" s="33">
        <v>5</v>
      </c>
      <c r="F4582" s="33">
        <v>0</v>
      </c>
      <c r="G4582" s="33" t="s">
        <v>8625</v>
      </c>
      <c r="H4582" s="33" t="s">
        <v>8633</v>
      </c>
    </row>
    <row r="4583" spans="1:8" x14ac:dyDescent="0.45">
      <c r="A4583" s="26" t="s">
        <v>8205</v>
      </c>
      <c r="B4583" s="16" t="s">
        <v>472</v>
      </c>
      <c r="C4583" s="16" t="s">
        <v>3347</v>
      </c>
      <c r="D4583" s="29">
        <v>45654</v>
      </c>
      <c r="E4583" s="16">
        <v>2</v>
      </c>
      <c r="F4583" s="16">
        <v>5</v>
      </c>
      <c r="G4583" s="16" t="s">
        <v>8627</v>
      </c>
      <c r="H4583" s="16" t="s">
        <v>8631</v>
      </c>
    </row>
    <row r="4584" spans="1:8" x14ac:dyDescent="0.45">
      <c r="A4584" s="30" t="s">
        <v>8206</v>
      </c>
      <c r="B4584" s="33" t="s">
        <v>610</v>
      </c>
      <c r="C4584" s="33" t="s">
        <v>3339</v>
      </c>
      <c r="D4584" s="34">
        <v>45200</v>
      </c>
      <c r="E4584" s="33">
        <v>2</v>
      </c>
      <c r="F4584" s="33">
        <v>15</v>
      </c>
      <c r="G4584" s="33" t="s">
        <v>8624</v>
      </c>
      <c r="H4584" s="33" t="s">
        <v>8629</v>
      </c>
    </row>
    <row r="4585" spans="1:8" x14ac:dyDescent="0.45">
      <c r="A4585" s="26" t="s">
        <v>8207</v>
      </c>
      <c r="B4585" s="16" t="s">
        <v>921</v>
      </c>
      <c r="C4585" s="16" t="s">
        <v>3256</v>
      </c>
      <c r="D4585" s="29">
        <v>45837</v>
      </c>
      <c r="E4585" s="16">
        <v>2</v>
      </c>
      <c r="F4585" s="16">
        <v>10</v>
      </c>
      <c r="G4585" s="16" t="s">
        <v>8624</v>
      </c>
      <c r="H4585" s="16" t="s">
        <v>8632</v>
      </c>
    </row>
    <row r="4586" spans="1:8" x14ac:dyDescent="0.45">
      <c r="A4586" s="30" t="s">
        <v>8208</v>
      </c>
      <c r="B4586" s="33" t="s">
        <v>684</v>
      </c>
      <c r="C4586" s="33" t="s">
        <v>3274</v>
      </c>
      <c r="D4586" s="34">
        <v>45613</v>
      </c>
      <c r="E4586" s="33">
        <v>5</v>
      </c>
      <c r="F4586" s="33">
        <v>15</v>
      </c>
      <c r="G4586" s="33" t="s">
        <v>8625</v>
      </c>
      <c r="H4586" s="33" t="s">
        <v>8631</v>
      </c>
    </row>
    <row r="4587" spans="1:8" x14ac:dyDescent="0.45">
      <c r="A4587" s="26" t="s">
        <v>8209</v>
      </c>
      <c r="B4587" s="16" t="s">
        <v>737</v>
      </c>
      <c r="C4587" s="16" t="s">
        <v>3277</v>
      </c>
      <c r="D4587" s="29">
        <v>45248</v>
      </c>
      <c r="E4587" s="16">
        <v>1</v>
      </c>
      <c r="F4587" s="16">
        <v>15</v>
      </c>
      <c r="G4587" s="16" t="s">
        <v>8627</v>
      </c>
      <c r="H4587" s="16" t="s">
        <v>8630</v>
      </c>
    </row>
    <row r="4588" spans="1:8" x14ac:dyDescent="0.45">
      <c r="A4588" s="30" t="s">
        <v>8210</v>
      </c>
      <c r="B4588" s="33" t="s">
        <v>478</v>
      </c>
      <c r="C4588" s="33" t="s">
        <v>3327</v>
      </c>
      <c r="D4588" s="34">
        <v>45271</v>
      </c>
      <c r="E4588" s="33">
        <v>5</v>
      </c>
      <c r="F4588" s="33">
        <v>15</v>
      </c>
      <c r="G4588" s="33" t="s">
        <v>8624</v>
      </c>
      <c r="H4588" s="33" t="s">
        <v>8631</v>
      </c>
    </row>
    <row r="4589" spans="1:8" x14ac:dyDescent="0.45">
      <c r="A4589" s="26" t="s">
        <v>8211</v>
      </c>
      <c r="B4589" s="16" t="s">
        <v>1004</v>
      </c>
      <c r="C4589" s="16" t="s">
        <v>3245</v>
      </c>
      <c r="D4589" s="29">
        <v>45624</v>
      </c>
      <c r="E4589" s="16">
        <v>3</v>
      </c>
      <c r="F4589" s="16">
        <v>10</v>
      </c>
      <c r="G4589" s="16" t="s">
        <v>8627</v>
      </c>
      <c r="H4589" s="16" t="s">
        <v>8633</v>
      </c>
    </row>
    <row r="4590" spans="1:8" x14ac:dyDescent="0.45">
      <c r="A4590" s="30" t="s">
        <v>8212</v>
      </c>
      <c r="B4590" s="33" t="s">
        <v>826</v>
      </c>
      <c r="C4590" s="33" t="s">
        <v>3321</v>
      </c>
      <c r="D4590" s="34">
        <v>45252</v>
      </c>
      <c r="E4590" s="33">
        <v>4</v>
      </c>
      <c r="F4590" s="33">
        <v>5</v>
      </c>
      <c r="G4590" s="33" t="s">
        <v>8625</v>
      </c>
      <c r="H4590" s="33" t="s">
        <v>8631</v>
      </c>
    </row>
    <row r="4591" spans="1:8" x14ac:dyDescent="0.45">
      <c r="A4591" s="26" t="s">
        <v>8213</v>
      </c>
      <c r="B4591" s="16" t="s">
        <v>867</v>
      </c>
      <c r="C4591" s="16" t="s">
        <v>3365</v>
      </c>
      <c r="D4591" s="29">
        <v>45750</v>
      </c>
      <c r="E4591" s="16">
        <v>2</v>
      </c>
      <c r="F4591" s="16">
        <v>0</v>
      </c>
      <c r="G4591" s="16" t="s">
        <v>8628</v>
      </c>
      <c r="H4591" s="16" t="s">
        <v>8630</v>
      </c>
    </row>
    <row r="4592" spans="1:8" x14ac:dyDescent="0.45">
      <c r="A4592" s="30" t="s">
        <v>8214</v>
      </c>
      <c r="B4592" s="33" t="s">
        <v>355</v>
      </c>
      <c r="C4592" s="33" t="s">
        <v>3358</v>
      </c>
      <c r="D4592" s="34">
        <v>45353</v>
      </c>
      <c r="E4592" s="33">
        <v>1</v>
      </c>
      <c r="F4592" s="33">
        <v>10</v>
      </c>
      <c r="G4592" s="33" t="s">
        <v>8627</v>
      </c>
      <c r="H4592" s="33" t="s">
        <v>8633</v>
      </c>
    </row>
    <row r="4593" spans="1:8" x14ac:dyDescent="0.45">
      <c r="A4593" s="26" t="s">
        <v>8215</v>
      </c>
      <c r="B4593" s="16" t="s">
        <v>373</v>
      </c>
      <c r="C4593" s="16" t="s">
        <v>3229</v>
      </c>
      <c r="D4593" s="29">
        <v>45710</v>
      </c>
      <c r="E4593" s="16">
        <v>1</v>
      </c>
      <c r="F4593" s="16">
        <v>20</v>
      </c>
      <c r="G4593" s="16" t="s">
        <v>8627</v>
      </c>
      <c r="H4593" s="16" t="s">
        <v>8629</v>
      </c>
    </row>
    <row r="4594" spans="1:8" x14ac:dyDescent="0.45">
      <c r="A4594" s="30" t="s">
        <v>8216</v>
      </c>
      <c r="B4594" s="33" t="s">
        <v>624</v>
      </c>
      <c r="C4594" s="33" t="s">
        <v>3369</v>
      </c>
      <c r="D4594" s="34">
        <v>45489</v>
      </c>
      <c r="E4594" s="33">
        <v>2</v>
      </c>
      <c r="F4594" s="33">
        <v>20</v>
      </c>
      <c r="G4594" s="33" t="s">
        <v>8628</v>
      </c>
      <c r="H4594" s="33" t="s">
        <v>8630</v>
      </c>
    </row>
    <row r="4595" spans="1:8" x14ac:dyDescent="0.45">
      <c r="A4595" s="26" t="s">
        <v>8217</v>
      </c>
      <c r="B4595" s="16" t="s">
        <v>276</v>
      </c>
      <c r="C4595" s="16" t="s">
        <v>3208</v>
      </c>
      <c r="D4595" s="29">
        <v>45696</v>
      </c>
      <c r="E4595" s="16">
        <v>3</v>
      </c>
      <c r="F4595" s="16">
        <v>10</v>
      </c>
      <c r="G4595" s="16" t="s">
        <v>8624</v>
      </c>
      <c r="H4595" s="16" t="s">
        <v>8629</v>
      </c>
    </row>
    <row r="4596" spans="1:8" x14ac:dyDescent="0.45">
      <c r="A4596" s="30" t="s">
        <v>8218</v>
      </c>
      <c r="B4596" s="33" t="s">
        <v>221</v>
      </c>
      <c r="C4596" s="33" t="s">
        <v>3223</v>
      </c>
      <c r="D4596" s="34">
        <v>45338</v>
      </c>
      <c r="E4596" s="33">
        <v>1</v>
      </c>
      <c r="F4596" s="33">
        <v>10</v>
      </c>
      <c r="G4596" s="33" t="s">
        <v>8625</v>
      </c>
      <c r="H4596" s="33" t="s">
        <v>8630</v>
      </c>
    </row>
    <row r="4597" spans="1:8" x14ac:dyDescent="0.45">
      <c r="A4597" s="26" t="s">
        <v>8219</v>
      </c>
      <c r="B4597" s="16" t="s">
        <v>916</v>
      </c>
      <c r="C4597" s="16" t="s">
        <v>3320</v>
      </c>
      <c r="D4597" s="29">
        <v>45834</v>
      </c>
      <c r="E4597" s="16">
        <v>1</v>
      </c>
      <c r="F4597" s="16">
        <v>0</v>
      </c>
      <c r="G4597" s="16" t="s">
        <v>8626</v>
      </c>
      <c r="H4597" s="16" t="s">
        <v>8631</v>
      </c>
    </row>
    <row r="4598" spans="1:8" x14ac:dyDescent="0.45">
      <c r="A4598" s="30" t="s">
        <v>8220</v>
      </c>
      <c r="B4598" s="33" t="s">
        <v>670</v>
      </c>
      <c r="C4598" s="33" t="s">
        <v>3279</v>
      </c>
      <c r="D4598" s="34">
        <v>45199</v>
      </c>
      <c r="E4598" s="33">
        <v>1</v>
      </c>
      <c r="F4598" s="33">
        <v>5</v>
      </c>
      <c r="G4598" s="33" t="s">
        <v>8627</v>
      </c>
      <c r="H4598" s="33" t="s">
        <v>8629</v>
      </c>
    </row>
    <row r="4599" spans="1:8" x14ac:dyDescent="0.45">
      <c r="A4599" s="26" t="s">
        <v>8221</v>
      </c>
      <c r="B4599" s="16" t="s">
        <v>461</v>
      </c>
      <c r="C4599" s="16" t="s">
        <v>3226</v>
      </c>
      <c r="D4599" s="29">
        <v>45568</v>
      </c>
      <c r="E4599" s="16">
        <v>3</v>
      </c>
      <c r="F4599" s="16">
        <v>15</v>
      </c>
      <c r="G4599" s="16" t="s">
        <v>8624</v>
      </c>
      <c r="H4599" s="16" t="s">
        <v>8629</v>
      </c>
    </row>
    <row r="4600" spans="1:8" x14ac:dyDescent="0.45">
      <c r="A4600" s="30" t="s">
        <v>8222</v>
      </c>
      <c r="B4600" s="33" t="s">
        <v>83</v>
      </c>
      <c r="C4600" s="33" t="s">
        <v>3387</v>
      </c>
      <c r="D4600" s="34">
        <v>45311</v>
      </c>
      <c r="E4600" s="33">
        <v>1</v>
      </c>
      <c r="F4600" s="33">
        <v>20</v>
      </c>
      <c r="G4600" s="33" t="s">
        <v>8627</v>
      </c>
      <c r="H4600" s="33" t="s">
        <v>8632</v>
      </c>
    </row>
    <row r="4601" spans="1:8" x14ac:dyDescent="0.45">
      <c r="A4601" s="26" t="s">
        <v>8223</v>
      </c>
      <c r="B4601" s="16" t="s">
        <v>639</v>
      </c>
      <c r="C4601" s="16" t="s">
        <v>3311</v>
      </c>
      <c r="D4601" s="29">
        <v>45645</v>
      </c>
      <c r="E4601" s="16">
        <v>5</v>
      </c>
      <c r="F4601" s="16">
        <v>0</v>
      </c>
      <c r="G4601" s="16" t="s">
        <v>8626</v>
      </c>
      <c r="H4601" s="16" t="s">
        <v>8631</v>
      </c>
    </row>
    <row r="4602" spans="1:8" x14ac:dyDescent="0.45">
      <c r="A4602" s="30" t="s">
        <v>8224</v>
      </c>
      <c r="B4602" s="33" t="s">
        <v>661</v>
      </c>
      <c r="C4602" s="33" t="s">
        <v>3274</v>
      </c>
      <c r="D4602" s="34">
        <v>45678</v>
      </c>
      <c r="E4602" s="33">
        <v>3</v>
      </c>
      <c r="F4602" s="33">
        <v>10</v>
      </c>
      <c r="G4602" s="33" t="s">
        <v>8627</v>
      </c>
      <c r="H4602" s="33" t="s">
        <v>8629</v>
      </c>
    </row>
    <row r="4603" spans="1:8" x14ac:dyDescent="0.45">
      <c r="A4603" s="26" t="s">
        <v>8225</v>
      </c>
      <c r="B4603" s="16" t="s">
        <v>305</v>
      </c>
      <c r="C4603" s="16" t="s">
        <v>3264</v>
      </c>
      <c r="D4603" s="29">
        <v>45400</v>
      </c>
      <c r="E4603" s="16">
        <v>4</v>
      </c>
      <c r="F4603" s="16">
        <v>15</v>
      </c>
      <c r="G4603" s="16" t="s">
        <v>8624</v>
      </c>
      <c r="H4603" s="16" t="s">
        <v>8630</v>
      </c>
    </row>
    <row r="4604" spans="1:8" x14ac:dyDescent="0.45">
      <c r="A4604" s="30" t="s">
        <v>8226</v>
      </c>
      <c r="B4604" s="33" t="s">
        <v>32</v>
      </c>
      <c r="C4604" s="33" t="s">
        <v>3391</v>
      </c>
      <c r="D4604" s="34">
        <v>45697</v>
      </c>
      <c r="E4604" s="33">
        <v>2</v>
      </c>
      <c r="F4604" s="33">
        <v>15</v>
      </c>
      <c r="G4604" s="33" t="s">
        <v>8627</v>
      </c>
      <c r="H4604" s="33" t="s">
        <v>8630</v>
      </c>
    </row>
    <row r="4605" spans="1:8" x14ac:dyDescent="0.45">
      <c r="A4605" s="26" t="s">
        <v>8227</v>
      </c>
      <c r="B4605" s="16" t="s">
        <v>840</v>
      </c>
      <c r="C4605" s="16" t="s">
        <v>3202</v>
      </c>
      <c r="D4605" s="29">
        <v>45360</v>
      </c>
      <c r="E4605" s="16">
        <v>1</v>
      </c>
      <c r="F4605" s="16">
        <v>15</v>
      </c>
      <c r="G4605" s="16" t="s">
        <v>8626</v>
      </c>
      <c r="H4605" s="16" t="s">
        <v>8631</v>
      </c>
    </row>
    <row r="4606" spans="1:8" x14ac:dyDescent="0.45">
      <c r="A4606" s="30" t="s">
        <v>8228</v>
      </c>
      <c r="B4606" s="33" t="s">
        <v>634</v>
      </c>
      <c r="C4606" s="33" t="s">
        <v>3278</v>
      </c>
      <c r="D4606" s="34">
        <v>45865</v>
      </c>
      <c r="E4606" s="33">
        <v>4</v>
      </c>
      <c r="F4606" s="33">
        <v>5</v>
      </c>
      <c r="G4606" s="33" t="s">
        <v>8627</v>
      </c>
      <c r="H4606" s="33" t="s">
        <v>8629</v>
      </c>
    </row>
    <row r="4607" spans="1:8" x14ac:dyDescent="0.45">
      <c r="A4607" s="26" t="s">
        <v>8229</v>
      </c>
      <c r="B4607" s="16" t="s">
        <v>684</v>
      </c>
      <c r="C4607" s="16" t="s">
        <v>3250</v>
      </c>
      <c r="D4607" s="29">
        <v>45688</v>
      </c>
      <c r="E4607" s="16">
        <v>1</v>
      </c>
      <c r="F4607" s="16">
        <v>10</v>
      </c>
      <c r="G4607" s="16" t="s">
        <v>8624</v>
      </c>
      <c r="H4607" s="16" t="s">
        <v>8632</v>
      </c>
    </row>
    <row r="4608" spans="1:8" x14ac:dyDescent="0.45">
      <c r="A4608" s="30" t="s">
        <v>8230</v>
      </c>
      <c r="B4608" s="33" t="s">
        <v>381</v>
      </c>
      <c r="C4608" s="33" t="s">
        <v>3312</v>
      </c>
      <c r="D4608" s="34">
        <v>45887</v>
      </c>
      <c r="E4608" s="33">
        <v>2</v>
      </c>
      <c r="F4608" s="33">
        <v>20</v>
      </c>
      <c r="G4608" s="33" t="s">
        <v>8626</v>
      </c>
      <c r="H4608" s="33" t="s">
        <v>8632</v>
      </c>
    </row>
    <row r="4609" spans="1:8" x14ac:dyDescent="0.45">
      <c r="A4609" s="26" t="s">
        <v>8231</v>
      </c>
      <c r="B4609" s="16" t="s">
        <v>246</v>
      </c>
      <c r="C4609" s="16" t="s">
        <v>3223</v>
      </c>
      <c r="D4609" s="29">
        <v>45784</v>
      </c>
      <c r="E4609" s="16">
        <v>5</v>
      </c>
      <c r="F4609" s="16">
        <v>15</v>
      </c>
      <c r="G4609" s="16" t="s">
        <v>8624</v>
      </c>
      <c r="H4609" s="16" t="s">
        <v>8631</v>
      </c>
    </row>
    <row r="4610" spans="1:8" x14ac:dyDescent="0.45">
      <c r="A4610" s="30" t="s">
        <v>8232</v>
      </c>
      <c r="B4610" s="33" t="s">
        <v>734</v>
      </c>
      <c r="C4610" s="33" t="s">
        <v>3206</v>
      </c>
      <c r="D4610" s="34">
        <v>45517</v>
      </c>
      <c r="E4610" s="33">
        <v>2</v>
      </c>
      <c r="F4610" s="33">
        <v>20</v>
      </c>
      <c r="G4610" s="33" t="s">
        <v>8625</v>
      </c>
      <c r="H4610" s="33" t="s">
        <v>8630</v>
      </c>
    </row>
    <row r="4611" spans="1:8" x14ac:dyDescent="0.45">
      <c r="A4611" s="26" t="s">
        <v>8233</v>
      </c>
      <c r="B4611" s="16" t="s">
        <v>579</v>
      </c>
      <c r="C4611" s="16" t="s">
        <v>3291</v>
      </c>
      <c r="D4611" s="29">
        <v>45482</v>
      </c>
      <c r="E4611" s="16">
        <v>3</v>
      </c>
      <c r="F4611" s="16">
        <v>5</v>
      </c>
      <c r="G4611" s="16" t="s">
        <v>8626</v>
      </c>
      <c r="H4611" s="16" t="s">
        <v>8631</v>
      </c>
    </row>
    <row r="4612" spans="1:8" x14ac:dyDescent="0.45">
      <c r="A4612" s="30" t="s">
        <v>8234</v>
      </c>
      <c r="B4612" s="33" t="s">
        <v>186</v>
      </c>
      <c r="C4612" s="33" t="s">
        <v>3273</v>
      </c>
      <c r="D4612" s="34">
        <v>45298</v>
      </c>
      <c r="E4612" s="33">
        <v>1</v>
      </c>
      <c r="F4612" s="33">
        <v>15</v>
      </c>
      <c r="G4612" s="33" t="s">
        <v>8628</v>
      </c>
      <c r="H4612" s="33" t="s">
        <v>8633</v>
      </c>
    </row>
    <row r="4613" spans="1:8" x14ac:dyDescent="0.45">
      <c r="A4613" s="26" t="s">
        <v>8235</v>
      </c>
      <c r="B4613" s="16" t="s">
        <v>570</v>
      </c>
      <c r="C4613" s="16" t="s">
        <v>3285</v>
      </c>
      <c r="D4613" s="29">
        <v>45735</v>
      </c>
      <c r="E4613" s="16">
        <v>3</v>
      </c>
      <c r="F4613" s="16">
        <v>20</v>
      </c>
      <c r="G4613" s="16" t="s">
        <v>8626</v>
      </c>
      <c r="H4613" s="16" t="s">
        <v>8629</v>
      </c>
    </row>
    <row r="4614" spans="1:8" x14ac:dyDescent="0.45">
      <c r="A4614" s="30" t="s">
        <v>8236</v>
      </c>
      <c r="B4614" s="33" t="s">
        <v>450</v>
      </c>
      <c r="C4614" s="33" t="s">
        <v>3296</v>
      </c>
      <c r="D4614" s="34">
        <v>45327</v>
      </c>
      <c r="E4614" s="33">
        <v>1</v>
      </c>
      <c r="F4614" s="33">
        <v>15</v>
      </c>
      <c r="G4614" s="33" t="s">
        <v>8626</v>
      </c>
      <c r="H4614" s="33" t="s">
        <v>8630</v>
      </c>
    </row>
    <row r="4615" spans="1:8" x14ac:dyDescent="0.45">
      <c r="A4615" s="26" t="s">
        <v>8237</v>
      </c>
      <c r="B4615" s="16" t="s">
        <v>305</v>
      </c>
      <c r="C4615" s="16" t="s">
        <v>3295</v>
      </c>
      <c r="D4615" s="29">
        <v>45442</v>
      </c>
      <c r="E4615" s="16">
        <v>4</v>
      </c>
      <c r="F4615" s="16">
        <v>10</v>
      </c>
      <c r="G4615" s="16" t="s">
        <v>8627</v>
      </c>
      <c r="H4615" s="16" t="s">
        <v>8631</v>
      </c>
    </row>
    <row r="4616" spans="1:8" x14ac:dyDescent="0.45">
      <c r="A4616" s="30" t="s">
        <v>8238</v>
      </c>
      <c r="B4616" s="33" t="s">
        <v>751</v>
      </c>
      <c r="C4616" s="33" t="s">
        <v>3228</v>
      </c>
      <c r="D4616" s="34">
        <v>45243</v>
      </c>
      <c r="E4616" s="33">
        <v>3</v>
      </c>
      <c r="F4616" s="33">
        <v>20</v>
      </c>
      <c r="G4616" s="33" t="s">
        <v>8628</v>
      </c>
      <c r="H4616" s="33" t="s">
        <v>8629</v>
      </c>
    </row>
    <row r="4617" spans="1:8" x14ac:dyDescent="0.45">
      <c r="A4617" s="26" t="s">
        <v>8239</v>
      </c>
      <c r="B4617" s="16" t="s">
        <v>297</v>
      </c>
      <c r="C4617" s="16" t="s">
        <v>3363</v>
      </c>
      <c r="D4617" s="29">
        <v>45674</v>
      </c>
      <c r="E4617" s="16">
        <v>1</v>
      </c>
      <c r="F4617" s="16">
        <v>15</v>
      </c>
      <c r="G4617" s="16" t="s">
        <v>8628</v>
      </c>
      <c r="H4617" s="16" t="s">
        <v>8629</v>
      </c>
    </row>
    <row r="4618" spans="1:8" x14ac:dyDescent="0.45">
      <c r="A4618" s="30" t="s">
        <v>8240</v>
      </c>
      <c r="B4618" s="33" t="s">
        <v>124</v>
      </c>
      <c r="C4618" s="33" t="s">
        <v>3305</v>
      </c>
      <c r="D4618" s="34">
        <v>45695</v>
      </c>
      <c r="E4618" s="33">
        <v>1</v>
      </c>
      <c r="F4618" s="33">
        <v>15</v>
      </c>
      <c r="G4618" s="33" t="s">
        <v>8625</v>
      </c>
      <c r="H4618" s="33" t="s">
        <v>8630</v>
      </c>
    </row>
    <row r="4619" spans="1:8" x14ac:dyDescent="0.45">
      <c r="A4619" s="26" t="s">
        <v>8241</v>
      </c>
      <c r="B4619" s="16" t="s">
        <v>20</v>
      </c>
      <c r="C4619" s="16" t="s">
        <v>3238</v>
      </c>
      <c r="D4619" s="29">
        <v>45214</v>
      </c>
      <c r="E4619" s="16">
        <v>2</v>
      </c>
      <c r="F4619" s="16">
        <v>0</v>
      </c>
      <c r="G4619" s="16" t="s">
        <v>8624</v>
      </c>
      <c r="H4619" s="16" t="s">
        <v>8633</v>
      </c>
    </row>
    <row r="4620" spans="1:8" x14ac:dyDescent="0.45">
      <c r="A4620" s="30" t="s">
        <v>8242</v>
      </c>
      <c r="B4620" s="33" t="s">
        <v>421</v>
      </c>
      <c r="C4620" s="33" t="s">
        <v>3341</v>
      </c>
      <c r="D4620" s="34">
        <v>45537</v>
      </c>
      <c r="E4620" s="33">
        <v>5</v>
      </c>
      <c r="F4620" s="33">
        <v>0</v>
      </c>
      <c r="G4620" s="33" t="s">
        <v>8628</v>
      </c>
      <c r="H4620" s="33" t="s">
        <v>8633</v>
      </c>
    </row>
    <row r="4621" spans="1:8" x14ac:dyDescent="0.45">
      <c r="A4621" s="26" t="s">
        <v>8243</v>
      </c>
      <c r="B4621" s="16" t="s">
        <v>240</v>
      </c>
      <c r="C4621" s="16" t="s">
        <v>3392</v>
      </c>
      <c r="D4621" s="29">
        <v>45906</v>
      </c>
      <c r="E4621" s="16">
        <v>3</v>
      </c>
      <c r="F4621" s="16">
        <v>10</v>
      </c>
      <c r="G4621" s="16" t="s">
        <v>8627</v>
      </c>
      <c r="H4621" s="16" t="s">
        <v>8632</v>
      </c>
    </row>
    <row r="4622" spans="1:8" x14ac:dyDescent="0.45">
      <c r="A4622" s="30" t="s">
        <v>8244</v>
      </c>
      <c r="B4622" s="33" t="s">
        <v>722</v>
      </c>
      <c r="C4622" s="33" t="s">
        <v>3211</v>
      </c>
      <c r="D4622" s="34">
        <v>45909</v>
      </c>
      <c r="E4622" s="33">
        <v>5</v>
      </c>
      <c r="F4622" s="33">
        <v>10</v>
      </c>
      <c r="G4622" s="33" t="s">
        <v>8624</v>
      </c>
      <c r="H4622" s="33" t="s">
        <v>8631</v>
      </c>
    </row>
    <row r="4623" spans="1:8" x14ac:dyDescent="0.45">
      <c r="A4623" s="26" t="s">
        <v>8245</v>
      </c>
      <c r="B4623" s="16" t="s">
        <v>717</v>
      </c>
      <c r="C4623" s="16" t="s">
        <v>3321</v>
      </c>
      <c r="D4623" s="29">
        <v>45604</v>
      </c>
      <c r="E4623" s="16">
        <v>4</v>
      </c>
      <c r="F4623" s="16">
        <v>10</v>
      </c>
      <c r="G4623" s="16" t="s">
        <v>8625</v>
      </c>
      <c r="H4623" s="16" t="s">
        <v>8631</v>
      </c>
    </row>
    <row r="4624" spans="1:8" x14ac:dyDescent="0.45">
      <c r="A4624" s="30" t="s">
        <v>8246</v>
      </c>
      <c r="B4624" s="33" t="s">
        <v>612</v>
      </c>
      <c r="C4624" s="33" t="s">
        <v>3381</v>
      </c>
      <c r="D4624" s="34">
        <v>45478</v>
      </c>
      <c r="E4624" s="33">
        <v>2</v>
      </c>
      <c r="F4624" s="33">
        <v>20</v>
      </c>
      <c r="G4624" s="33" t="s">
        <v>8627</v>
      </c>
      <c r="H4624" s="33" t="s">
        <v>8630</v>
      </c>
    </row>
    <row r="4625" spans="1:8" x14ac:dyDescent="0.45">
      <c r="A4625" s="26" t="s">
        <v>8247</v>
      </c>
      <c r="B4625" s="16" t="s">
        <v>687</v>
      </c>
      <c r="C4625" s="16" t="s">
        <v>3360</v>
      </c>
      <c r="D4625" s="29">
        <v>45900</v>
      </c>
      <c r="E4625" s="16">
        <v>2</v>
      </c>
      <c r="F4625" s="16">
        <v>5</v>
      </c>
      <c r="G4625" s="16" t="s">
        <v>8625</v>
      </c>
      <c r="H4625" s="16" t="s">
        <v>8631</v>
      </c>
    </row>
    <row r="4626" spans="1:8" x14ac:dyDescent="0.45">
      <c r="A4626" s="30" t="s">
        <v>8248</v>
      </c>
      <c r="B4626" s="33" t="s">
        <v>441</v>
      </c>
      <c r="C4626" s="33" t="s">
        <v>3359</v>
      </c>
      <c r="D4626" s="34">
        <v>45762</v>
      </c>
      <c r="E4626" s="33">
        <v>3</v>
      </c>
      <c r="F4626" s="33">
        <v>0</v>
      </c>
      <c r="G4626" s="33" t="s">
        <v>8624</v>
      </c>
      <c r="H4626" s="33" t="s">
        <v>8629</v>
      </c>
    </row>
    <row r="4627" spans="1:8" x14ac:dyDescent="0.45">
      <c r="A4627" s="26" t="s">
        <v>8249</v>
      </c>
      <c r="B4627" s="16" t="s">
        <v>400</v>
      </c>
      <c r="C4627" s="16" t="s">
        <v>3378</v>
      </c>
      <c r="D4627" s="29">
        <v>45543</v>
      </c>
      <c r="E4627" s="16">
        <v>2</v>
      </c>
      <c r="F4627" s="16">
        <v>0</v>
      </c>
      <c r="G4627" s="16" t="s">
        <v>8624</v>
      </c>
      <c r="H4627" s="16" t="s">
        <v>8631</v>
      </c>
    </row>
    <row r="4628" spans="1:8" x14ac:dyDescent="0.45">
      <c r="A4628" s="30" t="s">
        <v>8250</v>
      </c>
      <c r="B4628" s="33" t="s">
        <v>432</v>
      </c>
      <c r="C4628" s="33" t="s">
        <v>3293</v>
      </c>
      <c r="D4628" s="34">
        <v>45661</v>
      </c>
      <c r="E4628" s="33">
        <v>4</v>
      </c>
      <c r="F4628" s="33">
        <v>15</v>
      </c>
      <c r="G4628" s="33" t="s">
        <v>8625</v>
      </c>
      <c r="H4628" s="33" t="s">
        <v>8629</v>
      </c>
    </row>
    <row r="4629" spans="1:8" x14ac:dyDescent="0.45">
      <c r="A4629" s="26" t="s">
        <v>8251</v>
      </c>
      <c r="B4629" s="16" t="s">
        <v>771</v>
      </c>
      <c r="C4629" s="16" t="s">
        <v>3293</v>
      </c>
      <c r="D4629" s="29">
        <v>45663</v>
      </c>
      <c r="E4629" s="16">
        <v>4</v>
      </c>
      <c r="F4629" s="16">
        <v>15</v>
      </c>
      <c r="G4629" s="16" t="s">
        <v>8627</v>
      </c>
      <c r="H4629" s="16" t="s">
        <v>8633</v>
      </c>
    </row>
    <row r="4630" spans="1:8" x14ac:dyDescent="0.45">
      <c r="A4630" s="30" t="s">
        <v>8252</v>
      </c>
      <c r="B4630" s="33" t="s">
        <v>8</v>
      </c>
      <c r="C4630" s="33" t="s">
        <v>3232</v>
      </c>
      <c r="D4630" s="34">
        <v>45384</v>
      </c>
      <c r="E4630" s="33">
        <v>3</v>
      </c>
      <c r="F4630" s="33">
        <v>15</v>
      </c>
      <c r="G4630" s="33" t="s">
        <v>8626</v>
      </c>
      <c r="H4630" s="33" t="s">
        <v>8630</v>
      </c>
    </row>
    <row r="4631" spans="1:8" x14ac:dyDescent="0.45">
      <c r="A4631" s="26" t="s">
        <v>8253</v>
      </c>
      <c r="B4631" s="16" t="s">
        <v>185</v>
      </c>
      <c r="C4631" s="16" t="s">
        <v>3205</v>
      </c>
      <c r="D4631" s="29">
        <v>45884</v>
      </c>
      <c r="E4631" s="16">
        <v>2</v>
      </c>
      <c r="F4631" s="16">
        <v>5</v>
      </c>
      <c r="G4631" s="16" t="s">
        <v>8626</v>
      </c>
      <c r="H4631" s="16" t="s">
        <v>8631</v>
      </c>
    </row>
    <row r="4632" spans="1:8" x14ac:dyDescent="0.45">
      <c r="A4632" s="30" t="s">
        <v>8254</v>
      </c>
      <c r="B4632" s="33" t="s">
        <v>282</v>
      </c>
      <c r="C4632" s="33" t="s">
        <v>3354</v>
      </c>
      <c r="D4632" s="34">
        <v>45491</v>
      </c>
      <c r="E4632" s="33">
        <v>5</v>
      </c>
      <c r="F4632" s="33">
        <v>20</v>
      </c>
      <c r="G4632" s="33" t="s">
        <v>8625</v>
      </c>
      <c r="H4632" s="33" t="s">
        <v>8633</v>
      </c>
    </row>
    <row r="4633" spans="1:8" x14ac:dyDescent="0.45">
      <c r="A4633" s="26" t="s">
        <v>8255</v>
      </c>
      <c r="B4633" s="16" t="s">
        <v>928</v>
      </c>
      <c r="C4633" s="16" t="s">
        <v>3250</v>
      </c>
      <c r="D4633" s="29">
        <v>45669</v>
      </c>
      <c r="E4633" s="16">
        <v>4</v>
      </c>
      <c r="F4633" s="16">
        <v>15</v>
      </c>
      <c r="G4633" s="16" t="s">
        <v>8624</v>
      </c>
      <c r="H4633" s="16" t="s">
        <v>8631</v>
      </c>
    </row>
    <row r="4634" spans="1:8" x14ac:dyDescent="0.45">
      <c r="A4634" s="30" t="s">
        <v>8256</v>
      </c>
      <c r="B4634" s="33" t="s">
        <v>919</v>
      </c>
      <c r="C4634" s="33" t="s">
        <v>3304</v>
      </c>
      <c r="D4634" s="34">
        <v>45221</v>
      </c>
      <c r="E4634" s="33">
        <v>4</v>
      </c>
      <c r="F4634" s="33">
        <v>10</v>
      </c>
      <c r="G4634" s="33" t="s">
        <v>8624</v>
      </c>
      <c r="H4634" s="33" t="s">
        <v>8633</v>
      </c>
    </row>
    <row r="4635" spans="1:8" x14ac:dyDescent="0.45">
      <c r="A4635" s="26" t="s">
        <v>8257</v>
      </c>
      <c r="B4635" s="16" t="s">
        <v>103</v>
      </c>
      <c r="C4635" s="16" t="s">
        <v>3318</v>
      </c>
      <c r="D4635" s="29">
        <v>45439</v>
      </c>
      <c r="E4635" s="16">
        <v>4</v>
      </c>
      <c r="F4635" s="16">
        <v>20</v>
      </c>
      <c r="G4635" s="16" t="s">
        <v>8625</v>
      </c>
      <c r="H4635" s="16" t="s">
        <v>8630</v>
      </c>
    </row>
    <row r="4636" spans="1:8" x14ac:dyDescent="0.45">
      <c r="A4636" s="30" t="s">
        <v>8258</v>
      </c>
      <c r="B4636" s="33" t="s">
        <v>160</v>
      </c>
      <c r="C4636" s="33" t="s">
        <v>3359</v>
      </c>
      <c r="D4636" s="34">
        <v>45464</v>
      </c>
      <c r="E4636" s="33">
        <v>3</v>
      </c>
      <c r="F4636" s="33">
        <v>10</v>
      </c>
      <c r="G4636" s="33" t="s">
        <v>8627</v>
      </c>
      <c r="H4636" s="33" t="s">
        <v>8633</v>
      </c>
    </row>
    <row r="4637" spans="1:8" x14ac:dyDescent="0.45">
      <c r="A4637" s="26" t="s">
        <v>8259</v>
      </c>
      <c r="B4637" s="16" t="s">
        <v>287</v>
      </c>
      <c r="C4637" s="16" t="s">
        <v>3272</v>
      </c>
      <c r="D4637" s="29">
        <v>45466</v>
      </c>
      <c r="E4637" s="16">
        <v>1</v>
      </c>
      <c r="F4637" s="16">
        <v>20</v>
      </c>
      <c r="G4637" s="16" t="s">
        <v>8626</v>
      </c>
      <c r="H4637" s="16" t="s">
        <v>8631</v>
      </c>
    </row>
    <row r="4638" spans="1:8" x14ac:dyDescent="0.45">
      <c r="A4638" s="30" t="s">
        <v>8260</v>
      </c>
      <c r="B4638" s="33" t="s">
        <v>258</v>
      </c>
      <c r="C4638" s="33" t="s">
        <v>3395</v>
      </c>
      <c r="D4638" s="34">
        <v>45523</v>
      </c>
      <c r="E4638" s="33">
        <v>3</v>
      </c>
      <c r="F4638" s="33">
        <v>0</v>
      </c>
      <c r="G4638" s="33" t="s">
        <v>8627</v>
      </c>
      <c r="H4638" s="33" t="s">
        <v>8630</v>
      </c>
    </row>
    <row r="4639" spans="1:8" x14ac:dyDescent="0.45">
      <c r="A4639" s="26" t="s">
        <v>8261</v>
      </c>
      <c r="B4639" s="16" t="s">
        <v>878</v>
      </c>
      <c r="C4639" s="16" t="s">
        <v>3298</v>
      </c>
      <c r="D4639" s="29">
        <v>45308</v>
      </c>
      <c r="E4639" s="16">
        <v>3</v>
      </c>
      <c r="F4639" s="16">
        <v>15</v>
      </c>
      <c r="G4639" s="16" t="s">
        <v>8628</v>
      </c>
      <c r="H4639" s="16" t="s">
        <v>8631</v>
      </c>
    </row>
    <row r="4640" spans="1:8" x14ac:dyDescent="0.45">
      <c r="A4640" s="30" t="s">
        <v>8262</v>
      </c>
      <c r="B4640" s="33" t="s">
        <v>896</v>
      </c>
      <c r="C4640" s="33" t="s">
        <v>3293</v>
      </c>
      <c r="D4640" s="34">
        <v>45797</v>
      </c>
      <c r="E4640" s="33">
        <v>1</v>
      </c>
      <c r="F4640" s="33">
        <v>0</v>
      </c>
      <c r="G4640" s="33" t="s">
        <v>8624</v>
      </c>
      <c r="H4640" s="33" t="s">
        <v>8632</v>
      </c>
    </row>
    <row r="4641" spans="1:8" x14ac:dyDescent="0.45">
      <c r="A4641" s="26" t="s">
        <v>8263</v>
      </c>
      <c r="B4641" s="16" t="s">
        <v>259</v>
      </c>
      <c r="C4641" s="16" t="s">
        <v>3322</v>
      </c>
      <c r="D4641" s="29">
        <v>45516</v>
      </c>
      <c r="E4641" s="16">
        <v>2</v>
      </c>
      <c r="F4641" s="16">
        <v>15</v>
      </c>
      <c r="G4641" s="16" t="s">
        <v>8626</v>
      </c>
      <c r="H4641" s="16" t="s">
        <v>8633</v>
      </c>
    </row>
    <row r="4642" spans="1:8" x14ac:dyDescent="0.45">
      <c r="A4642" s="30" t="s">
        <v>8264</v>
      </c>
      <c r="B4642" s="33" t="s">
        <v>588</v>
      </c>
      <c r="C4642" s="33" t="s">
        <v>3346</v>
      </c>
      <c r="D4642" s="34">
        <v>45203</v>
      </c>
      <c r="E4642" s="33">
        <v>3</v>
      </c>
      <c r="F4642" s="33">
        <v>15</v>
      </c>
      <c r="G4642" s="33" t="s">
        <v>8624</v>
      </c>
      <c r="H4642" s="33" t="s">
        <v>8630</v>
      </c>
    </row>
    <row r="4643" spans="1:8" x14ac:dyDescent="0.45">
      <c r="A4643" s="26" t="s">
        <v>8265</v>
      </c>
      <c r="B4643" s="16" t="s">
        <v>371</v>
      </c>
      <c r="C4643" s="16" t="s">
        <v>3346</v>
      </c>
      <c r="D4643" s="29">
        <v>45459</v>
      </c>
      <c r="E4643" s="16">
        <v>2</v>
      </c>
      <c r="F4643" s="16">
        <v>5</v>
      </c>
      <c r="G4643" s="16" t="s">
        <v>8627</v>
      </c>
      <c r="H4643" s="16" t="s">
        <v>8632</v>
      </c>
    </row>
    <row r="4644" spans="1:8" x14ac:dyDescent="0.45">
      <c r="A4644" s="30" t="s">
        <v>8266</v>
      </c>
      <c r="B4644" s="33" t="s">
        <v>391</v>
      </c>
      <c r="C4644" s="33" t="s">
        <v>3264</v>
      </c>
      <c r="D4644" s="34">
        <v>45807</v>
      </c>
      <c r="E4644" s="33">
        <v>1</v>
      </c>
      <c r="F4644" s="33">
        <v>10</v>
      </c>
      <c r="G4644" s="33" t="s">
        <v>8624</v>
      </c>
      <c r="H4644" s="33" t="s">
        <v>8633</v>
      </c>
    </row>
    <row r="4645" spans="1:8" x14ac:dyDescent="0.45">
      <c r="A4645" s="26" t="s">
        <v>8267</v>
      </c>
      <c r="B4645" s="16" t="s">
        <v>33</v>
      </c>
      <c r="C4645" s="16" t="s">
        <v>3252</v>
      </c>
      <c r="D4645" s="29">
        <v>45606</v>
      </c>
      <c r="E4645" s="16">
        <v>5</v>
      </c>
      <c r="F4645" s="16">
        <v>10</v>
      </c>
      <c r="G4645" s="16" t="s">
        <v>8625</v>
      </c>
      <c r="H4645" s="16" t="s">
        <v>8631</v>
      </c>
    </row>
    <row r="4646" spans="1:8" x14ac:dyDescent="0.45">
      <c r="A4646" s="30" t="s">
        <v>8268</v>
      </c>
      <c r="B4646" s="33" t="s">
        <v>767</v>
      </c>
      <c r="C4646" s="33" t="s">
        <v>3282</v>
      </c>
      <c r="D4646" s="34">
        <v>45713</v>
      </c>
      <c r="E4646" s="33">
        <v>3</v>
      </c>
      <c r="F4646" s="33">
        <v>0</v>
      </c>
      <c r="G4646" s="33" t="s">
        <v>8626</v>
      </c>
      <c r="H4646" s="33" t="s">
        <v>8630</v>
      </c>
    </row>
    <row r="4647" spans="1:8" x14ac:dyDescent="0.45">
      <c r="A4647" s="26" t="s">
        <v>8269</v>
      </c>
      <c r="B4647" s="16" t="s">
        <v>805</v>
      </c>
      <c r="C4647" s="16" t="s">
        <v>3270</v>
      </c>
      <c r="D4647" s="29">
        <v>45414</v>
      </c>
      <c r="E4647" s="16">
        <v>3</v>
      </c>
      <c r="F4647" s="16">
        <v>20</v>
      </c>
      <c r="G4647" s="16" t="s">
        <v>8627</v>
      </c>
      <c r="H4647" s="16" t="s">
        <v>8632</v>
      </c>
    </row>
    <row r="4648" spans="1:8" x14ac:dyDescent="0.45">
      <c r="A4648" s="30" t="s">
        <v>8270</v>
      </c>
      <c r="B4648" s="33" t="s">
        <v>151</v>
      </c>
      <c r="C4648" s="33" t="s">
        <v>3243</v>
      </c>
      <c r="D4648" s="34">
        <v>45532</v>
      </c>
      <c r="E4648" s="33">
        <v>5</v>
      </c>
      <c r="F4648" s="33">
        <v>20</v>
      </c>
      <c r="G4648" s="33" t="s">
        <v>8626</v>
      </c>
      <c r="H4648" s="33" t="s">
        <v>8629</v>
      </c>
    </row>
    <row r="4649" spans="1:8" x14ac:dyDescent="0.45">
      <c r="A4649" s="26" t="s">
        <v>8271</v>
      </c>
      <c r="B4649" s="16" t="s">
        <v>7</v>
      </c>
      <c r="C4649" s="16" t="s">
        <v>3273</v>
      </c>
      <c r="D4649" s="29">
        <v>45731</v>
      </c>
      <c r="E4649" s="16">
        <v>4</v>
      </c>
      <c r="F4649" s="16">
        <v>5</v>
      </c>
      <c r="G4649" s="16" t="s">
        <v>8626</v>
      </c>
      <c r="H4649" s="16" t="s">
        <v>8633</v>
      </c>
    </row>
    <row r="4650" spans="1:8" x14ac:dyDescent="0.45">
      <c r="A4650" s="30" t="s">
        <v>8272</v>
      </c>
      <c r="B4650" s="33" t="s">
        <v>265</v>
      </c>
      <c r="C4650" s="33" t="s">
        <v>3289</v>
      </c>
      <c r="D4650" s="34">
        <v>45786</v>
      </c>
      <c r="E4650" s="33">
        <v>3</v>
      </c>
      <c r="F4650" s="33">
        <v>15</v>
      </c>
      <c r="G4650" s="33" t="s">
        <v>8625</v>
      </c>
      <c r="H4650" s="33" t="s">
        <v>8630</v>
      </c>
    </row>
    <row r="4651" spans="1:8" x14ac:dyDescent="0.45">
      <c r="A4651" s="26" t="s">
        <v>8273</v>
      </c>
      <c r="B4651" s="16" t="s">
        <v>710</v>
      </c>
      <c r="C4651" s="16" t="s">
        <v>3320</v>
      </c>
      <c r="D4651" s="29">
        <v>45774</v>
      </c>
      <c r="E4651" s="16">
        <v>3</v>
      </c>
      <c r="F4651" s="16">
        <v>20</v>
      </c>
      <c r="G4651" s="16" t="s">
        <v>8626</v>
      </c>
      <c r="H4651" s="16" t="s">
        <v>8631</v>
      </c>
    </row>
    <row r="4652" spans="1:8" x14ac:dyDescent="0.45">
      <c r="A4652" s="30" t="s">
        <v>8274</v>
      </c>
      <c r="B4652" s="33" t="s">
        <v>373</v>
      </c>
      <c r="C4652" s="33" t="s">
        <v>3220</v>
      </c>
      <c r="D4652" s="34">
        <v>45856</v>
      </c>
      <c r="E4652" s="33">
        <v>1</v>
      </c>
      <c r="F4652" s="33">
        <v>10</v>
      </c>
      <c r="G4652" s="33" t="s">
        <v>8624</v>
      </c>
      <c r="H4652" s="33" t="s">
        <v>8632</v>
      </c>
    </row>
    <row r="4653" spans="1:8" x14ac:dyDescent="0.45">
      <c r="A4653" s="26" t="s">
        <v>8275</v>
      </c>
      <c r="B4653" s="16" t="s">
        <v>545</v>
      </c>
      <c r="C4653" s="16" t="s">
        <v>3329</v>
      </c>
      <c r="D4653" s="29">
        <v>45900</v>
      </c>
      <c r="E4653" s="16">
        <v>4</v>
      </c>
      <c r="F4653" s="16">
        <v>20</v>
      </c>
      <c r="G4653" s="16" t="s">
        <v>8628</v>
      </c>
      <c r="H4653" s="16" t="s">
        <v>8631</v>
      </c>
    </row>
    <row r="4654" spans="1:8" x14ac:dyDescent="0.45">
      <c r="A4654" s="30" t="s">
        <v>8276</v>
      </c>
      <c r="B4654" s="33" t="s">
        <v>72</v>
      </c>
      <c r="C4654" s="33" t="s">
        <v>3231</v>
      </c>
      <c r="D4654" s="34">
        <v>45610</v>
      </c>
      <c r="E4654" s="33">
        <v>1</v>
      </c>
      <c r="F4654" s="33">
        <v>10</v>
      </c>
      <c r="G4654" s="33" t="s">
        <v>8625</v>
      </c>
      <c r="H4654" s="33" t="s">
        <v>8629</v>
      </c>
    </row>
    <row r="4655" spans="1:8" x14ac:dyDescent="0.45">
      <c r="A4655" s="26" t="s">
        <v>8277</v>
      </c>
      <c r="B4655" s="16" t="s">
        <v>336</v>
      </c>
      <c r="C4655" s="16" t="s">
        <v>3270</v>
      </c>
      <c r="D4655" s="29">
        <v>45801</v>
      </c>
      <c r="E4655" s="16">
        <v>2</v>
      </c>
      <c r="F4655" s="16">
        <v>15</v>
      </c>
      <c r="G4655" s="16" t="s">
        <v>8627</v>
      </c>
      <c r="H4655" s="16" t="s">
        <v>8632</v>
      </c>
    </row>
    <row r="4656" spans="1:8" x14ac:dyDescent="0.45">
      <c r="A4656" s="30" t="s">
        <v>8278</v>
      </c>
      <c r="B4656" s="33" t="s">
        <v>442</v>
      </c>
      <c r="C4656" s="33" t="s">
        <v>3221</v>
      </c>
      <c r="D4656" s="34">
        <v>45212</v>
      </c>
      <c r="E4656" s="33">
        <v>5</v>
      </c>
      <c r="F4656" s="33">
        <v>5</v>
      </c>
      <c r="G4656" s="33" t="s">
        <v>8625</v>
      </c>
      <c r="H4656" s="33" t="s">
        <v>8629</v>
      </c>
    </row>
    <row r="4657" spans="1:8" x14ac:dyDescent="0.45">
      <c r="A4657" s="26" t="s">
        <v>8279</v>
      </c>
      <c r="B4657" s="16" t="s">
        <v>830</v>
      </c>
      <c r="C4657" s="16" t="s">
        <v>3292</v>
      </c>
      <c r="D4657" s="29">
        <v>45189</v>
      </c>
      <c r="E4657" s="16">
        <v>5</v>
      </c>
      <c r="F4657" s="16">
        <v>0</v>
      </c>
      <c r="G4657" s="16" t="s">
        <v>8625</v>
      </c>
      <c r="H4657" s="16" t="s">
        <v>8633</v>
      </c>
    </row>
    <row r="4658" spans="1:8" x14ac:dyDescent="0.45">
      <c r="A4658" s="30" t="s">
        <v>8280</v>
      </c>
      <c r="B4658" s="33" t="s">
        <v>747</v>
      </c>
      <c r="C4658" s="33" t="s">
        <v>3375</v>
      </c>
      <c r="D4658" s="34">
        <v>45264</v>
      </c>
      <c r="E4658" s="33">
        <v>5</v>
      </c>
      <c r="F4658" s="33">
        <v>15</v>
      </c>
      <c r="G4658" s="33" t="s">
        <v>8626</v>
      </c>
      <c r="H4658" s="33" t="s">
        <v>8633</v>
      </c>
    </row>
    <row r="4659" spans="1:8" x14ac:dyDescent="0.45">
      <c r="A4659" s="26" t="s">
        <v>8281</v>
      </c>
      <c r="B4659" s="16" t="s">
        <v>326</v>
      </c>
      <c r="C4659" s="16" t="s">
        <v>3249</v>
      </c>
      <c r="D4659" s="29">
        <v>45495</v>
      </c>
      <c r="E4659" s="16">
        <v>5</v>
      </c>
      <c r="F4659" s="16">
        <v>0</v>
      </c>
      <c r="G4659" s="16" t="s">
        <v>8628</v>
      </c>
      <c r="H4659" s="16" t="s">
        <v>8633</v>
      </c>
    </row>
    <row r="4660" spans="1:8" x14ac:dyDescent="0.45">
      <c r="A4660" s="30" t="s">
        <v>8282</v>
      </c>
      <c r="B4660" s="33" t="s">
        <v>967</v>
      </c>
      <c r="C4660" s="33" t="s">
        <v>3213</v>
      </c>
      <c r="D4660" s="34">
        <v>45546</v>
      </c>
      <c r="E4660" s="33">
        <v>3</v>
      </c>
      <c r="F4660" s="33">
        <v>5</v>
      </c>
      <c r="G4660" s="33" t="s">
        <v>8627</v>
      </c>
      <c r="H4660" s="33" t="s">
        <v>8632</v>
      </c>
    </row>
    <row r="4661" spans="1:8" x14ac:dyDescent="0.45">
      <c r="A4661" s="26" t="s">
        <v>8283</v>
      </c>
      <c r="B4661" s="16" t="s">
        <v>554</v>
      </c>
      <c r="C4661" s="16" t="s">
        <v>3302</v>
      </c>
      <c r="D4661" s="29">
        <v>45749</v>
      </c>
      <c r="E4661" s="16">
        <v>2</v>
      </c>
      <c r="F4661" s="16">
        <v>0</v>
      </c>
      <c r="G4661" s="16" t="s">
        <v>8625</v>
      </c>
      <c r="H4661" s="16" t="s">
        <v>8632</v>
      </c>
    </row>
    <row r="4662" spans="1:8" x14ac:dyDescent="0.45">
      <c r="A4662" s="30" t="s">
        <v>8284</v>
      </c>
      <c r="B4662" s="33" t="s">
        <v>824</v>
      </c>
      <c r="C4662" s="33" t="s">
        <v>3337</v>
      </c>
      <c r="D4662" s="34">
        <v>45525</v>
      </c>
      <c r="E4662" s="33">
        <v>1</v>
      </c>
      <c r="F4662" s="33">
        <v>20</v>
      </c>
      <c r="G4662" s="33" t="s">
        <v>8627</v>
      </c>
      <c r="H4662" s="33" t="s">
        <v>8633</v>
      </c>
    </row>
    <row r="4663" spans="1:8" x14ac:dyDescent="0.45">
      <c r="A4663" s="26" t="s">
        <v>8285</v>
      </c>
      <c r="B4663" s="16" t="s">
        <v>53</v>
      </c>
      <c r="C4663" s="16" t="s">
        <v>3354</v>
      </c>
      <c r="D4663" s="29">
        <v>45394</v>
      </c>
      <c r="E4663" s="16">
        <v>4</v>
      </c>
      <c r="F4663" s="16">
        <v>20</v>
      </c>
      <c r="G4663" s="16" t="s">
        <v>8628</v>
      </c>
      <c r="H4663" s="16" t="s">
        <v>8632</v>
      </c>
    </row>
    <row r="4664" spans="1:8" x14ac:dyDescent="0.45">
      <c r="A4664" s="30" t="s">
        <v>8286</v>
      </c>
      <c r="B4664" s="33" t="s">
        <v>315</v>
      </c>
      <c r="C4664" s="33" t="s">
        <v>3229</v>
      </c>
      <c r="D4664" s="34">
        <v>45672</v>
      </c>
      <c r="E4664" s="33">
        <v>3</v>
      </c>
      <c r="F4664" s="33">
        <v>15</v>
      </c>
      <c r="G4664" s="33" t="s">
        <v>8625</v>
      </c>
      <c r="H4664" s="33" t="s">
        <v>8632</v>
      </c>
    </row>
    <row r="4665" spans="1:8" x14ac:dyDescent="0.45">
      <c r="A4665" s="26" t="s">
        <v>8287</v>
      </c>
      <c r="B4665" s="16" t="s">
        <v>664</v>
      </c>
      <c r="C4665" s="16" t="s">
        <v>3337</v>
      </c>
      <c r="D4665" s="29">
        <v>45413</v>
      </c>
      <c r="E4665" s="16">
        <v>1</v>
      </c>
      <c r="F4665" s="16">
        <v>5</v>
      </c>
      <c r="G4665" s="16" t="s">
        <v>8627</v>
      </c>
      <c r="H4665" s="16" t="s">
        <v>8629</v>
      </c>
    </row>
    <row r="4666" spans="1:8" x14ac:dyDescent="0.45">
      <c r="A4666" s="30" t="s">
        <v>8288</v>
      </c>
      <c r="B4666" s="33" t="s">
        <v>679</v>
      </c>
      <c r="C4666" s="33" t="s">
        <v>3247</v>
      </c>
      <c r="D4666" s="34">
        <v>45242</v>
      </c>
      <c r="E4666" s="33">
        <v>2</v>
      </c>
      <c r="F4666" s="33">
        <v>0</v>
      </c>
      <c r="G4666" s="33" t="s">
        <v>8628</v>
      </c>
      <c r="H4666" s="33" t="s">
        <v>8630</v>
      </c>
    </row>
    <row r="4667" spans="1:8" x14ac:dyDescent="0.45">
      <c r="A4667" s="26" t="s">
        <v>8289</v>
      </c>
      <c r="B4667" s="16" t="s">
        <v>190</v>
      </c>
      <c r="C4667" s="16" t="s">
        <v>3377</v>
      </c>
      <c r="D4667" s="29">
        <v>45473</v>
      </c>
      <c r="E4667" s="16">
        <v>2</v>
      </c>
      <c r="F4667" s="16">
        <v>0</v>
      </c>
      <c r="G4667" s="16" t="s">
        <v>8627</v>
      </c>
      <c r="H4667" s="16" t="s">
        <v>8633</v>
      </c>
    </row>
    <row r="4668" spans="1:8" x14ac:dyDescent="0.45">
      <c r="A4668" s="30" t="s">
        <v>8290</v>
      </c>
      <c r="B4668" s="33" t="s">
        <v>61</v>
      </c>
      <c r="C4668" s="33" t="s">
        <v>3244</v>
      </c>
      <c r="D4668" s="34">
        <v>45717</v>
      </c>
      <c r="E4668" s="33">
        <v>2</v>
      </c>
      <c r="F4668" s="33">
        <v>0</v>
      </c>
      <c r="G4668" s="33" t="s">
        <v>8626</v>
      </c>
      <c r="H4668" s="33" t="s">
        <v>8629</v>
      </c>
    </row>
    <row r="4669" spans="1:8" x14ac:dyDescent="0.45">
      <c r="A4669" s="26" t="s">
        <v>8291</v>
      </c>
      <c r="B4669" s="16" t="s">
        <v>449</v>
      </c>
      <c r="C4669" s="16" t="s">
        <v>3282</v>
      </c>
      <c r="D4669" s="29">
        <v>45335</v>
      </c>
      <c r="E4669" s="16">
        <v>3</v>
      </c>
      <c r="F4669" s="16">
        <v>0</v>
      </c>
      <c r="G4669" s="16" t="s">
        <v>8628</v>
      </c>
      <c r="H4669" s="16" t="s">
        <v>8631</v>
      </c>
    </row>
    <row r="4670" spans="1:8" x14ac:dyDescent="0.45">
      <c r="A4670" s="30" t="s">
        <v>8292</v>
      </c>
      <c r="B4670" s="33" t="s">
        <v>179</v>
      </c>
      <c r="C4670" s="33" t="s">
        <v>3270</v>
      </c>
      <c r="D4670" s="34">
        <v>45374</v>
      </c>
      <c r="E4670" s="33">
        <v>1</v>
      </c>
      <c r="F4670" s="33">
        <v>0</v>
      </c>
      <c r="G4670" s="33" t="s">
        <v>8628</v>
      </c>
      <c r="H4670" s="33" t="s">
        <v>8631</v>
      </c>
    </row>
    <row r="4671" spans="1:8" x14ac:dyDescent="0.45">
      <c r="A4671" s="26" t="s">
        <v>8293</v>
      </c>
      <c r="B4671" s="16" t="s">
        <v>34</v>
      </c>
      <c r="C4671" s="16" t="s">
        <v>3300</v>
      </c>
      <c r="D4671" s="29">
        <v>45510</v>
      </c>
      <c r="E4671" s="16">
        <v>4</v>
      </c>
      <c r="F4671" s="16">
        <v>15</v>
      </c>
      <c r="G4671" s="16" t="s">
        <v>8625</v>
      </c>
      <c r="H4671" s="16" t="s">
        <v>8633</v>
      </c>
    </row>
    <row r="4672" spans="1:8" x14ac:dyDescent="0.45">
      <c r="A4672" s="30" t="s">
        <v>8294</v>
      </c>
      <c r="B4672" s="33" t="s">
        <v>329</v>
      </c>
      <c r="C4672" s="33" t="s">
        <v>3216</v>
      </c>
      <c r="D4672" s="34">
        <v>45683</v>
      </c>
      <c r="E4672" s="33">
        <v>3</v>
      </c>
      <c r="F4672" s="33">
        <v>10</v>
      </c>
      <c r="G4672" s="33" t="s">
        <v>8624</v>
      </c>
      <c r="H4672" s="33" t="s">
        <v>8629</v>
      </c>
    </row>
    <row r="4673" spans="1:8" x14ac:dyDescent="0.45">
      <c r="A4673" s="26" t="s">
        <v>8295</v>
      </c>
      <c r="B4673" s="16" t="s">
        <v>152</v>
      </c>
      <c r="C4673" s="16" t="s">
        <v>3201</v>
      </c>
      <c r="D4673" s="29">
        <v>45668</v>
      </c>
      <c r="E4673" s="16">
        <v>1</v>
      </c>
      <c r="F4673" s="16">
        <v>15</v>
      </c>
      <c r="G4673" s="16" t="s">
        <v>8627</v>
      </c>
      <c r="H4673" s="16" t="s">
        <v>8631</v>
      </c>
    </row>
    <row r="4674" spans="1:8" x14ac:dyDescent="0.45">
      <c r="A4674" s="30" t="s">
        <v>8296</v>
      </c>
      <c r="B4674" s="33" t="s">
        <v>217</v>
      </c>
      <c r="C4674" s="33" t="s">
        <v>3386</v>
      </c>
      <c r="D4674" s="34">
        <v>45391</v>
      </c>
      <c r="E4674" s="33">
        <v>5</v>
      </c>
      <c r="F4674" s="33">
        <v>5</v>
      </c>
      <c r="G4674" s="33" t="s">
        <v>8626</v>
      </c>
      <c r="H4674" s="33" t="s">
        <v>8631</v>
      </c>
    </row>
    <row r="4675" spans="1:8" x14ac:dyDescent="0.45">
      <c r="A4675" s="26" t="s">
        <v>8297</v>
      </c>
      <c r="B4675" s="16" t="s">
        <v>880</v>
      </c>
      <c r="C4675" s="16" t="s">
        <v>3231</v>
      </c>
      <c r="D4675" s="29">
        <v>45500</v>
      </c>
      <c r="E4675" s="16">
        <v>3</v>
      </c>
      <c r="F4675" s="16">
        <v>0</v>
      </c>
      <c r="G4675" s="16" t="s">
        <v>8625</v>
      </c>
      <c r="H4675" s="16" t="s">
        <v>8630</v>
      </c>
    </row>
    <row r="4676" spans="1:8" x14ac:dyDescent="0.45">
      <c r="A4676" s="30" t="s">
        <v>8298</v>
      </c>
      <c r="B4676" s="33" t="s">
        <v>244</v>
      </c>
      <c r="C4676" s="33" t="s">
        <v>3347</v>
      </c>
      <c r="D4676" s="34">
        <v>45420</v>
      </c>
      <c r="E4676" s="33">
        <v>2</v>
      </c>
      <c r="F4676" s="33">
        <v>5</v>
      </c>
      <c r="G4676" s="33" t="s">
        <v>8626</v>
      </c>
      <c r="H4676" s="33" t="s">
        <v>8633</v>
      </c>
    </row>
    <row r="4677" spans="1:8" x14ac:dyDescent="0.45">
      <c r="A4677" s="26" t="s">
        <v>8299</v>
      </c>
      <c r="B4677" s="16" t="s">
        <v>388</v>
      </c>
      <c r="C4677" s="16" t="s">
        <v>3293</v>
      </c>
      <c r="D4677" s="29">
        <v>45534</v>
      </c>
      <c r="E4677" s="16">
        <v>2</v>
      </c>
      <c r="F4677" s="16">
        <v>0</v>
      </c>
      <c r="G4677" s="16" t="s">
        <v>8625</v>
      </c>
      <c r="H4677" s="16" t="s">
        <v>8629</v>
      </c>
    </row>
    <row r="4678" spans="1:8" x14ac:dyDescent="0.45">
      <c r="A4678" s="30" t="s">
        <v>8300</v>
      </c>
      <c r="B4678" s="33" t="s">
        <v>782</v>
      </c>
      <c r="C4678" s="33" t="s">
        <v>3208</v>
      </c>
      <c r="D4678" s="34">
        <v>45816</v>
      </c>
      <c r="E4678" s="33">
        <v>1</v>
      </c>
      <c r="F4678" s="33">
        <v>0</v>
      </c>
      <c r="G4678" s="33" t="s">
        <v>8626</v>
      </c>
      <c r="H4678" s="33" t="s">
        <v>8630</v>
      </c>
    </row>
    <row r="4679" spans="1:8" x14ac:dyDescent="0.45">
      <c r="A4679" s="26" t="s">
        <v>8301</v>
      </c>
      <c r="B4679" s="16" t="s">
        <v>554</v>
      </c>
      <c r="C4679" s="16" t="s">
        <v>3275</v>
      </c>
      <c r="D4679" s="29">
        <v>45763</v>
      </c>
      <c r="E4679" s="16">
        <v>2</v>
      </c>
      <c r="F4679" s="16">
        <v>5</v>
      </c>
      <c r="G4679" s="16" t="s">
        <v>8624</v>
      </c>
      <c r="H4679" s="16" t="s">
        <v>8633</v>
      </c>
    </row>
    <row r="4680" spans="1:8" x14ac:dyDescent="0.45">
      <c r="A4680" s="30" t="s">
        <v>8302</v>
      </c>
      <c r="B4680" s="33" t="s">
        <v>204</v>
      </c>
      <c r="C4680" s="33" t="s">
        <v>3255</v>
      </c>
      <c r="D4680" s="34">
        <v>45653</v>
      </c>
      <c r="E4680" s="33">
        <v>2</v>
      </c>
      <c r="F4680" s="33">
        <v>10</v>
      </c>
      <c r="G4680" s="33" t="s">
        <v>8626</v>
      </c>
      <c r="H4680" s="33" t="s">
        <v>8629</v>
      </c>
    </row>
    <row r="4681" spans="1:8" x14ac:dyDescent="0.45">
      <c r="A4681" s="26" t="s">
        <v>8303</v>
      </c>
      <c r="B4681" s="16" t="s">
        <v>394</v>
      </c>
      <c r="C4681" s="16" t="s">
        <v>3226</v>
      </c>
      <c r="D4681" s="29">
        <v>45586</v>
      </c>
      <c r="E4681" s="16">
        <v>2</v>
      </c>
      <c r="F4681" s="16">
        <v>5</v>
      </c>
      <c r="G4681" s="16" t="s">
        <v>8626</v>
      </c>
      <c r="H4681" s="16" t="s">
        <v>8629</v>
      </c>
    </row>
    <row r="4682" spans="1:8" x14ac:dyDescent="0.45">
      <c r="A4682" s="30" t="s">
        <v>8304</v>
      </c>
      <c r="B4682" s="33" t="s">
        <v>267</v>
      </c>
      <c r="C4682" s="33" t="s">
        <v>3282</v>
      </c>
      <c r="D4682" s="34">
        <v>45200</v>
      </c>
      <c r="E4682" s="33">
        <v>4</v>
      </c>
      <c r="F4682" s="33">
        <v>10</v>
      </c>
      <c r="G4682" s="33" t="s">
        <v>8628</v>
      </c>
      <c r="H4682" s="33" t="s">
        <v>8631</v>
      </c>
    </row>
    <row r="4683" spans="1:8" x14ac:dyDescent="0.45">
      <c r="A4683" s="26" t="s">
        <v>8305</v>
      </c>
      <c r="B4683" s="16" t="s">
        <v>228</v>
      </c>
      <c r="C4683" s="16" t="s">
        <v>3274</v>
      </c>
      <c r="D4683" s="29">
        <v>45614</v>
      </c>
      <c r="E4683" s="16">
        <v>2</v>
      </c>
      <c r="F4683" s="16">
        <v>20</v>
      </c>
      <c r="G4683" s="16" t="s">
        <v>8627</v>
      </c>
      <c r="H4683" s="16" t="s">
        <v>8630</v>
      </c>
    </row>
    <row r="4684" spans="1:8" x14ac:dyDescent="0.45">
      <c r="A4684" s="30" t="s">
        <v>8306</v>
      </c>
      <c r="B4684" s="33" t="s">
        <v>798</v>
      </c>
      <c r="C4684" s="33" t="s">
        <v>3273</v>
      </c>
      <c r="D4684" s="34">
        <v>45503</v>
      </c>
      <c r="E4684" s="33">
        <v>5</v>
      </c>
      <c r="F4684" s="33">
        <v>15</v>
      </c>
      <c r="G4684" s="33" t="s">
        <v>8627</v>
      </c>
      <c r="H4684" s="33" t="s">
        <v>8633</v>
      </c>
    </row>
    <row r="4685" spans="1:8" x14ac:dyDescent="0.45">
      <c r="A4685" s="26" t="s">
        <v>8307</v>
      </c>
      <c r="B4685" s="16" t="s">
        <v>184</v>
      </c>
      <c r="C4685" s="16" t="s">
        <v>3264</v>
      </c>
      <c r="D4685" s="29">
        <v>45795</v>
      </c>
      <c r="E4685" s="16">
        <v>5</v>
      </c>
      <c r="F4685" s="16">
        <v>20</v>
      </c>
      <c r="G4685" s="16" t="s">
        <v>8627</v>
      </c>
      <c r="H4685" s="16" t="s">
        <v>8632</v>
      </c>
    </row>
    <row r="4686" spans="1:8" x14ac:dyDescent="0.45">
      <c r="A4686" s="30" t="s">
        <v>8308</v>
      </c>
      <c r="B4686" s="33" t="s">
        <v>204</v>
      </c>
      <c r="C4686" s="33" t="s">
        <v>3265</v>
      </c>
      <c r="D4686" s="34">
        <v>45670</v>
      </c>
      <c r="E4686" s="33">
        <v>2</v>
      </c>
      <c r="F4686" s="33">
        <v>0</v>
      </c>
      <c r="G4686" s="33" t="s">
        <v>8624</v>
      </c>
      <c r="H4686" s="33" t="s">
        <v>8630</v>
      </c>
    </row>
    <row r="4687" spans="1:8" x14ac:dyDescent="0.45">
      <c r="A4687" s="26" t="s">
        <v>8309</v>
      </c>
      <c r="B4687" s="16" t="s">
        <v>260</v>
      </c>
      <c r="C4687" s="16" t="s">
        <v>3308</v>
      </c>
      <c r="D4687" s="29">
        <v>45434</v>
      </c>
      <c r="E4687" s="16">
        <v>4</v>
      </c>
      <c r="F4687" s="16">
        <v>15</v>
      </c>
      <c r="G4687" s="16" t="s">
        <v>8626</v>
      </c>
      <c r="H4687" s="16" t="s">
        <v>8630</v>
      </c>
    </row>
    <row r="4688" spans="1:8" x14ac:dyDescent="0.45">
      <c r="A4688" s="30" t="s">
        <v>8310</v>
      </c>
      <c r="B4688" s="33" t="s">
        <v>684</v>
      </c>
      <c r="C4688" s="33" t="s">
        <v>3343</v>
      </c>
      <c r="D4688" s="34">
        <v>45717</v>
      </c>
      <c r="E4688" s="33">
        <v>5</v>
      </c>
      <c r="F4688" s="33">
        <v>10</v>
      </c>
      <c r="G4688" s="33" t="s">
        <v>8626</v>
      </c>
      <c r="H4688" s="33" t="s">
        <v>8629</v>
      </c>
    </row>
    <row r="4689" spans="1:8" x14ac:dyDescent="0.45">
      <c r="A4689" s="26" t="s">
        <v>8311</v>
      </c>
      <c r="B4689" s="16" t="s">
        <v>490</v>
      </c>
      <c r="C4689" s="16" t="s">
        <v>3256</v>
      </c>
      <c r="D4689" s="29">
        <v>45813</v>
      </c>
      <c r="E4689" s="16">
        <v>3</v>
      </c>
      <c r="F4689" s="16">
        <v>15</v>
      </c>
      <c r="G4689" s="16" t="s">
        <v>8625</v>
      </c>
      <c r="H4689" s="16" t="s">
        <v>8630</v>
      </c>
    </row>
    <row r="4690" spans="1:8" x14ac:dyDescent="0.45">
      <c r="A4690" s="30" t="s">
        <v>8312</v>
      </c>
      <c r="B4690" s="33" t="s">
        <v>711</v>
      </c>
      <c r="C4690" s="33" t="s">
        <v>3242</v>
      </c>
      <c r="D4690" s="34">
        <v>45906</v>
      </c>
      <c r="E4690" s="33">
        <v>4</v>
      </c>
      <c r="F4690" s="33">
        <v>15</v>
      </c>
      <c r="G4690" s="33" t="s">
        <v>8628</v>
      </c>
      <c r="H4690" s="33" t="s">
        <v>8630</v>
      </c>
    </row>
    <row r="4691" spans="1:8" x14ac:dyDescent="0.45">
      <c r="A4691" s="26" t="s">
        <v>8313</v>
      </c>
      <c r="B4691" s="16" t="s">
        <v>583</v>
      </c>
      <c r="C4691" s="16" t="s">
        <v>3213</v>
      </c>
      <c r="D4691" s="29">
        <v>45272</v>
      </c>
      <c r="E4691" s="16">
        <v>3</v>
      </c>
      <c r="F4691" s="16">
        <v>15</v>
      </c>
      <c r="G4691" s="16" t="s">
        <v>8627</v>
      </c>
      <c r="H4691" s="16" t="s">
        <v>8631</v>
      </c>
    </row>
    <row r="4692" spans="1:8" x14ac:dyDescent="0.45">
      <c r="A4692" s="30" t="s">
        <v>8314</v>
      </c>
      <c r="B4692" s="33" t="s">
        <v>385</v>
      </c>
      <c r="C4692" s="33" t="s">
        <v>3260</v>
      </c>
      <c r="D4692" s="34">
        <v>45739</v>
      </c>
      <c r="E4692" s="33">
        <v>5</v>
      </c>
      <c r="F4692" s="33">
        <v>0</v>
      </c>
      <c r="G4692" s="33" t="s">
        <v>8624</v>
      </c>
      <c r="H4692" s="33" t="s">
        <v>8632</v>
      </c>
    </row>
    <row r="4693" spans="1:8" x14ac:dyDescent="0.45">
      <c r="A4693" s="26" t="s">
        <v>8315</v>
      </c>
      <c r="B4693" s="16" t="s">
        <v>433</v>
      </c>
      <c r="C4693" s="16" t="s">
        <v>3273</v>
      </c>
      <c r="D4693" s="29">
        <v>45530</v>
      </c>
      <c r="E4693" s="16">
        <v>1</v>
      </c>
      <c r="F4693" s="16">
        <v>10</v>
      </c>
      <c r="G4693" s="16" t="s">
        <v>8627</v>
      </c>
      <c r="H4693" s="16" t="s">
        <v>8630</v>
      </c>
    </row>
    <row r="4694" spans="1:8" x14ac:dyDescent="0.45">
      <c r="A4694" s="30" t="s">
        <v>8316</v>
      </c>
      <c r="B4694" s="33" t="s">
        <v>231</v>
      </c>
      <c r="C4694" s="33" t="s">
        <v>3260</v>
      </c>
      <c r="D4694" s="34">
        <v>45379</v>
      </c>
      <c r="E4694" s="33">
        <v>4</v>
      </c>
      <c r="F4694" s="33">
        <v>20</v>
      </c>
      <c r="G4694" s="33" t="s">
        <v>8628</v>
      </c>
      <c r="H4694" s="33" t="s">
        <v>8631</v>
      </c>
    </row>
    <row r="4695" spans="1:8" x14ac:dyDescent="0.45">
      <c r="A4695" s="26" t="s">
        <v>8317</v>
      </c>
      <c r="B4695" s="16" t="s">
        <v>302</v>
      </c>
      <c r="C4695" s="16" t="s">
        <v>3310</v>
      </c>
      <c r="D4695" s="29">
        <v>45634</v>
      </c>
      <c r="E4695" s="16">
        <v>3</v>
      </c>
      <c r="F4695" s="16">
        <v>15</v>
      </c>
      <c r="G4695" s="16" t="s">
        <v>8627</v>
      </c>
      <c r="H4695" s="16" t="s">
        <v>8630</v>
      </c>
    </row>
    <row r="4696" spans="1:8" x14ac:dyDescent="0.45">
      <c r="A4696" s="30" t="s">
        <v>8318</v>
      </c>
      <c r="B4696" s="33" t="s">
        <v>689</v>
      </c>
      <c r="C4696" s="33" t="s">
        <v>3256</v>
      </c>
      <c r="D4696" s="34">
        <v>45423</v>
      </c>
      <c r="E4696" s="33">
        <v>3</v>
      </c>
      <c r="F4696" s="33">
        <v>5</v>
      </c>
      <c r="G4696" s="33" t="s">
        <v>8624</v>
      </c>
      <c r="H4696" s="33" t="s">
        <v>8629</v>
      </c>
    </row>
    <row r="4697" spans="1:8" x14ac:dyDescent="0.45">
      <c r="A4697" s="26" t="s">
        <v>8319</v>
      </c>
      <c r="B4697" s="16" t="s">
        <v>722</v>
      </c>
      <c r="C4697" s="16" t="s">
        <v>3373</v>
      </c>
      <c r="D4697" s="29">
        <v>45468</v>
      </c>
      <c r="E4697" s="16">
        <v>4</v>
      </c>
      <c r="F4697" s="16">
        <v>5</v>
      </c>
      <c r="G4697" s="16" t="s">
        <v>8624</v>
      </c>
      <c r="H4697" s="16" t="s">
        <v>8629</v>
      </c>
    </row>
    <row r="4698" spans="1:8" x14ac:dyDescent="0.45">
      <c r="A4698" s="30" t="s">
        <v>8320</v>
      </c>
      <c r="B4698" s="33" t="s">
        <v>916</v>
      </c>
      <c r="C4698" s="33" t="s">
        <v>3283</v>
      </c>
      <c r="D4698" s="34">
        <v>45382</v>
      </c>
      <c r="E4698" s="33">
        <v>2</v>
      </c>
      <c r="F4698" s="33">
        <v>5</v>
      </c>
      <c r="G4698" s="33" t="s">
        <v>8628</v>
      </c>
      <c r="H4698" s="33" t="s">
        <v>8631</v>
      </c>
    </row>
    <row r="4699" spans="1:8" x14ac:dyDescent="0.45">
      <c r="A4699" s="26" t="s">
        <v>8321</v>
      </c>
      <c r="B4699" s="16" t="s">
        <v>905</v>
      </c>
      <c r="C4699" s="16" t="s">
        <v>3378</v>
      </c>
      <c r="D4699" s="29">
        <v>45549</v>
      </c>
      <c r="E4699" s="16">
        <v>4</v>
      </c>
      <c r="F4699" s="16">
        <v>15</v>
      </c>
      <c r="G4699" s="16" t="s">
        <v>8624</v>
      </c>
      <c r="H4699" s="16" t="s">
        <v>8631</v>
      </c>
    </row>
    <row r="4700" spans="1:8" x14ac:dyDescent="0.45">
      <c r="A4700" s="30" t="s">
        <v>8322</v>
      </c>
      <c r="B4700" s="33" t="s">
        <v>311</v>
      </c>
      <c r="C4700" s="33" t="s">
        <v>3223</v>
      </c>
      <c r="D4700" s="34">
        <v>45365</v>
      </c>
      <c r="E4700" s="33">
        <v>3</v>
      </c>
      <c r="F4700" s="33">
        <v>15</v>
      </c>
      <c r="G4700" s="33" t="s">
        <v>8625</v>
      </c>
      <c r="H4700" s="33" t="s">
        <v>8631</v>
      </c>
    </row>
    <row r="4701" spans="1:8" x14ac:dyDescent="0.45">
      <c r="A4701" s="26" t="s">
        <v>8323</v>
      </c>
      <c r="B4701" s="16" t="s">
        <v>663</v>
      </c>
      <c r="C4701" s="16" t="s">
        <v>3314</v>
      </c>
      <c r="D4701" s="29">
        <v>45642</v>
      </c>
      <c r="E4701" s="16">
        <v>4</v>
      </c>
      <c r="F4701" s="16">
        <v>5</v>
      </c>
      <c r="G4701" s="16" t="s">
        <v>8624</v>
      </c>
      <c r="H4701" s="16" t="s">
        <v>8631</v>
      </c>
    </row>
    <row r="4702" spans="1:8" x14ac:dyDescent="0.45">
      <c r="A4702" s="30" t="s">
        <v>8324</v>
      </c>
      <c r="B4702" s="33" t="s">
        <v>338</v>
      </c>
      <c r="C4702" s="33" t="s">
        <v>3266</v>
      </c>
      <c r="D4702" s="34">
        <v>45843</v>
      </c>
      <c r="E4702" s="33">
        <v>2</v>
      </c>
      <c r="F4702" s="33">
        <v>10</v>
      </c>
      <c r="G4702" s="33" t="s">
        <v>8627</v>
      </c>
      <c r="H4702" s="33" t="s">
        <v>8629</v>
      </c>
    </row>
    <row r="4703" spans="1:8" x14ac:dyDescent="0.45">
      <c r="A4703" s="26" t="s">
        <v>8325</v>
      </c>
      <c r="B4703" s="16" t="s">
        <v>343</v>
      </c>
      <c r="C4703" s="16" t="s">
        <v>3325</v>
      </c>
      <c r="D4703" s="29">
        <v>45599</v>
      </c>
      <c r="E4703" s="16">
        <v>4</v>
      </c>
      <c r="F4703" s="16">
        <v>5</v>
      </c>
      <c r="G4703" s="16" t="s">
        <v>8624</v>
      </c>
      <c r="H4703" s="16" t="s">
        <v>8633</v>
      </c>
    </row>
    <row r="4704" spans="1:8" x14ac:dyDescent="0.45">
      <c r="A4704" s="30" t="s">
        <v>8326</v>
      </c>
      <c r="B4704" s="33" t="s">
        <v>429</v>
      </c>
      <c r="C4704" s="33" t="s">
        <v>3222</v>
      </c>
      <c r="D4704" s="34">
        <v>45879</v>
      </c>
      <c r="E4704" s="33">
        <v>4</v>
      </c>
      <c r="F4704" s="33">
        <v>20</v>
      </c>
      <c r="G4704" s="33" t="s">
        <v>8626</v>
      </c>
      <c r="H4704" s="33" t="s">
        <v>8630</v>
      </c>
    </row>
    <row r="4705" spans="1:8" x14ac:dyDescent="0.45">
      <c r="A4705" s="26" t="s">
        <v>8327</v>
      </c>
      <c r="B4705" s="16" t="s">
        <v>586</v>
      </c>
      <c r="C4705" s="16" t="s">
        <v>3317</v>
      </c>
      <c r="D4705" s="29">
        <v>45746</v>
      </c>
      <c r="E4705" s="16">
        <v>5</v>
      </c>
      <c r="F4705" s="16">
        <v>5</v>
      </c>
      <c r="G4705" s="16" t="s">
        <v>8624</v>
      </c>
      <c r="H4705" s="16" t="s">
        <v>8629</v>
      </c>
    </row>
    <row r="4706" spans="1:8" x14ac:dyDescent="0.45">
      <c r="A4706" s="30" t="s">
        <v>8328</v>
      </c>
      <c r="B4706" s="33" t="s">
        <v>777</v>
      </c>
      <c r="C4706" s="33" t="s">
        <v>3391</v>
      </c>
      <c r="D4706" s="34">
        <v>45414</v>
      </c>
      <c r="E4706" s="33">
        <v>5</v>
      </c>
      <c r="F4706" s="33">
        <v>0</v>
      </c>
      <c r="G4706" s="33" t="s">
        <v>8627</v>
      </c>
      <c r="H4706" s="33" t="s">
        <v>8633</v>
      </c>
    </row>
    <row r="4707" spans="1:8" x14ac:dyDescent="0.45">
      <c r="A4707" s="26" t="s">
        <v>8329</v>
      </c>
      <c r="B4707" s="16" t="s">
        <v>369</v>
      </c>
      <c r="C4707" s="16" t="s">
        <v>3254</v>
      </c>
      <c r="D4707" s="29">
        <v>45627</v>
      </c>
      <c r="E4707" s="16">
        <v>5</v>
      </c>
      <c r="F4707" s="16">
        <v>0</v>
      </c>
      <c r="G4707" s="16" t="s">
        <v>8625</v>
      </c>
      <c r="H4707" s="16" t="s">
        <v>8632</v>
      </c>
    </row>
    <row r="4708" spans="1:8" x14ac:dyDescent="0.45">
      <c r="A4708" s="30" t="s">
        <v>8330</v>
      </c>
      <c r="B4708" s="33" t="s">
        <v>925</v>
      </c>
      <c r="C4708" s="33" t="s">
        <v>3328</v>
      </c>
      <c r="D4708" s="34">
        <v>45819</v>
      </c>
      <c r="E4708" s="33">
        <v>2</v>
      </c>
      <c r="F4708" s="33">
        <v>15</v>
      </c>
      <c r="G4708" s="33" t="s">
        <v>8625</v>
      </c>
      <c r="H4708" s="33" t="s">
        <v>8633</v>
      </c>
    </row>
    <row r="4709" spans="1:8" x14ac:dyDescent="0.45">
      <c r="A4709" s="26" t="s">
        <v>8331</v>
      </c>
      <c r="B4709" s="16" t="s">
        <v>257</v>
      </c>
      <c r="C4709" s="16" t="s">
        <v>3202</v>
      </c>
      <c r="D4709" s="29">
        <v>45477</v>
      </c>
      <c r="E4709" s="16">
        <v>4</v>
      </c>
      <c r="F4709" s="16">
        <v>5</v>
      </c>
      <c r="G4709" s="16" t="s">
        <v>8627</v>
      </c>
      <c r="H4709" s="16" t="s">
        <v>8631</v>
      </c>
    </row>
    <row r="4710" spans="1:8" x14ac:dyDescent="0.45">
      <c r="A4710" s="30" t="s">
        <v>8332</v>
      </c>
      <c r="B4710" s="33" t="s">
        <v>395</v>
      </c>
      <c r="C4710" s="33" t="s">
        <v>3212</v>
      </c>
      <c r="D4710" s="34">
        <v>45431</v>
      </c>
      <c r="E4710" s="33">
        <v>4</v>
      </c>
      <c r="F4710" s="33">
        <v>5</v>
      </c>
      <c r="G4710" s="33" t="s">
        <v>8625</v>
      </c>
      <c r="H4710" s="33" t="s">
        <v>8633</v>
      </c>
    </row>
    <row r="4711" spans="1:8" x14ac:dyDescent="0.45">
      <c r="A4711" s="26" t="s">
        <v>8333</v>
      </c>
      <c r="B4711" s="16" t="s">
        <v>287</v>
      </c>
      <c r="C4711" s="16" t="s">
        <v>3334</v>
      </c>
      <c r="D4711" s="29">
        <v>45298</v>
      </c>
      <c r="E4711" s="16">
        <v>5</v>
      </c>
      <c r="F4711" s="16">
        <v>15</v>
      </c>
      <c r="G4711" s="16" t="s">
        <v>8627</v>
      </c>
      <c r="H4711" s="16" t="s">
        <v>8629</v>
      </c>
    </row>
    <row r="4712" spans="1:8" x14ac:dyDescent="0.45">
      <c r="A4712" s="30" t="s">
        <v>8334</v>
      </c>
      <c r="B4712" s="33" t="s">
        <v>932</v>
      </c>
      <c r="C4712" s="33" t="s">
        <v>3379</v>
      </c>
      <c r="D4712" s="34">
        <v>45691</v>
      </c>
      <c r="E4712" s="33">
        <v>1</v>
      </c>
      <c r="F4712" s="33">
        <v>20</v>
      </c>
      <c r="G4712" s="33" t="s">
        <v>8626</v>
      </c>
      <c r="H4712" s="33" t="s">
        <v>8632</v>
      </c>
    </row>
    <row r="4713" spans="1:8" x14ac:dyDescent="0.45">
      <c r="A4713" s="26" t="s">
        <v>8335</v>
      </c>
      <c r="B4713" s="16" t="s">
        <v>756</v>
      </c>
      <c r="C4713" s="16" t="s">
        <v>3267</v>
      </c>
      <c r="D4713" s="29">
        <v>45865</v>
      </c>
      <c r="E4713" s="16">
        <v>5</v>
      </c>
      <c r="F4713" s="16">
        <v>5</v>
      </c>
      <c r="G4713" s="16" t="s">
        <v>8625</v>
      </c>
      <c r="H4713" s="16" t="s">
        <v>8631</v>
      </c>
    </row>
    <row r="4714" spans="1:8" x14ac:dyDescent="0.45">
      <c r="A4714" s="30" t="s">
        <v>8336</v>
      </c>
      <c r="B4714" s="33" t="s">
        <v>132</v>
      </c>
      <c r="C4714" s="33" t="s">
        <v>3270</v>
      </c>
      <c r="D4714" s="34">
        <v>45211</v>
      </c>
      <c r="E4714" s="33">
        <v>4</v>
      </c>
      <c r="F4714" s="33">
        <v>5</v>
      </c>
      <c r="G4714" s="33" t="s">
        <v>8624</v>
      </c>
      <c r="H4714" s="33" t="s">
        <v>8630</v>
      </c>
    </row>
    <row r="4715" spans="1:8" x14ac:dyDescent="0.45">
      <c r="A4715" s="26" t="s">
        <v>8337</v>
      </c>
      <c r="B4715" s="16" t="s">
        <v>808</v>
      </c>
      <c r="C4715" s="16" t="s">
        <v>3394</v>
      </c>
      <c r="D4715" s="29">
        <v>45492</v>
      </c>
      <c r="E4715" s="16">
        <v>4</v>
      </c>
      <c r="F4715" s="16">
        <v>15</v>
      </c>
      <c r="G4715" s="16" t="s">
        <v>8626</v>
      </c>
      <c r="H4715" s="16" t="s">
        <v>8630</v>
      </c>
    </row>
    <row r="4716" spans="1:8" x14ac:dyDescent="0.45">
      <c r="A4716" s="30" t="s">
        <v>8338</v>
      </c>
      <c r="B4716" s="33" t="s">
        <v>664</v>
      </c>
      <c r="C4716" s="33" t="s">
        <v>3268</v>
      </c>
      <c r="D4716" s="34">
        <v>45261</v>
      </c>
      <c r="E4716" s="33">
        <v>2</v>
      </c>
      <c r="F4716" s="33">
        <v>20</v>
      </c>
      <c r="G4716" s="33" t="s">
        <v>8626</v>
      </c>
      <c r="H4716" s="33" t="s">
        <v>8632</v>
      </c>
    </row>
    <row r="4717" spans="1:8" x14ac:dyDescent="0.45">
      <c r="A4717" s="26" t="s">
        <v>8339</v>
      </c>
      <c r="B4717" s="16" t="s">
        <v>869</v>
      </c>
      <c r="C4717" s="16" t="s">
        <v>3376</v>
      </c>
      <c r="D4717" s="29">
        <v>45489</v>
      </c>
      <c r="E4717" s="16">
        <v>3</v>
      </c>
      <c r="F4717" s="16">
        <v>10</v>
      </c>
      <c r="G4717" s="16" t="s">
        <v>8627</v>
      </c>
      <c r="H4717" s="16" t="s">
        <v>8631</v>
      </c>
    </row>
    <row r="4718" spans="1:8" x14ac:dyDescent="0.45">
      <c r="A4718" s="30" t="s">
        <v>8340</v>
      </c>
      <c r="B4718" s="33" t="s">
        <v>946</v>
      </c>
      <c r="C4718" s="33" t="s">
        <v>3245</v>
      </c>
      <c r="D4718" s="34">
        <v>45761</v>
      </c>
      <c r="E4718" s="33">
        <v>5</v>
      </c>
      <c r="F4718" s="33">
        <v>0</v>
      </c>
      <c r="G4718" s="33" t="s">
        <v>8627</v>
      </c>
      <c r="H4718" s="33" t="s">
        <v>8631</v>
      </c>
    </row>
    <row r="4719" spans="1:8" x14ac:dyDescent="0.45">
      <c r="A4719" s="26" t="s">
        <v>8341</v>
      </c>
      <c r="B4719" s="16" t="s">
        <v>773</v>
      </c>
      <c r="C4719" s="16" t="s">
        <v>3346</v>
      </c>
      <c r="D4719" s="29">
        <v>45243</v>
      </c>
      <c r="E4719" s="16">
        <v>5</v>
      </c>
      <c r="F4719" s="16">
        <v>10</v>
      </c>
      <c r="G4719" s="16" t="s">
        <v>8625</v>
      </c>
      <c r="H4719" s="16" t="s">
        <v>8631</v>
      </c>
    </row>
    <row r="4720" spans="1:8" x14ac:dyDescent="0.45">
      <c r="A4720" s="30" t="s">
        <v>8342</v>
      </c>
      <c r="B4720" s="33" t="s">
        <v>411</v>
      </c>
      <c r="C4720" s="33" t="s">
        <v>3343</v>
      </c>
      <c r="D4720" s="34">
        <v>45599</v>
      </c>
      <c r="E4720" s="33">
        <v>3</v>
      </c>
      <c r="F4720" s="33">
        <v>20</v>
      </c>
      <c r="G4720" s="33" t="s">
        <v>8625</v>
      </c>
      <c r="H4720" s="33" t="s">
        <v>8633</v>
      </c>
    </row>
    <row r="4721" spans="1:8" x14ac:dyDescent="0.45">
      <c r="A4721" s="26" t="s">
        <v>8343</v>
      </c>
      <c r="B4721" s="16" t="s">
        <v>192</v>
      </c>
      <c r="C4721" s="16" t="s">
        <v>3361</v>
      </c>
      <c r="D4721" s="29">
        <v>45414</v>
      </c>
      <c r="E4721" s="16">
        <v>4</v>
      </c>
      <c r="F4721" s="16">
        <v>15</v>
      </c>
      <c r="G4721" s="16" t="s">
        <v>8628</v>
      </c>
      <c r="H4721" s="16" t="s">
        <v>8629</v>
      </c>
    </row>
    <row r="4722" spans="1:8" x14ac:dyDescent="0.45">
      <c r="A4722" s="30" t="s">
        <v>8344</v>
      </c>
      <c r="B4722" s="33" t="s">
        <v>478</v>
      </c>
      <c r="C4722" s="33" t="s">
        <v>3219</v>
      </c>
      <c r="D4722" s="34">
        <v>45414</v>
      </c>
      <c r="E4722" s="33">
        <v>5</v>
      </c>
      <c r="F4722" s="33">
        <v>15</v>
      </c>
      <c r="G4722" s="33" t="s">
        <v>8627</v>
      </c>
      <c r="H4722" s="33" t="s">
        <v>8633</v>
      </c>
    </row>
    <row r="4723" spans="1:8" x14ac:dyDescent="0.45">
      <c r="A4723" s="26" t="s">
        <v>8345</v>
      </c>
      <c r="B4723" s="16" t="s">
        <v>428</v>
      </c>
      <c r="C4723" s="16" t="s">
        <v>3371</v>
      </c>
      <c r="D4723" s="29">
        <v>45918</v>
      </c>
      <c r="E4723" s="16">
        <v>5</v>
      </c>
      <c r="F4723" s="16">
        <v>5</v>
      </c>
      <c r="G4723" s="16" t="s">
        <v>8626</v>
      </c>
      <c r="H4723" s="16" t="s">
        <v>8630</v>
      </c>
    </row>
    <row r="4724" spans="1:8" x14ac:dyDescent="0.45">
      <c r="A4724" s="30" t="s">
        <v>8346</v>
      </c>
      <c r="B4724" s="33" t="s">
        <v>232</v>
      </c>
      <c r="C4724" s="33" t="s">
        <v>3350</v>
      </c>
      <c r="D4724" s="34">
        <v>45350</v>
      </c>
      <c r="E4724" s="33">
        <v>1</v>
      </c>
      <c r="F4724" s="33">
        <v>0</v>
      </c>
      <c r="G4724" s="33" t="s">
        <v>8625</v>
      </c>
      <c r="H4724" s="33" t="s">
        <v>8632</v>
      </c>
    </row>
    <row r="4725" spans="1:8" x14ac:dyDescent="0.45">
      <c r="A4725" s="26" t="s">
        <v>8347</v>
      </c>
      <c r="B4725" s="16" t="s">
        <v>117</v>
      </c>
      <c r="C4725" s="16" t="s">
        <v>3240</v>
      </c>
      <c r="D4725" s="29">
        <v>45847</v>
      </c>
      <c r="E4725" s="16">
        <v>3</v>
      </c>
      <c r="F4725" s="16">
        <v>20</v>
      </c>
      <c r="G4725" s="16" t="s">
        <v>8625</v>
      </c>
      <c r="H4725" s="16" t="s">
        <v>8633</v>
      </c>
    </row>
    <row r="4726" spans="1:8" x14ac:dyDescent="0.45">
      <c r="A4726" s="30" t="s">
        <v>8348</v>
      </c>
      <c r="B4726" s="33" t="s">
        <v>417</v>
      </c>
      <c r="C4726" s="33" t="s">
        <v>3395</v>
      </c>
      <c r="D4726" s="34">
        <v>45444</v>
      </c>
      <c r="E4726" s="33">
        <v>2</v>
      </c>
      <c r="F4726" s="33">
        <v>20</v>
      </c>
      <c r="G4726" s="33" t="s">
        <v>8624</v>
      </c>
      <c r="H4726" s="33" t="s">
        <v>8630</v>
      </c>
    </row>
    <row r="4727" spans="1:8" x14ac:dyDescent="0.45">
      <c r="A4727" s="26" t="s">
        <v>8349</v>
      </c>
      <c r="B4727" s="16" t="s">
        <v>755</v>
      </c>
      <c r="C4727" s="16" t="s">
        <v>3346</v>
      </c>
      <c r="D4727" s="29">
        <v>45455</v>
      </c>
      <c r="E4727" s="16">
        <v>1</v>
      </c>
      <c r="F4727" s="16">
        <v>0</v>
      </c>
      <c r="G4727" s="16" t="s">
        <v>8626</v>
      </c>
      <c r="H4727" s="16" t="s">
        <v>8631</v>
      </c>
    </row>
    <row r="4728" spans="1:8" x14ac:dyDescent="0.45">
      <c r="A4728" s="30" t="s">
        <v>8350</v>
      </c>
      <c r="B4728" s="33" t="s">
        <v>244</v>
      </c>
      <c r="C4728" s="33" t="s">
        <v>3266</v>
      </c>
      <c r="D4728" s="34">
        <v>45313</v>
      </c>
      <c r="E4728" s="33">
        <v>3</v>
      </c>
      <c r="F4728" s="33">
        <v>5</v>
      </c>
      <c r="G4728" s="33" t="s">
        <v>8627</v>
      </c>
      <c r="H4728" s="33" t="s">
        <v>8632</v>
      </c>
    </row>
    <row r="4729" spans="1:8" x14ac:dyDescent="0.45">
      <c r="A4729" s="26" t="s">
        <v>8351</v>
      </c>
      <c r="B4729" s="16" t="s">
        <v>860</v>
      </c>
      <c r="C4729" s="16" t="s">
        <v>3320</v>
      </c>
      <c r="D4729" s="29">
        <v>45623</v>
      </c>
      <c r="E4729" s="16">
        <v>2</v>
      </c>
      <c r="F4729" s="16">
        <v>10</v>
      </c>
      <c r="G4729" s="16" t="s">
        <v>8624</v>
      </c>
      <c r="H4729" s="16" t="s">
        <v>8633</v>
      </c>
    </row>
    <row r="4730" spans="1:8" x14ac:dyDescent="0.45">
      <c r="A4730" s="30" t="s">
        <v>8352</v>
      </c>
      <c r="B4730" s="33" t="s">
        <v>295</v>
      </c>
      <c r="C4730" s="33" t="s">
        <v>3208</v>
      </c>
      <c r="D4730" s="34">
        <v>45548</v>
      </c>
      <c r="E4730" s="33">
        <v>5</v>
      </c>
      <c r="F4730" s="33">
        <v>20</v>
      </c>
      <c r="G4730" s="33" t="s">
        <v>8628</v>
      </c>
      <c r="H4730" s="33" t="s">
        <v>8633</v>
      </c>
    </row>
    <row r="4731" spans="1:8" x14ac:dyDescent="0.45">
      <c r="A4731" s="26" t="s">
        <v>8353</v>
      </c>
      <c r="B4731" s="16" t="s">
        <v>752</v>
      </c>
      <c r="C4731" s="16" t="s">
        <v>3212</v>
      </c>
      <c r="D4731" s="29">
        <v>45810</v>
      </c>
      <c r="E4731" s="16">
        <v>1</v>
      </c>
      <c r="F4731" s="16">
        <v>15</v>
      </c>
      <c r="G4731" s="16" t="s">
        <v>8627</v>
      </c>
      <c r="H4731" s="16" t="s">
        <v>8629</v>
      </c>
    </row>
    <row r="4732" spans="1:8" x14ac:dyDescent="0.45">
      <c r="A4732" s="30" t="s">
        <v>8354</v>
      </c>
      <c r="B4732" s="33" t="s">
        <v>228</v>
      </c>
      <c r="C4732" s="33" t="s">
        <v>3206</v>
      </c>
      <c r="D4732" s="34">
        <v>45879</v>
      </c>
      <c r="E4732" s="33">
        <v>1</v>
      </c>
      <c r="F4732" s="33">
        <v>10</v>
      </c>
      <c r="G4732" s="33" t="s">
        <v>8624</v>
      </c>
      <c r="H4732" s="33" t="s">
        <v>8633</v>
      </c>
    </row>
    <row r="4733" spans="1:8" x14ac:dyDescent="0.45">
      <c r="A4733" s="26" t="s">
        <v>8355</v>
      </c>
      <c r="B4733" s="16" t="s">
        <v>113</v>
      </c>
      <c r="C4733" s="16" t="s">
        <v>3299</v>
      </c>
      <c r="D4733" s="29">
        <v>45915</v>
      </c>
      <c r="E4733" s="16">
        <v>1</v>
      </c>
      <c r="F4733" s="16">
        <v>10</v>
      </c>
      <c r="G4733" s="16" t="s">
        <v>8624</v>
      </c>
      <c r="H4733" s="16" t="s">
        <v>8629</v>
      </c>
    </row>
    <row r="4734" spans="1:8" x14ac:dyDescent="0.45">
      <c r="A4734" s="30" t="s">
        <v>8356</v>
      </c>
      <c r="B4734" s="33" t="s">
        <v>685</v>
      </c>
      <c r="C4734" s="33" t="s">
        <v>3365</v>
      </c>
      <c r="D4734" s="34">
        <v>45668</v>
      </c>
      <c r="E4734" s="33">
        <v>1</v>
      </c>
      <c r="F4734" s="33">
        <v>0</v>
      </c>
      <c r="G4734" s="33" t="s">
        <v>8625</v>
      </c>
      <c r="H4734" s="33" t="s">
        <v>8630</v>
      </c>
    </row>
    <row r="4735" spans="1:8" x14ac:dyDescent="0.45">
      <c r="A4735" s="26" t="s">
        <v>8357</v>
      </c>
      <c r="B4735" s="16" t="s">
        <v>678</v>
      </c>
      <c r="C4735" s="16" t="s">
        <v>3238</v>
      </c>
      <c r="D4735" s="29">
        <v>45350</v>
      </c>
      <c r="E4735" s="16">
        <v>1</v>
      </c>
      <c r="F4735" s="16">
        <v>5</v>
      </c>
      <c r="G4735" s="16" t="s">
        <v>8624</v>
      </c>
      <c r="H4735" s="16" t="s">
        <v>8629</v>
      </c>
    </row>
    <row r="4736" spans="1:8" x14ac:dyDescent="0.45">
      <c r="A4736" s="30" t="s">
        <v>8358</v>
      </c>
      <c r="B4736" s="33" t="s">
        <v>857</v>
      </c>
      <c r="C4736" s="33" t="s">
        <v>3303</v>
      </c>
      <c r="D4736" s="34">
        <v>45781</v>
      </c>
      <c r="E4736" s="33">
        <v>4</v>
      </c>
      <c r="F4736" s="33">
        <v>0</v>
      </c>
      <c r="G4736" s="33" t="s">
        <v>8627</v>
      </c>
      <c r="H4736" s="33" t="s">
        <v>8629</v>
      </c>
    </row>
    <row r="4737" spans="1:8" x14ac:dyDescent="0.45">
      <c r="A4737" s="26" t="s">
        <v>8359</v>
      </c>
      <c r="B4737" s="16" t="s">
        <v>40</v>
      </c>
      <c r="C4737" s="16" t="s">
        <v>3388</v>
      </c>
      <c r="D4737" s="29">
        <v>45847</v>
      </c>
      <c r="E4737" s="16">
        <v>1</v>
      </c>
      <c r="F4737" s="16">
        <v>20</v>
      </c>
      <c r="G4737" s="16" t="s">
        <v>8624</v>
      </c>
      <c r="H4737" s="16" t="s">
        <v>8633</v>
      </c>
    </row>
    <row r="4738" spans="1:8" x14ac:dyDescent="0.45">
      <c r="A4738" s="30" t="s">
        <v>8360</v>
      </c>
      <c r="B4738" s="33" t="s">
        <v>259</v>
      </c>
      <c r="C4738" s="33" t="s">
        <v>3271</v>
      </c>
      <c r="D4738" s="34">
        <v>45622</v>
      </c>
      <c r="E4738" s="33">
        <v>2</v>
      </c>
      <c r="F4738" s="33">
        <v>0</v>
      </c>
      <c r="G4738" s="33" t="s">
        <v>8626</v>
      </c>
      <c r="H4738" s="33" t="s">
        <v>8630</v>
      </c>
    </row>
    <row r="4739" spans="1:8" x14ac:dyDescent="0.45">
      <c r="A4739" s="26" t="s">
        <v>8361</v>
      </c>
      <c r="B4739" s="16" t="s">
        <v>520</v>
      </c>
      <c r="C4739" s="16" t="s">
        <v>3387</v>
      </c>
      <c r="D4739" s="29">
        <v>45277</v>
      </c>
      <c r="E4739" s="16">
        <v>3</v>
      </c>
      <c r="F4739" s="16">
        <v>10</v>
      </c>
      <c r="G4739" s="16" t="s">
        <v>8624</v>
      </c>
      <c r="H4739" s="16" t="s">
        <v>8630</v>
      </c>
    </row>
    <row r="4740" spans="1:8" x14ac:dyDescent="0.45">
      <c r="A4740" s="30" t="s">
        <v>8362</v>
      </c>
      <c r="B4740" s="33" t="s">
        <v>916</v>
      </c>
      <c r="C4740" s="33" t="s">
        <v>3236</v>
      </c>
      <c r="D4740" s="34">
        <v>45335</v>
      </c>
      <c r="E4740" s="33">
        <v>1</v>
      </c>
      <c r="F4740" s="33">
        <v>5</v>
      </c>
      <c r="G4740" s="33" t="s">
        <v>8628</v>
      </c>
      <c r="H4740" s="33" t="s">
        <v>8631</v>
      </c>
    </row>
    <row r="4741" spans="1:8" x14ac:dyDescent="0.45">
      <c r="A4741" s="26" t="s">
        <v>8363</v>
      </c>
      <c r="B4741" s="16" t="s">
        <v>83</v>
      </c>
      <c r="C4741" s="16" t="s">
        <v>3305</v>
      </c>
      <c r="D4741" s="29">
        <v>45809</v>
      </c>
      <c r="E4741" s="16">
        <v>1</v>
      </c>
      <c r="F4741" s="16">
        <v>15</v>
      </c>
      <c r="G4741" s="16" t="s">
        <v>8624</v>
      </c>
      <c r="H4741" s="16" t="s">
        <v>8633</v>
      </c>
    </row>
    <row r="4742" spans="1:8" x14ac:dyDescent="0.45">
      <c r="A4742" s="30" t="s">
        <v>8364</v>
      </c>
      <c r="B4742" s="33" t="s">
        <v>504</v>
      </c>
      <c r="C4742" s="33" t="s">
        <v>3348</v>
      </c>
      <c r="D4742" s="34">
        <v>45657</v>
      </c>
      <c r="E4742" s="33">
        <v>1</v>
      </c>
      <c r="F4742" s="33">
        <v>5</v>
      </c>
      <c r="G4742" s="33" t="s">
        <v>8624</v>
      </c>
      <c r="H4742" s="33" t="s">
        <v>8632</v>
      </c>
    </row>
    <row r="4743" spans="1:8" x14ac:dyDescent="0.45">
      <c r="A4743" s="26" t="s">
        <v>8365</v>
      </c>
      <c r="B4743" s="16" t="s">
        <v>67</v>
      </c>
      <c r="C4743" s="16" t="s">
        <v>3217</v>
      </c>
      <c r="D4743" s="29">
        <v>45571</v>
      </c>
      <c r="E4743" s="16">
        <v>3</v>
      </c>
      <c r="F4743" s="16">
        <v>15</v>
      </c>
      <c r="G4743" s="16" t="s">
        <v>8625</v>
      </c>
      <c r="H4743" s="16" t="s">
        <v>8633</v>
      </c>
    </row>
    <row r="4744" spans="1:8" x14ac:dyDescent="0.45">
      <c r="A4744" s="30" t="s">
        <v>8366</v>
      </c>
      <c r="B4744" s="33" t="s">
        <v>816</v>
      </c>
      <c r="C4744" s="33" t="s">
        <v>3323</v>
      </c>
      <c r="D4744" s="34">
        <v>45424</v>
      </c>
      <c r="E4744" s="33">
        <v>1</v>
      </c>
      <c r="F4744" s="33">
        <v>5</v>
      </c>
      <c r="G4744" s="33" t="s">
        <v>8626</v>
      </c>
      <c r="H4744" s="33" t="s">
        <v>8633</v>
      </c>
    </row>
    <row r="4745" spans="1:8" x14ac:dyDescent="0.45">
      <c r="A4745" s="26" t="s">
        <v>8367</v>
      </c>
      <c r="B4745" s="16" t="s">
        <v>603</v>
      </c>
      <c r="C4745" s="16" t="s">
        <v>3371</v>
      </c>
      <c r="D4745" s="29">
        <v>45549</v>
      </c>
      <c r="E4745" s="16">
        <v>3</v>
      </c>
      <c r="F4745" s="16">
        <v>0</v>
      </c>
      <c r="G4745" s="16" t="s">
        <v>8626</v>
      </c>
      <c r="H4745" s="16" t="s">
        <v>8630</v>
      </c>
    </row>
    <row r="4746" spans="1:8" x14ac:dyDescent="0.45">
      <c r="A4746" s="30" t="s">
        <v>8368</v>
      </c>
      <c r="B4746" s="33" t="s">
        <v>934</v>
      </c>
      <c r="C4746" s="33" t="s">
        <v>3315</v>
      </c>
      <c r="D4746" s="34">
        <v>45609</v>
      </c>
      <c r="E4746" s="33">
        <v>1</v>
      </c>
      <c r="F4746" s="33">
        <v>5</v>
      </c>
      <c r="G4746" s="33" t="s">
        <v>8624</v>
      </c>
      <c r="H4746" s="33" t="s">
        <v>8629</v>
      </c>
    </row>
    <row r="4747" spans="1:8" x14ac:dyDescent="0.45">
      <c r="A4747" s="26" t="s">
        <v>8369</v>
      </c>
      <c r="B4747" s="16" t="s">
        <v>829</v>
      </c>
      <c r="C4747" s="16" t="s">
        <v>3364</v>
      </c>
      <c r="D4747" s="29">
        <v>45472</v>
      </c>
      <c r="E4747" s="16">
        <v>1</v>
      </c>
      <c r="F4747" s="16">
        <v>10</v>
      </c>
      <c r="G4747" s="16" t="s">
        <v>8625</v>
      </c>
      <c r="H4747" s="16" t="s">
        <v>8633</v>
      </c>
    </row>
    <row r="4748" spans="1:8" x14ac:dyDescent="0.45">
      <c r="A4748" s="30" t="s">
        <v>8370</v>
      </c>
      <c r="B4748" s="33" t="s">
        <v>142</v>
      </c>
      <c r="C4748" s="33" t="s">
        <v>3333</v>
      </c>
      <c r="D4748" s="34">
        <v>45511</v>
      </c>
      <c r="E4748" s="33">
        <v>4</v>
      </c>
      <c r="F4748" s="33">
        <v>10</v>
      </c>
      <c r="G4748" s="33" t="s">
        <v>8628</v>
      </c>
      <c r="H4748" s="33" t="s">
        <v>8631</v>
      </c>
    </row>
    <row r="4749" spans="1:8" x14ac:dyDescent="0.45">
      <c r="A4749" s="26" t="s">
        <v>8371</v>
      </c>
      <c r="B4749" s="16" t="s">
        <v>937</v>
      </c>
      <c r="C4749" s="16" t="s">
        <v>3321</v>
      </c>
      <c r="D4749" s="29">
        <v>45197</v>
      </c>
      <c r="E4749" s="16">
        <v>1</v>
      </c>
      <c r="F4749" s="16">
        <v>20</v>
      </c>
      <c r="G4749" s="16" t="s">
        <v>8626</v>
      </c>
      <c r="H4749" s="16" t="s">
        <v>8632</v>
      </c>
    </row>
    <row r="4750" spans="1:8" x14ac:dyDescent="0.45">
      <c r="A4750" s="30" t="s">
        <v>8372</v>
      </c>
      <c r="B4750" s="33" t="s">
        <v>494</v>
      </c>
      <c r="C4750" s="33" t="s">
        <v>3327</v>
      </c>
      <c r="D4750" s="34">
        <v>45594</v>
      </c>
      <c r="E4750" s="33">
        <v>3</v>
      </c>
      <c r="F4750" s="33">
        <v>15</v>
      </c>
      <c r="G4750" s="33" t="s">
        <v>8627</v>
      </c>
      <c r="H4750" s="33" t="s">
        <v>8630</v>
      </c>
    </row>
    <row r="4751" spans="1:8" x14ac:dyDescent="0.45">
      <c r="A4751" s="26" t="s">
        <v>8373</v>
      </c>
      <c r="B4751" s="16" t="s">
        <v>887</v>
      </c>
      <c r="C4751" s="16" t="s">
        <v>3306</v>
      </c>
      <c r="D4751" s="29">
        <v>45491</v>
      </c>
      <c r="E4751" s="16">
        <v>2</v>
      </c>
      <c r="F4751" s="16">
        <v>20</v>
      </c>
      <c r="G4751" s="16" t="s">
        <v>8625</v>
      </c>
      <c r="H4751" s="16" t="s">
        <v>8631</v>
      </c>
    </row>
    <row r="4752" spans="1:8" x14ac:dyDescent="0.45">
      <c r="A4752" s="30" t="s">
        <v>8374</v>
      </c>
      <c r="B4752" s="33" t="s">
        <v>574</v>
      </c>
      <c r="C4752" s="33" t="s">
        <v>3217</v>
      </c>
      <c r="D4752" s="34">
        <v>45285</v>
      </c>
      <c r="E4752" s="33">
        <v>1</v>
      </c>
      <c r="F4752" s="33">
        <v>15</v>
      </c>
      <c r="G4752" s="33" t="s">
        <v>8628</v>
      </c>
      <c r="H4752" s="33" t="s">
        <v>8629</v>
      </c>
    </row>
    <row r="4753" spans="1:8" x14ac:dyDescent="0.45">
      <c r="A4753" s="26" t="s">
        <v>8375</v>
      </c>
      <c r="B4753" s="16" t="s">
        <v>1000</v>
      </c>
      <c r="C4753" s="16" t="s">
        <v>3225</v>
      </c>
      <c r="D4753" s="29">
        <v>45868</v>
      </c>
      <c r="E4753" s="16">
        <v>4</v>
      </c>
      <c r="F4753" s="16">
        <v>0</v>
      </c>
      <c r="G4753" s="16" t="s">
        <v>8624</v>
      </c>
      <c r="H4753" s="16" t="s">
        <v>8630</v>
      </c>
    </row>
    <row r="4754" spans="1:8" x14ac:dyDescent="0.45">
      <c r="A4754" s="30" t="s">
        <v>8376</v>
      </c>
      <c r="B4754" s="33" t="s">
        <v>180</v>
      </c>
      <c r="C4754" s="33" t="s">
        <v>3260</v>
      </c>
      <c r="D4754" s="34">
        <v>45387</v>
      </c>
      <c r="E4754" s="33">
        <v>2</v>
      </c>
      <c r="F4754" s="33">
        <v>0</v>
      </c>
      <c r="G4754" s="33" t="s">
        <v>8628</v>
      </c>
      <c r="H4754" s="33" t="s">
        <v>8630</v>
      </c>
    </row>
    <row r="4755" spans="1:8" x14ac:dyDescent="0.45">
      <c r="A4755" s="26" t="s">
        <v>8377</v>
      </c>
      <c r="B4755" s="16" t="s">
        <v>905</v>
      </c>
      <c r="C4755" s="16" t="s">
        <v>3209</v>
      </c>
      <c r="D4755" s="29">
        <v>45650</v>
      </c>
      <c r="E4755" s="16">
        <v>1</v>
      </c>
      <c r="F4755" s="16">
        <v>5</v>
      </c>
      <c r="G4755" s="16" t="s">
        <v>8625</v>
      </c>
      <c r="H4755" s="16" t="s">
        <v>8630</v>
      </c>
    </row>
    <row r="4756" spans="1:8" x14ac:dyDescent="0.45">
      <c r="A4756" s="30" t="s">
        <v>8378</v>
      </c>
      <c r="B4756" s="33" t="s">
        <v>230</v>
      </c>
      <c r="C4756" s="33" t="s">
        <v>3281</v>
      </c>
      <c r="D4756" s="34">
        <v>45361</v>
      </c>
      <c r="E4756" s="33">
        <v>1</v>
      </c>
      <c r="F4756" s="33">
        <v>15</v>
      </c>
      <c r="G4756" s="33" t="s">
        <v>8624</v>
      </c>
      <c r="H4756" s="33" t="s">
        <v>8632</v>
      </c>
    </row>
    <row r="4757" spans="1:8" x14ac:dyDescent="0.45">
      <c r="A4757" s="26" t="s">
        <v>8379</v>
      </c>
      <c r="B4757" s="16" t="s">
        <v>995</v>
      </c>
      <c r="C4757" s="16" t="s">
        <v>3366</v>
      </c>
      <c r="D4757" s="29">
        <v>45644</v>
      </c>
      <c r="E4757" s="16">
        <v>2</v>
      </c>
      <c r="F4757" s="16">
        <v>15</v>
      </c>
      <c r="G4757" s="16" t="s">
        <v>8625</v>
      </c>
      <c r="H4757" s="16" t="s">
        <v>8632</v>
      </c>
    </row>
    <row r="4758" spans="1:8" x14ac:dyDescent="0.45">
      <c r="A4758" s="30" t="s">
        <v>8380</v>
      </c>
      <c r="B4758" s="33" t="s">
        <v>568</v>
      </c>
      <c r="C4758" s="33" t="s">
        <v>3261</v>
      </c>
      <c r="D4758" s="34">
        <v>45606</v>
      </c>
      <c r="E4758" s="33">
        <v>3</v>
      </c>
      <c r="F4758" s="33">
        <v>10</v>
      </c>
      <c r="G4758" s="33" t="s">
        <v>8626</v>
      </c>
      <c r="H4758" s="33" t="s">
        <v>8630</v>
      </c>
    </row>
    <row r="4759" spans="1:8" x14ac:dyDescent="0.45">
      <c r="A4759" s="26" t="s">
        <v>8381</v>
      </c>
      <c r="B4759" s="16" t="s">
        <v>186</v>
      </c>
      <c r="C4759" s="16" t="s">
        <v>3390</v>
      </c>
      <c r="D4759" s="29">
        <v>45538</v>
      </c>
      <c r="E4759" s="16">
        <v>4</v>
      </c>
      <c r="F4759" s="16">
        <v>10</v>
      </c>
      <c r="G4759" s="16" t="s">
        <v>8625</v>
      </c>
      <c r="H4759" s="16" t="s">
        <v>8633</v>
      </c>
    </row>
    <row r="4760" spans="1:8" x14ac:dyDescent="0.45">
      <c r="A4760" s="30" t="s">
        <v>8382</v>
      </c>
      <c r="B4760" s="33" t="s">
        <v>149</v>
      </c>
      <c r="C4760" s="33" t="s">
        <v>3359</v>
      </c>
      <c r="D4760" s="34">
        <v>45293</v>
      </c>
      <c r="E4760" s="33">
        <v>3</v>
      </c>
      <c r="F4760" s="33">
        <v>10</v>
      </c>
      <c r="G4760" s="33" t="s">
        <v>8627</v>
      </c>
      <c r="H4760" s="33" t="s">
        <v>8633</v>
      </c>
    </row>
    <row r="4761" spans="1:8" x14ac:dyDescent="0.45">
      <c r="A4761" s="26" t="s">
        <v>8383</v>
      </c>
      <c r="B4761" s="16" t="s">
        <v>963</v>
      </c>
      <c r="C4761" s="16" t="s">
        <v>3378</v>
      </c>
      <c r="D4761" s="29">
        <v>45851</v>
      </c>
      <c r="E4761" s="16">
        <v>4</v>
      </c>
      <c r="F4761" s="16">
        <v>20</v>
      </c>
      <c r="G4761" s="16" t="s">
        <v>8624</v>
      </c>
      <c r="H4761" s="16" t="s">
        <v>8629</v>
      </c>
    </row>
    <row r="4762" spans="1:8" x14ac:dyDescent="0.45">
      <c r="A4762" s="30" t="s">
        <v>8384</v>
      </c>
      <c r="B4762" s="33" t="s">
        <v>728</v>
      </c>
      <c r="C4762" s="33" t="s">
        <v>3354</v>
      </c>
      <c r="D4762" s="34">
        <v>45420</v>
      </c>
      <c r="E4762" s="33">
        <v>3</v>
      </c>
      <c r="F4762" s="33">
        <v>20</v>
      </c>
      <c r="G4762" s="33" t="s">
        <v>8624</v>
      </c>
      <c r="H4762" s="33" t="s">
        <v>8630</v>
      </c>
    </row>
    <row r="4763" spans="1:8" x14ac:dyDescent="0.45">
      <c r="A4763" s="26" t="s">
        <v>8385</v>
      </c>
      <c r="B4763" s="16" t="s">
        <v>443</v>
      </c>
      <c r="C4763" s="16" t="s">
        <v>3296</v>
      </c>
      <c r="D4763" s="29">
        <v>45623</v>
      </c>
      <c r="E4763" s="16">
        <v>5</v>
      </c>
      <c r="F4763" s="16">
        <v>10</v>
      </c>
      <c r="G4763" s="16" t="s">
        <v>8624</v>
      </c>
      <c r="H4763" s="16" t="s">
        <v>8629</v>
      </c>
    </row>
    <row r="4764" spans="1:8" x14ac:dyDescent="0.45">
      <c r="A4764" s="30" t="s">
        <v>8386</v>
      </c>
      <c r="B4764" s="33" t="s">
        <v>979</v>
      </c>
      <c r="C4764" s="33" t="s">
        <v>3350</v>
      </c>
      <c r="D4764" s="34">
        <v>45310</v>
      </c>
      <c r="E4764" s="33">
        <v>2</v>
      </c>
      <c r="F4764" s="33">
        <v>0</v>
      </c>
      <c r="G4764" s="33" t="s">
        <v>8625</v>
      </c>
      <c r="H4764" s="33" t="s">
        <v>8630</v>
      </c>
    </row>
    <row r="4765" spans="1:8" x14ac:dyDescent="0.45">
      <c r="A4765" s="26" t="s">
        <v>8387</v>
      </c>
      <c r="B4765" s="16" t="s">
        <v>115</v>
      </c>
      <c r="C4765" s="16" t="s">
        <v>3348</v>
      </c>
      <c r="D4765" s="29">
        <v>45645</v>
      </c>
      <c r="E4765" s="16">
        <v>3</v>
      </c>
      <c r="F4765" s="16">
        <v>15</v>
      </c>
      <c r="G4765" s="16" t="s">
        <v>8627</v>
      </c>
      <c r="H4765" s="16" t="s">
        <v>8630</v>
      </c>
    </row>
    <row r="4766" spans="1:8" x14ac:dyDescent="0.45">
      <c r="A4766" s="30" t="s">
        <v>8388</v>
      </c>
      <c r="B4766" s="33" t="s">
        <v>968</v>
      </c>
      <c r="C4766" s="33" t="s">
        <v>3366</v>
      </c>
      <c r="D4766" s="34">
        <v>45301</v>
      </c>
      <c r="E4766" s="33">
        <v>4</v>
      </c>
      <c r="F4766" s="33">
        <v>5</v>
      </c>
      <c r="G4766" s="33" t="s">
        <v>8628</v>
      </c>
      <c r="H4766" s="33" t="s">
        <v>8630</v>
      </c>
    </row>
    <row r="4767" spans="1:8" x14ac:dyDescent="0.45">
      <c r="A4767" s="26" t="s">
        <v>8389</v>
      </c>
      <c r="B4767" s="16" t="s">
        <v>803</v>
      </c>
      <c r="C4767" s="16" t="s">
        <v>3326</v>
      </c>
      <c r="D4767" s="29">
        <v>45305</v>
      </c>
      <c r="E4767" s="16">
        <v>3</v>
      </c>
      <c r="F4767" s="16">
        <v>5</v>
      </c>
      <c r="G4767" s="16" t="s">
        <v>8626</v>
      </c>
      <c r="H4767" s="16" t="s">
        <v>8632</v>
      </c>
    </row>
    <row r="4768" spans="1:8" x14ac:dyDescent="0.45">
      <c r="A4768" s="30" t="s">
        <v>8390</v>
      </c>
      <c r="B4768" s="33" t="s">
        <v>660</v>
      </c>
      <c r="C4768" s="33" t="s">
        <v>3382</v>
      </c>
      <c r="D4768" s="34">
        <v>45847</v>
      </c>
      <c r="E4768" s="33">
        <v>1</v>
      </c>
      <c r="F4768" s="33">
        <v>15</v>
      </c>
      <c r="G4768" s="33" t="s">
        <v>8626</v>
      </c>
      <c r="H4768" s="33" t="s">
        <v>8632</v>
      </c>
    </row>
    <row r="4769" spans="1:8" x14ac:dyDescent="0.45">
      <c r="A4769" s="26" t="s">
        <v>8391</v>
      </c>
      <c r="B4769" s="16" t="s">
        <v>420</v>
      </c>
      <c r="C4769" s="16" t="s">
        <v>3231</v>
      </c>
      <c r="D4769" s="29">
        <v>45231</v>
      </c>
      <c r="E4769" s="16">
        <v>3</v>
      </c>
      <c r="F4769" s="16">
        <v>15</v>
      </c>
      <c r="G4769" s="16" t="s">
        <v>8628</v>
      </c>
      <c r="H4769" s="16" t="s">
        <v>8633</v>
      </c>
    </row>
    <row r="4770" spans="1:8" x14ac:dyDescent="0.45">
      <c r="A4770" s="30" t="s">
        <v>8392</v>
      </c>
      <c r="B4770" s="33" t="s">
        <v>272</v>
      </c>
      <c r="C4770" s="33" t="s">
        <v>3294</v>
      </c>
      <c r="D4770" s="34">
        <v>45242</v>
      </c>
      <c r="E4770" s="33">
        <v>1</v>
      </c>
      <c r="F4770" s="33">
        <v>15</v>
      </c>
      <c r="G4770" s="33" t="s">
        <v>8625</v>
      </c>
      <c r="H4770" s="33" t="s">
        <v>8633</v>
      </c>
    </row>
    <row r="4771" spans="1:8" x14ac:dyDescent="0.45">
      <c r="A4771" s="26" t="s">
        <v>8393</v>
      </c>
      <c r="B4771" s="16" t="s">
        <v>91</v>
      </c>
      <c r="C4771" s="16" t="s">
        <v>3272</v>
      </c>
      <c r="D4771" s="29">
        <v>45644</v>
      </c>
      <c r="E4771" s="16">
        <v>3</v>
      </c>
      <c r="F4771" s="16">
        <v>0</v>
      </c>
      <c r="G4771" s="16" t="s">
        <v>8626</v>
      </c>
      <c r="H4771" s="16" t="s">
        <v>8633</v>
      </c>
    </row>
    <row r="4772" spans="1:8" x14ac:dyDescent="0.45">
      <c r="A4772" s="30" t="s">
        <v>8394</v>
      </c>
      <c r="B4772" s="33" t="s">
        <v>845</v>
      </c>
      <c r="C4772" s="33" t="s">
        <v>3293</v>
      </c>
      <c r="D4772" s="34">
        <v>45593</v>
      </c>
      <c r="E4772" s="33">
        <v>5</v>
      </c>
      <c r="F4772" s="33">
        <v>15</v>
      </c>
      <c r="G4772" s="33" t="s">
        <v>8626</v>
      </c>
      <c r="H4772" s="33" t="s">
        <v>8630</v>
      </c>
    </row>
    <row r="4773" spans="1:8" x14ac:dyDescent="0.45">
      <c r="A4773" s="26" t="s">
        <v>8395</v>
      </c>
      <c r="B4773" s="16" t="s">
        <v>48</v>
      </c>
      <c r="C4773" s="16" t="s">
        <v>3376</v>
      </c>
      <c r="D4773" s="29">
        <v>45701</v>
      </c>
      <c r="E4773" s="16">
        <v>5</v>
      </c>
      <c r="F4773" s="16">
        <v>15</v>
      </c>
      <c r="G4773" s="16" t="s">
        <v>8625</v>
      </c>
      <c r="H4773" s="16" t="s">
        <v>8633</v>
      </c>
    </row>
    <row r="4774" spans="1:8" x14ac:dyDescent="0.45">
      <c r="A4774" s="30" t="s">
        <v>8396</v>
      </c>
      <c r="B4774" s="33" t="s">
        <v>10</v>
      </c>
      <c r="C4774" s="33" t="s">
        <v>3360</v>
      </c>
      <c r="D4774" s="34">
        <v>45766</v>
      </c>
      <c r="E4774" s="33">
        <v>4</v>
      </c>
      <c r="F4774" s="33">
        <v>15</v>
      </c>
      <c r="G4774" s="33" t="s">
        <v>8624</v>
      </c>
      <c r="H4774" s="33" t="s">
        <v>8629</v>
      </c>
    </row>
    <row r="4775" spans="1:8" x14ac:dyDescent="0.45">
      <c r="A4775" s="26" t="s">
        <v>8397</v>
      </c>
      <c r="B4775" s="16" t="s">
        <v>67</v>
      </c>
      <c r="C4775" s="16" t="s">
        <v>3369</v>
      </c>
      <c r="D4775" s="29">
        <v>45527</v>
      </c>
      <c r="E4775" s="16">
        <v>3</v>
      </c>
      <c r="F4775" s="16">
        <v>0</v>
      </c>
      <c r="G4775" s="16" t="s">
        <v>8627</v>
      </c>
      <c r="H4775" s="16" t="s">
        <v>8631</v>
      </c>
    </row>
    <row r="4776" spans="1:8" x14ac:dyDescent="0.45">
      <c r="A4776" s="30" t="s">
        <v>8398</v>
      </c>
      <c r="B4776" s="33" t="s">
        <v>556</v>
      </c>
      <c r="C4776" s="33" t="s">
        <v>3233</v>
      </c>
      <c r="D4776" s="34">
        <v>45486</v>
      </c>
      <c r="E4776" s="33">
        <v>1</v>
      </c>
      <c r="F4776" s="33">
        <v>15</v>
      </c>
      <c r="G4776" s="33" t="s">
        <v>8627</v>
      </c>
      <c r="H4776" s="33" t="s">
        <v>8631</v>
      </c>
    </row>
    <row r="4777" spans="1:8" x14ac:dyDescent="0.45">
      <c r="A4777" s="26" t="s">
        <v>8399</v>
      </c>
      <c r="B4777" s="16" t="s">
        <v>203</v>
      </c>
      <c r="C4777" s="16" t="s">
        <v>3325</v>
      </c>
      <c r="D4777" s="29">
        <v>45758</v>
      </c>
      <c r="E4777" s="16">
        <v>1</v>
      </c>
      <c r="F4777" s="16">
        <v>0</v>
      </c>
      <c r="G4777" s="16" t="s">
        <v>8628</v>
      </c>
      <c r="H4777" s="16" t="s">
        <v>8631</v>
      </c>
    </row>
    <row r="4778" spans="1:8" x14ac:dyDescent="0.45">
      <c r="A4778" s="30" t="s">
        <v>8400</v>
      </c>
      <c r="B4778" s="33" t="s">
        <v>150</v>
      </c>
      <c r="C4778" s="33" t="s">
        <v>3255</v>
      </c>
      <c r="D4778" s="34">
        <v>45258</v>
      </c>
      <c r="E4778" s="33">
        <v>2</v>
      </c>
      <c r="F4778" s="33">
        <v>20</v>
      </c>
      <c r="G4778" s="33" t="s">
        <v>8626</v>
      </c>
      <c r="H4778" s="33" t="s">
        <v>8631</v>
      </c>
    </row>
    <row r="4779" spans="1:8" x14ac:dyDescent="0.45">
      <c r="A4779" s="26" t="s">
        <v>8401</v>
      </c>
      <c r="B4779" s="16" t="s">
        <v>186</v>
      </c>
      <c r="C4779" s="16" t="s">
        <v>3339</v>
      </c>
      <c r="D4779" s="29">
        <v>45499</v>
      </c>
      <c r="E4779" s="16">
        <v>2</v>
      </c>
      <c r="F4779" s="16">
        <v>10</v>
      </c>
      <c r="G4779" s="16" t="s">
        <v>8625</v>
      </c>
      <c r="H4779" s="16" t="s">
        <v>8629</v>
      </c>
    </row>
    <row r="4780" spans="1:8" x14ac:dyDescent="0.45">
      <c r="A4780" s="30" t="s">
        <v>8402</v>
      </c>
      <c r="B4780" s="33" t="s">
        <v>291</v>
      </c>
      <c r="C4780" s="33" t="s">
        <v>3317</v>
      </c>
      <c r="D4780" s="34">
        <v>45613</v>
      </c>
      <c r="E4780" s="33">
        <v>3</v>
      </c>
      <c r="F4780" s="33">
        <v>5</v>
      </c>
      <c r="G4780" s="33" t="s">
        <v>8624</v>
      </c>
      <c r="H4780" s="33" t="s">
        <v>8631</v>
      </c>
    </row>
    <row r="4781" spans="1:8" x14ac:dyDescent="0.45">
      <c r="A4781" s="26" t="s">
        <v>8403</v>
      </c>
      <c r="B4781" s="16" t="s">
        <v>373</v>
      </c>
      <c r="C4781" s="16" t="s">
        <v>3352</v>
      </c>
      <c r="D4781" s="29">
        <v>45602</v>
      </c>
      <c r="E4781" s="16">
        <v>5</v>
      </c>
      <c r="F4781" s="16">
        <v>20</v>
      </c>
      <c r="G4781" s="16" t="s">
        <v>8628</v>
      </c>
      <c r="H4781" s="16" t="s">
        <v>8633</v>
      </c>
    </row>
    <row r="4782" spans="1:8" x14ac:dyDescent="0.45">
      <c r="A4782" s="30" t="s">
        <v>8404</v>
      </c>
      <c r="B4782" s="33" t="s">
        <v>8</v>
      </c>
      <c r="C4782" s="33" t="s">
        <v>3266</v>
      </c>
      <c r="D4782" s="34">
        <v>45360</v>
      </c>
      <c r="E4782" s="33">
        <v>1</v>
      </c>
      <c r="F4782" s="33">
        <v>0</v>
      </c>
      <c r="G4782" s="33" t="s">
        <v>8624</v>
      </c>
      <c r="H4782" s="33" t="s">
        <v>8630</v>
      </c>
    </row>
    <row r="4783" spans="1:8" x14ac:dyDescent="0.45">
      <c r="A4783" s="26" t="s">
        <v>8405</v>
      </c>
      <c r="B4783" s="16" t="s">
        <v>470</v>
      </c>
      <c r="C4783" s="16" t="s">
        <v>3351</v>
      </c>
      <c r="D4783" s="29">
        <v>45527</v>
      </c>
      <c r="E4783" s="16">
        <v>1</v>
      </c>
      <c r="F4783" s="16">
        <v>5</v>
      </c>
      <c r="G4783" s="16" t="s">
        <v>8628</v>
      </c>
      <c r="H4783" s="16" t="s">
        <v>8633</v>
      </c>
    </row>
    <row r="4784" spans="1:8" x14ac:dyDescent="0.45">
      <c r="A4784" s="30" t="s">
        <v>8406</v>
      </c>
      <c r="B4784" s="33" t="s">
        <v>728</v>
      </c>
      <c r="C4784" s="33" t="s">
        <v>3226</v>
      </c>
      <c r="D4784" s="34">
        <v>45310</v>
      </c>
      <c r="E4784" s="33">
        <v>2</v>
      </c>
      <c r="F4784" s="33">
        <v>10</v>
      </c>
      <c r="G4784" s="33" t="s">
        <v>8625</v>
      </c>
      <c r="H4784" s="33" t="s">
        <v>8630</v>
      </c>
    </row>
    <row r="4785" spans="1:8" x14ac:dyDescent="0.45">
      <c r="A4785" s="26" t="s">
        <v>8407</v>
      </c>
      <c r="B4785" s="16" t="s">
        <v>205</v>
      </c>
      <c r="C4785" s="16" t="s">
        <v>3278</v>
      </c>
      <c r="D4785" s="29">
        <v>45360</v>
      </c>
      <c r="E4785" s="16">
        <v>4</v>
      </c>
      <c r="F4785" s="16">
        <v>5</v>
      </c>
      <c r="G4785" s="16" t="s">
        <v>8626</v>
      </c>
      <c r="H4785" s="16" t="s">
        <v>8629</v>
      </c>
    </row>
    <row r="4786" spans="1:8" x14ac:dyDescent="0.45">
      <c r="A4786" s="30" t="s">
        <v>8408</v>
      </c>
      <c r="B4786" s="33" t="s">
        <v>613</v>
      </c>
      <c r="C4786" s="33" t="s">
        <v>3230</v>
      </c>
      <c r="D4786" s="34">
        <v>45561</v>
      </c>
      <c r="E4786" s="33">
        <v>1</v>
      </c>
      <c r="F4786" s="33">
        <v>15</v>
      </c>
      <c r="G4786" s="33" t="s">
        <v>8628</v>
      </c>
      <c r="H4786" s="33" t="s">
        <v>8633</v>
      </c>
    </row>
    <row r="4787" spans="1:8" x14ac:dyDescent="0.45">
      <c r="A4787" s="26" t="s">
        <v>8409</v>
      </c>
      <c r="B4787" s="16" t="s">
        <v>661</v>
      </c>
      <c r="C4787" s="16" t="s">
        <v>3376</v>
      </c>
      <c r="D4787" s="29">
        <v>45557</v>
      </c>
      <c r="E4787" s="16">
        <v>3</v>
      </c>
      <c r="F4787" s="16">
        <v>15</v>
      </c>
      <c r="G4787" s="16" t="s">
        <v>8624</v>
      </c>
      <c r="H4787" s="16" t="s">
        <v>8633</v>
      </c>
    </row>
    <row r="4788" spans="1:8" x14ac:dyDescent="0.45">
      <c r="A4788" s="30" t="s">
        <v>8410</v>
      </c>
      <c r="B4788" s="33" t="s">
        <v>620</v>
      </c>
      <c r="C4788" s="33" t="s">
        <v>3391</v>
      </c>
      <c r="D4788" s="34">
        <v>45472</v>
      </c>
      <c r="E4788" s="33">
        <v>4</v>
      </c>
      <c r="F4788" s="33">
        <v>20</v>
      </c>
      <c r="G4788" s="33" t="s">
        <v>8626</v>
      </c>
      <c r="H4788" s="33" t="s">
        <v>8633</v>
      </c>
    </row>
    <row r="4789" spans="1:8" x14ac:dyDescent="0.45">
      <c r="A4789" s="26" t="s">
        <v>8411</v>
      </c>
      <c r="B4789" s="16" t="s">
        <v>137</v>
      </c>
      <c r="C4789" s="16" t="s">
        <v>3335</v>
      </c>
      <c r="D4789" s="29">
        <v>45610</v>
      </c>
      <c r="E4789" s="16">
        <v>1</v>
      </c>
      <c r="F4789" s="16">
        <v>0</v>
      </c>
      <c r="G4789" s="16" t="s">
        <v>8625</v>
      </c>
      <c r="H4789" s="16" t="s">
        <v>8630</v>
      </c>
    </row>
    <row r="4790" spans="1:8" x14ac:dyDescent="0.45">
      <c r="A4790" s="30" t="s">
        <v>8412</v>
      </c>
      <c r="B4790" s="33" t="s">
        <v>111</v>
      </c>
      <c r="C4790" s="33" t="s">
        <v>3356</v>
      </c>
      <c r="D4790" s="34">
        <v>45252</v>
      </c>
      <c r="E4790" s="33">
        <v>3</v>
      </c>
      <c r="F4790" s="33">
        <v>10</v>
      </c>
      <c r="G4790" s="33" t="s">
        <v>8626</v>
      </c>
      <c r="H4790" s="33" t="s">
        <v>8630</v>
      </c>
    </row>
    <row r="4791" spans="1:8" x14ac:dyDescent="0.45">
      <c r="A4791" s="26" t="s">
        <v>8413</v>
      </c>
      <c r="B4791" s="16" t="s">
        <v>86</v>
      </c>
      <c r="C4791" s="16" t="s">
        <v>3353</v>
      </c>
      <c r="D4791" s="29">
        <v>45544</v>
      </c>
      <c r="E4791" s="16">
        <v>3</v>
      </c>
      <c r="F4791" s="16">
        <v>5</v>
      </c>
      <c r="G4791" s="16" t="s">
        <v>8624</v>
      </c>
      <c r="H4791" s="16" t="s">
        <v>8633</v>
      </c>
    </row>
    <row r="4792" spans="1:8" x14ac:dyDescent="0.45">
      <c r="A4792" s="30" t="s">
        <v>8414</v>
      </c>
      <c r="B4792" s="33" t="s">
        <v>959</v>
      </c>
      <c r="C4792" s="33" t="s">
        <v>3364</v>
      </c>
      <c r="D4792" s="34">
        <v>45516</v>
      </c>
      <c r="E4792" s="33">
        <v>3</v>
      </c>
      <c r="F4792" s="33">
        <v>10</v>
      </c>
      <c r="G4792" s="33" t="s">
        <v>8627</v>
      </c>
      <c r="H4792" s="33" t="s">
        <v>8629</v>
      </c>
    </row>
    <row r="4793" spans="1:8" x14ac:dyDescent="0.45">
      <c r="A4793" s="26" t="s">
        <v>8415</v>
      </c>
      <c r="B4793" s="16" t="s">
        <v>426</v>
      </c>
      <c r="C4793" s="16" t="s">
        <v>3313</v>
      </c>
      <c r="D4793" s="29">
        <v>45826</v>
      </c>
      <c r="E4793" s="16">
        <v>3</v>
      </c>
      <c r="F4793" s="16">
        <v>5</v>
      </c>
      <c r="G4793" s="16" t="s">
        <v>8624</v>
      </c>
      <c r="H4793" s="16" t="s">
        <v>8633</v>
      </c>
    </row>
    <row r="4794" spans="1:8" x14ac:dyDescent="0.45">
      <c r="A4794" s="30" t="s">
        <v>8416</v>
      </c>
      <c r="B4794" s="33" t="s">
        <v>186</v>
      </c>
      <c r="C4794" s="33" t="s">
        <v>3218</v>
      </c>
      <c r="D4794" s="34">
        <v>45341</v>
      </c>
      <c r="E4794" s="33">
        <v>5</v>
      </c>
      <c r="F4794" s="33">
        <v>20</v>
      </c>
      <c r="G4794" s="33" t="s">
        <v>8624</v>
      </c>
      <c r="H4794" s="33" t="s">
        <v>8631</v>
      </c>
    </row>
    <row r="4795" spans="1:8" x14ac:dyDescent="0.45">
      <c r="A4795" s="26" t="s">
        <v>8417</v>
      </c>
      <c r="B4795" s="16" t="s">
        <v>30</v>
      </c>
      <c r="C4795" s="16" t="s">
        <v>3295</v>
      </c>
      <c r="D4795" s="29">
        <v>45704</v>
      </c>
      <c r="E4795" s="16">
        <v>2</v>
      </c>
      <c r="F4795" s="16">
        <v>10</v>
      </c>
      <c r="G4795" s="16" t="s">
        <v>8627</v>
      </c>
      <c r="H4795" s="16" t="s">
        <v>8629</v>
      </c>
    </row>
    <row r="4796" spans="1:8" x14ac:dyDescent="0.45">
      <c r="A4796" s="30" t="s">
        <v>8418</v>
      </c>
      <c r="B4796" s="33" t="s">
        <v>664</v>
      </c>
      <c r="C4796" s="33" t="s">
        <v>3378</v>
      </c>
      <c r="D4796" s="34">
        <v>45313</v>
      </c>
      <c r="E4796" s="33">
        <v>1</v>
      </c>
      <c r="F4796" s="33">
        <v>5</v>
      </c>
      <c r="G4796" s="33" t="s">
        <v>8627</v>
      </c>
      <c r="H4796" s="33" t="s">
        <v>8629</v>
      </c>
    </row>
    <row r="4797" spans="1:8" x14ac:dyDescent="0.45">
      <c r="A4797" s="26" t="s">
        <v>8419</v>
      </c>
      <c r="B4797" s="16" t="s">
        <v>606</v>
      </c>
      <c r="C4797" s="16" t="s">
        <v>3394</v>
      </c>
      <c r="D4797" s="29">
        <v>45256</v>
      </c>
      <c r="E4797" s="16">
        <v>1</v>
      </c>
      <c r="F4797" s="16">
        <v>5</v>
      </c>
      <c r="G4797" s="16" t="s">
        <v>8625</v>
      </c>
      <c r="H4797" s="16" t="s">
        <v>8631</v>
      </c>
    </row>
    <row r="4798" spans="1:8" x14ac:dyDescent="0.45">
      <c r="A4798" s="30" t="s">
        <v>8420</v>
      </c>
      <c r="B4798" s="33" t="s">
        <v>850</v>
      </c>
      <c r="C4798" s="33" t="s">
        <v>3366</v>
      </c>
      <c r="D4798" s="34">
        <v>45475</v>
      </c>
      <c r="E4798" s="33">
        <v>5</v>
      </c>
      <c r="F4798" s="33">
        <v>15</v>
      </c>
      <c r="G4798" s="33" t="s">
        <v>8628</v>
      </c>
      <c r="H4798" s="33" t="s">
        <v>8631</v>
      </c>
    </row>
    <row r="4799" spans="1:8" x14ac:dyDescent="0.45">
      <c r="A4799" s="26" t="s">
        <v>8421</v>
      </c>
      <c r="B4799" s="16" t="s">
        <v>848</v>
      </c>
      <c r="C4799" s="16" t="s">
        <v>3381</v>
      </c>
      <c r="D4799" s="29">
        <v>45880</v>
      </c>
      <c r="E4799" s="16">
        <v>4</v>
      </c>
      <c r="F4799" s="16">
        <v>20</v>
      </c>
      <c r="G4799" s="16" t="s">
        <v>8624</v>
      </c>
      <c r="H4799" s="16" t="s">
        <v>8633</v>
      </c>
    </row>
    <row r="4800" spans="1:8" x14ac:dyDescent="0.45">
      <c r="A4800" s="30" t="s">
        <v>8422</v>
      </c>
      <c r="B4800" s="33" t="s">
        <v>333</v>
      </c>
      <c r="C4800" s="33" t="s">
        <v>3281</v>
      </c>
      <c r="D4800" s="34">
        <v>45884</v>
      </c>
      <c r="E4800" s="33">
        <v>5</v>
      </c>
      <c r="F4800" s="33">
        <v>10</v>
      </c>
      <c r="G4800" s="33" t="s">
        <v>8628</v>
      </c>
      <c r="H4800" s="33" t="s">
        <v>8632</v>
      </c>
    </row>
    <row r="4801" spans="1:8" x14ac:dyDescent="0.45">
      <c r="A4801" s="26" t="s">
        <v>8423</v>
      </c>
      <c r="B4801" s="16" t="s">
        <v>810</v>
      </c>
      <c r="C4801" s="16" t="s">
        <v>3292</v>
      </c>
      <c r="D4801" s="29">
        <v>45577</v>
      </c>
      <c r="E4801" s="16">
        <v>5</v>
      </c>
      <c r="F4801" s="16">
        <v>20</v>
      </c>
      <c r="G4801" s="16" t="s">
        <v>8628</v>
      </c>
      <c r="H4801" s="16" t="s">
        <v>8633</v>
      </c>
    </row>
    <row r="4802" spans="1:8" x14ac:dyDescent="0.45">
      <c r="A4802" s="30" t="s">
        <v>8424</v>
      </c>
      <c r="B4802" s="33" t="s">
        <v>564</v>
      </c>
      <c r="C4802" s="33" t="s">
        <v>3391</v>
      </c>
      <c r="D4802" s="34">
        <v>45772</v>
      </c>
      <c r="E4802" s="33">
        <v>3</v>
      </c>
      <c r="F4802" s="33">
        <v>5</v>
      </c>
      <c r="G4802" s="33" t="s">
        <v>8624</v>
      </c>
      <c r="H4802" s="33" t="s">
        <v>8633</v>
      </c>
    </row>
    <row r="4803" spans="1:8" x14ac:dyDescent="0.45">
      <c r="A4803" s="26" t="s">
        <v>8425</v>
      </c>
      <c r="B4803" s="16" t="s">
        <v>861</v>
      </c>
      <c r="C4803" s="16" t="s">
        <v>3304</v>
      </c>
      <c r="D4803" s="29">
        <v>45593</v>
      </c>
      <c r="E4803" s="16">
        <v>5</v>
      </c>
      <c r="F4803" s="16">
        <v>15</v>
      </c>
      <c r="G4803" s="16" t="s">
        <v>8624</v>
      </c>
      <c r="H4803" s="16" t="s">
        <v>8633</v>
      </c>
    </row>
    <row r="4804" spans="1:8" x14ac:dyDescent="0.45">
      <c r="A4804" s="30" t="s">
        <v>8426</v>
      </c>
      <c r="B4804" s="33" t="s">
        <v>713</v>
      </c>
      <c r="C4804" s="33" t="s">
        <v>3273</v>
      </c>
      <c r="D4804" s="34">
        <v>45718</v>
      </c>
      <c r="E4804" s="33">
        <v>3</v>
      </c>
      <c r="F4804" s="33">
        <v>5</v>
      </c>
      <c r="G4804" s="33" t="s">
        <v>8624</v>
      </c>
      <c r="H4804" s="33" t="s">
        <v>8629</v>
      </c>
    </row>
    <row r="4805" spans="1:8" x14ac:dyDescent="0.45">
      <c r="A4805" s="26" t="s">
        <v>8427</v>
      </c>
      <c r="B4805" s="16" t="s">
        <v>827</v>
      </c>
      <c r="C4805" s="16" t="s">
        <v>3336</v>
      </c>
      <c r="D4805" s="29">
        <v>45513</v>
      </c>
      <c r="E4805" s="16">
        <v>4</v>
      </c>
      <c r="F4805" s="16">
        <v>0</v>
      </c>
      <c r="G4805" s="16" t="s">
        <v>8627</v>
      </c>
      <c r="H4805" s="16" t="s">
        <v>8633</v>
      </c>
    </row>
    <row r="4806" spans="1:8" x14ac:dyDescent="0.45">
      <c r="A4806" s="30" t="s">
        <v>8428</v>
      </c>
      <c r="B4806" s="33" t="s">
        <v>752</v>
      </c>
      <c r="C4806" s="33" t="s">
        <v>3209</v>
      </c>
      <c r="D4806" s="34">
        <v>45572</v>
      </c>
      <c r="E4806" s="33">
        <v>4</v>
      </c>
      <c r="F4806" s="33">
        <v>10</v>
      </c>
      <c r="G4806" s="33" t="s">
        <v>8627</v>
      </c>
      <c r="H4806" s="33" t="s">
        <v>8632</v>
      </c>
    </row>
    <row r="4807" spans="1:8" x14ac:dyDescent="0.45">
      <c r="A4807" s="26" t="s">
        <v>8429</v>
      </c>
      <c r="B4807" s="16" t="s">
        <v>253</v>
      </c>
      <c r="C4807" s="16" t="s">
        <v>3256</v>
      </c>
      <c r="D4807" s="29">
        <v>45235</v>
      </c>
      <c r="E4807" s="16">
        <v>4</v>
      </c>
      <c r="F4807" s="16">
        <v>10</v>
      </c>
      <c r="G4807" s="16" t="s">
        <v>8628</v>
      </c>
      <c r="H4807" s="16" t="s">
        <v>8632</v>
      </c>
    </row>
    <row r="4808" spans="1:8" x14ac:dyDescent="0.45">
      <c r="A4808" s="30" t="s">
        <v>8430</v>
      </c>
      <c r="B4808" s="33" t="s">
        <v>922</v>
      </c>
      <c r="C4808" s="33" t="s">
        <v>3208</v>
      </c>
      <c r="D4808" s="34">
        <v>45300</v>
      </c>
      <c r="E4808" s="33">
        <v>1</v>
      </c>
      <c r="F4808" s="33">
        <v>15</v>
      </c>
      <c r="G4808" s="33" t="s">
        <v>8628</v>
      </c>
      <c r="H4808" s="33" t="s">
        <v>8631</v>
      </c>
    </row>
    <row r="4809" spans="1:8" x14ac:dyDescent="0.45">
      <c r="A4809" s="26" t="s">
        <v>8431</v>
      </c>
      <c r="B4809" s="16" t="s">
        <v>461</v>
      </c>
      <c r="C4809" s="16" t="s">
        <v>3303</v>
      </c>
      <c r="D4809" s="29">
        <v>45332</v>
      </c>
      <c r="E4809" s="16">
        <v>1</v>
      </c>
      <c r="F4809" s="16">
        <v>5</v>
      </c>
      <c r="G4809" s="16" t="s">
        <v>8627</v>
      </c>
      <c r="H4809" s="16" t="s">
        <v>8629</v>
      </c>
    </row>
    <row r="4810" spans="1:8" x14ac:dyDescent="0.45">
      <c r="A4810" s="30" t="s">
        <v>8432</v>
      </c>
      <c r="B4810" s="33" t="s">
        <v>77</v>
      </c>
      <c r="C4810" s="33" t="s">
        <v>3273</v>
      </c>
      <c r="D4810" s="34">
        <v>45540</v>
      </c>
      <c r="E4810" s="33">
        <v>5</v>
      </c>
      <c r="F4810" s="33">
        <v>20</v>
      </c>
      <c r="G4810" s="33" t="s">
        <v>8625</v>
      </c>
      <c r="H4810" s="33" t="s">
        <v>8631</v>
      </c>
    </row>
    <row r="4811" spans="1:8" x14ac:dyDescent="0.45">
      <c r="A4811" s="26" t="s">
        <v>8433</v>
      </c>
      <c r="B4811" s="16" t="s">
        <v>373</v>
      </c>
      <c r="C4811" s="16" t="s">
        <v>3253</v>
      </c>
      <c r="D4811" s="29">
        <v>45215</v>
      </c>
      <c r="E4811" s="16">
        <v>1</v>
      </c>
      <c r="F4811" s="16">
        <v>20</v>
      </c>
      <c r="G4811" s="16" t="s">
        <v>8628</v>
      </c>
      <c r="H4811" s="16" t="s">
        <v>8631</v>
      </c>
    </row>
    <row r="4812" spans="1:8" x14ac:dyDescent="0.45">
      <c r="A4812" s="30" t="s">
        <v>8434</v>
      </c>
      <c r="B4812" s="33" t="s">
        <v>497</v>
      </c>
      <c r="C4812" s="33" t="s">
        <v>3382</v>
      </c>
      <c r="D4812" s="34">
        <v>45805</v>
      </c>
      <c r="E4812" s="33">
        <v>4</v>
      </c>
      <c r="F4812" s="33">
        <v>20</v>
      </c>
      <c r="G4812" s="33" t="s">
        <v>8624</v>
      </c>
      <c r="H4812" s="33" t="s">
        <v>8631</v>
      </c>
    </row>
    <row r="4813" spans="1:8" x14ac:dyDescent="0.45">
      <c r="A4813" s="26" t="s">
        <v>8435</v>
      </c>
      <c r="B4813" s="16" t="s">
        <v>662</v>
      </c>
      <c r="C4813" s="16" t="s">
        <v>3353</v>
      </c>
      <c r="D4813" s="29">
        <v>45834</v>
      </c>
      <c r="E4813" s="16">
        <v>4</v>
      </c>
      <c r="F4813" s="16">
        <v>10</v>
      </c>
      <c r="G4813" s="16" t="s">
        <v>8628</v>
      </c>
      <c r="H4813" s="16" t="s">
        <v>8630</v>
      </c>
    </row>
    <row r="4814" spans="1:8" x14ac:dyDescent="0.45">
      <c r="A4814" s="30" t="s">
        <v>8436</v>
      </c>
      <c r="B4814" s="33" t="s">
        <v>477</v>
      </c>
      <c r="C4814" s="33" t="s">
        <v>3395</v>
      </c>
      <c r="D4814" s="34">
        <v>45388</v>
      </c>
      <c r="E4814" s="33">
        <v>4</v>
      </c>
      <c r="F4814" s="33">
        <v>5</v>
      </c>
      <c r="G4814" s="33" t="s">
        <v>8628</v>
      </c>
      <c r="H4814" s="33" t="s">
        <v>8633</v>
      </c>
    </row>
    <row r="4815" spans="1:8" x14ac:dyDescent="0.45">
      <c r="A4815" s="26" t="s">
        <v>8437</v>
      </c>
      <c r="B4815" s="16" t="s">
        <v>551</v>
      </c>
      <c r="C4815" s="16" t="s">
        <v>3269</v>
      </c>
      <c r="D4815" s="29">
        <v>45241</v>
      </c>
      <c r="E4815" s="16">
        <v>2</v>
      </c>
      <c r="F4815" s="16">
        <v>5</v>
      </c>
      <c r="G4815" s="16" t="s">
        <v>8626</v>
      </c>
      <c r="H4815" s="16" t="s">
        <v>8630</v>
      </c>
    </row>
    <row r="4816" spans="1:8" x14ac:dyDescent="0.45">
      <c r="A4816" s="30" t="s">
        <v>8438</v>
      </c>
      <c r="B4816" s="33" t="s">
        <v>185</v>
      </c>
      <c r="C4816" s="33" t="s">
        <v>3251</v>
      </c>
      <c r="D4816" s="34">
        <v>45360</v>
      </c>
      <c r="E4816" s="33">
        <v>3</v>
      </c>
      <c r="F4816" s="33">
        <v>20</v>
      </c>
      <c r="G4816" s="33" t="s">
        <v>8625</v>
      </c>
      <c r="H4816" s="33" t="s">
        <v>8633</v>
      </c>
    </row>
    <row r="4817" spans="1:8" x14ac:dyDescent="0.45">
      <c r="A4817" s="26" t="s">
        <v>8439</v>
      </c>
      <c r="B4817" s="16" t="s">
        <v>287</v>
      </c>
      <c r="C4817" s="16" t="s">
        <v>3217</v>
      </c>
      <c r="D4817" s="29">
        <v>45524</v>
      </c>
      <c r="E4817" s="16">
        <v>4</v>
      </c>
      <c r="F4817" s="16">
        <v>5</v>
      </c>
      <c r="G4817" s="16" t="s">
        <v>8628</v>
      </c>
      <c r="H4817" s="16" t="s">
        <v>8633</v>
      </c>
    </row>
    <row r="4818" spans="1:8" x14ac:dyDescent="0.45">
      <c r="A4818" s="30" t="s">
        <v>8440</v>
      </c>
      <c r="B4818" s="33" t="s">
        <v>744</v>
      </c>
      <c r="C4818" s="33" t="s">
        <v>3281</v>
      </c>
      <c r="D4818" s="34">
        <v>45593</v>
      </c>
      <c r="E4818" s="33">
        <v>3</v>
      </c>
      <c r="F4818" s="33">
        <v>5</v>
      </c>
      <c r="G4818" s="33" t="s">
        <v>8627</v>
      </c>
      <c r="H4818" s="33" t="s">
        <v>8629</v>
      </c>
    </row>
    <row r="4819" spans="1:8" x14ac:dyDescent="0.45">
      <c r="A4819" s="26" t="s">
        <v>8441</v>
      </c>
      <c r="B4819" s="16" t="s">
        <v>117</v>
      </c>
      <c r="C4819" s="16" t="s">
        <v>3280</v>
      </c>
      <c r="D4819" s="29">
        <v>45877</v>
      </c>
      <c r="E4819" s="16">
        <v>5</v>
      </c>
      <c r="F4819" s="16">
        <v>10</v>
      </c>
      <c r="G4819" s="16" t="s">
        <v>8628</v>
      </c>
      <c r="H4819" s="16" t="s">
        <v>8632</v>
      </c>
    </row>
    <row r="4820" spans="1:8" x14ac:dyDescent="0.45">
      <c r="A4820" s="30" t="s">
        <v>8442</v>
      </c>
      <c r="B4820" s="33" t="s">
        <v>295</v>
      </c>
      <c r="C4820" s="33" t="s">
        <v>3346</v>
      </c>
      <c r="D4820" s="34">
        <v>45550</v>
      </c>
      <c r="E4820" s="33">
        <v>1</v>
      </c>
      <c r="F4820" s="33">
        <v>15</v>
      </c>
      <c r="G4820" s="33" t="s">
        <v>8626</v>
      </c>
      <c r="H4820" s="33" t="s">
        <v>8632</v>
      </c>
    </row>
    <row r="4821" spans="1:8" x14ac:dyDescent="0.45">
      <c r="A4821" s="26" t="s">
        <v>8443</v>
      </c>
      <c r="B4821" s="16" t="s">
        <v>583</v>
      </c>
      <c r="C4821" s="16" t="s">
        <v>3293</v>
      </c>
      <c r="D4821" s="29">
        <v>45748</v>
      </c>
      <c r="E4821" s="16">
        <v>1</v>
      </c>
      <c r="F4821" s="16">
        <v>5</v>
      </c>
      <c r="G4821" s="16" t="s">
        <v>8628</v>
      </c>
      <c r="H4821" s="16" t="s">
        <v>8631</v>
      </c>
    </row>
    <row r="4822" spans="1:8" x14ac:dyDescent="0.45">
      <c r="A4822" s="30" t="s">
        <v>8444</v>
      </c>
      <c r="B4822" s="33" t="s">
        <v>384</v>
      </c>
      <c r="C4822" s="33" t="s">
        <v>3312</v>
      </c>
      <c r="D4822" s="34">
        <v>45788</v>
      </c>
      <c r="E4822" s="33">
        <v>1</v>
      </c>
      <c r="F4822" s="33">
        <v>5</v>
      </c>
      <c r="G4822" s="33" t="s">
        <v>8626</v>
      </c>
      <c r="H4822" s="33" t="s">
        <v>8631</v>
      </c>
    </row>
    <row r="4823" spans="1:8" x14ac:dyDescent="0.45">
      <c r="A4823" s="26" t="s">
        <v>8445</v>
      </c>
      <c r="B4823" s="16" t="s">
        <v>679</v>
      </c>
      <c r="C4823" s="16" t="s">
        <v>3233</v>
      </c>
      <c r="D4823" s="29">
        <v>45401</v>
      </c>
      <c r="E4823" s="16">
        <v>5</v>
      </c>
      <c r="F4823" s="16">
        <v>10</v>
      </c>
      <c r="G4823" s="16" t="s">
        <v>8624</v>
      </c>
      <c r="H4823" s="16" t="s">
        <v>8630</v>
      </c>
    </row>
    <row r="4824" spans="1:8" x14ac:dyDescent="0.45">
      <c r="A4824" s="30" t="s">
        <v>8446</v>
      </c>
      <c r="B4824" s="33" t="s">
        <v>374</v>
      </c>
      <c r="C4824" s="33" t="s">
        <v>3243</v>
      </c>
      <c r="D4824" s="34">
        <v>45565</v>
      </c>
      <c r="E4824" s="33">
        <v>2</v>
      </c>
      <c r="F4824" s="33">
        <v>0</v>
      </c>
      <c r="G4824" s="33" t="s">
        <v>8628</v>
      </c>
      <c r="H4824" s="33" t="s">
        <v>8629</v>
      </c>
    </row>
    <row r="4825" spans="1:8" x14ac:dyDescent="0.45">
      <c r="A4825" s="26" t="s">
        <v>8447</v>
      </c>
      <c r="B4825" s="16" t="s">
        <v>950</v>
      </c>
      <c r="C4825" s="16" t="s">
        <v>3232</v>
      </c>
      <c r="D4825" s="29">
        <v>45243</v>
      </c>
      <c r="E4825" s="16">
        <v>5</v>
      </c>
      <c r="F4825" s="16">
        <v>15</v>
      </c>
      <c r="G4825" s="16" t="s">
        <v>8626</v>
      </c>
      <c r="H4825" s="16" t="s">
        <v>8633</v>
      </c>
    </row>
    <row r="4826" spans="1:8" x14ac:dyDescent="0.45">
      <c r="A4826" s="30" t="s">
        <v>8448</v>
      </c>
      <c r="B4826" s="33" t="s">
        <v>293</v>
      </c>
      <c r="C4826" s="33" t="s">
        <v>3202</v>
      </c>
      <c r="D4826" s="34">
        <v>45241</v>
      </c>
      <c r="E4826" s="33">
        <v>2</v>
      </c>
      <c r="F4826" s="33">
        <v>20</v>
      </c>
      <c r="G4826" s="33" t="s">
        <v>8627</v>
      </c>
      <c r="H4826" s="33" t="s">
        <v>8632</v>
      </c>
    </row>
    <row r="4827" spans="1:8" x14ac:dyDescent="0.45">
      <c r="A4827" s="26" t="s">
        <v>8449</v>
      </c>
      <c r="B4827" s="16" t="s">
        <v>195</v>
      </c>
      <c r="C4827" s="16" t="s">
        <v>3373</v>
      </c>
      <c r="D4827" s="29">
        <v>45272</v>
      </c>
      <c r="E4827" s="16">
        <v>5</v>
      </c>
      <c r="F4827" s="16">
        <v>20</v>
      </c>
      <c r="G4827" s="16" t="s">
        <v>8625</v>
      </c>
      <c r="H4827" s="16" t="s">
        <v>8632</v>
      </c>
    </row>
    <row r="4828" spans="1:8" x14ac:dyDescent="0.45">
      <c r="A4828" s="30" t="s">
        <v>8450</v>
      </c>
      <c r="B4828" s="33" t="s">
        <v>168</v>
      </c>
      <c r="C4828" s="33" t="s">
        <v>3222</v>
      </c>
      <c r="D4828" s="34">
        <v>45364</v>
      </c>
      <c r="E4828" s="33">
        <v>4</v>
      </c>
      <c r="F4828" s="33">
        <v>10</v>
      </c>
      <c r="G4828" s="33" t="s">
        <v>8626</v>
      </c>
      <c r="H4828" s="33" t="s">
        <v>8629</v>
      </c>
    </row>
    <row r="4829" spans="1:8" x14ac:dyDescent="0.45">
      <c r="A4829" s="26" t="s">
        <v>8451</v>
      </c>
      <c r="B4829" s="16" t="s">
        <v>149</v>
      </c>
      <c r="C4829" s="16" t="s">
        <v>3230</v>
      </c>
      <c r="D4829" s="29">
        <v>45723</v>
      </c>
      <c r="E4829" s="16">
        <v>1</v>
      </c>
      <c r="F4829" s="16">
        <v>10</v>
      </c>
      <c r="G4829" s="16" t="s">
        <v>8625</v>
      </c>
      <c r="H4829" s="16" t="s">
        <v>8632</v>
      </c>
    </row>
    <row r="4830" spans="1:8" x14ac:dyDescent="0.45">
      <c r="A4830" s="30" t="s">
        <v>8452</v>
      </c>
      <c r="B4830" s="33" t="s">
        <v>482</v>
      </c>
      <c r="C4830" s="33" t="s">
        <v>3335</v>
      </c>
      <c r="D4830" s="34">
        <v>45395</v>
      </c>
      <c r="E4830" s="33">
        <v>2</v>
      </c>
      <c r="F4830" s="33">
        <v>0</v>
      </c>
      <c r="G4830" s="33" t="s">
        <v>8628</v>
      </c>
      <c r="H4830" s="33" t="s">
        <v>8631</v>
      </c>
    </row>
    <row r="4831" spans="1:8" x14ac:dyDescent="0.45">
      <c r="A4831" s="26" t="s">
        <v>8453</v>
      </c>
      <c r="B4831" s="16" t="s">
        <v>611</v>
      </c>
      <c r="C4831" s="16" t="s">
        <v>3242</v>
      </c>
      <c r="D4831" s="29">
        <v>45683</v>
      </c>
      <c r="E4831" s="16">
        <v>4</v>
      </c>
      <c r="F4831" s="16">
        <v>15</v>
      </c>
      <c r="G4831" s="16" t="s">
        <v>8624</v>
      </c>
      <c r="H4831" s="16" t="s">
        <v>8631</v>
      </c>
    </row>
    <row r="4832" spans="1:8" x14ac:dyDescent="0.45">
      <c r="A4832" s="30" t="s">
        <v>8454</v>
      </c>
      <c r="B4832" s="33" t="s">
        <v>493</v>
      </c>
      <c r="C4832" s="33" t="s">
        <v>3198</v>
      </c>
      <c r="D4832" s="34">
        <v>45480</v>
      </c>
      <c r="E4832" s="33">
        <v>4</v>
      </c>
      <c r="F4832" s="33">
        <v>5</v>
      </c>
      <c r="G4832" s="33" t="s">
        <v>8626</v>
      </c>
      <c r="H4832" s="33" t="s">
        <v>8630</v>
      </c>
    </row>
    <row r="4833" spans="1:8" x14ac:dyDescent="0.45">
      <c r="A4833" s="26" t="s">
        <v>8455</v>
      </c>
      <c r="B4833" s="16" t="s">
        <v>776</v>
      </c>
      <c r="C4833" s="16" t="s">
        <v>3205</v>
      </c>
      <c r="D4833" s="29">
        <v>45749</v>
      </c>
      <c r="E4833" s="16">
        <v>2</v>
      </c>
      <c r="F4833" s="16">
        <v>0</v>
      </c>
      <c r="G4833" s="16" t="s">
        <v>8626</v>
      </c>
      <c r="H4833" s="16" t="s">
        <v>8629</v>
      </c>
    </row>
    <row r="4834" spans="1:8" x14ac:dyDescent="0.45">
      <c r="A4834" s="30" t="s">
        <v>8456</v>
      </c>
      <c r="B4834" s="33" t="s">
        <v>167</v>
      </c>
      <c r="C4834" s="33" t="s">
        <v>3325</v>
      </c>
      <c r="D4834" s="34">
        <v>45598</v>
      </c>
      <c r="E4834" s="33">
        <v>1</v>
      </c>
      <c r="F4834" s="33">
        <v>10</v>
      </c>
      <c r="G4834" s="33" t="s">
        <v>8624</v>
      </c>
      <c r="H4834" s="33" t="s">
        <v>8630</v>
      </c>
    </row>
    <row r="4835" spans="1:8" x14ac:dyDescent="0.45">
      <c r="A4835" s="26" t="s">
        <v>8457</v>
      </c>
      <c r="B4835" s="16" t="s">
        <v>14</v>
      </c>
      <c r="C4835" s="16" t="s">
        <v>3244</v>
      </c>
      <c r="D4835" s="29">
        <v>45845</v>
      </c>
      <c r="E4835" s="16">
        <v>2</v>
      </c>
      <c r="F4835" s="16">
        <v>0</v>
      </c>
      <c r="G4835" s="16" t="s">
        <v>8627</v>
      </c>
      <c r="H4835" s="16" t="s">
        <v>8633</v>
      </c>
    </row>
    <row r="4836" spans="1:8" x14ac:dyDescent="0.45">
      <c r="A4836" s="30" t="s">
        <v>8458</v>
      </c>
      <c r="B4836" s="33" t="s">
        <v>694</v>
      </c>
      <c r="C4836" s="33" t="s">
        <v>3346</v>
      </c>
      <c r="D4836" s="34">
        <v>45365</v>
      </c>
      <c r="E4836" s="33">
        <v>1</v>
      </c>
      <c r="F4836" s="33">
        <v>0</v>
      </c>
      <c r="G4836" s="33" t="s">
        <v>8624</v>
      </c>
      <c r="H4836" s="33" t="s">
        <v>8631</v>
      </c>
    </row>
    <row r="4837" spans="1:8" x14ac:dyDescent="0.45">
      <c r="A4837" s="26" t="s">
        <v>8459</v>
      </c>
      <c r="B4837" s="16" t="s">
        <v>665</v>
      </c>
      <c r="C4837" s="16" t="s">
        <v>3259</v>
      </c>
      <c r="D4837" s="29">
        <v>45583</v>
      </c>
      <c r="E4837" s="16">
        <v>2</v>
      </c>
      <c r="F4837" s="16">
        <v>10</v>
      </c>
      <c r="G4837" s="16" t="s">
        <v>8624</v>
      </c>
      <c r="H4837" s="16" t="s">
        <v>8631</v>
      </c>
    </row>
    <row r="4838" spans="1:8" x14ac:dyDescent="0.45">
      <c r="A4838" s="30" t="s">
        <v>8460</v>
      </c>
      <c r="B4838" s="33" t="s">
        <v>508</v>
      </c>
      <c r="C4838" s="33" t="s">
        <v>3351</v>
      </c>
      <c r="D4838" s="34">
        <v>45552</v>
      </c>
      <c r="E4838" s="33">
        <v>4</v>
      </c>
      <c r="F4838" s="33">
        <v>0</v>
      </c>
      <c r="G4838" s="33" t="s">
        <v>8624</v>
      </c>
      <c r="H4838" s="33" t="s">
        <v>8633</v>
      </c>
    </row>
    <row r="4839" spans="1:8" x14ac:dyDescent="0.45">
      <c r="A4839" s="26" t="s">
        <v>8461</v>
      </c>
      <c r="B4839" s="16" t="s">
        <v>9</v>
      </c>
      <c r="C4839" s="16" t="s">
        <v>3211</v>
      </c>
      <c r="D4839" s="29">
        <v>45561</v>
      </c>
      <c r="E4839" s="16">
        <v>1</v>
      </c>
      <c r="F4839" s="16">
        <v>5</v>
      </c>
      <c r="G4839" s="16" t="s">
        <v>8624</v>
      </c>
      <c r="H4839" s="16" t="s">
        <v>8630</v>
      </c>
    </row>
    <row r="4840" spans="1:8" x14ac:dyDescent="0.45">
      <c r="A4840" s="30" t="s">
        <v>8462</v>
      </c>
      <c r="B4840" s="33" t="s">
        <v>447</v>
      </c>
      <c r="C4840" s="33" t="s">
        <v>3222</v>
      </c>
      <c r="D4840" s="34">
        <v>45211</v>
      </c>
      <c r="E4840" s="33">
        <v>4</v>
      </c>
      <c r="F4840" s="33">
        <v>5</v>
      </c>
      <c r="G4840" s="33" t="s">
        <v>8626</v>
      </c>
      <c r="H4840" s="33" t="s">
        <v>8630</v>
      </c>
    </row>
    <row r="4841" spans="1:8" x14ac:dyDescent="0.45">
      <c r="A4841" s="26" t="s">
        <v>8463</v>
      </c>
      <c r="B4841" s="16" t="s">
        <v>392</v>
      </c>
      <c r="C4841" s="16" t="s">
        <v>3380</v>
      </c>
      <c r="D4841" s="29">
        <v>45637</v>
      </c>
      <c r="E4841" s="16">
        <v>3</v>
      </c>
      <c r="F4841" s="16">
        <v>15</v>
      </c>
      <c r="G4841" s="16" t="s">
        <v>8625</v>
      </c>
      <c r="H4841" s="16" t="s">
        <v>8629</v>
      </c>
    </row>
    <row r="4842" spans="1:8" x14ac:dyDescent="0.45">
      <c r="A4842" s="30" t="s">
        <v>8464</v>
      </c>
      <c r="B4842" s="33" t="s">
        <v>764</v>
      </c>
      <c r="C4842" s="33" t="s">
        <v>3291</v>
      </c>
      <c r="D4842" s="34">
        <v>45854</v>
      </c>
      <c r="E4842" s="33">
        <v>3</v>
      </c>
      <c r="F4842" s="33">
        <v>20</v>
      </c>
      <c r="G4842" s="33" t="s">
        <v>8628</v>
      </c>
      <c r="H4842" s="33" t="s">
        <v>8633</v>
      </c>
    </row>
    <row r="4843" spans="1:8" x14ac:dyDescent="0.45">
      <c r="A4843" s="26" t="s">
        <v>8465</v>
      </c>
      <c r="B4843" s="16" t="s">
        <v>751</v>
      </c>
      <c r="C4843" s="16" t="s">
        <v>3312</v>
      </c>
      <c r="D4843" s="29">
        <v>45300</v>
      </c>
      <c r="E4843" s="16">
        <v>5</v>
      </c>
      <c r="F4843" s="16">
        <v>20</v>
      </c>
      <c r="G4843" s="16" t="s">
        <v>8626</v>
      </c>
      <c r="H4843" s="16" t="s">
        <v>8631</v>
      </c>
    </row>
    <row r="4844" spans="1:8" x14ac:dyDescent="0.45">
      <c r="A4844" s="30" t="s">
        <v>8466</v>
      </c>
      <c r="B4844" s="33" t="s">
        <v>7</v>
      </c>
      <c r="C4844" s="33" t="s">
        <v>3270</v>
      </c>
      <c r="D4844" s="34">
        <v>45294</v>
      </c>
      <c r="E4844" s="33">
        <v>3</v>
      </c>
      <c r="F4844" s="33">
        <v>5</v>
      </c>
      <c r="G4844" s="33" t="s">
        <v>8626</v>
      </c>
      <c r="H4844" s="33" t="s">
        <v>8631</v>
      </c>
    </row>
    <row r="4845" spans="1:8" x14ac:dyDescent="0.45">
      <c r="A4845" s="26" t="s">
        <v>8467</v>
      </c>
      <c r="B4845" s="16" t="s">
        <v>91</v>
      </c>
      <c r="C4845" s="16" t="s">
        <v>3295</v>
      </c>
      <c r="D4845" s="29">
        <v>45248</v>
      </c>
      <c r="E4845" s="16">
        <v>4</v>
      </c>
      <c r="F4845" s="16">
        <v>15</v>
      </c>
      <c r="G4845" s="16" t="s">
        <v>8624</v>
      </c>
      <c r="H4845" s="16" t="s">
        <v>8633</v>
      </c>
    </row>
    <row r="4846" spans="1:8" x14ac:dyDescent="0.45">
      <c r="A4846" s="30" t="s">
        <v>8468</v>
      </c>
      <c r="B4846" s="33" t="s">
        <v>298</v>
      </c>
      <c r="C4846" s="33" t="s">
        <v>3281</v>
      </c>
      <c r="D4846" s="34">
        <v>45492</v>
      </c>
      <c r="E4846" s="33">
        <v>4</v>
      </c>
      <c r="F4846" s="33">
        <v>10</v>
      </c>
      <c r="G4846" s="33" t="s">
        <v>8627</v>
      </c>
      <c r="H4846" s="33" t="s">
        <v>8630</v>
      </c>
    </row>
    <row r="4847" spans="1:8" x14ac:dyDescent="0.45">
      <c r="A4847" s="26" t="s">
        <v>8469</v>
      </c>
      <c r="B4847" s="16" t="s">
        <v>864</v>
      </c>
      <c r="C4847" s="16" t="s">
        <v>3259</v>
      </c>
      <c r="D4847" s="29">
        <v>45284</v>
      </c>
      <c r="E4847" s="16">
        <v>4</v>
      </c>
      <c r="F4847" s="16">
        <v>0</v>
      </c>
      <c r="G4847" s="16" t="s">
        <v>8625</v>
      </c>
      <c r="H4847" s="16" t="s">
        <v>8629</v>
      </c>
    </row>
    <row r="4848" spans="1:8" x14ac:dyDescent="0.45">
      <c r="A4848" s="30" t="s">
        <v>8470</v>
      </c>
      <c r="B4848" s="33" t="s">
        <v>309</v>
      </c>
      <c r="C4848" s="33" t="s">
        <v>3390</v>
      </c>
      <c r="D4848" s="34">
        <v>45639</v>
      </c>
      <c r="E4848" s="33">
        <v>3</v>
      </c>
      <c r="F4848" s="33">
        <v>5</v>
      </c>
      <c r="G4848" s="33" t="s">
        <v>8624</v>
      </c>
      <c r="H4848" s="33" t="s">
        <v>8633</v>
      </c>
    </row>
    <row r="4849" spans="1:8" x14ac:dyDescent="0.45">
      <c r="A4849" s="26" t="s">
        <v>8471</v>
      </c>
      <c r="B4849" s="16" t="s">
        <v>949</v>
      </c>
      <c r="C4849" s="16" t="s">
        <v>3217</v>
      </c>
      <c r="D4849" s="29">
        <v>45681</v>
      </c>
      <c r="E4849" s="16">
        <v>4</v>
      </c>
      <c r="F4849" s="16">
        <v>15</v>
      </c>
      <c r="G4849" s="16" t="s">
        <v>8627</v>
      </c>
      <c r="H4849" s="16" t="s">
        <v>8632</v>
      </c>
    </row>
    <row r="4850" spans="1:8" x14ac:dyDescent="0.45">
      <c r="A4850" s="30" t="s">
        <v>8472</v>
      </c>
      <c r="B4850" s="33" t="s">
        <v>735</v>
      </c>
      <c r="C4850" s="33" t="s">
        <v>3306</v>
      </c>
      <c r="D4850" s="34">
        <v>45235</v>
      </c>
      <c r="E4850" s="33">
        <v>3</v>
      </c>
      <c r="F4850" s="33">
        <v>0</v>
      </c>
      <c r="G4850" s="33" t="s">
        <v>8628</v>
      </c>
      <c r="H4850" s="33" t="s">
        <v>8631</v>
      </c>
    </row>
    <row r="4851" spans="1:8" x14ac:dyDescent="0.45">
      <c r="A4851" s="26" t="s">
        <v>8473</v>
      </c>
      <c r="B4851" s="16" t="s">
        <v>681</v>
      </c>
      <c r="C4851" s="16" t="s">
        <v>3317</v>
      </c>
      <c r="D4851" s="29">
        <v>45889</v>
      </c>
      <c r="E4851" s="16">
        <v>4</v>
      </c>
      <c r="F4851" s="16">
        <v>0</v>
      </c>
      <c r="G4851" s="16" t="s">
        <v>8626</v>
      </c>
      <c r="H4851" s="16" t="s">
        <v>8633</v>
      </c>
    </row>
    <row r="4852" spans="1:8" x14ac:dyDescent="0.45">
      <c r="A4852" s="30" t="s">
        <v>8474</v>
      </c>
      <c r="B4852" s="33" t="s">
        <v>809</v>
      </c>
      <c r="C4852" s="33" t="s">
        <v>3344</v>
      </c>
      <c r="D4852" s="34">
        <v>45608</v>
      </c>
      <c r="E4852" s="33">
        <v>2</v>
      </c>
      <c r="F4852" s="33">
        <v>20</v>
      </c>
      <c r="G4852" s="33" t="s">
        <v>8625</v>
      </c>
      <c r="H4852" s="33" t="s">
        <v>8630</v>
      </c>
    </row>
    <row r="4853" spans="1:8" x14ac:dyDescent="0.45">
      <c r="A4853" s="26" t="s">
        <v>8475</v>
      </c>
      <c r="B4853" s="16" t="s">
        <v>495</v>
      </c>
      <c r="C4853" s="16" t="s">
        <v>3337</v>
      </c>
      <c r="D4853" s="29">
        <v>45510</v>
      </c>
      <c r="E4853" s="16">
        <v>1</v>
      </c>
      <c r="F4853" s="16">
        <v>15</v>
      </c>
      <c r="G4853" s="16" t="s">
        <v>8625</v>
      </c>
      <c r="H4853" s="16" t="s">
        <v>8629</v>
      </c>
    </row>
    <row r="4854" spans="1:8" x14ac:dyDescent="0.45">
      <c r="A4854" s="30" t="s">
        <v>8476</v>
      </c>
      <c r="B4854" s="33" t="s">
        <v>68</v>
      </c>
      <c r="C4854" s="33" t="s">
        <v>3236</v>
      </c>
      <c r="D4854" s="34">
        <v>45744</v>
      </c>
      <c r="E4854" s="33">
        <v>2</v>
      </c>
      <c r="F4854" s="33">
        <v>5</v>
      </c>
      <c r="G4854" s="33" t="s">
        <v>8625</v>
      </c>
      <c r="H4854" s="33" t="s">
        <v>8633</v>
      </c>
    </row>
    <row r="4855" spans="1:8" x14ac:dyDescent="0.45">
      <c r="A4855" s="26" t="s">
        <v>8477</v>
      </c>
      <c r="B4855" s="16" t="s">
        <v>407</v>
      </c>
      <c r="C4855" s="16" t="s">
        <v>3319</v>
      </c>
      <c r="D4855" s="29">
        <v>45387</v>
      </c>
      <c r="E4855" s="16">
        <v>5</v>
      </c>
      <c r="F4855" s="16">
        <v>15</v>
      </c>
      <c r="G4855" s="16" t="s">
        <v>8625</v>
      </c>
      <c r="H4855" s="16" t="s">
        <v>8632</v>
      </c>
    </row>
    <row r="4856" spans="1:8" x14ac:dyDescent="0.45">
      <c r="A4856" s="30" t="s">
        <v>8478</v>
      </c>
      <c r="B4856" s="33" t="s">
        <v>651</v>
      </c>
      <c r="C4856" s="33" t="s">
        <v>3319</v>
      </c>
      <c r="D4856" s="34">
        <v>45381</v>
      </c>
      <c r="E4856" s="33">
        <v>4</v>
      </c>
      <c r="F4856" s="33">
        <v>5</v>
      </c>
      <c r="G4856" s="33" t="s">
        <v>8628</v>
      </c>
      <c r="H4856" s="33" t="s">
        <v>8631</v>
      </c>
    </row>
    <row r="4857" spans="1:8" x14ac:dyDescent="0.45">
      <c r="A4857" s="26" t="s">
        <v>8479</v>
      </c>
      <c r="B4857" s="16" t="s">
        <v>145</v>
      </c>
      <c r="C4857" s="16" t="s">
        <v>3235</v>
      </c>
      <c r="D4857" s="29">
        <v>45782</v>
      </c>
      <c r="E4857" s="16">
        <v>2</v>
      </c>
      <c r="F4857" s="16">
        <v>15</v>
      </c>
      <c r="G4857" s="16" t="s">
        <v>8625</v>
      </c>
      <c r="H4857" s="16" t="s">
        <v>8629</v>
      </c>
    </row>
    <row r="4858" spans="1:8" x14ac:dyDescent="0.45">
      <c r="A4858" s="30" t="s">
        <v>8480</v>
      </c>
      <c r="B4858" s="33" t="s">
        <v>371</v>
      </c>
      <c r="C4858" s="33" t="s">
        <v>3346</v>
      </c>
      <c r="D4858" s="34">
        <v>45451</v>
      </c>
      <c r="E4858" s="33">
        <v>2</v>
      </c>
      <c r="F4858" s="33">
        <v>0</v>
      </c>
      <c r="G4858" s="33" t="s">
        <v>8626</v>
      </c>
      <c r="H4858" s="33" t="s">
        <v>8632</v>
      </c>
    </row>
    <row r="4859" spans="1:8" x14ac:dyDescent="0.45">
      <c r="A4859" s="26" t="s">
        <v>8481</v>
      </c>
      <c r="B4859" s="16" t="s">
        <v>845</v>
      </c>
      <c r="C4859" s="16" t="s">
        <v>3359</v>
      </c>
      <c r="D4859" s="29">
        <v>45774</v>
      </c>
      <c r="E4859" s="16">
        <v>5</v>
      </c>
      <c r="F4859" s="16">
        <v>10</v>
      </c>
      <c r="G4859" s="16" t="s">
        <v>8624</v>
      </c>
      <c r="H4859" s="16" t="s">
        <v>8630</v>
      </c>
    </row>
    <row r="4860" spans="1:8" x14ac:dyDescent="0.45">
      <c r="A4860" s="30" t="s">
        <v>8482</v>
      </c>
      <c r="B4860" s="33" t="s">
        <v>431</v>
      </c>
      <c r="C4860" s="33" t="s">
        <v>3253</v>
      </c>
      <c r="D4860" s="34">
        <v>45327</v>
      </c>
      <c r="E4860" s="33">
        <v>4</v>
      </c>
      <c r="F4860" s="33">
        <v>0</v>
      </c>
      <c r="G4860" s="33" t="s">
        <v>8625</v>
      </c>
      <c r="H4860" s="33" t="s">
        <v>8630</v>
      </c>
    </row>
    <row r="4861" spans="1:8" x14ac:dyDescent="0.45">
      <c r="A4861" s="26" t="s">
        <v>8483</v>
      </c>
      <c r="B4861" s="16" t="s">
        <v>873</v>
      </c>
      <c r="C4861" s="16" t="s">
        <v>3235</v>
      </c>
      <c r="D4861" s="29">
        <v>45725</v>
      </c>
      <c r="E4861" s="16">
        <v>5</v>
      </c>
      <c r="F4861" s="16">
        <v>10</v>
      </c>
      <c r="G4861" s="16" t="s">
        <v>8626</v>
      </c>
      <c r="H4861" s="16" t="s">
        <v>8633</v>
      </c>
    </row>
    <row r="4862" spans="1:8" x14ac:dyDescent="0.45">
      <c r="A4862" s="30" t="s">
        <v>8484</v>
      </c>
      <c r="B4862" s="33" t="s">
        <v>48</v>
      </c>
      <c r="C4862" s="33" t="s">
        <v>3204</v>
      </c>
      <c r="D4862" s="34">
        <v>45190</v>
      </c>
      <c r="E4862" s="33">
        <v>2</v>
      </c>
      <c r="F4862" s="33">
        <v>15</v>
      </c>
      <c r="G4862" s="33" t="s">
        <v>8628</v>
      </c>
      <c r="H4862" s="33" t="s">
        <v>8631</v>
      </c>
    </row>
    <row r="4863" spans="1:8" x14ac:dyDescent="0.45">
      <c r="A4863" s="26" t="s">
        <v>8485</v>
      </c>
      <c r="B4863" s="16" t="s">
        <v>590</v>
      </c>
      <c r="C4863" s="16" t="s">
        <v>3389</v>
      </c>
      <c r="D4863" s="29">
        <v>45618</v>
      </c>
      <c r="E4863" s="16">
        <v>5</v>
      </c>
      <c r="F4863" s="16">
        <v>20</v>
      </c>
      <c r="G4863" s="16" t="s">
        <v>8626</v>
      </c>
      <c r="H4863" s="16" t="s">
        <v>8631</v>
      </c>
    </row>
    <row r="4864" spans="1:8" x14ac:dyDescent="0.45">
      <c r="A4864" s="30" t="s">
        <v>8486</v>
      </c>
      <c r="B4864" s="33" t="s">
        <v>726</v>
      </c>
      <c r="C4864" s="33" t="s">
        <v>3375</v>
      </c>
      <c r="D4864" s="34">
        <v>45533</v>
      </c>
      <c r="E4864" s="33">
        <v>1</v>
      </c>
      <c r="F4864" s="33">
        <v>5</v>
      </c>
      <c r="G4864" s="33" t="s">
        <v>8626</v>
      </c>
      <c r="H4864" s="33" t="s">
        <v>8630</v>
      </c>
    </row>
    <row r="4865" spans="1:8" x14ac:dyDescent="0.45">
      <c r="A4865" s="26" t="s">
        <v>8487</v>
      </c>
      <c r="B4865" s="16" t="s">
        <v>454</v>
      </c>
      <c r="C4865" s="16" t="s">
        <v>3285</v>
      </c>
      <c r="D4865" s="29">
        <v>45690</v>
      </c>
      <c r="E4865" s="16">
        <v>5</v>
      </c>
      <c r="F4865" s="16">
        <v>20</v>
      </c>
      <c r="G4865" s="16" t="s">
        <v>8627</v>
      </c>
      <c r="H4865" s="16" t="s">
        <v>8632</v>
      </c>
    </row>
    <row r="4866" spans="1:8" x14ac:dyDescent="0.45">
      <c r="A4866" s="30" t="s">
        <v>8488</v>
      </c>
      <c r="B4866" s="33" t="s">
        <v>634</v>
      </c>
      <c r="C4866" s="33" t="s">
        <v>3250</v>
      </c>
      <c r="D4866" s="34">
        <v>45214</v>
      </c>
      <c r="E4866" s="33">
        <v>2</v>
      </c>
      <c r="F4866" s="33">
        <v>15</v>
      </c>
      <c r="G4866" s="33" t="s">
        <v>8624</v>
      </c>
      <c r="H4866" s="33" t="s">
        <v>8630</v>
      </c>
    </row>
    <row r="4867" spans="1:8" x14ac:dyDescent="0.45">
      <c r="A4867" s="26" t="s">
        <v>8489</v>
      </c>
      <c r="B4867" s="16" t="s">
        <v>112</v>
      </c>
      <c r="C4867" s="16" t="s">
        <v>3322</v>
      </c>
      <c r="D4867" s="29">
        <v>45324</v>
      </c>
      <c r="E4867" s="16">
        <v>5</v>
      </c>
      <c r="F4867" s="16">
        <v>5</v>
      </c>
      <c r="G4867" s="16" t="s">
        <v>8627</v>
      </c>
      <c r="H4867" s="16" t="s">
        <v>8632</v>
      </c>
    </row>
    <row r="4868" spans="1:8" x14ac:dyDescent="0.45">
      <c r="A4868" s="30" t="s">
        <v>8490</v>
      </c>
      <c r="B4868" s="33" t="s">
        <v>357</v>
      </c>
      <c r="C4868" s="33" t="s">
        <v>3342</v>
      </c>
      <c r="D4868" s="34">
        <v>45246</v>
      </c>
      <c r="E4868" s="33">
        <v>1</v>
      </c>
      <c r="F4868" s="33">
        <v>10</v>
      </c>
      <c r="G4868" s="33" t="s">
        <v>8626</v>
      </c>
      <c r="H4868" s="33" t="s">
        <v>8629</v>
      </c>
    </row>
    <row r="4869" spans="1:8" x14ac:dyDescent="0.45">
      <c r="A4869" s="26" t="s">
        <v>8491</v>
      </c>
      <c r="B4869" s="16" t="s">
        <v>149</v>
      </c>
      <c r="C4869" s="16" t="s">
        <v>3207</v>
      </c>
      <c r="D4869" s="29">
        <v>45798</v>
      </c>
      <c r="E4869" s="16">
        <v>1</v>
      </c>
      <c r="F4869" s="16">
        <v>0</v>
      </c>
      <c r="G4869" s="16" t="s">
        <v>8628</v>
      </c>
      <c r="H4869" s="16" t="s">
        <v>8633</v>
      </c>
    </row>
    <row r="4870" spans="1:8" x14ac:dyDescent="0.45">
      <c r="A4870" s="30" t="s">
        <v>8492</v>
      </c>
      <c r="B4870" s="33" t="s">
        <v>841</v>
      </c>
      <c r="C4870" s="33" t="s">
        <v>3296</v>
      </c>
      <c r="D4870" s="34">
        <v>45314</v>
      </c>
      <c r="E4870" s="33">
        <v>3</v>
      </c>
      <c r="F4870" s="33">
        <v>5</v>
      </c>
      <c r="G4870" s="33" t="s">
        <v>8627</v>
      </c>
      <c r="H4870" s="33" t="s">
        <v>8632</v>
      </c>
    </row>
    <row r="4871" spans="1:8" x14ac:dyDescent="0.45">
      <c r="A4871" s="26" t="s">
        <v>8493</v>
      </c>
      <c r="B4871" s="16" t="s">
        <v>306</v>
      </c>
      <c r="C4871" s="16" t="s">
        <v>3244</v>
      </c>
      <c r="D4871" s="29">
        <v>45642</v>
      </c>
      <c r="E4871" s="16">
        <v>4</v>
      </c>
      <c r="F4871" s="16">
        <v>15</v>
      </c>
      <c r="G4871" s="16" t="s">
        <v>8626</v>
      </c>
      <c r="H4871" s="16" t="s">
        <v>8630</v>
      </c>
    </row>
    <row r="4872" spans="1:8" x14ac:dyDescent="0.45">
      <c r="A4872" s="30" t="s">
        <v>8494</v>
      </c>
      <c r="B4872" s="33" t="s">
        <v>72</v>
      </c>
      <c r="C4872" s="33" t="s">
        <v>3233</v>
      </c>
      <c r="D4872" s="34">
        <v>45684</v>
      </c>
      <c r="E4872" s="33">
        <v>4</v>
      </c>
      <c r="F4872" s="33">
        <v>5</v>
      </c>
      <c r="G4872" s="33" t="s">
        <v>8628</v>
      </c>
      <c r="H4872" s="33" t="s">
        <v>8630</v>
      </c>
    </row>
    <row r="4873" spans="1:8" x14ac:dyDescent="0.45">
      <c r="A4873" s="26" t="s">
        <v>8495</v>
      </c>
      <c r="B4873" s="16" t="s">
        <v>972</v>
      </c>
      <c r="C4873" s="16" t="s">
        <v>3285</v>
      </c>
      <c r="D4873" s="29">
        <v>45908</v>
      </c>
      <c r="E4873" s="16">
        <v>2</v>
      </c>
      <c r="F4873" s="16">
        <v>5</v>
      </c>
      <c r="G4873" s="16" t="s">
        <v>8627</v>
      </c>
      <c r="H4873" s="16" t="s">
        <v>8630</v>
      </c>
    </row>
    <row r="4874" spans="1:8" x14ac:dyDescent="0.45">
      <c r="A4874" s="30" t="s">
        <v>8496</v>
      </c>
      <c r="B4874" s="33" t="s">
        <v>695</v>
      </c>
      <c r="C4874" s="33" t="s">
        <v>3297</v>
      </c>
      <c r="D4874" s="34">
        <v>45437</v>
      </c>
      <c r="E4874" s="33">
        <v>3</v>
      </c>
      <c r="F4874" s="33">
        <v>15</v>
      </c>
      <c r="G4874" s="33" t="s">
        <v>8624</v>
      </c>
      <c r="H4874" s="33" t="s">
        <v>8632</v>
      </c>
    </row>
    <row r="4875" spans="1:8" x14ac:dyDescent="0.45">
      <c r="A4875" s="26" t="s">
        <v>8497</v>
      </c>
      <c r="B4875" s="16" t="s">
        <v>427</v>
      </c>
      <c r="C4875" s="16" t="s">
        <v>3263</v>
      </c>
      <c r="D4875" s="29">
        <v>45656</v>
      </c>
      <c r="E4875" s="16">
        <v>5</v>
      </c>
      <c r="F4875" s="16">
        <v>15</v>
      </c>
      <c r="G4875" s="16" t="s">
        <v>8624</v>
      </c>
      <c r="H4875" s="16" t="s">
        <v>8630</v>
      </c>
    </row>
    <row r="4876" spans="1:8" x14ac:dyDescent="0.45">
      <c r="A4876" s="30" t="s">
        <v>8498</v>
      </c>
      <c r="B4876" s="33" t="s">
        <v>609</v>
      </c>
      <c r="C4876" s="33" t="s">
        <v>3306</v>
      </c>
      <c r="D4876" s="34">
        <v>45490</v>
      </c>
      <c r="E4876" s="33">
        <v>2</v>
      </c>
      <c r="F4876" s="33">
        <v>5</v>
      </c>
      <c r="G4876" s="33" t="s">
        <v>8628</v>
      </c>
      <c r="H4876" s="33" t="s">
        <v>8629</v>
      </c>
    </row>
    <row r="4877" spans="1:8" x14ac:dyDescent="0.45">
      <c r="A4877" s="26" t="s">
        <v>8499</v>
      </c>
      <c r="B4877" s="16" t="s">
        <v>301</v>
      </c>
      <c r="C4877" s="16" t="s">
        <v>3378</v>
      </c>
      <c r="D4877" s="29">
        <v>45263</v>
      </c>
      <c r="E4877" s="16">
        <v>3</v>
      </c>
      <c r="F4877" s="16">
        <v>0</v>
      </c>
      <c r="G4877" s="16" t="s">
        <v>8625</v>
      </c>
      <c r="H4877" s="16" t="s">
        <v>8630</v>
      </c>
    </row>
    <row r="4878" spans="1:8" x14ac:dyDescent="0.45">
      <c r="A4878" s="30" t="s">
        <v>8500</v>
      </c>
      <c r="B4878" s="33" t="s">
        <v>423</v>
      </c>
      <c r="C4878" s="33" t="s">
        <v>3357</v>
      </c>
      <c r="D4878" s="34">
        <v>45814</v>
      </c>
      <c r="E4878" s="33">
        <v>2</v>
      </c>
      <c r="F4878" s="33">
        <v>10</v>
      </c>
      <c r="G4878" s="33" t="s">
        <v>8625</v>
      </c>
      <c r="H4878" s="33" t="s">
        <v>8632</v>
      </c>
    </row>
    <row r="4879" spans="1:8" x14ac:dyDescent="0.45">
      <c r="A4879" s="26" t="s">
        <v>8501</v>
      </c>
      <c r="B4879" s="16" t="s">
        <v>599</v>
      </c>
      <c r="C4879" s="16" t="s">
        <v>3230</v>
      </c>
      <c r="D4879" s="29">
        <v>45298</v>
      </c>
      <c r="E4879" s="16">
        <v>5</v>
      </c>
      <c r="F4879" s="16">
        <v>15</v>
      </c>
      <c r="G4879" s="16" t="s">
        <v>8628</v>
      </c>
      <c r="H4879" s="16" t="s">
        <v>8632</v>
      </c>
    </row>
    <row r="4880" spans="1:8" x14ac:dyDescent="0.45">
      <c r="A4880" s="30" t="s">
        <v>8502</v>
      </c>
      <c r="B4880" s="33" t="s">
        <v>553</v>
      </c>
      <c r="C4880" s="33" t="s">
        <v>3282</v>
      </c>
      <c r="D4880" s="34">
        <v>45888</v>
      </c>
      <c r="E4880" s="33">
        <v>1</v>
      </c>
      <c r="F4880" s="33">
        <v>5</v>
      </c>
      <c r="G4880" s="33" t="s">
        <v>8625</v>
      </c>
      <c r="H4880" s="33" t="s">
        <v>8632</v>
      </c>
    </row>
    <row r="4881" spans="1:8" x14ac:dyDescent="0.45">
      <c r="A4881" s="26" t="s">
        <v>8503</v>
      </c>
      <c r="B4881" s="16" t="s">
        <v>791</v>
      </c>
      <c r="C4881" s="16" t="s">
        <v>3229</v>
      </c>
      <c r="D4881" s="29">
        <v>45645</v>
      </c>
      <c r="E4881" s="16">
        <v>4</v>
      </c>
      <c r="F4881" s="16">
        <v>15</v>
      </c>
      <c r="G4881" s="16" t="s">
        <v>8627</v>
      </c>
      <c r="H4881" s="16" t="s">
        <v>8631</v>
      </c>
    </row>
    <row r="4882" spans="1:8" x14ac:dyDescent="0.45">
      <c r="A4882" s="30" t="s">
        <v>8504</v>
      </c>
      <c r="B4882" s="33" t="s">
        <v>618</v>
      </c>
      <c r="C4882" s="33" t="s">
        <v>3256</v>
      </c>
      <c r="D4882" s="34">
        <v>45907</v>
      </c>
      <c r="E4882" s="33">
        <v>3</v>
      </c>
      <c r="F4882" s="33">
        <v>0</v>
      </c>
      <c r="G4882" s="33" t="s">
        <v>8624</v>
      </c>
      <c r="H4882" s="33" t="s">
        <v>8632</v>
      </c>
    </row>
    <row r="4883" spans="1:8" x14ac:dyDescent="0.45">
      <c r="A4883" s="26" t="s">
        <v>8505</v>
      </c>
      <c r="B4883" s="16" t="s">
        <v>605</v>
      </c>
      <c r="C4883" s="16" t="s">
        <v>3396</v>
      </c>
      <c r="D4883" s="29">
        <v>45559</v>
      </c>
      <c r="E4883" s="16">
        <v>2</v>
      </c>
      <c r="F4883" s="16">
        <v>10</v>
      </c>
      <c r="G4883" s="16" t="s">
        <v>8628</v>
      </c>
      <c r="H4883" s="16" t="s">
        <v>8631</v>
      </c>
    </row>
    <row r="4884" spans="1:8" x14ac:dyDescent="0.45">
      <c r="A4884" s="30" t="s">
        <v>8506</v>
      </c>
      <c r="B4884" s="33" t="s">
        <v>81</v>
      </c>
      <c r="C4884" s="33" t="s">
        <v>3230</v>
      </c>
      <c r="D4884" s="34">
        <v>45541</v>
      </c>
      <c r="E4884" s="33">
        <v>5</v>
      </c>
      <c r="F4884" s="33">
        <v>0</v>
      </c>
      <c r="G4884" s="33" t="s">
        <v>8628</v>
      </c>
      <c r="H4884" s="33" t="s">
        <v>8632</v>
      </c>
    </row>
    <row r="4885" spans="1:8" x14ac:dyDescent="0.45">
      <c r="A4885" s="26" t="s">
        <v>8507</v>
      </c>
      <c r="B4885" s="16" t="s">
        <v>896</v>
      </c>
      <c r="C4885" s="16" t="s">
        <v>3365</v>
      </c>
      <c r="D4885" s="29">
        <v>45267</v>
      </c>
      <c r="E4885" s="16">
        <v>3</v>
      </c>
      <c r="F4885" s="16">
        <v>0</v>
      </c>
      <c r="G4885" s="16" t="s">
        <v>8626</v>
      </c>
      <c r="H4885" s="16" t="s">
        <v>8631</v>
      </c>
    </row>
    <row r="4886" spans="1:8" x14ac:dyDescent="0.45">
      <c r="A4886" s="30" t="s">
        <v>8508</v>
      </c>
      <c r="B4886" s="33" t="s">
        <v>813</v>
      </c>
      <c r="C4886" s="33" t="s">
        <v>3247</v>
      </c>
      <c r="D4886" s="34">
        <v>45494</v>
      </c>
      <c r="E4886" s="33">
        <v>3</v>
      </c>
      <c r="F4886" s="33">
        <v>15</v>
      </c>
      <c r="G4886" s="33" t="s">
        <v>8627</v>
      </c>
      <c r="H4886" s="33" t="s">
        <v>8629</v>
      </c>
    </row>
    <row r="4887" spans="1:8" x14ac:dyDescent="0.45">
      <c r="A4887" s="26" t="s">
        <v>8509</v>
      </c>
      <c r="B4887" s="16" t="s">
        <v>884</v>
      </c>
      <c r="C4887" s="16" t="s">
        <v>3373</v>
      </c>
      <c r="D4887" s="29">
        <v>45438</v>
      </c>
      <c r="E4887" s="16">
        <v>1</v>
      </c>
      <c r="F4887" s="16">
        <v>10</v>
      </c>
      <c r="G4887" s="16" t="s">
        <v>8628</v>
      </c>
      <c r="H4887" s="16" t="s">
        <v>8632</v>
      </c>
    </row>
    <row r="4888" spans="1:8" x14ac:dyDescent="0.45">
      <c r="A4888" s="30" t="s">
        <v>8510</v>
      </c>
      <c r="B4888" s="33" t="s">
        <v>747</v>
      </c>
      <c r="C4888" s="33" t="s">
        <v>3342</v>
      </c>
      <c r="D4888" s="34">
        <v>45902</v>
      </c>
      <c r="E4888" s="33">
        <v>4</v>
      </c>
      <c r="F4888" s="33">
        <v>5</v>
      </c>
      <c r="G4888" s="33" t="s">
        <v>8628</v>
      </c>
      <c r="H4888" s="33" t="s">
        <v>8633</v>
      </c>
    </row>
    <row r="4889" spans="1:8" x14ac:dyDescent="0.45">
      <c r="A4889" s="26" t="s">
        <v>8511</v>
      </c>
      <c r="B4889" s="16" t="s">
        <v>891</v>
      </c>
      <c r="C4889" s="16" t="s">
        <v>3330</v>
      </c>
      <c r="D4889" s="29">
        <v>45701</v>
      </c>
      <c r="E4889" s="16">
        <v>3</v>
      </c>
      <c r="F4889" s="16">
        <v>0</v>
      </c>
      <c r="G4889" s="16" t="s">
        <v>8627</v>
      </c>
      <c r="H4889" s="16" t="s">
        <v>8633</v>
      </c>
    </row>
    <row r="4890" spans="1:8" x14ac:dyDescent="0.45">
      <c r="A4890" s="30" t="s">
        <v>8512</v>
      </c>
      <c r="B4890" s="33" t="s">
        <v>215</v>
      </c>
      <c r="C4890" s="33" t="s">
        <v>3255</v>
      </c>
      <c r="D4890" s="34">
        <v>45353</v>
      </c>
      <c r="E4890" s="33">
        <v>5</v>
      </c>
      <c r="F4890" s="33">
        <v>20</v>
      </c>
      <c r="G4890" s="33" t="s">
        <v>8626</v>
      </c>
      <c r="H4890" s="33" t="s">
        <v>8633</v>
      </c>
    </row>
    <row r="4891" spans="1:8" x14ac:dyDescent="0.45">
      <c r="A4891" s="26" t="s">
        <v>8513</v>
      </c>
      <c r="B4891" s="16" t="s">
        <v>306</v>
      </c>
      <c r="C4891" s="16" t="s">
        <v>3312</v>
      </c>
      <c r="D4891" s="29">
        <v>45482</v>
      </c>
      <c r="E4891" s="16">
        <v>5</v>
      </c>
      <c r="F4891" s="16">
        <v>5</v>
      </c>
      <c r="G4891" s="16" t="s">
        <v>8626</v>
      </c>
      <c r="H4891" s="16" t="s">
        <v>8631</v>
      </c>
    </row>
    <row r="4892" spans="1:8" x14ac:dyDescent="0.45">
      <c r="A4892" s="30" t="s">
        <v>8514</v>
      </c>
      <c r="B4892" s="33" t="s">
        <v>462</v>
      </c>
      <c r="C4892" s="33" t="s">
        <v>3362</v>
      </c>
      <c r="D4892" s="34">
        <v>45639</v>
      </c>
      <c r="E4892" s="33">
        <v>2</v>
      </c>
      <c r="F4892" s="33">
        <v>0</v>
      </c>
      <c r="G4892" s="33" t="s">
        <v>8624</v>
      </c>
      <c r="H4892" s="33" t="s">
        <v>8630</v>
      </c>
    </row>
    <row r="4893" spans="1:8" x14ac:dyDescent="0.45">
      <c r="A4893" s="26" t="s">
        <v>8515</v>
      </c>
      <c r="B4893" s="16" t="s">
        <v>331</v>
      </c>
      <c r="C4893" s="16" t="s">
        <v>3213</v>
      </c>
      <c r="D4893" s="29">
        <v>45838</v>
      </c>
      <c r="E4893" s="16">
        <v>4</v>
      </c>
      <c r="F4893" s="16">
        <v>15</v>
      </c>
      <c r="G4893" s="16" t="s">
        <v>8627</v>
      </c>
      <c r="H4893" s="16" t="s">
        <v>8632</v>
      </c>
    </row>
    <row r="4894" spans="1:8" x14ac:dyDescent="0.45">
      <c r="A4894" s="30" t="s">
        <v>8516</v>
      </c>
      <c r="B4894" s="33" t="s">
        <v>19</v>
      </c>
      <c r="C4894" s="33" t="s">
        <v>3298</v>
      </c>
      <c r="D4894" s="34">
        <v>45504</v>
      </c>
      <c r="E4894" s="33">
        <v>2</v>
      </c>
      <c r="F4894" s="33">
        <v>15</v>
      </c>
      <c r="G4894" s="33" t="s">
        <v>8626</v>
      </c>
      <c r="H4894" s="33" t="s">
        <v>8631</v>
      </c>
    </row>
    <row r="4895" spans="1:8" x14ac:dyDescent="0.45">
      <c r="A4895" s="26" t="s">
        <v>8517</v>
      </c>
      <c r="B4895" s="16" t="s">
        <v>876</v>
      </c>
      <c r="C4895" s="16" t="s">
        <v>3330</v>
      </c>
      <c r="D4895" s="29">
        <v>45874</v>
      </c>
      <c r="E4895" s="16">
        <v>4</v>
      </c>
      <c r="F4895" s="16">
        <v>5</v>
      </c>
      <c r="G4895" s="16" t="s">
        <v>8625</v>
      </c>
      <c r="H4895" s="16" t="s">
        <v>8633</v>
      </c>
    </row>
    <row r="4896" spans="1:8" x14ac:dyDescent="0.45">
      <c r="A4896" s="30" t="s">
        <v>8518</v>
      </c>
      <c r="B4896" s="33" t="s">
        <v>75</v>
      </c>
      <c r="C4896" s="33" t="s">
        <v>3232</v>
      </c>
      <c r="D4896" s="34">
        <v>45767</v>
      </c>
      <c r="E4896" s="33">
        <v>2</v>
      </c>
      <c r="F4896" s="33">
        <v>0</v>
      </c>
      <c r="G4896" s="33" t="s">
        <v>8625</v>
      </c>
      <c r="H4896" s="33" t="s">
        <v>8629</v>
      </c>
    </row>
    <row r="4897" spans="1:8" x14ac:dyDescent="0.45">
      <c r="A4897" s="26" t="s">
        <v>8519</v>
      </c>
      <c r="B4897" s="16" t="s">
        <v>306</v>
      </c>
      <c r="C4897" s="16" t="s">
        <v>3325</v>
      </c>
      <c r="D4897" s="29">
        <v>45464</v>
      </c>
      <c r="E4897" s="16">
        <v>3</v>
      </c>
      <c r="F4897" s="16">
        <v>5</v>
      </c>
      <c r="G4897" s="16" t="s">
        <v>8627</v>
      </c>
      <c r="H4897" s="16" t="s">
        <v>8630</v>
      </c>
    </row>
    <row r="4898" spans="1:8" x14ac:dyDescent="0.45">
      <c r="A4898" s="30" t="s">
        <v>8520</v>
      </c>
      <c r="B4898" s="33" t="s">
        <v>798</v>
      </c>
      <c r="C4898" s="33" t="s">
        <v>3336</v>
      </c>
      <c r="D4898" s="34">
        <v>45372</v>
      </c>
      <c r="E4898" s="33">
        <v>2</v>
      </c>
      <c r="F4898" s="33">
        <v>5</v>
      </c>
      <c r="G4898" s="33" t="s">
        <v>8626</v>
      </c>
      <c r="H4898" s="33" t="s">
        <v>8632</v>
      </c>
    </row>
    <row r="4899" spans="1:8" x14ac:dyDescent="0.45">
      <c r="A4899" s="26" t="s">
        <v>8521</v>
      </c>
      <c r="B4899" s="16" t="s">
        <v>876</v>
      </c>
      <c r="C4899" s="16" t="s">
        <v>3312</v>
      </c>
      <c r="D4899" s="29">
        <v>45426</v>
      </c>
      <c r="E4899" s="16">
        <v>5</v>
      </c>
      <c r="F4899" s="16">
        <v>15</v>
      </c>
      <c r="G4899" s="16" t="s">
        <v>8625</v>
      </c>
      <c r="H4899" s="16" t="s">
        <v>8629</v>
      </c>
    </row>
    <row r="4900" spans="1:8" x14ac:dyDescent="0.45">
      <c r="A4900" s="30" t="s">
        <v>8522</v>
      </c>
      <c r="B4900" s="33" t="s">
        <v>177</v>
      </c>
      <c r="C4900" s="33" t="s">
        <v>3373</v>
      </c>
      <c r="D4900" s="34">
        <v>45424</v>
      </c>
      <c r="E4900" s="33">
        <v>5</v>
      </c>
      <c r="F4900" s="33">
        <v>20</v>
      </c>
      <c r="G4900" s="33" t="s">
        <v>8627</v>
      </c>
      <c r="H4900" s="33" t="s">
        <v>8632</v>
      </c>
    </row>
    <row r="4901" spans="1:8" x14ac:dyDescent="0.45">
      <c r="A4901" s="26" t="s">
        <v>8523</v>
      </c>
      <c r="B4901" s="16" t="s">
        <v>748</v>
      </c>
      <c r="C4901" s="16" t="s">
        <v>3386</v>
      </c>
      <c r="D4901" s="29">
        <v>45713</v>
      </c>
      <c r="E4901" s="16">
        <v>1</v>
      </c>
      <c r="F4901" s="16">
        <v>5</v>
      </c>
      <c r="G4901" s="16" t="s">
        <v>8627</v>
      </c>
      <c r="H4901" s="16" t="s">
        <v>8633</v>
      </c>
    </row>
    <row r="4902" spans="1:8" x14ac:dyDescent="0.45">
      <c r="A4902" s="30" t="s">
        <v>8524</v>
      </c>
      <c r="B4902" s="33" t="s">
        <v>879</v>
      </c>
      <c r="C4902" s="33" t="s">
        <v>3282</v>
      </c>
      <c r="D4902" s="34">
        <v>45798</v>
      </c>
      <c r="E4902" s="33">
        <v>3</v>
      </c>
      <c r="F4902" s="33">
        <v>20</v>
      </c>
      <c r="G4902" s="33" t="s">
        <v>8628</v>
      </c>
      <c r="H4902" s="33" t="s">
        <v>8632</v>
      </c>
    </row>
    <row r="4903" spans="1:8" x14ac:dyDescent="0.45">
      <c r="A4903" s="26" t="s">
        <v>8525</v>
      </c>
      <c r="B4903" s="16" t="s">
        <v>904</v>
      </c>
      <c r="C4903" s="16" t="s">
        <v>3350</v>
      </c>
      <c r="D4903" s="29">
        <v>45318</v>
      </c>
      <c r="E4903" s="16">
        <v>2</v>
      </c>
      <c r="F4903" s="16">
        <v>0</v>
      </c>
      <c r="G4903" s="16" t="s">
        <v>8624</v>
      </c>
      <c r="H4903" s="16" t="s">
        <v>8630</v>
      </c>
    </row>
    <row r="4904" spans="1:8" x14ac:dyDescent="0.45">
      <c r="A4904" s="30" t="s">
        <v>8526</v>
      </c>
      <c r="B4904" s="33" t="s">
        <v>946</v>
      </c>
      <c r="C4904" s="33" t="s">
        <v>3304</v>
      </c>
      <c r="D4904" s="34">
        <v>45845</v>
      </c>
      <c r="E4904" s="33">
        <v>3</v>
      </c>
      <c r="F4904" s="33">
        <v>20</v>
      </c>
      <c r="G4904" s="33" t="s">
        <v>8625</v>
      </c>
      <c r="H4904" s="33" t="s">
        <v>8633</v>
      </c>
    </row>
    <row r="4905" spans="1:8" x14ac:dyDescent="0.45">
      <c r="A4905" s="26" t="s">
        <v>8527</v>
      </c>
      <c r="B4905" s="16" t="s">
        <v>894</v>
      </c>
      <c r="C4905" s="16" t="s">
        <v>3245</v>
      </c>
      <c r="D4905" s="29">
        <v>45298</v>
      </c>
      <c r="E4905" s="16">
        <v>2</v>
      </c>
      <c r="F4905" s="16">
        <v>10</v>
      </c>
      <c r="G4905" s="16" t="s">
        <v>8624</v>
      </c>
      <c r="H4905" s="16" t="s">
        <v>8630</v>
      </c>
    </row>
    <row r="4906" spans="1:8" x14ac:dyDescent="0.45">
      <c r="A4906" s="30" t="s">
        <v>8528</v>
      </c>
      <c r="B4906" s="33" t="s">
        <v>788</v>
      </c>
      <c r="C4906" s="33" t="s">
        <v>3220</v>
      </c>
      <c r="D4906" s="34">
        <v>45915</v>
      </c>
      <c r="E4906" s="33">
        <v>5</v>
      </c>
      <c r="F4906" s="33">
        <v>5</v>
      </c>
      <c r="G4906" s="33" t="s">
        <v>8628</v>
      </c>
      <c r="H4906" s="33" t="s">
        <v>8633</v>
      </c>
    </row>
    <row r="4907" spans="1:8" x14ac:dyDescent="0.45">
      <c r="A4907" s="26" t="s">
        <v>8529</v>
      </c>
      <c r="B4907" s="16" t="s">
        <v>851</v>
      </c>
      <c r="C4907" s="16" t="s">
        <v>3364</v>
      </c>
      <c r="D4907" s="29">
        <v>45628</v>
      </c>
      <c r="E4907" s="16">
        <v>1</v>
      </c>
      <c r="F4907" s="16">
        <v>0</v>
      </c>
      <c r="G4907" s="16" t="s">
        <v>8625</v>
      </c>
      <c r="H4907" s="16" t="s">
        <v>8630</v>
      </c>
    </row>
    <row r="4908" spans="1:8" x14ac:dyDescent="0.45">
      <c r="A4908" s="30" t="s">
        <v>8530</v>
      </c>
      <c r="B4908" s="33" t="s">
        <v>305</v>
      </c>
      <c r="C4908" s="33" t="s">
        <v>3297</v>
      </c>
      <c r="D4908" s="34">
        <v>45414</v>
      </c>
      <c r="E4908" s="33">
        <v>1</v>
      </c>
      <c r="F4908" s="33">
        <v>15</v>
      </c>
      <c r="G4908" s="33" t="s">
        <v>8628</v>
      </c>
      <c r="H4908" s="33" t="s">
        <v>8629</v>
      </c>
    </row>
    <row r="4909" spans="1:8" x14ac:dyDescent="0.45">
      <c r="A4909" s="26" t="s">
        <v>8531</v>
      </c>
      <c r="B4909" s="16" t="s">
        <v>739</v>
      </c>
      <c r="C4909" s="16" t="s">
        <v>3373</v>
      </c>
      <c r="D4909" s="29">
        <v>45245</v>
      </c>
      <c r="E4909" s="16">
        <v>1</v>
      </c>
      <c r="F4909" s="16">
        <v>20</v>
      </c>
      <c r="G4909" s="16" t="s">
        <v>8625</v>
      </c>
      <c r="H4909" s="16" t="s">
        <v>8631</v>
      </c>
    </row>
    <row r="4910" spans="1:8" x14ac:dyDescent="0.45">
      <c r="A4910" s="30" t="s">
        <v>8532</v>
      </c>
      <c r="B4910" s="33" t="s">
        <v>981</v>
      </c>
      <c r="C4910" s="33" t="s">
        <v>3331</v>
      </c>
      <c r="D4910" s="34">
        <v>45627</v>
      </c>
      <c r="E4910" s="33">
        <v>5</v>
      </c>
      <c r="F4910" s="33">
        <v>20</v>
      </c>
      <c r="G4910" s="33" t="s">
        <v>8625</v>
      </c>
      <c r="H4910" s="33" t="s">
        <v>8630</v>
      </c>
    </row>
    <row r="4911" spans="1:8" x14ac:dyDescent="0.45">
      <c r="A4911" s="26" t="s">
        <v>8533</v>
      </c>
      <c r="B4911" s="16" t="s">
        <v>268</v>
      </c>
      <c r="C4911" s="16" t="s">
        <v>3360</v>
      </c>
      <c r="D4911" s="29">
        <v>45264</v>
      </c>
      <c r="E4911" s="16">
        <v>1</v>
      </c>
      <c r="F4911" s="16">
        <v>0</v>
      </c>
      <c r="G4911" s="16" t="s">
        <v>8628</v>
      </c>
      <c r="H4911" s="16" t="s">
        <v>8633</v>
      </c>
    </row>
    <row r="4912" spans="1:8" x14ac:dyDescent="0.45">
      <c r="A4912" s="30" t="s">
        <v>8534</v>
      </c>
      <c r="B4912" s="33" t="s">
        <v>285</v>
      </c>
      <c r="C4912" s="33" t="s">
        <v>3258</v>
      </c>
      <c r="D4912" s="34">
        <v>45660</v>
      </c>
      <c r="E4912" s="33">
        <v>1</v>
      </c>
      <c r="F4912" s="33">
        <v>10</v>
      </c>
      <c r="G4912" s="33" t="s">
        <v>8627</v>
      </c>
      <c r="H4912" s="33" t="s">
        <v>8632</v>
      </c>
    </row>
    <row r="4913" spans="1:8" x14ac:dyDescent="0.45">
      <c r="A4913" s="26" t="s">
        <v>8535</v>
      </c>
      <c r="B4913" s="16" t="s">
        <v>922</v>
      </c>
      <c r="C4913" s="16" t="s">
        <v>3327</v>
      </c>
      <c r="D4913" s="29">
        <v>45566</v>
      </c>
      <c r="E4913" s="16">
        <v>3</v>
      </c>
      <c r="F4913" s="16">
        <v>0</v>
      </c>
      <c r="G4913" s="16" t="s">
        <v>8626</v>
      </c>
      <c r="H4913" s="16" t="s">
        <v>8630</v>
      </c>
    </row>
    <row r="4914" spans="1:8" x14ac:dyDescent="0.45">
      <c r="A4914" s="30" t="s">
        <v>8536</v>
      </c>
      <c r="B4914" s="33" t="s">
        <v>202</v>
      </c>
      <c r="C4914" s="33" t="s">
        <v>3330</v>
      </c>
      <c r="D4914" s="34">
        <v>45521</v>
      </c>
      <c r="E4914" s="33">
        <v>1</v>
      </c>
      <c r="F4914" s="33">
        <v>10</v>
      </c>
      <c r="G4914" s="33" t="s">
        <v>8624</v>
      </c>
      <c r="H4914" s="33" t="s">
        <v>8631</v>
      </c>
    </row>
    <row r="4915" spans="1:8" x14ac:dyDescent="0.45">
      <c r="A4915" s="26" t="s">
        <v>8537</v>
      </c>
      <c r="B4915" s="16" t="s">
        <v>495</v>
      </c>
      <c r="C4915" s="16" t="s">
        <v>3276</v>
      </c>
      <c r="D4915" s="29">
        <v>45535</v>
      </c>
      <c r="E4915" s="16">
        <v>4</v>
      </c>
      <c r="F4915" s="16">
        <v>10</v>
      </c>
      <c r="G4915" s="16" t="s">
        <v>8628</v>
      </c>
      <c r="H4915" s="16" t="s">
        <v>8629</v>
      </c>
    </row>
    <row r="4916" spans="1:8" x14ac:dyDescent="0.45">
      <c r="A4916" s="30" t="s">
        <v>8538</v>
      </c>
      <c r="B4916" s="33" t="s">
        <v>58</v>
      </c>
      <c r="C4916" s="33" t="s">
        <v>3247</v>
      </c>
      <c r="D4916" s="34">
        <v>45664</v>
      </c>
      <c r="E4916" s="33">
        <v>1</v>
      </c>
      <c r="F4916" s="33">
        <v>20</v>
      </c>
      <c r="G4916" s="33" t="s">
        <v>8625</v>
      </c>
      <c r="H4916" s="33" t="s">
        <v>8633</v>
      </c>
    </row>
    <row r="4917" spans="1:8" x14ac:dyDescent="0.45">
      <c r="A4917" s="26" t="s">
        <v>8539</v>
      </c>
      <c r="B4917" s="16" t="s">
        <v>951</v>
      </c>
      <c r="C4917" s="16" t="s">
        <v>3300</v>
      </c>
      <c r="D4917" s="29">
        <v>45487</v>
      </c>
      <c r="E4917" s="16">
        <v>5</v>
      </c>
      <c r="F4917" s="16">
        <v>10</v>
      </c>
      <c r="G4917" s="16" t="s">
        <v>8627</v>
      </c>
      <c r="H4917" s="16" t="s">
        <v>8630</v>
      </c>
    </row>
    <row r="4918" spans="1:8" x14ac:dyDescent="0.45">
      <c r="A4918" s="30" t="s">
        <v>8540</v>
      </c>
      <c r="B4918" s="33" t="s">
        <v>465</v>
      </c>
      <c r="C4918" s="33" t="s">
        <v>3225</v>
      </c>
      <c r="D4918" s="34">
        <v>45351</v>
      </c>
      <c r="E4918" s="33">
        <v>4</v>
      </c>
      <c r="F4918" s="33">
        <v>15</v>
      </c>
      <c r="G4918" s="33" t="s">
        <v>8624</v>
      </c>
      <c r="H4918" s="33" t="s">
        <v>8630</v>
      </c>
    </row>
    <row r="4919" spans="1:8" x14ac:dyDescent="0.45">
      <c r="A4919" s="26" t="s">
        <v>8541</v>
      </c>
      <c r="B4919" s="16" t="s">
        <v>43</v>
      </c>
      <c r="C4919" s="16" t="s">
        <v>3220</v>
      </c>
      <c r="D4919" s="29">
        <v>45735</v>
      </c>
      <c r="E4919" s="16">
        <v>5</v>
      </c>
      <c r="F4919" s="16">
        <v>0</v>
      </c>
      <c r="G4919" s="16" t="s">
        <v>8626</v>
      </c>
      <c r="H4919" s="16" t="s">
        <v>8632</v>
      </c>
    </row>
    <row r="4920" spans="1:8" x14ac:dyDescent="0.45">
      <c r="A4920" s="30" t="s">
        <v>8542</v>
      </c>
      <c r="B4920" s="33" t="s">
        <v>816</v>
      </c>
      <c r="C4920" s="33" t="s">
        <v>3365</v>
      </c>
      <c r="D4920" s="34">
        <v>45415</v>
      </c>
      <c r="E4920" s="33">
        <v>1</v>
      </c>
      <c r="F4920" s="33">
        <v>15</v>
      </c>
      <c r="G4920" s="33" t="s">
        <v>8624</v>
      </c>
      <c r="H4920" s="33" t="s">
        <v>8629</v>
      </c>
    </row>
    <row r="4921" spans="1:8" x14ac:dyDescent="0.45">
      <c r="A4921" s="26" t="s">
        <v>8543</v>
      </c>
      <c r="B4921" s="16" t="s">
        <v>717</v>
      </c>
      <c r="C4921" s="16" t="s">
        <v>3340</v>
      </c>
      <c r="D4921" s="29">
        <v>45897</v>
      </c>
      <c r="E4921" s="16">
        <v>2</v>
      </c>
      <c r="F4921" s="16">
        <v>15</v>
      </c>
      <c r="G4921" s="16" t="s">
        <v>8625</v>
      </c>
      <c r="H4921" s="16" t="s">
        <v>8632</v>
      </c>
    </row>
    <row r="4922" spans="1:8" x14ac:dyDescent="0.45">
      <c r="A4922" s="30" t="s">
        <v>8544</v>
      </c>
      <c r="B4922" s="33" t="s">
        <v>102</v>
      </c>
      <c r="C4922" s="33" t="s">
        <v>3224</v>
      </c>
      <c r="D4922" s="34">
        <v>45833</v>
      </c>
      <c r="E4922" s="33">
        <v>3</v>
      </c>
      <c r="F4922" s="33">
        <v>20</v>
      </c>
      <c r="G4922" s="33" t="s">
        <v>8627</v>
      </c>
      <c r="H4922" s="33" t="s">
        <v>8632</v>
      </c>
    </row>
    <row r="4923" spans="1:8" x14ac:dyDescent="0.45">
      <c r="A4923" s="26" t="s">
        <v>8545</v>
      </c>
      <c r="B4923" s="16" t="s">
        <v>825</v>
      </c>
      <c r="C4923" s="16" t="s">
        <v>3329</v>
      </c>
      <c r="D4923" s="29">
        <v>45352</v>
      </c>
      <c r="E4923" s="16">
        <v>4</v>
      </c>
      <c r="F4923" s="16">
        <v>0</v>
      </c>
      <c r="G4923" s="16" t="s">
        <v>8625</v>
      </c>
      <c r="H4923" s="16" t="s">
        <v>8629</v>
      </c>
    </row>
    <row r="4924" spans="1:8" x14ac:dyDescent="0.45">
      <c r="A4924" s="30" t="s">
        <v>8546</v>
      </c>
      <c r="B4924" s="33" t="s">
        <v>591</v>
      </c>
      <c r="C4924" s="33" t="s">
        <v>3317</v>
      </c>
      <c r="D4924" s="34">
        <v>45215</v>
      </c>
      <c r="E4924" s="33">
        <v>4</v>
      </c>
      <c r="F4924" s="33">
        <v>15</v>
      </c>
      <c r="G4924" s="33" t="s">
        <v>8628</v>
      </c>
      <c r="H4924" s="33" t="s">
        <v>8629</v>
      </c>
    </row>
    <row r="4925" spans="1:8" x14ac:dyDescent="0.45">
      <c r="A4925" s="26" t="s">
        <v>8547</v>
      </c>
      <c r="B4925" s="16" t="s">
        <v>760</v>
      </c>
      <c r="C4925" s="16" t="s">
        <v>3379</v>
      </c>
      <c r="D4925" s="29">
        <v>45822</v>
      </c>
      <c r="E4925" s="16">
        <v>5</v>
      </c>
      <c r="F4925" s="16">
        <v>5</v>
      </c>
      <c r="G4925" s="16" t="s">
        <v>8626</v>
      </c>
      <c r="H4925" s="16" t="s">
        <v>8631</v>
      </c>
    </row>
    <row r="4926" spans="1:8" x14ac:dyDescent="0.45">
      <c r="A4926" s="30" t="s">
        <v>8548</v>
      </c>
      <c r="B4926" s="33" t="s">
        <v>430</v>
      </c>
      <c r="C4926" s="33" t="s">
        <v>3213</v>
      </c>
      <c r="D4926" s="34">
        <v>45525</v>
      </c>
      <c r="E4926" s="33">
        <v>4</v>
      </c>
      <c r="F4926" s="33">
        <v>0</v>
      </c>
      <c r="G4926" s="33" t="s">
        <v>8628</v>
      </c>
      <c r="H4926" s="33" t="s">
        <v>8633</v>
      </c>
    </row>
    <row r="4927" spans="1:8" x14ac:dyDescent="0.45">
      <c r="A4927" s="26" t="s">
        <v>8549</v>
      </c>
      <c r="B4927" s="16" t="s">
        <v>347</v>
      </c>
      <c r="C4927" s="16" t="s">
        <v>3334</v>
      </c>
      <c r="D4927" s="29">
        <v>45805</v>
      </c>
      <c r="E4927" s="16">
        <v>2</v>
      </c>
      <c r="F4927" s="16">
        <v>10</v>
      </c>
      <c r="G4927" s="16" t="s">
        <v>8626</v>
      </c>
      <c r="H4927" s="16" t="s">
        <v>8630</v>
      </c>
    </row>
    <row r="4928" spans="1:8" x14ac:dyDescent="0.45">
      <c r="A4928" s="30" t="s">
        <v>8550</v>
      </c>
      <c r="B4928" s="33" t="s">
        <v>372</v>
      </c>
      <c r="C4928" s="33" t="s">
        <v>3361</v>
      </c>
      <c r="D4928" s="34">
        <v>45854</v>
      </c>
      <c r="E4928" s="33">
        <v>5</v>
      </c>
      <c r="F4928" s="33">
        <v>0</v>
      </c>
      <c r="G4928" s="33" t="s">
        <v>8624</v>
      </c>
      <c r="H4928" s="33" t="s">
        <v>8630</v>
      </c>
    </row>
    <row r="4929" spans="1:8" x14ac:dyDescent="0.45">
      <c r="A4929" s="26" t="s">
        <v>8551</v>
      </c>
      <c r="B4929" s="16" t="s">
        <v>439</v>
      </c>
      <c r="C4929" s="16" t="s">
        <v>3280</v>
      </c>
      <c r="D4929" s="29">
        <v>45795</v>
      </c>
      <c r="E4929" s="16">
        <v>4</v>
      </c>
      <c r="F4929" s="16">
        <v>5</v>
      </c>
      <c r="G4929" s="16" t="s">
        <v>8624</v>
      </c>
      <c r="H4929" s="16" t="s">
        <v>8630</v>
      </c>
    </row>
    <row r="4930" spans="1:8" x14ac:dyDescent="0.45">
      <c r="A4930" s="30" t="s">
        <v>8552</v>
      </c>
      <c r="B4930" s="33" t="s">
        <v>259</v>
      </c>
      <c r="C4930" s="33" t="s">
        <v>3290</v>
      </c>
      <c r="D4930" s="34">
        <v>45794</v>
      </c>
      <c r="E4930" s="33">
        <v>2</v>
      </c>
      <c r="F4930" s="33">
        <v>5</v>
      </c>
      <c r="G4930" s="33" t="s">
        <v>8624</v>
      </c>
      <c r="H4930" s="33" t="s">
        <v>8629</v>
      </c>
    </row>
    <row r="4931" spans="1:8" x14ac:dyDescent="0.45">
      <c r="A4931" s="26" t="s">
        <v>8553</v>
      </c>
      <c r="B4931" s="16" t="s">
        <v>795</v>
      </c>
      <c r="C4931" s="16" t="s">
        <v>3391</v>
      </c>
      <c r="D4931" s="29">
        <v>45351</v>
      </c>
      <c r="E4931" s="16">
        <v>5</v>
      </c>
      <c r="F4931" s="16">
        <v>5</v>
      </c>
      <c r="G4931" s="16" t="s">
        <v>8628</v>
      </c>
      <c r="H4931" s="16" t="s">
        <v>8631</v>
      </c>
    </row>
    <row r="4932" spans="1:8" x14ac:dyDescent="0.45">
      <c r="A4932" s="30" t="s">
        <v>8554</v>
      </c>
      <c r="B4932" s="33" t="s">
        <v>404</v>
      </c>
      <c r="C4932" s="33" t="s">
        <v>3299</v>
      </c>
      <c r="D4932" s="34">
        <v>45401</v>
      </c>
      <c r="E4932" s="33">
        <v>2</v>
      </c>
      <c r="F4932" s="33">
        <v>0</v>
      </c>
      <c r="G4932" s="33" t="s">
        <v>8627</v>
      </c>
      <c r="H4932" s="33" t="s">
        <v>8632</v>
      </c>
    </row>
    <row r="4933" spans="1:8" x14ac:dyDescent="0.45">
      <c r="A4933" s="26" t="s">
        <v>8555</v>
      </c>
      <c r="B4933" s="16" t="s">
        <v>350</v>
      </c>
      <c r="C4933" s="16" t="s">
        <v>3340</v>
      </c>
      <c r="D4933" s="29">
        <v>45786</v>
      </c>
      <c r="E4933" s="16">
        <v>1</v>
      </c>
      <c r="F4933" s="16">
        <v>0</v>
      </c>
      <c r="G4933" s="16" t="s">
        <v>8628</v>
      </c>
      <c r="H4933" s="16" t="s">
        <v>8629</v>
      </c>
    </row>
    <row r="4934" spans="1:8" x14ac:dyDescent="0.45">
      <c r="A4934" s="30" t="s">
        <v>8556</v>
      </c>
      <c r="B4934" s="33" t="s">
        <v>840</v>
      </c>
      <c r="C4934" s="33" t="s">
        <v>3265</v>
      </c>
      <c r="D4934" s="34">
        <v>45840</v>
      </c>
      <c r="E4934" s="33">
        <v>4</v>
      </c>
      <c r="F4934" s="33">
        <v>15</v>
      </c>
      <c r="G4934" s="33" t="s">
        <v>8624</v>
      </c>
      <c r="H4934" s="33" t="s">
        <v>8632</v>
      </c>
    </row>
    <row r="4935" spans="1:8" x14ac:dyDescent="0.45">
      <c r="A4935" s="26" t="s">
        <v>8557</v>
      </c>
      <c r="B4935" s="16" t="s">
        <v>626</v>
      </c>
      <c r="C4935" s="16" t="s">
        <v>3250</v>
      </c>
      <c r="D4935" s="29">
        <v>45380</v>
      </c>
      <c r="E4935" s="16">
        <v>1</v>
      </c>
      <c r="F4935" s="16">
        <v>5</v>
      </c>
      <c r="G4935" s="16" t="s">
        <v>8625</v>
      </c>
      <c r="H4935" s="16" t="s">
        <v>8631</v>
      </c>
    </row>
    <row r="4936" spans="1:8" x14ac:dyDescent="0.45">
      <c r="A4936" s="30" t="s">
        <v>8558</v>
      </c>
      <c r="B4936" s="33" t="s">
        <v>814</v>
      </c>
      <c r="C4936" s="33" t="s">
        <v>3328</v>
      </c>
      <c r="D4936" s="34">
        <v>45257</v>
      </c>
      <c r="E4936" s="33">
        <v>3</v>
      </c>
      <c r="F4936" s="33">
        <v>5</v>
      </c>
      <c r="G4936" s="33" t="s">
        <v>8626</v>
      </c>
      <c r="H4936" s="33" t="s">
        <v>8632</v>
      </c>
    </row>
    <row r="4937" spans="1:8" x14ac:dyDescent="0.45">
      <c r="A4937" s="26" t="s">
        <v>8559</v>
      </c>
      <c r="B4937" s="16" t="s">
        <v>190</v>
      </c>
      <c r="C4937" s="16" t="s">
        <v>3319</v>
      </c>
      <c r="D4937" s="29">
        <v>45718</v>
      </c>
      <c r="E4937" s="16">
        <v>4</v>
      </c>
      <c r="F4937" s="16">
        <v>15</v>
      </c>
      <c r="G4937" s="16" t="s">
        <v>8624</v>
      </c>
      <c r="H4937" s="16" t="s">
        <v>8629</v>
      </c>
    </row>
    <row r="4938" spans="1:8" x14ac:dyDescent="0.45">
      <c r="A4938" s="30" t="s">
        <v>8560</v>
      </c>
      <c r="B4938" s="33" t="s">
        <v>837</v>
      </c>
      <c r="C4938" s="33" t="s">
        <v>3362</v>
      </c>
      <c r="D4938" s="34">
        <v>45256</v>
      </c>
      <c r="E4938" s="33">
        <v>2</v>
      </c>
      <c r="F4938" s="33">
        <v>10</v>
      </c>
      <c r="G4938" s="33" t="s">
        <v>8628</v>
      </c>
      <c r="H4938" s="33" t="s">
        <v>8633</v>
      </c>
    </row>
    <row r="4939" spans="1:8" x14ac:dyDescent="0.45">
      <c r="A4939" s="26" t="s">
        <v>8561</v>
      </c>
      <c r="B4939" s="16" t="s">
        <v>660</v>
      </c>
      <c r="C4939" s="16" t="s">
        <v>3291</v>
      </c>
      <c r="D4939" s="29">
        <v>45233</v>
      </c>
      <c r="E4939" s="16">
        <v>1</v>
      </c>
      <c r="F4939" s="16">
        <v>5</v>
      </c>
      <c r="G4939" s="16" t="s">
        <v>8628</v>
      </c>
      <c r="H4939" s="16" t="s">
        <v>8631</v>
      </c>
    </row>
    <row r="4940" spans="1:8" x14ac:dyDescent="0.45">
      <c r="A4940" s="30" t="s">
        <v>8562</v>
      </c>
      <c r="B4940" s="33" t="s">
        <v>902</v>
      </c>
      <c r="C4940" s="33" t="s">
        <v>3329</v>
      </c>
      <c r="D4940" s="34">
        <v>45896</v>
      </c>
      <c r="E4940" s="33">
        <v>3</v>
      </c>
      <c r="F4940" s="33">
        <v>10</v>
      </c>
      <c r="G4940" s="33" t="s">
        <v>8627</v>
      </c>
      <c r="H4940" s="33" t="s">
        <v>8633</v>
      </c>
    </row>
    <row r="4941" spans="1:8" x14ac:dyDescent="0.45">
      <c r="A4941" s="26" t="s">
        <v>8563</v>
      </c>
      <c r="B4941" s="16" t="s">
        <v>998</v>
      </c>
      <c r="C4941" s="16" t="s">
        <v>3258</v>
      </c>
      <c r="D4941" s="29">
        <v>45297</v>
      </c>
      <c r="E4941" s="16">
        <v>1</v>
      </c>
      <c r="F4941" s="16">
        <v>20</v>
      </c>
      <c r="G4941" s="16" t="s">
        <v>8627</v>
      </c>
      <c r="H4941" s="16" t="s">
        <v>8631</v>
      </c>
    </row>
    <row r="4942" spans="1:8" x14ac:dyDescent="0.45">
      <c r="A4942" s="30" t="s">
        <v>8564</v>
      </c>
      <c r="B4942" s="33" t="s">
        <v>970</v>
      </c>
      <c r="C4942" s="33" t="s">
        <v>3198</v>
      </c>
      <c r="D4942" s="34">
        <v>45886</v>
      </c>
      <c r="E4942" s="33">
        <v>5</v>
      </c>
      <c r="F4942" s="33">
        <v>20</v>
      </c>
      <c r="G4942" s="33" t="s">
        <v>8627</v>
      </c>
      <c r="H4942" s="33" t="s">
        <v>8631</v>
      </c>
    </row>
    <row r="4943" spans="1:8" x14ac:dyDescent="0.45">
      <c r="A4943" s="26" t="s">
        <v>8565</v>
      </c>
      <c r="B4943" s="16" t="s">
        <v>914</v>
      </c>
      <c r="C4943" s="16" t="s">
        <v>3381</v>
      </c>
      <c r="D4943" s="29">
        <v>45721</v>
      </c>
      <c r="E4943" s="16">
        <v>1</v>
      </c>
      <c r="F4943" s="16">
        <v>15</v>
      </c>
      <c r="G4943" s="16" t="s">
        <v>8626</v>
      </c>
      <c r="H4943" s="16" t="s">
        <v>8629</v>
      </c>
    </row>
    <row r="4944" spans="1:8" x14ac:dyDescent="0.45">
      <c r="A4944" s="30" t="s">
        <v>8566</v>
      </c>
      <c r="B4944" s="33" t="s">
        <v>892</v>
      </c>
      <c r="C4944" s="33" t="s">
        <v>3380</v>
      </c>
      <c r="D4944" s="34">
        <v>45208</v>
      </c>
      <c r="E4944" s="33">
        <v>2</v>
      </c>
      <c r="F4944" s="33">
        <v>15</v>
      </c>
      <c r="G4944" s="33" t="s">
        <v>8627</v>
      </c>
      <c r="H4944" s="33" t="s">
        <v>8632</v>
      </c>
    </row>
    <row r="4945" spans="1:8" x14ac:dyDescent="0.45">
      <c r="A4945" s="26" t="s">
        <v>8567</v>
      </c>
      <c r="B4945" s="16" t="s">
        <v>473</v>
      </c>
      <c r="C4945" s="16" t="s">
        <v>3388</v>
      </c>
      <c r="D4945" s="29">
        <v>45416</v>
      </c>
      <c r="E4945" s="16">
        <v>1</v>
      </c>
      <c r="F4945" s="16">
        <v>0</v>
      </c>
      <c r="G4945" s="16" t="s">
        <v>8624</v>
      </c>
      <c r="H4945" s="16" t="s">
        <v>8630</v>
      </c>
    </row>
    <row r="4946" spans="1:8" x14ac:dyDescent="0.45">
      <c r="A4946" s="30" t="s">
        <v>8568</v>
      </c>
      <c r="B4946" s="33" t="s">
        <v>150</v>
      </c>
      <c r="C4946" s="33" t="s">
        <v>3278</v>
      </c>
      <c r="D4946" s="34">
        <v>45697</v>
      </c>
      <c r="E4946" s="33">
        <v>2</v>
      </c>
      <c r="F4946" s="33">
        <v>15</v>
      </c>
      <c r="G4946" s="33" t="s">
        <v>8624</v>
      </c>
      <c r="H4946" s="33" t="s">
        <v>8632</v>
      </c>
    </row>
    <row r="4947" spans="1:8" x14ac:dyDescent="0.45">
      <c r="A4947" s="26" t="s">
        <v>8569</v>
      </c>
      <c r="B4947" s="16" t="s">
        <v>210</v>
      </c>
      <c r="C4947" s="16" t="s">
        <v>3197</v>
      </c>
      <c r="D4947" s="29">
        <v>45570</v>
      </c>
      <c r="E4947" s="16">
        <v>5</v>
      </c>
      <c r="F4947" s="16">
        <v>0</v>
      </c>
      <c r="G4947" s="16" t="s">
        <v>8625</v>
      </c>
      <c r="H4947" s="16" t="s">
        <v>8632</v>
      </c>
    </row>
    <row r="4948" spans="1:8" x14ac:dyDescent="0.45">
      <c r="A4948" s="30" t="s">
        <v>8570</v>
      </c>
      <c r="B4948" s="33" t="s">
        <v>936</v>
      </c>
      <c r="C4948" s="33" t="s">
        <v>3218</v>
      </c>
      <c r="D4948" s="34">
        <v>45358</v>
      </c>
      <c r="E4948" s="33">
        <v>2</v>
      </c>
      <c r="F4948" s="33">
        <v>0</v>
      </c>
      <c r="G4948" s="33" t="s">
        <v>8625</v>
      </c>
      <c r="H4948" s="33" t="s">
        <v>8631</v>
      </c>
    </row>
    <row r="4949" spans="1:8" x14ac:dyDescent="0.45">
      <c r="A4949" s="26" t="s">
        <v>8571</v>
      </c>
      <c r="B4949" s="16" t="s">
        <v>740</v>
      </c>
      <c r="C4949" s="16" t="s">
        <v>3268</v>
      </c>
      <c r="D4949" s="29">
        <v>45785</v>
      </c>
      <c r="E4949" s="16">
        <v>2</v>
      </c>
      <c r="F4949" s="16">
        <v>5</v>
      </c>
      <c r="G4949" s="16" t="s">
        <v>8628</v>
      </c>
      <c r="H4949" s="16" t="s">
        <v>8630</v>
      </c>
    </row>
    <row r="4950" spans="1:8" x14ac:dyDescent="0.45">
      <c r="A4950" s="30" t="s">
        <v>8572</v>
      </c>
      <c r="B4950" s="33" t="s">
        <v>507</v>
      </c>
      <c r="C4950" s="33" t="s">
        <v>3252</v>
      </c>
      <c r="D4950" s="34">
        <v>45205</v>
      </c>
      <c r="E4950" s="33">
        <v>1</v>
      </c>
      <c r="F4950" s="33">
        <v>10</v>
      </c>
      <c r="G4950" s="33" t="s">
        <v>8627</v>
      </c>
      <c r="H4950" s="33" t="s">
        <v>8632</v>
      </c>
    </row>
    <row r="4951" spans="1:8" x14ac:dyDescent="0.45">
      <c r="A4951" s="26" t="s">
        <v>8573</v>
      </c>
      <c r="B4951" s="16" t="s">
        <v>487</v>
      </c>
      <c r="C4951" s="16" t="s">
        <v>3221</v>
      </c>
      <c r="D4951" s="29">
        <v>45783</v>
      </c>
      <c r="E4951" s="16">
        <v>5</v>
      </c>
      <c r="F4951" s="16">
        <v>15</v>
      </c>
      <c r="G4951" s="16" t="s">
        <v>8625</v>
      </c>
      <c r="H4951" s="16" t="s">
        <v>8629</v>
      </c>
    </row>
    <row r="4952" spans="1:8" x14ac:dyDescent="0.45">
      <c r="A4952" s="30" t="s">
        <v>8574</v>
      </c>
      <c r="B4952" s="33" t="s">
        <v>603</v>
      </c>
      <c r="C4952" s="33" t="s">
        <v>3358</v>
      </c>
      <c r="D4952" s="34">
        <v>45607</v>
      </c>
      <c r="E4952" s="33">
        <v>4</v>
      </c>
      <c r="F4952" s="33">
        <v>0</v>
      </c>
      <c r="G4952" s="33" t="s">
        <v>8627</v>
      </c>
      <c r="H4952" s="33" t="s">
        <v>8630</v>
      </c>
    </row>
    <row r="4953" spans="1:8" x14ac:dyDescent="0.45">
      <c r="A4953" s="26" t="s">
        <v>8575</v>
      </c>
      <c r="B4953" s="16" t="s">
        <v>733</v>
      </c>
      <c r="C4953" s="16" t="s">
        <v>3353</v>
      </c>
      <c r="D4953" s="29">
        <v>45765</v>
      </c>
      <c r="E4953" s="16">
        <v>4</v>
      </c>
      <c r="F4953" s="16">
        <v>10</v>
      </c>
      <c r="G4953" s="16" t="s">
        <v>8627</v>
      </c>
      <c r="H4953" s="16" t="s">
        <v>8632</v>
      </c>
    </row>
    <row r="4954" spans="1:8" x14ac:dyDescent="0.45">
      <c r="A4954" s="30" t="s">
        <v>8576</v>
      </c>
      <c r="B4954" s="33" t="s">
        <v>795</v>
      </c>
      <c r="C4954" s="33" t="s">
        <v>3313</v>
      </c>
      <c r="D4954" s="34">
        <v>45619</v>
      </c>
      <c r="E4954" s="33">
        <v>4</v>
      </c>
      <c r="F4954" s="33">
        <v>10</v>
      </c>
      <c r="G4954" s="33" t="s">
        <v>8625</v>
      </c>
      <c r="H4954" s="33" t="s">
        <v>8629</v>
      </c>
    </row>
    <row r="4955" spans="1:8" x14ac:dyDescent="0.45">
      <c r="A4955" s="26" t="s">
        <v>8577</v>
      </c>
      <c r="B4955" s="16" t="s">
        <v>631</v>
      </c>
      <c r="C4955" s="16" t="s">
        <v>3382</v>
      </c>
      <c r="D4955" s="29">
        <v>45877</v>
      </c>
      <c r="E4955" s="16">
        <v>4</v>
      </c>
      <c r="F4955" s="16">
        <v>20</v>
      </c>
      <c r="G4955" s="16" t="s">
        <v>8626</v>
      </c>
      <c r="H4955" s="16" t="s">
        <v>8631</v>
      </c>
    </row>
    <row r="4956" spans="1:8" x14ac:dyDescent="0.45">
      <c r="A4956" s="30" t="s">
        <v>8578</v>
      </c>
      <c r="B4956" s="33" t="s">
        <v>301</v>
      </c>
      <c r="C4956" s="33" t="s">
        <v>3396</v>
      </c>
      <c r="D4956" s="34">
        <v>45649</v>
      </c>
      <c r="E4956" s="33">
        <v>3</v>
      </c>
      <c r="F4956" s="33">
        <v>0</v>
      </c>
      <c r="G4956" s="33" t="s">
        <v>8625</v>
      </c>
      <c r="H4956" s="33" t="s">
        <v>8629</v>
      </c>
    </row>
    <row r="4957" spans="1:8" x14ac:dyDescent="0.45">
      <c r="A4957" s="26" t="s">
        <v>8579</v>
      </c>
      <c r="B4957" s="16" t="s">
        <v>737</v>
      </c>
      <c r="C4957" s="16" t="s">
        <v>3290</v>
      </c>
      <c r="D4957" s="29">
        <v>45244</v>
      </c>
      <c r="E4957" s="16">
        <v>2</v>
      </c>
      <c r="F4957" s="16">
        <v>5</v>
      </c>
      <c r="G4957" s="16" t="s">
        <v>8628</v>
      </c>
      <c r="H4957" s="16" t="s">
        <v>8631</v>
      </c>
    </row>
    <row r="4958" spans="1:8" x14ac:dyDescent="0.45">
      <c r="A4958" s="30" t="s">
        <v>8580</v>
      </c>
      <c r="B4958" s="33" t="s">
        <v>697</v>
      </c>
      <c r="C4958" s="33" t="s">
        <v>3294</v>
      </c>
      <c r="D4958" s="34">
        <v>45366</v>
      </c>
      <c r="E4958" s="33">
        <v>3</v>
      </c>
      <c r="F4958" s="33">
        <v>5</v>
      </c>
      <c r="G4958" s="33" t="s">
        <v>8627</v>
      </c>
      <c r="H4958" s="33" t="s">
        <v>8629</v>
      </c>
    </row>
    <row r="4959" spans="1:8" x14ac:dyDescent="0.45">
      <c r="A4959" s="26" t="s">
        <v>8581</v>
      </c>
      <c r="B4959" s="16" t="s">
        <v>212</v>
      </c>
      <c r="C4959" s="16" t="s">
        <v>3374</v>
      </c>
      <c r="D4959" s="29">
        <v>45839</v>
      </c>
      <c r="E4959" s="16">
        <v>2</v>
      </c>
      <c r="F4959" s="16">
        <v>5</v>
      </c>
      <c r="G4959" s="16" t="s">
        <v>8625</v>
      </c>
      <c r="H4959" s="16" t="s">
        <v>8629</v>
      </c>
    </row>
    <row r="4960" spans="1:8" x14ac:dyDescent="0.45">
      <c r="A4960" s="30" t="s">
        <v>8582</v>
      </c>
      <c r="B4960" s="33" t="s">
        <v>84</v>
      </c>
      <c r="C4960" s="33" t="s">
        <v>3391</v>
      </c>
      <c r="D4960" s="34">
        <v>45662</v>
      </c>
      <c r="E4960" s="33">
        <v>3</v>
      </c>
      <c r="F4960" s="33">
        <v>5</v>
      </c>
      <c r="G4960" s="33" t="s">
        <v>8624</v>
      </c>
      <c r="H4960" s="33" t="s">
        <v>8633</v>
      </c>
    </row>
    <row r="4961" spans="1:8" x14ac:dyDescent="0.45">
      <c r="A4961" s="26" t="s">
        <v>8583</v>
      </c>
      <c r="B4961" s="16" t="s">
        <v>476</v>
      </c>
      <c r="C4961" s="16" t="s">
        <v>3202</v>
      </c>
      <c r="D4961" s="29">
        <v>45245</v>
      </c>
      <c r="E4961" s="16">
        <v>3</v>
      </c>
      <c r="F4961" s="16">
        <v>10</v>
      </c>
      <c r="G4961" s="16" t="s">
        <v>8627</v>
      </c>
      <c r="H4961" s="16" t="s">
        <v>8631</v>
      </c>
    </row>
    <row r="4962" spans="1:8" x14ac:dyDescent="0.45">
      <c r="A4962" s="30" t="s">
        <v>8584</v>
      </c>
      <c r="B4962" s="33" t="s">
        <v>438</v>
      </c>
      <c r="C4962" s="33" t="s">
        <v>3209</v>
      </c>
      <c r="D4962" s="34">
        <v>45365</v>
      </c>
      <c r="E4962" s="33">
        <v>1</v>
      </c>
      <c r="F4962" s="33">
        <v>10</v>
      </c>
      <c r="G4962" s="33" t="s">
        <v>8627</v>
      </c>
      <c r="H4962" s="33" t="s">
        <v>8629</v>
      </c>
    </row>
    <row r="4963" spans="1:8" x14ac:dyDescent="0.45">
      <c r="A4963" s="26" t="s">
        <v>8585</v>
      </c>
      <c r="B4963" s="16" t="s">
        <v>124</v>
      </c>
      <c r="C4963" s="16" t="s">
        <v>3218</v>
      </c>
      <c r="D4963" s="29">
        <v>45192</v>
      </c>
      <c r="E4963" s="16">
        <v>3</v>
      </c>
      <c r="F4963" s="16">
        <v>0</v>
      </c>
      <c r="G4963" s="16" t="s">
        <v>8625</v>
      </c>
      <c r="H4963" s="16" t="s">
        <v>8633</v>
      </c>
    </row>
    <row r="4964" spans="1:8" x14ac:dyDescent="0.45">
      <c r="A4964" s="30" t="s">
        <v>8586</v>
      </c>
      <c r="B4964" s="33" t="s">
        <v>77</v>
      </c>
      <c r="C4964" s="33" t="s">
        <v>3298</v>
      </c>
      <c r="D4964" s="34">
        <v>45685</v>
      </c>
      <c r="E4964" s="33">
        <v>2</v>
      </c>
      <c r="F4964" s="33">
        <v>15</v>
      </c>
      <c r="G4964" s="33" t="s">
        <v>8625</v>
      </c>
      <c r="H4964" s="33" t="s">
        <v>8633</v>
      </c>
    </row>
    <row r="4965" spans="1:8" x14ac:dyDescent="0.45">
      <c r="A4965" s="26" t="s">
        <v>8587</v>
      </c>
      <c r="B4965" s="16" t="s">
        <v>523</v>
      </c>
      <c r="C4965" s="16" t="s">
        <v>3205</v>
      </c>
      <c r="D4965" s="29">
        <v>45603</v>
      </c>
      <c r="E4965" s="16">
        <v>2</v>
      </c>
      <c r="F4965" s="16">
        <v>15</v>
      </c>
      <c r="G4965" s="16" t="s">
        <v>8628</v>
      </c>
      <c r="H4965" s="16" t="s">
        <v>8629</v>
      </c>
    </row>
    <row r="4966" spans="1:8" x14ac:dyDescent="0.45">
      <c r="A4966" s="30" t="s">
        <v>8588</v>
      </c>
      <c r="B4966" s="33" t="s">
        <v>592</v>
      </c>
      <c r="C4966" s="33" t="s">
        <v>3380</v>
      </c>
      <c r="D4966" s="34">
        <v>45798</v>
      </c>
      <c r="E4966" s="33">
        <v>2</v>
      </c>
      <c r="F4966" s="33">
        <v>10</v>
      </c>
      <c r="G4966" s="33" t="s">
        <v>8627</v>
      </c>
      <c r="H4966" s="33" t="s">
        <v>8630</v>
      </c>
    </row>
    <row r="4967" spans="1:8" x14ac:dyDescent="0.45">
      <c r="A4967" s="26" t="s">
        <v>8589</v>
      </c>
      <c r="B4967" s="16" t="s">
        <v>619</v>
      </c>
      <c r="C4967" s="16" t="s">
        <v>3313</v>
      </c>
      <c r="D4967" s="29">
        <v>45370</v>
      </c>
      <c r="E4967" s="16">
        <v>5</v>
      </c>
      <c r="F4967" s="16">
        <v>5</v>
      </c>
      <c r="G4967" s="16" t="s">
        <v>8626</v>
      </c>
      <c r="H4967" s="16" t="s">
        <v>8630</v>
      </c>
    </row>
    <row r="4968" spans="1:8" x14ac:dyDescent="0.45">
      <c r="A4968" s="30" t="s">
        <v>8590</v>
      </c>
      <c r="B4968" s="33" t="s">
        <v>302</v>
      </c>
      <c r="C4968" s="33" t="s">
        <v>3326</v>
      </c>
      <c r="D4968" s="34">
        <v>45193</v>
      </c>
      <c r="E4968" s="33">
        <v>5</v>
      </c>
      <c r="F4968" s="33">
        <v>5</v>
      </c>
      <c r="G4968" s="33" t="s">
        <v>8628</v>
      </c>
      <c r="H4968" s="33" t="s">
        <v>8632</v>
      </c>
    </row>
    <row r="4969" spans="1:8" x14ac:dyDescent="0.45">
      <c r="A4969" s="26" t="s">
        <v>8591</v>
      </c>
      <c r="B4969" s="16" t="s">
        <v>922</v>
      </c>
      <c r="C4969" s="16" t="s">
        <v>3219</v>
      </c>
      <c r="D4969" s="29">
        <v>45768</v>
      </c>
      <c r="E4969" s="16">
        <v>5</v>
      </c>
      <c r="F4969" s="16">
        <v>5</v>
      </c>
      <c r="G4969" s="16" t="s">
        <v>8625</v>
      </c>
      <c r="H4969" s="16" t="s">
        <v>8630</v>
      </c>
    </row>
    <row r="4970" spans="1:8" x14ac:dyDescent="0.45">
      <c r="A4970" s="30" t="s">
        <v>8592</v>
      </c>
      <c r="B4970" s="33" t="s">
        <v>591</v>
      </c>
      <c r="C4970" s="33" t="s">
        <v>3300</v>
      </c>
      <c r="D4970" s="34">
        <v>45342</v>
      </c>
      <c r="E4970" s="33">
        <v>4</v>
      </c>
      <c r="F4970" s="33">
        <v>20</v>
      </c>
      <c r="G4970" s="33" t="s">
        <v>8625</v>
      </c>
      <c r="H4970" s="33" t="s">
        <v>8630</v>
      </c>
    </row>
    <row r="4971" spans="1:8" x14ac:dyDescent="0.45">
      <c r="A4971" s="26" t="s">
        <v>8593</v>
      </c>
      <c r="B4971" s="16" t="s">
        <v>400</v>
      </c>
      <c r="C4971" s="16" t="s">
        <v>3259</v>
      </c>
      <c r="D4971" s="29">
        <v>45742</v>
      </c>
      <c r="E4971" s="16">
        <v>5</v>
      </c>
      <c r="F4971" s="16">
        <v>15</v>
      </c>
      <c r="G4971" s="16" t="s">
        <v>8627</v>
      </c>
      <c r="H4971" s="16" t="s">
        <v>8630</v>
      </c>
    </row>
    <row r="4972" spans="1:8" x14ac:dyDescent="0.45">
      <c r="A4972" s="30" t="s">
        <v>8594</v>
      </c>
      <c r="B4972" s="33" t="s">
        <v>702</v>
      </c>
      <c r="C4972" s="33" t="s">
        <v>3258</v>
      </c>
      <c r="D4972" s="34">
        <v>45781</v>
      </c>
      <c r="E4972" s="33">
        <v>2</v>
      </c>
      <c r="F4972" s="33">
        <v>0</v>
      </c>
      <c r="G4972" s="33" t="s">
        <v>8626</v>
      </c>
      <c r="H4972" s="33" t="s">
        <v>8633</v>
      </c>
    </row>
    <row r="4973" spans="1:8" x14ac:dyDescent="0.45">
      <c r="A4973" s="26" t="s">
        <v>8595</v>
      </c>
      <c r="B4973" s="16" t="s">
        <v>972</v>
      </c>
      <c r="C4973" s="16" t="s">
        <v>3323</v>
      </c>
      <c r="D4973" s="29">
        <v>45215</v>
      </c>
      <c r="E4973" s="16">
        <v>2</v>
      </c>
      <c r="F4973" s="16">
        <v>15</v>
      </c>
      <c r="G4973" s="16" t="s">
        <v>8627</v>
      </c>
      <c r="H4973" s="16" t="s">
        <v>8630</v>
      </c>
    </row>
    <row r="4974" spans="1:8" x14ac:dyDescent="0.45">
      <c r="A4974" s="30" t="s">
        <v>8596</v>
      </c>
      <c r="B4974" s="33" t="s">
        <v>156</v>
      </c>
      <c r="C4974" s="33" t="s">
        <v>3396</v>
      </c>
      <c r="D4974" s="34">
        <v>45739</v>
      </c>
      <c r="E4974" s="33">
        <v>5</v>
      </c>
      <c r="F4974" s="33">
        <v>5</v>
      </c>
      <c r="G4974" s="33" t="s">
        <v>8628</v>
      </c>
      <c r="H4974" s="33" t="s">
        <v>8632</v>
      </c>
    </row>
    <row r="4975" spans="1:8" x14ac:dyDescent="0.45">
      <c r="A4975" s="26" t="s">
        <v>8597</v>
      </c>
      <c r="B4975" s="16" t="s">
        <v>558</v>
      </c>
      <c r="C4975" s="16" t="s">
        <v>3282</v>
      </c>
      <c r="D4975" s="29">
        <v>45313</v>
      </c>
      <c r="E4975" s="16">
        <v>3</v>
      </c>
      <c r="F4975" s="16">
        <v>20</v>
      </c>
      <c r="G4975" s="16" t="s">
        <v>8626</v>
      </c>
      <c r="H4975" s="16" t="s">
        <v>8632</v>
      </c>
    </row>
    <row r="4976" spans="1:8" x14ac:dyDescent="0.45">
      <c r="A4976" s="30" t="s">
        <v>8598</v>
      </c>
      <c r="B4976" s="33" t="s">
        <v>692</v>
      </c>
      <c r="C4976" s="33" t="s">
        <v>3229</v>
      </c>
      <c r="D4976" s="34">
        <v>45632</v>
      </c>
      <c r="E4976" s="33">
        <v>3</v>
      </c>
      <c r="F4976" s="33">
        <v>0</v>
      </c>
      <c r="G4976" s="33" t="s">
        <v>8625</v>
      </c>
      <c r="H4976" s="33" t="s">
        <v>8633</v>
      </c>
    </row>
    <row r="4977" spans="1:8" x14ac:dyDescent="0.45">
      <c r="A4977" s="26" t="s">
        <v>8599</v>
      </c>
      <c r="B4977" s="16" t="s">
        <v>712</v>
      </c>
      <c r="C4977" s="16" t="s">
        <v>3385</v>
      </c>
      <c r="D4977" s="29">
        <v>45286</v>
      </c>
      <c r="E4977" s="16">
        <v>2</v>
      </c>
      <c r="F4977" s="16">
        <v>0</v>
      </c>
      <c r="G4977" s="16" t="s">
        <v>8624</v>
      </c>
      <c r="H4977" s="16" t="s">
        <v>8632</v>
      </c>
    </row>
    <row r="4978" spans="1:8" x14ac:dyDescent="0.45">
      <c r="A4978" s="30" t="s">
        <v>8600</v>
      </c>
      <c r="B4978" s="33" t="s">
        <v>687</v>
      </c>
      <c r="C4978" s="33" t="s">
        <v>3209</v>
      </c>
      <c r="D4978" s="34">
        <v>45692</v>
      </c>
      <c r="E4978" s="33">
        <v>1</v>
      </c>
      <c r="F4978" s="33">
        <v>10</v>
      </c>
      <c r="G4978" s="33" t="s">
        <v>8627</v>
      </c>
      <c r="H4978" s="33" t="s">
        <v>8633</v>
      </c>
    </row>
    <row r="4979" spans="1:8" x14ac:dyDescent="0.45">
      <c r="A4979" s="26" t="s">
        <v>8601</v>
      </c>
      <c r="B4979" s="16" t="s">
        <v>334</v>
      </c>
      <c r="C4979" s="16" t="s">
        <v>3219</v>
      </c>
      <c r="D4979" s="29">
        <v>45314</v>
      </c>
      <c r="E4979" s="16">
        <v>5</v>
      </c>
      <c r="F4979" s="16">
        <v>0</v>
      </c>
      <c r="G4979" s="16" t="s">
        <v>8624</v>
      </c>
      <c r="H4979" s="16" t="s">
        <v>8630</v>
      </c>
    </row>
    <row r="4980" spans="1:8" x14ac:dyDescent="0.45">
      <c r="A4980" s="30" t="s">
        <v>8602</v>
      </c>
      <c r="B4980" s="33" t="s">
        <v>293</v>
      </c>
      <c r="C4980" s="33" t="s">
        <v>3250</v>
      </c>
      <c r="D4980" s="34">
        <v>45616</v>
      </c>
      <c r="E4980" s="33">
        <v>2</v>
      </c>
      <c r="F4980" s="33">
        <v>15</v>
      </c>
      <c r="G4980" s="33" t="s">
        <v>8625</v>
      </c>
      <c r="H4980" s="33" t="s">
        <v>8632</v>
      </c>
    </row>
    <row r="4981" spans="1:8" x14ac:dyDescent="0.45">
      <c r="A4981" s="26" t="s">
        <v>8603</v>
      </c>
      <c r="B4981" s="16" t="s">
        <v>984</v>
      </c>
      <c r="C4981" s="16" t="s">
        <v>3363</v>
      </c>
      <c r="D4981" s="29">
        <v>45555</v>
      </c>
      <c r="E4981" s="16">
        <v>2</v>
      </c>
      <c r="F4981" s="16">
        <v>0</v>
      </c>
      <c r="G4981" s="16" t="s">
        <v>8626</v>
      </c>
      <c r="H4981" s="16" t="s">
        <v>8631</v>
      </c>
    </row>
    <row r="4982" spans="1:8" x14ac:dyDescent="0.45">
      <c r="A4982" s="30" t="s">
        <v>8604</v>
      </c>
      <c r="B4982" s="33" t="s">
        <v>334</v>
      </c>
      <c r="C4982" s="33" t="s">
        <v>3304</v>
      </c>
      <c r="D4982" s="34">
        <v>45808</v>
      </c>
      <c r="E4982" s="33">
        <v>2</v>
      </c>
      <c r="F4982" s="33">
        <v>15</v>
      </c>
      <c r="G4982" s="33" t="s">
        <v>8624</v>
      </c>
      <c r="H4982" s="33" t="s">
        <v>8631</v>
      </c>
    </row>
    <row r="4983" spans="1:8" x14ac:dyDescent="0.45">
      <c r="A4983" s="26" t="s">
        <v>8605</v>
      </c>
      <c r="B4983" s="16" t="s">
        <v>838</v>
      </c>
      <c r="C4983" s="16" t="s">
        <v>3200</v>
      </c>
      <c r="D4983" s="29">
        <v>45335</v>
      </c>
      <c r="E4983" s="16">
        <v>1</v>
      </c>
      <c r="F4983" s="16">
        <v>0</v>
      </c>
      <c r="G4983" s="16" t="s">
        <v>8625</v>
      </c>
      <c r="H4983" s="16" t="s">
        <v>8633</v>
      </c>
    </row>
    <row r="4984" spans="1:8" x14ac:dyDescent="0.45">
      <c r="A4984" s="30" t="s">
        <v>8606</v>
      </c>
      <c r="B4984" s="33" t="s">
        <v>610</v>
      </c>
      <c r="C4984" s="33" t="s">
        <v>3210</v>
      </c>
      <c r="D4984" s="34">
        <v>45916</v>
      </c>
      <c r="E4984" s="33">
        <v>5</v>
      </c>
      <c r="F4984" s="33">
        <v>20</v>
      </c>
      <c r="G4984" s="33" t="s">
        <v>8624</v>
      </c>
      <c r="H4984" s="33" t="s">
        <v>8631</v>
      </c>
    </row>
    <row r="4985" spans="1:8" x14ac:dyDescent="0.45">
      <c r="A4985" s="26" t="s">
        <v>8607</v>
      </c>
      <c r="B4985" s="16" t="s">
        <v>74</v>
      </c>
      <c r="C4985" s="16" t="s">
        <v>3338</v>
      </c>
      <c r="D4985" s="29">
        <v>45752</v>
      </c>
      <c r="E4985" s="16">
        <v>4</v>
      </c>
      <c r="F4985" s="16">
        <v>20</v>
      </c>
      <c r="G4985" s="16" t="s">
        <v>8625</v>
      </c>
      <c r="H4985" s="16" t="s">
        <v>8633</v>
      </c>
    </row>
    <row r="4986" spans="1:8" x14ac:dyDescent="0.45">
      <c r="A4986" s="30" t="s">
        <v>8608</v>
      </c>
      <c r="B4986" s="33" t="s">
        <v>835</v>
      </c>
      <c r="C4986" s="33" t="s">
        <v>3276</v>
      </c>
      <c r="D4986" s="34">
        <v>45254</v>
      </c>
      <c r="E4986" s="33">
        <v>5</v>
      </c>
      <c r="F4986" s="33">
        <v>0</v>
      </c>
      <c r="G4986" s="33" t="s">
        <v>8626</v>
      </c>
      <c r="H4986" s="33" t="s">
        <v>8629</v>
      </c>
    </row>
    <row r="4987" spans="1:8" x14ac:dyDescent="0.45">
      <c r="A4987" s="26" t="s">
        <v>8609</v>
      </c>
      <c r="B4987" s="16" t="s">
        <v>666</v>
      </c>
      <c r="C4987" s="16" t="s">
        <v>3256</v>
      </c>
      <c r="D4987" s="29">
        <v>45424</v>
      </c>
      <c r="E4987" s="16">
        <v>3</v>
      </c>
      <c r="F4987" s="16">
        <v>10</v>
      </c>
      <c r="G4987" s="16" t="s">
        <v>8625</v>
      </c>
      <c r="H4987" s="16" t="s">
        <v>8630</v>
      </c>
    </row>
    <row r="4988" spans="1:8" x14ac:dyDescent="0.45">
      <c r="A4988" s="30" t="s">
        <v>8610</v>
      </c>
      <c r="B4988" s="33" t="s">
        <v>563</v>
      </c>
      <c r="C4988" s="33" t="s">
        <v>3350</v>
      </c>
      <c r="D4988" s="34">
        <v>45642</v>
      </c>
      <c r="E4988" s="33">
        <v>2</v>
      </c>
      <c r="F4988" s="33">
        <v>20</v>
      </c>
      <c r="G4988" s="33" t="s">
        <v>8625</v>
      </c>
      <c r="H4988" s="33" t="s">
        <v>8629</v>
      </c>
    </row>
    <row r="4989" spans="1:8" x14ac:dyDescent="0.45">
      <c r="A4989" s="26" t="s">
        <v>8611</v>
      </c>
      <c r="B4989" s="16" t="s">
        <v>764</v>
      </c>
      <c r="C4989" s="16" t="s">
        <v>3255</v>
      </c>
      <c r="D4989" s="29">
        <v>45586</v>
      </c>
      <c r="E4989" s="16">
        <v>1</v>
      </c>
      <c r="F4989" s="16">
        <v>10</v>
      </c>
      <c r="G4989" s="16" t="s">
        <v>8626</v>
      </c>
      <c r="H4989" s="16" t="s">
        <v>8632</v>
      </c>
    </row>
    <row r="4990" spans="1:8" x14ac:dyDescent="0.45">
      <c r="A4990" s="30" t="s">
        <v>8612</v>
      </c>
      <c r="B4990" s="33" t="s">
        <v>434</v>
      </c>
      <c r="C4990" s="33" t="s">
        <v>3305</v>
      </c>
      <c r="D4990" s="34">
        <v>45360</v>
      </c>
      <c r="E4990" s="33">
        <v>1</v>
      </c>
      <c r="F4990" s="33">
        <v>5</v>
      </c>
      <c r="G4990" s="33" t="s">
        <v>8627</v>
      </c>
      <c r="H4990" s="33" t="s">
        <v>8632</v>
      </c>
    </row>
    <row r="4991" spans="1:8" x14ac:dyDescent="0.45">
      <c r="A4991" s="26" t="s">
        <v>8613</v>
      </c>
      <c r="B4991" s="16" t="s">
        <v>181</v>
      </c>
      <c r="C4991" s="16" t="s">
        <v>3333</v>
      </c>
      <c r="D4991" s="29">
        <v>45284</v>
      </c>
      <c r="E4991" s="16">
        <v>1</v>
      </c>
      <c r="F4991" s="16">
        <v>20</v>
      </c>
      <c r="G4991" s="16" t="s">
        <v>8625</v>
      </c>
      <c r="H4991" s="16" t="s">
        <v>8631</v>
      </c>
    </row>
    <row r="4992" spans="1:8" x14ac:dyDescent="0.45">
      <c r="A4992" s="30" t="s">
        <v>8614</v>
      </c>
      <c r="B4992" s="33" t="s">
        <v>147</v>
      </c>
      <c r="C4992" s="33" t="s">
        <v>3369</v>
      </c>
      <c r="D4992" s="34">
        <v>45454</v>
      </c>
      <c r="E4992" s="33">
        <v>4</v>
      </c>
      <c r="F4992" s="33">
        <v>20</v>
      </c>
      <c r="G4992" s="33" t="s">
        <v>8625</v>
      </c>
      <c r="H4992" s="33" t="s">
        <v>8630</v>
      </c>
    </row>
    <row r="4993" spans="1:8" x14ac:dyDescent="0.45">
      <c r="A4993" s="26" t="s">
        <v>8615</v>
      </c>
      <c r="B4993" s="16" t="s">
        <v>880</v>
      </c>
      <c r="C4993" s="16" t="s">
        <v>3391</v>
      </c>
      <c r="D4993" s="29">
        <v>45451</v>
      </c>
      <c r="E4993" s="16">
        <v>5</v>
      </c>
      <c r="F4993" s="16">
        <v>10</v>
      </c>
      <c r="G4993" s="16" t="s">
        <v>8627</v>
      </c>
      <c r="H4993" s="16" t="s">
        <v>8630</v>
      </c>
    </row>
    <row r="4994" spans="1:8" x14ac:dyDescent="0.45">
      <c r="A4994" s="30" t="s">
        <v>8616</v>
      </c>
      <c r="B4994" s="33" t="s">
        <v>794</v>
      </c>
      <c r="C4994" s="33" t="s">
        <v>3314</v>
      </c>
      <c r="D4994" s="34">
        <v>45862</v>
      </c>
      <c r="E4994" s="33">
        <v>1</v>
      </c>
      <c r="F4994" s="33">
        <v>10</v>
      </c>
      <c r="G4994" s="33" t="s">
        <v>8626</v>
      </c>
      <c r="H4994" s="33" t="s">
        <v>8633</v>
      </c>
    </row>
    <row r="4995" spans="1:8" x14ac:dyDescent="0.45">
      <c r="A4995" s="26" t="s">
        <v>8617</v>
      </c>
      <c r="B4995" s="16" t="s">
        <v>855</v>
      </c>
      <c r="C4995" s="16" t="s">
        <v>3219</v>
      </c>
      <c r="D4995" s="29">
        <v>45830</v>
      </c>
      <c r="E4995" s="16">
        <v>1</v>
      </c>
      <c r="F4995" s="16">
        <v>10</v>
      </c>
      <c r="G4995" s="16" t="s">
        <v>8624</v>
      </c>
      <c r="H4995" s="16" t="s">
        <v>8631</v>
      </c>
    </row>
    <row r="4996" spans="1:8" x14ac:dyDescent="0.45">
      <c r="A4996" s="30" t="s">
        <v>8618</v>
      </c>
      <c r="B4996" s="33" t="s">
        <v>697</v>
      </c>
      <c r="C4996" s="33" t="s">
        <v>3396</v>
      </c>
      <c r="D4996" s="34">
        <v>45500</v>
      </c>
      <c r="E4996" s="33">
        <v>2</v>
      </c>
      <c r="F4996" s="33">
        <v>0</v>
      </c>
      <c r="G4996" s="33" t="s">
        <v>8624</v>
      </c>
      <c r="H4996" s="33" t="s">
        <v>8632</v>
      </c>
    </row>
    <row r="4997" spans="1:8" x14ac:dyDescent="0.45">
      <c r="A4997" s="26" t="s">
        <v>8619</v>
      </c>
      <c r="B4997" s="16" t="s">
        <v>516</v>
      </c>
      <c r="C4997" s="16" t="s">
        <v>3248</v>
      </c>
      <c r="D4997" s="29">
        <v>45799</v>
      </c>
      <c r="E4997" s="16">
        <v>5</v>
      </c>
      <c r="F4997" s="16">
        <v>15</v>
      </c>
      <c r="G4997" s="16" t="s">
        <v>8624</v>
      </c>
      <c r="H4997" s="16" t="s">
        <v>8629</v>
      </c>
    </row>
    <row r="4998" spans="1:8" x14ac:dyDescent="0.45">
      <c r="A4998" s="30" t="s">
        <v>8620</v>
      </c>
      <c r="B4998" s="33" t="s">
        <v>304</v>
      </c>
      <c r="C4998" s="33" t="s">
        <v>3232</v>
      </c>
      <c r="D4998" s="34">
        <v>45532</v>
      </c>
      <c r="E4998" s="33">
        <v>1</v>
      </c>
      <c r="F4998" s="33">
        <v>20</v>
      </c>
      <c r="G4998" s="33" t="s">
        <v>8624</v>
      </c>
      <c r="H4998" s="33" t="s">
        <v>8633</v>
      </c>
    </row>
    <row r="4999" spans="1:8" x14ac:dyDescent="0.45">
      <c r="A4999" s="26" t="s">
        <v>8621</v>
      </c>
      <c r="B4999" s="16" t="s">
        <v>771</v>
      </c>
      <c r="C4999" s="16" t="s">
        <v>3275</v>
      </c>
      <c r="D4999" s="29">
        <v>45276</v>
      </c>
      <c r="E4999" s="16">
        <v>2</v>
      </c>
      <c r="F4999" s="16">
        <v>15</v>
      </c>
      <c r="G4999" s="16" t="s">
        <v>8624</v>
      </c>
      <c r="H4999" s="16" t="s">
        <v>8631</v>
      </c>
    </row>
    <row r="5000" spans="1:8" x14ac:dyDescent="0.45">
      <c r="A5000" s="30" t="s">
        <v>8622</v>
      </c>
      <c r="B5000" s="33" t="s">
        <v>492</v>
      </c>
      <c r="C5000" s="33" t="s">
        <v>3301</v>
      </c>
      <c r="D5000" s="34">
        <v>45232</v>
      </c>
      <c r="E5000" s="33">
        <v>3</v>
      </c>
      <c r="F5000" s="33">
        <v>0</v>
      </c>
      <c r="G5000" s="33" t="s">
        <v>8625</v>
      </c>
      <c r="H5000" s="33" t="s">
        <v>8632</v>
      </c>
    </row>
    <row r="5001" spans="1:8" x14ac:dyDescent="0.45">
      <c r="A5001" s="26" t="s">
        <v>8623</v>
      </c>
      <c r="B5001" s="16" t="s">
        <v>838</v>
      </c>
      <c r="C5001" s="16" t="s">
        <v>3321</v>
      </c>
      <c r="D5001" s="29">
        <v>45808</v>
      </c>
      <c r="E5001" s="16">
        <v>4</v>
      </c>
      <c r="F5001" s="16">
        <v>15</v>
      </c>
      <c r="G5001" s="16" t="s">
        <v>8625</v>
      </c>
      <c r="H5001" s="16" t="s">
        <v>8629</v>
      </c>
    </row>
    <row r="5002" spans="1:8" x14ac:dyDescent="0.45">
      <c r="A5002" s="30" t="s">
        <v>3624</v>
      </c>
      <c r="B5002" s="33" t="s">
        <v>543</v>
      </c>
      <c r="C5002" s="33" t="s">
        <v>3235</v>
      </c>
      <c r="D5002" s="34">
        <v>45897</v>
      </c>
      <c r="E5002" s="33">
        <v>2</v>
      </c>
      <c r="F5002" s="33">
        <v>5</v>
      </c>
      <c r="G5002" s="33" t="s">
        <v>8624</v>
      </c>
      <c r="H5002" s="33" t="s">
        <v>8629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5"/>
  <sheetViews>
    <sheetView workbookViewId="0">
      <selection activeCell="D11" sqref="D11"/>
    </sheetView>
  </sheetViews>
  <sheetFormatPr defaultRowHeight="16.5" x14ac:dyDescent="0.45"/>
  <cols>
    <col min="1" max="1" width="13.33203125" customWidth="1"/>
    <col min="2" max="2" width="20.33203125" customWidth="1"/>
    <col min="3" max="3" width="11.83203125" customWidth="1"/>
    <col min="4" max="5" width="17.75" style="1" customWidth="1"/>
    <col min="6" max="6" width="11.25" customWidth="1"/>
    <col min="7" max="7" width="16.6640625" customWidth="1"/>
    <col min="8" max="8" width="18.33203125" customWidth="1"/>
    <col min="9" max="9" width="16.6640625" customWidth="1"/>
  </cols>
  <sheetData>
    <row r="1" spans="1:13" ht="17" thickBot="1" x14ac:dyDescent="0.5">
      <c r="A1" s="17" t="s">
        <v>8634</v>
      </c>
      <c r="B1" s="17" t="s">
        <v>8635</v>
      </c>
      <c r="C1" s="17" t="s">
        <v>8636</v>
      </c>
      <c r="D1" s="40" t="s">
        <v>8637</v>
      </c>
      <c r="E1" s="40" t="s">
        <v>8638</v>
      </c>
      <c r="F1" s="41" t="s">
        <v>8639</v>
      </c>
      <c r="G1" s="39" t="s">
        <v>8640</v>
      </c>
      <c r="H1" s="5"/>
      <c r="I1" s="5"/>
    </row>
    <row r="2" spans="1:13" ht="17" thickTop="1" x14ac:dyDescent="0.45">
      <c r="A2" s="21" t="s">
        <v>8641</v>
      </c>
      <c r="B2" s="24" t="s">
        <v>8661</v>
      </c>
      <c r="C2" s="24" t="s">
        <v>8681</v>
      </c>
      <c r="D2" s="25">
        <v>45870</v>
      </c>
      <c r="E2" s="25">
        <v>45908</v>
      </c>
      <c r="F2" s="42">
        <v>15312</v>
      </c>
      <c r="G2" s="24" t="s">
        <v>8630</v>
      </c>
    </row>
    <row r="3" spans="1:13" x14ac:dyDescent="0.45">
      <c r="A3" s="26" t="s">
        <v>8642</v>
      </c>
      <c r="B3" s="16" t="s">
        <v>8662</v>
      </c>
      <c r="C3" s="16" t="s">
        <v>8682</v>
      </c>
      <c r="D3" s="29">
        <v>45331</v>
      </c>
      <c r="E3" s="29">
        <v>45585</v>
      </c>
      <c r="F3" s="16">
        <v>4996</v>
      </c>
      <c r="G3" s="16" t="s">
        <v>8629</v>
      </c>
    </row>
    <row r="4" spans="1:13" x14ac:dyDescent="0.45">
      <c r="A4" s="30" t="s">
        <v>8644</v>
      </c>
      <c r="B4" s="33" t="s">
        <v>8664</v>
      </c>
      <c r="C4" s="33" t="s">
        <v>8684</v>
      </c>
      <c r="D4" s="34">
        <v>45486</v>
      </c>
      <c r="E4" s="34">
        <v>45550</v>
      </c>
      <c r="F4" s="33">
        <v>39954</v>
      </c>
      <c r="G4" s="33" t="s">
        <v>8632</v>
      </c>
      <c r="M4" t="s">
        <v>8712</v>
      </c>
    </row>
    <row r="5" spans="1:13" x14ac:dyDescent="0.45">
      <c r="A5" s="26" t="s">
        <v>8645</v>
      </c>
      <c r="B5" s="16" t="s">
        <v>8665</v>
      </c>
      <c r="C5" s="16" t="s">
        <v>8692</v>
      </c>
      <c r="D5" s="29">
        <v>45195</v>
      </c>
      <c r="E5" s="29">
        <v>45888</v>
      </c>
      <c r="F5" s="16">
        <v>14857</v>
      </c>
      <c r="G5" s="16" t="s">
        <v>8630</v>
      </c>
      <c r="M5" t="s">
        <v>8681</v>
      </c>
    </row>
    <row r="6" spans="1:13" x14ac:dyDescent="0.45">
      <c r="A6" s="30" t="s">
        <v>8646</v>
      </c>
      <c r="B6" s="33" t="s">
        <v>8666</v>
      </c>
      <c r="C6" s="33" t="s">
        <v>8682</v>
      </c>
      <c r="D6" s="34" t="s">
        <v>8693</v>
      </c>
      <c r="E6" s="34">
        <v>45488</v>
      </c>
      <c r="F6" s="33">
        <v>39341</v>
      </c>
      <c r="G6" s="33" t="s">
        <v>8631</v>
      </c>
      <c r="K6">
        <v>1</v>
      </c>
      <c r="M6" t="s">
        <v>8682</v>
      </c>
    </row>
    <row r="7" spans="1:13" x14ac:dyDescent="0.45">
      <c r="A7" s="26" t="s">
        <v>8647</v>
      </c>
      <c r="B7" s="16" t="s">
        <v>8667</v>
      </c>
      <c r="C7" s="16" t="s">
        <v>8684</v>
      </c>
      <c r="D7" s="29">
        <v>45656</v>
      </c>
      <c r="E7" s="29">
        <v>45861</v>
      </c>
      <c r="F7" s="16">
        <v>44900</v>
      </c>
      <c r="G7" s="16" t="s">
        <v>8630</v>
      </c>
      <c r="K7" s="3"/>
      <c r="M7" t="s">
        <v>8683</v>
      </c>
    </row>
    <row r="8" spans="1:13" x14ac:dyDescent="0.45">
      <c r="A8" s="30" t="s">
        <v>8648</v>
      </c>
      <c r="B8" s="33" t="s">
        <v>8668</v>
      </c>
      <c r="C8" s="33" t="s">
        <v>8682</v>
      </c>
      <c r="D8" s="34">
        <v>45624</v>
      </c>
      <c r="E8" s="34">
        <v>45671</v>
      </c>
      <c r="F8" s="33">
        <v>49419</v>
      </c>
      <c r="G8" s="33" t="s">
        <v>8632</v>
      </c>
      <c r="M8" t="s">
        <v>8684</v>
      </c>
    </row>
    <row r="9" spans="1:13" x14ac:dyDescent="0.45">
      <c r="A9" s="26" t="s">
        <v>8649</v>
      </c>
      <c r="B9" s="16" t="s">
        <v>8669</v>
      </c>
      <c r="C9" s="16" t="s">
        <v>8683</v>
      </c>
      <c r="D9" s="29">
        <v>45315</v>
      </c>
      <c r="E9" s="29">
        <v>45591</v>
      </c>
      <c r="F9" s="16">
        <v>25080</v>
      </c>
      <c r="G9" s="16" t="s">
        <v>8631</v>
      </c>
      <c r="M9" t="s">
        <v>8713</v>
      </c>
    </row>
    <row r="10" spans="1:13" x14ac:dyDescent="0.45">
      <c r="A10" s="30" t="s">
        <v>8650</v>
      </c>
      <c r="B10" s="33" t="s">
        <v>8670</v>
      </c>
      <c r="C10" s="33" t="s">
        <v>8684</v>
      </c>
      <c r="D10" s="34">
        <v>45275</v>
      </c>
      <c r="E10" s="34">
        <v>45536</v>
      </c>
      <c r="F10" s="33">
        <v>34002</v>
      </c>
      <c r="G10" s="33" t="s">
        <v>8631</v>
      </c>
    </row>
    <row r="11" spans="1:13" x14ac:dyDescent="0.45">
      <c r="A11" s="26" t="s">
        <v>8651</v>
      </c>
      <c r="B11" s="16" t="s">
        <v>8671</v>
      </c>
      <c r="C11" s="16" t="s">
        <v>8685</v>
      </c>
      <c r="D11" s="29">
        <v>45254</v>
      </c>
      <c r="E11" s="29">
        <v>45434</v>
      </c>
      <c r="F11" s="16">
        <v>36337</v>
      </c>
      <c r="G11" s="16" t="s">
        <v>8633</v>
      </c>
    </row>
    <row r="12" spans="1:13" x14ac:dyDescent="0.45">
      <c r="A12" s="30" t="s">
        <v>8652</v>
      </c>
      <c r="B12" s="33" t="s">
        <v>8672</v>
      </c>
      <c r="C12" s="33" t="s">
        <v>8685</v>
      </c>
      <c r="D12" s="34">
        <v>45515</v>
      </c>
      <c r="E12" s="34">
        <v>45875</v>
      </c>
      <c r="F12" s="33">
        <v>2418</v>
      </c>
      <c r="G12" s="33" t="s">
        <v>8632</v>
      </c>
    </row>
    <row r="13" spans="1:13" x14ac:dyDescent="0.45">
      <c r="A13" s="26" t="s">
        <v>8653</v>
      </c>
      <c r="B13" s="16" t="s">
        <v>8673</v>
      </c>
      <c r="C13" s="16" t="s">
        <v>8683</v>
      </c>
      <c r="D13" s="29">
        <v>45243</v>
      </c>
      <c r="E13" s="29">
        <v>45588</v>
      </c>
      <c r="F13" s="16">
        <v>6454</v>
      </c>
      <c r="G13" s="16" t="s">
        <v>8631</v>
      </c>
    </row>
    <row r="14" spans="1:13" x14ac:dyDescent="0.45">
      <c r="A14" s="30" t="s">
        <v>8654</v>
      </c>
      <c r="B14" s="33" t="s">
        <v>8674</v>
      </c>
      <c r="C14" s="33" t="s">
        <v>8683</v>
      </c>
      <c r="D14" s="34">
        <v>45411</v>
      </c>
      <c r="E14" s="34">
        <v>45432</v>
      </c>
      <c r="F14" s="33">
        <v>35143</v>
      </c>
      <c r="G14" s="33" t="s">
        <v>8632</v>
      </c>
    </row>
    <row r="15" spans="1:13" x14ac:dyDescent="0.45">
      <c r="A15" s="26" t="s">
        <v>8655</v>
      </c>
      <c r="B15" s="16" t="s">
        <v>8675</v>
      </c>
      <c r="C15" s="16" t="s">
        <v>8685</v>
      </c>
      <c r="D15" s="29">
        <v>45728</v>
      </c>
      <c r="E15" s="29">
        <v>45865</v>
      </c>
      <c r="F15" s="16">
        <v>42490</v>
      </c>
      <c r="G15" s="16" t="s">
        <v>8629</v>
      </c>
    </row>
    <row r="16" spans="1:13" x14ac:dyDescent="0.45">
      <c r="A16" s="30" t="s">
        <v>8656</v>
      </c>
      <c r="B16" s="33" t="s">
        <v>8676</v>
      </c>
      <c r="C16" s="33" t="s">
        <v>8682</v>
      </c>
      <c r="D16" s="34">
        <v>45517</v>
      </c>
      <c r="E16" s="34">
        <v>45786</v>
      </c>
      <c r="F16" s="33">
        <v>3030</v>
      </c>
      <c r="G16" s="33" t="s">
        <v>8633</v>
      </c>
    </row>
    <row r="17" spans="1:7" x14ac:dyDescent="0.45">
      <c r="A17" s="26" t="s">
        <v>8657</v>
      </c>
      <c r="B17" s="16" t="s">
        <v>8677</v>
      </c>
      <c r="C17" s="16" t="s">
        <v>8684</v>
      </c>
      <c r="D17" s="29">
        <v>45645</v>
      </c>
      <c r="E17" s="29">
        <v>45712</v>
      </c>
      <c r="F17" s="16">
        <v>28957</v>
      </c>
      <c r="G17" s="16" t="s">
        <v>8633</v>
      </c>
    </row>
    <row r="18" spans="1:7" x14ac:dyDescent="0.45">
      <c r="A18" s="30" t="s">
        <v>8658</v>
      </c>
      <c r="B18" s="33" t="s">
        <v>8678</v>
      </c>
      <c r="C18" s="33" t="s">
        <v>8684</v>
      </c>
      <c r="D18" s="34">
        <v>45569</v>
      </c>
      <c r="E18" s="34">
        <v>45791</v>
      </c>
      <c r="F18" s="33">
        <v>49329</v>
      </c>
      <c r="G18" s="33" t="s">
        <v>8630</v>
      </c>
    </row>
    <row r="19" spans="1:7" x14ac:dyDescent="0.45">
      <c r="A19" s="26" t="s">
        <v>8659</v>
      </c>
      <c r="B19" s="16" t="s">
        <v>8679</v>
      </c>
      <c r="C19" s="16" t="s">
        <v>8681</v>
      </c>
      <c r="D19" s="29">
        <v>45619</v>
      </c>
      <c r="E19" s="29">
        <v>45739</v>
      </c>
      <c r="F19" s="16">
        <v>3123</v>
      </c>
      <c r="G19" s="16" t="s">
        <v>8629</v>
      </c>
    </row>
    <row r="20" spans="1:7" x14ac:dyDescent="0.45">
      <c r="A20" s="30" t="s">
        <v>8660</v>
      </c>
      <c r="B20" s="33" t="s">
        <v>8680</v>
      </c>
      <c r="C20" s="33" t="s">
        <v>8683</v>
      </c>
      <c r="D20" s="34">
        <v>45669</v>
      </c>
      <c r="E20" s="34">
        <v>45682</v>
      </c>
      <c r="F20" s="33">
        <v>9013</v>
      </c>
      <c r="G20" s="33" t="s">
        <v>8633</v>
      </c>
    </row>
    <row r="21" spans="1:7" x14ac:dyDescent="0.45">
      <c r="A21" s="26" t="s">
        <v>8643</v>
      </c>
      <c r="B21" s="16" t="s">
        <v>8663</v>
      </c>
      <c r="C21" s="16" t="s">
        <v>8683</v>
      </c>
      <c r="D21" s="29">
        <v>45871</v>
      </c>
      <c r="E21" s="29">
        <v>45890</v>
      </c>
      <c r="F21" s="43">
        <f>AVERAGE(F2:F20)</f>
        <v>25481.842105263157</v>
      </c>
      <c r="G21" s="16" t="s">
        <v>8630</v>
      </c>
    </row>
    <row r="25" spans="1:7" x14ac:dyDescent="0.45">
      <c r="B25" t="s">
        <v>8714</v>
      </c>
    </row>
  </sheetData>
  <conditionalFormatting sqref="D1:E1048576">
    <cfRule type="containsText" dxfId="2" priority="1" operator="containsText" text="01/01/1900">
      <formula>NOT(ISERROR(SEARCH("01/01/1900",D1)))</formula>
    </cfRule>
  </conditionalFormatting>
  <dataValidations count="1">
    <dataValidation type="list" allowBlank="1" showInputMessage="1" showErrorMessage="1" sqref="C1:C3 C4:C1048576" xr:uid="{9C2DBC32-E57E-477E-8FAC-5509466D28EE}">
      <formula1>Channels_list</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AB52F-55C6-4593-9BD6-7475E4443758}">
  <dimension ref="A1:U45"/>
  <sheetViews>
    <sheetView showGridLines="0" showRowColHeaders="0" zoomScale="95" zoomScaleNormal="100" workbookViewId="0">
      <selection activeCell="A28" sqref="A28:R29"/>
    </sheetView>
  </sheetViews>
  <sheetFormatPr defaultRowHeight="16.5" x14ac:dyDescent="0.45"/>
  <cols>
    <col min="2" max="2" width="8.5" customWidth="1"/>
    <col min="4" max="4" width="8.1640625" customWidth="1"/>
    <col min="6" max="6" width="9.58203125" customWidth="1"/>
    <col min="7" max="7" width="13.25" customWidth="1"/>
    <col min="8" max="9" width="8.6640625" customWidth="1"/>
    <col min="10" max="10" width="8.83203125" customWidth="1"/>
    <col min="11" max="11" width="10.58203125" customWidth="1"/>
    <col min="13" max="13" width="6.9140625" customWidth="1"/>
    <col min="14" max="14" width="9" customWidth="1"/>
    <col min="16" max="16" width="8.33203125" customWidth="1"/>
    <col min="17" max="17" width="14.6640625" customWidth="1"/>
    <col min="18" max="18" width="15.25" customWidth="1"/>
  </cols>
  <sheetData>
    <row r="1" spans="1:21" x14ac:dyDescent="0.45">
      <c r="A1" s="46"/>
      <c r="B1" s="46"/>
      <c r="C1" s="46"/>
      <c r="D1" s="46"/>
      <c r="E1" s="46"/>
      <c r="F1" s="46"/>
      <c r="G1" s="46"/>
      <c r="H1" s="46"/>
      <c r="I1" s="46"/>
      <c r="J1" s="46" t="s">
        <v>8762</v>
      </c>
      <c r="K1" s="46"/>
      <c r="L1" s="46"/>
      <c r="M1" s="46"/>
      <c r="N1" s="46"/>
      <c r="O1" s="46"/>
      <c r="P1" s="46"/>
      <c r="Q1" s="46"/>
      <c r="R1" s="46"/>
      <c r="S1" s="47"/>
      <c r="T1" s="47"/>
      <c r="U1" s="47"/>
    </row>
    <row r="2" spans="1:21" x14ac:dyDescent="0.45">
      <c r="A2" s="46"/>
      <c r="B2" s="46"/>
      <c r="C2" s="46"/>
      <c r="D2" s="46"/>
      <c r="E2" s="46"/>
      <c r="F2" s="46"/>
      <c r="G2" s="46"/>
      <c r="H2" s="46"/>
      <c r="I2" s="46"/>
      <c r="J2" s="46"/>
      <c r="K2" s="46"/>
      <c r="L2" s="46"/>
      <c r="M2" s="46"/>
      <c r="N2" s="46"/>
      <c r="O2" s="46"/>
      <c r="P2" s="46"/>
      <c r="Q2" s="46"/>
      <c r="R2" s="46"/>
      <c r="S2" s="47"/>
      <c r="T2" s="47"/>
      <c r="U2" s="47"/>
    </row>
    <row r="3" spans="1:21" x14ac:dyDescent="0.45">
      <c r="A3" s="46"/>
      <c r="B3" s="46"/>
      <c r="C3" s="46"/>
      <c r="D3" s="46"/>
      <c r="E3" s="46"/>
      <c r="F3" s="46"/>
      <c r="G3" s="46"/>
      <c r="H3" s="46"/>
      <c r="I3" s="46"/>
      <c r="J3" s="46"/>
      <c r="K3" s="46"/>
      <c r="L3" s="46"/>
      <c r="M3" s="46"/>
      <c r="N3" s="46"/>
      <c r="O3" s="46"/>
      <c r="P3" s="46"/>
      <c r="Q3" s="46"/>
      <c r="R3" s="46"/>
      <c r="S3" s="47"/>
      <c r="T3" s="47"/>
      <c r="U3" s="47"/>
    </row>
    <row r="4" spans="1:21" x14ac:dyDescent="0.45">
      <c r="A4" s="46"/>
      <c r="B4" s="46"/>
      <c r="C4" s="46"/>
      <c r="D4" s="46"/>
      <c r="E4" s="46"/>
      <c r="F4" s="46"/>
      <c r="G4" s="46"/>
      <c r="H4" s="46"/>
      <c r="I4" s="46"/>
      <c r="J4" s="46"/>
      <c r="K4" s="46"/>
      <c r="L4" s="46"/>
      <c r="M4" s="46"/>
      <c r="N4" s="46"/>
      <c r="O4" s="46"/>
      <c r="P4" s="46"/>
      <c r="Q4" s="46"/>
      <c r="R4" s="46"/>
      <c r="S4" s="47"/>
      <c r="T4" s="47"/>
      <c r="U4" s="47"/>
    </row>
    <row r="5" spans="1:21" x14ac:dyDescent="0.45">
      <c r="A5" s="46"/>
      <c r="B5" s="46"/>
      <c r="C5" s="46"/>
      <c r="D5" s="46"/>
      <c r="E5" s="46"/>
      <c r="F5" s="46"/>
      <c r="G5" s="46"/>
      <c r="H5" s="46"/>
      <c r="I5" s="46"/>
      <c r="J5" s="46"/>
      <c r="K5" s="46"/>
      <c r="L5" s="46"/>
      <c r="M5" s="46"/>
      <c r="N5" s="46"/>
      <c r="O5" s="46"/>
      <c r="P5" s="46"/>
      <c r="Q5" s="46"/>
      <c r="R5" s="46"/>
      <c r="S5" s="47"/>
      <c r="T5" s="47"/>
      <c r="U5" s="47"/>
    </row>
    <row r="6" spans="1:21" x14ac:dyDescent="0.45">
      <c r="A6" s="46"/>
      <c r="B6" s="46"/>
      <c r="C6" s="46"/>
      <c r="D6" s="46"/>
      <c r="E6" s="46"/>
      <c r="F6" s="46"/>
      <c r="G6" s="46"/>
      <c r="H6" s="46"/>
      <c r="I6" s="46"/>
      <c r="J6" s="46"/>
      <c r="K6" s="46"/>
      <c r="L6" s="46"/>
      <c r="M6" s="46"/>
      <c r="N6" s="46"/>
      <c r="O6" s="46"/>
      <c r="P6" s="46"/>
      <c r="Q6" s="46"/>
      <c r="R6" s="46"/>
      <c r="S6" s="47"/>
      <c r="T6" s="47"/>
      <c r="U6" s="47"/>
    </row>
    <row r="7" spans="1:21" x14ac:dyDescent="0.45">
      <c r="A7" s="46"/>
      <c r="B7" s="46"/>
      <c r="C7" s="46"/>
      <c r="D7" s="46"/>
      <c r="E7" s="46"/>
      <c r="F7" s="46"/>
      <c r="G7" s="46"/>
      <c r="H7" s="46"/>
      <c r="I7" s="46"/>
      <c r="J7" s="46"/>
      <c r="K7" s="46"/>
      <c r="L7" s="46"/>
      <c r="M7" s="46"/>
      <c r="N7" s="46"/>
      <c r="O7" s="46"/>
      <c r="P7" s="46"/>
      <c r="Q7" s="46"/>
      <c r="R7" s="46"/>
      <c r="S7" s="47"/>
      <c r="T7" s="47"/>
      <c r="U7" s="47"/>
    </row>
    <row r="8" spans="1:21" x14ac:dyDescent="0.45">
      <c r="A8" s="46"/>
      <c r="B8" s="46"/>
      <c r="C8" s="46"/>
      <c r="D8" s="46"/>
      <c r="E8" s="46"/>
      <c r="F8" s="46"/>
      <c r="G8" s="46"/>
      <c r="H8" s="46"/>
      <c r="I8" s="46"/>
      <c r="J8" s="46"/>
      <c r="K8" s="46"/>
      <c r="L8" s="46"/>
      <c r="M8" s="46"/>
      <c r="N8" s="46"/>
      <c r="O8" s="46"/>
      <c r="P8" s="46"/>
      <c r="Q8" s="46"/>
      <c r="R8" s="46"/>
      <c r="S8" s="47"/>
      <c r="T8" s="47"/>
      <c r="U8" s="47"/>
    </row>
    <row r="9" spans="1:21" x14ac:dyDescent="0.45">
      <c r="A9" s="46"/>
      <c r="B9" s="46"/>
      <c r="C9" s="46"/>
      <c r="D9" s="46"/>
      <c r="E9" s="46"/>
      <c r="F9" s="46"/>
      <c r="G9" s="46"/>
      <c r="H9" s="46"/>
      <c r="I9" s="46"/>
      <c r="J9" s="46"/>
      <c r="K9" s="46"/>
      <c r="L9" s="46"/>
      <c r="M9" s="46"/>
      <c r="N9" s="46"/>
      <c r="O9" s="46"/>
      <c r="P9" s="46"/>
      <c r="Q9" s="46"/>
      <c r="R9" s="46"/>
      <c r="S9" s="47"/>
      <c r="T9" s="47"/>
      <c r="U9" s="47"/>
    </row>
    <row r="10" spans="1:21" x14ac:dyDescent="0.45">
      <c r="A10" s="46"/>
      <c r="B10" s="46"/>
      <c r="C10" s="46"/>
      <c r="D10" s="46"/>
      <c r="E10" s="46"/>
      <c r="F10" s="46"/>
      <c r="G10" s="46"/>
      <c r="H10" s="46"/>
      <c r="I10" s="46"/>
      <c r="J10" s="46"/>
      <c r="K10" s="46"/>
      <c r="L10" s="46"/>
      <c r="M10" s="46"/>
      <c r="N10" s="46"/>
      <c r="O10" s="46"/>
      <c r="P10" s="46"/>
      <c r="Q10" s="46"/>
      <c r="R10" s="46"/>
      <c r="S10" s="47"/>
      <c r="T10" s="47"/>
      <c r="U10" s="47"/>
    </row>
    <row r="11" spans="1:21" x14ac:dyDescent="0.45">
      <c r="A11" s="46"/>
      <c r="B11" s="46"/>
      <c r="C11" s="46"/>
      <c r="D11" s="46"/>
      <c r="E11" s="46"/>
      <c r="F11" s="46"/>
      <c r="G11" s="46"/>
      <c r="H11" s="46"/>
      <c r="I11" s="46"/>
      <c r="J11" s="46"/>
      <c r="K11" s="46"/>
      <c r="L11" s="46"/>
      <c r="M11" s="46"/>
      <c r="N11" s="46"/>
      <c r="O11" s="46"/>
      <c r="P11" s="46"/>
      <c r="Q11" s="46"/>
      <c r="R11" s="46"/>
      <c r="S11" s="47"/>
      <c r="T11" s="47"/>
      <c r="U11" s="47"/>
    </row>
    <row r="12" spans="1:21" x14ac:dyDescent="0.45">
      <c r="A12" s="46"/>
      <c r="B12" s="46"/>
      <c r="C12" s="46"/>
      <c r="D12" s="46"/>
      <c r="E12" s="46"/>
      <c r="F12" s="46"/>
      <c r="G12" s="46"/>
      <c r="H12" s="46"/>
      <c r="I12" s="46"/>
      <c r="J12" s="46"/>
      <c r="K12" s="46"/>
      <c r="L12" s="46"/>
      <c r="M12" s="46"/>
      <c r="N12" s="46"/>
      <c r="O12" s="46"/>
      <c r="P12" s="46"/>
      <c r="Q12" s="46"/>
      <c r="R12" s="46"/>
      <c r="S12" s="47"/>
      <c r="T12" s="47"/>
      <c r="U12" s="47"/>
    </row>
    <row r="13" spans="1:21" x14ac:dyDescent="0.45">
      <c r="A13" s="46"/>
      <c r="B13" s="46"/>
      <c r="C13" s="46"/>
      <c r="D13" s="46"/>
      <c r="E13" s="46"/>
      <c r="F13" s="46"/>
      <c r="G13" s="46"/>
      <c r="H13" s="46"/>
      <c r="I13" s="46"/>
      <c r="J13" s="46"/>
      <c r="K13" s="46"/>
      <c r="L13" s="46"/>
      <c r="M13" s="46"/>
      <c r="N13" s="46"/>
      <c r="O13" s="46"/>
      <c r="P13" s="46"/>
      <c r="Q13" s="46"/>
      <c r="R13" s="46"/>
      <c r="S13" s="47"/>
      <c r="T13" s="47"/>
      <c r="U13" s="47"/>
    </row>
    <row r="14" spans="1:21" ht="46" customHeight="1" x14ac:dyDescent="0.45">
      <c r="A14" s="46"/>
      <c r="B14" s="46"/>
      <c r="C14" s="46"/>
      <c r="D14" s="46"/>
      <c r="E14" s="46"/>
      <c r="F14" s="46"/>
      <c r="G14" s="46"/>
      <c r="H14" s="46"/>
      <c r="I14" s="46"/>
      <c r="J14" s="46"/>
      <c r="K14" s="46"/>
      <c r="L14" s="46"/>
      <c r="M14" s="46"/>
      <c r="N14" s="46"/>
      <c r="O14" s="46"/>
      <c r="P14" s="46"/>
      <c r="Q14" s="46"/>
      <c r="R14" s="46"/>
      <c r="S14" s="47"/>
      <c r="T14" s="47"/>
      <c r="U14" s="47"/>
    </row>
    <row r="15" spans="1:21" x14ac:dyDescent="0.45">
      <c r="A15" s="46"/>
      <c r="B15" s="46"/>
      <c r="C15" s="46"/>
      <c r="D15" s="46"/>
      <c r="E15" s="46"/>
      <c r="F15" s="46"/>
      <c r="G15" s="46"/>
      <c r="H15" s="46"/>
      <c r="I15" s="46"/>
      <c r="J15" s="46"/>
      <c r="K15" s="46"/>
      <c r="L15" s="46"/>
      <c r="M15" s="46"/>
      <c r="N15" s="46"/>
      <c r="O15" s="46"/>
      <c r="P15" s="46"/>
      <c r="Q15" s="46"/>
      <c r="R15" s="46"/>
      <c r="S15" s="47"/>
      <c r="T15" s="47"/>
      <c r="U15" s="47"/>
    </row>
    <row r="16" spans="1:21" x14ac:dyDescent="0.45">
      <c r="A16" s="46"/>
      <c r="B16" s="46"/>
      <c r="C16" s="46"/>
      <c r="D16" s="46"/>
      <c r="E16" s="46"/>
      <c r="F16" s="46"/>
      <c r="G16" s="46"/>
      <c r="H16" s="46"/>
      <c r="I16" s="46"/>
      <c r="J16" s="46"/>
      <c r="K16" s="46"/>
      <c r="L16" s="46"/>
      <c r="M16" s="46"/>
      <c r="N16" s="46"/>
      <c r="O16" s="46"/>
      <c r="P16" s="46"/>
      <c r="Q16" s="46"/>
      <c r="R16" s="46"/>
      <c r="S16" s="47"/>
      <c r="T16" s="47"/>
      <c r="U16" s="47"/>
    </row>
    <row r="17" spans="1:21" x14ac:dyDescent="0.45">
      <c r="A17" s="46"/>
      <c r="B17" s="46"/>
      <c r="C17" s="46"/>
      <c r="D17" s="46"/>
      <c r="E17" s="46"/>
      <c r="F17" s="46"/>
      <c r="G17" s="46"/>
      <c r="H17" s="46"/>
      <c r="I17" s="46"/>
      <c r="J17" s="46"/>
      <c r="K17" s="46"/>
      <c r="L17" s="46"/>
      <c r="M17" s="46"/>
      <c r="N17" s="46"/>
      <c r="O17" s="46"/>
      <c r="P17" s="46"/>
      <c r="Q17" s="46"/>
      <c r="R17" s="46"/>
      <c r="S17" s="47"/>
      <c r="T17" s="47"/>
      <c r="U17" s="47"/>
    </row>
    <row r="18" spans="1:21" x14ac:dyDescent="0.45">
      <c r="A18" s="46"/>
      <c r="B18" s="46"/>
      <c r="C18" s="46"/>
      <c r="D18" s="46"/>
      <c r="E18" s="46"/>
      <c r="F18" s="46"/>
      <c r="G18" s="46"/>
      <c r="H18" s="46"/>
      <c r="I18" s="46"/>
      <c r="J18" s="46"/>
      <c r="K18" s="46"/>
      <c r="L18" s="46"/>
      <c r="M18" s="46"/>
      <c r="N18" s="46"/>
      <c r="O18" s="46"/>
      <c r="P18" s="46"/>
      <c r="Q18" s="46"/>
      <c r="R18" s="46"/>
      <c r="S18" s="47"/>
      <c r="T18" s="47"/>
      <c r="U18" s="47"/>
    </row>
    <row r="19" spans="1:21" x14ac:dyDescent="0.45">
      <c r="A19" s="46"/>
      <c r="B19" s="46"/>
      <c r="C19" s="46"/>
      <c r="D19" s="46"/>
      <c r="E19" s="46"/>
      <c r="F19" s="46"/>
      <c r="G19" s="46"/>
      <c r="H19" s="46"/>
      <c r="I19" s="46"/>
      <c r="J19" s="46"/>
      <c r="K19" s="46"/>
      <c r="L19" s="46"/>
      <c r="M19" s="46"/>
      <c r="N19" s="46"/>
      <c r="O19" s="46"/>
      <c r="P19" s="46"/>
      <c r="Q19" s="46"/>
      <c r="R19" s="46"/>
      <c r="S19" s="47"/>
      <c r="T19" s="47"/>
      <c r="U19" s="47"/>
    </row>
    <row r="20" spans="1:21" x14ac:dyDescent="0.45">
      <c r="A20" s="46"/>
      <c r="B20" s="46"/>
      <c r="C20" s="46"/>
      <c r="D20" s="46"/>
      <c r="E20" s="46"/>
      <c r="F20" s="46"/>
      <c r="G20" s="46"/>
      <c r="H20" s="46"/>
      <c r="I20" s="46"/>
      <c r="J20" s="46"/>
      <c r="K20" s="46"/>
      <c r="L20" s="46"/>
      <c r="M20" s="46"/>
      <c r="N20" s="46"/>
      <c r="O20" s="46"/>
      <c r="P20" s="46"/>
      <c r="Q20" s="46"/>
      <c r="R20" s="46"/>
      <c r="S20" s="47"/>
      <c r="T20" s="47"/>
      <c r="U20" s="47"/>
    </row>
    <row r="21" spans="1:21" x14ac:dyDescent="0.45">
      <c r="A21" s="46"/>
      <c r="B21" s="46"/>
      <c r="C21" s="46"/>
      <c r="D21" s="46"/>
      <c r="E21" s="46"/>
      <c r="F21" s="46"/>
      <c r="G21" s="46"/>
      <c r="H21" s="46"/>
      <c r="I21" s="46"/>
      <c r="J21" s="46"/>
      <c r="K21" s="46"/>
      <c r="L21" s="46"/>
      <c r="M21" s="46"/>
      <c r="N21" s="46"/>
      <c r="O21" s="46"/>
      <c r="P21" s="46"/>
      <c r="Q21" s="46"/>
      <c r="R21" s="46"/>
      <c r="S21" s="47"/>
      <c r="T21" s="47"/>
      <c r="U21" s="47"/>
    </row>
    <row r="22" spans="1:21" x14ac:dyDescent="0.45">
      <c r="A22" s="46"/>
      <c r="B22" s="46"/>
      <c r="C22" s="46"/>
      <c r="D22" s="46"/>
      <c r="E22" s="46"/>
      <c r="F22" s="46"/>
      <c r="G22" s="46"/>
      <c r="H22" s="46"/>
      <c r="I22" s="46"/>
      <c r="J22" s="46"/>
      <c r="K22" s="46"/>
      <c r="L22" s="46"/>
      <c r="M22" s="46"/>
      <c r="N22" s="46"/>
      <c r="O22" s="46"/>
      <c r="P22" s="46"/>
      <c r="Q22" s="46"/>
      <c r="R22" s="46"/>
      <c r="S22" s="47"/>
      <c r="T22" s="47"/>
      <c r="U22" s="47"/>
    </row>
    <row r="23" spans="1:21" x14ac:dyDescent="0.45">
      <c r="A23" s="46"/>
      <c r="B23" s="46"/>
      <c r="C23" s="46"/>
      <c r="D23" s="46"/>
      <c r="E23" s="46"/>
      <c r="F23" s="46"/>
      <c r="G23" s="46"/>
      <c r="H23" s="46"/>
      <c r="I23" s="46"/>
      <c r="J23" s="46"/>
      <c r="K23" s="46"/>
      <c r="L23" s="46"/>
      <c r="M23" s="46"/>
      <c r="N23" s="46"/>
      <c r="O23" s="46"/>
      <c r="P23" s="46"/>
      <c r="Q23" s="46"/>
      <c r="R23" s="46"/>
      <c r="S23" s="47"/>
      <c r="T23" s="47"/>
      <c r="U23" s="47"/>
    </row>
    <row r="24" spans="1:21" x14ac:dyDescent="0.45">
      <c r="A24" s="46"/>
      <c r="B24" s="46"/>
      <c r="C24" s="46"/>
      <c r="D24" s="46"/>
      <c r="E24" s="46"/>
      <c r="F24" s="46"/>
      <c r="G24" s="46"/>
      <c r="H24" s="46"/>
      <c r="I24" s="46"/>
      <c r="J24" s="46"/>
      <c r="K24" s="46"/>
      <c r="L24" s="46"/>
      <c r="M24" s="46"/>
      <c r="N24" s="46"/>
      <c r="O24" s="46"/>
      <c r="P24" s="46"/>
      <c r="Q24" s="46"/>
      <c r="R24" s="46"/>
      <c r="S24" s="47"/>
      <c r="T24" s="47"/>
      <c r="U24" s="47"/>
    </row>
    <row r="25" spans="1:21" x14ac:dyDescent="0.45">
      <c r="A25" s="46"/>
      <c r="B25" s="46"/>
      <c r="C25" s="46"/>
      <c r="D25" s="46"/>
      <c r="E25" s="46"/>
      <c r="F25" s="46"/>
      <c r="G25" s="46"/>
      <c r="H25" s="46"/>
      <c r="I25" s="46"/>
      <c r="J25" s="46"/>
      <c r="K25" s="46"/>
      <c r="L25" s="46"/>
      <c r="M25" s="46"/>
      <c r="N25" s="46"/>
      <c r="O25" s="46"/>
      <c r="P25" s="46"/>
      <c r="Q25" s="46"/>
      <c r="R25" s="46"/>
      <c r="S25" s="47"/>
      <c r="T25" s="47"/>
      <c r="U25" s="47"/>
    </row>
    <row r="26" spans="1:21" ht="19" customHeight="1" x14ac:dyDescent="0.45">
      <c r="A26" s="46"/>
      <c r="B26" s="46"/>
      <c r="C26" s="46"/>
      <c r="D26" s="46"/>
      <c r="E26" s="46"/>
      <c r="F26" s="46"/>
      <c r="G26" s="46"/>
      <c r="H26" s="46"/>
      <c r="I26" s="46"/>
      <c r="J26" s="46"/>
      <c r="K26" s="46"/>
      <c r="L26" s="46"/>
      <c r="M26" s="46"/>
      <c r="N26" s="46"/>
      <c r="O26" s="46"/>
      <c r="P26" s="46"/>
      <c r="Q26" s="46"/>
      <c r="R26" s="46"/>
      <c r="S26" s="47"/>
      <c r="T26" s="47"/>
      <c r="U26" s="47"/>
    </row>
    <row r="27" spans="1:21" ht="15.5" customHeight="1" x14ac:dyDescent="0.45">
      <c r="A27" s="46"/>
      <c r="B27" s="46"/>
      <c r="C27" s="46"/>
      <c r="D27" s="46"/>
      <c r="E27" s="46"/>
      <c r="F27" s="46"/>
      <c r="G27" s="46"/>
      <c r="H27" s="46"/>
      <c r="I27" s="46"/>
      <c r="J27" s="46"/>
      <c r="K27" s="46"/>
      <c r="L27" s="46"/>
      <c r="M27" s="46"/>
      <c r="N27" s="46"/>
      <c r="O27" s="46"/>
      <c r="P27" s="46"/>
      <c r="Q27" s="46"/>
      <c r="R27" s="46"/>
      <c r="S27" s="47"/>
      <c r="T27" s="47"/>
      <c r="U27" s="47"/>
    </row>
    <row r="28" spans="1:21" x14ac:dyDescent="0.45">
      <c r="A28" s="62" t="s">
        <v>9001</v>
      </c>
      <c r="B28" s="62"/>
      <c r="C28" s="62"/>
      <c r="D28" s="62"/>
      <c r="E28" s="62"/>
      <c r="F28" s="62"/>
      <c r="G28" s="62"/>
      <c r="H28" s="62"/>
      <c r="I28" s="62"/>
      <c r="J28" s="62"/>
      <c r="K28" s="62"/>
      <c r="L28" s="62"/>
      <c r="M28" s="62"/>
      <c r="N28" s="62"/>
      <c r="O28" s="62"/>
      <c r="P28" s="62"/>
      <c r="Q28" s="62"/>
      <c r="R28" s="62"/>
      <c r="S28" s="47"/>
      <c r="T28" s="47"/>
      <c r="U28" s="47"/>
    </row>
    <row r="29" spans="1:21" x14ac:dyDescent="0.45">
      <c r="A29" s="62"/>
      <c r="B29" s="62"/>
      <c r="C29" s="62"/>
      <c r="D29" s="62"/>
      <c r="E29" s="62"/>
      <c r="F29" s="62"/>
      <c r="G29" s="62"/>
      <c r="H29" s="62"/>
      <c r="I29" s="62"/>
      <c r="J29" s="62"/>
      <c r="K29" s="62"/>
      <c r="L29" s="62"/>
      <c r="M29" s="62"/>
      <c r="N29" s="62"/>
      <c r="O29" s="62"/>
      <c r="P29" s="62"/>
      <c r="Q29" s="62"/>
      <c r="R29" s="62"/>
      <c r="S29" s="47"/>
      <c r="T29" s="47"/>
      <c r="U29" s="47"/>
    </row>
    <row r="30" spans="1:21" x14ac:dyDescent="0.45">
      <c r="S30" s="47"/>
      <c r="T30" s="47"/>
      <c r="U30" s="47"/>
    </row>
    <row r="31" spans="1:21" ht="14.5" customHeight="1" x14ac:dyDescent="0.45">
      <c r="S31" s="47"/>
      <c r="T31" s="47"/>
      <c r="U31" s="47"/>
    </row>
    <row r="32" spans="1:21" x14ac:dyDescent="0.45">
      <c r="S32" s="47"/>
      <c r="T32" s="47"/>
      <c r="U32" s="47"/>
    </row>
    <row r="33" spans="19:21" x14ac:dyDescent="0.45">
      <c r="S33" s="47"/>
      <c r="T33" s="47"/>
      <c r="U33" s="47"/>
    </row>
    <row r="34" spans="19:21" x14ac:dyDescent="0.45">
      <c r="S34" s="47"/>
      <c r="T34" s="47"/>
      <c r="U34" s="47"/>
    </row>
    <row r="35" spans="19:21" x14ac:dyDescent="0.45">
      <c r="S35" s="47"/>
      <c r="T35" s="47"/>
      <c r="U35" s="47"/>
    </row>
    <row r="36" spans="19:21" x14ac:dyDescent="0.45">
      <c r="S36" s="47"/>
      <c r="T36" s="47"/>
      <c r="U36" s="47"/>
    </row>
    <row r="37" spans="19:21" x14ac:dyDescent="0.45">
      <c r="S37" s="47"/>
      <c r="T37" s="47"/>
      <c r="U37" s="47"/>
    </row>
    <row r="38" spans="19:21" x14ac:dyDescent="0.45">
      <c r="S38" s="47"/>
      <c r="T38" s="47"/>
      <c r="U38" s="47"/>
    </row>
    <row r="39" spans="19:21" x14ac:dyDescent="0.45">
      <c r="S39" s="47"/>
      <c r="T39" s="47"/>
      <c r="U39" s="47"/>
    </row>
    <row r="40" spans="19:21" x14ac:dyDescent="0.45">
      <c r="S40" s="47"/>
      <c r="T40" s="47"/>
      <c r="U40" s="47"/>
    </row>
    <row r="41" spans="19:21" x14ac:dyDescent="0.45">
      <c r="S41" s="47"/>
      <c r="T41" s="47"/>
      <c r="U41" s="47"/>
    </row>
    <row r="42" spans="19:21" x14ac:dyDescent="0.45">
      <c r="S42" s="47"/>
      <c r="T42" s="47"/>
      <c r="U42" s="47"/>
    </row>
    <row r="43" spans="19:21" x14ac:dyDescent="0.45">
      <c r="S43" s="47"/>
      <c r="T43" s="47"/>
      <c r="U43" s="47"/>
    </row>
    <row r="44" spans="19:21" x14ac:dyDescent="0.45">
      <c r="S44" s="47"/>
      <c r="T44" s="47"/>
      <c r="U44" s="47"/>
    </row>
    <row r="45" spans="19:21" x14ac:dyDescent="0.45">
      <c r="S45" s="47"/>
      <c r="T45" s="47"/>
      <c r="U45" s="47"/>
    </row>
  </sheetData>
  <mergeCells count="1">
    <mergeCell ref="A28:R29"/>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078DD-7092-4CEC-9555-F5BF9DBF50DB}">
  <dimension ref="B6:BU46"/>
  <sheetViews>
    <sheetView showGridLines="0" showRowColHeaders="0" tabSelected="1" zoomScaleNormal="85" workbookViewId="0">
      <selection activeCell="I10" sqref="I10"/>
    </sheetView>
  </sheetViews>
  <sheetFormatPr defaultRowHeight="16.5" x14ac:dyDescent="0.45"/>
  <cols>
    <col min="1" max="1" width="8" customWidth="1"/>
    <col min="2" max="2" width="61.58203125" customWidth="1"/>
    <col min="3" max="3" width="16.5" customWidth="1"/>
    <col min="4" max="4" width="12" customWidth="1"/>
    <col min="6" max="6" width="17.5" customWidth="1"/>
    <col min="7" max="7" width="27.83203125" hidden="1" customWidth="1"/>
  </cols>
  <sheetData>
    <row r="6" spans="2:73" ht="14" customHeight="1" x14ac:dyDescent="0.45"/>
    <row r="7" spans="2:73" ht="14" customHeight="1" x14ac:dyDescent="0.45"/>
    <row r="8" spans="2:73" ht="26.5" customHeight="1" x14ac:dyDescent="0.45"/>
    <row r="9" spans="2:73" ht="23" customHeight="1" x14ac:dyDescent="0.55000000000000004">
      <c r="B9" s="55" t="s">
        <v>8977</v>
      </c>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row>
    <row r="10" spans="2:73" ht="70" customHeight="1" x14ac:dyDescent="0.45">
      <c r="B10" s="64" t="s">
        <v>8975</v>
      </c>
      <c r="C10" s="64"/>
      <c r="D10" s="64"/>
      <c r="E10" s="64"/>
      <c r="F10" s="64"/>
      <c r="G10" s="64"/>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row>
    <row r="11" spans="2:73" ht="15.5" customHeight="1" x14ac:dyDescent="0.45"/>
    <row r="12" spans="2:73" ht="21" x14ac:dyDescent="0.55000000000000004">
      <c r="B12" s="55" t="s">
        <v>8823</v>
      </c>
      <c r="C12" s="56" t="s">
        <v>8822</v>
      </c>
    </row>
    <row r="13" spans="2:73" ht="17.5" x14ac:dyDescent="0.45">
      <c r="B13" s="59" t="s">
        <v>8978</v>
      </c>
      <c r="C13" s="59" t="s">
        <v>8983</v>
      </c>
      <c r="D13" s="60"/>
      <c r="E13" s="60"/>
      <c r="F13" s="60"/>
    </row>
    <row r="14" spans="2:73" ht="17.5" x14ac:dyDescent="0.45">
      <c r="B14" s="59" t="s">
        <v>8979</v>
      </c>
      <c r="C14" s="59" t="s">
        <v>8984</v>
      </c>
      <c r="D14" s="60"/>
      <c r="E14" s="60"/>
      <c r="F14" s="60"/>
    </row>
    <row r="15" spans="2:73" ht="17.5" x14ac:dyDescent="0.45">
      <c r="B15" s="59" t="s">
        <v>8980</v>
      </c>
      <c r="C15" s="59" t="s">
        <v>8985</v>
      </c>
      <c r="D15" s="60"/>
      <c r="E15" s="60"/>
      <c r="F15" s="60"/>
    </row>
    <row r="16" spans="2:73" ht="15" customHeight="1" x14ac:dyDescent="0.45">
      <c r="B16" s="59" t="s">
        <v>8981</v>
      </c>
      <c r="C16" s="59" t="s">
        <v>8986</v>
      </c>
      <c r="D16" s="60"/>
      <c r="E16" s="60"/>
      <c r="F16" s="60"/>
    </row>
    <row r="17" spans="2:12" ht="15" customHeight="1" x14ac:dyDescent="0.45">
      <c r="B17" s="59" t="s">
        <v>8982</v>
      </c>
      <c r="C17" s="59" t="s">
        <v>8987</v>
      </c>
      <c r="D17" s="60"/>
      <c r="E17" s="60"/>
      <c r="F17" s="60"/>
    </row>
    <row r="18" spans="2:12" ht="15" customHeight="1" x14ac:dyDescent="0.45">
      <c r="B18" s="60"/>
      <c r="C18" s="59" t="s">
        <v>8988</v>
      </c>
      <c r="D18" s="60"/>
      <c r="E18" s="60"/>
      <c r="F18" s="60"/>
    </row>
    <row r="19" spans="2:12" ht="18" customHeight="1" x14ac:dyDescent="0.45">
      <c r="B19" s="50"/>
      <c r="C19" s="59" t="s">
        <v>8989</v>
      </c>
      <c r="D19" s="60"/>
      <c r="E19" s="60"/>
      <c r="F19" s="60"/>
    </row>
    <row r="20" spans="2:12" ht="15" customHeight="1" x14ac:dyDescent="0.45">
      <c r="B20" s="52"/>
      <c r="C20" s="50"/>
      <c r="D20" s="50"/>
      <c r="E20" s="50"/>
      <c r="F20" s="50"/>
      <c r="G20" s="51"/>
    </row>
    <row r="21" spans="2:12" ht="15" customHeight="1" x14ac:dyDescent="0.45">
      <c r="F21" s="50"/>
      <c r="G21" s="51"/>
    </row>
    <row r="22" spans="2:12" ht="15" customHeight="1" x14ac:dyDescent="0.45">
      <c r="F22" s="50"/>
      <c r="G22" s="51"/>
    </row>
    <row r="23" spans="2:12" ht="15" customHeight="1" x14ac:dyDescent="0.45">
      <c r="F23" s="50"/>
      <c r="G23" s="51"/>
    </row>
    <row r="24" spans="2:12" ht="15" customHeight="1" x14ac:dyDescent="0.45">
      <c r="F24" s="50"/>
      <c r="G24" s="51"/>
    </row>
    <row r="25" spans="2:12" ht="15" customHeight="1" x14ac:dyDescent="0.45">
      <c r="F25" s="50"/>
      <c r="G25" s="51"/>
    </row>
    <row r="26" spans="2:12" ht="15" customHeight="1" x14ac:dyDescent="0.45">
      <c r="F26" s="50"/>
      <c r="G26" s="51"/>
    </row>
    <row r="27" spans="2:12" ht="15" customHeight="1" x14ac:dyDescent="0.45">
      <c r="F27" s="50"/>
      <c r="G27" s="51"/>
    </row>
    <row r="28" spans="2:12" ht="15" customHeight="1" x14ac:dyDescent="0.45">
      <c r="F28" s="50"/>
      <c r="G28" s="51"/>
    </row>
    <row r="29" spans="2:12" ht="15" customHeight="1" x14ac:dyDescent="0.45"/>
    <row r="30" spans="2:12" x14ac:dyDescent="0.45">
      <c r="G30" s="50"/>
      <c r="H30" s="50"/>
      <c r="I30" s="50"/>
      <c r="J30" s="50"/>
      <c r="K30" s="50"/>
      <c r="L30" s="50"/>
    </row>
    <row r="31" spans="2:12" ht="46.5" customHeight="1" x14ac:dyDescent="0.45">
      <c r="G31" s="50"/>
      <c r="H31" s="50"/>
      <c r="I31" s="50"/>
      <c r="J31" s="50"/>
      <c r="K31" s="50"/>
      <c r="L31" s="50"/>
    </row>
    <row r="32" spans="2:12" ht="21" x14ac:dyDescent="0.55000000000000004">
      <c r="B32" s="63" t="s">
        <v>8976</v>
      </c>
      <c r="C32" s="63"/>
      <c r="D32" s="63"/>
      <c r="E32" s="63"/>
      <c r="G32" s="50"/>
      <c r="H32" s="50"/>
      <c r="I32" s="50"/>
    </row>
    <row r="33" spans="2:12" ht="17.5" x14ac:dyDescent="0.45">
      <c r="B33" s="61" t="s">
        <v>8990</v>
      </c>
      <c r="C33" s="50"/>
      <c r="D33" s="50"/>
      <c r="E33" s="50"/>
      <c r="G33" s="50"/>
      <c r="H33" s="50"/>
      <c r="I33" s="50"/>
    </row>
    <row r="34" spans="2:12" ht="17.5" x14ac:dyDescent="0.45">
      <c r="B34" s="61" t="s">
        <v>8991</v>
      </c>
      <c r="C34" s="50"/>
      <c r="D34" s="50"/>
      <c r="E34" s="50"/>
      <c r="G34" s="50"/>
      <c r="H34" s="50"/>
      <c r="I34" s="50"/>
    </row>
    <row r="35" spans="2:12" ht="17.5" x14ac:dyDescent="0.45">
      <c r="B35" s="61" t="s">
        <v>8992</v>
      </c>
      <c r="C35" s="50"/>
      <c r="D35" s="50"/>
      <c r="E35" s="50"/>
      <c r="F35" s="50"/>
      <c r="G35" s="50"/>
      <c r="H35" s="50"/>
      <c r="I35" s="50"/>
    </row>
    <row r="36" spans="2:12" ht="17.5" x14ac:dyDescent="0.45">
      <c r="B36" s="61" t="s">
        <v>9002</v>
      </c>
      <c r="C36" s="50"/>
      <c r="D36" s="50"/>
      <c r="E36" s="50"/>
      <c r="F36" s="50"/>
      <c r="G36" s="50"/>
      <c r="H36" s="50"/>
      <c r="I36" s="50"/>
      <c r="J36" s="50"/>
      <c r="K36" s="50"/>
      <c r="L36" s="50"/>
    </row>
    <row r="37" spans="2:12" ht="17.5" x14ac:dyDescent="0.45">
      <c r="B37" s="61" t="s">
        <v>8993</v>
      </c>
      <c r="C37" s="50"/>
      <c r="D37" s="50"/>
      <c r="E37" s="50"/>
      <c r="F37" s="50"/>
    </row>
    <row r="38" spans="2:12" ht="17.5" x14ac:dyDescent="0.45">
      <c r="B38" s="61" t="s">
        <v>8994</v>
      </c>
      <c r="C38" s="50"/>
      <c r="D38" s="50"/>
      <c r="E38" s="50"/>
      <c r="F38" s="50"/>
    </row>
    <row r="39" spans="2:12" ht="17.5" x14ac:dyDescent="0.45">
      <c r="B39" s="61" t="s">
        <v>8995</v>
      </c>
      <c r="C39" s="50"/>
      <c r="D39" s="50"/>
      <c r="E39" s="50"/>
      <c r="F39" s="50"/>
    </row>
    <row r="40" spans="2:12" ht="17.5" x14ac:dyDescent="0.45">
      <c r="B40" s="61" t="s">
        <v>8996</v>
      </c>
      <c r="C40" s="50"/>
      <c r="D40" s="50"/>
    </row>
    <row r="41" spans="2:12" ht="19.5" customHeight="1" x14ac:dyDescent="0.45">
      <c r="B41" s="57"/>
      <c r="C41" s="50"/>
      <c r="D41" s="50"/>
    </row>
    <row r="42" spans="2:12" ht="34.5" customHeight="1" x14ac:dyDescent="0.8">
      <c r="B42" s="58" t="s">
        <v>8997</v>
      </c>
    </row>
    <row r="43" spans="2:12" ht="53.5" customHeight="1" x14ac:dyDescent="0.45">
      <c r="B43" s="64" t="s">
        <v>8974</v>
      </c>
      <c r="C43" s="65"/>
      <c r="D43" s="65"/>
      <c r="E43" s="65"/>
      <c r="F43" s="65"/>
      <c r="G43" s="65"/>
    </row>
    <row r="44" spans="2:12" x14ac:dyDescent="0.45">
      <c r="B44" s="54"/>
      <c r="C44" s="54"/>
      <c r="D44" s="54"/>
      <c r="E44" s="54"/>
      <c r="F44" s="54"/>
    </row>
    <row r="45" spans="2:12" ht="17" customHeight="1" x14ac:dyDescent="0.45">
      <c r="B45" s="53"/>
    </row>
    <row r="46" spans="2:12" x14ac:dyDescent="0.45">
      <c r="B46" s="53"/>
    </row>
  </sheetData>
  <mergeCells count="3">
    <mergeCell ref="B32:E32"/>
    <mergeCell ref="B43:G43"/>
    <mergeCell ref="B10:G10"/>
  </mergeCells>
  <pageMargins left="0.25" right="0.25"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6A04A-DBFF-428C-A1CB-FD6608358D48}">
  <dimension ref="A1:K199"/>
  <sheetViews>
    <sheetView zoomScale="70" zoomScaleNormal="58" workbookViewId="0">
      <selection activeCell="C23" sqref="C23"/>
    </sheetView>
  </sheetViews>
  <sheetFormatPr defaultRowHeight="16.5" x14ac:dyDescent="0.45"/>
  <cols>
    <col min="1" max="1" width="13.4140625" bestFit="1" customWidth="1"/>
    <col min="2" max="2" width="21.33203125" bestFit="1" customWidth="1"/>
    <col min="3" max="3" width="22.75" bestFit="1" customWidth="1"/>
    <col min="4" max="4" width="18.4140625" bestFit="1" customWidth="1"/>
    <col min="5" max="5" width="12.83203125" customWidth="1"/>
    <col min="6" max="6" width="15.25" customWidth="1"/>
    <col min="7" max="7" width="13.75" customWidth="1"/>
    <col min="8" max="8" width="13.83203125" bestFit="1" customWidth="1"/>
    <col min="9" max="10" width="11.08203125" customWidth="1"/>
    <col min="11" max="11" width="13.08203125" bestFit="1" customWidth="1"/>
    <col min="12" max="12" width="25.1640625" customWidth="1"/>
    <col min="13" max="733" width="11.08203125" bestFit="1" customWidth="1"/>
    <col min="734" max="734" width="12.4140625" bestFit="1" customWidth="1"/>
  </cols>
  <sheetData>
    <row r="1" spans="1:6" x14ac:dyDescent="0.45">
      <c r="E1" s="44" t="s">
        <v>8754</v>
      </c>
      <c r="F1" t="s">
        <v>8759</v>
      </c>
    </row>
    <row r="2" spans="1:6" x14ac:dyDescent="0.45">
      <c r="A2" t="s">
        <v>8820</v>
      </c>
      <c r="E2" s="45" t="s">
        <v>3597</v>
      </c>
      <c r="F2" s="49">
        <v>2833360</v>
      </c>
    </row>
    <row r="3" spans="1:6" x14ac:dyDescent="0.45">
      <c r="A3" s="44" t="s">
        <v>8803</v>
      </c>
      <c r="B3" t="s">
        <v>8813</v>
      </c>
      <c r="E3" s="45" t="s">
        <v>3593</v>
      </c>
      <c r="F3" s="49">
        <v>2601415</v>
      </c>
    </row>
    <row r="4" spans="1:6" x14ac:dyDescent="0.45">
      <c r="A4" s="45">
        <v>2023</v>
      </c>
      <c r="E4" s="45" t="s">
        <v>3594</v>
      </c>
      <c r="F4" s="49">
        <v>3276561</v>
      </c>
    </row>
    <row r="5" spans="1:6" x14ac:dyDescent="0.45">
      <c r="A5" s="48" t="s">
        <v>8812</v>
      </c>
      <c r="B5" s="49">
        <v>191098</v>
      </c>
      <c r="E5" s="45" t="s">
        <v>3595</v>
      </c>
      <c r="F5" s="49">
        <v>2897435</v>
      </c>
    </row>
    <row r="6" spans="1:6" x14ac:dyDescent="0.45">
      <c r="A6" s="48" t="s">
        <v>8998</v>
      </c>
      <c r="B6" s="49">
        <v>573100</v>
      </c>
      <c r="E6" s="45" t="s">
        <v>3596</v>
      </c>
      <c r="F6" s="49">
        <v>2361534</v>
      </c>
    </row>
    <row r="7" spans="1:6" x14ac:dyDescent="0.45">
      <c r="A7" s="48" t="s">
        <v>8999</v>
      </c>
      <c r="B7" s="49">
        <v>542667</v>
      </c>
      <c r="E7" s="45" t="s">
        <v>8755</v>
      </c>
      <c r="F7" s="49">
        <v>13970305</v>
      </c>
    </row>
    <row r="8" spans="1:6" x14ac:dyDescent="0.45">
      <c r="A8" s="48" t="s">
        <v>9000</v>
      </c>
      <c r="B8" s="49">
        <v>544579</v>
      </c>
    </row>
    <row r="9" spans="1:6" x14ac:dyDescent="0.45">
      <c r="A9" s="45">
        <v>2024</v>
      </c>
    </row>
    <row r="10" spans="1:6" x14ac:dyDescent="0.45">
      <c r="A10" s="48" t="s">
        <v>8829</v>
      </c>
      <c r="B10" s="49">
        <v>579655</v>
      </c>
    </row>
    <row r="11" spans="1:6" x14ac:dyDescent="0.45">
      <c r="A11" s="48" t="s">
        <v>8828</v>
      </c>
      <c r="B11" s="49">
        <v>503752</v>
      </c>
    </row>
    <row r="12" spans="1:6" x14ac:dyDescent="0.45">
      <c r="A12" s="48" t="s">
        <v>8832</v>
      </c>
      <c r="B12" s="49">
        <v>621956</v>
      </c>
    </row>
    <row r="13" spans="1:6" x14ac:dyDescent="0.45">
      <c r="A13" s="48" t="s">
        <v>8826</v>
      </c>
      <c r="B13" s="49">
        <v>502232</v>
      </c>
    </row>
    <row r="14" spans="1:6" x14ac:dyDescent="0.45">
      <c r="A14" s="48" t="s">
        <v>8833</v>
      </c>
      <c r="B14" s="49">
        <v>525033</v>
      </c>
    </row>
    <row r="15" spans="1:6" x14ac:dyDescent="0.45">
      <c r="A15" s="48" t="s">
        <v>8831</v>
      </c>
      <c r="B15" s="49">
        <v>547182</v>
      </c>
    </row>
    <row r="16" spans="1:6" x14ac:dyDescent="0.45">
      <c r="A16" s="48" t="s">
        <v>8830</v>
      </c>
      <c r="B16" s="49">
        <v>685250</v>
      </c>
    </row>
    <row r="17" spans="1:2" x14ac:dyDescent="0.45">
      <c r="A17" s="48" t="s">
        <v>8827</v>
      </c>
      <c r="B17" s="49">
        <v>674653</v>
      </c>
    </row>
    <row r="18" spans="1:2" x14ac:dyDescent="0.45">
      <c r="A18" s="48" t="s">
        <v>8812</v>
      </c>
      <c r="B18" s="49">
        <v>533319</v>
      </c>
    </row>
    <row r="19" spans="1:2" x14ac:dyDescent="0.45">
      <c r="A19" s="48" t="s">
        <v>8998</v>
      </c>
      <c r="B19" s="49">
        <v>648746</v>
      </c>
    </row>
    <row r="20" spans="1:2" x14ac:dyDescent="0.45">
      <c r="A20" s="48" t="s">
        <v>8999</v>
      </c>
      <c r="B20" s="49">
        <v>606332</v>
      </c>
    </row>
    <row r="21" spans="1:2" x14ac:dyDescent="0.45">
      <c r="A21" s="48" t="s">
        <v>9000</v>
      </c>
      <c r="B21" s="49">
        <v>741863</v>
      </c>
    </row>
    <row r="22" spans="1:2" x14ac:dyDescent="0.45">
      <c r="A22" s="45">
        <v>2025</v>
      </c>
    </row>
    <row r="23" spans="1:2" x14ac:dyDescent="0.45">
      <c r="A23" s="48" t="s">
        <v>8829</v>
      </c>
      <c r="B23" s="49">
        <v>630859</v>
      </c>
    </row>
    <row r="24" spans="1:2" x14ac:dyDescent="0.45">
      <c r="A24" s="48" t="s">
        <v>8828</v>
      </c>
      <c r="B24" s="49">
        <v>479506</v>
      </c>
    </row>
    <row r="25" spans="1:2" x14ac:dyDescent="0.45">
      <c r="A25" s="48" t="s">
        <v>8832</v>
      </c>
      <c r="B25" s="49">
        <v>585038</v>
      </c>
    </row>
    <row r="26" spans="1:2" x14ac:dyDescent="0.45">
      <c r="A26" s="48" t="s">
        <v>8826</v>
      </c>
      <c r="B26" s="49">
        <v>515988</v>
      </c>
    </row>
    <row r="27" spans="1:2" x14ac:dyDescent="0.45">
      <c r="A27" s="48" t="s">
        <v>8833</v>
      </c>
      <c r="B27" s="49">
        <v>619075</v>
      </c>
    </row>
    <row r="28" spans="1:2" x14ac:dyDescent="0.45">
      <c r="A28" s="48" t="s">
        <v>8831</v>
      </c>
      <c r="B28" s="49">
        <v>534710</v>
      </c>
    </row>
    <row r="29" spans="1:2" x14ac:dyDescent="0.45">
      <c r="A29" s="48" t="s">
        <v>8830</v>
      </c>
      <c r="B29" s="49">
        <v>663689</v>
      </c>
    </row>
    <row r="30" spans="1:2" x14ac:dyDescent="0.45">
      <c r="A30" s="48" t="s">
        <v>8827</v>
      </c>
      <c r="B30" s="49">
        <v>626479</v>
      </c>
    </row>
    <row r="31" spans="1:2" x14ac:dyDescent="0.45">
      <c r="A31" s="48" t="s">
        <v>8812</v>
      </c>
      <c r="B31" s="49">
        <v>293544</v>
      </c>
    </row>
    <row r="32" spans="1:2" x14ac:dyDescent="0.45">
      <c r="A32" s="45" t="s">
        <v>8755</v>
      </c>
      <c r="B32" s="49">
        <v>13970305</v>
      </c>
    </row>
    <row r="33" spans="1:2" x14ac:dyDescent="0.45">
      <c r="A33" s="45"/>
      <c r="B33" s="49"/>
    </row>
    <row r="34" spans="1:2" x14ac:dyDescent="0.45">
      <c r="A34" s="45"/>
      <c r="B34" s="49"/>
    </row>
    <row r="35" spans="1:2" x14ac:dyDescent="0.45">
      <c r="A35" s="45"/>
      <c r="B35" s="49"/>
    </row>
    <row r="36" spans="1:2" x14ac:dyDescent="0.45">
      <c r="A36" s="45"/>
      <c r="B36" s="49"/>
    </row>
    <row r="37" spans="1:2" x14ac:dyDescent="0.45">
      <c r="A37" s="45"/>
      <c r="B37" s="49"/>
    </row>
    <row r="38" spans="1:2" x14ac:dyDescent="0.45">
      <c r="A38" s="45"/>
      <c r="B38" s="49"/>
    </row>
    <row r="39" spans="1:2" x14ac:dyDescent="0.45">
      <c r="A39" s="45"/>
      <c r="B39" s="49"/>
    </row>
    <row r="40" spans="1:2" x14ac:dyDescent="0.45">
      <c r="A40" s="45"/>
      <c r="B40" s="49"/>
    </row>
    <row r="41" spans="1:2" x14ac:dyDescent="0.45">
      <c r="A41" s="45"/>
      <c r="B41" s="49"/>
    </row>
    <row r="42" spans="1:2" x14ac:dyDescent="0.45">
      <c r="A42" s="45"/>
      <c r="B42" s="49"/>
    </row>
    <row r="43" spans="1:2" x14ac:dyDescent="0.45">
      <c r="A43" s="45"/>
      <c r="B43" s="49"/>
    </row>
    <row r="44" spans="1:2" x14ac:dyDescent="0.45">
      <c r="A44" s="45"/>
      <c r="B44" s="49"/>
    </row>
    <row r="45" spans="1:2" x14ac:dyDescent="0.45">
      <c r="A45" s="45"/>
      <c r="B45" s="49"/>
    </row>
    <row r="46" spans="1:2" x14ac:dyDescent="0.45">
      <c r="A46" s="45"/>
      <c r="B46" s="49"/>
    </row>
    <row r="47" spans="1:2" x14ac:dyDescent="0.45">
      <c r="A47" s="45"/>
      <c r="B47" s="49"/>
    </row>
    <row r="48" spans="1:2" x14ac:dyDescent="0.45">
      <c r="A48" s="45"/>
      <c r="B48" s="49"/>
    </row>
    <row r="49" spans="1:2" x14ac:dyDescent="0.45">
      <c r="A49" s="45"/>
      <c r="B49" s="49"/>
    </row>
    <row r="52" spans="1:2" x14ac:dyDescent="0.45">
      <c r="A52" s="44" t="s">
        <v>8803</v>
      </c>
      <c r="B52" t="s">
        <v>8817</v>
      </c>
    </row>
    <row r="53" spans="1:2" x14ac:dyDescent="0.45">
      <c r="A53" s="45" t="s">
        <v>8718</v>
      </c>
      <c r="B53" s="49">
        <v>2884533</v>
      </c>
    </row>
    <row r="54" spans="1:2" x14ac:dyDescent="0.45">
      <c r="A54" s="45" t="s">
        <v>8625</v>
      </c>
      <c r="B54" s="49">
        <v>2724959</v>
      </c>
    </row>
    <row r="55" spans="1:2" x14ac:dyDescent="0.45">
      <c r="A55" s="45" t="s">
        <v>8626</v>
      </c>
      <c r="B55" s="49">
        <v>2915310</v>
      </c>
    </row>
    <row r="56" spans="1:2" x14ac:dyDescent="0.45">
      <c r="A56" s="45" t="s">
        <v>8719</v>
      </c>
      <c r="B56" s="49">
        <v>2776251</v>
      </c>
    </row>
    <row r="57" spans="1:2" x14ac:dyDescent="0.45">
      <c r="A57" s="45" t="s">
        <v>8720</v>
      </c>
      <c r="B57" s="49">
        <v>2669252</v>
      </c>
    </row>
    <row r="58" spans="1:2" x14ac:dyDescent="0.45">
      <c r="A58" s="45" t="s">
        <v>8755</v>
      </c>
      <c r="B58" s="49">
        <v>13970305</v>
      </c>
    </row>
    <row r="64" spans="1:2" x14ac:dyDescent="0.45">
      <c r="A64" s="44" t="s">
        <v>8825</v>
      </c>
      <c r="B64" t="s" vm="2">
        <v>8835</v>
      </c>
    </row>
    <row r="66" spans="1:3" x14ac:dyDescent="0.45">
      <c r="A66" s="44" t="s">
        <v>8803</v>
      </c>
      <c r="B66" t="s">
        <v>8813</v>
      </c>
      <c r="C66" t="s">
        <v>8818</v>
      </c>
    </row>
    <row r="67" spans="1:3" x14ac:dyDescent="0.45">
      <c r="A67" s="45" t="s">
        <v>8630</v>
      </c>
      <c r="B67" s="49">
        <v>2675260</v>
      </c>
      <c r="C67" s="3">
        <v>2853</v>
      </c>
    </row>
    <row r="68" spans="1:3" x14ac:dyDescent="0.45">
      <c r="A68" s="45" t="s">
        <v>8631</v>
      </c>
      <c r="B68" s="49">
        <v>2866565</v>
      </c>
      <c r="C68" s="3">
        <v>3014</v>
      </c>
    </row>
    <row r="69" spans="1:3" x14ac:dyDescent="0.45">
      <c r="A69" s="45" t="s">
        <v>8629</v>
      </c>
      <c r="B69" s="49">
        <v>2744996</v>
      </c>
      <c r="C69" s="3">
        <v>2960</v>
      </c>
    </row>
    <row r="70" spans="1:3" x14ac:dyDescent="0.45">
      <c r="A70" s="45" t="s">
        <v>8633</v>
      </c>
      <c r="B70" s="49">
        <v>2852880</v>
      </c>
      <c r="C70" s="3">
        <v>3082</v>
      </c>
    </row>
    <row r="71" spans="1:3" x14ac:dyDescent="0.45">
      <c r="A71" s="45" t="s">
        <v>8632</v>
      </c>
      <c r="B71" s="49">
        <v>2828192</v>
      </c>
      <c r="C71" s="3">
        <v>3035</v>
      </c>
    </row>
    <row r="72" spans="1:3" x14ac:dyDescent="0.45">
      <c r="A72" s="45" t="s">
        <v>8755</v>
      </c>
      <c r="B72" s="49">
        <v>13967893</v>
      </c>
      <c r="C72" s="3">
        <v>14944</v>
      </c>
    </row>
    <row r="86" spans="1:3" x14ac:dyDescent="0.45">
      <c r="A86" s="44" t="s">
        <v>8754</v>
      </c>
      <c r="B86" t="s">
        <v>8817</v>
      </c>
      <c r="C86" t="s">
        <v>8818</v>
      </c>
    </row>
    <row r="87" spans="1:3" x14ac:dyDescent="0.45">
      <c r="A87" s="45" t="s">
        <v>3442</v>
      </c>
      <c r="B87" s="49">
        <v>183060</v>
      </c>
      <c r="C87" s="3">
        <v>112</v>
      </c>
    </row>
    <row r="88" spans="1:3" x14ac:dyDescent="0.45">
      <c r="A88" s="45" t="s">
        <v>3456</v>
      </c>
      <c r="B88" s="49">
        <v>188636</v>
      </c>
      <c r="C88" s="3">
        <v>122</v>
      </c>
    </row>
    <row r="89" spans="1:3" x14ac:dyDescent="0.45">
      <c r="A89" s="45" t="s">
        <v>3559</v>
      </c>
      <c r="B89" s="49">
        <v>234416</v>
      </c>
      <c r="C89" s="3">
        <v>130</v>
      </c>
    </row>
    <row r="90" spans="1:3" x14ac:dyDescent="0.45">
      <c r="A90" s="45" t="s">
        <v>3402</v>
      </c>
      <c r="B90" s="49">
        <v>162120</v>
      </c>
      <c r="C90" s="3">
        <v>110</v>
      </c>
    </row>
    <row r="91" spans="1:3" x14ac:dyDescent="0.45">
      <c r="A91" s="45" t="s">
        <v>3397</v>
      </c>
      <c r="B91" s="49">
        <v>162626</v>
      </c>
      <c r="C91" s="3">
        <v>94</v>
      </c>
    </row>
    <row r="92" spans="1:3" x14ac:dyDescent="0.45">
      <c r="A92" s="45" t="s">
        <v>8755</v>
      </c>
      <c r="B92" s="49">
        <v>930858</v>
      </c>
      <c r="C92" s="3">
        <v>568</v>
      </c>
    </row>
    <row r="126" spans="1:3" x14ac:dyDescent="0.45">
      <c r="A126" s="44" t="s">
        <v>8754</v>
      </c>
      <c r="B126" t="s">
        <v>8818</v>
      </c>
      <c r="C126" t="s">
        <v>8813</v>
      </c>
    </row>
    <row r="127" spans="1:3" x14ac:dyDescent="0.45">
      <c r="A127" s="45" t="s">
        <v>8804</v>
      </c>
      <c r="B127" s="3">
        <v>6034</v>
      </c>
      <c r="C127" s="49">
        <v>6179364</v>
      </c>
    </row>
    <row r="128" spans="1:3" x14ac:dyDescent="0.45">
      <c r="A128" s="45" t="s">
        <v>8806</v>
      </c>
      <c r="B128" s="3">
        <v>2833</v>
      </c>
      <c r="C128" s="49">
        <v>2544414</v>
      </c>
    </row>
    <row r="129" spans="1:11" x14ac:dyDescent="0.45">
      <c r="A129" s="45" t="s">
        <v>8805</v>
      </c>
      <c r="B129" s="3">
        <v>6075</v>
      </c>
      <c r="C129" s="49">
        <v>5246527</v>
      </c>
    </row>
    <row r="130" spans="1:11" x14ac:dyDescent="0.45">
      <c r="A130" s="45" t="s">
        <v>8834</v>
      </c>
      <c r="B130" s="3">
        <v>5</v>
      </c>
      <c r="C130" s="49">
        <v>0</v>
      </c>
    </row>
    <row r="131" spans="1:11" x14ac:dyDescent="0.45">
      <c r="A131" s="45" t="s">
        <v>8755</v>
      </c>
      <c r="B131" s="3">
        <v>14947</v>
      </c>
      <c r="C131" s="49">
        <v>13970305</v>
      </c>
    </row>
    <row r="142" spans="1:11" x14ac:dyDescent="0.45">
      <c r="A142" t="s">
        <v>8759</v>
      </c>
      <c r="D142" t="s">
        <v>8811</v>
      </c>
      <c r="H142" t="s">
        <v>8809</v>
      </c>
      <c r="K142" t="s">
        <v>8810</v>
      </c>
    </row>
    <row r="143" spans="1:11" x14ac:dyDescent="0.45">
      <c r="A143" s="49">
        <v>13970305</v>
      </c>
      <c r="D143" s="14">
        <v>9.9739999999999662E-2</v>
      </c>
      <c r="H143">
        <v>509637</v>
      </c>
      <c r="K143" s="14">
        <v>-0.24010819131518524</v>
      </c>
    </row>
    <row r="146" spans="1:11" x14ac:dyDescent="0.45">
      <c r="A146">
        <f>GETPIVOTDATA("[Measures].[Sum of Revenue]",$A$142)</f>
        <v>13970305</v>
      </c>
      <c r="D146" s="14">
        <f>GETPIVOTDATA("[Measures].[Average of discount]",$D$142)</f>
        <v>9.9739999999999662E-2</v>
      </c>
      <c r="H146">
        <f>GETPIVOTDATA("[Measures].[Sum of budget]",$H$142)</f>
        <v>509637</v>
      </c>
      <c r="K146" s="14">
        <f>GETPIVOTDATA("[Measures].[campaign_roi ]",$K$142)</f>
        <v>-0.24010819131518524</v>
      </c>
    </row>
    <row r="149" spans="1:11" x14ac:dyDescent="0.45">
      <c r="A149" t="s">
        <v>8821</v>
      </c>
    </row>
    <row r="151" spans="1:11" x14ac:dyDescent="0.45">
      <c r="A151" s="44" t="s">
        <v>8754</v>
      </c>
      <c r="B151" t="s">
        <v>8819</v>
      </c>
      <c r="C151" t="s">
        <v>8814</v>
      </c>
    </row>
    <row r="152" spans="1:11" x14ac:dyDescent="0.45">
      <c r="A152" s="45" t="s">
        <v>8763</v>
      </c>
      <c r="B152" s="49">
        <v>29330.39</v>
      </c>
      <c r="C152">
        <v>25</v>
      </c>
    </row>
    <row r="153" spans="1:11" x14ac:dyDescent="0.45">
      <c r="A153" s="45" t="s">
        <v>8776</v>
      </c>
      <c r="B153" s="49">
        <v>25217.989999999998</v>
      </c>
      <c r="C153">
        <v>23</v>
      </c>
    </row>
    <row r="154" spans="1:11" x14ac:dyDescent="0.45">
      <c r="A154" s="45" t="s">
        <v>8764</v>
      </c>
      <c r="B154" s="49">
        <v>32648.599999999995</v>
      </c>
      <c r="C154">
        <v>29</v>
      </c>
    </row>
    <row r="155" spans="1:11" x14ac:dyDescent="0.45">
      <c r="A155" s="45" t="s">
        <v>8782</v>
      </c>
      <c r="B155" s="49">
        <v>28290.559999999994</v>
      </c>
      <c r="C155">
        <v>24</v>
      </c>
    </row>
    <row r="156" spans="1:11" x14ac:dyDescent="0.45">
      <c r="A156" s="45" t="s">
        <v>8767</v>
      </c>
      <c r="B156" s="49">
        <v>21466.911702702702</v>
      </c>
      <c r="C156">
        <v>24</v>
      </c>
    </row>
    <row r="157" spans="1:11" x14ac:dyDescent="0.45">
      <c r="A157" s="45" t="s">
        <v>8755</v>
      </c>
      <c r="B157" s="49">
        <v>136954.45170270267</v>
      </c>
      <c r="C157">
        <v>125</v>
      </c>
    </row>
    <row r="170" spans="1:3" x14ac:dyDescent="0.45">
      <c r="A170" s="44" t="s">
        <v>8824</v>
      </c>
      <c r="B170" t="s" vm="1">
        <v>8835</v>
      </c>
    </row>
    <row r="172" spans="1:3" x14ac:dyDescent="0.45">
      <c r="A172" s="44" t="s">
        <v>8754</v>
      </c>
      <c r="B172" t="s">
        <v>8816</v>
      </c>
      <c r="C172" t="s">
        <v>8815</v>
      </c>
    </row>
    <row r="173" spans="1:3" x14ac:dyDescent="0.45">
      <c r="A173" s="45" t="s">
        <v>8685</v>
      </c>
      <c r="B173">
        <v>24373</v>
      </c>
      <c r="C173">
        <v>18578</v>
      </c>
    </row>
    <row r="174" spans="1:3" x14ac:dyDescent="0.45">
      <c r="A174" s="45" t="s">
        <v>8681</v>
      </c>
      <c r="B174">
        <v>5531</v>
      </c>
      <c r="C174">
        <v>11961</v>
      </c>
    </row>
    <row r="175" spans="1:3" x14ac:dyDescent="0.45">
      <c r="A175" s="45" t="s">
        <v>8682</v>
      </c>
      <c r="B175">
        <v>29036</v>
      </c>
      <c r="C175">
        <v>28009</v>
      </c>
    </row>
    <row r="176" spans="1:3" x14ac:dyDescent="0.45">
      <c r="A176" s="45" t="s">
        <v>8683</v>
      </c>
      <c r="B176">
        <v>30352</v>
      </c>
      <c r="C176">
        <v>25652</v>
      </c>
    </row>
    <row r="177" spans="1:3" x14ac:dyDescent="0.45">
      <c r="A177" s="45" t="s">
        <v>8684</v>
      </c>
      <c r="B177">
        <v>59143</v>
      </c>
      <c r="C177">
        <v>27023</v>
      </c>
    </row>
    <row r="178" spans="1:3" x14ac:dyDescent="0.45">
      <c r="A178" s="45" t="s">
        <v>8692</v>
      </c>
      <c r="B178">
        <v>4457</v>
      </c>
      <c r="C178">
        <v>4958</v>
      </c>
    </row>
    <row r="179" spans="1:3" x14ac:dyDescent="0.45">
      <c r="A179" s="45" t="s">
        <v>8755</v>
      </c>
      <c r="B179">
        <v>152892</v>
      </c>
      <c r="C179">
        <v>116181</v>
      </c>
    </row>
    <row r="199" ht="12.5" customHeight="1" x14ac:dyDescent="0.4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16BF6-0F44-4C73-89C0-5DDE42113100}">
  <dimension ref="A1:S5001"/>
  <sheetViews>
    <sheetView workbookViewId="0">
      <selection activeCell="S4" sqref="S4"/>
    </sheetView>
  </sheetViews>
  <sheetFormatPr defaultRowHeight="16.5" x14ac:dyDescent="0.45"/>
  <cols>
    <col min="1" max="1" width="8.83203125" customWidth="1"/>
    <col min="2" max="2" width="13.5" customWidth="1"/>
    <col min="3" max="3" width="12.25" customWidth="1"/>
    <col min="4" max="4" width="20.83203125" customWidth="1"/>
    <col min="5" max="5" width="11.1640625" style="1" customWidth="1"/>
    <col min="6" max="6" width="16.4140625" customWidth="1"/>
    <col min="7" max="7" width="12.9140625" customWidth="1"/>
    <col min="8" max="8" width="10.1640625" customWidth="1"/>
    <col min="9" max="9" width="10.25" style="14" customWidth="1"/>
    <col min="10" max="10" width="11.6640625" style="6" customWidth="1"/>
    <col min="11" max="11" width="10.25" style="6" customWidth="1"/>
    <col min="12" max="12" width="23.25" customWidth="1"/>
    <col min="13" max="13" width="5.9140625" customWidth="1"/>
    <col min="14" max="14" width="8.83203125" customWidth="1"/>
    <col min="15" max="15" width="19.75" customWidth="1"/>
    <col min="16" max="16" width="43.9140625" customWidth="1"/>
    <col min="19" max="19" width="8.83203125" customWidth="1"/>
  </cols>
  <sheetData>
    <row r="1" spans="1:19" x14ac:dyDescent="0.45">
      <c r="A1" t="s">
        <v>3618</v>
      </c>
      <c r="B1" t="s">
        <v>0</v>
      </c>
      <c r="C1" t="s">
        <v>3191</v>
      </c>
      <c r="D1" t="s">
        <v>3192</v>
      </c>
      <c r="E1" s="1" t="s">
        <v>3619</v>
      </c>
      <c r="F1" t="s">
        <v>3622</v>
      </c>
      <c r="G1" t="s">
        <v>3623</v>
      </c>
      <c r="H1" s="9" t="s">
        <v>3620</v>
      </c>
      <c r="I1" s="14" t="s">
        <v>3621</v>
      </c>
      <c r="J1" s="6" t="s">
        <v>8716</v>
      </c>
      <c r="K1" s="6" t="s">
        <v>8717</v>
      </c>
      <c r="L1" t="s">
        <v>1</v>
      </c>
      <c r="M1" s="9" t="s">
        <v>2</v>
      </c>
      <c r="N1" s="8" t="s">
        <v>3</v>
      </c>
      <c r="O1" t="s">
        <v>4</v>
      </c>
      <c r="P1" t="s">
        <v>5</v>
      </c>
    </row>
    <row r="2" spans="1:19" x14ac:dyDescent="0.45">
      <c r="A2" t="s">
        <v>3624</v>
      </c>
      <c r="B2" t="s">
        <v>543</v>
      </c>
      <c r="C2" t="s">
        <v>3235</v>
      </c>
      <c r="D2" t="s">
        <v>3434</v>
      </c>
      <c r="E2" s="1">
        <v>45897</v>
      </c>
      <c r="F2" t="s">
        <v>8718</v>
      </c>
      <c r="G2" t="s">
        <v>8629</v>
      </c>
      <c r="H2">
        <v>2</v>
      </c>
      <c r="I2" s="14">
        <v>0.05</v>
      </c>
      <c r="J2" s="6">
        <v>634</v>
      </c>
      <c r="K2" s="6">
        <v>1205</v>
      </c>
      <c r="L2" t="s">
        <v>1538</v>
      </c>
      <c r="M2">
        <v>47</v>
      </c>
      <c r="N2" t="s">
        <v>1999</v>
      </c>
      <c r="O2" t="s">
        <v>2520</v>
      </c>
      <c r="P2" t="s">
        <v>3168</v>
      </c>
    </row>
    <row r="3" spans="1:19" x14ac:dyDescent="0.45">
      <c r="A3" t="s">
        <v>4169</v>
      </c>
      <c r="B3" t="s">
        <v>7</v>
      </c>
      <c r="C3" t="s">
        <v>3395</v>
      </c>
      <c r="D3" t="s">
        <v>3591</v>
      </c>
      <c r="E3" s="1">
        <v>45669</v>
      </c>
      <c r="F3" t="s">
        <v>8626</v>
      </c>
      <c r="G3" t="s">
        <v>8633</v>
      </c>
      <c r="H3">
        <v>5</v>
      </c>
      <c r="I3" s="14">
        <v>0.15</v>
      </c>
      <c r="J3" s="6">
        <v>1030</v>
      </c>
      <c r="K3" s="6">
        <v>4380</v>
      </c>
      <c r="L3" t="s">
        <v>1007</v>
      </c>
      <c r="M3">
        <v>58</v>
      </c>
      <c r="N3" t="s">
        <v>1998</v>
      </c>
      <c r="O3" t="s">
        <v>2000</v>
      </c>
      <c r="P3" t="s">
        <v>8760</v>
      </c>
    </row>
    <row r="4" spans="1:19" hidden="1" x14ac:dyDescent="0.45">
      <c r="A4" t="s">
        <v>4345</v>
      </c>
      <c r="B4" t="s">
        <v>7</v>
      </c>
      <c r="C4" t="s">
        <v>3377</v>
      </c>
      <c r="D4" t="s">
        <v>3573</v>
      </c>
      <c r="E4" s="1">
        <v>45464</v>
      </c>
      <c r="F4" t="s">
        <v>8625</v>
      </c>
      <c r="G4" t="s">
        <v>8630</v>
      </c>
      <c r="H4">
        <v>5</v>
      </c>
      <c r="I4" s="14">
        <v>0.1</v>
      </c>
      <c r="J4" s="6">
        <v>783</v>
      </c>
      <c r="K4" s="6">
        <v>3523</v>
      </c>
      <c r="L4" t="s">
        <v>1007</v>
      </c>
      <c r="M4">
        <v>58</v>
      </c>
      <c r="N4" t="s">
        <v>1998</v>
      </c>
      <c r="O4" t="s">
        <v>2000</v>
      </c>
      <c r="S4">
        <v>100</v>
      </c>
    </row>
    <row r="5" spans="1:19" x14ac:dyDescent="0.45">
      <c r="A5" t="s">
        <v>3625</v>
      </c>
      <c r="B5" t="s">
        <v>265</v>
      </c>
      <c r="C5" t="s">
        <v>3287</v>
      </c>
      <c r="D5" t="s">
        <v>3484</v>
      </c>
      <c r="E5" s="1">
        <v>45438</v>
      </c>
      <c r="F5" t="s">
        <v>8625</v>
      </c>
      <c r="G5" t="s">
        <v>8630</v>
      </c>
      <c r="H5">
        <v>3</v>
      </c>
      <c r="I5" s="14">
        <v>0.15</v>
      </c>
      <c r="J5" s="6">
        <v>1704</v>
      </c>
      <c r="K5" s="6">
        <v>4344</v>
      </c>
      <c r="L5" t="s">
        <v>1263</v>
      </c>
      <c r="M5">
        <v>63</v>
      </c>
      <c r="N5" t="s">
        <v>1999</v>
      </c>
      <c r="O5" t="s">
        <v>2255</v>
      </c>
      <c r="P5" t="s">
        <v>3112</v>
      </c>
    </row>
    <row r="6" spans="1:19" x14ac:dyDescent="0.45">
      <c r="A6" t="s">
        <v>3872</v>
      </c>
      <c r="B6" t="s">
        <v>265</v>
      </c>
      <c r="C6" t="s">
        <v>3352</v>
      </c>
      <c r="D6" t="s">
        <v>3549</v>
      </c>
      <c r="E6" s="1">
        <v>45288</v>
      </c>
      <c r="F6" t="s">
        <v>8719</v>
      </c>
      <c r="G6" t="s">
        <v>8632</v>
      </c>
      <c r="H6">
        <v>3</v>
      </c>
      <c r="I6" s="14">
        <v>0.1</v>
      </c>
      <c r="J6" s="6">
        <v>489</v>
      </c>
      <c r="K6" s="6">
        <v>1320</v>
      </c>
      <c r="L6" t="s">
        <v>1263</v>
      </c>
      <c r="M6">
        <v>63</v>
      </c>
      <c r="N6" t="s">
        <v>1999</v>
      </c>
      <c r="O6" t="s">
        <v>2255</v>
      </c>
      <c r="P6" t="s">
        <v>3112</v>
      </c>
    </row>
    <row r="7" spans="1:19" x14ac:dyDescent="0.45">
      <c r="A7" t="s">
        <v>4289</v>
      </c>
      <c r="B7" t="s">
        <v>8</v>
      </c>
      <c r="C7" t="s">
        <v>3227</v>
      </c>
      <c r="D7" t="s">
        <v>3426</v>
      </c>
      <c r="E7" s="1">
        <v>45447</v>
      </c>
      <c r="F7" t="s">
        <v>8625</v>
      </c>
      <c r="G7" t="s">
        <v>8631</v>
      </c>
      <c r="H7">
        <v>1</v>
      </c>
      <c r="I7" s="14">
        <v>0.15</v>
      </c>
      <c r="J7" s="6">
        <v>1596</v>
      </c>
      <c r="K7" s="6">
        <v>1356</v>
      </c>
      <c r="L7" t="s">
        <v>1008</v>
      </c>
      <c r="M7">
        <v>19</v>
      </c>
      <c r="N7" t="s">
        <v>1999</v>
      </c>
      <c r="O7" t="s">
        <v>2001</v>
      </c>
      <c r="P7" t="s">
        <v>2969</v>
      </c>
    </row>
    <row r="8" spans="1:19" x14ac:dyDescent="0.45">
      <c r="A8" t="s">
        <v>3626</v>
      </c>
      <c r="B8" t="s">
        <v>989</v>
      </c>
      <c r="C8" t="s">
        <v>3300</v>
      </c>
      <c r="D8" t="s">
        <v>3497</v>
      </c>
      <c r="E8" s="1">
        <v>45916</v>
      </c>
      <c r="F8" t="s">
        <v>8626</v>
      </c>
      <c r="G8" t="s">
        <v>8631</v>
      </c>
      <c r="H8">
        <v>1</v>
      </c>
      <c r="I8" s="14">
        <v>0.2</v>
      </c>
      <c r="J8" s="6">
        <v>1909</v>
      </c>
      <c r="K8" s="6">
        <v>1527</v>
      </c>
      <c r="L8" t="s">
        <v>1980</v>
      </c>
      <c r="M8">
        <v>38</v>
      </c>
      <c r="N8" t="s">
        <v>1999</v>
      </c>
      <c r="O8" t="s">
        <v>2952</v>
      </c>
      <c r="P8" t="s">
        <v>3187</v>
      </c>
    </row>
    <row r="9" spans="1:19" x14ac:dyDescent="0.45">
      <c r="A9" t="s">
        <v>3713</v>
      </c>
      <c r="B9" t="s">
        <v>9</v>
      </c>
      <c r="C9" t="s">
        <v>3395</v>
      </c>
      <c r="D9" t="s">
        <v>3591</v>
      </c>
      <c r="E9" s="1">
        <v>45519</v>
      </c>
      <c r="F9" t="s">
        <v>8720</v>
      </c>
      <c r="G9" t="s">
        <v>8633</v>
      </c>
      <c r="H9">
        <v>1</v>
      </c>
      <c r="I9" s="14">
        <v>0.15</v>
      </c>
      <c r="J9" s="6">
        <v>1030</v>
      </c>
      <c r="K9" s="6">
        <v>876</v>
      </c>
      <c r="L9" t="s">
        <v>8692</v>
      </c>
      <c r="M9">
        <v>33</v>
      </c>
      <c r="N9" t="s">
        <v>1998</v>
      </c>
      <c r="O9" t="s">
        <v>2002</v>
      </c>
      <c r="P9" t="s">
        <v>2970</v>
      </c>
    </row>
    <row r="10" spans="1:19" x14ac:dyDescent="0.45">
      <c r="A10" t="s">
        <v>3679</v>
      </c>
      <c r="B10" t="s">
        <v>823</v>
      </c>
      <c r="C10" t="s">
        <v>3300</v>
      </c>
      <c r="D10" t="s">
        <v>3497</v>
      </c>
      <c r="E10" s="1">
        <v>45783</v>
      </c>
      <c r="F10" t="s">
        <v>8719</v>
      </c>
      <c r="G10" t="s">
        <v>8632</v>
      </c>
      <c r="H10">
        <v>2</v>
      </c>
      <c r="I10" s="14">
        <v>0.05</v>
      </c>
      <c r="J10" s="6">
        <v>1909</v>
      </c>
      <c r="K10" s="6">
        <v>3626</v>
      </c>
      <c r="L10" t="s">
        <v>1815</v>
      </c>
      <c r="M10">
        <v>41</v>
      </c>
      <c r="N10" t="s">
        <v>1998</v>
      </c>
      <c r="O10" t="s">
        <v>2790</v>
      </c>
      <c r="P10" t="s">
        <v>3112</v>
      </c>
    </row>
    <row r="11" spans="1:19" x14ac:dyDescent="0.45">
      <c r="A11" t="s">
        <v>3781</v>
      </c>
      <c r="B11" t="s">
        <v>38</v>
      </c>
      <c r="C11" t="s">
        <v>3300</v>
      </c>
      <c r="D11" t="s">
        <v>3497</v>
      </c>
      <c r="E11" s="1">
        <v>45389</v>
      </c>
      <c r="F11" t="s">
        <v>8718</v>
      </c>
      <c r="G11" t="s">
        <v>8631</v>
      </c>
      <c r="H11">
        <v>4</v>
      </c>
      <c r="I11" s="14">
        <v>0.2</v>
      </c>
      <c r="J11" s="6">
        <v>1909</v>
      </c>
      <c r="K11" s="6">
        <v>6107</v>
      </c>
      <c r="L11" t="s">
        <v>1037</v>
      </c>
      <c r="M11">
        <v>42</v>
      </c>
      <c r="N11" t="s">
        <v>1999</v>
      </c>
      <c r="O11" t="s">
        <v>2030</v>
      </c>
      <c r="P11" t="s">
        <v>2997</v>
      </c>
    </row>
    <row r="12" spans="1:19" x14ac:dyDescent="0.45">
      <c r="A12" t="s">
        <v>3896</v>
      </c>
      <c r="B12" t="s">
        <v>11</v>
      </c>
      <c r="C12" t="s">
        <v>3206</v>
      </c>
      <c r="D12" t="s">
        <v>3405</v>
      </c>
      <c r="E12" s="1">
        <v>45377</v>
      </c>
      <c r="F12" t="s">
        <v>8720</v>
      </c>
      <c r="G12" t="s">
        <v>8633</v>
      </c>
      <c r="H12">
        <v>5</v>
      </c>
      <c r="I12" s="14">
        <v>0.05</v>
      </c>
      <c r="J12" s="6">
        <v>112</v>
      </c>
      <c r="K12" s="6">
        <v>531</v>
      </c>
      <c r="L12" t="s">
        <v>1010</v>
      </c>
      <c r="M12">
        <v>61</v>
      </c>
      <c r="N12" t="s">
        <v>1998</v>
      </c>
      <c r="O12" t="s">
        <v>2004</v>
      </c>
      <c r="P12" t="s">
        <v>2972</v>
      </c>
    </row>
    <row r="13" spans="1:19" x14ac:dyDescent="0.45">
      <c r="A13" t="s">
        <v>4080</v>
      </c>
      <c r="B13" t="s">
        <v>11</v>
      </c>
      <c r="C13" t="s">
        <v>3263</v>
      </c>
      <c r="D13" t="s">
        <v>3461</v>
      </c>
      <c r="E13" s="1">
        <v>45277</v>
      </c>
      <c r="F13" t="s">
        <v>8718</v>
      </c>
      <c r="G13" t="s">
        <v>8633</v>
      </c>
      <c r="H13">
        <v>2</v>
      </c>
      <c r="I13" s="14">
        <v>0.15</v>
      </c>
      <c r="J13" s="6">
        <v>492</v>
      </c>
      <c r="K13" s="6">
        <v>837</v>
      </c>
      <c r="L13" t="s">
        <v>1010</v>
      </c>
      <c r="M13">
        <v>61</v>
      </c>
      <c r="N13" t="s">
        <v>1998</v>
      </c>
      <c r="O13" t="s">
        <v>2004</v>
      </c>
      <c r="P13" t="s">
        <v>2972</v>
      </c>
    </row>
    <row r="14" spans="1:19" x14ac:dyDescent="0.45">
      <c r="A14" t="s">
        <v>3728</v>
      </c>
      <c r="B14" t="s">
        <v>583</v>
      </c>
      <c r="C14" t="s">
        <v>3199</v>
      </c>
      <c r="D14" t="s">
        <v>3399</v>
      </c>
      <c r="E14" s="1">
        <v>45769</v>
      </c>
      <c r="F14" t="s">
        <v>8719</v>
      </c>
      <c r="G14" t="s">
        <v>8630</v>
      </c>
      <c r="H14">
        <v>5</v>
      </c>
      <c r="I14" s="14">
        <v>0.05</v>
      </c>
      <c r="J14" s="6">
        <v>111</v>
      </c>
      <c r="K14" s="6">
        <v>525</v>
      </c>
      <c r="L14" t="s">
        <v>1577</v>
      </c>
      <c r="M14">
        <v>18</v>
      </c>
      <c r="N14" t="s">
        <v>1999</v>
      </c>
      <c r="O14" t="s">
        <v>2559</v>
      </c>
      <c r="P14" t="s">
        <v>8706</v>
      </c>
    </row>
    <row r="15" spans="1:19" x14ac:dyDescent="0.45">
      <c r="A15" t="s">
        <v>3668</v>
      </c>
      <c r="B15" t="s">
        <v>583</v>
      </c>
      <c r="C15" t="s">
        <v>3362</v>
      </c>
      <c r="D15" t="s">
        <v>3559</v>
      </c>
      <c r="E15" s="1">
        <v>45821</v>
      </c>
      <c r="F15" t="s">
        <v>8719</v>
      </c>
      <c r="G15" t="s">
        <v>8633</v>
      </c>
      <c r="H15">
        <v>4</v>
      </c>
      <c r="I15" s="14">
        <v>0.1</v>
      </c>
      <c r="J15" s="6">
        <v>1972</v>
      </c>
      <c r="K15" s="6">
        <v>7098</v>
      </c>
      <c r="L15" t="s">
        <v>1577</v>
      </c>
      <c r="M15">
        <v>18</v>
      </c>
      <c r="N15" t="s">
        <v>1999</v>
      </c>
      <c r="O15" t="s">
        <v>2559</v>
      </c>
      <c r="P15" t="s">
        <v>8706</v>
      </c>
    </row>
    <row r="16" spans="1:19" x14ac:dyDescent="0.45">
      <c r="A16" t="s">
        <v>3803</v>
      </c>
      <c r="B16" t="s">
        <v>583</v>
      </c>
      <c r="C16" t="s">
        <v>3245</v>
      </c>
      <c r="D16" t="s">
        <v>3444</v>
      </c>
      <c r="E16" s="1">
        <v>45451</v>
      </c>
      <c r="F16" t="s">
        <v>8720</v>
      </c>
      <c r="G16" t="s">
        <v>8631</v>
      </c>
      <c r="H16">
        <v>4</v>
      </c>
      <c r="I16" s="14">
        <v>0.2</v>
      </c>
      <c r="J16" s="6">
        <v>1224</v>
      </c>
      <c r="K16" s="6">
        <v>3917</v>
      </c>
      <c r="L16" t="s">
        <v>1577</v>
      </c>
      <c r="M16">
        <v>18</v>
      </c>
      <c r="N16" t="s">
        <v>1999</v>
      </c>
      <c r="O16" t="s">
        <v>2559</v>
      </c>
      <c r="P16" t="s">
        <v>8706</v>
      </c>
    </row>
    <row r="17" spans="1:16" x14ac:dyDescent="0.45">
      <c r="A17" t="s">
        <v>4190</v>
      </c>
      <c r="B17" t="s">
        <v>583</v>
      </c>
      <c r="C17" t="s">
        <v>3336</v>
      </c>
      <c r="D17" t="s">
        <v>3533</v>
      </c>
      <c r="E17" s="1">
        <v>45624</v>
      </c>
      <c r="F17" t="s">
        <v>8718</v>
      </c>
      <c r="G17" t="s">
        <v>8630</v>
      </c>
      <c r="H17">
        <v>2</v>
      </c>
      <c r="I17" s="14">
        <v>0.15</v>
      </c>
      <c r="J17" s="6">
        <v>1534</v>
      </c>
      <c r="K17" s="6">
        <v>2608</v>
      </c>
      <c r="L17" t="s">
        <v>1577</v>
      </c>
      <c r="M17">
        <v>18</v>
      </c>
      <c r="N17" t="s">
        <v>1999</v>
      </c>
      <c r="O17" t="s">
        <v>2559</v>
      </c>
      <c r="P17" t="s">
        <v>8706</v>
      </c>
    </row>
    <row r="18" spans="1:16" x14ac:dyDescent="0.45">
      <c r="A18" t="s">
        <v>3762</v>
      </c>
      <c r="B18" t="s">
        <v>474</v>
      </c>
      <c r="C18" t="s">
        <v>3199</v>
      </c>
      <c r="D18" t="s">
        <v>3399</v>
      </c>
      <c r="E18" s="1">
        <v>45839</v>
      </c>
      <c r="F18" t="s">
        <v>8720</v>
      </c>
      <c r="G18" t="s">
        <v>8629</v>
      </c>
      <c r="H18">
        <v>3</v>
      </c>
      <c r="I18" s="14">
        <v>0.05</v>
      </c>
      <c r="J18" s="6">
        <v>111</v>
      </c>
      <c r="K18" s="6">
        <v>315</v>
      </c>
      <c r="L18" t="s">
        <v>1469</v>
      </c>
      <c r="M18">
        <v>62</v>
      </c>
      <c r="N18" t="s">
        <v>1999</v>
      </c>
      <c r="O18" t="s">
        <v>2456</v>
      </c>
      <c r="P18" t="s">
        <v>3063</v>
      </c>
    </row>
    <row r="19" spans="1:16" x14ac:dyDescent="0.45">
      <c r="A19" t="s">
        <v>4130</v>
      </c>
      <c r="B19" t="s">
        <v>474</v>
      </c>
      <c r="C19" t="s">
        <v>3358</v>
      </c>
      <c r="D19" t="s">
        <v>3555</v>
      </c>
      <c r="E19" s="1">
        <v>45628</v>
      </c>
      <c r="F19" t="s">
        <v>8718</v>
      </c>
      <c r="G19" t="s">
        <v>8629</v>
      </c>
      <c r="H19">
        <v>5</v>
      </c>
      <c r="I19" s="14">
        <v>0.15</v>
      </c>
      <c r="J19" s="6">
        <v>289</v>
      </c>
      <c r="K19" s="6">
        <v>1228</v>
      </c>
      <c r="L19" t="s">
        <v>1469</v>
      </c>
      <c r="M19">
        <v>62</v>
      </c>
      <c r="N19" t="s">
        <v>1999</v>
      </c>
      <c r="O19" t="s">
        <v>2456</v>
      </c>
      <c r="P19" t="s">
        <v>3063</v>
      </c>
    </row>
    <row r="20" spans="1:16" x14ac:dyDescent="0.45">
      <c r="A20" t="s">
        <v>3765</v>
      </c>
      <c r="B20" t="s">
        <v>13</v>
      </c>
      <c r="C20" t="s">
        <v>3301</v>
      </c>
      <c r="D20" t="s">
        <v>3498</v>
      </c>
      <c r="E20" s="1">
        <v>45352</v>
      </c>
      <c r="F20" t="s">
        <v>8718</v>
      </c>
      <c r="G20" t="s">
        <v>8630</v>
      </c>
      <c r="H20">
        <v>1</v>
      </c>
      <c r="I20" s="14">
        <v>0.05</v>
      </c>
      <c r="J20" s="6">
        <v>1169</v>
      </c>
      <c r="K20" s="6">
        <v>1111</v>
      </c>
      <c r="L20" t="s">
        <v>1012</v>
      </c>
      <c r="M20">
        <v>20</v>
      </c>
      <c r="N20" t="s">
        <v>1998</v>
      </c>
      <c r="O20" t="s">
        <v>2006</v>
      </c>
      <c r="P20" t="s">
        <v>2974</v>
      </c>
    </row>
    <row r="21" spans="1:16" x14ac:dyDescent="0.45">
      <c r="A21" t="s">
        <v>4193</v>
      </c>
      <c r="B21" t="s">
        <v>13</v>
      </c>
      <c r="C21" t="s">
        <v>3273</v>
      </c>
      <c r="D21" t="s">
        <v>3470</v>
      </c>
      <c r="E21" s="1">
        <v>45917</v>
      </c>
      <c r="F21" t="s">
        <v>8720</v>
      </c>
      <c r="G21" t="s">
        <v>8633</v>
      </c>
      <c r="H21">
        <v>2</v>
      </c>
      <c r="I21" s="14">
        <v>0.05</v>
      </c>
      <c r="J21" s="6">
        <v>1817</v>
      </c>
      <c r="K21" s="6">
        <v>3452</v>
      </c>
      <c r="L21" t="s">
        <v>1012</v>
      </c>
      <c r="M21">
        <v>20</v>
      </c>
      <c r="N21" t="s">
        <v>1998</v>
      </c>
      <c r="O21" t="s">
        <v>2006</v>
      </c>
      <c r="P21" t="s">
        <v>2974</v>
      </c>
    </row>
    <row r="22" spans="1:16" x14ac:dyDescent="0.45">
      <c r="A22" t="s">
        <v>4273</v>
      </c>
      <c r="B22" t="s">
        <v>13</v>
      </c>
      <c r="C22" t="s">
        <v>3259</v>
      </c>
      <c r="D22" t="s">
        <v>3458</v>
      </c>
      <c r="E22" s="1">
        <v>45802</v>
      </c>
      <c r="F22" t="s">
        <v>8718</v>
      </c>
      <c r="G22" t="s">
        <v>8629</v>
      </c>
      <c r="H22">
        <v>5</v>
      </c>
      <c r="I22" s="14">
        <v>0.1</v>
      </c>
      <c r="J22" s="6">
        <v>1315</v>
      </c>
      <c r="K22" s="6">
        <v>5919</v>
      </c>
      <c r="L22" t="s">
        <v>1012</v>
      </c>
      <c r="M22">
        <v>20</v>
      </c>
      <c r="N22" t="s">
        <v>1998</v>
      </c>
      <c r="O22" t="s">
        <v>2006</v>
      </c>
      <c r="P22" t="s">
        <v>2974</v>
      </c>
    </row>
    <row r="23" spans="1:16" x14ac:dyDescent="0.45">
      <c r="A23" t="s">
        <v>3627</v>
      </c>
      <c r="B23" t="s">
        <v>314</v>
      </c>
      <c r="C23" t="s">
        <v>3372</v>
      </c>
      <c r="D23" t="s">
        <v>3568</v>
      </c>
      <c r="E23" s="1">
        <v>45710</v>
      </c>
      <c r="F23" t="s">
        <v>8625</v>
      </c>
      <c r="G23" t="s">
        <v>8632</v>
      </c>
      <c r="H23">
        <v>1</v>
      </c>
      <c r="I23" s="14">
        <v>0</v>
      </c>
      <c r="J23" s="6">
        <v>490</v>
      </c>
      <c r="K23" s="6">
        <v>490</v>
      </c>
      <c r="L23" t="s">
        <v>1311</v>
      </c>
      <c r="M23">
        <v>29</v>
      </c>
      <c r="N23" t="s">
        <v>1998</v>
      </c>
      <c r="O23" t="s">
        <v>2302</v>
      </c>
      <c r="P23" t="s">
        <v>2971</v>
      </c>
    </row>
    <row r="24" spans="1:16" x14ac:dyDescent="0.45">
      <c r="A24" t="s">
        <v>4109</v>
      </c>
      <c r="B24" t="s">
        <v>314</v>
      </c>
      <c r="C24" t="s">
        <v>3261</v>
      </c>
      <c r="D24" t="s">
        <v>3460</v>
      </c>
      <c r="E24" s="1">
        <v>45897</v>
      </c>
      <c r="F24" t="s">
        <v>8625</v>
      </c>
      <c r="G24" t="s">
        <v>8632</v>
      </c>
      <c r="H24">
        <v>5</v>
      </c>
      <c r="I24" s="14">
        <v>0.2</v>
      </c>
      <c r="J24" s="6">
        <v>1867</v>
      </c>
      <c r="K24" s="6">
        <v>7467</v>
      </c>
      <c r="L24" t="s">
        <v>1311</v>
      </c>
      <c r="M24">
        <v>29</v>
      </c>
      <c r="N24" t="s">
        <v>1998</v>
      </c>
      <c r="O24" t="s">
        <v>2302</v>
      </c>
      <c r="P24" t="s">
        <v>2971</v>
      </c>
    </row>
    <row r="25" spans="1:16" x14ac:dyDescent="0.45">
      <c r="A25" t="s">
        <v>3778</v>
      </c>
      <c r="B25" t="s">
        <v>168</v>
      </c>
      <c r="C25" t="s">
        <v>3372</v>
      </c>
      <c r="D25" t="s">
        <v>3568</v>
      </c>
      <c r="E25" s="1">
        <v>45362</v>
      </c>
      <c r="F25" t="s">
        <v>8625</v>
      </c>
      <c r="G25" t="s">
        <v>8631</v>
      </c>
      <c r="H25">
        <v>3</v>
      </c>
      <c r="I25" s="14">
        <v>0.2</v>
      </c>
      <c r="J25" s="6">
        <v>490</v>
      </c>
      <c r="K25" s="6">
        <v>1175</v>
      </c>
      <c r="L25" t="s">
        <v>1166</v>
      </c>
      <c r="M25">
        <v>26</v>
      </c>
      <c r="N25" t="s">
        <v>1999</v>
      </c>
      <c r="O25" t="s">
        <v>2159</v>
      </c>
      <c r="P25" t="s">
        <v>3062</v>
      </c>
    </row>
    <row r="26" spans="1:16" x14ac:dyDescent="0.45">
      <c r="A26" t="s">
        <v>3754</v>
      </c>
      <c r="B26" t="s">
        <v>168</v>
      </c>
      <c r="C26" t="s">
        <v>3262</v>
      </c>
      <c r="D26" t="s">
        <v>3441</v>
      </c>
      <c r="E26" s="1">
        <v>45864</v>
      </c>
      <c r="F26" t="s">
        <v>8625</v>
      </c>
      <c r="G26" t="s">
        <v>8631</v>
      </c>
      <c r="H26">
        <v>1</v>
      </c>
      <c r="I26" s="14">
        <v>0.2</v>
      </c>
      <c r="J26" s="6">
        <v>283</v>
      </c>
      <c r="K26" s="6">
        <v>227</v>
      </c>
      <c r="L26" t="s">
        <v>1166</v>
      </c>
      <c r="M26">
        <v>26</v>
      </c>
      <c r="N26" t="s">
        <v>1999</v>
      </c>
      <c r="O26" t="s">
        <v>2159</v>
      </c>
      <c r="P26" t="s">
        <v>3062</v>
      </c>
    </row>
    <row r="27" spans="1:16" x14ac:dyDescent="0.45">
      <c r="A27" t="s">
        <v>4623</v>
      </c>
      <c r="B27" t="s">
        <v>168</v>
      </c>
      <c r="C27" t="s">
        <v>3260</v>
      </c>
      <c r="D27" t="s">
        <v>3459</v>
      </c>
      <c r="E27" s="1">
        <v>45856</v>
      </c>
      <c r="F27" t="s">
        <v>8718</v>
      </c>
      <c r="G27" t="s">
        <v>8632</v>
      </c>
      <c r="H27">
        <v>5</v>
      </c>
      <c r="I27" s="14">
        <v>0.05</v>
      </c>
      <c r="J27" s="6">
        <v>436</v>
      </c>
      <c r="K27" s="6">
        <v>2070</v>
      </c>
      <c r="L27" t="s">
        <v>1166</v>
      </c>
      <c r="M27">
        <v>26</v>
      </c>
      <c r="N27" t="s">
        <v>1999</v>
      </c>
      <c r="O27" t="s">
        <v>2159</v>
      </c>
      <c r="P27" t="s">
        <v>3062</v>
      </c>
    </row>
    <row r="28" spans="1:16" x14ac:dyDescent="0.45">
      <c r="A28" t="s">
        <v>3724</v>
      </c>
      <c r="B28" t="s">
        <v>15</v>
      </c>
      <c r="C28" t="s">
        <v>3375</v>
      </c>
      <c r="D28" t="s">
        <v>3571</v>
      </c>
      <c r="E28" s="1">
        <v>45284</v>
      </c>
      <c r="F28" t="s">
        <v>8719</v>
      </c>
      <c r="G28" t="s">
        <v>8631</v>
      </c>
      <c r="H28">
        <v>3</v>
      </c>
      <c r="I28" s="14">
        <v>0</v>
      </c>
      <c r="J28" s="6">
        <v>1129</v>
      </c>
      <c r="K28" s="6">
        <v>3387</v>
      </c>
      <c r="L28" t="s">
        <v>1014</v>
      </c>
      <c r="M28">
        <v>32</v>
      </c>
      <c r="N28" t="s">
        <v>1998</v>
      </c>
      <c r="O28" t="s">
        <v>2008</v>
      </c>
      <c r="P28" t="s">
        <v>2976</v>
      </c>
    </row>
    <row r="29" spans="1:16" x14ac:dyDescent="0.45">
      <c r="A29" t="s">
        <v>3784</v>
      </c>
      <c r="B29" t="s">
        <v>388</v>
      </c>
      <c r="C29" t="s">
        <v>3372</v>
      </c>
      <c r="D29" t="s">
        <v>3568</v>
      </c>
      <c r="E29" s="1">
        <v>45817</v>
      </c>
      <c r="F29" t="s">
        <v>8718</v>
      </c>
      <c r="G29" t="s">
        <v>8630</v>
      </c>
      <c r="H29">
        <v>1</v>
      </c>
      <c r="I29" s="14">
        <v>0.2</v>
      </c>
      <c r="J29" s="6">
        <v>490</v>
      </c>
      <c r="K29" s="6">
        <v>392</v>
      </c>
      <c r="L29" t="s">
        <v>1384</v>
      </c>
      <c r="M29">
        <v>35</v>
      </c>
      <c r="N29" t="s">
        <v>1999</v>
      </c>
      <c r="O29" t="s">
        <v>2376</v>
      </c>
      <c r="P29" t="s">
        <v>3069</v>
      </c>
    </row>
    <row r="30" spans="1:16" x14ac:dyDescent="0.45">
      <c r="A30" t="s">
        <v>3759</v>
      </c>
      <c r="B30" t="s">
        <v>388</v>
      </c>
      <c r="C30" t="s">
        <v>3227</v>
      </c>
      <c r="D30" t="s">
        <v>3426</v>
      </c>
      <c r="E30" s="1">
        <v>45486</v>
      </c>
      <c r="F30" t="s">
        <v>8626</v>
      </c>
      <c r="G30" t="s">
        <v>8631</v>
      </c>
      <c r="H30">
        <v>5</v>
      </c>
      <c r="I30" s="14">
        <v>0</v>
      </c>
      <c r="J30" s="6">
        <v>1596</v>
      </c>
      <c r="K30" s="6">
        <v>7978</v>
      </c>
      <c r="L30" t="s">
        <v>1384</v>
      </c>
      <c r="M30">
        <v>35</v>
      </c>
      <c r="N30" t="s">
        <v>1999</v>
      </c>
      <c r="O30" t="s">
        <v>2376</v>
      </c>
      <c r="P30" t="s">
        <v>3069</v>
      </c>
    </row>
    <row r="31" spans="1:16" x14ac:dyDescent="0.45">
      <c r="A31" t="s">
        <v>4158</v>
      </c>
      <c r="B31" t="s">
        <v>16</v>
      </c>
      <c r="C31" t="s">
        <v>3207</v>
      </c>
      <c r="D31" t="s">
        <v>3406</v>
      </c>
      <c r="E31" s="1">
        <v>45215</v>
      </c>
      <c r="F31" t="s">
        <v>8718</v>
      </c>
      <c r="G31" t="s">
        <v>8631</v>
      </c>
      <c r="H31">
        <v>5</v>
      </c>
      <c r="I31" s="14">
        <v>0.15</v>
      </c>
      <c r="J31" s="6">
        <v>731</v>
      </c>
      <c r="K31" s="6">
        <v>3109</v>
      </c>
      <c r="L31" t="s">
        <v>1015</v>
      </c>
      <c r="M31">
        <v>53</v>
      </c>
      <c r="N31" t="s">
        <v>1998</v>
      </c>
      <c r="O31" t="s">
        <v>2009</v>
      </c>
      <c r="P31" t="s">
        <v>2977</v>
      </c>
    </row>
    <row r="32" spans="1:16" x14ac:dyDescent="0.45">
      <c r="A32" t="s">
        <v>3628</v>
      </c>
      <c r="B32" t="s">
        <v>395</v>
      </c>
      <c r="C32" t="s">
        <v>3293</v>
      </c>
      <c r="D32" t="s">
        <v>3490</v>
      </c>
      <c r="E32" s="1">
        <v>45701</v>
      </c>
      <c r="F32" t="s">
        <v>8625</v>
      </c>
      <c r="G32" t="s">
        <v>8633</v>
      </c>
      <c r="H32">
        <v>5</v>
      </c>
      <c r="I32" s="14">
        <v>1</v>
      </c>
      <c r="J32" s="6">
        <v>359</v>
      </c>
      <c r="K32" s="6">
        <v>0</v>
      </c>
      <c r="L32" t="s">
        <v>1391</v>
      </c>
      <c r="M32">
        <v>21</v>
      </c>
      <c r="N32" t="s">
        <v>1999</v>
      </c>
      <c r="O32" t="s">
        <v>2382</v>
      </c>
      <c r="P32" t="s">
        <v>3116</v>
      </c>
    </row>
    <row r="33" spans="1:16" x14ac:dyDescent="0.45">
      <c r="A33" t="s">
        <v>3669</v>
      </c>
      <c r="B33" t="s">
        <v>17</v>
      </c>
      <c r="C33" t="s">
        <v>3222</v>
      </c>
      <c r="D33" t="s">
        <v>3421</v>
      </c>
      <c r="E33" s="1">
        <v>45885</v>
      </c>
      <c r="F33" t="s">
        <v>8718</v>
      </c>
      <c r="G33" t="s">
        <v>8629</v>
      </c>
      <c r="H33">
        <v>3</v>
      </c>
      <c r="I33" s="14">
        <v>0.05</v>
      </c>
      <c r="J33" s="6">
        <v>1192</v>
      </c>
      <c r="K33" s="6">
        <v>3396</v>
      </c>
      <c r="L33" t="s">
        <v>1016</v>
      </c>
      <c r="M33">
        <v>63</v>
      </c>
      <c r="N33" t="s">
        <v>1999</v>
      </c>
      <c r="O33" t="s">
        <v>8693</v>
      </c>
      <c r="P33" t="s">
        <v>2978</v>
      </c>
    </row>
    <row r="34" spans="1:16" x14ac:dyDescent="0.45">
      <c r="A34" t="s">
        <v>4025</v>
      </c>
      <c r="B34" t="s">
        <v>17</v>
      </c>
      <c r="C34" t="s">
        <v>3366</v>
      </c>
      <c r="D34" t="s">
        <v>3563</v>
      </c>
      <c r="E34" s="1">
        <v>45451</v>
      </c>
      <c r="F34" t="s">
        <v>8626</v>
      </c>
      <c r="G34" t="s">
        <v>8629</v>
      </c>
      <c r="H34">
        <v>2</v>
      </c>
      <c r="I34" s="14">
        <v>0.2</v>
      </c>
      <c r="J34" s="6">
        <v>1116</v>
      </c>
      <c r="K34" s="6">
        <v>1786</v>
      </c>
      <c r="L34" t="s">
        <v>1016</v>
      </c>
      <c r="M34">
        <v>63</v>
      </c>
      <c r="N34" t="s">
        <v>1999</v>
      </c>
      <c r="O34" t="s">
        <v>8693</v>
      </c>
      <c r="P34" t="s">
        <v>2978</v>
      </c>
    </row>
    <row r="35" spans="1:16" x14ac:dyDescent="0.45">
      <c r="A35" t="s">
        <v>3664</v>
      </c>
      <c r="B35" t="s">
        <v>815</v>
      </c>
      <c r="C35" t="s">
        <v>3293</v>
      </c>
      <c r="D35" t="s">
        <v>3490</v>
      </c>
      <c r="E35" s="1">
        <v>45580</v>
      </c>
      <c r="F35" t="s">
        <v>8718</v>
      </c>
      <c r="G35" t="s">
        <v>8632</v>
      </c>
      <c r="H35">
        <v>1</v>
      </c>
      <c r="I35" s="14">
        <v>0.15</v>
      </c>
      <c r="J35" s="6">
        <v>359</v>
      </c>
      <c r="K35" s="6">
        <v>305</v>
      </c>
      <c r="L35" t="s">
        <v>1807</v>
      </c>
      <c r="M35">
        <v>30</v>
      </c>
      <c r="N35" t="s">
        <v>1999</v>
      </c>
      <c r="O35" t="s">
        <v>2782</v>
      </c>
      <c r="P35" t="s">
        <v>3011</v>
      </c>
    </row>
    <row r="36" spans="1:16" x14ac:dyDescent="0.45">
      <c r="A36" t="s">
        <v>4224</v>
      </c>
      <c r="B36" t="s">
        <v>815</v>
      </c>
      <c r="C36" t="s">
        <v>3375</v>
      </c>
      <c r="D36" t="s">
        <v>3571</v>
      </c>
      <c r="E36" s="1">
        <v>45352</v>
      </c>
      <c r="F36" t="s">
        <v>8625</v>
      </c>
      <c r="G36" t="s">
        <v>8632</v>
      </c>
      <c r="H36">
        <v>5</v>
      </c>
      <c r="I36" s="14">
        <v>0.1</v>
      </c>
      <c r="J36" s="6">
        <v>1129</v>
      </c>
      <c r="K36" s="6">
        <v>5081</v>
      </c>
      <c r="L36" t="s">
        <v>1807</v>
      </c>
      <c r="M36">
        <v>30</v>
      </c>
      <c r="N36" t="s">
        <v>1999</v>
      </c>
      <c r="O36" t="s">
        <v>2782</v>
      </c>
      <c r="P36" t="s">
        <v>3011</v>
      </c>
    </row>
    <row r="37" spans="1:16" x14ac:dyDescent="0.45">
      <c r="A37" t="s">
        <v>4460</v>
      </c>
      <c r="B37" t="s">
        <v>815</v>
      </c>
      <c r="C37" t="s">
        <v>3291</v>
      </c>
      <c r="D37" t="s">
        <v>3488</v>
      </c>
      <c r="E37" s="1">
        <v>45359</v>
      </c>
      <c r="F37" t="s">
        <v>8625</v>
      </c>
      <c r="G37" t="s">
        <v>8632</v>
      </c>
      <c r="H37">
        <v>4</v>
      </c>
      <c r="I37" s="14">
        <v>0</v>
      </c>
      <c r="J37" s="6">
        <v>38</v>
      </c>
      <c r="K37" s="6">
        <v>152</v>
      </c>
      <c r="L37" t="s">
        <v>1807</v>
      </c>
      <c r="M37">
        <v>30</v>
      </c>
      <c r="N37" t="s">
        <v>1999</v>
      </c>
      <c r="O37" t="s">
        <v>2782</v>
      </c>
      <c r="P37" t="s">
        <v>3011</v>
      </c>
    </row>
    <row r="38" spans="1:16" x14ac:dyDescent="0.45">
      <c r="A38" t="s">
        <v>3818</v>
      </c>
      <c r="B38" t="s">
        <v>18</v>
      </c>
      <c r="C38" t="s">
        <v>3264</v>
      </c>
      <c r="D38" t="s">
        <v>3462</v>
      </c>
      <c r="E38" s="1">
        <v>45847</v>
      </c>
      <c r="F38" t="s">
        <v>8625</v>
      </c>
      <c r="G38" t="s">
        <v>8630</v>
      </c>
      <c r="H38">
        <v>2</v>
      </c>
      <c r="I38" s="14">
        <v>0.05</v>
      </c>
      <c r="J38" s="6">
        <v>1280</v>
      </c>
      <c r="K38" s="6">
        <v>2431</v>
      </c>
      <c r="L38" t="s">
        <v>1017</v>
      </c>
      <c r="M38">
        <v>32</v>
      </c>
      <c r="N38" t="s">
        <v>1999</v>
      </c>
      <c r="O38" t="s">
        <v>2010</v>
      </c>
      <c r="P38" t="s">
        <v>2979</v>
      </c>
    </row>
    <row r="39" spans="1:16" x14ac:dyDescent="0.45">
      <c r="A39" t="s">
        <v>3629</v>
      </c>
      <c r="B39" t="s">
        <v>726</v>
      </c>
      <c r="C39" t="s">
        <v>3240</v>
      </c>
      <c r="D39" t="s">
        <v>3439</v>
      </c>
      <c r="E39" s="1">
        <v>45673</v>
      </c>
      <c r="F39" t="s">
        <v>8719</v>
      </c>
      <c r="G39" t="s">
        <v>8630</v>
      </c>
      <c r="H39">
        <v>1</v>
      </c>
      <c r="I39" s="14">
        <v>0.15</v>
      </c>
      <c r="J39" s="6">
        <v>1126</v>
      </c>
      <c r="K39" s="6">
        <v>957</v>
      </c>
      <c r="L39" t="s">
        <v>1719</v>
      </c>
      <c r="M39">
        <v>54</v>
      </c>
      <c r="N39" t="s">
        <v>1999</v>
      </c>
      <c r="O39" t="s">
        <v>2698</v>
      </c>
      <c r="P39" t="s">
        <v>3019</v>
      </c>
    </row>
    <row r="40" spans="1:16" x14ac:dyDescent="0.45">
      <c r="A40" t="s">
        <v>3748</v>
      </c>
      <c r="B40" t="s">
        <v>19</v>
      </c>
      <c r="C40" t="s">
        <v>3378</v>
      </c>
      <c r="D40" t="s">
        <v>3574</v>
      </c>
      <c r="E40" s="1">
        <v>45720</v>
      </c>
      <c r="F40" t="s">
        <v>8626</v>
      </c>
      <c r="G40" t="s">
        <v>8632</v>
      </c>
      <c r="H40">
        <v>2</v>
      </c>
      <c r="I40" s="14">
        <v>0</v>
      </c>
      <c r="J40" s="6">
        <v>415</v>
      </c>
      <c r="K40" s="6">
        <v>829</v>
      </c>
      <c r="L40" t="s">
        <v>1018</v>
      </c>
      <c r="M40">
        <v>55</v>
      </c>
      <c r="N40" t="s">
        <v>1999</v>
      </c>
      <c r="O40" t="s">
        <v>2011</v>
      </c>
      <c r="P40" t="s">
        <v>2980</v>
      </c>
    </row>
    <row r="41" spans="1:16" x14ac:dyDescent="0.45">
      <c r="A41" t="s">
        <v>4270</v>
      </c>
      <c r="B41" t="s">
        <v>19</v>
      </c>
      <c r="C41" t="s">
        <v>3314</v>
      </c>
      <c r="D41" t="s">
        <v>3511</v>
      </c>
      <c r="E41" s="1">
        <v>45412</v>
      </c>
      <c r="F41" t="s">
        <v>8718</v>
      </c>
      <c r="G41" t="s">
        <v>8633</v>
      </c>
      <c r="H41">
        <v>4</v>
      </c>
      <c r="I41" s="14">
        <v>0.15</v>
      </c>
      <c r="J41" s="6">
        <v>1526</v>
      </c>
      <c r="K41" s="6">
        <v>5189</v>
      </c>
      <c r="L41" t="s">
        <v>1018</v>
      </c>
      <c r="M41">
        <v>55</v>
      </c>
      <c r="N41" t="s">
        <v>1999</v>
      </c>
      <c r="O41" t="s">
        <v>2011</v>
      </c>
      <c r="P41" t="s">
        <v>2980</v>
      </c>
    </row>
    <row r="42" spans="1:16" x14ac:dyDescent="0.45">
      <c r="A42" t="s">
        <v>3650</v>
      </c>
      <c r="B42" t="s">
        <v>540</v>
      </c>
      <c r="C42" t="s">
        <v>3240</v>
      </c>
      <c r="D42" t="s">
        <v>3439</v>
      </c>
      <c r="E42" s="1">
        <v>45239</v>
      </c>
      <c r="F42" t="s">
        <v>8626</v>
      </c>
      <c r="G42" t="s">
        <v>8630</v>
      </c>
      <c r="H42">
        <v>4</v>
      </c>
      <c r="I42" s="14">
        <v>0.05</v>
      </c>
      <c r="J42" s="6">
        <v>1126</v>
      </c>
      <c r="K42" s="6">
        <v>4279</v>
      </c>
      <c r="L42" t="s">
        <v>1535</v>
      </c>
      <c r="M42">
        <v>58</v>
      </c>
      <c r="N42" t="s">
        <v>1999</v>
      </c>
      <c r="O42" t="s">
        <v>2517</v>
      </c>
      <c r="P42" t="s">
        <v>3122</v>
      </c>
    </row>
    <row r="43" spans="1:16" x14ac:dyDescent="0.45">
      <c r="A43" t="s">
        <v>3805</v>
      </c>
      <c r="B43" t="s">
        <v>231</v>
      </c>
      <c r="C43" t="s">
        <v>3202</v>
      </c>
      <c r="D43" t="s">
        <v>3402</v>
      </c>
      <c r="E43" s="1">
        <v>45491</v>
      </c>
      <c r="F43" t="s">
        <v>8625</v>
      </c>
      <c r="G43" t="s">
        <v>8630</v>
      </c>
      <c r="H43">
        <v>5</v>
      </c>
      <c r="I43" s="14">
        <v>0.15</v>
      </c>
      <c r="J43" s="6">
        <v>1696</v>
      </c>
      <c r="K43" s="6">
        <v>7207</v>
      </c>
      <c r="L43" t="s">
        <v>1229</v>
      </c>
      <c r="M43">
        <v>63</v>
      </c>
      <c r="N43" t="s">
        <v>1999</v>
      </c>
      <c r="O43" t="s">
        <v>2222</v>
      </c>
      <c r="P43" t="s">
        <v>3061</v>
      </c>
    </row>
    <row r="44" spans="1:16" x14ac:dyDescent="0.45">
      <c r="A44" t="s">
        <v>3797</v>
      </c>
      <c r="B44" t="s">
        <v>231</v>
      </c>
      <c r="C44" t="s">
        <v>3204</v>
      </c>
      <c r="D44" t="s">
        <v>3403</v>
      </c>
      <c r="E44" s="1">
        <v>45760</v>
      </c>
      <c r="F44" t="s">
        <v>8719</v>
      </c>
      <c r="G44" t="s">
        <v>8629</v>
      </c>
      <c r="H44">
        <v>3</v>
      </c>
      <c r="I44" s="14">
        <v>0</v>
      </c>
      <c r="J44" s="6">
        <v>1458</v>
      </c>
      <c r="K44" s="6">
        <v>4373</v>
      </c>
      <c r="L44" t="s">
        <v>1229</v>
      </c>
      <c r="M44">
        <v>63</v>
      </c>
      <c r="N44" t="s">
        <v>1999</v>
      </c>
      <c r="O44" t="s">
        <v>2222</v>
      </c>
      <c r="P44" t="s">
        <v>3061</v>
      </c>
    </row>
    <row r="45" spans="1:16" x14ac:dyDescent="0.45">
      <c r="A45" t="s">
        <v>3740</v>
      </c>
      <c r="B45" t="s">
        <v>21</v>
      </c>
      <c r="C45" t="s">
        <v>3264</v>
      </c>
      <c r="D45" t="s">
        <v>3462</v>
      </c>
      <c r="E45" s="1">
        <v>45755</v>
      </c>
      <c r="F45" t="s">
        <v>8625</v>
      </c>
      <c r="G45" t="s">
        <v>8632</v>
      </c>
      <c r="H45">
        <v>2</v>
      </c>
      <c r="I45" s="14">
        <v>0</v>
      </c>
      <c r="J45" s="6">
        <v>1280</v>
      </c>
      <c r="K45" s="6">
        <v>2559</v>
      </c>
      <c r="L45" t="s">
        <v>1020</v>
      </c>
      <c r="M45">
        <v>62</v>
      </c>
      <c r="N45" t="s">
        <v>1999</v>
      </c>
      <c r="O45" t="s">
        <v>2013</v>
      </c>
      <c r="P45" t="s">
        <v>2982</v>
      </c>
    </row>
    <row r="46" spans="1:16" x14ac:dyDescent="0.45">
      <c r="A46" t="s">
        <v>4451</v>
      </c>
      <c r="B46" t="s">
        <v>21</v>
      </c>
      <c r="C46" t="s">
        <v>3383</v>
      </c>
      <c r="D46" t="s">
        <v>3579</v>
      </c>
      <c r="E46" s="1">
        <v>45361</v>
      </c>
      <c r="F46" t="s">
        <v>8626</v>
      </c>
      <c r="G46" t="s">
        <v>8630</v>
      </c>
      <c r="H46">
        <v>4</v>
      </c>
      <c r="I46" s="14">
        <v>0.05</v>
      </c>
      <c r="J46" s="6">
        <v>1748</v>
      </c>
      <c r="K46" s="6">
        <v>6644</v>
      </c>
      <c r="L46" t="s">
        <v>1020</v>
      </c>
      <c r="M46">
        <v>62</v>
      </c>
      <c r="N46" t="s">
        <v>1999</v>
      </c>
      <c r="O46" t="s">
        <v>2013</v>
      </c>
      <c r="P46" t="s">
        <v>2982</v>
      </c>
    </row>
    <row r="47" spans="1:16" x14ac:dyDescent="0.45">
      <c r="A47" t="s">
        <v>3630</v>
      </c>
      <c r="B47" t="s">
        <v>586</v>
      </c>
      <c r="C47" t="s">
        <v>3221</v>
      </c>
      <c r="D47" t="s">
        <v>3420</v>
      </c>
      <c r="E47" s="1">
        <v>45576</v>
      </c>
      <c r="F47" t="s">
        <v>8625</v>
      </c>
      <c r="G47" t="s">
        <v>8631</v>
      </c>
      <c r="H47">
        <v>5</v>
      </c>
      <c r="I47" s="14">
        <v>0</v>
      </c>
      <c r="J47" s="6">
        <v>333</v>
      </c>
      <c r="K47" s="6">
        <v>1667</v>
      </c>
      <c r="L47" t="s">
        <v>1580</v>
      </c>
      <c r="M47">
        <v>61</v>
      </c>
      <c r="N47" t="s">
        <v>1999</v>
      </c>
      <c r="O47" t="s">
        <v>2562</v>
      </c>
      <c r="P47" t="s">
        <v>3062</v>
      </c>
    </row>
    <row r="48" spans="1:16" x14ac:dyDescent="0.45">
      <c r="A48" t="s">
        <v>4514</v>
      </c>
      <c r="B48" t="s">
        <v>586</v>
      </c>
      <c r="C48" t="s">
        <v>3308</v>
      </c>
      <c r="D48" t="s">
        <v>3505</v>
      </c>
      <c r="E48" s="1">
        <v>45360</v>
      </c>
      <c r="F48" t="s">
        <v>8625</v>
      </c>
      <c r="G48" t="s">
        <v>8630</v>
      </c>
      <c r="H48">
        <v>3</v>
      </c>
      <c r="I48" s="14">
        <v>0.15</v>
      </c>
      <c r="J48" s="6">
        <v>741</v>
      </c>
      <c r="K48" s="6">
        <v>1891</v>
      </c>
      <c r="L48" t="s">
        <v>1580</v>
      </c>
      <c r="M48">
        <v>61</v>
      </c>
      <c r="N48" t="s">
        <v>1999</v>
      </c>
      <c r="O48" t="s">
        <v>2562</v>
      </c>
      <c r="P48" t="s">
        <v>3062</v>
      </c>
    </row>
    <row r="49" spans="1:16" x14ac:dyDescent="0.45">
      <c r="A49" t="s">
        <v>4077</v>
      </c>
      <c r="B49" t="s">
        <v>22</v>
      </c>
      <c r="C49" t="s">
        <v>3385</v>
      </c>
      <c r="D49" t="s">
        <v>3581</v>
      </c>
      <c r="E49" s="1">
        <v>45564</v>
      </c>
      <c r="F49" t="s">
        <v>8718</v>
      </c>
      <c r="G49" t="s">
        <v>8630</v>
      </c>
      <c r="H49">
        <v>1</v>
      </c>
      <c r="I49" s="14">
        <v>0</v>
      </c>
      <c r="J49" s="6">
        <v>964</v>
      </c>
      <c r="K49" s="6">
        <v>964</v>
      </c>
      <c r="L49" t="s">
        <v>1021</v>
      </c>
      <c r="M49">
        <v>39</v>
      </c>
      <c r="N49" t="s">
        <v>1999</v>
      </c>
      <c r="O49" t="s">
        <v>2014</v>
      </c>
      <c r="P49" t="s">
        <v>3156</v>
      </c>
    </row>
    <row r="50" spans="1:16" x14ac:dyDescent="0.45">
      <c r="A50" t="s">
        <v>3722</v>
      </c>
      <c r="B50" t="s">
        <v>727</v>
      </c>
      <c r="C50" t="s">
        <v>3221</v>
      </c>
      <c r="D50" t="s">
        <v>3420</v>
      </c>
      <c r="E50" s="1">
        <v>45656</v>
      </c>
      <c r="F50" t="s">
        <v>8719</v>
      </c>
      <c r="G50" t="s">
        <v>8633</v>
      </c>
      <c r="H50">
        <v>1</v>
      </c>
      <c r="I50" s="14">
        <v>0.05</v>
      </c>
      <c r="J50" s="6">
        <v>333</v>
      </c>
      <c r="K50" s="6">
        <v>317</v>
      </c>
      <c r="L50" t="s">
        <v>1720</v>
      </c>
      <c r="M50">
        <v>63</v>
      </c>
      <c r="N50" t="s">
        <v>1999</v>
      </c>
      <c r="O50" t="s">
        <v>2699</v>
      </c>
      <c r="P50" t="s">
        <v>3074</v>
      </c>
    </row>
    <row r="51" spans="1:16" x14ac:dyDescent="0.45">
      <c r="A51" t="s">
        <v>4031</v>
      </c>
      <c r="B51" t="s">
        <v>727</v>
      </c>
      <c r="C51" t="s">
        <v>3330</v>
      </c>
      <c r="D51" t="s">
        <v>3527</v>
      </c>
      <c r="E51" s="1">
        <v>45201</v>
      </c>
      <c r="F51" t="s">
        <v>8718</v>
      </c>
      <c r="G51" t="s">
        <v>8629</v>
      </c>
      <c r="H51">
        <v>3</v>
      </c>
      <c r="I51" s="14">
        <v>0.1</v>
      </c>
      <c r="J51" s="6">
        <v>100</v>
      </c>
      <c r="K51" s="6">
        <v>270</v>
      </c>
      <c r="L51" t="s">
        <v>1720</v>
      </c>
      <c r="M51">
        <v>63</v>
      </c>
      <c r="N51" t="s">
        <v>1999</v>
      </c>
      <c r="O51" t="s">
        <v>2699</v>
      </c>
      <c r="P51" t="s">
        <v>3074</v>
      </c>
    </row>
    <row r="52" spans="1:16" x14ac:dyDescent="0.45">
      <c r="A52" t="s">
        <v>4049</v>
      </c>
      <c r="B52" t="s">
        <v>23</v>
      </c>
      <c r="C52" t="s">
        <v>3248</v>
      </c>
      <c r="D52" t="s">
        <v>3447</v>
      </c>
      <c r="E52" s="1">
        <v>45487</v>
      </c>
      <c r="F52" t="s">
        <v>8719</v>
      </c>
      <c r="G52" t="s">
        <v>8631</v>
      </c>
      <c r="H52">
        <v>5</v>
      </c>
      <c r="I52" s="14">
        <v>0.2</v>
      </c>
      <c r="J52" s="6">
        <v>1884</v>
      </c>
      <c r="K52" s="6">
        <v>7534</v>
      </c>
      <c r="L52" t="s">
        <v>1022</v>
      </c>
      <c r="M52">
        <v>27</v>
      </c>
      <c r="N52" t="s">
        <v>1998</v>
      </c>
      <c r="O52" t="s">
        <v>2015</v>
      </c>
      <c r="P52" t="s">
        <v>2983</v>
      </c>
    </row>
    <row r="53" spans="1:16" x14ac:dyDescent="0.45">
      <c r="A53" t="s">
        <v>3647</v>
      </c>
      <c r="B53" t="s">
        <v>112</v>
      </c>
      <c r="C53" t="s">
        <v>3203</v>
      </c>
      <c r="D53" t="s">
        <v>8692</v>
      </c>
      <c r="E53" s="1">
        <v>45331</v>
      </c>
      <c r="F53" t="s">
        <v>8718</v>
      </c>
      <c r="G53" t="s">
        <v>8633</v>
      </c>
      <c r="H53">
        <v>1</v>
      </c>
      <c r="I53" s="14">
        <v>0.1</v>
      </c>
      <c r="J53" s="6">
        <v>277</v>
      </c>
      <c r="K53" s="6">
        <v>249</v>
      </c>
      <c r="L53" t="s">
        <v>1111</v>
      </c>
      <c r="M53">
        <v>31</v>
      </c>
      <c r="N53" t="s">
        <v>1998</v>
      </c>
      <c r="O53" t="s">
        <v>2103</v>
      </c>
      <c r="P53" t="s">
        <v>3054</v>
      </c>
    </row>
    <row r="54" spans="1:16" x14ac:dyDescent="0.45">
      <c r="A54" t="s">
        <v>3726</v>
      </c>
      <c r="B54" t="s">
        <v>112</v>
      </c>
      <c r="C54" t="s">
        <v>3277</v>
      </c>
      <c r="D54" t="s">
        <v>3474</v>
      </c>
      <c r="E54" s="1">
        <v>45830</v>
      </c>
      <c r="F54" t="s">
        <v>8626</v>
      </c>
      <c r="G54" t="s">
        <v>8632</v>
      </c>
      <c r="H54">
        <v>3</v>
      </c>
      <c r="I54" s="14">
        <v>0.1</v>
      </c>
      <c r="J54" s="6">
        <v>842</v>
      </c>
      <c r="K54" s="6">
        <v>2272</v>
      </c>
      <c r="L54" t="s">
        <v>1111</v>
      </c>
      <c r="M54">
        <v>31</v>
      </c>
      <c r="N54" t="s">
        <v>1998</v>
      </c>
      <c r="O54" t="s">
        <v>2103</v>
      </c>
      <c r="P54" t="s">
        <v>3054</v>
      </c>
    </row>
    <row r="55" spans="1:16" x14ac:dyDescent="0.45">
      <c r="A55" t="s">
        <v>4123</v>
      </c>
      <c r="B55" t="s">
        <v>112</v>
      </c>
      <c r="C55" t="s">
        <v>3221</v>
      </c>
      <c r="D55" t="s">
        <v>3420</v>
      </c>
      <c r="E55" s="1">
        <v>45366</v>
      </c>
      <c r="F55" t="s">
        <v>8718</v>
      </c>
      <c r="G55" t="s">
        <v>8633</v>
      </c>
      <c r="H55">
        <v>1</v>
      </c>
      <c r="I55" s="14">
        <v>0.15</v>
      </c>
      <c r="J55" s="6">
        <v>333</v>
      </c>
      <c r="K55" s="6">
        <v>283</v>
      </c>
      <c r="L55" t="s">
        <v>1111</v>
      </c>
      <c r="M55">
        <v>31</v>
      </c>
      <c r="N55" t="s">
        <v>1998</v>
      </c>
      <c r="O55" t="s">
        <v>2103</v>
      </c>
      <c r="P55" t="s">
        <v>3054</v>
      </c>
    </row>
    <row r="56" spans="1:16" x14ac:dyDescent="0.45">
      <c r="A56" t="s">
        <v>3631</v>
      </c>
      <c r="B56" t="s">
        <v>929</v>
      </c>
      <c r="C56" t="s">
        <v>3374</v>
      </c>
      <c r="D56" t="s">
        <v>3570</v>
      </c>
      <c r="E56" s="1">
        <v>45240</v>
      </c>
      <c r="F56" t="s">
        <v>8720</v>
      </c>
      <c r="G56" t="s">
        <v>8633</v>
      </c>
      <c r="H56">
        <v>5</v>
      </c>
      <c r="I56" s="14">
        <v>0.15</v>
      </c>
      <c r="J56" s="6">
        <v>1613</v>
      </c>
      <c r="K56" s="6">
        <v>6857</v>
      </c>
      <c r="L56" t="s">
        <v>1920</v>
      </c>
      <c r="M56">
        <v>34</v>
      </c>
      <c r="N56" t="s">
        <v>1999</v>
      </c>
      <c r="O56" t="s">
        <v>2893</v>
      </c>
      <c r="P56" t="s">
        <v>3082</v>
      </c>
    </row>
    <row r="57" spans="1:16" x14ac:dyDescent="0.45">
      <c r="A57" t="s">
        <v>4536</v>
      </c>
      <c r="B57" t="s">
        <v>929</v>
      </c>
      <c r="C57" t="s">
        <v>3248</v>
      </c>
      <c r="D57" t="s">
        <v>3447</v>
      </c>
      <c r="E57" s="1">
        <v>45593</v>
      </c>
      <c r="F57" t="s">
        <v>8625</v>
      </c>
      <c r="G57" t="s">
        <v>8633</v>
      </c>
      <c r="H57">
        <v>2</v>
      </c>
      <c r="I57" s="14">
        <v>0.1</v>
      </c>
      <c r="J57" s="6">
        <v>1884</v>
      </c>
      <c r="K57" s="6">
        <v>3390</v>
      </c>
      <c r="L57" t="s">
        <v>1920</v>
      </c>
      <c r="M57">
        <v>34</v>
      </c>
      <c r="N57" t="s">
        <v>1999</v>
      </c>
      <c r="O57" t="s">
        <v>2893</v>
      </c>
      <c r="P57" t="s">
        <v>3082</v>
      </c>
    </row>
    <row r="58" spans="1:16" x14ac:dyDescent="0.45">
      <c r="A58" t="s">
        <v>3766</v>
      </c>
      <c r="B58" t="s">
        <v>658</v>
      </c>
      <c r="C58" t="s">
        <v>3374</v>
      </c>
      <c r="D58" t="s">
        <v>3570</v>
      </c>
      <c r="E58" s="1">
        <v>45720</v>
      </c>
      <c r="F58" t="s">
        <v>8625</v>
      </c>
      <c r="G58" t="s">
        <v>8632</v>
      </c>
      <c r="H58">
        <v>1</v>
      </c>
      <c r="I58" s="14">
        <v>0.1</v>
      </c>
      <c r="J58" s="6">
        <v>1613</v>
      </c>
      <c r="K58" s="6">
        <v>1452</v>
      </c>
      <c r="L58" t="s">
        <v>1652</v>
      </c>
      <c r="M58">
        <v>39</v>
      </c>
      <c r="N58" t="s">
        <v>1999</v>
      </c>
      <c r="O58" t="s">
        <v>2633</v>
      </c>
      <c r="P58" t="s">
        <v>3044</v>
      </c>
    </row>
    <row r="59" spans="1:16" x14ac:dyDescent="0.45">
      <c r="A59" t="s">
        <v>4518</v>
      </c>
      <c r="B59" t="s">
        <v>658</v>
      </c>
      <c r="C59" t="s">
        <v>3288</v>
      </c>
      <c r="D59" t="s">
        <v>3485</v>
      </c>
      <c r="E59" s="1">
        <v>45377</v>
      </c>
      <c r="F59" t="s">
        <v>8720</v>
      </c>
      <c r="G59" t="s">
        <v>8629</v>
      </c>
      <c r="H59">
        <v>1</v>
      </c>
      <c r="I59" s="14">
        <v>0.1</v>
      </c>
      <c r="J59" s="6">
        <v>553</v>
      </c>
      <c r="K59" s="6">
        <v>498</v>
      </c>
      <c r="L59" t="s">
        <v>1652</v>
      </c>
      <c r="M59">
        <v>39</v>
      </c>
      <c r="N59" t="s">
        <v>1999</v>
      </c>
      <c r="O59" t="s">
        <v>2633</v>
      </c>
      <c r="P59" t="s">
        <v>3044</v>
      </c>
    </row>
    <row r="60" spans="1:16" x14ac:dyDescent="0.45">
      <c r="A60" t="s">
        <v>4532</v>
      </c>
      <c r="B60" t="s">
        <v>26</v>
      </c>
      <c r="C60" t="s">
        <v>3395</v>
      </c>
      <c r="D60" t="s">
        <v>3591</v>
      </c>
      <c r="E60" s="1">
        <v>45592</v>
      </c>
      <c r="F60" t="s">
        <v>8625</v>
      </c>
      <c r="G60" t="s">
        <v>8631</v>
      </c>
      <c r="H60">
        <v>4</v>
      </c>
      <c r="I60" s="14">
        <v>0.15</v>
      </c>
      <c r="J60" s="6">
        <v>1030</v>
      </c>
      <c r="K60" s="6">
        <v>3504</v>
      </c>
      <c r="L60" t="s">
        <v>1025</v>
      </c>
      <c r="M60">
        <v>24</v>
      </c>
      <c r="N60" t="s">
        <v>1999</v>
      </c>
      <c r="O60" t="s">
        <v>2018</v>
      </c>
      <c r="P60" t="s">
        <v>2985</v>
      </c>
    </row>
    <row r="61" spans="1:16" x14ac:dyDescent="0.45">
      <c r="A61" t="s">
        <v>3856</v>
      </c>
      <c r="B61" t="s">
        <v>27</v>
      </c>
      <c r="C61" t="s">
        <v>3283</v>
      </c>
      <c r="D61" t="s">
        <v>3480</v>
      </c>
      <c r="E61" s="1">
        <v>45223</v>
      </c>
      <c r="F61" t="s">
        <v>8720</v>
      </c>
      <c r="G61" t="s">
        <v>8632</v>
      </c>
      <c r="H61">
        <v>3</v>
      </c>
      <c r="I61" s="14">
        <v>0.1</v>
      </c>
      <c r="J61" s="6">
        <v>604</v>
      </c>
      <c r="K61" s="6">
        <v>1630</v>
      </c>
      <c r="L61" t="s">
        <v>1026</v>
      </c>
      <c r="M61">
        <v>40</v>
      </c>
      <c r="N61" t="s">
        <v>1999</v>
      </c>
      <c r="O61" t="s">
        <v>2019</v>
      </c>
      <c r="P61" t="s">
        <v>2986</v>
      </c>
    </row>
    <row r="62" spans="1:16" x14ac:dyDescent="0.45">
      <c r="A62" t="s">
        <v>4113</v>
      </c>
      <c r="B62" t="s">
        <v>27</v>
      </c>
      <c r="C62" t="s">
        <v>3302</v>
      </c>
      <c r="D62" t="s">
        <v>3499</v>
      </c>
      <c r="E62" s="1">
        <v>45655</v>
      </c>
      <c r="F62" t="s">
        <v>8718</v>
      </c>
      <c r="G62" t="s">
        <v>8631</v>
      </c>
      <c r="H62">
        <v>1</v>
      </c>
      <c r="I62" s="14">
        <v>0.1</v>
      </c>
      <c r="J62" s="6">
        <v>530</v>
      </c>
      <c r="K62" s="6">
        <v>477</v>
      </c>
      <c r="L62" t="s">
        <v>1026</v>
      </c>
      <c r="M62">
        <v>40</v>
      </c>
      <c r="N62" t="s">
        <v>1999</v>
      </c>
      <c r="O62" t="s">
        <v>2019</v>
      </c>
      <c r="P62" t="s">
        <v>2986</v>
      </c>
    </row>
    <row r="63" spans="1:16" x14ac:dyDescent="0.45">
      <c r="A63" t="s">
        <v>3632</v>
      </c>
      <c r="B63" t="s">
        <v>953</v>
      </c>
      <c r="C63" t="s">
        <v>3216</v>
      </c>
      <c r="D63" t="s">
        <v>3415</v>
      </c>
      <c r="E63" s="1">
        <v>45821</v>
      </c>
      <c r="F63" t="s">
        <v>8718</v>
      </c>
      <c r="G63" t="s">
        <v>8692</v>
      </c>
      <c r="H63">
        <v>3</v>
      </c>
      <c r="I63" s="14">
        <v>0.2</v>
      </c>
      <c r="J63" s="6">
        <v>1005</v>
      </c>
      <c r="K63" s="6">
        <v>2412</v>
      </c>
      <c r="L63" t="s">
        <v>1944</v>
      </c>
      <c r="M63">
        <v>44</v>
      </c>
      <c r="N63" t="s">
        <v>1998</v>
      </c>
      <c r="O63" t="s">
        <v>2916</v>
      </c>
      <c r="P63" t="s">
        <v>3018</v>
      </c>
    </row>
    <row r="64" spans="1:16" x14ac:dyDescent="0.45">
      <c r="A64" t="s">
        <v>3785</v>
      </c>
      <c r="B64" t="s">
        <v>946</v>
      </c>
      <c r="C64" t="s">
        <v>3216</v>
      </c>
      <c r="D64" t="s">
        <v>3415</v>
      </c>
      <c r="E64" s="1">
        <v>45915</v>
      </c>
      <c r="F64" t="s">
        <v>8626</v>
      </c>
      <c r="G64" t="s">
        <v>8632</v>
      </c>
      <c r="H64">
        <v>1</v>
      </c>
      <c r="I64" s="14">
        <v>0</v>
      </c>
      <c r="J64" s="6">
        <v>1005</v>
      </c>
      <c r="K64" s="6">
        <v>1005</v>
      </c>
      <c r="L64" t="s">
        <v>1937</v>
      </c>
      <c r="M64">
        <v>49</v>
      </c>
      <c r="N64" t="s">
        <v>1998</v>
      </c>
      <c r="O64" t="s">
        <v>2910</v>
      </c>
      <c r="P64" t="s">
        <v>3179</v>
      </c>
    </row>
    <row r="65" spans="1:16" x14ac:dyDescent="0.45">
      <c r="A65" t="s">
        <v>3806</v>
      </c>
      <c r="B65" t="s">
        <v>946</v>
      </c>
      <c r="C65" t="s">
        <v>3354</v>
      </c>
      <c r="D65" t="s">
        <v>3551</v>
      </c>
      <c r="E65" s="1">
        <v>45564</v>
      </c>
      <c r="F65" t="s">
        <v>8720</v>
      </c>
      <c r="G65" t="s">
        <v>8631</v>
      </c>
      <c r="H65">
        <v>2</v>
      </c>
      <c r="I65" s="14">
        <v>0.05</v>
      </c>
      <c r="J65" s="6">
        <v>898</v>
      </c>
      <c r="K65" s="6">
        <v>1707</v>
      </c>
      <c r="L65" t="s">
        <v>1937</v>
      </c>
      <c r="M65">
        <v>49</v>
      </c>
      <c r="N65" t="s">
        <v>1998</v>
      </c>
      <c r="O65" t="s">
        <v>2910</v>
      </c>
      <c r="P65" t="s">
        <v>3179</v>
      </c>
    </row>
    <row r="66" spans="1:16" x14ac:dyDescent="0.45">
      <c r="A66" t="s">
        <v>3848</v>
      </c>
      <c r="B66" t="s">
        <v>946</v>
      </c>
      <c r="C66" t="s">
        <v>3200</v>
      </c>
      <c r="D66" t="s">
        <v>3400</v>
      </c>
      <c r="E66" s="1">
        <v>45831</v>
      </c>
      <c r="F66" t="s">
        <v>8718</v>
      </c>
      <c r="G66" t="s">
        <v>8632</v>
      </c>
      <c r="H66">
        <v>5</v>
      </c>
      <c r="I66" s="14">
        <v>0.2</v>
      </c>
      <c r="J66" s="6">
        <v>1000</v>
      </c>
      <c r="K66" s="6">
        <v>4000</v>
      </c>
      <c r="L66" t="s">
        <v>1937</v>
      </c>
      <c r="M66">
        <v>49</v>
      </c>
      <c r="N66" t="s">
        <v>1998</v>
      </c>
      <c r="O66" t="s">
        <v>2910</v>
      </c>
      <c r="P66" t="s">
        <v>3179</v>
      </c>
    </row>
    <row r="67" spans="1:16" x14ac:dyDescent="0.45">
      <c r="A67" t="s">
        <v>4478</v>
      </c>
      <c r="B67" t="s">
        <v>29</v>
      </c>
      <c r="C67" t="s">
        <v>3256</v>
      </c>
      <c r="D67" t="s">
        <v>3455</v>
      </c>
      <c r="E67" s="1">
        <v>45434</v>
      </c>
      <c r="F67" t="s">
        <v>8719</v>
      </c>
      <c r="G67" t="s">
        <v>8629</v>
      </c>
      <c r="H67">
        <v>5</v>
      </c>
      <c r="I67" s="14">
        <v>0.1</v>
      </c>
      <c r="J67" s="6">
        <v>588</v>
      </c>
      <c r="K67" s="6">
        <v>2646</v>
      </c>
      <c r="L67" t="s">
        <v>1028</v>
      </c>
      <c r="M67">
        <v>52</v>
      </c>
      <c r="N67" t="s">
        <v>1998</v>
      </c>
      <c r="O67" t="s">
        <v>2021</v>
      </c>
      <c r="P67" t="s">
        <v>2988</v>
      </c>
    </row>
    <row r="68" spans="1:16" x14ac:dyDescent="0.45">
      <c r="A68" t="s">
        <v>4579</v>
      </c>
      <c r="B68" t="s">
        <v>29</v>
      </c>
      <c r="C68" t="s">
        <v>3278</v>
      </c>
      <c r="D68" t="s">
        <v>3475</v>
      </c>
      <c r="E68" s="1">
        <v>45502</v>
      </c>
      <c r="F68" t="s">
        <v>8719</v>
      </c>
      <c r="G68" t="s">
        <v>8630</v>
      </c>
      <c r="H68">
        <v>4</v>
      </c>
      <c r="I68" s="14">
        <v>0.2</v>
      </c>
      <c r="J68" s="6">
        <v>1869</v>
      </c>
      <c r="K68" s="6">
        <v>5979</v>
      </c>
      <c r="L68" t="s">
        <v>1028</v>
      </c>
      <c r="M68">
        <v>52</v>
      </c>
      <c r="N68" t="s">
        <v>1998</v>
      </c>
      <c r="O68" t="s">
        <v>2021</v>
      </c>
      <c r="P68" t="s">
        <v>2988</v>
      </c>
    </row>
    <row r="69" spans="1:16" x14ac:dyDescent="0.45">
      <c r="A69" t="s">
        <v>3696</v>
      </c>
      <c r="B69" t="s">
        <v>306</v>
      </c>
      <c r="C69" t="s">
        <v>3205</v>
      </c>
      <c r="D69" t="s">
        <v>3404</v>
      </c>
      <c r="E69" s="1">
        <v>45721</v>
      </c>
      <c r="F69" t="s">
        <v>8718</v>
      </c>
      <c r="G69" t="s">
        <v>8630</v>
      </c>
      <c r="H69">
        <v>3</v>
      </c>
      <c r="I69" s="14">
        <v>0.05</v>
      </c>
      <c r="J69" s="6">
        <v>738</v>
      </c>
      <c r="K69" s="6">
        <v>2104</v>
      </c>
      <c r="L69" t="s">
        <v>1303</v>
      </c>
      <c r="M69">
        <v>42</v>
      </c>
      <c r="N69" t="s">
        <v>1999</v>
      </c>
      <c r="O69" t="s">
        <v>2294</v>
      </c>
      <c r="P69" t="s">
        <v>2983</v>
      </c>
    </row>
    <row r="70" spans="1:16" x14ac:dyDescent="0.45">
      <c r="A70" t="s">
        <v>3823</v>
      </c>
      <c r="B70" t="s">
        <v>825</v>
      </c>
      <c r="C70" t="s">
        <v>3205</v>
      </c>
      <c r="D70" t="s">
        <v>3404</v>
      </c>
      <c r="E70" s="1">
        <v>45307</v>
      </c>
      <c r="F70" t="s">
        <v>8720</v>
      </c>
      <c r="G70" t="s">
        <v>8630</v>
      </c>
      <c r="H70">
        <v>3</v>
      </c>
      <c r="I70" s="14">
        <v>0</v>
      </c>
      <c r="J70" s="6">
        <v>738</v>
      </c>
      <c r="K70" s="6">
        <v>2215</v>
      </c>
      <c r="L70" t="s">
        <v>1817</v>
      </c>
      <c r="M70">
        <v>36</v>
      </c>
      <c r="N70" t="s">
        <v>1998</v>
      </c>
      <c r="O70" t="s">
        <v>2792</v>
      </c>
      <c r="P70" t="s">
        <v>3080</v>
      </c>
    </row>
    <row r="71" spans="1:16" x14ac:dyDescent="0.45">
      <c r="A71" t="s">
        <v>4290</v>
      </c>
      <c r="B71" t="s">
        <v>825</v>
      </c>
      <c r="C71" t="s">
        <v>3354</v>
      </c>
      <c r="D71" t="s">
        <v>3551</v>
      </c>
      <c r="E71" s="1">
        <v>45291</v>
      </c>
      <c r="F71" t="s">
        <v>8625</v>
      </c>
      <c r="G71" t="s">
        <v>8630</v>
      </c>
      <c r="H71">
        <v>4</v>
      </c>
      <c r="I71" s="14">
        <v>0.15</v>
      </c>
      <c r="J71" s="6">
        <v>898</v>
      </c>
      <c r="K71" s="6">
        <v>3055</v>
      </c>
      <c r="L71" t="s">
        <v>1817</v>
      </c>
      <c r="M71">
        <v>36</v>
      </c>
      <c r="N71" t="s">
        <v>1998</v>
      </c>
      <c r="O71" t="s">
        <v>2792</v>
      </c>
      <c r="P71" t="s">
        <v>3080</v>
      </c>
    </row>
    <row r="72" spans="1:16" x14ac:dyDescent="0.45">
      <c r="A72" t="s">
        <v>4459</v>
      </c>
      <c r="B72" t="s">
        <v>31</v>
      </c>
      <c r="C72" t="s">
        <v>3313</v>
      </c>
      <c r="D72" t="s">
        <v>3510</v>
      </c>
      <c r="E72" s="1">
        <v>45648</v>
      </c>
      <c r="F72" t="s">
        <v>8719</v>
      </c>
      <c r="G72" t="s">
        <v>8631</v>
      </c>
      <c r="H72">
        <v>4</v>
      </c>
      <c r="I72" s="14">
        <v>0.05</v>
      </c>
      <c r="J72" s="6">
        <v>1517</v>
      </c>
      <c r="K72" s="6">
        <v>5765</v>
      </c>
      <c r="L72" t="s">
        <v>1030</v>
      </c>
      <c r="M72">
        <v>53</v>
      </c>
      <c r="N72" t="s">
        <v>1999</v>
      </c>
      <c r="O72" t="s">
        <v>2023</v>
      </c>
      <c r="P72" t="s">
        <v>2990</v>
      </c>
    </row>
    <row r="73" spans="1:16" x14ac:dyDescent="0.45">
      <c r="A73" t="s">
        <v>3633</v>
      </c>
      <c r="B73" t="s">
        <v>190</v>
      </c>
      <c r="C73" t="s">
        <v>3277</v>
      </c>
      <c r="D73" t="s">
        <v>3474</v>
      </c>
      <c r="E73" s="1">
        <v>45265</v>
      </c>
      <c r="F73" t="s">
        <v>8718</v>
      </c>
      <c r="G73" t="s">
        <v>8631</v>
      </c>
      <c r="H73">
        <v>1</v>
      </c>
      <c r="I73" s="14">
        <v>0.05</v>
      </c>
      <c r="J73" s="6">
        <v>842</v>
      </c>
      <c r="K73" s="6">
        <v>800</v>
      </c>
      <c r="L73" t="s">
        <v>1188</v>
      </c>
      <c r="M73">
        <v>53</v>
      </c>
      <c r="N73" t="s">
        <v>1999</v>
      </c>
      <c r="O73" t="s">
        <v>2181</v>
      </c>
      <c r="P73" t="s">
        <v>3066</v>
      </c>
    </row>
    <row r="74" spans="1:16" x14ac:dyDescent="0.45">
      <c r="A74" t="s">
        <v>4512</v>
      </c>
      <c r="B74" t="s">
        <v>190</v>
      </c>
      <c r="C74" t="s">
        <v>3322</v>
      </c>
      <c r="D74" t="s">
        <v>3519</v>
      </c>
      <c r="E74" s="1">
        <v>45496</v>
      </c>
      <c r="F74" t="s">
        <v>8625</v>
      </c>
      <c r="G74" t="s">
        <v>8630</v>
      </c>
      <c r="H74">
        <v>2</v>
      </c>
      <c r="I74" s="14">
        <v>0</v>
      </c>
      <c r="J74" s="6">
        <v>191</v>
      </c>
      <c r="K74" s="6">
        <v>382</v>
      </c>
      <c r="L74" t="s">
        <v>1188</v>
      </c>
      <c r="M74">
        <v>53</v>
      </c>
      <c r="N74" t="s">
        <v>1999</v>
      </c>
      <c r="O74" t="s">
        <v>2181</v>
      </c>
      <c r="P74" t="s">
        <v>3066</v>
      </c>
    </row>
    <row r="75" spans="1:16" x14ac:dyDescent="0.45">
      <c r="A75" t="s">
        <v>4550</v>
      </c>
      <c r="B75" t="s">
        <v>190</v>
      </c>
      <c r="C75" t="s">
        <v>3200</v>
      </c>
      <c r="D75" t="s">
        <v>3400</v>
      </c>
      <c r="E75" s="1">
        <v>45573</v>
      </c>
      <c r="F75" t="s">
        <v>8719</v>
      </c>
      <c r="G75" t="s">
        <v>8632</v>
      </c>
      <c r="H75">
        <v>4</v>
      </c>
      <c r="I75" s="14">
        <v>0</v>
      </c>
      <c r="J75" s="6">
        <v>1000</v>
      </c>
      <c r="K75" s="6">
        <v>4000</v>
      </c>
      <c r="L75" t="s">
        <v>1188</v>
      </c>
      <c r="M75">
        <v>53</v>
      </c>
      <c r="N75" t="s">
        <v>1999</v>
      </c>
      <c r="O75" t="s">
        <v>2181</v>
      </c>
      <c r="P75" t="s">
        <v>3066</v>
      </c>
    </row>
    <row r="76" spans="1:16" x14ac:dyDescent="0.45">
      <c r="A76" t="s">
        <v>3672</v>
      </c>
      <c r="B76" t="s">
        <v>32</v>
      </c>
      <c r="C76" t="s">
        <v>3320</v>
      </c>
      <c r="D76" t="s">
        <v>3517</v>
      </c>
      <c r="E76" s="1">
        <v>45684</v>
      </c>
      <c r="F76" t="s">
        <v>8719</v>
      </c>
      <c r="G76" t="s">
        <v>8633</v>
      </c>
      <c r="H76">
        <v>1</v>
      </c>
      <c r="I76" s="14">
        <v>0.1</v>
      </c>
      <c r="J76" s="6">
        <v>241</v>
      </c>
      <c r="K76" s="6">
        <v>217</v>
      </c>
      <c r="L76" t="s">
        <v>1031</v>
      </c>
      <c r="M76">
        <v>58</v>
      </c>
      <c r="N76" t="s">
        <v>1999</v>
      </c>
      <c r="O76" t="s">
        <v>2024</v>
      </c>
      <c r="P76" t="s">
        <v>2991</v>
      </c>
    </row>
    <row r="77" spans="1:16" x14ac:dyDescent="0.45">
      <c r="A77" t="s">
        <v>4124</v>
      </c>
      <c r="B77" t="s">
        <v>33</v>
      </c>
      <c r="C77" t="s">
        <v>3394</v>
      </c>
      <c r="D77" t="s">
        <v>3590</v>
      </c>
      <c r="E77" s="1">
        <v>45884</v>
      </c>
      <c r="F77" t="s">
        <v>8625</v>
      </c>
      <c r="G77" t="s">
        <v>8633</v>
      </c>
      <c r="H77">
        <v>4</v>
      </c>
      <c r="I77" s="14">
        <v>0.2</v>
      </c>
      <c r="J77" s="6">
        <v>624</v>
      </c>
      <c r="K77" s="6">
        <v>1996</v>
      </c>
      <c r="L77" t="s">
        <v>1032</v>
      </c>
      <c r="M77">
        <v>54</v>
      </c>
      <c r="N77" t="s">
        <v>1998</v>
      </c>
      <c r="O77" t="s">
        <v>2025</v>
      </c>
      <c r="P77" t="s">
        <v>2992</v>
      </c>
    </row>
    <row r="78" spans="1:16" x14ac:dyDescent="0.45">
      <c r="A78" t="s">
        <v>3773</v>
      </c>
      <c r="B78" t="s">
        <v>878</v>
      </c>
      <c r="C78" t="s">
        <v>3277</v>
      </c>
      <c r="D78" t="s">
        <v>3474</v>
      </c>
      <c r="E78" s="1">
        <v>45686</v>
      </c>
      <c r="F78" t="s">
        <v>8720</v>
      </c>
      <c r="G78" t="s">
        <v>8632</v>
      </c>
      <c r="H78">
        <v>4</v>
      </c>
      <c r="I78" s="14">
        <v>0.1</v>
      </c>
      <c r="J78" s="6">
        <v>842</v>
      </c>
      <c r="K78" s="6">
        <v>3030</v>
      </c>
      <c r="L78" t="s">
        <v>1869</v>
      </c>
      <c r="M78">
        <v>30</v>
      </c>
      <c r="N78" t="s">
        <v>1998</v>
      </c>
      <c r="O78" t="s">
        <v>2843</v>
      </c>
      <c r="P78" t="s">
        <v>3044</v>
      </c>
    </row>
    <row r="79" spans="1:16" x14ac:dyDescent="0.45">
      <c r="A79" t="s">
        <v>4367</v>
      </c>
      <c r="B79" t="s">
        <v>34</v>
      </c>
      <c r="C79" t="s">
        <v>3270</v>
      </c>
      <c r="D79" t="s">
        <v>3467</v>
      </c>
      <c r="E79" s="1">
        <v>45399</v>
      </c>
      <c r="F79" t="s">
        <v>8626</v>
      </c>
      <c r="G79" t="s">
        <v>8629</v>
      </c>
      <c r="H79">
        <v>4</v>
      </c>
      <c r="I79" s="14">
        <v>0</v>
      </c>
      <c r="J79" s="6">
        <v>960</v>
      </c>
      <c r="K79" s="6">
        <v>3840</v>
      </c>
      <c r="L79" t="s">
        <v>1033</v>
      </c>
      <c r="M79">
        <v>63</v>
      </c>
      <c r="N79" t="s">
        <v>1998</v>
      </c>
      <c r="O79" t="s">
        <v>2026</v>
      </c>
      <c r="P79" t="s">
        <v>2993</v>
      </c>
    </row>
    <row r="80" spans="1:16" x14ac:dyDescent="0.45">
      <c r="A80" t="s">
        <v>3757</v>
      </c>
      <c r="B80" t="s">
        <v>960</v>
      </c>
      <c r="C80" t="s">
        <v>3206</v>
      </c>
      <c r="D80" t="s">
        <v>3405</v>
      </c>
      <c r="E80" s="1">
        <v>45392</v>
      </c>
      <c r="F80" t="s">
        <v>8626</v>
      </c>
      <c r="G80" t="s">
        <v>8630</v>
      </c>
      <c r="H80">
        <v>5</v>
      </c>
      <c r="I80" s="14">
        <v>0.15</v>
      </c>
      <c r="J80" s="6">
        <v>112</v>
      </c>
      <c r="K80" s="6">
        <v>475</v>
      </c>
      <c r="L80" t="s">
        <v>1951</v>
      </c>
      <c r="M80">
        <v>50</v>
      </c>
      <c r="N80" t="s">
        <v>1998</v>
      </c>
      <c r="O80" t="s">
        <v>2923</v>
      </c>
      <c r="P80" t="s">
        <v>3159</v>
      </c>
    </row>
    <row r="81" spans="1:16" x14ac:dyDescent="0.45">
      <c r="A81" t="s">
        <v>4070</v>
      </c>
      <c r="B81" t="s">
        <v>960</v>
      </c>
      <c r="C81" t="s">
        <v>3299</v>
      </c>
      <c r="D81" t="s">
        <v>3496</v>
      </c>
      <c r="E81" s="1">
        <v>45686</v>
      </c>
      <c r="F81" t="s">
        <v>8720</v>
      </c>
      <c r="G81" t="s">
        <v>8629</v>
      </c>
      <c r="H81">
        <v>5</v>
      </c>
      <c r="I81" s="14">
        <v>0.2</v>
      </c>
      <c r="J81" s="6">
        <v>479</v>
      </c>
      <c r="K81" s="6">
        <v>1915</v>
      </c>
      <c r="L81" t="s">
        <v>1951</v>
      </c>
      <c r="M81">
        <v>50</v>
      </c>
      <c r="N81" t="s">
        <v>1998</v>
      </c>
      <c r="O81" t="s">
        <v>2923</v>
      </c>
      <c r="P81" t="s">
        <v>3159</v>
      </c>
    </row>
    <row r="82" spans="1:16" x14ac:dyDescent="0.45">
      <c r="A82" t="s">
        <v>3802</v>
      </c>
      <c r="B82" t="s">
        <v>35</v>
      </c>
      <c r="C82" t="s">
        <v>3377</v>
      </c>
      <c r="D82" t="s">
        <v>3573</v>
      </c>
      <c r="E82" s="1">
        <v>45763</v>
      </c>
      <c r="F82" t="s">
        <v>8718</v>
      </c>
      <c r="G82" t="s">
        <v>8631</v>
      </c>
      <c r="H82">
        <v>3</v>
      </c>
      <c r="I82" s="14">
        <v>0.2</v>
      </c>
      <c r="J82" s="6">
        <v>783</v>
      </c>
      <c r="K82" s="6">
        <v>1879</v>
      </c>
      <c r="L82" t="s">
        <v>1034</v>
      </c>
      <c r="M82">
        <v>20</v>
      </c>
      <c r="N82" t="s">
        <v>1998</v>
      </c>
      <c r="O82" t="s">
        <v>2027</v>
      </c>
      <c r="P82" t="s">
        <v>2994</v>
      </c>
    </row>
    <row r="83" spans="1:16" x14ac:dyDescent="0.45">
      <c r="A83" t="s">
        <v>3804</v>
      </c>
      <c r="B83" t="s">
        <v>509</v>
      </c>
      <c r="C83" t="s">
        <v>3206</v>
      </c>
      <c r="D83" t="s">
        <v>3405</v>
      </c>
      <c r="E83" s="1">
        <v>45290</v>
      </c>
      <c r="F83" t="s">
        <v>8626</v>
      </c>
      <c r="G83" t="s">
        <v>8629</v>
      </c>
      <c r="H83">
        <v>1</v>
      </c>
      <c r="I83" s="14">
        <v>0</v>
      </c>
      <c r="J83" s="6">
        <v>112</v>
      </c>
      <c r="K83" s="6">
        <v>112</v>
      </c>
      <c r="L83" t="s">
        <v>1504</v>
      </c>
      <c r="M83">
        <v>26</v>
      </c>
      <c r="N83" t="s">
        <v>1999</v>
      </c>
      <c r="O83" t="s">
        <v>2489</v>
      </c>
      <c r="P83" t="s">
        <v>3140</v>
      </c>
    </row>
    <row r="84" spans="1:16" x14ac:dyDescent="0.45">
      <c r="A84" t="s">
        <v>4498</v>
      </c>
      <c r="B84" t="s">
        <v>509</v>
      </c>
      <c r="C84" t="s">
        <v>3278</v>
      </c>
      <c r="D84" t="s">
        <v>3475</v>
      </c>
      <c r="E84" s="1">
        <v>45361</v>
      </c>
      <c r="F84" t="s">
        <v>8718</v>
      </c>
      <c r="G84" t="s">
        <v>8633</v>
      </c>
      <c r="H84">
        <v>5</v>
      </c>
      <c r="I84" s="14">
        <v>0.2</v>
      </c>
      <c r="J84" s="6">
        <v>1869</v>
      </c>
      <c r="K84" s="6">
        <v>7474</v>
      </c>
      <c r="L84" t="s">
        <v>1504</v>
      </c>
      <c r="M84">
        <v>26</v>
      </c>
      <c r="N84" t="s">
        <v>1999</v>
      </c>
      <c r="O84" t="s">
        <v>2489</v>
      </c>
      <c r="P84" t="s">
        <v>3140</v>
      </c>
    </row>
    <row r="85" spans="1:16" x14ac:dyDescent="0.45">
      <c r="A85" t="s">
        <v>3680</v>
      </c>
      <c r="B85" t="s">
        <v>36</v>
      </c>
      <c r="C85" t="s">
        <v>3385</v>
      </c>
      <c r="D85" t="s">
        <v>3581</v>
      </c>
      <c r="E85" s="1">
        <v>45589</v>
      </c>
      <c r="F85" t="s">
        <v>8719</v>
      </c>
      <c r="G85" t="s">
        <v>8629</v>
      </c>
      <c r="H85">
        <v>5</v>
      </c>
      <c r="I85" s="14">
        <v>0.05</v>
      </c>
      <c r="J85" s="6">
        <v>964</v>
      </c>
      <c r="K85" s="6">
        <v>4579</v>
      </c>
      <c r="L85" t="s">
        <v>1035</v>
      </c>
      <c r="M85">
        <v>36</v>
      </c>
      <c r="N85" t="s">
        <v>1998</v>
      </c>
      <c r="O85" t="s">
        <v>2028</v>
      </c>
      <c r="P85" t="s">
        <v>2995</v>
      </c>
    </row>
    <row r="86" spans="1:16" x14ac:dyDescent="0.45">
      <c r="A86" t="s">
        <v>3634</v>
      </c>
      <c r="B86" t="s">
        <v>777</v>
      </c>
      <c r="C86" t="s">
        <v>3379</v>
      </c>
      <c r="D86" t="s">
        <v>3575</v>
      </c>
      <c r="E86" s="1">
        <v>45821</v>
      </c>
      <c r="F86" t="s">
        <v>8720</v>
      </c>
      <c r="G86" t="s">
        <v>8631</v>
      </c>
      <c r="H86">
        <v>4</v>
      </c>
      <c r="I86" s="14">
        <v>0</v>
      </c>
      <c r="J86" s="6">
        <v>1845</v>
      </c>
      <c r="K86" s="6">
        <v>7381</v>
      </c>
      <c r="L86" t="s">
        <v>1769</v>
      </c>
      <c r="M86">
        <v>36</v>
      </c>
      <c r="N86" t="s">
        <v>1999</v>
      </c>
      <c r="O86" t="s">
        <v>2747</v>
      </c>
      <c r="P86" t="s">
        <v>3026</v>
      </c>
    </row>
    <row r="87" spans="1:16" x14ac:dyDescent="0.45">
      <c r="A87" t="s">
        <v>3682</v>
      </c>
      <c r="B87" t="s">
        <v>777</v>
      </c>
      <c r="C87" t="s">
        <v>3377</v>
      </c>
      <c r="D87" t="s">
        <v>3573</v>
      </c>
      <c r="E87" s="1">
        <v>45641</v>
      </c>
      <c r="F87" t="s">
        <v>8625</v>
      </c>
      <c r="G87" t="s">
        <v>8629</v>
      </c>
      <c r="H87">
        <v>1</v>
      </c>
      <c r="I87" s="14">
        <v>0.2</v>
      </c>
      <c r="J87" s="6">
        <v>783</v>
      </c>
      <c r="K87" s="6">
        <v>626</v>
      </c>
      <c r="L87" t="s">
        <v>1769</v>
      </c>
      <c r="M87">
        <v>36</v>
      </c>
      <c r="N87" t="s">
        <v>1999</v>
      </c>
      <c r="O87" t="s">
        <v>2747</v>
      </c>
      <c r="P87" t="s">
        <v>3026</v>
      </c>
    </row>
    <row r="88" spans="1:16" x14ac:dyDescent="0.45">
      <c r="A88" t="s">
        <v>3639</v>
      </c>
      <c r="B88" t="s">
        <v>37</v>
      </c>
      <c r="C88" t="s">
        <v>3359</v>
      </c>
      <c r="D88" t="s">
        <v>3556</v>
      </c>
      <c r="E88" s="1">
        <v>45896</v>
      </c>
      <c r="F88" t="s">
        <v>8719</v>
      </c>
      <c r="G88" t="s">
        <v>8631</v>
      </c>
      <c r="H88">
        <v>3</v>
      </c>
      <c r="I88" s="14">
        <v>0.15</v>
      </c>
      <c r="J88" s="6">
        <v>476</v>
      </c>
      <c r="K88" s="6">
        <v>1214</v>
      </c>
      <c r="L88" t="s">
        <v>1036</v>
      </c>
      <c r="M88">
        <v>32</v>
      </c>
      <c r="N88" t="s">
        <v>1998</v>
      </c>
      <c r="O88" t="s">
        <v>2029</v>
      </c>
      <c r="P88" t="s">
        <v>2996</v>
      </c>
    </row>
    <row r="89" spans="1:16" x14ac:dyDescent="0.45">
      <c r="A89" t="s">
        <v>4327</v>
      </c>
      <c r="B89" t="s">
        <v>37</v>
      </c>
      <c r="C89" t="s">
        <v>3213</v>
      </c>
      <c r="D89" t="s">
        <v>3412</v>
      </c>
      <c r="E89" s="1">
        <v>45402</v>
      </c>
      <c r="F89" t="s">
        <v>8720</v>
      </c>
      <c r="G89" t="s">
        <v>8632</v>
      </c>
      <c r="H89">
        <v>4</v>
      </c>
      <c r="I89" s="14">
        <v>0</v>
      </c>
      <c r="J89" s="6">
        <v>1120</v>
      </c>
      <c r="K89" s="6">
        <v>4480</v>
      </c>
      <c r="L89" t="s">
        <v>1036</v>
      </c>
      <c r="M89">
        <v>32</v>
      </c>
      <c r="N89" t="s">
        <v>1998</v>
      </c>
      <c r="O89" t="s">
        <v>2029</v>
      </c>
      <c r="P89" t="s">
        <v>2996</v>
      </c>
    </row>
    <row r="90" spans="1:16" x14ac:dyDescent="0.45">
      <c r="A90" t="s">
        <v>3635</v>
      </c>
      <c r="B90" t="s">
        <v>584</v>
      </c>
      <c r="C90" t="s">
        <v>3258</v>
      </c>
      <c r="D90" t="s">
        <v>3457</v>
      </c>
      <c r="E90" s="1">
        <v>45771</v>
      </c>
      <c r="F90" t="s">
        <v>8718</v>
      </c>
      <c r="G90" t="s">
        <v>8630</v>
      </c>
      <c r="H90">
        <v>5</v>
      </c>
      <c r="I90" s="14">
        <v>0.15</v>
      </c>
      <c r="J90" s="6">
        <v>699</v>
      </c>
      <c r="K90" s="6">
        <v>2972</v>
      </c>
      <c r="L90" t="s">
        <v>1578</v>
      </c>
      <c r="M90">
        <v>52</v>
      </c>
      <c r="N90" t="s">
        <v>1998</v>
      </c>
      <c r="O90" t="s">
        <v>2560</v>
      </c>
      <c r="P90" t="s">
        <v>3025</v>
      </c>
    </row>
    <row r="91" spans="1:16" x14ac:dyDescent="0.45">
      <c r="A91" t="s">
        <v>3769</v>
      </c>
      <c r="B91" t="s">
        <v>102</v>
      </c>
      <c r="C91" t="s">
        <v>3208</v>
      </c>
      <c r="D91" t="s">
        <v>3407</v>
      </c>
      <c r="E91" s="1">
        <v>45322</v>
      </c>
      <c r="F91" t="s">
        <v>8719</v>
      </c>
      <c r="G91" t="s">
        <v>8630</v>
      </c>
      <c r="H91">
        <v>2</v>
      </c>
      <c r="I91" s="14">
        <v>0.2</v>
      </c>
      <c r="J91" s="6">
        <v>156</v>
      </c>
      <c r="K91" s="6">
        <v>250</v>
      </c>
      <c r="L91" t="s">
        <v>1101</v>
      </c>
      <c r="M91">
        <v>32</v>
      </c>
      <c r="N91" t="s">
        <v>1998</v>
      </c>
      <c r="O91" t="s">
        <v>2094</v>
      </c>
      <c r="P91" t="s">
        <v>3048</v>
      </c>
    </row>
    <row r="92" spans="1:16" x14ac:dyDescent="0.45">
      <c r="A92" t="s">
        <v>4088</v>
      </c>
      <c r="B92" t="s">
        <v>102</v>
      </c>
      <c r="C92" t="s">
        <v>3299</v>
      </c>
      <c r="D92" t="s">
        <v>3496</v>
      </c>
      <c r="E92" s="1">
        <v>45477</v>
      </c>
      <c r="F92" t="s">
        <v>8718</v>
      </c>
      <c r="G92" t="s">
        <v>8631</v>
      </c>
      <c r="H92">
        <v>3</v>
      </c>
      <c r="I92" s="14">
        <v>0</v>
      </c>
      <c r="J92" s="6">
        <v>479</v>
      </c>
      <c r="K92" s="6">
        <v>1436</v>
      </c>
      <c r="L92" t="s">
        <v>1101</v>
      </c>
      <c r="M92">
        <v>32</v>
      </c>
      <c r="N92" t="s">
        <v>1998</v>
      </c>
      <c r="O92" t="s">
        <v>2094</v>
      </c>
      <c r="P92" t="s">
        <v>3048</v>
      </c>
    </row>
    <row r="93" spans="1:16" x14ac:dyDescent="0.45">
      <c r="A93" t="s">
        <v>4446</v>
      </c>
      <c r="B93" t="s">
        <v>39</v>
      </c>
      <c r="C93" t="s">
        <v>3374</v>
      </c>
      <c r="D93" t="s">
        <v>3570</v>
      </c>
      <c r="E93" s="1">
        <v>45918</v>
      </c>
      <c r="F93" t="s">
        <v>8720</v>
      </c>
      <c r="G93" t="s">
        <v>8631</v>
      </c>
      <c r="H93">
        <v>5</v>
      </c>
      <c r="I93" s="14">
        <v>0</v>
      </c>
      <c r="J93" s="6">
        <v>1613</v>
      </c>
      <c r="K93" s="6">
        <v>8067</v>
      </c>
      <c r="L93" t="s">
        <v>1038</v>
      </c>
      <c r="M93">
        <v>47</v>
      </c>
      <c r="N93" t="s">
        <v>1999</v>
      </c>
      <c r="O93" t="s">
        <v>2031</v>
      </c>
      <c r="P93" t="s">
        <v>2998</v>
      </c>
    </row>
    <row r="94" spans="1:16" x14ac:dyDescent="0.45">
      <c r="A94" t="s">
        <v>3636</v>
      </c>
      <c r="B94" t="s">
        <v>400</v>
      </c>
      <c r="C94" t="s">
        <v>3390</v>
      </c>
      <c r="D94" t="s">
        <v>3586</v>
      </c>
      <c r="E94" s="1">
        <v>45907</v>
      </c>
      <c r="F94" t="s">
        <v>8718</v>
      </c>
      <c r="G94" t="s">
        <v>8630</v>
      </c>
      <c r="H94">
        <v>2</v>
      </c>
      <c r="I94" s="14">
        <v>0</v>
      </c>
      <c r="J94" s="6">
        <v>1830</v>
      </c>
      <c r="K94" s="6">
        <v>3659</v>
      </c>
      <c r="L94" t="s">
        <v>1396</v>
      </c>
      <c r="M94">
        <v>48</v>
      </c>
      <c r="N94" t="s">
        <v>1999</v>
      </c>
      <c r="O94" t="s">
        <v>2387</v>
      </c>
      <c r="P94" t="s">
        <v>3063</v>
      </c>
    </row>
    <row r="95" spans="1:16" x14ac:dyDescent="0.45">
      <c r="A95" t="s">
        <v>4402</v>
      </c>
      <c r="B95" t="s">
        <v>400</v>
      </c>
      <c r="C95" t="s">
        <v>3373</v>
      </c>
      <c r="D95" t="s">
        <v>3569</v>
      </c>
      <c r="E95" s="1">
        <v>45495</v>
      </c>
      <c r="F95" t="s">
        <v>8718</v>
      </c>
      <c r="G95" t="s">
        <v>8629</v>
      </c>
      <c r="H95">
        <v>4</v>
      </c>
      <c r="I95" s="14">
        <v>0</v>
      </c>
      <c r="J95" s="6">
        <v>608</v>
      </c>
      <c r="K95" s="6">
        <v>2434</v>
      </c>
      <c r="L95" t="s">
        <v>1396</v>
      </c>
      <c r="M95">
        <v>48</v>
      </c>
      <c r="N95" t="s">
        <v>1999</v>
      </c>
      <c r="O95" t="s">
        <v>2387</v>
      </c>
      <c r="P95" t="s">
        <v>3063</v>
      </c>
    </row>
    <row r="96" spans="1:16" x14ac:dyDescent="0.45">
      <c r="A96" t="s">
        <v>4613</v>
      </c>
      <c r="B96" t="s">
        <v>400</v>
      </c>
      <c r="C96" t="s">
        <v>3276</v>
      </c>
      <c r="D96" t="s">
        <v>3473</v>
      </c>
      <c r="E96" s="1">
        <v>45539</v>
      </c>
      <c r="F96" t="s">
        <v>8718</v>
      </c>
      <c r="G96" t="s">
        <v>8631</v>
      </c>
      <c r="H96">
        <v>3</v>
      </c>
      <c r="I96" s="14">
        <v>0</v>
      </c>
      <c r="J96" s="6">
        <v>1827</v>
      </c>
      <c r="K96" s="6">
        <v>5482</v>
      </c>
      <c r="L96" t="s">
        <v>1396</v>
      </c>
      <c r="M96">
        <v>48</v>
      </c>
      <c r="N96" t="s">
        <v>1999</v>
      </c>
      <c r="O96" t="s">
        <v>2387</v>
      </c>
      <c r="P96" t="s">
        <v>3063</v>
      </c>
    </row>
    <row r="97" spans="1:16" x14ac:dyDescent="0.45">
      <c r="A97" t="s">
        <v>3637</v>
      </c>
      <c r="B97" t="s">
        <v>61</v>
      </c>
      <c r="C97" t="s">
        <v>3222</v>
      </c>
      <c r="D97" t="s">
        <v>3421</v>
      </c>
      <c r="E97" s="1">
        <v>45896</v>
      </c>
      <c r="F97" t="s">
        <v>8625</v>
      </c>
      <c r="G97" t="s">
        <v>8630</v>
      </c>
      <c r="H97">
        <v>4</v>
      </c>
      <c r="I97" s="14">
        <v>0.05</v>
      </c>
      <c r="J97" s="6">
        <v>1192</v>
      </c>
      <c r="K97" s="6">
        <v>4528</v>
      </c>
      <c r="L97" t="s">
        <v>1060</v>
      </c>
      <c r="M97">
        <v>55</v>
      </c>
      <c r="N97" t="s">
        <v>1999</v>
      </c>
      <c r="O97" t="s">
        <v>2053</v>
      </c>
      <c r="P97" t="s">
        <v>3017</v>
      </c>
    </row>
    <row r="98" spans="1:16" x14ac:dyDescent="0.45">
      <c r="A98" t="s">
        <v>4362</v>
      </c>
      <c r="B98" t="s">
        <v>61</v>
      </c>
      <c r="C98" t="s">
        <v>3284</v>
      </c>
      <c r="D98" t="s">
        <v>3481</v>
      </c>
      <c r="E98" s="1">
        <v>45212</v>
      </c>
      <c r="F98" t="s">
        <v>8719</v>
      </c>
      <c r="G98" t="s">
        <v>8632</v>
      </c>
      <c r="H98">
        <v>5</v>
      </c>
      <c r="I98" s="14">
        <v>0</v>
      </c>
      <c r="J98" s="6">
        <v>1858</v>
      </c>
      <c r="K98" s="6">
        <v>9288</v>
      </c>
      <c r="L98" t="s">
        <v>1060</v>
      </c>
      <c r="M98">
        <v>55</v>
      </c>
      <c r="N98" t="s">
        <v>1999</v>
      </c>
      <c r="O98" t="s">
        <v>2053</v>
      </c>
      <c r="P98" t="s">
        <v>3017</v>
      </c>
    </row>
    <row r="99" spans="1:16" x14ac:dyDescent="0.45">
      <c r="A99" t="s">
        <v>3717</v>
      </c>
      <c r="B99" t="s">
        <v>54</v>
      </c>
      <c r="C99" t="s">
        <v>3222</v>
      </c>
      <c r="D99" t="s">
        <v>3421</v>
      </c>
      <c r="E99" s="1">
        <v>45852</v>
      </c>
      <c r="F99" t="s">
        <v>8625</v>
      </c>
      <c r="G99" t="s">
        <v>8631</v>
      </c>
      <c r="H99">
        <v>4</v>
      </c>
      <c r="I99" s="14">
        <v>0</v>
      </c>
      <c r="J99" s="6">
        <v>1192</v>
      </c>
      <c r="K99" s="6">
        <v>4766</v>
      </c>
      <c r="L99" t="s">
        <v>1053</v>
      </c>
      <c r="M99">
        <v>54</v>
      </c>
      <c r="N99" t="s">
        <v>1999</v>
      </c>
      <c r="O99" t="s">
        <v>2046</v>
      </c>
      <c r="P99" t="s">
        <v>3011</v>
      </c>
    </row>
    <row r="100" spans="1:16" x14ac:dyDescent="0.45">
      <c r="A100" t="s">
        <v>3756</v>
      </c>
      <c r="B100" t="s">
        <v>54</v>
      </c>
      <c r="C100" t="s">
        <v>3317</v>
      </c>
      <c r="D100" t="s">
        <v>3514</v>
      </c>
      <c r="E100" s="1">
        <v>45908</v>
      </c>
      <c r="F100" t="s">
        <v>8626</v>
      </c>
      <c r="G100" t="s">
        <v>8631</v>
      </c>
      <c r="H100">
        <v>3</v>
      </c>
      <c r="I100" s="14">
        <v>0.15</v>
      </c>
      <c r="J100" s="6">
        <v>133</v>
      </c>
      <c r="K100" s="6">
        <v>339</v>
      </c>
      <c r="L100" t="s">
        <v>1053</v>
      </c>
      <c r="M100">
        <v>54</v>
      </c>
      <c r="N100" t="s">
        <v>1999</v>
      </c>
      <c r="O100" t="s">
        <v>2046</v>
      </c>
      <c r="P100" t="s">
        <v>3011</v>
      </c>
    </row>
    <row r="101" spans="1:16" x14ac:dyDescent="0.45">
      <c r="A101" t="s">
        <v>3638</v>
      </c>
      <c r="B101" t="s">
        <v>626</v>
      </c>
      <c r="C101" t="s">
        <v>3393</v>
      </c>
      <c r="D101" t="s">
        <v>3589</v>
      </c>
      <c r="E101" s="1">
        <v>45610</v>
      </c>
      <c r="F101" t="s">
        <v>8719</v>
      </c>
      <c r="G101" t="s">
        <v>8630</v>
      </c>
      <c r="H101">
        <v>5</v>
      </c>
      <c r="I101" s="14">
        <v>0.2</v>
      </c>
      <c r="J101" s="6">
        <v>768</v>
      </c>
      <c r="K101" s="6">
        <v>3070</v>
      </c>
      <c r="L101" t="s">
        <v>1620</v>
      </c>
      <c r="M101">
        <v>35</v>
      </c>
      <c r="N101" t="s">
        <v>1998</v>
      </c>
      <c r="O101" t="s">
        <v>2546</v>
      </c>
      <c r="P101" t="s">
        <v>3130</v>
      </c>
    </row>
    <row r="102" spans="1:16" x14ac:dyDescent="0.45">
      <c r="A102" t="s">
        <v>3859</v>
      </c>
      <c r="B102" t="s">
        <v>626</v>
      </c>
      <c r="C102" t="s">
        <v>3362</v>
      </c>
      <c r="D102" t="s">
        <v>3559</v>
      </c>
      <c r="E102" s="1">
        <v>45430</v>
      </c>
      <c r="F102" t="s">
        <v>8719</v>
      </c>
      <c r="G102" t="s">
        <v>8631</v>
      </c>
      <c r="H102">
        <v>1</v>
      </c>
      <c r="I102" s="14">
        <v>0.05</v>
      </c>
      <c r="J102" s="6">
        <v>1972</v>
      </c>
      <c r="K102" s="6">
        <v>1873</v>
      </c>
      <c r="L102" t="s">
        <v>1620</v>
      </c>
      <c r="M102">
        <v>35</v>
      </c>
      <c r="N102" t="s">
        <v>1998</v>
      </c>
      <c r="O102" t="s">
        <v>2546</v>
      </c>
      <c r="P102" t="s">
        <v>3130</v>
      </c>
    </row>
    <row r="103" spans="1:16" x14ac:dyDescent="0.45">
      <c r="A103" t="s">
        <v>4560</v>
      </c>
      <c r="B103" t="s">
        <v>626</v>
      </c>
      <c r="C103" t="s">
        <v>3370</v>
      </c>
      <c r="D103" t="s">
        <v>3563</v>
      </c>
      <c r="E103" s="1">
        <v>45617</v>
      </c>
      <c r="F103" t="s">
        <v>8720</v>
      </c>
      <c r="G103" t="s">
        <v>8629</v>
      </c>
      <c r="H103">
        <v>3</v>
      </c>
      <c r="I103" s="14">
        <v>0.05</v>
      </c>
      <c r="J103" s="6">
        <v>307</v>
      </c>
      <c r="K103" s="6">
        <v>875</v>
      </c>
      <c r="L103" t="s">
        <v>1620</v>
      </c>
      <c r="M103">
        <v>35</v>
      </c>
      <c r="N103" t="s">
        <v>1998</v>
      </c>
      <c r="O103" t="s">
        <v>2546</v>
      </c>
      <c r="P103" t="s">
        <v>3130</v>
      </c>
    </row>
    <row r="104" spans="1:16" x14ac:dyDescent="0.45">
      <c r="A104" t="s">
        <v>3666</v>
      </c>
      <c r="B104" t="s">
        <v>44</v>
      </c>
      <c r="C104" t="s">
        <v>3289</v>
      </c>
      <c r="D104" t="s">
        <v>3486</v>
      </c>
      <c r="E104" s="1">
        <v>45652</v>
      </c>
      <c r="F104" t="s">
        <v>8625</v>
      </c>
      <c r="G104" t="s">
        <v>8633</v>
      </c>
      <c r="H104">
        <v>5</v>
      </c>
      <c r="I104" s="14">
        <v>0.2</v>
      </c>
      <c r="J104" s="6">
        <v>668</v>
      </c>
      <c r="K104" s="6">
        <v>2672</v>
      </c>
      <c r="L104" t="s">
        <v>1043</v>
      </c>
      <c r="M104">
        <v>56</v>
      </c>
      <c r="N104" t="s">
        <v>1998</v>
      </c>
      <c r="O104" t="s">
        <v>2036</v>
      </c>
      <c r="P104" t="s">
        <v>3003</v>
      </c>
    </row>
    <row r="105" spans="1:16" x14ac:dyDescent="0.45">
      <c r="A105" t="s">
        <v>3711</v>
      </c>
      <c r="B105" t="s">
        <v>655</v>
      </c>
      <c r="C105" t="s">
        <v>3393</v>
      </c>
      <c r="D105" t="s">
        <v>3589</v>
      </c>
      <c r="E105" s="1">
        <v>45268</v>
      </c>
      <c r="F105" t="s">
        <v>8718</v>
      </c>
      <c r="G105" t="s">
        <v>8630</v>
      </c>
      <c r="H105">
        <v>1</v>
      </c>
      <c r="I105" s="14">
        <v>0.15</v>
      </c>
      <c r="J105" s="6">
        <v>768</v>
      </c>
      <c r="K105" s="6">
        <v>652</v>
      </c>
      <c r="L105" t="s">
        <v>1649</v>
      </c>
      <c r="M105">
        <v>59</v>
      </c>
      <c r="N105" t="s">
        <v>1998</v>
      </c>
      <c r="O105" t="s">
        <v>2630</v>
      </c>
      <c r="P105" t="s">
        <v>3114</v>
      </c>
    </row>
    <row r="106" spans="1:16" x14ac:dyDescent="0.45">
      <c r="A106" t="s">
        <v>3663</v>
      </c>
      <c r="B106" t="s">
        <v>655</v>
      </c>
      <c r="C106" t="s">
        <v>3274</v>
      </c>
      <c r="D106" t="s">
        <v>3471</v>
      </c>
      <c r="E106" s="1">
        <v>45323</v>
      </c>
      <c r="F106" t="s">
        <v>8626</v>
      </c>
      <c r="G106" t="s">
        <v>8632</v>
      </c>
      <c r="H106">
        <v>2</v>
      </c>
      <c r="I106" s="14">
        <v>0.1</v>
      </c>
      <c r="J106" s="6">
        <v>1308</v>
      </c>
      <c r="K106" s="6">
        <v>2355</v>
      </c>
      <c r="L106" t="s">
        <v>1649</v>
      </c>
      <c r="M106">
        <v>59</v>
      </c>
      <c r="N106" t="s">
        <v>1998</v>
      </c>
      <c r="O106" t="s">
        <v>2630</v>
      </c>
      <c r="P106" t="s">
        <v>3114</v>
      </c>
    </row>
    <row r="107" spans="1:16" x14ac:dyDescent="0.45">
      <c r="A107" t="s">
        <v>3895</v>
      </c>
      <c r="B107" t="s">
        <v>655</v>
      </c>
      <c r="C107" t="s">
        <v>3306</v>
      </c>
      <c r="D107" t="s">
        <v>3503</v>
      </c>
      <c r="E107" s="1">
        <v>45774</v>
      </c>
      <c r="F107" t="s">
        <v>8719</v>
      </c>
      <c r="G107" t="s">
        <v>8632</v>
      </c>
      <c r="H107">
        <v>4</v>
      </c>
      <c r="I107" s="14">
        <v>0.15</v>
      </c>
      <c r="J107" s="6">
        <v>1375</v>
      </c>
      <c r="K107" s="6">
        <v>4676</v>
      </c>
      <c r="L107" t="s">
        <v>1649</v>
      </c>
      <c r="M107">
        <v>59</v>
      </c>
      <c r="N107" t="s">
        <v>1998</v>
      </c>
      <c r="O107" t="s">
        <v>2630</v>
      </c>
      <c r="P107" t="s">
        <v>3114</v>
      </c>
    </row>
    <row r="108" spans="1:16" x14ac:dyDescent="0.45">
      <c r="A108" t="s">
        <v>3853</v>
      </c>
      <c r="B108" t="s">
        <v>45</v>
      </c>
      <c r="C108" t="s">
        <v>3241</v>
      </c>
      <c r="D108" t="s">
        <v>3440</v>
      </c>
      <c r="E108" s="1">
        <v>45449</v>
      </c>
      <c r="F108" t="s">
        <v>8626</v>
      </c>
      <c r="G108" t="s">
        <v>8629</v>
      </c>
      <c r="H108">
        <v>3</v>
      </c>
      <c r="I108" s="14">
        <v>0.15</v>
      </c>
      <c r="J108" s="6">
        <v>1056</v>
      </c>
      <c r="K108" s="6">
        <v>2692</v>
      </c>
      <c r="L108" t="s">
        <v>1044</v>
      </c>
      <c r="M108">
        <v>52</v>
      </c>
      <c r="N108" t="s">
        <v>1998</v>
      </c>
      <c r="O108" t="s">
        <v>2037</v>
      </c>
      <c r="P108" t="s">
        <v>3004</v>
      </c>
    </row>
    <row r="109" spans="1:16" x14ac:dyDescent="0.45">
      <c r="A109" t="s">
        <v>4200</v>
      </c>
      <c r="B109" t="s">
        <v>45</v>
      </c>
      <c r="C109" t="s">
        <v>3384</v>
      </c>
      <c r="D109" t="s">
        <v>3580</v>
      </c>
      <c r="E109" s="1">
        <v>45673</v>
      </c>
      <c r="F109" t="s">
        <v>8625</v>
      </c>
      <c r="G109" t="s">
        <v>8633</v>
      </c>
      <c r="H109">
        <v>5</v>
      </c>
      <c r="I109" s="14">
        <v>0.15</v>
      </c>
      <c r="J109" s="6">
        <v>1611</v>
      </c>
      <c r="K109" s="6">
        <v>6848</v>
      </c>
      <c r="L109" t="s">
        <v>1044</v>
      </c>
      <c r="M109">
        <v>52</v>
      </c>
      <c r="N109" t="s">
        <v>1998</v>
      </c>
      <c r="O109" t="s">
        <v>2037</v>
      </c>
      <c r="P109" t="s">
        <v>3004</v>
      </c>
    </row>
    <row r="110" spans="1:16" x14ac:dyDescent="0.45">
      <c r="A110" t="s">
        <v>3798</v>
      </c>
      <c r="B110" t="s">
        <v>373</v>
      </c>
      <c r="C110" t="s">
        <v>3393</v>
      </c>
      <c r="D110" t="s">
        <v>3589</v>
      </c>
      <c r="E110" s="1">
        <v>45363</v>
      </c>
      <c r="F110" t="s">
        <v>8626</v>
      </c>
      <c r="G110" t="s">
        <v>8633</v>
      </c>
      <c r="H110">
        <v>5</v>
      </c>
      <c r="I110" s="14">
        <v>0.05</v>
      </c>
      <c r="J110" s="6">
        <v>768</v>
      </c>
      <c r="K110" s="6">
        <v>3646</v>
      </c>
      <c r="L110" t="s">
        <v>1369</v>
      </c>
      <c r="M110">
        <v>46</v>
      </c>
      <c r="N110" t="s">
        <v>1998</v>
      </c>
      <c r="O110" t="s">
        <v>2361</v>
      </c>
      <c r="P110" t="s">
        <v>3147</v>
      </c>
    </row>
    <row r="111" spans="1:16" x14ac:dyDescent="0.45">
      <c r="A111" t="s">
        <v>4051</v>
      </c>
      <c r="B111" t="s">
        <v>46</v>
      </c>
      <c r="C111" t="s">
        <v>3333</v>
      </c>
      <c r="D111" t="s">
        <v>3530</v>
      </c>
      <c r="E111" s="1">
        <v>45329</v>
      </c>
      <c r="F111" t="s">
        <v>8625</v>
      </c>
      <c r="G111" t="s">
        <v>8632</v>
      </c>
      <c r="H111">
        <v>5</v>
      </c>
      <c r="I111" s="14">
        <v>0</v>
      </c>
      <c r="J111" s="6">
        <v>1972</v>
      </c>
      <c r="K111" s="6">
        <v>9862</v>
      </c>
      <c r="L111" t="s">
        <v>1045</v>
      </c>
      <c r="M111">
        <v>28</v>
      </c>
      <c r="N111" t="s">
        <v>1999</v>
      </c>
      <c r="O111" t="s">
        <v>2038</v>
      </c>
      <c r="P111" t="s">
        <v>3005</v>
      </c>
    </row>
    <row r="112" spans="1:16" x14ac:dyDescent="0.45">
      <c r="A112" t="s">
        <v>3753</v>
      </c>
      <c r="B112" t="s">
        <v>375</v>
      </c>
      <c r="C112" t="s">
        <v>3211</v>
      </c>
      <c r="D112" t="s">
        <v>3410</v>
      </c>
      <c r="E112" s="1">
        <v>45717</v>
      </c>
      <c r="F112" t="s">
        <v>8626</v>
      </c>
      <c r="G112" t="s">
        <v>8630</v>
      </c>
      <c r="H112">
        <v>4</v>
      </c>
      <c r="I112" s="14">
        <v>0.2</v>
      </c>
      <c r="J112" s="6">
        <v>266</v>
      </c>
      <c r="K112" s="6">
        <v>851</v>
      </c>
      <c r="L112" t="s">
        <v>1371</v>
      </c>
      <c r="M112">
        <v>32</v>
      </c>
      <c r="N112" t="s">
        <v>1999</v>
      </c>
      <c r="O112" t="s">
        <v>2363</v>
      </c>
      <c r="P112" t="s">
        <v>3051</v>
      </c>
    </row>
    <row r="113" spans="1:16" x14ac:dyDescent="0.45">
      <c r="A113" t="s">
        <v>4191</v>
      </c>
      <c r="B113" t="s">
        <v>375</v>
      </c>
      <c r="C113" t="s">
        <v>3312</v>
      </c>
      <c r="D113" t="s">
        <v>3509</v>
      </c>
      <c r="E113" s="1">
        <v>45359</v>
      </c>
      <c r="F113" t="s">
        <v>8625</v>
      </c>
      <c r="G113" t="s">
        <v>8633</v>
      </c>
      <c r="H113">
        <v>4</v>
      </c>
      <c r="I113" s="14">
        <v>0.15</v>
      </c>
      <c r="J113" s="6">
        <v>838</v>
      </c>
      <c r="K113" s="6">
        <v>2848</v>
      </c>
      <c r="L113" t="s">
        <v>1371</v>
      </c>
      <c r="M113">
        <v>32</v>
      </c>
      <c r="N113" t="s">
        <v>1999</v>
      </c>
      <c r="O113" t="s">
        <v>2363</v>
      </c>
      <c r="P113" t="s">
        <v>3051</v>
      </c>
    </row>
    <row r="114" spans="1:16" x14ac:dyDescent="0.45">
      <c r="A114" t="s">
        <v>3915</v>
      </c>
      <c r="B114" t="s">
        <v>47</v>
      </c>
      <c r="C114" t="s">
        <v>3337</v>
      </c>
      <c r="D114" t="s">
        <v>3534</v>
      </c>
      <c r="E114" s="1">
        <v>45411</v>
      </c>
      <c r="F114" t="s">
        <v>8719</v>
      </c>
      <c r="G114" t="s">
        <v>8630</v>
      </c>
      <c r="H114">
        <v>4</v>
      </c>
      <c r="I114" s="14">
        <v>0.05</v>
      </c>
      <c r="J114" s="6">
        <v>755</v>
      </c>
      <c r="K114" s="6">
        <v>2870</v>
      </c>
      <c r="L114" t="s">
        <v>1046</v>
      </c>
      <c r="M114">
        <v>42</v>
      </c>
      <c r="N114" t="s">
        <v>1999</v>
      </c>
      <c r="O114" t="s">
        <v>2039</v>
      </c>
      <c r="P114" t="s">
        <v>3006</v>
      </c>
    </row>
    <row r="115" spans="1:16" x14ac:dyDescent="0.45">
      <c r="A115" t="s">
        <v>4406</v>
      </c>
      <c r="B115" t="s">
        <v>47</v>
      </c>
      <c r="C115" t="s">
        <v>3295</v>
      </c>
      <c r="D115" t="s">
        <v>3492</v>
      </c>
      <c r="E115" s="1">
        <v>45611</v>
      </c>
      <c r="F115" t="s">
        <v>8719</v>
      </c>
      <c r="G115" t="s">
        <v>8633</v>
      </c>
      <c r="H115">
        <v>2</v>
      </c>
      <c r="I115" s="14">
        <v>0.1</v>
      </c>
      <c r="J115" s="6">
        <v>183</v>
      </c>
      <c r="K115" s="6">
        <v>329</v>
      </c>
      <c r="L115" t="s">
        <v>1046</v>
      </c>
      <c r="M115">
        <v>42</v>
      </c>
      <c r="N115" t="s">
        <v>1999</v>
      </c>
      <c r="O115" t="s">
        <v>2039</v>
      </c>
      <c r="P115" t="s">
        <v>3006</v>
      </c>
    </row>
    <row r="116" spans="1:16" x14ac:dyDescent="0.45">
      <c r="A116" t="s">
        <v>3643</v>
      </c>
      <c r="B116" t="s">
        <v>735</v>
      </c>
      <c r="C116" t="s">
        <v>3359</v>
      </c>
      <c r="D116" t="s">
        <v>3556</v>
      </c>
      <c r="E116" s="1">
        <v>45774</v>
      </c>
      <c r="F116" t="s">
        <v>8720</v>
      </c>
      <c r="G116" t="s">
        <v>8630</v>
      </c>
      <c r="H116">
        <v>2</v>
      </c>
      <c r="I116" s="14">
        <v>0.15</v>
      </c>
      <c r="J116" s="6">
        <v>476</v>
      </c>
      <c r="K116" s="6">
        <v>809</v>
      </c>
      <c r="L116" t="s">
        <v>1728</v>
      </c>
      <c r="M116">
        <v>45</v>
      </c>
      <c r="N116" t="s">
        <v>1999</v>
      </c>
      <c r="O116" t="s">
        <v>2706</v>
      </c>
      <c r="P116" t="s">
        <v>3070</v>
      </c>
    </row>
    <row r="117" spans="1:16" x14ac:dyDescent="0.45">
      <c r="A117" t="s">
        <v>3959</v>
      </c>
      <c r="B117" t="s">
        <v>735</v>
      </c>
      <c r="C117" t="s">
        <v>3385</v>
      </c>
      <c r="D117" t="s">
        <v>3581</v>
      </c>
      <c r="E117" s="1">
        <v>45440</v>
      </c>
      <c r="F117" t="s">
        <v>8626</v>
      </c>
      <c r="G117" t="s">
        <v>8631</v>
      </c>
      <c r="H117">
        <v>5</v>
      </c>
      <c r="I117" s="14">
        <v>0.05</v>
      </c>
      <c r="J117" s="6">
        <v>964</v>
      </c>
      <c r="K117" s="6">
        <v>4579</v>
      </c>
      <c r="L117" t="s">
        <v>1728</v>
      </c>
      <c r="M117">
        <v>45</v>
      </c>
      <c r="N117" t="s">
        <v>1999</v>
      </c>
      <c r="O117" t="s">
        <v>2706</v>
      </c>
      <c r="P117" t="s">
        <v>3070</v>
      </c>
    </row>
    <row r="118" spans="1:16" x14ac:dyDescent="0.45">
      <c r="A118" t="s">
        <v>4004</v>
      </c>
      <c r="B118" t="s">
        <v>49</v>
      </c>
      <c r="C118" t="s">
        <v>3198</v>
      </c>
      <c r="D118" t="s">
        <v>3398</v>
      </c>
      <c r="E118" s="1">
        <v>45601</v>
      </c>
      <c r="F118" t="s">
        <v>8719</v>
      </c>
      <c r="G118" t="s">
        <v>8629</v>
      </c>
      <c r="H118">
        <v>5</v>
      </c>
      <c r="I118" s="14">
        <v>0.2</v>
      </c>
      <c r="J118" s="6">
        <v>1171</v>
      </c>
      <c r="K118" s="6">
        <v>4683</v>
      </c>
      <c r="L118" t="s">
        <v>1048</v>
      </c>
      <c r="M118">
        <v>61</v>
      </c>
      <c r="N118" t="s">
        <v>1999</v>
      </c>
      <c r="O118" t="s">
        <v>2041</v>
      </c>
      <c r="P118" t="s">
        <v>3008</v>
      </c>
    </row>
    <row r="119" spans="1:16" x14ac:dyDescent="0.45">
      <c r="A119" t="s">
        <v>4485</v>
      </c>
      <c r="B119" t="s">
        <v>49</v>
      </c>
      <c r="C119" t="s">
        <v>3278</v>
      </c>
      <c r="D119" t="s">
        <v>3475</v>
      </c>
      <c r="E119" s="1">
        <v>45287</v>
      </c>
      <c r="F119" t="s">
        <v>8719</v>
      </c>
      <c r="G119" t="s">
        <v>8630</v>
      </c>
      <c r="H119">
        <v>5</v>
      </c>
      <c r="I119" s="14">
        <v>0.05</v>
      </c>
      <c r="J119" s="6">
        <v>1869</v>
      </c>
      <c r="K119" s="6">
        <v>8875</v>
      </c>
      <c r="L119" t="s">
        <v>1048</v>
      </c>
      <c r="M119">
        <v>61</v>
      </c>
      <c r="N119" t="s">
        <v>1999</v>
      </c>
      <c r="O119" t="s">
        <v>2041</v>
      </c>
      <c r="P119" t="s">
        <v>3008</v>
      </c>
    </row>
    <row r="120" spans="1:16" x14ac:dyDescent="0.45">
      <c r="A120" t="s">
        <v>3640</v>
      </c>
      <c r="B120" t="s">
        <v>371</v>
      </c>
      <c r="C120" t="s">
        <v>3338</v>
      </c>
      <c r="D120" t="s">
        <v>3535</v>
      </c>
      <c r="E120" s="1">
        <v>45715</v>
      </c>
      <c r="F120" t="s">
        <v>8626</v>
      </c>
      <c r="G120" t="s">
        <v>8629</v>
      </c>
      <c r="H120">
        <v>4</v>
      </c>
      <c r="I120" s="14">
        <v>0.15</v>
      </c>
      <c r="J120" s="6">
        <v>903</v>
      </c>
      <c r="K120" s="6">
        <v>3069</v>
      </c>
      <c r="L120" t="s">
        <v>1367</v>
      </c>
      <c r="M120">
        <v>62</v>
      </c>
      <c r="N120" t="s">
        <v>1999</v>
      </c>
      <c r="O120" t="s">
        <v>2359</v>
      </c>
      <c r="P120" t="s">
        <v>3132</v>
      </c>
    </row>
    <row r="121" spans="1:16" x14ac:dyDescent="0.45">
      <c r="A121" t="s">
        <v>4161</v>
      </c>
      <c r="B121" t="s">
        <v>371</v>
      </c>
      <c r="C121" t="s">
        <v>3362</v>
      </c>
      <c r="D121" t="s">
        <v>3559</v>
      </c>
      <c r="E121" s="1">
        <v>45637</v>
      </c>
      <c r="F121" t="s">
        <v>8625</v>
      </c>
      <c r="G121" t="s">
        <v>8631</v>
      </c>
      <c r="H121">
        <v>2</v>
      </c>
      <c r="I121" s="14">
        <v>0.2</v>
      </c>
      <c r="J121" s="6">
        <v>1972</v>
      </c>
      <c r="K121" s="6">
        <v>3154</v>
      </c>
      <c r="L121" t="s">
        <v>1367</v>
      </c>
      <c r="M121">
        <v>62</v>
      </c>
      <c r="N121" t="s">
        <v>1999</v>
      </c>
      <c r="O121" t="s">
        <v>2359</v>
      </c>
      <c r="P121" t="s">
        <v>3132</v>
      </c>
    </row>
    <row r="122" spans="1:16" x14ac:dyDescent="0.45">
      <c r="A122" t="s">
        <v>4196</v>
      </c>
      <c r="B122" t="s">
        <v>371</v>
      </c>
      <c r="C122" t="s">
        <v>3236</v>
      </c>
      <c r="D122" t="s">
        <v>3435</v>
      </c>
      <c r="E122" s="1">
        <v>45472</v>
      </c>
      <c r="F122" t="s">
        <v>8720</v>
      </c>
      <c r="G122" t="s">
        <v>8629</v>
      </c>
      <c r="H122">
        <v>2</v>
      </c>
      <c r="I122" s="14">
        <v>0.1</v>
      </c>
      <c r="J122" s="6">
        <v>832</v>
      </c>
      <c r="K122" s="6">
        <v>1497</v>
      </c>
      <c r="L122" t="s">
        <v>1367</v>
      </c>
      <c r="M122">
        <v>62</v>
      </c>
      <c r="N122" t="s">
        <v>1999</v>
      </c>
      <c r="O122" t="s">
        <v>2359</v>
      </c>
      <c r="P122" t="s">
        <v>3132</v>
      </c>
    </row>
    <row r="123" spans="1:16" x14ac:dyDescent="0.45">
      <c r="A123" t="s">
        <v>3641</v>
      </c>
      <c r="B123" t="s">
        <v>683</v>
      </c>
      <c r="C123" t="s">
        <v>3294</v>
      </c>
      <c r="D123" t="s">
        <v>3491</v>
      </c>
      <c r="E123" s="1">
        <v>45553</v>
      </c>
      <c r="F123" t="s">
        <v>8720</v>
      </c>
      <c r="G123" t="s">
        <v>8631</v>
      </c>
      <c r="H123">
        <v>1</v>
      </c>
      <c r="I123" s="14">
        <v>0.2</v>
      </c>
      <c r="J123" s="6">
        <v>1656</v>
      </c>
      <c r="K123" s="6">
        <v>1325</v>
      </c>
      <c r="L123" t="s">
        <v>1677</v>
      </c>
      <c r="M123">
        <v>45</v>
      </c>
      <c r="N123" t="s">
        <v>1998</v>
      </c>
      <c r="O123" t="s">
        <v>2657</v>
      </c>
      <c r="P123" t="s">
        <v>3168</v>
      </c>
    </row>
    <row r="124" spans="1:16" x14ac:dyDescent="0.45">
      <c r="A124" t="s">
        <v>3829</v>
      </c>
      <c r="B124" t="s">
        <v>683</v>
      </c>
      <c r="C124" t="s">
        <v>3269</v>
      </c>
      <c r="D124" t="s">
        <v>3466</v>
      </c>
      <c r="E124" s="1">
        <v>45719</v>
      </c>
      <c r="F124" t="s">
        <v>8625</v>
      </c>
      <c r="G124" t="s">
        <v>8633</v>
      </c>
      <c r="H124">
        <v>3</v>
      </c>
      <c r="I124" s="14">
        <v>0.05</v>
      </c>
      <c r="J124" s="6">
        <v>820</v>
      </c>
      <c r="K124" s="6">
        <v>2336</v>
      </c>
      <c r="L124" t="s">
        <v>1677</v>
      </c>
      <c r="M124">
        <v>45</v>
      </c>
      <c r="N124" t="s">
        <v>1998</v>
      </c>
      <c r="O124" t="s">
        <v>2657</v>
      </c>
      <c r="P124" t="s">
        <v>3168</v>
      </c>
    </row>
    <row r="125" spans="1:16" x14ac:dyDescent="0.45">
      <c r="A125" t="s">
        <v>4038</v>
      </c>
      <c r="B125" t="s">
        <v>683</v>
      </c>
      <c r="C125" t="s">
        <v>3255</v>
      </c>
      <c r="D125" t="s">
        <v>3454</v>
      </c>
      <c r="E125" s="1">
        <v>45301</v>
      </c>
      <c r="F125" t="s">
        <v>8625</v>
      </c>
      <c r="G125" t="s">
        <v>8632</v>
      </c>
      <c r="H125">
        <v>4</v>
      </c>
      <c r="I125" s="14">
        <v>0.1</v>
      </c>
      <c r="J125" s="6">
        <v>1639</v>
      </c>
      <c r="K125" s="6">
        <v>5899</v>
      </c>
      <c r="L125" t="s">
        <v>1677</v>
      </c>
      <c r="M125">
        <v>45</v>
      </c>
      <c r="N125" t="s">
        <v>1998</v>
      </c>
      <c r="O125" t="s">
        <v>2657</v>
      </c>
      <c r="P125" t="s">
        <v>3168</v>
      </c>
    </row>
    <row r="126" spans="1:16" x14ac:dyDescent="0.45">
      <c r="A126" t="s">
        <v>4278</v>
      </c>
      <c r="B126" t="s">
        <v>683</v>
      </c>
      <c r="C126" t="s">
        <v>3374</v>
      </c>
      <c r="D126" t="s">
        <v>3570</v>
      </c>
      <c r="E126" s="1">
        <v>45226</v>
      </c>
      <c r="F126" t="s">
        <v>8718</v>
      </c>
      <c r="G126" t="s">
        <v>8631</v>
      </c>
      <c r="H126">
        <v>5</v>
      </c>
      <c r="I126" s="14">
        <v>0.2</v>
      </c>
      <c r="J126" s="6">
        <v>1613</v>
      </c>
      <c r="K126" s="6">
        <v>6454</v>
      </c>
      <c r="L126" t="s">
        <v>1677</v>
      </c>
      <c r="M126">
        <v>45</v>
      </c>
      <c r="N126" t="s">
        <v>1998</v>
      </c>
      <c r="O126" t="s">
        <v>2657</v>
      </c>
      <c r="P126" t="s">
        <v>3168</v>
      </c>
    </row>
    <row r="127" spans="1:16" x14ac:dyDescent="0.45">
      <c r="A127" t="s">
        <v>4340</v>
      </c>
      <c r="B127" t="s">
        <v>683</v>
      </c>
      <c r="C127" t="s">
        <v>3235</v>
      </c>
      <c r="D127" t="s">
        <v>3434</v>
      </c>
      <c r="E127" s="1">
        <v>45597</v>
      </c>
      <c r="F127" t="s">
        <v>8720</v>
      </c>
      <c r="G127" t="s">
        <v>8632</v>
      </c>
      <c r="H127">
        <v>4</v>
      </c>
      <c r="I127" s="14">
        <v>0.2</v>
      </c>
      <c r="J127" s="6">
        <v>634</v>
      </c>
      <c r="K127" s="6">
        <v>2030</v>
      </c>
      <c r="L127" t="s">
        <v>1677</v>
      </c>
      <c r="M127">
        <v>45</v>
      </c>
      <c r="N127" t="s">
        <v>1998</v>
      </c>
      <c r="O127" t="s">
        <v>2657</v>
      </c>
      <c r="P127" t="s">
        <v>3168</v>
      </c>
    </row>
    <row r="128" spans="1:16" x14ac:dyDescent="0.45">
      <c r="A128" t="s">
        <v>4374</v>
      </c>
      <c r="B128" t="s">
        <v>683</v>
      </c>
      <c r="C128" t="s">
        <v>3309</v>
      </c>
      <c r="D128" t="s">
        <v>3506</v>
      </c>
      <c r="E128" s="1">
        <v>45895</v>
      </c>
      <c r="F128" t="s">
        <v>8718</v>
      </c>
      <c r="G128" t="s">
        <v>8630</v>
      </c>
      <c r="H128">
        <v>2</v>
      </c>
      <c r="I128" s="14">
        <v>0.05</v>
      </c>
      <c r="J128" s="6">
        <v>446</v>
      </c>
      <c r="K128" s="6">
        <v>848</v>
      </c>
      <c r="L128" t="s">
        <v>1677</v>
      </c>
      <c r="M128">
        <v>45</v>
      </c>
      <c r="N128" t="s">
        <v>1998</v>
      </c>
      <c r="O128" t="s">
        <v>2657</v>
      </c>
      <c r="P128" t="s">
        <v>3168</v>
      </c>
    </row>
    <row r="129" spans="1:16" x14ac:dyDescent="0.45">
      <c r="A129" t="s">
        <v>4390</v>
      </c>
      <c r="B129" t="s">
        <v>683</v>
      </c>
      <c r="C129" t="s">
        <v>3216</v>
      </c>
      <c r="D129" t="s">
        <v>3415</v>
      </c>
      <c r="E129" s="1">
        <v>45590</v>
      </c>
      <c r="F129" t="s">
        <v>8719</v>
      </c>
      <c r="G129" t="s">
        <v>8630</v>
      </c>
      <c r="H129">
        <v>4</v>
      </c>
      <c r="I129" s="14">
        <v>0.1</v>
      </c>
      <c r="J129" s="6">
        <v>1005</v>
      </c>
      <c r="K129" s="6">
        <v>3619</v>
      </c>
      <c r="L129" t="s">
        <v>1677</v>
      </c>
      <c r="M129">
        <v>45</v>
      </c>
      <c r="N129" t="s">
        <v>1998</v>
      </c>
      <c r="O129" t="s">
        <v>2657</v>
      </c>
      <c r="P129" t="s">
        <v>3168</v>
      </c>
    </row>
    <row r="130" spans="1:16" x14ac:dyDescent="0.45">
      <c r="A130" t="s">
        <v>4223</v>
      </c>
      <c r="B130" t="s">
        <v>51</v>
      </c>
      <c r="C130" t="s">
        <v>3262</v>
      </c>
      <c r="D130" t="s">
        <v>3441</v>
      </c>
      <c r="E130" s="1">
        <v>45391</v>
      </c>
      <c r="F130" t="s">
        <v>8720</v>
      </c>
      <c r="G130" t="s">
        <v>8631</v>
      </c>
      <c r="H130">
        <v>2</v>
      </c>
      <c r="I130" s="14">
        <v>0</v>
      </c>
      <c r="J130" s="6">
        <v>283</v>
      </c>
      <c r="K130" s="6">
        <v>566</v>
      </c>
      <c r="L130" t="s">
        <v>1050</v>
      </c>
      <c r="M130">
        <v>20</v>
      </c>
      <c r="N130" t="s">
        <v>1999</v>
      </c>
      <c r="O130" t="s">
        <v>2043</v>
      </c>
      <c r="P130" t="s">
        <v>8694</v>
      </c>
    </row>
    <row r="131" spans="1:16" x14ac:dyDescent="0.45">
      <c r="A131" t="s">
        <v>4437</v>
      </c>
      <c r="B131" t="s">
        <v>51</v>
      </c>
      <c r="C131" t="s">
        <v>3223</v>
      </c>
      <c r="D131" t="s">
        <v>3422</v>
      </c>
      <c r="E131" s="1">
        <v>45906</v>
      </c>
      <c r="F131" t="s">
        <v>8626</v>
      </c>
      <c r="G131" t="s">
        <v>8631</v>
      </c>
      <c r="H131">
        <v>1</v>
      </c>
      <c r="I131" s="14">
        <v>0.2</v>
      </c>
      <c r="J131" s="6">
        <v>1420</v>
      </c>
      <c r="K131" s="6">
        <v>1136</v>
      </c>
      <c r="L131" t="s">
        <v>1050</v>
      </c>
      <c r="M131">
        <v>20</v>
      </c>
      <c r="N131" t="s">
        <v>1999</v>
      </c>
      <c r="O131" t="s">
        <v>2043</v>
      </c>
      <c r="P131" t="s">
        <v>8694</v>
      </c>
    </row>
    <row r="132" spans="1:16" x14ac:dyDescent="0.45">
      <c r="A132" t="s">
        <v>3642</v>
      </c>
      <c r="B132" t="s">
        <v>737</v>
      </c>
      <c r="C132" t="s">
        <v>3215</v>
      </c>
      <c r="D132" t="s">
        <v>3414</v>
      </c>
      <c r="E132" s="1">
        <v>45462</v>
      </c>
      <c r="F132" t="s">
        <v>8626</v>
      </c>
      <c r="G132" t="s">
        <v>8632</v>
      </c>
      <c r="H132">
        <v>1</v>
      </c>
      <c r="I132" s="14">
        <v>0.1</v>
      </c>
      <c r="J132" s="6">
        <v>1209</v>
      </c>
      <c r="K132" s="6">
        <v>1088</v>
      </c>
      <c r="L132" t="s">
        <v>1730</v>
      </c>
      <c r="M132">
        <v>43</v>
      </c>
      <c r="N132" t="s">
        <v>1999</v>
      </c>
      <c r="O132" t="s">
        <v>2708</v>
      </c>
      <c r="P132" t="s">
        <v>3092</v>
      </c>
    </row>
    <row r="133" spans="1:16" x14ac:dyDescent="0.45">
      <c r="A133" t="s">
        <v>3676</v>
      </c>
      <c r="B133" t="s">
        <v>52</v>
      </c>
      <c r="C133" t="s">
        <v>3378</v>
      </c>
      <c r="D133" t="s">
        <v>3574</v>
      </c>
      <c r="E133" s="1">
        <v>45226</v>
      </c>
      <c r="F133" t="s">
        <v>8720</v>
      </c>
      <c r="G133" t="s">
        <v>8633</v>
      </c>
      <c r="H133">
        <v>1</v>
      </c>
      <c r="I133" s="14">
        <v>0</v>
      </c>
      <c r="J133" s="6">
        <v>415</v>
      </c>
      <c r="K133" s="6">
        <v>415</v>
      </c>
      <c r="L133" t="s">
        <v>1051</v>
      </c>
      <c r="M133">
        <v>43</v>
      </c>
      <c r="N133" t="s">
        <v>1999</v>
      </c>
      <c r="O133" t="s">
        <v>2044</v>
      </c>
      <c r="P133" t="s">
        <v>3010</v>
      </c>
    </row>
    <row r="134" spans="1:16" x14ac:dyDescent="0.45">
      <c r="A134" t="s">
        <v>3725</v>
      </c>
      <c r="B134" t="s">
        <v>496</v>
      </c>
      <c r="C134" t="s">
        <v>3215</v>
      </c>
      <c r="D134" t="s">
        <v>3414</v>
      </c>
      <c r="E134" s="1">
        <v>45706</v>
      </c>
      <c r="F134" t="s">
        <v>8625</v>
      </c>
      <c r="G134" t="s">
        <v>8633</v>
      </c>
      <c r="H134">
        <v>2</v>
      </c>
      <c r="I134" s="14">
        <v>0.15</v>
      </c>
      <c r="J134" s="6">
        <v>1209</v>
      </c>
      <c r="K134" s="6">
        <v>2055</v>
      </c>
      <c r="L134" t="s">
        <v>1491</v>
      </c>
      <c r="M134">
        <v>27</v>
      </c>
      <c r="N134" t="s">
        <v>1999</v>
      </c>
      <c r="O134" t="s">
        <v>2476</v>
      </c>
      <c r="P134" t="s">
        <v>3112</v>
      </c>
    </row>
    <row r="135" spans="1:16" x14ac:dyDescent="0.45">
      <c r="A135" t="s">
        <v>4572</v>
      </c>
      <c r="B135" t="s">
        <v>53</v>
      </c>
      <c r="C135" t="s">
        <v>3229</v>
      </c>
      <c r="D135" t="s">
        <v>3428</v>
      </c>
      <c r="E135" s="1">
        <v>45242</v>
      </c>
      <c r="F135" t="s">
        <v>8718</v>
      </c>
      <c r="G135" t="s">
        <v>8633</v>
      </c>
      <c r="H135">
        <v>3</v>
      </c>
      <c r="I135" s="14">
        <v>0.1</v>
      </c>
      <c r="J135" s="6">
        <v>1934</v>
      </c>
      <c r="K135" s="6">
        <v>5223</v>
      </c>
      <c r="L135" t="s">
        <v>1052</v>
      </c>
      <c r="M135">
        <v>22</v>
      </c>
      <c r="N135" t="s">
        <v>1998</v>
      </c>
      <c r="O135" t="s">
        <v>2045</v>
      </c>
      <c r="P135" t="s">
        <v>3009</v>
      </c>
    </row>
    <row r="136" spans="1:16" x14ac:dyDescent="0.45">
      <c r="A136" t="s">
        <v>3644</v>
      </c>
      <c r="B136" t="s">
        <v>116</v>
      </c>
      <c r="C136" t="s">
        <v>3220</v>
      </c>
      <c r="D136" t="s">
        <v>3419</v>
      </c>
      <c r="E136" s="1">
        <v>45895</v>
      </c>
      <c r="F136" t="s">
        <v>8719</v>
      </c>
      <c r="G136" t="s">
        <v>8630</v>
      </c>
      <c r="H136">
        <v>1</v>
      </c>
      <c r="I136" s="14">
        <v>0.1</v>
      </c>
      <c r="J136" s="6">
        <v>663</v>
      </c>
      <c r="K136" s="6">
        <v>596</v>
      </c>
      <c r="L136" t="s">
        <v>1115</v>
      </c>
      <c r="M136">
        <v>24</v>
      </c>
      <c r="N136" t="s">
        <v>1998</v>
      </c>
      <c r="O136" t="s">
        <v>2107</v>
      </c>
      <c r="P136" t="s">
        <v>3058</v>
      </c>
    </row>
    <row r="137" spans="1:16" x14ac:dyDescent="0.45">
      <c r="A137" t="s">
        <v>4607</v>
      </c>
      <c r="B137" t="s">
        <v>116</v>
      </c>
      <c r="C137" t="s">
        <v>3241</v>
      </c>
      <c r="D137" t="s">
        <v>3440</v>
      </c>
      <c r="E137" s="1">
        <v>45553</v>
      </c>
      <c r="F137" t="s">
        <v>8719</v>
      </c>
      <c r="G137" t="s">
        <v>8632</v>
      </c>
      <c r="H137">
        <v>2</v>
      </c>
      <c r="I137" s="14">
        <v>0.1</v>
      </c>
      <c r="J137" s="6">
        <v>1056</v>
      </c>
      <c r="K137" s="6">
        <v>1900</v>
      </c>
      <c r="L137" t="s">
        <v>1115</v>
      </c>
      <c r="M137">
        <v>24</v>
      </c>
      <c r="N137" t="s">
        <v>1998</v>
      </c>
      <c r="O137" t="s">
        <v>2107</v>
      </c>
      <c r="P137" t="s">
        <v>3058</v>
      </c>
    </row>
    <row r="138" spans="1:16" x14ac:dyDescent="0.45">
      <c r="A138" t="s">
        <v>3645</v>
      </c>
      <c r="B138" t="s">
        <v>786</v>
      </c>
      <c r="C138" t="s">
        <v>3266</v>
      </c>
      <c r="D138" t="s">
        <v>3456</v>
      </c>
      <c r="E138" s="1">
        <v>45326</v>
      </c>
      <c r="F138" t="s">
        <v>8625</v>
      </c>
      <c r="G138" t="s">
        <v>8631</v>
      </c>
      <c r="H138">
        <v>1</v>
      </c>
      <c r="I138" s="14">
        <v>0.05</v>
      </c>
      <c r="J138" s="6">
        <v>1438</v>
      </c>
      <c r="K138" s="6">
        <v>1366</v>
      </c>
      <c r="L138" t="s">
        <v>1778</v>
      </c>
      <c r="M138">
        <v>55</v>
      </c>
      <c r="N138" t="s">
        <v>1998</v>
      </c>
      <c r="O138" t="s">
        <v>2756</v>
      </c>
      <c r="P138" t="s">
        <v>3094</v>
      </c>
    </row>
    <row r="139" spans="1:16" x14ac:dyDescent="0.45">
      <c r="A139" t="s">
        <v>3709</v>
      </c>
      <c r="B139" t="s">
        <v>786</v>
      </c>
      <c r="C139" t="s">
        <v>3370</v>
      </c>
      <c r="D139" t="s">
        <v>3563</v>
      </c>
      <c r="E139" s="1">
        <v>45752</v>
      </c>
      <c r="F139" t="s">
        <v>8626</v>
      </c>
      <c r="G139" t="s">
        <v>8629</v>
      </c>
      <c r="H139">
        <v>4</v>
      </c>
      <c r="I139" s="14">
        <v>0.15</v>
      </c>
      <c r="J139" s="6">
        <v>307</v>
      </c>
      <c r="K139" s="6">
        <v>1044</v>
      </c>
      <c r="L139" t="s">
        <v>1778</v>
      </c>
      <c r="M139">
        <v>55</v>
      </c>
      <c r="N139" t="s">
        <v>1998</v>
      </c>
      <c r="O139" t="s">
        <v>2756</v>
      </c>
      <c r="P139" t="s">
        <v>3094</v>
      </c>
    </row>
    <row r="140" spans="1:16" x14ac:dyDescent="0.45">
      <c r="A140" t="s">
        <v>4028</v>
      </c>
      <c r="B140" t="s">
        <v>786</v>
      </c>
      <c r="C140" t="s">
        <v>3321</v>
      </c>
      <c r="D140" t="s">
        <v>3518</v>
      </c>
      <c r="E140" s="1">
        <v>45891</v>
      </c>
      <c r="F140" t="s">
        <v>8720</v>
      </c>
      <c r="G140" t="s">
        <v>8630</v>
      </c>
      <c r="H140">
        <v>2</v>
      </c>
      <c r="I140" s="14">
        <v>0</v>
      </c>
      <c r="J140" s="6">
        <v>1437</v>
      </c>
      <c r="K140" s="6">
        <v>2873</v>
      </c>
      <c r="L140" t="s">
        <v>1778</v>
      </c>
      <c r="M140">
        <v>55</v>
      </c>
      <c r="N140" t="s">
        <v>1998</v>
      </c>
      <c r="O140" t="s">
        <v>2756</v>
      </c>
      <c r="P140" t="s">
        <v>3094</v>
      </c>
    </row>
    <row r="141" spans="1:16" x14ac:dyDescent="0.45">
      <c r="A141" t="s">
        <v>3796</v>
      </c>
      <c r="B141" t="s">
        <v>404</v>
      </c>
      <c r="C141" t="s">
        <v>3266</v>
      </c>
      <c r="D141" t="s">
        <v>3456</v>
      </c>
      <c r="E141" s="1">
        <v>45582</v>
      </c>
      <c r="F141" t="s">
        <v>8720</v>
      </c>
      <c r="G141" t="s">
        <v>8629</v>
      </c>
      <c r="H141">
        <v>2</v>
      </c>
      <c r="I141" s="14">
        <v>0</v>
      </c>
      <c r="J141" s="6">
        <v>1438</v>
      </c>
      <c r="K141" s="6">
        <v>2875</v>
      </c>
      <c r="L141" t="s">
        <v>1400</v>
      </c>
      <c r="M141">
        <v>25</v>
      </c>
      <c r="N141" t="s">
        <v>1998</v>
      </c>
      <c r="O141" t="s">
        <v>2190</v>
      </c>
      <c r="P141" t="s">
        <v>3145</v>
      </c>
    </row>
    <row r="142" spans="1:16" x14ac:dyDescent="0.45">
      <c r="A142" t="s">
        <v>3685</v>
      </c>
      <c r="B142" t="s">
        <v>404</v>
      </c>
      <c r="C142" t="s">
        <v>3353</v>
      </c>
      <c r="D142" t="s">
        <v>3550</v>
      </c>
      <c r="E142" s="1">
        <v>45453</v>
      </c>
      <c r="F142" t="s">
        <v>8625</v>
      </c>
      <c r="G142" t="s">
        <v>8630</v>
      </c>
      <c r="H142">
        <v>4</v>
      </c>
      <c r="I142" s="14">
        <v>0.2</v>
      </c>
      <c r="J142" s="6">
        <v>211</v>
      </c>
      <c r="K142" s="6">
        <v>674</v>
      </c>
      <c r="L142" t="s">
        <v>1400</v>
      </c>
      <c r="M142">
        <v>25</v>
      </c>
      <c r="N142" t="s">
        <v>1998</v>
      </c>
      <c r="O142" t="s">
        <v>2190</v>
      </c>
      <c r="P142" t="s">
        <v>3145</v>
      </c>
    </row>
    <row r="143" spans="1:16" x14ac:dyDescent="0.45">
      <c r="A143" t="s">
        <v>3689</v>
      </c>
      <c r="B143" t="s">
        <v>404</v>
      </c>
      <c r="C143" t="s">
        <v>3304</v>
      </c>
      <c r="D143" t="s">
        <v>3501</v>
      </c>
      <c r="E143" s="1">
        <v>45512</v>
      </c>
      <c r="F143" t="s">
        <v>8718</v>
      </c>
      <c r="G143" t="s">
        <v>8632</v>
      </c>
      <c r="H143">
        <v>5</v>
      </c>
      <c r="I143" s="14">
        <v>0.05</v>
      </c>
      <c r="J143" s="6">
        <v>1339</v>
      </c>
      <c r="K143" s="6">
        <v>6360</v>
      </c>
      <c r="L143" t="s">
        <v>1400</v>
      </c>
      <c r="M143">
        <v>25</v>
      </c>
      <c r="N143" t="s">
        <v>1998</v>
      </c>
      <c r="O143" t="s">
        <v>2190</v>
      </c>
      <c r="P143" t="s">
        <v>3145</v>
      </c>
    </row>
    <row r="144" spans="1:16" x14ac:dyDescent="0.45">
      <c r="A144" t="s">
        <v>4392</v>
      </c>
      <c r="B144" t="s">
        <v>404</v>
      </c>
      <c r="C144" t="s">
        <v>3282</v>
      </c>
      <c r="D144" t="s">
        <v>3479</v>
      </c>
      <c r="E144" s="1">
        <v>45284</v>
      </c>
      <c r="F144" t="s">
        <v>8720</v>
      </c>
      <c r="G144" t="s">
        <v>8631</v>
      </c>
      <c r="H144">
        <v>1</v>
      </c>
      <c r="I144" s="14">
        <v>0.1</v>
      </c>
      <c r="J144" s="6">
        <v>1755</v>
      </c>
      <c r="K144" s="6">
        <v>1579</v>
      </c>
      <c r="L144" t="s">
        <v>1400</v>
      </c>
      <c r="M144">
        <v>25</v>
      </c>
      <c r="N144" t="s">
        <v>1998</v>
      </c>
      <c r="O144" t="s">
        <v>2190</v>
      </c>
      <c r="P144" t="s">
        <v>3145</v>
      </c>
    </row>
    <row r="145" spans="1:16" x14ac:dyDescent="0.45">
      <c r="A145" t="s">
        <v>3687</v>
      </c>
      <c r="B145" t="s">
        <v>611</v>
      </c>
      <c r="C145" t="s">
        <v>3218</v>
      </c>
      <c r="D145" t="s">
        <v>3417</v>
      </c>
      <c r="E145" s="1">
        <v>45892</v>
      </c>
      <c r="F145" t="s">
        <v>8625</v>
      </c>
      <c r="G145" t="s">
        <v>8631</v>
      </c>
      <c r="H145">
        <v>2</v>
      </c>
      <c r="I145" s="14">
        <v>0.1</v>
      </c>
      <c r="J145" s="6">
        <v>1610</v>
      </c>
      <c r="K145" s="6">
        <v>2898</v>
      </c>
      <c r="L145" t="s">
        <v>1605</v>
      </c>
      <c r="M145">
        <v>41</v>
      </c>
      <c r="N145" t="s">
        <v>1998</v>
      </c>
      <c r="O145" t="s">
        <v>2587</v>
      </c>
      <c r="P145" t="s">
        <v>3148</v>
      </c>
    </row>
    <row r="146" spans="1:16" x14ac:dyDescent="0.45">
      <c r="A146" t="s">
        <v>4262</v>
      </c>
      <c r="B146" t="s">
        <v>611</v>
      </c>
      <c r="C146" t="s">
        <v>3379</v>
      </c>
      <c r="D146" t="s">
        <v>3575</v>
      </c>
      <c r="E146" s="1">
        <v>45337</v>
      </c>
      <c r="F146" t="s">
        <v>8625</v>
      </c>
      <c r="G146" t="s">
        <v>8630</v>
      </c>
      <c r="H146">
        <v>2</v>
      </c>
      <c r="I146" s="14">
        <v>0.15</v>
      </c>
      <c r="J146" s="6">
        <v>1845</v>
      </c>
      <c r="K146" s="6">
        <v>3137</v>
      </c>
      <c r="L146" t="s">
        <v>1605</v>
      </c>
      <c r="M146">
        <v>41</v>
      </c>
      <c r="N146" t="s">
        <v>1998</v>
      </c>
      <c r="O146" t="s">
        <v>2587</v>
      </c>
      <c r="P146" t="s">
        <v>3148</v>
      </c>
    </row>
    <row r="147" spans="1:16" x14ac:dyDescent="0.45">
      <c r="A147" t="s">
        <v>3743</v>
      </c>
      <c r="B147" t="s">
        <v>291</v>
      </c>
      <c r="C147" t="s">
        <v>3218</v>
      </c>
      <c r="D147" t="s">
        <v>3417</v>
      </c>
      <c r="E147" s="1">
        <v>45550</v>
      </c>
      <c r="F147" t="s">
        <v>8718</v>
      </c>
      <c r="G147" t="s">
        <v>8631</v>
      </c>
      <c r="H147">
        <v>3</v>
      </c>
      <c r="I147" s="14">
        <v>0</v>
      </c>
      <c r="J147" s="6">
        <v>1610</v>
      </c>
      <c r="K147" s="6">
        <v>4830</v>
      </c>
      <c r="L147" t="s">
        <v>1288</v>
      </c>
      <c r="M147">
        <v>63</v>
      </c>
      <c r="N147" t="s">
        <v>1998</v>
      </c>
      <c r="O147" t="s">
        <v>2281</v>
      </c>
      <c r="P147" t="s">
        <v>3125</v>
      </c>
    </row>
    <row r="148" spans="1:16" x14ac:dyDescent="0.45">
      <c r="A148" t="s">
        <v>3864</v>
      </c>
      <c r="B148" t="s">
        <v>58</v>
      </c>
      <c r="C148" t="s">
        <v>3289</v>
      </c>
      <c r="D148" t="s">
        <v>3486</v>
      </c>
      <c r="E148" s="1">
        <v>45540</v>
      </c>
      <c r="F148" t="s">
        <v>8720</v>
      </c>
      <c r="G148" t="s">
        <v>8632</v>
      </c>
      <c r="H148">
        <v>2</v>
      </c>
      <c r="I148" s="14">
        <v>0.1</v>
      </c>
      <c r="J148" s="6">
        <v>668</v>
      </c>
      <c r="K148" s="6">
        <v>1203</v>
      </c>
      <c r="L148" t="s">
        <v>1057</v>
      </c>
      <c r="M148">
        <v>26</v>
      </c>
      <c r="N148" t="s">
        <v>1998</v>
      </c>
      <c r="O148" t="s">
        <v>2050</v>
      </c>
      <c r="P148" t="s">
        <v>3014</v>
      </c>
    </row>
    <row r="149" spans="1:16" x14ac:dyDescent="0.45">
      <c r="A149" t="s">
        <v>4205</v>
      </c>
      <c r="B149" t="s">
        <v>58</v>
      </c>
      <c r="C149" t="s">
        <v>3369</v>
      </c>
      <c r="D149" t="s">
        <v>3566</v>
      </c>
      <c r="E149" s="1">
        <v>45700</v>
      </c>
      <c r="F149" t="s">
        <v>8718</v>
      </c>
      <c r="G149" t="s">
        <v>8629</v>
      </c>
      <c r="H149">
        <v>4</v>
      </c>
      <c r="I149" s="14">
        <v>0.15</v>
      </c>
      <c r="J149" s="6">
        <v>1396</v>
      </c>
      <c r="K149" s="6">
        <v>4745</v>
      </c>
      <c r="L149" t="s">
        <v>1057</v>
      </c>
      <c r="M149">
        <v>26</v>
      </c>
      <c r="N149" t="s">
        <v>1998</v>
      </c>
      <c r="O149" t="s">
        <v>2050</v>
      </c>
      <c r="P149" t="s">
        <v>3014</v>
      </c>
    </row>
    <row r="150" spans="1:16" x14ac:dyDescent="0.45">
      <c r="A150" t="s">
        <v>4319</v>
      </c>
      <c r="B150" t="s">
        <v>58</v>
      </c>
      <c r="C150" t="s">
        <v>3230</v>
      </c>
      <c r="D150" t="s">
        <v>3429</v>
      </c>
      <c r="E150" s="1">
        <v>45228</v>
      </c>
      <c r="F150" t="s">
        <v>8625</v>
      </c>
      <c r="G150" t="s">
        <v>8633</v>
      </c>
      <c r="H150">
        <v>1</v>
      </c>
      <c r="I150" s="14">
        <v>0.15</v>
      </c>
      <c r="J150" s="6">
        <v>1446</v>
      </c>
      <c r="K150" s="6">
        <v>1229</v>
      </c>
      <c r="L150" t="s">
        <v>1057</v>
      </c>
      <c r="M150">
        <v>26</v>
      </c>
      <c r="N150" t="s">
        <v>1998</v>
      </c>
      <c r="O150" t="s">
        <v>2050</v>
      </c>
      <c r="P150" t="s">
        <v>3014</v>
      </c>
    </row>
    <row r="151" spans="1:16" x14ac:dyDescent="0.45">
      <c r="A151" t="s">
        <v>3646</v>
      </c>
      <c r="B151" t="s">
        <v>448</v>
      </c>
      <c r="C151" t="s">
        <v>3311</v>
      </c>
      <c r="D151" t="s">
        <v>3508</v>
      </c>
      <c r="E151" s="1">
        <v>45372</v>
      </c>
      <c r="F151" t="s">
        <v>8718</v>
      </c>
      <c r="G151" t="s">
        <v>8632</v>
      </c>
      <c r="H151">
        <v>5</v>
      </c>
      <c r="I151" s="14">
        <v>0.2</v>
      </c>
      <c r="J151" s="6">
        <v>1498</v>
      </c>
      <c r="K151" s="6">
        <v>5992</v>
      </c>
      <c r="L151" t="s">
        <v>1444</v>
      </c>
      <c r="M151">
        <v>54</v>
      </c>
      <c r="N151" t="s">
        <v>1998</v>
      </c>
      <c r="O151" t="s">
        <v>2432</v>
      </c>
      <c r="P151" t="s">
        <v>2981</v>
      </c>
    </row>
    <row r="152" spans="1:16" x14ac:dyDescent="0.45">
      <c r="A152" t="s">
        <v>3648</v>
      </c>
      <c r="B152" t="s">
        <v>618</v>
      </c>
      <c r="C152" t="s">
        <v>3350</v>
      </c>
      <c r="D152" t="s">
        <v>3547</v>
      </c>
      <c r="E152" s="1">
        <v>45821</v>
      </c>
      <c r="F152" t="s">
        <v>8625</v>
      </c>
      <c r="G152" t="s">
        <v>8630</v>
      </c>
      <c r="H152">
        <v>3</v>
      </c>
      <c r="I152" s="14">
        <v>0.15</v>
      </c>
      <c r="J152" s="6">
        <v>74</v>
      </c>
      <c r="K152" s="6">
        <v>189</v>
      </c>
      <c r="L152" t="s">
        <v>1612</v>
      </c>
      <c r="M152">
        <v>59</v>
      </c>
      <c r="N152" t="s">
        <v>1998</v>
      </c>
      <c r="O152" t="s">
        <v>2594</v>
      </c>
      <c r="P152" t="s">
        <v>3173</v>
      </c>
    </row>
    <row r="153" spans="1:16" x14ac:dyDescent="0.45">
      <c r="A153" t="s">
        <v>3978</v>
      </c>
      <c r="B153" t="s">
        <v>618</v>
      </c>
      <c r="C153" t="s">
        <v>3210</v>
      </c>
      <c r="D153" t="s">
        <v>3409</v>
      </c>
      <c r="E153" s="1">
        <v>45737</v>
      </c>
      <c r="F153" t="s">
        <v>8719</v>
      </c>
      <c r="G153" t="s">
        <v>8629</v>
      </c>
      <c r="H153">
        <v>5</v>
      </c>
      <c r="I153" s="14">
        <v>0.1</v>
      </c>
      <c r="J153" s="6">
        <v>1652</v>
      </c>
      <c r="K153" s="6">
        <v>7436</v>
      </c>
      <c r="L153" t="s">
        <v>1612</v>
      </c>
      <c r="M153">
        <v>59</v>
      </c>
      <c r="N153" t="s">
        <v>1998</v>
      </c>
      <c r="O153" t="s">
        <v>2594</v>
      </c>
      <c r="P153" t="s">
        <v>3173</v>
      </c>
    </row>
    <row r="154" spans="1:16" x14ac:dyDescent="0.45">
      <c r="A154" t="s">
        <v>3721</v>
      </c>
      <c r="B154" t="s">
        <v>60</v>
      </c>
      <c r="C154" t="s">
        <v>3298</v>
      </c>
      <c r="D154" t="s">
        <v>3495</v>
      </c>
      <c r="E154" s="1">
        <v>45320</v>
      </c>
      <c r="F154" t="s">
        <v>8719</v>
      </c>
      <c r="G154" t="s">
        <v>8633</v>
      </c>
      <c r="H154">
        <v>3</v>
      </c>
      <c r="I154" s="14">
        <v>0.05</v>
      </c>
      <c r="J154" s="6">
        <v>24</v>
      </c>
      <c r="K154" s="6">
        <v>67</v>
      </c>
      <c r="L154" t="s">
        <v>1059</v>
      </c>
      <c r="M154">
        <v>65</v>
      </c>
      <c r="N154" t="s">
        <v>1999</v>
      </c>
      <c r="O154" t="s">
        <v>2052</v>
      </c>
      <c r="P154" t="s">
        <v>3016</v>
      </c>
    </row>
    <row r="155" spans="1:16" x14ac:dyDescent="0.45">
      <c r="A155" t="s">
        <v>3733</v>
      </c>
      <c r="B155" t="s">
        <v>573</v>
      </c>
      <c r="C155" t="s">
        <v>3350</v>
      </c>
      <c r="D155" t="s">
        <v>3547</v>
      </c>
      <c r="E155" s="1">
        <v>45798</v>
      </c>
      <c r="F155" t="s">
        <v>8720</v>
      </c>
      <c r="G155" t="s">
        <v>8633</v>
      </c>
      <c r="H155">
        <v>5</v>
      </c>
      <c r="I155" s="14">
        <v>0.2</v>
      </c>
      <c r="J155" s="6">
        <v>74</v>
      </c>
      <c r="K155" s="6">
        <v>296</v>
      </c>
      <c r="L155" t="s">
        <v>1567</v>
      </c>
      <c r="M155">
        <v>26</v>
      </c>
      <c r="N155" t="s">
        <v>1999</v>
      </c>
      <c r="O155" t="s">
        <v>2549</v>
      </c>
      <c r="P155" t="s">
        <v>3092</v>
      </c>
    </row>
    <row r="156" spans="1:16" x14ac:dyDescent="0.45">
      <c r="A156" t="s">
        <v>3649</v>
      </c>
      <c r="B156" t="s">
        <v>430</v>
      </c>
      <c r="C156" t="s">
        <v>3296</v>
      </c>
      <c r="D156" t="s">
        <v>3493</v>
      </c>
      <c r="E156" s="1">
        <v>45661</v>
      </c>
      <c r="F156" t="s">
        <v>8626</v>
      </c>
      <c r="G156" t="s">
        <v>8629</v>
      </c>
      <c r="H156">
        <v>1</v>
      </c>
      <c r="I156" s="14">
        <v>0.2</v>
      </c>
      <c r="J156" s="6">
        <v>378</v>
      </c>
      <c r="K156" s="6">
        <v>302</v>
      </c>
      <c r="L156" t="s">
        <v>1426</v>
      </c>
      <c r="M156">
        <v>45</v>
      </c>
      <c r="N156" t="s">
        <v>1998</v>
      </c>
      <c r="O156" t="s">
        <v>2415</v>
      </c>
      <c r="P156" t="s">
        <v>3154</v>
      </c>
    </row>
    <row r="157" spans="1:16" x14ac:dyDescent="0.45">
      <c r="A157" t="s">
        <v>3839</v>
      </c>
      <c r="B157" t="s">
        <v>430</v>
      </c>
      <c r="C157" t="s">
        <v>3390</v>
      </c>
      <c r="D157" t="s">
        <v>3586</v>
      </c>
      <c r="E157" s="1">
        <v>45409</v>
      </c>
      <c r="F157" t="s">
        <v>8718</v>
      </c>
      <c r="G157" t="s">
        <v>8633</v>
      </c>
      <c r="H157">
        <v>5</v>
      </c>
      <c r="I157" s="14">
        <v>0.05</v>
      </c>
      <c r="J157" s="6">
        <v>1830</v>
      </c>
      <c r="K157" s="6">
        <v>8691</v>
      </c>
      <c r="L157" t="s">
        <v>1426</v>
      </c>
      <c r="M157">
        <v>45</v>
      </c>
      <c r="N157" t="s">
        <v>1998</v>
      </c>
      <c r="O157" t="s">
        <v>2415</v>
      </c>
      <c r="P157" t="s">
        <v>3154</v>
      </c>
    </row>
    <row r="158" spans="1:16" x14ac:dyDescent="0.45">
      <c r="A158" t="s">
        <v>4121</v>
      </c>
      <c r="B158" t="s">
        <v>430</v>
      </c>
      <c r="C158" t="s">
        <v>3239</v>
      </c>
      <c r="D158" t="s">
        <v>3438</v>
      </c>
      <c r="E158" s="1">
        <v>45629</v>
      </c>
      <c r="F158" t="s">
        <v>8626</v>
      </c>
      <c r="G158" t="s">
        <v>8631</v>
      </c>
      <c r="H158">
        <v>2</v>
      </c>
      <c r="I158" s="14">
        <v>0</v>
      </c>
      <c r="J158" s="6">
        <v>1414</v>
      </c>
      <c r="K158" s="6">
        <v>2829</v>
      </c>
      <c r="L158" t="s">
        <v>1426</v>
      </c>
      <c r="M158">
        <v>45</v>
      </c>
      <c r="N158" t="s">
        <v>1998</v>
      </c>
      <c r="O158" t="s">
        <v>2415</v>
      </c>
      <c r="P158" t="s">
        <v>3154</v>
      </c>
    </row>
    <row r="159" spans="1:16" x14ac:dyDescent="0.45">
      <c r="A159" t="s">
        <v>4261</v>
      </c>
      <c r="B159" t="s">
        <v>430</v>
      </c>
      <c r="C159" t="s">
        <v>3279</v>
      </c>
      <c r="D159" t="s">
        <v>3476</v>
      </c>
      <c r="E159" s="1">
        <v>45327</v>
      </c>
      <c r="F159" t="s">
        <v>8626</v>
      </c>
      <c r="G159" t="s">
        <v>8632</v>
      </c>
      <c r="H159">
        <v>4</v>
      </c>
      <c r="I159" s="14">
        <v>0</v>
      </c>
      <c r="J159" s="6">
        <v>1994</v>
      </c>
      <c r="K159" s="6">
        <v>7977</v>
      </c>
      <c r="L159" t="s">
        <v>1426</v>
      </c>
      <c r="M159">
        <v>45</v>
      </c>
      <c r="N159" t="s">
        <v>1998</v>
      </c>
      <c r="O159" t="s">
        <v>2415</v>
      </c>
      <c r="P159" t="s">
        <v>3154</v>
      </c>
    </row>
    <row r="160" spans="1:16" x14ac:dyDescent="0.45">
      <c r="A160" t="s">
        <v>4303</v>
      </c>
      <c r="B160" t="s">
        <v>430</v>
      </c>
      <c r="C160" t="s">
        <v>3219</v>
      </c>
      <c r="D160" t="s">
        <v>3418</v>
      </c>
      <c r="E160" s="1">
        <v>45592</v>
      </c>
      <c r="F160" t="s">
        <v>8720</v>
      </c>
      <c r="G160" t="s">
        <v>8632</v>
      </c>
      <c r="H160">
        <v>4</v>
      </c>
      <c r="I160" s="14">
        <v>0.05</v>
      </c>
      <c r="J160" s="6">
        <v>306</v>
      </c>
      <c r="K160" s="6">
        <v>1164</v>
      </c>
      <c r="L160" t="s">
        <v>1426</v>
      </c>
      <c r="M160">
        <v>45</v>
      </c>
      <c r="N160" t="s">
        <v>1998</v>
      </c>
      <c r="O160" t="s">
        <v>2415</v>
      </c>
      <c r="P160" t="s">
        <v>3154</v>
      </c>
    </row>
    <row r="161" spans="1:16" x14ac:dyDescent="0.45">
      <c r="A161" t="s">
        <v>3890</v>
      </c>
      <c r="B161" t="s">
        <v>62</v>
      </c>
      <c r="C161" t="s">
        <v>3235</v>
      </c>
      <c r="D161" t="s">
        <v>3434</v>
      </c>
      <c r="E161" s="1">
        <v>45794</v>
      </c>
      <c r="F161" t="s">
        <v>8720</v>
      </c>
      <c r="G161" t="s">
        <v>8632</v>
      </c>
      <c r="H161">
        <v>2</v>
      </c>
      <c r="I161" s="14">
        <v>0.05</v>
      </c>
      <c r="J161" s="6">
        <v>634</v>
      </c>
      <c r="K161" s="6">
        <v>1205</v>
      </c>
      <c r="L161" t="s">
        <v>1061</v>
      </c>
      <c r="M161">
        <v>41</v>
      </c>
      <c r="N161" t="s">
        <v>1998</v>
      </c>
      <c r="O161" t="s">
        <v>2054</v>
      </c>
      <c r="P161" t="s">
        <v>2998</v>
      </c>
    </row>
    <row r="162" spans="1:16" x14ac:dyDescent="0.45">
      <c r="A162" t="s">
        <v>3934</v>
      </c>
      <c r="B162" t="s">
        <v>62</v>
      </c>
      <c r="C162" t="s">
        <v>3199</v>
      </c>
      <c r="D162" t="s">
        <v>3399</v>
      </c>
      <c r="E162" s="1">
        <v>45322</v>
      </c>
      <c r="F162" t="s">
        <v>8719</v>
      </c>
      <c r="G162" t="s">
        <v>8632</v>
      </c>
      <c r="H162">
        <v>2</v>
      </c>
      <c r="I162" s="14">
        <v>0.2</v>
      </c>
      <c r="J162" s="6">
        <v>111</v>
      </c>
      <c r="K162" s="6">
        <v>177</v>
      </c>
      <c r="L162" t="s">
        <v>1061</v>
      </c>
      <c r="M162">
        <v>41</v>
      </c>
      <c r="N162" t="s">
        <v>1998</v>
      </c>
      <c r="O162" t="s">
        <v>2054</v>
      </c>
      <c r="P162" t="s">
        <v>2998</v>
      </c>
    </row>
    <row r="163" spans="1:16" x14ac:dyDescent="0.45">
      <c r="A163" t="s">
        <v>3994</v>
      </c>
      <c r="B163" t="s">
        <v>62</v>
      </c>
      <c r="C163" t="s">
        <v>3242</v>
      </c>
      <c r="D163" t="s">
        <v>3441</v>
      </c>
      <c r="E163" s="1">
        <v>45745</v>
      </c>
      <c r="F163" t="s">
        <v>8625</v>
      </c>
      <c r="G163" t="s">
        <v>8629</v>
      </c>
      <c r="H163">
        <v>3</v>
      </c>
      <c r="I163" s="14">
        <v>0.2</v>
      </c>
      <c r="J163" s="6">
        <v>1914</v>
      </c>
      <c r="K163" s="6">
        <v>4593</v>
      </c>
      <c r="L163" t="s">
        <v>1061</v>
      </c>
      <c r="M163">
        <v>41</v>
      </c>
      <c r="N163" t="s">
        <v>1998</v>
      </c>
      <c r="O163" t="s">
        <v>2054</v>
      </c>
      <c r="P163" t="s">
        <v>2998</v>
      </c>
    </row>
    <row r="164" spans="1:16" x14ac:dyDescent="0.45">
      <c r="A164" t="s">
        <v>4203</v>
      </c>
      <c r="B164" t="s">
        <v>62</v>
      </c>
      <c r="C164" t="s">
        <v>3275</v>
      </c>
      <c r="D164" t="s">
        <v>3472</v>
      </c>
      <c r="E164" s="1">
        <v>45515</v>
      </c>
      <c r="F164" t="s">
        <v>8720</v>
      </c>
      <c r="G164" t="s">
        <v>8629</v>
      </c>
      <c r="H164">
        <v>5</v>
      </c>
      <c r="I164" s="14">
        <v>0</v>
      </c>
      <c r="J164" s="6">
        <v>1075</v>
      </c>
      <c r="K164" s="6">
        <v>5375</v>
      </c>
      <c r="L164" t="s">
        <v>1061</v>
      </c>
      <c r="M164">
        <v>41</v>
      </c>
      <c r="N164" t="s">
        <v>1998</v>
      </c>
      <c r="O164" t="s">
        <v>2054</v>
      </c>
      <c r="P164" t="s">
        <v>2998</v>
      </c>
    </row>
    <row r="165" spans="1:16" x14ac:dyDescent="0.45">
      <c r="A165" t="s">
        <v>4375</v>
      </c>
      <c r="B165" t="s">
        <v>62</v>
      </c>
      <c r="C165" t="s">
        <v>3361</v>
      </c>
      <c r="D165" t="s">
        <v>3558</v>
      </c>
      <c r="E165" s="1">
        <v>45883</v>
      </c>
      <c r="F165" t="s">
        <v>8625</v>
      </c>
      <c r="G165" t="s">
        <v>8631</v>
      </c>
      <c r="H165">
        <v>3</v>
      </c>
      <c r="I165" s="14">
        <v>0</v>
      </c>
      <c r="J165" s="6">
        <v>481</v>
      </c>
      <c r="K165" s="6">
        <v>1444</v>
      </c>
      <c r="L165" t="s">
        <v>1061</v>
      </c>
      <c r="M165">
        <v>41</v>
      </c>
      <c r="N165" t="s">
        <v>1998</v>
      </c>
      <c r="O165" t="s">
        <v>2054</v>
      </c>
      <c r="P165" t="s">
        <v>2998</v>
      </c>
    </row>
    <row r="166" spans="1:16" x14ac:dyDescent="0.45">
      <c r="A166" t="s">
        <v>4443</v>
      </c>
      <c r="B166" t="s">
        <v>62</v>
      </c>
      <c r="C166" t="s">
        <v>3308</v>
      </c>
      <c r="D166" t="s">
        <v>3505</v>
      </c>
      <c r="E166" s="1">
        <v>45498</v>
      </c>
      <c r="F166" t="s">
        <v>8718</v>
      </c>
      <c r="G166" t="s">
        <v>8632</v>
      </c>
      <c r="H166">
        <v>2</v>
      </c>
      <c r="I166" s="14">
        <v>0.05</v>
      </c>
      <c r="J166" s="6">
        <v>741</v>
      </c>
      <c r="K166" s="6">
        <v>1409</v>
      </c>
      <c r="L166" t="s">
        <v>1061</v>
      </c>
      <c r="M166">
        <v>41</v>
      </c>
      <c r="N166" t="s">
        <v>1998</v>
      </c>
      <c r="O166" t="s">
        <v>2054</v>
      </c>
      <c r="P166" t="s">
        <v>2998</v>
      </c>
    </row>
    <row r="167" spans="1:16" x14ac:dyDescent="0.45">
      <c r="A167" t="s">
        <v>3681</v>
      </c>
      <c r="B167" t="s">
        <v>446</v>
      </c>
      <c r="C167" t="s">
        <v>3296</v>
      </c>
      <c r="D167" t="s">
        <v>3493</v>
      </c>
      <c r="E167" s="1">
        <v>45706</v>
      </c>
      <c r="F167" t="s">
        <v>8626</v>
      </c>
      <c r="G167" t="s">
        <v>8630</v>
      </c>
      <c r="H167">
        <v>1</v>
      </c>
      <c r="I167" s="14">
        <v>0.05</v>
      </c>
      <c r="J167" s="6">
        <v>378</v>
      </c>
      <c r="K167" s="6">
        <v>359</v>
      </c>
      <c r="L167" t="s">
        <v>1442</v>
      </c>
      <c r="M167">
        <v>32</v>
      </c>
      <c r="N167" t="s">
        <v>1998</v>
      </c>
      <c r="O167" t="s">
        <v>2430</v>
      </c>
      <c r="P167" t="s">
        <v>3051</v>
      </c>
    </row>
    <row r="168" spans="1:16" x14ac:dyDescent="0.45">
      <c r="A168" t="s">
        <v>4495</v>
      </c>
      <c r="B168" t="s">
        <v>63</v>
      </c>
      <c r="C168" t="s">
        <v>3352</v>
      </c>
      <c r="D168" t="s">
        <v>3549</v>
      </c>
      <c r="E168" s="1">
        <v>45226</v>
      </c>
      <c r="F168" t="s">
        <v>8718</v>
      </c>
      <c r="G168" t="s">
        <v>8631</v>
      </c>
      <c r="H168">
        <v>2</v>
      </c>
      <c r="I168" s="14">
        <v>0.2</v>
      </c>
      <c r="J168" s="6">
        <v>489</v>
      </c>
      <c r="K168" s="6">
        <v>782</v>
      </c>
      <c r="L168" t="s">
        <v>1062</v>
      </c>
      <c r="M168">
        <v>26</v>
      </c>
      <c r="N168" t="s">
        <v>1999</v>
      </c>
      <c r="O168" t="s">
        <v>2055</v>
      </c>
      <c r="P168" t="s">
        <v>3018</v>
      </c>
    </row>
    <row r="169" spans="1:16" x14ac:dyDescent="0.45">
      <c r="A169" t="s">
        <v>3824</v>
      </c>
      <c r="B169" t="s">
        <v>981</v>
      </c>
      <c r="C169" t="s">
        <v>3223</v>
      </c>
      <c r="D169" t="s">
        <v>3422</v>
      </c>
      <c r="E169" s="1">
        <v>45566</v>
      </c>
      <c r="F169" t="s">
        <v>8626</v>
      </c>
      <c r="G169" t="s">
        <v>8632</v>
      </c>
      <c r="H169">
        <v>1</v>
      </c>
      <c r="I169" s="14">
        <v>0.1</v>
      </c>
      <c r="J169" s="6">
        <v>1420</v>
      </c>
      <c r="K169" s="6">
        <v>1278</v>
      </c>
      <c r="L169" t="s">
        <v>1972</v>
      </c>
      <c r="M169">
        <v>48</v>
      </c>
      <c r="N169" t="s">
        <v>1998</v>
      </c>
      <c r="O169" t="s">
        <v>2944</v>
      </c>
      <c r="P169" t="s">
        <v>3069</v>
      </c>
    </row>
    <row r="170" spans="1:16" x14ac:dyDescent="0.45">
      <c r="A170" t="s">
        <v>3651</v>
      </c>
      <c r="B170" t="s">
        <v>315</v>
      </c>
      <c r="C170" t="s">
        <v>3265</v>
      </c>
      <c r="D170" t="s">
        <v>3463</v>
      </c>
      <c r="E170" s="1">
        <v>45627</v>
      </c>
      <c r="F170" t="s">
        <v>8625</v>
      </c>
      <c r="G170" t="s">
        <v>8631</v>
      </c>
      <c r="H170">
        <v>4</v>
      </c>
      <c r="I170" s="14">
        <v>0.05</v>
      </c>
      <c r="J170" s="6">
        <v>209</v>
      </c>
      <c r="K170" s="6">
        <v>796</v>
      </c>
      <c r="L170" t="s">
        <v>1312</v>
      </c>
      <c r="M170">
        <v>34</v>
      </c>
      <c r="N170" t="s">
        <v>1999</v>
      </c>
      <c r="O170" t="s">
        <v>2303</v>
      </c>
      <c r="P170" t="s">
        <v>3094</v>
      </c>
    </row>
    <row r="171" spans="1:16" x14ac:dyDescent="0.45">
      <c r="A171" t="s">
        <v>4615</v>
      </c>
      <c r="B171" t="s">
        <v>315</v>
      </c>
      <c r="C171" t="s">
        <v>3220</v>
      </c>
      <c r="D171" t="s">
        <v>3419</v>
      </c>
      <c r="E171" s="1">
        <v>45474</v>
      </c>
      <c r="F171" t="s">
        <v>8626</v>
      </c>
      <c r="G171" t="s">
        <v>8631</v>
      </c>
      <c r="H171">
        <v>2</v>
      </c>
      <c r="I171" s="14">
        <v>0.1</v>
      </c>
      <c r="J171" s="6">
        <v>663</v>
      </c>
      <c r="K171" s="6">
        <v>1193</v>
      </c>
      <c r="L171" t="s">
        <v>1312</v>
      </c>
      <c r="M171">
        <v>34</v>
      </c>
      <c r="N171" t="s">
        <v>1999</v>
      </c>
      <c r="O171" t="s">
        <v>2303</v>
      </c>
      <c r="P171" t="s">
        <v>3094</v>
      </c>
    </row>
    <row r="172" spans="1:16" x14ac:dyDescent="0.45">
      <c r="A172" t="s">
        <v>4071</v>
      </c>
      <c r="B172" t="s">
        <v>65</v>
      </c>
      <c r="C172" t="s">
        <v>3395</v>
      </c>
      <c r="D172" t="s">
        <v>3591</v>
      </c>
      <c r="E172" s="1">
        <v>45394</v>
      </c>
      <c r="F172" t="s">
        <v>8719</v>
      </c>
      <c r="G172" t="s">
        <v>8633</v>
      </c>
      <c r="H172">
        <v>2</v>
      </c>
      <c r="I172" s="14">
        <v>0.15</v>
      </c>
      <c r="J172" s="6">
        <v>1030</v>
      </c>
      <c r="K172" s="6">
        <v>1752</v>
      </c>
      <c r="L172" t="s">
        <v>1064</v>
      </c>
      <c r="M172">
        <v>25</v>
      </c>
      <c r="N172" t="s">
        <v>1998</v>
      </c>
      <c r="O172" t="s">
        <v>2057</v>
      </c>
      <c r="P172" t="s">
        <v>3020</v>
      </c>
    </row>
    <row r="173" spans="1:16" x14ac:dyDescent="0.45">
      <c r="A173" t="s">
        <v>4387</v>
      </c>
      <c r="B173" t="s">
        <v>65</v>
      </c>
      <c r="C173" t="s">
        <v>3349</v>
      </c>
      <c r="D173" t="s">
        <v>3546</v>
      </c>
      <c r="E173" s="1">
        <v>45708</v>
      </c>
      <c r="F173" t="s">
        <v>8625</v>
      </c>
      <c r="G173" t="s">
        <v>8633</v>
      </c>
      <c r="H173">
        <v>2</v>
      </c>
      <c r="I173" s="14">
        <v>0.2</v>
      </c>
      <c r="J173" s="6">
        <v>1875</v>
      </c>
      <c r="K173" s="6">
        <v>3001</v>
      </c>
      <c r="L173" t="s">
        <v>1064</v>
      </c>
      <c r="M173">
        <v>25</v>
      </c>
      <c r="N173" t="s">
        <v>1998</v>
      </c>
      <c r="O173" t="s">
        <v>2057</v>
      </c>
      <c r="P173" t="s">
        <v>3020</v>
      </c>
    </row>
    <row r="174" spans="1:16" x14ac:dyDescent="0.45">
      <c r="A174" t="s">
        <v>3710</v>
      </c>
      <c r="B174" t="s">
        <v>654</v>
      </c>
      <c r="C174" t="s">
        <v>3265</v>
      </c>
      <c r="D174" t="s">
        <v>3463</v>
      </c>
      <c r="E174" s="1">
        <v>45239</v>
      </c>
      <c r="F174" t="s">
        <v>8719</v>
      </c>
      <c r="G174" t="s">
        <v>8633</v>
      </c>
      <c r="H174">
        <v>4</v>
      </c>
      <c r="I174" s="14">
        <v>0.15</v>
      </c>
      <c r="J174" s="6">
        <v>209</v>
      </c>
      <c r="K174" s="6">
        <v>712</v>
      </c>
      <c r="L174" t="s">
        <v>1648</v>
      </c>
      <c r="M174">
        <v>24</v>
      </c>
      <c r="N174" t="s">
        <v>1998</v>
      </c>
      <c r="O174" t="s">
        <v>2629</v>
      </c>
      <c r="P174" t="s">
        <v>3059</v>
      </c>
    </row>
    <row r="175" spans="1:16" x14ac:dyDescent="0.45">
      <c r="A175" t="s">
        <v>3703</v>
      </c>
      <c r="B175" t="s">
        <v>654</v>
      </c>
      <c r="C175" t="s">
        <v>3306</v>
      </c>
      <c r="D175" t="s">
        <v>3503</v>
      </c>
      <c r="E175" s="1">
        <v>45569</v>
      </c>
      <c r="F175" t="s">
        <v>8626</v>
      </c>
      <c r="G175" t="s">
        <v>8631</v>
      </c>
      <c r="H175">
        <v>2</v>
      </c>
      <c r="I175" s="14">
        <v>0.2</v>
      </c>
      <c r="J175" s="6">
        <v>1375</v>
      </c>
      <c r="K175" s="6">
        <v>2200</v>
      </c>
      <c r="L175" t="s">
        <v>1648</v>
      </c>
      <c r="M175">
        <v>24</v>
      </c>
      <c r="N175" t="s">
        <v>1998</v>
      </c>
      <c r="O175" t="s">
        <v>2629</v>
      </c>
      <c r="P175" t="s">
        <v>3059</v>
      </c>
    </row>
    <row r="176" spans="1:16" x14ac:dyDescent="0.45">
      <c r="A176" t="s">
        <v>4404</v>
      </c>
      <c r="B176" t="s">
        <v>654</v>
      </c>
      <c r="C176" t="s">
        <v>3362</v>
      </c>
      <c r="D176" t="s">
        <v>3559</v>
      </c>
      <c r="E176" s="1">
        <v>45726</v>
      </c>
      <c r="F176" t="s">
        <v>8718</v>
      </c>
      <c r="G176" t="s">
        <v>8630</v>
      </c>
      <c r="H176">
        <v>1</v>
      </c>
      <c r="I176" s="14">
        <v>0.1</v>
      </c>
      <c r="J176" s="6">
        <v>1972</v>
      </c>
      <c r="K176" s="6">
        <v>1774</v>
      </c>
      <c r="L176" t="s">
        <v>1648</v>
      </c>
      <c r="M176">
        <v>24</v>
      </c>
      <c r="N176" t="s">
        <v>1998</v>
      </c>
      <c r="O176" t="s">
        <v>2629</v>
      </c>
      <c r="P176" t="s">
        <v>3059</v>
      </c>
    </row>
    <row r="177" spans="1:16" x14ac:dyDescent="0.45">
      <c r="A177" t="s">
        <v>4445</v>
      </c>
      <c r="B177" t="s">
        <v>654</v>
      </c>
      <c r="C177" t="s">
        <v>3288</v>
      </c>
      <c r="D177" t="s">
        <v>3485</v>
      </c>
      <c r="E177" s="1">
        <v>45582</v>
      </c>
      <c r="F177" t="s">
        <v>8720</v>
      </c>
      <c r="G177" t="s">
        <v>8631</v>
      </c>
      <c r="H177">
        <v>3</v>
      </c>
      <c r="I177" s="14">
        <v>0.05</v>
      </c>
      <c r="J177" s="6">
        <v>553</v>
      </c>
      <c r="K177" s="6">
        <v>1576</v>
      </c>
      <c r="L177" t="s">
        <v>1648</v>
      </c>
      <c r="M177">
        <v>24</v>
      </c>
      <c r="N177" t="s">
        <v>1998</v>
      </c>
      <c r="O177" t="s">
        <v>2629</v>
      </c>
      <c r="P177" t="s">
        <v>3059</v>
      </c>
    </row>
    <row r="178" spans="1:16" x14ac:dyDescent="0.45">
      <c r="A178" t="s">
        <v>3746</v>
      </c>
      <c r="B178" t="s">
        <v>66</v>
      </c>
      <c r="C178" t="s">
        <v>3259</v>
      </c>
      <c r="D178" t="s">
        <v>3458</v>
      </c>
      <c r="E178" s="1">
        <v>45334</v>
      </c>
      <c r="F178" t="s">
        <v>8625</v>
      </c>
      <c r="G178" t="s">
        <v>8632</v>
      </c>
      <c r="H178">
        <v>1</v>
      </c>
      <c r="I178" s="14">
        <v>0.15</v>
      </c>
      <c r="J178" s="6">
        <v>1315</v>
      </c>
      <c r="K178" s="6">
        <v>1118</v>
      </c>
      <c r="L178" t="s">
        <v>1065</v>
      </c>
      <c r="M178">
        <v>58</v>
      </c>
      <c r="N178" t="s">
        <v>1998</v>
      </c>
      <c r="O178" t="s">
        <v>2058</v>
      </c>
      <c r="P178" t="s">
        <v>3021</v>
      </c>
    </row>
    <row r="179" spans="1:16" x14ac:dyDescent="0.45">
      <c r="A179" t="s">
        <v>3715</v>
      </c>
      <c r="B179" t="s">
        <v>513</v>
      </c>
      <c r="C179" t="s">
        <v>3265</v>
      </c>
      <c r="D179" t="s">
        <v>3463</v>
      </c>
      <c r="E179" s="1">
        <v>45708</v>
      </c>
      <c r="F179" t="s">
        <v>8720</v>
      </c>
      <c r="G179" t="s">
        <v>8629</v>
      </c>
      <c r="H179">
        <v>3</v>
      </c>
      <c r="I179" s="14">
        <v>0.1</v>
      </c>
      <c r="J179" s="6">
        <v>209</v>
      </c>
      <c r="K179" s="6">
        <v>565</v>
      </c>
      <c r="L179" t="s">
        <v>1508</v>
      </c>
      <c r="M179">
        <v>44</v>
      </c>
      <c r="N179" t="s">
        <v>1998</v>
      </c>
      <c r="O179" t="s">
        <v>2493</v>
      </c>
      <c r="P179" t="s">
        <v>3164</v>
      </c>
    </row>
    <row r="180" spans="1:16" x14ac:dyDescent="0.45">
      <c r="A180" t="s">
        <v>3736</v>
      </c>
      <c r="B180" t="s">
        <v>513</v>
      </c>
      <c r="C180" t="s">
        <v>3295</v>
      </c>
      <c r="D180" t="s">
        <v>3492</v>
      </c>
      <c r="E180" s="1">
        <v>45380</v>
      </c>
      <c r="F180" t="s">
        <v>8719</v>
      </c>
      <c r="G180" t="s">
        <v>8629</v>
      </c>
      <c r="H180">
        <v>1</v>
      </c>
      <c r="I180" s="14">
        <v>0.05</v>
      </c>
      <c r="J180" s="6">
        <v>183</v>
      </c>
      <c r="K180" s="6">
        <v>173</v>
      </c>
      <c r="L180" t="s">
        <v>1508</v>
      </c>
      <c r="M180">
        <v>44</v>
      </c>
      <c r="N180" t="s">
        <v>1998</v>
      </c>
      <c r="O180" t="s">
        <v>2493</v>
      </c>
      <c r="P180" t="s">
        <v>3164</v>
      </c>
    </row>
    <row r="181" spans="1:16" x14ac:dyDescent="0.45">
      <c r="A181" t="s">
        <v>3819</v>
      </c>
      <c r="B181" t="s">
        <v>269</v>
      </c>
      <c r="C181" t="s">
        <v>3224</v>
      </c>
      <c r="D181" t="s">
        <v>3423</v>
      </c>
      <c r="E181" s="1">
        <v>45317</v>
      </c>
      <c r="F181" t="s">
        <v>8719</v>
      </c>
      <c r="G181" t="s">
        <v>8632</v>
      </c>
      <c r="H181">
        <v>1</v>
      </c>
      <c r="I181" s="14">
        <v>0</v>
      </c>
      <c r="J181" s="6">
        <v>955</v>
      </c>
      <c r="K181" s="6">
        <v>955</v>
      </c>
      <c r="L181" t="s">
        <v>1267</v>
      </c>
      <c r="M181">
        <v>24</v>
      </c>
      <c r="N181" t="s">
        <v>1999</v>
      </c>
      <c r="O181" t="s">
        <v>2259</v>
      </c>
      <c r="P181" t="s">
        <v>3115</v>
      </c>
    </row>
    <row r="182" spans="1:16" x14ac:dyDescent="0.45">
      <c r="A182" t="s">
        <v>3652</v>
      </c>
      <c r="B182" t="s">
        <v>452</v>
      </c>
      <c r="C182" t="s">
        <v>3267</v>
      </c>
      <c r="D182" t="s">
        <v>3464</v>
      </c>
      <c r="E182" s="1">
        <v>45231</v>
      </c>
      <c r="F182" t="s">
        <v>8719</v>
      </c>
      <c r="G182" t="s">
        <v>8633</v>
      </c>
      <c r="H182">
        <v>4</v>
      </c>
      <c r="I182" s="14">
        <v>0.1</v>
      </c>
      <c r="J182" s="6">
        <v>1366</v>
      </c>
      <c r="K182" s="6">
        <v>4916</v>
      </c>
      <c r="L182" t="s">
        <v>1448</v>
      </c>
      <c r="M182">
        <v>55</v>
      </c>
      <c r="N182" t="s">
        <v>1999</v>
      </c>
      <c r="O182" t="s">
        <v>2436</v>
      </c>
      <c r="P182" t="s">
        <v>3030</v>
      </c>
    </row>
    <row r="183" spans="1:16" x14ac:dyDescent="0.45">
      <c r="A183" t="s">
        <v>3698</v>
      </c>
      <c r="B183" t="s">
        <v>530</v>
      </c>
      <c r="C183" t="s">
        <v>3225</v>
      </c>
      <c r="D183" t="s">
        <v>3424</v>
      </c>
      <c r="E183" s="1">
        <v>45826</v>
      </c>
      <c r="F183" t="s">
        <v>8720</v>
      </c>
      <c r="G183" t="s">
        <v>8629</v>
      </c>
      <c r="H183">
        <v>5</v>
      </c>
      <c r="I183" s="14">
        <v>0</v>
      </c>
      <c r="J183" s="6">
        <v>743</v>
      </c>
      <c r="K183" s="6">
        <v>3715</v>
      </c>
      <c r="L183" t="s">
        <v>1525</v>
      </c>
      <c r="M183">
        <v>36</v>
      </c>
      <c r="N183" t="s">
        <v>1999</v>
      </c>
      <c r="O183" t="s">
        <v>2508</v>
      </c>
      <c r="P183" t="s">
        <v>3045</v>
      </c>
    </row>
    <row r="184" spans="1:16" x14ac:dyDescent="0.45">
      <c r="A184" t="s">
        <v>3783</v>
      </c>
      <c r="B184" t="s">
        <v>70</v>
      </c>
      <c r="C184" t="s">
        <v>3396</v>
      </c>
      <c r="D184" t="s">
        <v>3592</v>
      </c>
      <c r="E184" s="1">
        <v>45449</v>
      </c>
      <c r="F184" t="s">
        <v>8626</v>
      </c>
      <c r="G184" t="s">
        <v>8632</v>
      </c>
      <c r="H184">
        <v>2</v>
      </c>
      <c r="I184" s="14">
        <v>0.05</v>
      </c>
      <c r="J184" s="6">
        <v>937</v>
      </c>
      <c r="K184" s="6">
        <v>1781</v>
      </c>
      <c r="L184" t="s">
        <v>1069</v>
      </c>
      <c r="M184">
        <v>56</v>
      </c>
      <c r="N184" t="s">
        <v>1999</v>
      </c>
      <c r="O184" t="s">
        <v>2062</v>
      </c>
      <c r="P184" t="s">
        <v>3024</v>
      </c>
    </row>
    <row r="185" spans="1:16" x14ac:dyDescent="0.45">
      <c r="A185" t="s">
        <v>3772</v>
      </c>
      <c r="B185" t="s">
        <v>70</v>
      </c>
      <c r="C185" t="s">
        <v>3308</v>
      </c>
      <c r="D185" t="s">
        <v>3505</v>
      </c>
      <c r="E185" s="1">
        <v>45424</v>
      </c>
      <c r="F185" t="s">
        <v>8720</v>
      </c>
      <c r="G185" t="s">
        <v>8630</v>
      </c>
      <c r="H185">
        <v>2</v>
      </c>
      <c r="I185" s="14">
        <v>0.05</v>
      </c>
      <c r="J185" s="6">
        <v>741</v>
      </c>
      <c r="K185" s="6">
        <v>1409</v>
      </c>
      <c r="L185" t="s">
        <v>1069</v>
      </c>
      <c r="M185">
        <v>56</v>
      </c>
      <c r="N185" t="s">
        <v>1999</v>
      </c>
      <c r="O185" t="s">
        <v>2062</v>
      </c>
      <c r="P185" t="s">
        <v>3024</v>
      </c>
    </row>
    <row r="186" spans="1:16" x14ac:dyDescent="0.45">
      <c r="A186" t="s">
        <v>3653</v>
      </c>
      <c r="B186" t="s">
        <v>376</v>
      </c>
      <c r="C186" t="s">
        <v>3261</v>
      </c>
      <c r="D186" t="s">
        <v>3460</v>
      </c>
      <c r="E186" s="1">
        <v>45225</v>
      </c>
      <c r="F186" t="s">
        <v>8718</v>
      </c>
      <c r="G186" t="s">
        <v>8629</v>
      </c>
      <c r="H186">
        <v>2</v>
      </c>
      <c r="I186" s="14">
        <v>0.15</v>
      </c>
      <c r="J186" s="6">
        <v>1867</v>
      </c>
      <c r="K186" s="6">
        <v>3173</v>
      </c>
      <c r="L186" t="s">
        <v>1372</v>
      </c>
      <c r="M186">
        <v>62</v>
      </c>
      <c r="N186" t="s">
        <v>1998</v>
      </c>
      <c r="O186" t="s">
        <v>2364</v>
      </c>
      <c r="P186" t="s">
        <v>3128</v>
      </c>
    </row>
    <row r="187" spans="1:16" x14ac:dyDescent="0.45">
      <c r="A187" t="s">
        <v>3831</v>
      </c>
      <c r="B187" t="s">
        <v>376</v>
      </c>
      <c r="C187" t="s">
        <v>3197</v>
      </c>
      <c r="D187" t="s">
        <v>3397</v>
      </c>
      <c r="E187" s="1">
        <v>45894</v>
      </c>
      <c r="F187" t="s">
        <v>8720</v>
      </c>
      <c r="G187" t="s">
        <v>8629</v>
      </c>
      <c r="H187">
        <v>4</v>
      </c>
      <c r="I187" s="14">
        <v>0</v>
      </c>
      <c r="J187" s="6">
        <v>1934</v>
      </c>
      <c r="K187" s="6">
        <v>7735</v>
      </c>
      <c r="L187" t="s">
        <v>1372</v>
      </c>
      <c r="M187">
        <v>62</v>
      </c>
      <c r="N187" t="s">
        <v>1998</v>
      </c>
      <c r="O187" t="s">
        <v>2364</v>
      </c>
      <c r="P187" t="s">
        <v>3128</v>
      </c>
    </row>
    <row r="188" spans="1:16" x14ac:dyDescent="0.45">
      <c r="A188" t="s">
        <v>4112</v>
      </c>
      <c r="B188" t="s">
        <v>376</v>
      </c>
      <c r="C188" t="s">
        <v>3289</v>
      </c>
      <c r="D188" t="s">
        <v>3486</v>
      </c>
      <c r="E188" s="1">
        <v>45482</v>
      </c>
      <c r="F188" t="s">
        <v>8720</v>
      </c>
      <c r="G188" t="s">
        <v>8630</v>
      </c>
      <c r="H188">
        <v>5</v>
      </c>
      <c r="I188" s="14">
        <v>0.2</v>
      </c>
      <c r="J188" s="6">
        <v>668</v>
      </c>
      <c r="K188" s="6">
        <v>2672</v>
      </c>
      <c r="L188" t="s">
        <v>1372</v>
      </c>
      <c r="M188">
        <v>62</v>
      </c>
      <c r="N188" t="s">
        <v>1998</v>
      </c>
      <c r="O188" t="s">
        <v>2364</v>
      </c>
      <c r="P188" t="s">
        <v>3128</v>
      </c>
    </row>
    <row r="189" spans="1:16" x14ac:dyDescent="0.45">
      <c r="A189" t="s">
        <v>3930</v>
      </c>
      <c r="B189" t="s">
        <v>71</v>
      </c>
      <c r="C189" t="s">
        <v>3263</v>
      </c>
      <c r="D189" t="s">
        <v>3461</v>
      </c>
      <c r="E189" s="1">
        <v>45440</v>
      </c>
      <c r="F189" t="s">
        <v>8718</v>
      </c>
      <c r="G189" t="s">
        <v>8629</v>
      </c>
      <c r="H189">
        <v>3</v>
      </c>
      <c r="I189" s="14">
        <v>0</v>
      </c>
      <c r="J189" s="6">
        <v>492</v>
      </c>
      <c r="K189" s="6">
        <v>1477</v>
      </c>
      <c r="L189" t="s">
        <v>1070</v>
      </c>
      <c r="M189">
        <v>51</v>
      </c>
      <c r="N189" t="s">
        <v>1999</v>
      </c>
      <c r="O189" t="s">
        <v>2063</v>
      </c>
      <c r="P189" t="s">
        <v>3025</v>
      </c>
    </row>
    <row r="190" spans="1:16" x14ac:dyDescent="0.45">
      <c r="A190" t="s">
        <v>4470</v>
      </c>
      <c r="B190" t="s">
        <v>71</v>
      </c>
      <c r="C190" t="s">
        <v>3292</v>
      </c>
      <c r="D190" t="s">
        <v>3489</v>
      </c>
      <c r="E190" s="1">
        <v>45438</v>
      </c>
      <c r="F190" t="s">
        <v>8719</v>
      </c>
      <c r="G190" t="s">
        <v>8629</v>
      </c>
      <c r="H190">
        <v>3</v>
      </c>
      <c r="I190" s="14">
        <v>0.15</v>
      </c>
      <c r="J190" s="6">
        <v>1584</v>
      </c>
      <c r="K190" s="6">
        <v>4038</v>
      </c>
      <c r="L190" t="s">
        <v>1070</v>
      </c>
      <c r="M190">
        <v>51</v>
      </c>
      <c r="N190" t="s">
        <v>1999</v>
      </c>
      <c r="O190" t="s">
        <v>2063</v>
      </c>
      <c r="P190" t="s">
        <v>3025</v>
      </c>
    </row>
    <row r="191" spans="1:16" x14ac:dyDescent="0.45">
      <c r="A191" t="s">
        <v>3660</v>
      </c>
      <c r="B191" t="s">
        <v>380</v>
      </c>
      <c r="C191" t="s">
        <v>3226</v>
      </c>
      <c r="D191" t="s">
        <v>3425</v>
      </c>
      <c r="E191" s="1">
        <v>45384</v>
      </c>
      <c r="F191" t="s">
        <v>8718</v>
      </c>
      <c r="G191" t="s">
        <v>8629</v>
      </c>
      <c r="H191">
        <v>5</v>
      </c>
      <c r="I191" s="14">
        <v>0.05</v>
      </c>
      <c r="J191" s="6">
        <v>1960</v>
      </c>
      <c r="K191" s="6">
        <v>9310</v>
      </c>
      <c r="L191" t="s">
        <v>1376</v>
      </c>
      <c r="M191">
        <v>40</v>
      </c>
      <c r="N191" t="s">
        <v>1999</v>
      </c>
      <c r="O191" t="s">
        <v>2368</v>
      </c>
      <c r="P191" t="s">
        <v>3146</v>
      </c>
    </row>
    <row r="192" spans="1:16" x14ac:dyDescent="0.45">
      <c r="A192" t="s">
        <v>3688</v>
      </c>
      <c r="B192" t="s">
        <v>319</v>
      </c>
      <c r="C192" t="s">
        <v>3226</v>
      </c>
      <c r="D192" t="s">
        <v>3425</v>
      </c>
      <c r="E192" s="1">
        <v>45460</v>
      </c>
      <c r="F192" t="s">
        <v>8626</v>
      </c>
      <c r="G192" t="s">
        <v>8629</v>
      </c>
      <c r="H192">
        <v>2</v>
      </c>
      <c r="I192" s="14">
        <v>0.1</v>
      </c>
      <c r="J192" s="6">
        <v>1960</v>
      </c>
      <c r="K192" s="6">
        <v>3528</v>
      </c>
      <c r="L192" t="s">
        <v>1316</v>
      </c>
      <c r="M192">
        <v>35</v>
      </c>
      <c r="N192" t="s">
        <v>1999</v>
      </c>
      <c r="O192" t="s">
        <v>2307</v>
      </c>
      <c r="P192" t="s">
        <v>3093</v>
      </c>
    </row>
    <row r="193" spans="1:16" x14ac:dyDescent="0.45">
      <c r="A193" t="s">
        <v>4230</v>
      </c>
      <c r="B193" t="s">
        <v>319</v>
      </c>
      <c r="C193" t="s">
        <v>3282</v>
      </c>
      <c r="D193" t="s">
        <v>3479</v>
      </c>
      <c r="E193" s="1">
        <v>45521</v>
      </c>
      <c r="F193" t="s">
        <v>8626</v>
      </c>
      <c r="G193" t="s">
        <v>8633</v>
      </c>
      <c r="H193">
        <v>4</v>
      </c>
      <c r="I193" s="14">
        <v>0.15</v>
      </c>
      <c r="J193" s="6">
        <v>1755</v>
      </c>
      <c r="K193" s="6">
        <v>5966</v>
      </c>
      <c r="L193" t="s">
        <v>1316</v>
      </c>
      <c r="M193">
        <v>35</v>
      </c>
      <c r="N193" t="s">
        <v>1999</v>
      </c>
      <c r="O193" t="s">
        <v>2307</v>
      </c>
      <c r="P193" t="s">
        <v>3093</v>
      </c>
    </row>
    <row r="194" spans="1:16" x14ac:dyDescent="0.45">
      <c r="A194" t="s">
        <v>3654</v>
      </c>
      <c r="B194" t="s">
        <v>207</v>
      </c>
      <c r="C194" t="s">
        <v>3314</v>
      </c>
      <c r="D194" t="s">
        <v>3511</v>
      </c>
      <c r="E194" s="1">
        <v>45778</v>
      </c>
      <c r="F194" t="s">
        <v>8720</v>
      </c>
      <c r="G194" t="s">
        <v>8633</v>
      </c>
      <c r="H194">
        <v>1</v>
      </c>
      <c r="I194" s="14">
        <v>0.05</v>
      </c>
      <c r="J194" s="6">
        <v>1526</v>
      </c>
      <c r="K194" s="6">
        <v>1450</v>
      </c>
      <c r="L194" t="s">
        <v>1205</v>
      </c>
      <c r="M194">
        <v>65</v>
      </c>
      <c r="N194" t="s">
        <v>1999</v>
      </c>
      <c r="O194" t="s">
        <v>2198</v>
      </c>
      <c r="P194" t="s">
        <v>2975</v>
      </c>
    </row>
    <row r="195" spans="1:16" x14ac:dyDescent="0.45">
      <c r="A195" t="s">
        <v>3949</v>
      </c>
      <c r="B195" t="s">
        <v>207</v>
      </c>
      <c r="C195" t="s">
        <v>3245</v>
      </c>
      <c r="D195" t="s">
        <v>3444</v>
      </c>
      <c r="E195" s="1">
        <v>45898</v>
      </c>
      <c r="F195" t="s">
        <v>8626</v>
      </c>
      <c r="G195" t="s">
        <v>8632</v>
      </c>
      <c r="H195">
        <v>1</v>
      </c>
      <c r="I195" s="14">
        <v>0.15</v>
      </c>
      <c r="J195" s="6">
        <v>1224</v>
      </c>
      <c r="K195" s="6">
        <v>1040</v>
      </c>
      <c r="L195" t="s">
        <v>1205</v>
      </c>
      <c r="M195">
        <v>65</v>
      </c>
      <c r="N195" t="s">
        <v>1999</v>
      </c>
      <c r="O195" t="s">
        <v>2198</v>
      </c>
      <c r="P195" t="s">
        <v>2975</v>
      </c>
    </row>
    <row r="196" spans="1:16" x14ac:dyDescent="0.45">
      <c r="A196" t="s">
        <v>4619</v>
      </c>
      <c r="B196" t="s">
        <v>74</v>
      </c>
      <c r="C196" t="s">
        <v>3287</v>
      </c>
      <c r="D196" t="s">
        <v>3484</v>
      </c>
      <c r="E196" s="1">
        <v>45219</v>
      </c>
      <c r="F196" t="s">
        <v>8718</v>
      </c>
      <c r="G196" t="s">
        <v>8630</v>
      </c>
      <c r="H196">
        <v>4</v>
      </c>
      <c r="I196" s="14">
        <v>0.2</v>
      </c>
      <c r="J196" s="6">
        <v>1704</v>
      </c>
      <c r="K196" s="6">
        <v>5452</v>
      </c>
      <c r="L196" t="s">
        <v>1073</v>
      </c>
      <c r="M196">
        <v>61</v>
      </c>
      <c r="N196" t="s">
        <v>1999</v>
      </c>
      <c r="O196" t="s">
        <v>2066</v>
      </c>
      <c r="P196" t="s">
        <v>3028</v>
      </c>
    </row>
    <row r="197" spans="1:16" x14ac:dyDescent="0.45">
      <c r="A197" t="s">
        <v>3686</v>
      </c>
      <c r="B197" t="s">
        <v>367</v>
      </c>
      <c r="C197" t="s">
        <v>3314</v>
      </c>
      <c r="D197" t="s">
        <v>3511</v>
      </c>
      <c r="E197" s="1">
        <v>45532</v>
      </c>
      <c r="F197" t="s">
        <v>8720</v>
      </c>
      <c r="G197" t="s">
        <v>8629</v>
      </c>
      <c r="H197">
        <v>5</v>
      </c>
      <c r="I197" s="14">
        <v>0.05</v>
      </c>
      <c r="J197" s="6">
        <v>1526</v>
      </c>
      <c r="K197" s="6">
        <v>7249</v>
      </c>
      <c r="L197" t="s">
        <v>1363</v>
      </c>
      <c r="M197">
        <v>51</v>
      </c>
      <c r="N197" t="s">
        <v>1998</v>
      </c>
      <c r="O197" t="s">
        <v>2355</v>
      </c>
      <c r="P197" t="s">
        <v>8694</v>
      </c>
    </row>
    <row r="198" spans="1:16" x14ac:dyDescent="0.45">
      <c r="A198" t="s">
        <v>4539</v>
      </c>
      <c r="B198" t="s">
        <v>76</v>
      </c>
      <c r="C198" t="s">
        <v>3222</v>
      </c>
      <c r="D198" t="s">
        <v>3421</v>
      </c>
      <c r="E198" s="1">
        <v>45442</v>
      </c>
      <c r="F198" t="s">
        <v>8718</v>
      </c>
      <c r="G198" t="s">
        <v>8631</v>
      </c>
      <c r="H198">
        <v>5</v>
      </c>
      <c r="I198" s="14">
        <v>0</v>
      </c>
      <c r="J198" s="6">
        <v>1192</v>
      </c>
      <c r="K198" s="6">
        <v>5958</v>
      </c>
      <c r="L198" t="s">
        <v>1075</v>
      </c>
      <c r="M198">
        <v>25</v>
      </c>
      <c r="N198" t="s">
        <v>1999</v>
      </c>
      <c r="O198" t="s">
        <v>2068</v>
      </c>
      <c r="P198" t="s">
        <v>3030</v>
      </c>
    </row>
    <row r="199" spans="1:16" x14ac:dyDescent="0.45">
      <c r="A199" t="s">
        <v>3655</v>
      </c>
      <c r="B199" t="s">
        <v>978</v>
      </c>
      <c r="C199" t="s">
        <v>3298</v>
      </c>
      <c r="D199" t="s">
        <v>3495</v>
      </c>
      <c r="E199" s="1">
        <v>45190</v>
      </c>
      <c r="F199" t="s">
        <v>8719</v>
      </c>
      <c r="G199" t="s">
        <v>8630</v>
      </c>
      <c r="H199">
        <v>3</v>
      </c>
      <c r="I199" s="14">
        <v>0.2</v>
      </c>
      <c r="J199" s="6">
        <v>24</v>
      </c>
      <c r="K199" s="6">
        <v>57</v>
      </c>
      <c r="L199" t="s">
        <v>1969</v>
      </c>
      <c r="M199">
        <v>57</v>
      </c>
      <c r="N199" t="s">
        <v>1998</v>
      </c>
      <c r="O199" t="s">
        <v>2941</v>
      </c>
      <c r="P199" t="s">
        <v>3073</v>
      </c>
    </row>
    <row r="200" spans="1:16" x14ac:dyDescent="0.45">
      <c r="A200" t="s">
        <v>3814</v>
      </c>
      <c r="B200" t="s">
        <v>978</v>
      </c>
      <c r="C200" t="s">
        <v>3376</v>
      </c>
      <c r="D200" t="s">
        <v>3572</v>
      </c>
      <c r="E200" s="1">
        <v>45826</v>
      </c>
      <c r="F200" t="s">
        <v>8718</v>
      </c>
      <c r="G200" t="s">
        <v>8633</v>
      </c>
      <c r="H200">
        <v>5</v>
      </c>
      <c r="I200" s="14">
        <v>0.15</v>
      </c>
      <c r="J200" s="6">
        <v>1119</v>
      </c>
      <c r="K200" s="6">
        <v>4756</v>
      </c>
      <c r="L200" t="s">
        <v>1969</v>
      </c>
      <c r="M200">
        <v>57</v>
      </c>
      <c r="N200" t="s">
        <v>1998</v>
      </c>
      <c r="O200" t="s">
        <v>2941</v>
      </c>
      <c r="P200" t="s">
        <v>3073</v>
      </c>
    </row>
    <row r="201" spans="1:16" x14ac:dyDescent="0.45">
      <c r="A201" t="s">
        <v>4218</v>
      </c>
      <c r="B201" t="s">
        <v>978</v>
      </c>
      <c r="C201" t="s">
        <v>3355</v>
      </c>
      <c r="D201" t="s">
        <v>3552</v>
      </c>
      <c r="E201" s="1">
        <v>45273</v>
      </c>
      <c r="F201" t="s">
        <v>8625</v>
      </c>
      <c r="G201" t="s">
        <v>8630</v>
      </c>
      <c r="H201">
        <v>2</v>
      </c>
      <c r="I201" s="14">
        <v>0.1</v>
      </c>
      <c r="J201" s="6">
        <v>497</v>
      </c>
      <c r="K201" s="6">
        <v>895</v>
      </c>
      <c r="L201" t="s">
        <v>1969</v>
      </c>
      <c r="M201">
        <v>57</v>
      </c>
      <c r="N201" t="s">
        <v>1998</v>
      </c>
      <c r="O201" t="s">
        <v>2941</v>
      </c>
      <c r="P201" t="s">
        <v>3073</v>
      </c>
    </row>
    <row r="202" spans="1:16" x14ac:dyDescent="0.45">
      <c r="A202" t="s">
        <v>4048</v>
      </c>
      <c r="B202" t="s">
        <v>77</v>
      </c>
      <c r="C202" t="s">
        <v>3255</v>
      </c>
      <c r="D202" t="s">
        <v>3454</v>
      </c>
      <c r="E202" s="1">
        <v>45666</v>
      </c>
      <c r="F202" t="s">
        <v>8626</v>
      </c>
      <c r="G202" t="s">
        <v>8633</v>
      </c>
      <c r="H202">
        <v>4</v>
      </c>
      <c r="I202" s="14">
        <v>0.15</v>
      </c>
      <c r="J202" s="6">
        <v>1639</v>
      </c>
      <c r="K202" s="6">
        <v>5571</v>
      </c>
      <c r="L202" t="s">
        <v>1076</v>
      </c>
      <c r="M202">
        <v>45</v>
      </c>
      <c r="N202" t="s">
        <v>1998</v>
      </c>
      <c r="O202" t="s">
        <v>2069</v>
      </c>
      <c r="P202" t="s">
        <v>3031</v>
      </c>
    </row>
    <row r="203" spans="1:16" x14ac:dyDescent="0.45">
      <c r="A203" t="s">
        <v>3658</v>
      </c>
      <c r="B203" t="s">
        <v>994</v>
      </c>
      <c r="C203" t="s">
        <v>3298</v>
      </c>
      <c r="D203" t="s">
        <v>3495</v>
      </c>
      <c r="E203" s="1">
        <v>45219</v>
      </c>
      <c r="F203" t="s">
        <v>8719</v>
      </c>
      <c r="G203" t="s">
        <v>8629</v>
      </c>
      <c r="H203">
        <v>3</v>
      </c>
      <c r="I203" s="14">
        <v>0.1</v>
      </c>
      <c r="J203" s="6">
        <v>24</v>
      </c>
      <c r="K203" s="6">
        <v>64</v>
      </c>
      <c r="L203" t="s">
        <v>1985</v>
      </c>
      <c r="M203">
        <v>47</v>
      </c>
      <c r="N203" t="s">
        <v>1998</v>
      </c>
      <c r="O203" t="s">
        <v>2177</v>
      </c>
      <c r="P203" t="s">
        <v>3092</v>
      </c>
    </row>
    <row r="204" spans="1:16" x14ac:dyDescent="0.45">
      <c r="A204" t="s">
        <v>4012</v>
      </c>
      <c r="B204" t="s">
        <v>78</v>
      </c>
      <c r="C204" t="s">
        <v>3246</v>
      </c>
      <c r="D204" t="s">
        <v>3445</v>
      </c>
      <c r="E204" s="1">
        <v>45657</v>
      </c>
      <c r="F204" t="s">
        <v>8719</v>
      </c>
      <c r="G204" t="s">
        <v>8630</v>
      </c>
      <c r="H204">
        <v>3</v>
      </c>
      <c r="I204" s="14">
        <v>0.15</v>
      </c>
      <c r="J204" s="6">
        <v>1915</v>
      </c>
      <c r="K204" s="6">
        <v>4884</v>
      </c>
      <c r="L204" t="s">
        <v>1077</v>
      </c>
      <c r="M204">
        <v>47</v>
      </c>
      <c r="N204" t="s">
        <v>1998</v>
      </c>
      <c r="O204" t="s">
        <v>2070</v>
      </c>
      <c r="P204" t="s">
        <v>3032</v>
      </c>
    </row>
    <row r="205" spans="1:16" x14ac:dyDescent="0.45">
      <c r="A205" t="s">
        <v>3737</v>
      </c>
      <c r="B205" t="s">
        <v>79</v>
      </c>
      <c r="C205" t="s">
        <v>3332</v>
      </c>
      <c r="D205" t="s">
        <v>3529</v>
      </c>
      <c r="E205" s="1">
        <v>45287</v>
      </c>
      <c r="F205" t="s">
        <v>8720</v>
      </c>
      <c r="G205" t="s">
        <v>8631</v>
      </c>
      <c r="H205">
        <v>1</v>
      </c>
      <c r="I205" s="14">
        <v>0.1</v>
      </c>
      <c r="J205" s="6">
        <v>1870</v>
      </c>
      <c r="K205" s="6">
        <v>1683</v>
      </c>
      <c r="L205" t="s">
        <v>1078</v>
      </c>
      <c r="M205">
        <v>64</v>
      </c>
      <c r="N205" t="s">
        <v>1999</v>
      </c>
      <c r="O205" t="s">
        <v>2071</v>
      </c>
      <c r="P205" t="s">
        <v>2989</v>
      </c>
    </row>
    <row r="206" spans="1:16" x14ac:dyDescent="0.45">
      <c r="A206" t="s">
        <v>4318</v>
      </c>
      <c r="B206" t="s">
        <v>79</v>
      </c>
      <c r="C206" t="s">
        <v>3276</v>
      </c>
      <c r="D206" t="s">
        <v>3473</v>
      </c>
      <c r="E206" s="1">
        <v>45485</v>
      </c>
      <c r="F206" t="s">
        <v>8718</v>
      </c>
      <c r="G206" t="s">
        <v>8632</v>
      </c>
      <c r="H206">
        <v>5</v>
      </c>
      <c r="I206" s="14">
        <v>0.1</v>
      </c>
      <c r="J206" s="6">
        <v>1827</v>
      </c>
      <c r="K206" s="6">
        <v>8223</v>
      </c>
      <c r="L206" t="s">
        <v>1078</v>
      </c>
      <c r="M206">
        <v>64</v>
      </c>
      <c r="N206" t="s">
        <v>1999</v>
      </c>
      <c r="O206" t="s">
        <v>2071</v>
      </c>
      <c r="P206" t="s">
        <v>2989</v>
      </c>
    </row>
    <row r="207" spans="1:16" x14ac:dyDescent="0.45">
      <c r="A207" t="s">
        <v>3656</v>
      </c>
      <c r="B207" t="s">
        <v>457</v>
      </c>
      <c r="C207" t="s">
        <v>3282</v>
      </c>
      <c r="D207" t="s">
        <v>3479</v>
      </c>
      <c r="E207" s="1">
        <v>45806</v>
      </c>
      <c r="F207" t="s">
        <v>8626</v>
      </c>
      <c r="G207" t="s">
        <v>8630</v>
      </c>
      <c r="H207">
        <v>4</v>
      </c>
      <c r="I207" s="14">
        <v>0.2</v>
      </c>
      <c r="J207" s="6">
        <v>1755</v>
      </c>
      <c r="K207" s="6">
        <v>5615</v>
      </c>
      <c r="L207" t="s">
        <v>1453</v>
      </c>
      <c r="M207">
        <v>60</v>
      </c>
      <c r="N207" t="s">
        <v>1998</v>
      </c>
      <c r="O207" t="s">
        <v>2432</v>
      </c>
      <c r="P207" t="s">
        <v>2984</v>
      </c>
    </row>
    <row r="208" spans="1:16" x14ac:dyDescent="0.45">
      <c r="A208" t="s">
        <v>4149</v>
      </c>
      <c r="B208" t="s">
        <v>80</v>
      </c>
      <c r="C208" t="s">
        <v>3336</v>
      </c>
      <c r="D208" t="s">
        <v>3533</v>
      </c>
      <c r="E208" s="1">
        <v>45217</v>
      </c>
      <c r="F208" t="s">
        <v>8626</v>
      </c>
      <c r="G208" t="s">
        <v>8630</v>
      </c>
      <c r="H208">
        <v>4</v>
      </c>
      <c r="I208" s="14">
        <v>0.05</v>
      </c>
      <c r="J208" s="6">
        <v>1534</v>
      </c>
      <c r="K208" s="6">
        <v>5829</v>
      </c>
      <c r="L208" t="s">
        <v>1079</v>
      </c>
      <c r="M208">
        <v>50</v>
      </c>
      <c r="N208" t="s">
        <v>1998</v>
      </c>
      <c r="O208" t="s">
        <v>2072</v>
      </c>
      <c r="P208" t="s">
        <v>2994</v>
      </c>
    </row>
    <row r="209" spans="1:16" x14ac:dyDescent="0.45">
      <c r="A209" t="s">
        <v>3750</v>
      </c>
      <c r="B209" t="s">
        <v>387</v>
      </c>
      <c r="C209" t="s">
        <v>3229</v>
      </c>
      <c r="D209" t="s">
        <v>3428</v>
      </c>
      <c r="E209" s="1">
        <v>45853</v>
      </c>
      <c r="F209" t="s">
        <v>8625</v>
      </c>
      <c r="G209" t="s">
        <v>8630</v>
      </c>
      <c r="H209">
        <v>3</v>
      </c>
      <c r="I209" s="14">
        <v>0</v>
      </c>
      <c r="J209" s="6">
        <v>1934</v>
      </c>
      <c r="K209" s="6">
        <v>5803</v>
      </c>
      <c r="L209" t="s">
        <v>1383</v>
      </c>
      <c r="M209">
        <v>65</v>
      </c>
      <c r="N209" t="s">
        <v>1999</v>
      </c>
      <c r="O209" t="s">
        <v>2375</v>
      </c>
      <c r="P209" t="s">
        <v>3088</v>
      </c>
    </row>
    <row r="210" spans="1:16" x14ac:dyDescent="0.45">
      <c r="A210" t="s">
        <v>4159</v>
      </c>
      <c r="B210" t="s">
        <v>387</v>
      </c>
      <c r="C210" t="s">
        <v>3394</v>
      </c>
      <c r="D210" t="s">
        <v>3590</v>
      </c>
      <c r="E210" s="1">
        <v>45232</v>
      </c>
      <c r="F210" t="s">
        <v>8626</v>
      </c>
      <c r="G210" t="s">
        <v>8632</v>
      </c>
      <c r="H210">
        <v>1</v>
      </c>
      <c r="I210" s="14">
        <v>0.05</v>
      </c>
      <c r="J210" s="6">
        <v>624</v>
      </c>
      <c r="K210" s="6">
        <v>593</v>
      </c>
      <c r="L210" t="s">
        <v>1383</v>
      </c>
      <c r="M210">
        <v>65</v>
      </c>
      <c r="N210" t="s">
        <v>1999</v>
      </c>
      <c r="O210" t="s">
        <v>2375</v>
      </c>
      <c r="P210" t="s">
        <v>3088</v>
      </c>
    </row>
    <row r="211" spans="1:16" x14ac:dyDescent="0.45">
      <c r="A211" t="s">
        <v>4482</v>
      </c>
      <c r="B211" t="s">
        <v>387</v>
      </c>
      <c r="C211" t="s">
        <v>3270</v>
      </c>
      <c r="D211" t="s">
        <v>3467</v>
      </c>
      <c r="E211" s="1">
        <v>45282</v>
      </c>
      <c r="F211" t="s">
        <v>8720</v>
      </c>
      <c r="G211" t="s">
        <v>8630</v>
      </c>
      <c r="H211">
        <v>1</v>
      </c>
      <c r="I211" s="14">
        <v>0.05</v>
      </c>
      <c r="J211" s="6">
        <v>960</v>
      </c>
      <c r="K211" s="6">
        <v>912</v>
      </c>
      <c r="L211" t="s">
        <v>1383</v>
      </c>
      <c r="M211">
        <v>65</v>
      </c>
      <c r="N211" t="s">
        <v>1999</v>
      </c>
      <c r="O211" t="s">
        <v>2375</v>
      </c>
      <c r="P211" t="s">
        <v>3088</v>
      </c>
    </row>
    <row r="212" spans="1:16" x14ac:dyDescent="0.45">
      <c r="A212" t="s">
        <v>4009</v>
      </c>
      <c r="B212" t="s">
        <v>81</v>
      </c>
      <c r="C212" t="s">
        <v>3271</v>
      </c>
      <c r="D212" t="s">
        <v>3468</v>
      </c>
      <c r="E212" s="1">
        <v>45388</v>
      </c>
      <c r="F212" t="s">
        <v>8625</v>
      </c>
      <c r="G212" t="s">
        <v>8631</v>
      </c>
      <c r="H212">
        <v>1</v>
      </c>
      <c r="I212" s="14">
        <v>0.1</v>
      </c>
      <c r="J212" s="6">
        <v>1514</v>
      </c>
      <c r="K212" s="6">
        <v>1363</v>
      </c>
      <c r="L212" t="s">
        <v>1080</v>
      </c>
      <c r="M212">
        <v>50</v>
      </c>
      <c r="N212" t="s">
        <v>1998</v>
      </c>
      <c r="O212" t="s">
        <v>2073</v>
      </c>
      <c r="P212" t="s">
        <v>3005</v>
      </c>
    </row>
    <row r="213" spans="1:16" x14ac:dyDescent="0.45">
      <c r="A213" t="s">
        <v>3786</v>
      </c>
      <c r="B213" t="s">
        <v>835</v>
      </c>
      <c r="C213" t="s">
        <v>3229</v>
      </c>
      <c r="D213" t="s">
        <v>3428</v>
      </c>
      <c r="E213" s="1">
        <v>45744</v>
      </c>
      <c r="F213" t="s">
        <v>8625</v>
      </c>
      <c r="G213" t="s">
        <v>8633</v>
      </c>
      <c r="H213">
        <v>1</v>
      </c>
      <c r="I213" s="14">
        <v>0.1</v>
      </c>
      <c r="J213" s="6">
        <v>1934</v>
      </c>
      <c r="K213" s="6">
        <v>1741</v>
      </c>
      <c r="L213" t="s">
        <v>1827</v>
      </c>
      <c r="M213">
        <v>32</v>
      </c>
      <c r="N213" t="s">
        <v>1998</v>
      </c>
      <c r="O213" t="s">
        <v>2802</v>
      </c>
      <c r="P213" t="s">
        <v>3068</v>
      </c>
    </row>
    <row r="214" spans="1:16" x14ac:dyDescent="0.45">
      <c r="A214" t="s">
        <v>3657</v>
      </c>
      <c r="B214" t="s">
        <v>335</v>
      </c>
      <c r="C214" t="s">
        <v>3351</v>
      </c>
      <c r="D214" t="s">
        <v>3548</v>
      </c>
      <c r="E214" s="1">
        <v>45269</v>
      </c>
      <c r="F214" t="s">
        <v>8720</v>
      </c>
      <c r="G214" t="s">
        <v>8631</v>
      </c>
      <c r="H214">
        <v>2</v>
      </c>
      <c r="I214" s="14">
        <v>0.15</v>
      </c>
      <c r="J214" s="6">
        <v>1234</v>
      </c>
      <c r="K214" s="6">
        <v>2097</v>
      </c>
      <c r="L214" t="s">
        <v>1332</v>
      </c>
      <c r="M214">
        <v>28</v>
      </c>
      <c r="N214" t="s">
        <v>1999</v>
      </c>
      <c r="O214" t="s">
        <v>2323</v>
      </c>
      <c r="P214" t="s">
        <v>3138</v>
      </c>
    </row>
    <row r="215" spans="1:16" x14ac:dyDescent="0.45">
      <c r="A215" t="s">
        <v>3815</v>
      </c>
      <c r="B215" t="s">
        <v>193</v>
      </c>
      <c r="C215" t="s">
        <v>3351</v>
      </c>
      <c r="D215" t="s">
        <v>3548</v>
      </c>
      <c r="E215" s="1">
        <v>45511</v>
      </c>
      <c r="F215" t="s">
        <v>8626</v>
      </c>
      <c r="G215" t="s">
        <v>8629</v>
      </c>
      <c r="H215">
        <v>3</v>
      </c>
      <c r="I215" s="14">
        <v>0.2</v>
      </c>
      <c r="J215" s="6">
        <v>1234</v>
      </c>
      <c r="K215" s="6">
        <v>2961</v>
      </c>
      <c r="L215" t="s">
        <v>1191</v>
      </c>
      <c r="M215">
        <v>62</v>
      </c>
      <c r="N215" t="s">
        <v>1998</v>
      </c>
      <c r="O215" t="s">
        <v>2184</v>
      </c>
      <c r="P215" t="s">
        <v>3071</v>
      </c>
    </row>
    <row r="216" spans="1:16" x14ac:dyDescent="0.45">
      <c r="A216" t="s">
        <v>4484</v>
      </c>
      <c r="B216" t="s">
        <v>193</v>
      </c>
      <c r="C216" t="s">
        <v>3241</v>
      </c>
      <c r="D216" t="s">
        <v>3440</v>
      </c>
      <c r="E216" s="1">
        <v>45808</v>
      </c>
      <c r="F216" t="s">
        <v>8626</v>
      </c>
      <c r="G216" t="s">
        <v>8633</v>
      </c>
      <c r="H216">
        <v>2</v>
      </c>
      <c r="I216" s="14">
        <v>0.05</v>
      </c>
      <c r="J216" s="6">
        <v>1056</v>
      </c>
      <c r="K216" s="6">
        <v>2006</v>
      </c>
      <c r="L216" t="s">
        <v>1191</v>
      </c>
      <c r="M216">
        <v>62</v>
      </c>
      <c r="N216" t="s">
        <v>1998</v>
      </c>
      <c r="O216" t="s">
        <v>2184</v>
      </c>
      <c r="P216" t="s">
        <v>3071</v>
      </c>
    </row>
    <row r="217" spans="1:16" x14ac:dyDescent="0.45">
      <c r="A217" t="s">
        <v>3708</v>
      </c>
      <c r="B217" t="s">
        <v>725</v>
      </c>
      <c r="C217" t="s">
        <v>3230</v>
      </c>
      <c r="D217" t="s">
        <v>3429</v>
      </c>
      <c r="E217" s="1">
        <v>45513</v>
      </c>
      <c r="F217" t="s">
        <v>8720</v>
      </c>
      <c r="G217" t="s">
        <v>8631</v>
      </c>
      <c r="H217">
        <v>2</v>
      </c>
      <c r="I217" s="14">
        <v>0.05</v>
      </c>
      <c r="J217" s="6">
        <v>1446</v>
      </c>
      <c r="K217" s="6">
        <v>2747</v>
      </c>
      <c r="L217" t="s">
        <v>1718</v>
      </c>
      <c r="M217">
        <v>38</v>
      </c>
      <c r="N217" t="s">
        <v>1999</v>
      </c>
      <c r="O217" t="s">
        <v>2697</v>
      </c>
      <c r="P217" t="s">
        <v>3152</v>
      </c>
    </row>
    <row r="218" spans="1:16" x14ac:dyDescent="0.45">
      <c r="A218" t="s">
        <v>3947</v>
      </c>
      <c r="B218" t="s">
        <v>725</v>
      </c>
      <c r="C218" t="s">
        <v>3224</v>
      </c>
      <c r="D218" t="s">
        <v>3423</v>
      </c>
      <c r="E218" s="1">
        <v>45514</v>
      </c>
      <c r="F218" t="s">
        <v>8719</v>
      </c>
      <c r="G218" t="s">
        <v>8631</v>
      </c>
      <c r="H218">
        <v>1</v>
      </c>
      <c r="I218" s="14">
        <v>0.05</v>
      </c>
      <c r="J218" s="6">
        <v>955</v>
      </c>
      <c r="K218" s="6">
        <v>907</v>
      </c>
      <c r="L218" t="s">
        <v>1718</v>
      </c>
      <c r="M218">
        <v>38</v>
      </c>
      <c r="N218" t="s">
        <v>1999</v>
      </c>
      <c r="O218" t="s">
        <v>2697</v>
      </c>
      <c r="P218" t="s">
        <v>3152</v>
      </c>
    </row>
    <row r="219" spans="1:16" x14ac:dyDescent="0.45">
      <c r="A219" t="s">
        <v>4177</v>
      </c>
      <c r="B219" t="s">
        <v>725</v>
      </c>
      <c r="C219" t="s">
        <v>3348</v>
      </c>
      <c r="D219" t="s">
        <v>3545</v>
      </c>
      <c r="E219" s="1">
        <v>45490</v>
      </c>
      <c r="F219" t="s">
        <v>8720</v>
      </c>
      <c r="G219" t="s">
        <v>8631</v>
      </c>
      <c r="H219">
        <v>3</v>
      </c>
      <c r="I219" s="14">
        <v>0</v>
      </c>
      <c r="J219" s="6">
        <v>319</v>
      </c>
      <c r="K219" s="6">
        <v>956</v>
      </c>
      <c r="L219" t="s">
        <v>1718</v>
      </c>
      <c r="M219">
        <v>38</v>
      </c>
      <c r="N219" t="s">
        <v>1999</v>
      </c>
      <c r="O219" t="s">
        <v>2697</v>
      </c>
      <c r="P219" t="s">
        <v>3152</v>
      </c>
    </row>
    <row r="220" spans="1:16" x14ac:dyDescent="0.45">
      <c r="A220" t="s">
        <v>4368</v>
      </c>
      <c r="B220" t="s">
        <v>85</v>
      </c>
      <c r="C220" t="s">
        <v>3268</v>
      </c>
      <c r="D220" t="s">
        <v>3465</v>
      </c>
      <c r="E220" s="1">
        <v>45229</v>
      </c>
      <c r="F220" t="s">
        <v>8718</v>
      </c>
      <c r="G220" t="s">
        <v>8630</v>
      </c>
      <c r="H220">
        <v>3</v>
      </c>
      <c r="I220" s="14">
        <v>0.05</v>
      </c>
      <c r="J220" s="6">
        <v>20</v>
      </c>
      <c r="K220" s="6">
        <v>58</v>
      </c>
      <c r="L220" t="s">
        <v>1084</v>
      </c>
      <c r="M220">
        <v>28</v>
      </c>
      <c r="N220" t="s">
        <v>1998</v>
      </c>
      <c r="O220" t="s">
        <v>2077</v>
      </c>
      <c r="P220" t="s">
        <v>3025</v>
      </c>
    </row>
    <row r="221" spans="1:16" x14ac:dyDescent="0.45">
      <c r="A221" t="s">
        <v>3716</v>
      </c>
      <c r="B221" t="s">
        <v>598</v>
      </c>
      <c r="C221" t="s">
        <v>3230</v>
      </c>
      <c r="D221" t="s">
        <v>3429</v>
      </c>
      <c r="E221" s="1">
        <v>45846</v>
      </c>
      <c r="F221" t="s">
        <v>8720</v>
      </c>
      <c r="G221" t="s">
        <v>8633</v>
      </c>
      <c r="H221">
        <v>5</v>
      </c>
      <c r="I221" s="14">
        <v>0.15</v>
      </c>
      <c r="J221" s="6">
        <v>1446</v>
      </c>
      <c r="K221" s="6">
        <v>6144</v>
      </c>
      <c r="L221" t="s">
        <v>1592</v>
      </c>
      <c r="M221">
        <v>20</v>
      </c>
      <c r="N221" t="s">
        <v>1998</v>
      </c>
      <c r="O221" t="s">
        <v>2574</v>
      </c>
      <c r="P221" t="s">
        <v>3168</v>
      </c>
    </row>
    <row r="222" spans="1:16" x14ac:dyDescent="0.45">
      <c r="A222" t="s">
        <v>4312</v>
      </c>
      <c r="B222" t="s">
        <v>598</v>
      </c>
      <c r="C222" t="s">
        <v>3391</v>
      </c>
      <c r="D222" t="s">
        <v>3587</v>
      </c>
      <c r="E222" s="1">
        <v>45880</v>
      </c>
      <c r="F222" t="s">
        <v>8720</v>
      </c>
      <c r="G222" t="s">
        <v>8631</v>
      </c>
      <c r="H222">
        <v>3</v>
      </c>
      <c r="I222" s="14">
        <v>0.05</v>
      </c>
      <c r="J222" s="6">
        <v>799</v>
      </c>
      <c r="K222" s="6">
        <v>2278</v>
      </c>
      <c r="L222" t="s">
        <v>1592</v>
      </c>
      <c r="M222">
        <v>20</v>
      </c>
      <c r="N222" t="s">
        <v>1998</v>
      </c>
      <c r="O222" t="s">
        <v>2574</v>
      </c>
      <c r="P222" t="s">
        <v>3168</v>
      </c>
    </row>
    <row r="223" spans="1:16" x14ac:dyDescent="0.45">
      <c r="A223" t="s">
        <v>4449</v>
      </c>
      <c r="B223" t="s">
        <v>598</v>
      </c>
      <c r="C223" t="s">
        <v>3338</v>
      </c>
      <c r="D223" t="s">
        <v>3535</v>
      </c>
      <c r="E223" s="1">
        <v>45264</v>
      </c>
      <c r="F223" t="s">
        <v>8719</v>
      </c>
      <c r="G223" t="s">
        <v>8629</v>
      </c>
      <c r="H223">
        <v>2</v>
      </c>
      <c r="I223" s="14">
        <v>0</v>
      </c>
      <c r="J223" s="6">
        <v>903</v>
      </c>
      <c r="K223" s="6">
        <v>1805</v>
      </c>
      <c r="L223" t="s">
        <v>1592</v>
      </c>
      <c r="M223">
        <v>20</v>
      </c>
      <c r="N223" t="s">
        <v>1998</v>
      </c>
      <c r="O223" t="s">
        <v>2574</v>
      </c>
      <c r="P223" t="s">
        <v>3168</v>
      </c>
    </row>
    <row r="224" spans="1:16" x14ac:dyDescent="0.45">
      <c r="A224" t="s">
        <v>3693</v>
      </c>
      <c r="B224" t="s">
        <v>503</v>
      </c>
      <c r="C224" t="s">
        <v>3231</v>
      </c>
      <c r="D224" t="s">
        <v>3430</v>
      </c>
      <c r="E224" s="1">
        <v>45310</v>
      </c>
      <c r="F224" t="s">
        <v>8718</v>
      </c>
      <c r="G224" t="s">
        <v>8629</v>
      </c>
      <c r="H224">
        <v>2</v>
      </c>
      <c r="I224" s="14">
        <v>0.15</v>
      </c>
      <c r="J224" s="6">
        <v>349</v>
      </c>
      <c r="K224" s="6">
        <v>594</v>
      </c>
      <c r="L224" t="s">
        <v>1498</v>
      </c>
      <c r="M224">
        <v>32</v>
      </c>
      <c r="N224" t="s">
        <v>1999</v>
      </c>
      <c r="O224" t="s">
        <v>2483</v>
      </c>
      <c r="P224" t="s">
        <v>3153</v>
      </c>
    </row>
    <row r="225" spans="1:16" x14ac:dyDescent="0.45">
      <c r="A225" t="s">
        <v>3659</v>
      </c>
      <c r="B225" t="s">
        <v>807</v>
      </c>
      <c r="C225" t="s">
        <v>3259</v>
      </c>
      <c r="D225" t="s">
        <v>3458</v>
      </c>
      <c r="E225" s="1">
        <v>45801</v>
      </c>
      <c r="F225" t="s">
        <v>8720</v>
      </c>
      <c r="G225" t="s">
        <v>8632</v>
      </c>
      <c r="H225">
        <v>3</v>
      </c>
      <c r="I225" s="14">
        <v>0.15</v>
      </c>
      <c r="J225" s="6">
        <v>1315</v>
      </c>
      <c r="K225" s="6">
        <v>3354</v>
      </c>
      <c r="L225" t="s">
        <v>1799</v>
      </c>
      <c r="M225">
        <v>29</v>
      </c>
      <c r="N225" t="s">
        <v>1998</v>
      </c>
      <c r="O225" t="s">
        <v>2775</v>
      </c>
      <c r="P225" t="s">
        <v>3151</v>
      </c>
    </row>
    <row r="226" spans="1:16" x14ac:dyDescent="0.45">
      <c r="A226" t="s">
        <v>4496</v>
      </c>
      <c r="B226" t="s">
        <v>807</v>
      </c>
      <c r="C226" t="s">
        <v>3393</v>
      </c>
      <c r="D226" t="s">
        <v>3589</v>
      </c>
      <c r="E226" s="1">
        <v>45835</v>
      </c>
      <c r="F226" t="s">
        <v>8625</v>
      </c>
      <c r="G226" t="s">
        <v>8633</v>
      </c>
      <c r="H226">
        <v>3</v>
      </c>
      <c r="I226" s="14">
        <v>0.05</v>
      </c>
      <c r="J226" s="6">
        <v>768</v>
      </c>
      <c r="K226" s="6">
        <v>2187</v>
      </c>
      <c r="L226" t="s">
        <v>1799</v>
      </c>
      <c r="M226">
        <v>29</v>
      </c>
      <c r="N226" t="s">
        <v>1998</v>
      </c>
      <c r="O226" t="s">
        <v>2775</v>
      </c>
      <c r="P226" t="s">
        <v>3151</v>
      </c>
    </row>
    <row r="227" spans="1:16" x14ac:dyDescent="0.45">
      <c r="A227" t="s">
        <v>4139</v>
      </c>
      <c r="B227" t="s">
        <v>88</v>
      </c>
      <c r="C227" t="s">
        <v>3305</v>
      </c>
      <c r="D227" t="s">
        <v>3502</v>
      </c>
      <c r="E227" s="1">
        <v>45313</v>
      </c>
      <c r="F227" t="s">
        <v>8718</v>
      </c>
      <c r="G227" t="s">
        <v>8630</v>
      </c>
      <c r="H227">
        <v>2</v>
      </c>
      <c r="I227" s="14">
        <v>0.2</v>
      </c>
      <c r="J227" s="6">
        <v>621</v>
      </c>
      <c r="K227" s="6">
        <v>993</v>
      </c>
      <c r="L227" t="s">
        <v>1087</v>
      </c>
      <c r="M227">
        <v>25</v>
      </c>
      <c r="N227" t="s">
        <v>1999</v>
      </c>
      <c r="O227" t="s">
        <v>2080</v>
      </c>
      <c r="P227" t="s">
        <v>3036</v>
      </c>
    </row>
    <row r="228" spans="1:16" x14ac:dyDescent="0.45">
      <c r="A228" t="s">
        <v>4148</v>
      </c>
      <c r="B228" t="s">
        <v>89</v>
      </c>
      <c r="C228" t="s">
        <v>3389</v>
      </c>
      <c r="D228" t="s">
        <v>3585</v>
      </c>
      <c r="E228" s="1">
        <v>45880</v>
      </c>
      <c r="F228" t="s">
        <v>8720</v>
      </c>
      <c r="G228" t="s">
        <v>8632</v>
      </c>
      <c r="H228">
        <v>2</v>
      </c>
      <c r="I228" s="14">
        <v>0</v>
      </c>
      <c r="J228" s="6">
        <v>1496</v>
      </c>
      <c r="K228" s="6">
        <v>2993</v>
      </c>
      <c r="L228" t="s">
        <v>1088</v>
      </c>
      <c r="M228">
        <v>37</v>
      </c>
      <c r="N228" t="s">
        <v>1998</v>
      </c>
      <c r="O228" t="s">
        <v>2081</v>
      </c>
      <c r="P228" t="s">
        <v>3037</v>
      </c>
    </row>
    <row r="229" spans="1:16" x14ac:dyDescent="0.45">
      <c r="A229" t="s">
        <v>4405</v>
      </c>
      <c r="B229" t="s">
        <v>89</v>
      </c>
      <c r="C229" t="s">
        <v>3314</v>
      </c>
      <c r="D229" t="s">
        <v>3511</v>
      </c>
      <c r="E229" s="1">
        <v>45712</v>
      </c>
      <c r="F229" t="s">
        <v>8626</v>
      </c>
      <c r="G229" t="s">
        <v>8629</v>
      </c>
      <c r="H229">
        <v>3</v>
      </c>
      <c r="I229" s="14">
        <v>0.05</v>
      </c>
      <c r="J229" s="6">
        <v>1526</v>
      </c>
      <c r="K229" s="6">
        <v>4349</v>
      </c>
      <c r="L229" t="s">
        <v>1088</v>
      </c>
      <c r="M229">
        <v>37</v>
      </c>
      <c r="N229" t="s">
        <v>1998</v>
      </c>
      <c r="O229" t="s">
        <v>2081</v>
      </c>
      <c r="P229" t="s">
        <v>3037</v>
      </c>
    </row>
    <row r="230" spans="1:16" x14ac:dyDescent="0.45">
      <c r="A230" t="s">
        <v>3732</v>
      </c>
      <c r="B230" t="s">
        <v>817</v>
      </c>
      <c r="C230" t="s">
        <v>3232</v>
      </c>
      <c r="D230" t="s">
        <v>3431</v>
      </c>
      <c r="E230" s="1">
        <v>45357</v>
      </c>
      <c r="F230" t="s">
        <v>8625</v>
      </c>
      <c r="G230" t="s">
        <v>8631</v>
      </c>
      <c r="H230">
        <v>2</v>
      </c>
      <c r="I230" s="14">
        <v>0.1</v>
      </c>
      <c r="J230" s="6">
        <v>304</v>
      </c>
      <c r="K230" s="6">
        <v>547</v>
      </c>
      <c r="L230" t="s">
        <v>1809</v>
      </c>
      <c r="M230">
        <v>47</v>
      </c>
      <c r="N230" t="s">
        <v>1999</v>
      </c>
      <c r="O230" t="s">
        <v>2784</v>
      </c>
      <c r="P230" t="s">
        <v>3148</v>
      </c>
    </row>
    <row r="231" spans="1:16" x14ac:dyDescent="0.45">
      <c r="A231" t="s">
        <v>3941</v>
      </c>
      <c r="B231" t="s">
        <v>817</v>
      </c>
      <c r="C231" t="s">
        <v>3351</v>
      </c>
      <c r="D231" t="s">
        <v>3548</v>
      </c>
      <c r="E231" s="1">
        <v>45564</v>
      </c>
      <c r="F231" t="s">
        <v>8718</v>
      </c>
      <c r="G231" t="s">
        <v>8629</v>
      </c>
      <c r="H231">
        <v>5</v>
      </c>
      <c r="I231" s="14">
        <v>0.1</v>
      </c>
      <c r="J231" s="6">
        <v>1234</v>
      </c>
      <c r="K231" s="6">
        <v>5552</v>
      </c>
      <c r="L231" t="s">
        <v>1809</v>
      </c>
      <c r="M231">
        <v>47</v>
      </c>
      <c r="N231" t="s">
        <v>1999</v>
      </c>
      <c r="O231" t="s">
        <v>2784</v>
      </c>
      <c r="P231" t="s">
        <v>3148</v>
      </c>
    </row>
    <row r="232" spans="1:16" x14ac:dyDescent="0.45">
      <c r="A232" t="s">
        <v>4425</v>
      </c>
      <c r="B232" t="s">
        <v>817</v>
      </c>
      <c r="C232" t="s">
        <v>3358</v>
      </c>
      <c r="D232" t="s">
        <v>3555</v>
      </c>
      <c r="E232" s="1">
        <v>45391</v>
      </c>
      <c r="F232" t="s">
        <v>8626</v>
      </c>
      <c r="G232" t="s">
        <v>8633</v>
      </c>
      <c r="H232">
        <v>5</v>
      </c>
      <c r="I232" s="14">
        <v>0.15</v>
      </c>
      <c r="J232" s="6">
        <v>289</v>
      </c>
      <c r="K232" s="6">
        <v>1228</v>
      </c>
      <c r="L232" t="s">
        <v>1809</v>
      </c>
      <c r="M232">
        <v>47</v>
      </c>
      <c r="N232" t="s">
        <v>1999</v>
      </c>
      <c r="O232" t="s">
        <v>2784</v>
      </c>
      <c r="P232" t="s">
        <v>3148</v>
      </c>
    </row>
    <row r="233" spans="1:16" x14ac:dyDescent="0.45">
      <c r="A233" t="s">
        <v>4621</v>
      </c>
      <c r="B233" t="s">
        <v>817</v>
      </c>
      <c r="C233" t="s">
        <v>3361</v>
      </c>
      <c r="D233" t="s">
        <v>3558</v>
      </c>
      <c r="E233" s="1">
        <v>45409</v>
      </c>
      <c r="F233" t="s">
        <v>8719</v>
      </c>
      <c r="G233" t="s">
        <v>8631</v>
      </c>
      <c r="H233">
        <v>2</v>
      </c>
      <c r="I233" s="14">
        <v>0</v>
      </c>
      <c r="J233" s="6">
        <v>481</v>
      </c>
      <c r="K233" s="6">
        <v>963</v>
      </c>
      <c r="L233" t="s">
        <v>1809</v>
      </c>
      <c r="M233">
        <v>47</v>
      </c>
      <c r="N233" t="s">
        <v>1999</v>
      </c>
      <c r="O233" t="s">
        <v>2784</v>
      </c>
      <c r="P233" t="s">
        <v>3148</v>
      </c>
    </row>
    <row r="234" spans="1:16" x14ac:dyDescent="0.45">
      <c r="A234" t="s">
        <v>3793</v>
      </c>
      <c r="B234" t="s">
        <v>399</v>
      </c>
      <c r="C234" t="s">
        <v>3232</v>
      </c>
      <c r="D234" t="s">
        <v>3431</v>
      </c>
      <c r="E234" s="1">
        <v>45764</v>
      </c>
      <c r="F234" t="s">
        <v>8718</v>
      </c>
      <c r="G234" t="s">
        <v>8631</v>
      </c>
      <c r="H234">
        <v>4</v>
      </c>
      <c r="I234" s="14">
        <v>0.05</v>
      </c>
      <c r="J234" s="6">
        <v>304</v>
      </c>
      <c r="K234" s="6">
        <v>1155</v>
      </c>
      <c r="L234" t="s">
        <v>1395</v>
      </c>
      <c r="M234">
        <v>54</v>
      </c>
      <c r="N234" t="s">
        <v>1999</v>
      </c>
      <c r="O234" t="s">
        <v>2386</v>
      </c>
      <c r="P234" t="s">
        <v>3013</v>
      </c>
    </row>
    <row r="235" spans="1:16" x14ac:dyDescent="0.45">
      <c r="A235" t="s">
        <v>3852</v>
      </c>
      <c r="B235" t="s">
        <v>399</v>
      </c>
      <c r="C235" t="s">
        <v>3364</v>
      </c>
      <c r="D235" t="s">
        <v>3561</v>
      </c>
      <c r="E235" s="1">
        <v>45551</v>
      </c>
      <c r="F235" t="s">
        <v>8718</v>
      </c>
      <c r="G235" t="s">
        <v>8632</v>
      </c>
      <c r="H235">
        <v>4</v>
      </c>
      <c r="I235" s="14">
        <v>0.2</v>
      </c>
      <c r="J235" s="6">
        <v>131</v>
      </c>
      <c r="K235" s="6">
        <v>420</v>
      </c>
      <c r="L235" t="s">
        <v>1395</v>
      </c>
      <c r="M235">
        <v>54</v>
      </c>
      <c r="N235" t="s">
        <v>1999</v>
      </c>
      <c r="O235" t="s">
        <v>2386</v>
      </c>
      <c r="P235" t="s">
        <v>3013</v>
      </c>
    </row>
    <row r="236" spans="1:16" x14ac:dyDescent="0.45">
      <c r="A236" t="s">
        <v>4320</v>
      </c>
      <c r="B236" t="s">
        <v>399</v>
      </c>
      <c r="C236" t="s">
        <v>3210</v>
      </c>
      <c r="D236" t="s">
        <v>3409</v>
      </c>
      <c r="E236" s="1">
        <v>45494</v>
      </c>
      <c r="F236" t="s">
        <v>8719</v>
      </c>
      <c r="G236" t="s">
        <v>8631</v>
      </c>
      <c r="H236">
        <v>1</v>
      </c>
      <c r="I236" s="14">
        <v>0.15</v>
      </c>
      <c r="J236" s="6">
        <v>1652</v>
      </c>
      <c r="K236" s="6">
        <v>1405</v>
      </c>
      <c r="L236" t="s">
        <v>1395</v>
      </c>
      <c r="M236">
        <v>54</v>
      </c>
      <c r="N236" t="s">
        <v>1999</v>
      </c>
      <c r="O236" t="s">
        <v>2386</v>
      </c>
      <c r="P236" t="s">
        <v>3013</v>
      </c>
    </row>
    <row r="237" spans="1:16" x14ac:dyDescent="0.45">
      <c r="A237" t="s">
        <v>3742</v>
      </c>
      <c r="B237" t="s">
        <v>91</v>
      </c>
      <c r="C237" t="s">
        <v>3360</v>
      </c>
      <c r="D237" t="s">
        <v>3557</v>
      </c>
      <c r="E237" s="1">
        <v>45233</v>
      </c>
      <c r="F237" t="s">
        <v>8718</v>
      </c>
      <c r="G237" t="s">
        <v>8631</v>
      </c>
      <c r="H237">
        <v>5</v>
      </c>
      <c r="I237" s="14">
        <v>0.2</v>
      </c>
      <c r="J237" s="6">
        <v>1159</v>
      </c>
      <c r="K237" s="6">
        <v>4637</v>
      </c>
      <c r="L237" t="s">
        <v>1090</v>
      </c>
      <c r="M237">
        <v>54</v>
      </c>
      <c r="N237" t="s">
        <v>1998</v>
      </c>
      <c r="O237" t="s">
        <v>2083</v>
      </c>
      <c r="P237" t="s">
        <v>3039</v>
      </c>
    </row>
    <row r="238" spans="1:16" x14ac:dyDescent="0.45">
      <c r="A238" t="s">
        <v>3808</v>
      </c>
      <c r="B238" t="s">
        <v>728</v>
      </c>
      <c r="C238" t="s">
        <v>3233</v>
      </c>
      <c r="D238" t="s">
        <v>3432</v>
      </c>
      <c r="E238" s="1">
        <v>45230</v>
      </c>
      <c r="F238" t="s">
        <v>8720</v>
      </c>
      <c r="G238" t="s">
        <v>8633</v>
      </c>
      <c r="H238">
        <v>1</v>
      </c>
      <c r="I238" s="14">
        <v>0.2</v>
      </c>
      <c r="J238" s="6">
        <v>73</v>
      </c>
      <c r="K238" s="6">
        <v>58</v>
      </c>
      <c r="L238" t="s">
        <v>1721</v>
      </c>
      <c r="M238">
        <v>36</v>
      </c>
      <c r="N238" t="s">
        <v>1998</v>
      </c>
      <c r="O238" t="s">
        <v>2700</v>
      </c>
      <c r="P238" t="s">
        <v>8698</v>
      </c>
    </row>
    <row r="239" spans="1:16" x14ac:dyDescent="0.45">
      <c r="A239" t="s">
        <v>4321</v>
      </c>
      <c r="B239" t="s">
        <v>728</v>
      </c>
      <c r="C239" t="s">
        <v>3349</v>
      </c>
      <c r="D239" t="s">
        <v>3546</v>
      </c>
      <c r="E239" s="1">
        <v>45655</v>
      </c>
      <c r="F239" t="s">
        <v>8718</v>
      </c>
      <c r="G239" t="s">
        <v>8630</v>
      </c>
      <c r="H239">
        <v>5</v>
      </c>
      <c r="I239" s="14">
        <v>0.15</v>
      </c>
      <c r="J239" s="6">
        <v>1875</v>
      </c>
      <c r="K239" s="6">
        <v>7971</v>
      </c>
      <c r="L239" t="s">
        <v>1721</v>
      </c>
      <c r="M239">
        <v>36</v>
      </c>
      <c r="N239" t="s">
        <v>1998</v>
      </c>
      <c r="O239" t="s">
        <v>2700</v>
      </c>
      <c r="P239" t="s">
        <v>8698</v>
      </c>
    </row>
    <row r="240" spans="1:16" x14ac:dyDescent="0.45">
      <c r="A240" t="s">
        <v>4456</v>
      </c>
      <c r="B240" t="s">
        <v>92</v>
      </c>
      <c r="C240" t="s">
        <v>3339</v>
      </c>
      <c r="D240" t="s">
        <v>3536</v>
      </c>
      <c r="E240" s="1">
        <v>45274</v>
      </c>
      <c r="F240" t="s">
        <v>8626</v>
      </c>
      <c r="G240" t="s">
        <v>8631</v>
      </c>
      <c r="H240">
        <v>1</v>
      </c>
      <c r="I240" s="14">
        <v>0.15</v>
      </c>
      <c r="J240" s="6">
        <v>758</v>
      </c>
      <c r="K240" s="6">
        <v>644</v>
      </c>
      <c r="L240" t="s">
        <v>1091</v>
      </c>
      <c r="M240">
        <v>23</v>
      </c>
      <c r="N240" t="s">
        <v>1999</v>
      </c>
      <c r="O240" t="s">
        <v>2084</v>
      </c>
      <c r="P240" t="s">
        <v>2991</v>
      </c>
    </row>
    <row r="241" spans="1:16" x14ac:dyDescent="0.45">
      <c r="A241" t="s">
        <v>3661</v>
      </c>
      <c r="B241" t="s">
        <v>191</v>
      </c>
      <c r="C241" t="s">
        <v>3371</v>
      </c>
      <c r="D241" t="s">
        <v>3567</v>
      </c>
      <c r="E241" s="1">
        <v>45303</v>
      </c>
      <c r="F241" t="s">
        <v>8719</v>
      </c>
      <c r="G241" t="s">
        <v>8631</v>
      </c>
      <c r="H241">
        <v>5</v>
      </c>
      <c r="I241" s="14">
        <v>0</v>
      </c>
      <c r="J241" s="6">
        <v>376</v>
      </c>
      <c r="K241" s="6">
        <v>1880</v>
      </c>
      <c r="L241" t="s">
        <v>1189</v>
      </c>
      <c r="M241">
        <v>53</v>
      </c>
      <c r="N241" t="s">
        <v>1998</v>
      </c>
      <c r="O241" t="s">
        <v>2182</v>
      </c>
      <c r="P241" t="s">
        <v>3082</v>
      </c>
    </row>
    <row r="242" spans="1:16" x14ac:dyDescent="0.45">
      <c r="A242" t="s">
        <v>4260</v>
      </c>
      <c r="B242" t="s">
        <v>191</v>
      </c>
      <c r="C242" t="s">
        <v>3396</v>
      </c>
      <c r="D242" t="s">
        <v>3592</v>
      </c>
      <c r="E242" s="1">
        <v>45353</v>
      </c>
      <c r="F242" t="s">
        <v>8626</v>
      </c>
      <c r="G242" t="s">
        <v>8632</v>
      </c>
      <c r="H242">
        <v>5</v>
      </c>
      <c r="I242" s="14">
        <v>0.2</v>
      </c>
      <c r="J242" s="6">
        <v>937</v>
      </c>
      <c r="K242" s="6">
        <v>3749</v>
      </c>
      <c r="L242" t="s">
        <v>1189</v>
      </c>
      <c r="M242">
        <v>53</v>
      </c>
      <c r="N242" t="s">
        <v>1998</v>
      </c>
      <c r="O242" t="s">
        <v>2182</v>
      </c>
      <c r="P242" t="s">
        <v>3082</v>
      </c>
    </row>
    <row r="243" spans="1:16" x14ac:dyDescent="0.45">
      <c r="A243" t="s">
        <v>4352</v>
      </c>
      <c r="B243" t="s">
        <v>93</v>
      </c>
      <c r="C243" t="s">
        <v>3232</v>
      </c>
      <c r="D243" t="s">
        <v>3431</v>
      </c>
      <c r="E243" s="1">
        <v>45728</v>
      </c>
      <c r="F243" t="s">
        <v>8718</v>
      </c>
      <c r="G243" t="s">
        <v>8632</v>
      </c>
      <c r="H243">
        <v>4</v>
      </c>
      <c r="I243" s="14">
        <v>0.15</v>
      </c>
      <c r="J243" s="6">
        <v>304</v>
      </c>
      <c r="K243" s="6">
        <v>1034</v>
      </c>
      <c r="L243" t="s">
        <v>1092</v>
      </c>
      <c r="M243">
        <v>22</v>
      </c>
      <c r="N243" t="s">
        <v>1998</v>
      </c>
      <c r="O243" t="s">
        <v>2085</v>
      </c>
      <c r="P243" t="s">
        <v>3040</v>
      </c>
    </row>
    <row r="244" spans="1:16" x14ac:dyDescent="0.45">
      <c r="A244" t="s">
        <v>3662</v>
      </c>
      <c r="B244" t="s">
        <v>455</v>
      </c>
      <c r="C244" t="s">
        <v>3271</v>
      </c>
      <c r="D244" t="s">
        <v>3468</v>
      </c>
      <c r="E244" s="1">
        <v>45188</v>
      </c>
      <c r="F244" t="s">
        <v>8719</v>
      </c>
      <c r="G244" t="s">
        <v>8631</v>
      </c>
      <c r="H244">
        <v>1</v>
      </c>
      <c r="I244" s="14">
        <v>0.15</v>
      </c>
      <c r="J244" s="6">
        <v>1514</v>
      </c>
      <c r="K244" s="6">
        <v>1287</v>
      </c>
      <c r="L244" t="s">
        <v>1451</v>
      </c>
      <c r="M244">
        <v>40</v>
      </c>
      <c r="N244" t="s">
        <v>1999</v>
      </c>
      <c r="O244" t="s">
        <v>2438</v>
      </c>
      <c r="P244" t="s">
        <v>3040</v>
      </c>
    </row>
    <row r="245" spans="1:16" x14ac:dyDescent="0.45">
      <c r="A245" t="s">
        <v>4000</v>
      </c>
      <c r="B245" t="s">
        <v>95</v>
      </c>
      <c r="C245" t="s">
        <v>3269</v>
      </c>
      <c r="D245" t="s">
        <v>3466</v>
      </c>
      <c r="E245" s="1">
        <v>45656</v>
      </c>
      <c r="F245" t="s">
        <v>8719</v>
      </c>
      <c r="G245" t="s">
        <v>8633</v>
      </c>
      <c r="H245">
        <v>4</v>
      </c>
      <c r="I245" s="14">
        <v>0.15</v>
      </c>
      <c r="J245" s="6">
        <v>820</v>
      </c>
      <c r="K245" s="6">
        <v>2787</v>
      </c>
      <c r="L245" t="s">
        <v>1094</v>
      </c>
      <c r="M245">
        <v>53</v>
      </c>
      <c r="N245" t="s">
        <v>1998</v>
      </c>
      <c r="O245" t="s">
        <v>2087</v>
      </c>
      <c r="P245" t="s">
        <v>3042</v>
      </c>
    </row>
    <row r="246" spans="1:16" x14ac:dyDescent="0.45">
      <c r="A246" t="s">
        <v>4388</v>
      </c>
      <c r="B246" t="s">
        <v>95</v>
      </c>
      <c r="C246" t="s">
        <v>3351</v>
      </c>
      <c r="D246" t="s">
        <v>3548</v>
      </c>
      <c r="E246" s="1">
        <v>45743</v>
      </c>
      <c r="F246" t="s">
        <v>8718</v>
      </c>
      <c r="G246" t="s">
        <v>8631</v>
      </c>
      <c r="H246">
        <v>2</v>
      </c>
      <c r="I246" s="14">
        <v>0.15</v>
      </c>
      <c r="J246" s="6">
        <v>1234</v>
      </c>
      <c r="K246" s="6">
        <v>2097</v>
      </c>
      <c r="L246" t="s">
        <v>1094</v>
      </c>
      <c r="M246">
        <v>53</v>
      </c>
      <c r="N246" t="s">
        <v>1998</v>
      </c>
      <c r="O246" t="s">
        <v>2087</v>
      </c>
      <c r="P246" t="s">
        <v>3042</v>
      </c>
    </row>
    <row r="247" spans="1:16" x14ac:dyDescent="0.45">
      <c r="A247" t="s">
        <v>3763</v>
      </c>
      <c r="B247" t="s">
        <v>810</v>
      </c>
      <c r="C247" t="s">
        <v>3274</v>
      </c>
      <c r="D247" t="s">
        <v>3471</v>
      </c>
      <c r="E247" s="1">
        <v>45835</v>
      </c>
      <c r="F247" t="s">
        <v>8719</v>
      </c>
      <c r="G247" t="s">
        <v>8630</v>
      </c>
      <c r="H247">
        <v>5</v>
      </c>
      <c r="I247" s="14">
        <v>0.05</v>
      </c>
      <c r="J247" s="6">
        <v>1308</v>
      </c>
      <c r="K247" s="6">
        <v>6213</v>
      </c>
      <c r="L247" t="s">
        <v>1802</v>
      </c>
      <c r="M247">
        <v>41</v>
      </c>
      <c r="N247" t="s">
        <v>1998</v>
      </c>
      <c r="O247" t="s">
        <v>2705</v>
      </c>
      <c r="P247" t="s">
        <v>3157</v>
      </c>
    </row>
    <row r="248" spans="1:16" x14ac:dyDescent="0.45">
      <c r="A248" t="s">
        <v>3834</v>
      </c>
      <c r="B248" t="s">
        <v>810</v>
      </c>
      <c r="C248" t="s">
        <v>3298</v>
      </c>
      <c r="D248" t="s">
        <v>3495</v>
      </c>
      <c r="E248" s="1">
        <v>45535</v>
      </c>
      <c r="F248" t="s">
        <v>8720</v>
      </c>
      <c r="G248" t="s">
        <v>8633</v>
      </c>
      <c r="H248">
        <v>4</v>
      </c>
      <c r="I248" s="14">
        <v>0.15</v>
      </c>
      <c r="J248" s="6">
        <v>24</v>
      </c>
      <c r="K248" s="6">
        <v>80</v>
      </c>
      <c r="L248" t="s">
        <v>1802</v>
      </c>
      <c r="M248">
        <v>41</v>
      </c>
      <c r="N248" t="s">
        <v>1998</v>
      </c>
      <c r="O248" t="s">
        <v>2705</v>
      </c>
      <c r="P248" t="s">
        <v>3157</v>
      </c>
    </row>
    <row r="249" spans="1:16" x14ac:dyDescent="0.45">
      <c r="A249" t="s">
        <v>3969</v>
      </c>
      <c r="B249" t="s">
        <v>810</v>
      </c>
      <c r="C249" t="s">
        <v>3375</v>
      </c>
      <c r="D249" t="s">
        <v>3571</v>
      </c>
      <c r="E249" s="1">
        <v>45441</v>
      </c>
      <c r="F249" t="s">
        <v>8719</v>
      </c>
      <c r="G249" t="s">
        <v>8632</v>
      </c>
      <c r="H249">
        <v>3</v>
      </c>
      <c r="I249" s="14">
        <v>0</v>
      </c>
      <c r="J249" s="6">
        <v>1129</v>
      </c>
      <c r="K249" s="6">
        <v>3387</v>
      </c>
      <c r="L249" t="s">
        <v>1802</v>
      </c>
      <c r="M249">
        <v>41</v>
      </c>
      <c r="N249" t="s">
        <v>1998</v>
      </c>
      <c r="O249" t="s">
        <v>2705</v>
      </c>
      <c r="P249" t="s">
        <v>3157</v>
      </c>
    </row>
    <row r="250" spans="1:16" x14ac:dyDescent="0.45">
      <c r="A250" t="s">
        <v>4473</v>
      </c>
      <c r="B250" t="s">
        <v>96</v>
      </c>
      <c r="C250" t="s">
        <v>3217</v>
      </c>
      <c r="D250" t="s">
        <v>3416</v>
      </c>
      <c r="E250" s="1">
        <v>45192</v>
      </c>
      <c r="F250" t="s">
        <v>8720</v>
      </c>
      <c r="G250" t="s">
        <v>8633</v>
      </c>
      <c r="H250">
        <v>4</v>
      </c>
      <c r="I250" s="14">
        <v>0.05</v>
      </c>
      <c r="J250" s="6">
        <v>87</v>
      </c>
      <c r="K250" s="6">
        <v>332</v>
      </c>
      <c r="L250" t="s">
        <v>1095</v>
      </c>
      <c r="M250">
        <v>34</v>
      </c>
      <c r="N250" t="s">
        <v>1999</v>
      </c>
      <c r="O250" t="s">
        <v>2088</v>
      </c>
      <c r="P250" t="s">
        <v>3043</v>
      </c>
    </row>
    <row r="251" spans="1:16" x14ac:dyDescent="0.45">
      <c r="A251" t="s">
        <v>3744</v>
      </c>
      <c r="B251" t="s">
        <v>1004</v>
      </c>
      <c r="C251" t="s">
        <v>3236</v>
      </c>
      <c r="D251" t="s">
        <v>3435</v>
      </c>
      <c r="E251" s="1">
        <v>45684</v>
      </c>
      <c r="F251" t="s">
        <v>8719</v>
      </c>
      <c r="G251" t="s">
        <v>8629</v>
      </c>
      <c r="H251">
        <v>5</v>
      </c>
      <c r="I251" s="14">
        <v>0.1</v>
      </c>
      <c r="J251" s="6">
        <v>832</v>
      </c>
      <c r="K251" s="6">
        <v>3743</v>
      </c>
      <c r="L251" t="s">
        <v>1995</v>
      </c>
      <c r="M251">
        <v>49</v>
      </c>
      <c r="N251" t="s">
        <v>1999</v>
      </c>
      <c r="O251" t="s">
        <v>2965</v>
      </c>
      <c r="P251" t="s">
        <v>3154</v>
      </c>
    </row>
    <row r="252" spans="1:16" x14ac:dyDescent="0.45">
      <c r="A252" t="s">
        <v>3858</v>
      </c>
      <c r="B252" t="s">
        <v>1004</v>
      </c>
      <c r="C252" t="s">
        <v>3387</v>
      </c>
      <c r="D252" t="s">
        <v>3583</v>
      </c>
      <c r="E252" s="1">
        <v>45523</v>
      </c>
      <c r="F252" t="s">
        <v>8720</v>
      </c>
      <c r="G252" t="s">
        <v>8632</v>
      </c>
      <c r="H252">
        <v>4</v>
      </c>
      <c r="I252" s="14">
        <v>0.1</v>
      </c>
      <c r="J252" s="6">
        <v>432</v>
      </c>
      <c r="K252" s="6">
        <v>1553</v>
      </c>
      <c r="L252" t="s">
        <v>1995</v>
      </c>
      <c r="M252">
        <v>49</v>
      </c>
      <c r="N252" t="s">
        <v>1999</v>
      </c>
      <c r="O252" t="s">
        <v>2965</v>
      </c>
      <c r="P252" t="s">
        <v>3154</v>
      </c>
    </row>
    <row r="253" spans="1:16" x14ac:dyDescent="0.45">
      <c r="A253" t="s">
        <v>4506</v>
      </c>
      <c r="B253" t="s">
        <v>97</v>
      </c>
      <c r="C253" t="s">
        <v>3198</v>
      </c>
      <c r="D253" t="s">
        <v>3398</v>
      </c>
      <c r="E253" s="1">
        <v>45420</v>
      </c>
      <c r="F253" t="s">
        <v>8719</v>
      </c>
      <c r="G253" t="s">
        <v>8631</v>
      </c>
      <c r="H253">
        <v>4</v>
      </c>
      <c r="I253" s="14">
        <v>0.1</v>
      </c>
      <c r="J253" s="6">
        <v>1171</v>
      </c>
      <c r="K253" s="6">
        <v>4215</v>
      </c>
      <c r="L253" t="s">
        <v>1096</v>
      </c>
      <c r="M253">
        <v>31</v>
      </c>
      <c r="N253" t="s">
        <v>1998</v>
      </c>
      <c r="O253" t="s">
        <v>2089</v>
      </c>
      <c r="P253" t="s">
        <v>3044</v>
      </c>
    </row>
    <row r="254" spans="1:16" x14ac:dyDescent="0.45">
      <c r="A254" t="s">
        <v>3775</v>
      </c>
      <c r="B254" t="s">
        <v>118</v>
      </c>
      <c r="C254" t="s">
        <v>3236</v>
      </c>
      <c r="D254" t="s">
        <v>3435</v>
      </c>
      <c r="E254" s="1">
        <v>45783</v>
      </c>
      <c r="F254" t="s">
        <v>8719</v>
      </c>
      <c r="G254" t="s">
        <v>8632</v>
      </c>
      <c r="H254">
        <v>1</v>
      </c>
      <c r="I254" s="14">
        <v>0.05</v>
      </c>
      <c r="J254" s="6">
        <v>832</v>
      </c>
      <c r="K254" s="6">
        <v>790</v>
      </c>
      <c r="L254" t="s">
        <v>1117</v>
      </c>
      <c r="M254">
        <v>40</v>
      </c>
      <c r="N254" t="s">
        <v>1999</v>
      </c>
      <c r="O254" t="s">
        <v>2109</v>
      </c>
      <c r="P254" t="s">
        <v>3060</v>
      </c>
    </row>
    <row r="255" spans="1:16" x14ac:dyDescent="0.45">
      <c r="A255" t="s">
        <v>4277</v>
      </c>
      <c r="B255" t="s">
        <v>118</v>
      </c>
      <c r="C255" t="s">
        <v>3303</v>
      </c>
      <c r="D255" t="s">
        <v>3500</v>
      </c>
      <c r="E255" s="1">
        <v>45823</v>
      </c>
      <c r="F255" t="s">
        <v>8720</v>
      </c>
      <c r="G255" t="s">
        <v>8629</v>
      </c>
      <c r="H255">
        <v>2</v>
      </c>
      <c r="I255" s="14">
        <v>0.05</v>
      </c>
      <c r="J255" s="6">
        <v>1389</v>
      </c>
      <c r="K255" s="6">
        <v>2638</v>
      </c>
      <c r="L255" t="s">
        <v>1117</v>
      </c>
      <c r="M255">
        <v>40</v>
      </c>
      <c r="N255" t="s">
        <v>1999</v>
      </c>
      <c r="O255" t="s">
        <v>2109</v>
      </c>
      <c r="P255" t="s">
        <v>3060</v>
      </c>
    </row>
    <row r="256" spans="1:16" x14ac:dyDescent="0.45">
      <c r="A256" t="s">
        <v>4474</v>
      </c>
      <c r="B256" t="s">
        <v>118</v>
      </c>
      <c r="C256" t="s">
        <v>3239</v>
      </c>
      <c r="D256" t="s">
        <v>3438</v>
      </c>
      <c r="E256" s="1">
        <v>45314</v>
      </c>
      <c r="F256" t="s">
        <v>8626</v>
      </c>
      <c r="G256" t="s">
        <v>8632</v>
      </c>
      <c r="H256">
        <v>3</v>
      </c>
      <c r="I256" s="14">
        <v>0</v>
      </c>
      <c r="J256" s="6">
        <v>1414</v>
      </c>
      <c r="K256" s="6">
        <v>4243</v>
      </c>
      <c r="L256" t="s">
        <v>1117</v>
      </c>
      <c r="M256">
        <v>40</v>
      </c>
      <c r="N256" t="s">
        <v>1999</v>
      </c>
      <c r="O256" t="s">
        <v>2109</v>
      </c>
      <c r="P256" t="s">
        <v>3060</v>
      </c>
    </row>
    <row r="257" spans="1:16" x14ac:dyDescent="0.45">
      <c r="A257" t="s">
        <v>3665</v>
      </c>
      <c r="B257" t="s">
        <v>603</v>
      </c>
      <c r="C257" t="s">
        <v>3299</v>
      </c>
      <c r="D257" t="s">
        <v>3496</v>
      </c>
      <c r="E257" s="1">
        <v>45761</v>
      </c>
      <c r="F257" t="s">
        <v>8719</v>
      </c>
      <c r="G257" t="s">
        <v>8629</v>
      </c>
      <c r="H257">
        <v>5</v>
      </c>
      <c r="I257" s="14">
        <v>0.2</v>
      </c>
      <c r="J257" s="6">
        <v>479</v>
      </c>
      <c r="K257" s="6">
        <v>1915</v>
      </c>
      <c r="L257" t="s">
        <v>1597</v>
      </c>
      <c r="M257">
        <v>41</v>
      </c>
      <c r="N257" t="s">
        <v>1999</v>
      </c>
      <c r="O257" t="s">
        <v>2579</v>
      </c>
      <c r="P257" t="s">
        <v>3024</v>
      </c>
    </row>
    <row r="258" spans="1:16" x14ac:dyDescent="0.45">
      <c r="A258" t="s">
        <v>3850</v>
      </c>
      <c r="B258" t="s">
        <v>603</v>
      </c>
      <c r="C258" t="s">
        <v>3391</v>
      </c>
      <c r="D258" t="s">
        <v>3587</v>
      </c>
      <c r="E258" s="1">
        <v>45678</v>
      </c>
      <c r="F258" t="s">
        <v>8718</v>
      </c>
      <c r="G258" t="s">
        <v>8633</v>
      </c>
      <c r="H258">
        <v>1</v>
      </c>
      <c r="I258" s="14">
        <v>0</v>
      </c>
      <c r="J258" s="6">
        <v>799</v>
      </c>
      <c r="K258" s="6">
        <v>799</v>
      </c>
      <c r="L258" t="s">
        <v>1597</v>
      </c>
      <c r="M258">
        <v>41</v>
      </c>
      <c r="N258" t="s">
        <v>1999</v>
      </c>
      <c r="O258" t="s">
        <v>2579</v>
      </c>
      <c r="P258" t="s">
        <v>3024</v>
      </c>
    </row>
    <row r="259" spans="1:16" x14ac:dyDescent="0.45">
      <c r="A259" t="s">
        <v>4343</v>
      </c>
      <c r="B259" t="s">
        <v>603</v>
      </c>
      <c r="C259" t="s">
        <v>3199</v>
      </c>
      <c r="D259" t="s">
        <v>3399</v>
      </c>
      <c r="E259" s="1">
        <v>45270</v>
      </c>
      <c r="F259" t="s">
        <v>8719</v>
      </c>
      <c r="G259" t="s">
        <v>8631</v>
      </c>
      <c r="H259">
        <v>5</v>
      </c>
      <c r="I259" s="14">
        <v>0.2</v>
      </c>
      <c r="J259" s="6">
        <v>111</v>
      </c>
      <c r="K259" s="6">
        <v>442</v>
      </c>
      <c r="L259" t="s">
        <v>1597</v>
      </c>
      <c r="M259">
        <v>41</v>
      </c>
      <c r="N259" t="s">
        <v>1999</v>
      </c>
      <c r="O259" t="s">
        <v>2579</v>
      </c>
      <c r="P259" t="s">
        <v>3024</v>
      </c>
    </row>
    <row r="260" spans="1:16" x14ac:dyDescent="0.45">
      <c r="A260" t="s">
        <v>4339</v>
      </c>
      <c r="B260" t="s">
        <v>99</v>
      </c>
      <c r="C260" t="s">
        <v>3252</v>
      </c>
      <c r="D260" t="s">
        <v>3451</v>
      </c>
      <c r="E260" s="1">
        <v>45454</v>
      </c>
      <c r="F260" t="s">
        <v>8625</v>
      </c>
      <c r="G260" t="s">
        <v>8631</v>
      </c>
      <c r="H260">
        <v>2</v>
      </c>
      <c r="I260" s="14">
        <v>0.2</v>
      </c>
      <c r="J260" s="6">
        <v>1125</v>
      </c>
      <c r="K260" s="6">
        <v>1801</v>
      </c>
      <c r="L260" t="s">
        <v>1098</v>
      </c>
      <c r="M260">
        <v>43</v>
      </c>
      <c r="N260" t="s">
        <v>1999</v>
      </c>
      <c r="O260" t="s">
        <v>2091</v>
      </c>
      <c r="P260" t="s">
        <v>3045</v>
      </c>
    </row>
    <row r="261" spans="1:16" x14ac:dyDescent="0.45">
      <c r="A261" t="s">
        <v>4160</v>
      </c>
      <c r="B261" t="s">
        <v>100</v>
      </c>
      <c r="C261" t="s">
        <v>3372</v>
      </c>
      <c r="D261" t="s">
        <v>3568</v>
      </c>
      <c r="E261" s="1">
        <v>45392</v>
      </c>
      <c r="F261" t="s">
        <v>8625</v>
      </c>
      <c r="G261" t="s">
        <v>8633</v>
      </c>
      <c r="H261">
        <v>5</v>
      </c>
      <c r="I261" s="14">
        <v>0.1</v>
      </c>
      <c r="J261" s="6">
        <v>490</v>
      </c>
      <c r="K261" s="6">
        <v>2203</v>
      </c>
      <c r="L261" t="s">
        <v>1099</v>
      </c>
      <c r="M261">
        <v>46</v>
      </c>
      <c r="N261" t="s">
        <v>1999</v>
      </c>
      <c r="O261" t="s">
        <v>2092</v>
      </c>
      <c r="P261" t="s">
        <v>3046</v>
      </c>
    </row>
    <row r="262" spans="1:16" x14ac:dyDescent="0.45">
      <c r="A262" t="s">
        <v>3720</v>
      </c>
      <c r="B262" t="s">
        <v>677</v>
      </c>
      <c r="C262" t="s">
        <v>3289</v>
      </c>
      <c r="D262" t="s">
        <v>3486</v>
      </c>
      <c r="E262" s="1">
        <v>45733</v>
      </c>
      <c r="F262" t="s">
        <v>8720</v>
      </c>
      <c r="G262" t="s">
        <v>8631</v>
      </c>
      <c r="H262">
        <v>3</v>
      </c>
      <c r="I262" s="14">
        <v>0</v>
      </c>
      <c r="J262" s="6">
        <v>668</v>
      </c>
      <c r="K262" s="6">
        <v>2004</v>
      </c>
      <c r="L262" t="s">
        <v>1671</v>
      </c>
      <c r="M262">
        <v>54</v>
      </c>
      <c r="N262" t="s">
        <v>1998</v>
      </c>
      <c r="O262" t="s">
        <v>2651</v>
      </c>
      <c r="P262" t="s">
        <v>3099</v>
      </c>
    </row>
    <row r="263" spans="1:16" x14ac:dyDescent="0.45">
      <c r="A263" t="s">
        <v>3885</v>
      </c>
      <c r="B263" t="s">
        <v>677</v>
      </c>
      <c r="C263" t="s">
        <v>3219</v>
      </c>
      <c r="D263" t="s">
        <v>3418</v>
      </c>
      <c r="E263" s="1">
        <v>45891</v>
      </c>
      <c r="F263" t="s">
        <v>8626</v>
      </c>
      <c r="G263" t="s">
        <v>8630</v>
      </c>
      <c r="H263">
        <v>2</v>
      </c>
      <c r="I263" s="14">
        <v>0.1</v>
      </c>
      <c r="J263" s="6">
        <v>306</v>
      </c>
      <c r="K263" s="6">
        <v>552</v>
      </c>
      <c r="L263" t="s">
        <v>1671</v>
      </c>
      <c r="M263">
        <v>54</v>
      </c>
      <c r="N263" t="s">
        <v>1998</v>
      </c>
      <c r="O263" t="s">
        <v>2651</v>
      </c>
      <c r="P263" t="s">
        <v>3099</v>
      </c>
    </row>
    <row r="264" spans="1:16" x14ac:dyDescent="0.45">
      <c r="A264" t="s">
        <v>4225</v>
      </c>
      <c r="B264" t="s">
        <v>677</v>
      </c>
      <c r="C264" t="s">
        <v>3199</v>
      </c>
      <c r="D264" t="s">
        <v>3399</v>
      </c>
      <c r="E264" s="1">
        <v>45206</v>
      </c>
      <c r="F264" t="s">
        <v>8720</v>
      </c>
      <c r="G264" t="s">
        <v>8630</v>
      </c>
      <c r="H264">
        <v>1</v>
      </c>
      <c r="I264" s="14">
        <v>0.15</v>
      </c>
      <c r="J264" s="6">
        <v>111</v>
      </c>
      <c r="K264" s="6">
        <v>94</v>
      </c>
      <c r="L264" t="s">
        <v>1671</v>
      </c>
      <c r="M264">
        <v>54</v>
      </c>
      <c r="N264" t="s">
        <v>1998</v>
      </c>
      <c r="O264" t="s">
        <v>2651</v>
      </c>
      <c r="P264" t="s">
        <v>3099</v>
      </c>
    </row>
    <row r="265" spans="1:16" x14ac:dyDescent="0.45">
      <c r="A265" t="s">
        <v>3677</v>
      </c>
      <c r="B265" t="s">
        <v>700</v>
      </c>
      <c r="C265" t="s">
        <v>3239</v>
      </c>
      <c r="D265" t="s">
        <v>3438</v>
      </c>
      <c r="E265" s="1">
        <v>45191</v>
      </c>
      <c r="F265" t="s">
        <v>8626</v>
      </c>
      <c r="G265" t="s">
        <v>8629</v>
      </c>
      <c r="H265">
        <v>2</v>
      </c>
      <c r="I265" s="14">
        <v>0.2</v>
      </c>
      <c r="J265" s="6">
        <v>1414</v>
      </c>
      <c r="K265" s="6">
        <v>2263</v>
      </c>
      <c r="L265" t="s">
        <v>1694</v>
      </c>
      <c r="M265">
        <v>61</v>
      </c>
      <c r="N265" t="s">
        <v>1998</v>
      </c>
      <c r="O265" t="s">
        <v>2673</v>
      </c>
      <c r="P265" t="s">
        <v>3020</v>
      </c>
    </row>
    <row r="266" spans="1:16" x14ac:dyDescent="0.45">
      <c r="A266" t="s">
        <v>4086</v>
      </c>
      <c r="B266" t="s">
        <v>700</v>
      </c>
      <c r="C266" t="s">
        <v>3376</v>
      </c>
      <c r="D266" t="s">
        <v>3572</v>
      </c>
      <c r="E266" s="1">
        <v>45301</v>
      </c>
      <c r="F266" t="s">
        <v>8719</v>
      </c>
      <c r="G266" t="s">
        <v>8630</v>
      </c>
      <c r="H266">
        <v>2</v>
      </c>
      <c r="I266" s="14">
        <v>0.1</v>
      </c>
      <c r="J266" s="6">
        <v>1119</v>
      </c>
      <c r="K266" s="6">
        <v>2014</v>
      </c>
      <c r="L266" t="s">
        <v>1694</v>
      </c>
      <c r="M266">
        <v>61</v>
      </c>
      <c r="N266" t="s">
        <v>1998</v>
      </c>
      <c r="O266" t="s">
        <v>2673</v>
      </c>
      <c r="P266" t="s">
        <v>3020</v>
      </c>
    </row>
    <row r="267" spans="1:16" x14ac:dyDescent="0.45">
      <c r="A267" t="s">
        <v>3695</v>
      </c>
      <c r="B267" t="s">
        <v>507</v>
      </c>
      <c r="C267" t="s">
        <v>3239</v>
      </c>
      <c r="D267" t="s">
        <v>3438</v>
      </c>
      <c r="E267" s="1">
        <v>45283</v>
      </c>
      <c r="F267" t="s">
        <v>8625</v>
      </c>
      <c r="G267" t="s">
        <v>8631</v>
      </c>
      <c r="H267">
        <v>1</v>
      </c>
      <c r="I267" s="14">
        <v>0.2</v>
      </c>
      <c r="J267" s="6">
        <v>1414</v>
      </c>
      <c r="K267" s="6">
        <v>1132</v>
      </c>
      <c r="L267" t="s">
        <v>1502</v>
      </c>
      <c r="M267">
        <v>42</v>
      </c>
      <c r="N267" t="s">
        <v>1998</v>
      </c>
      <c r="O267" t="s">
        <v>2487</v>
      </c>
      <c r="P267" t="s">
        <v>3162</v>
      </c>
    </row>
    <row r="268" spans="1:16" x14ac:dyDescent="0.45">
      <c r="A268" t="s">
        <v>3866</v>
      </c>
      <c r="B268" t="s">
        <v>507</v>
      </c>
      <c r="C268" t="s">
        <v>3349</v>
      </c>
      <c r="D268" t="s">
        <v>3546</v>
      </c>
      <c r="E268" s="1">
        <v>45622</v>
      </c>
      <c r="F268" t="s">
        <v>8719</v>
      </c>
      <c r="G268" t="s">
        <v>8629</v>
      </c>
      <c r="H268">
        <v>4</v>
      </c>
      <c r="I268" s="14">
        <v>0.05</v>
      </c>
      <c r="J268" s="6">
        <v>1875</v>
      </c>
      <c r="K268" s="6">
        <v>7127</v>
      </c>
      <c r="L268" t="s">
        <v>1502</v>
      </c>
      <c r="M268">
        <v>42</v>
      </c>
      <c r="N268" t="s">
        <v>1998</v>
      </c>
      <c r="O268" t="s">
        <v>2487</v>
      </c>
      <c r="P268" t="s">
        <v>3162</v>
      </c>
    </row>
    <row r="269" spans="1:16" x14ac:dyDescent="0.45">
      <c r="A269" t="s">
        <v>4415</v>
      </c>
      <c r="B269" t="s">
        <v>507</v>
      </c>
      <c r="C269" t="s">
        <v>3364</v>
      </c>
      <c r="D269" t="s">
        <v>3561</v>
      </c>
      <c r="E269" s="1">
        <v>45302</v>
      </c>
      <c r="F269" t="s">
        <v>8718</v>
      </c>
      <c r="G269" t="s">
        <v>8633</v>
      </c>
      <c r="H269">
        <v>1</v>
      </c>
      <c r="I269" s="14">
        <v>0.15</v>
      </c>
      <c r="J269" s="6">
        <v>131</v>
      </c>
      <c r="K269" s="6">
        <v>112</v>
      </c>
      <c r="L269" t="s">
        <v>1502</v>
      </c>
      <c r="M269">
        <v>42</v>
      </c>
      <c r="N269" t="s">
        <v>1998</v>
      </c>
      <c r="O269" t="s">
        <v>2487</v>
      </c>
      <c r="P269" t="s">
        <v>3162</v>
      </c>
    </row>
    <row r="270" spans="1:16" x14ac:dyDescent="0.45">
      <c r="A270" t="s">
        <v>4450</v>
      </c>
      <c r="B270" t="s">
        <v>507</v>
      </c>
      <c r="C270" t="s">
        <v>3252</v>
      </c>
      <c r="D270" t="s">
        <v>3451</v>
      </c>
      <c r="E270" s="1">
        <v>45848</v>
      </c>
      <c r="F270" t="s">
        <v>8719</v>
      </c>
      <c r="G270" t="s">
        <v>8630</v>
      </c>
      <c r="H270">
        <v>5</v>
      </c>
      <c r="I270" s="14">
        <v>0.15</v>
      </c>
      <c r="J270" s="6">
        <v>1125</v>
      </c>
      <c r="K270" s="6">
        <v>4783</v>
      </c>
      <c r="L270" t="s">
        <v>1502</v>
      </c>
      <c r="M270">
        <v>42</v>
      </c>
      <c r="N270" t="s">
        <v>1998</v>
      </c>
      <c r="O270" t="s">
        <v>2487</v>
      </c>
      <c r="P270" t="s">
        <v>3162</v>
      </c>
    </row>
    <row r="271" spans="1:16" x14ac:dyDescent="0.45">
      <c r="A271" t="s">
        <v>3782</v>
      </c>
      <c r="B271" t="s">
        <v>103</v>
      </c>
      <c r="C271" t="s">
        <v>3315</v>
      </c>
      <c r="D271" t="s">
        <v>3512</v>
      </c>
      <c r="E271" s="1">
        <v>45318</v>
      </c>
      <c r="F271" t="s">
        <v>8625</v>
      </c>
      <c r="G271" t="s">
        <v>8633</v>
      </c>
      <c r="H271">
        <v>1</v>
      </c>
      <c r="I271" s="14">
        <v>0.05</v>
      </c>
      <c r="J271" s="6">
        <v>1056</v>
      </c>
      <c r="K271" s="6">
        <v>1003</v>
      </c>
      <c r="L271" t="s">
        <v>1102</v>
      </c>
      <c r="M271">
        <v>39</v>
      </c>
      <c r="N271" t="s">
        <v>1998</v>
      </c>
      <c r="O271" t="s">
        <v>2095</v>
      </c>
      <c r="P271" t="s">
        <v>3049</v>
      </c>
    </row>
    <row r="272" spans="1:16" x14ac:dyDescent="0.45">
      <c r="A272" t="s">
        <v>3667</v>
      </c>
      <c r="B272" t="s">
        <v>794</v>
      </c>
      <c r="C272" t="s">
        <v>3260</v>
      </c>
      <c r="D272" t="s">
        <v>3459</v>
      </c>
      <c r="E272" s="1">
        <v>45451</v>
      </c>
      <c r="F272" t="s">
        <v>8718</v>
      </c>
      <c r="G272" t="s">
        <v>8633</v>
      </c>
      <c r="H272">
        <v>3</v>
      </c>
      <c r="I272" s="14">
        <v>0.05</v>
      </c>
      <c r="J272" s="6">
        <v>436</v>
      </c>
      <c r="K272" s="6">
        <v>1242</v>
      </c>
      <c r="L272" t="s">
        <v>1786</v>
      </c>
      <c r="M272">
        <v>50</v>
      </c>
      <c r="N272" t="s">
        <v>1999</v>
      </c>
      <c r="O272" t="s">
        <v>2763</v>
      </c>
      <c r="P272" t="s">
        <v>2969</v>
      </c>
    </row>
    <row r="273" spans="1:16" x14ac:dyDescent="0.45">
      <c r="A273" t="s">
        <v>4308</v>
      </c>
      <c r="B273" t="s">
        <v>794</v>
      </c>
      <c r="C273" t="s">
        <v>3222</v>
      </c>
      <c r="D273" t="s">
        <v>3421</v>
      </c>
      <c r="E273" s="1">
        <v>45653</v>
      </c>
      <c r="F273" t="s">
        <v>8626</v>
      </c>
      <c r="G273" t="s">
        <v>8633</v>
      </c>
      <c r="H273">
        <v>5</v>
      </c>
      <c r="I273" s="14">
        <v>0.05</v>
      </c>
      <c r="J273" s="6">
        <v>1192</v>
      </c>
      <c r="K273" s="6">
        <v>5660</v>
      </c>
      <c r="L273" t="s">
        <v>1786</v>
      </c>
      <c r="M273">
        <v>50</v>
      </c>
      <c r="N273" t="s">
        <v>1999</v>
      </c>
      <c r="O273" t="s">
        <v>2763</v>
      </c>
      <c r="P273" t="s">
        <v>2969</v>
      </c>
    </row>
    <row r="274" spans="1:16" x14ac:dyDescent="0.45">
      <c r="A274" t="s">
        <v>4395</v>
      </c>
      <c r="B274" t="s">
        <v>794</v>
      </c>
      <c r="C274" t="s">
        <v>3307</v>
      </c>
      <c r="D274" t="s">
        <v>3504</v>
      </c>
      <c r="E274" s="1">
        <v>45604</v>
      </c>
      <c r="F274" t="s">
        <v>8625</v>
      </c>
      <c r="G274" t="s">
        <v>8632</v>
      </c>
      <c r="H274">
        <v>2</v>
      </c>
      <c r="I274" s="14">
        <v>0.2</v>
      </c>
      <c r="J274" s="6">
        <v>1384</v>
      </c>
      <c r="K274" s="6">
        <v>2214</v>
      </c>
      <c r="L274" t="s">
        <v>1786</v>
      </c>
      <c r="M274">
        <v>50</v>
      </c>
      <c r="N274" t="s">
        <v>1999</v>
      </c>
      <c r="O274" t="s">
        <v>2763</v>
      </c>
      <c r="P274" t="s">
        <v>2969</v>
      </c>
    </row>
    <row r="275" spans="1:16" x14ac:dyDescent="0.45">
      <c r="A275" t="s">
        <v>3670</v>
      </c>
      <c r="B275" t="s">
        <v>578</v>
      </c>
      <c r="C275" t="s">
        <v>3345</v>
      </c>
      <c r="D275" t="s">
        <v>3542</v>
      </c>
      <c r="E275" s="1">
        <v>45382</v>
      </c>
      <c r="F275" t="s">
        <v>8719</v>
      </c>
      <c r="G275" t="s">
        <v>8630</v>
      </c>
      <c r="H275">
        <v>5</v>
      </c>
      <c r="I275" s="14">
        <v>0.05</v>
      </c>
      <c r="J275" s="6">
        <v>1350</v>
      </c>
      <c r="K275" s="6">
        <v>6414</v>
      </c>
      <c r="L275" t="s">
        <v>1572</v>
      </c>
      <c r="M275">
        <v>25</v>
      </c>
      <c r="N275" t="s">
        <v>1999</v>
      </c>
      <c r="O275" t="s">
        <v>2554</v>
      </c>
      <c r="P275" t="s">
        <v>3130</v>
      </c>
    </row>
    <row r="276" spans="1:16" x14ac:dyDescent="0.45">
      <c r="A276" t="s">
        <v>3675</v>
      </c>
      <c r="B276" t="s">
        <v>106</v>
      </c>
      <c r="C276" t="s">
        <v>3309</v>
      </c>
      <c r="D276" t="s">
        <v>3506</v>
      </c>
      <c r="E276" s="1">
        <v>45713</v>
      </c>
      <c r="F276" t="s">
        <v>8625</v>
      </c>
      <c r="G276" t="s">
        <v>8630</v>
      </c>
      <c r="H276">
        <v>4</v>
      </c>
      <c r="I276" s="14">
        <v>0.1</v>
      </c>
      <c r="J276" s="6">
        <v>446</v>
      </c>
      <c r="K276" s="6">
        <v>1606</v>
      </c>
      <c r="L276" t="s">
        <v>1105</v>
      </c>
      <c r="M276">
        <v>18</v>
      </c>
      <c r="N276" t="s">
        <v>1998</v>
      </c>
      <c r="O276" t="s">
        <v>2097</v>
      </c>
      <c r="P276" t="s">
        <v>3015</v>
      </c>
    </row>
    <row r="277" spans="1:16" x14ac:dyDescent="0.45">
      <c r="A277" t="s">
        <v>3671</v>
      </c>
      <c r="B277" t="s">
        <v>407</v>
      </c>
      <c r="C277" t="s">
        <v>3315</v>
      </c>
      <c r="D277" t="s">
        <v>3512</v>
      </c>
      <c r="E277" s="1">
        <v>45634</v>
      </c>
      <c r="F277" t="s">
        <v>8626</v>
      </c>
      <c r="G277" t="s">
        <v>8630</v>
      </c>
      <c r="H277">
        <v>5</v>
      </c>
      <c r="I277" s="14">
        <v>0.2</v>
      </c>
      <c r="J277" s="6">
        <v>1056</v>
      </c>
      <c r="K277" s="6">
        <v>4223</v>
      </c>
      <c r="L277" t="s">
        <v>1403</v>
      </c>
      <c r="M277">
        <v>27</v>
      </c>
      <c r="N277" t="s">
        <v>1998</v>
      </c>
      <c r="O277" t="s">
        <v>2392</v>
      </c>
      <c r="P277" t="s">
        <v>8695</v>
      </c>
    </row>
    <row r="278" spans="1:16" x14ac:dyDescent="0.45">
      <c r="A278" t="s">
        <v>4055</v>
      </c>
      <c r="B278" t="s">
        <v>107</v>
      </c>
      <c r="C278" t="s">
        <v>3305</v>
      </c>
      <c r="D278" t="s">
        <v>3502</v>
      </c>
      <c r="E278" s="1">
        <v>45484</v>
      </c>
      <c r="F278" t="s">
        <v>8719</v>
      </c>
      <c r="G278" t="s">
        <v>8631</v>
      </c>
      <c r="H278">
        <v>2</v>
      </c>
      <c r="I278" s="14">
        <v>0.1</v>
      </c>
      <c r="J278" s="6">
        <v>621</v>
      </c>
      <c r="K278" s="6">
        <v>1117</v>
      </c>
      <c r="L278" t="s">
        <v>1106</v>
      </c>
      <c r="M278">
        <v>63</v>
      </c>
      <c r="N278" t="s">
        <v>1998</v>
      </c>
      <c r="O278" t="s">
        <v>2098</v>
      </c>
      <c r="P278" t="s">
        <v>2990</v>
      </c>
    </row>
    <row r="279" spans="1:16" x14ac:dyDescent="0.45">
      <c r="A279" t="s">
        <v>4110</v>
      </c>
      <c r="B279" t="s">
        <v>108</v>
      </c>
      <c r="C279" t="s">
        <v>3373</v>
      </c>
      <c r="D279" t="s">
        <v>3569</v>
      </c>
      <c r="E279" s="1">
        <v>45759</v>
      </c>
      <c r="F279" t="s">
        <v>8626</v>
      </c>
      <c r="G279" t="s">
        <v>8630</v>
      </c>
      <c r="H279">
        <v>2</v>
      </c>
      <c r="I279" s="14">
        <v>0</v>
      </c>
      <c r="J279" s="6">
        <v>608</v>
      </c>
      <c r="K279" s="6">
        <v>1217</v>
      </c>
      <c r="L279" t="s">
        <v>1107</v>
      </c>
      <c r="M279">
        <v>32</v>
      </c>
      <c r="N279" t="s">
        <v>1998</v>
      </c>
      <c r="O279" t="s">
        <v>2099</v>
      </c>
      <c r="P279" t="s">
        <v>3052</v>
      </c>
    </row>
    <row r="280" spans="1:16" x14ac:dyDescent="0.45">
      <c r="A280" t="s">
        <v>3787</v>
      </c>
      <c r="B280" t="s">
        <v>971</v>
      </c>
      <c r="C280" t="s">
        <v>3315</v>
      </c>
      <c r="D280" t="s">
        <v>3512</v>
      </c>
      <c r="E280" s="1">
        <v>45878</v>
      </c>
      <c r="F280" t="s">
        <v>8718</v>
      </c>
      <c r="G280" t="s">
        <v>8632</v>
      </c>
      <c r="H280">
        <v>1</v>
      </c>
      <c r="I280" s="14">
        <v>0.05</v>
      </c>
      <c r="J280" s="6">
        <v>1056</v>
      </c>
      <c r="K280" s="6">
        <v>1003</v>
      </c>
      <c r="L280" t="s">
        <v>1962</v>
      </c>
      <c r="M280">
        <v>55</v>
      </c>
      <c r="N280" t="s">
        <v>1998</v>
      </c>
      <c r="O280" t="s">
        <v>2934</v>
      </c>
      <c r="P280" t="s">
        <v>3148</v>
      </c>
    </row>
    <row r="281" spans="1:16" x14ac:dyDescent="0.45">
      <c r="A281" t="s">
        <v>3690</v>
      </c>
      <c r="B281" t="s">
        <v>440</v>
      </c>
      <c r="C281" t="s">
        <v>3244</v>
      </c>
      <c r="D281" t="s">
        <v>3443</v>
      </c>
      <c r="E281" s="1">
        <v>45342</v>
      </c>
      <c r="F281" t="s">
        <v>8626</v>
      </c>
      <c r="G281" t="s">
        <v>8629</v>
      </c>
      <c r="H281">
        <v>4</v>
      </c>
      <c r="I281" s="14">
        <v>0.2</v>
      </c>
      <c r="J281" s="6">
        <v>1097</v>
      </c>
      <c r="K281" s="6">
        <v>3511</v>
      </c>
      <c r="L281" t="s">
        <v>1436</v>
      </c>
      <c r="M281">
        <v>35</v>
      </c>
      <c r="N281" t="s">
        <v>1999</v>
      </c>
      <c r="O281" t="s">
        <v>2425</v>
      </c>
      <c r="P281" t="s">
        <v>2988</v>
      </c>
    </row>
    <row r="282" spans="1:16" x14ac:dyDescent="0.45">
      <c r="A282" t="s">
        <v>3845</v>
      </c>
      <c r="B282" t="s">
        <v>440</v>
      </c>
      <c r="C282" t="s">
        <v>3217</v>
      </c>
      <c r="D282" t="s">
        <v>3416</v>
      </c>
      <c r="E282" s="1">
        <v>45631</v>
      </c>
      <c r="F282" t="s">
        <v>8626</v>
      </c>
      <c r="G282" t="s">
        <v>8629</v>
      </c>
      <c r="H282">
        <v>4</v>
      </c>
      <c r="I282" s="14">
        <v>0.05</v>
      </c>
      <c r="J282" s="6">
        <v>87</v>
      </c>
      <c r="K282" s="6">
        <v>332</v>
      </c>
      <c r="L282" t="s">
        <v>1436</v>
      </c>
      <c r="M282">
        <v>35</v>
      </c>
      <c r="N282" t="s">
        <v>1999</v>
      </c>
      <c r="O282" t="s">
        <v>2425</v>
      </c>
      <c r="P282" t="s">
        <v>2988</v>
      </c>
    </row>
    <row r="283" spans="1:16" x14ac:dyDescent="0.45">
      <c r="A283" t="s">
        <v>3875</v>
      </c>
      <c r="B283" t="s">
        <v>111</v>
      </c>
      <c r="C283" t="s">
        <v>3198</v>
      </c>
      <c r="D283" t="s">
        <v>3398</v>
      </c>
      <c r="E283" s="1">
        <v>45242</v>
      </c>
      <c r="F283" t="s">
        <v>8718</v>
      </c>
      <c r="G283" t="s">
        <v>8629</v>
      </c>
      <c r="H283">
        <v>5</v>
      </c>
      <c r="I283" s="14">
        <v>0.1</v>
      </c>
      <c r="J283" s="6">
        <v>1171</v>
      </c>
      <c r="K283" s="6">
        <v>5269</v>
      </c>
      <c r="L283" t="s">
        <v>1110</v>
      </c>
      <c r="M283">
        <v>35</v>
      </c>
      <c r="N283" t="s">
        <v>1999</v>
      </c>
      <c r="O283" t="s">
        <v>2102</v>
      </c>
      <c r="P283" t="s">
        <v>2973</v>
      </c>
    </row>
    <row r="284" spans="1:16" x14ac:dyDescent="0.45">
      <c r="A284" t="s">
        <v>3735</v>
      </c>
      <c r="B284" t="s">
        <v>528</v>
      </c>
      <c r="C284" t="s">
        <v>3245</v>
      </c>
      <c r="D284" t="s">
        <v>3444</v>
      </c>
      <c r="E284" s="1">
        <v>45637</v>
      </c>
      <c r="F284" t="s">
        <v>8625</v>
      </c>
      <c r="G284" t="s">
        <v>8631</v>
      </c>
      <c r="H284">
        <v>4</v>
      </c>
      <c r="I284" s="14">
        <v>0.1</v>
      </c>
      <c r="J284" s="6">
        <v>1224</v>
      </c>
      <c r="K284" s="6">
        <v>4407</v>
      </c>
      <c r="L284" t="s">
        <v>1523</v>
      </c>
      <c r="M284">
        <v>19</v>
      </c>
      <c r="N284" t="s">
        <v>1998</v>
      </c>
      <c r="O284" t="s">
        <v>2506</v>
      </c>
      <c r="P284" t="s">
        <v>3014</v>
      </c>
    </row>
    <row r="285" spans="1:16" x14ac:dyDescent="0.45">
      <c r="A285" t="s">
        <v>3816</v>
      </c>
      <c r="B285" t="s">
        <v>113</v>
      </c>
      <c r="C285" t="s">
        <v>3324</v>
      </c>
      <c r="D285" t="s">
        <v>3521</v>
      </c>
      <c r="E285" s="1">
        <v>45286</v>
      </c>
      <c r="F285" t="s">
        <v>8625</v>
      </c>
      <c r="G285" t="s">
        <v>8631</v>
      </c>
      <c r="H285">
        <v>2</v>
      </c>
      <c r="I285" s="14">
        <v>0.1</v>
      </c>
      <c r="J285" s="6">
        <v>273</v>
      </c>
      <c r="K285" s="6">
        <v>491</v>
      </c>
      <c r="L285" t="s">
        <v>1112</v>
      </c>
      <c r="M285">
        <v>64</v>
      </c>
      <c r="N285" t="s">
        <v>1999</v>
      </c>
      <c r="O285" t="s">
        <v>2104</v>
      </c>
      <c r="P285" t="s">
        <v>3055</v>
      </c>
    </row>
    <row r="286" spans="1:16" x14ac:dyDescent="0.45">
      <c r="A286" t="s">
        <v>3955</v>
      </c>
      <c r="B286" t="s">
        <v>113</v>
      </c>
      <c r="C286" t="s">
        <v>3296</v>
      </c>
      <c r="D286" t="s">
        <v>3493</v>
      </c>
      <c r="E286" s="1">
        <v>45360</v>
      </c>
      <c r="F286" t="s">
        <v>8720</v>
      </c>
      <c r="G286" t="s">
        <v>8629</v>
      </c>
      <c r="H286">
        <v>5</v>
      </c>
      <c r="I286" s="14">
        <v>0.2</v>
      </c>
      <c r="J286" s="6">
        <v>378</v>
      </c>
      <c r="K286" s="6">
        <v>1511</v>
      </c>
      <c r="L286" t="s">
        <v>1112</v>
      </c>
      <c r="M286">
        <v>64</v>
      </c>
      <c r="N286" t="s">
        <v>1999</v>
      </c>
      <c r="O286" t="s">
        <v>2104</v>
      </c>
      <c r="P286" t="s">
        <v>3055</v>
      </c>
    </row>
    <row r="287" spans="1:16" x14ac:dyDescent="0.45">
      <c r="A287" t="s">
        <v>3673</v>
      </c>
      <c r="B287" t="s">
        <v>125</v>
      </c>
      <c r="C287" t="s">
        <v>3383</v>
      </c>
      <c r="D287" t="s">
        <v>3579</v>
      </c>
      <c r="E287" s="1">
        <v>45311</v>
      </c>
      <c r="F287" t="s">
        <v>8720</v>
      </c>
      <c r="G287" t="s">
        <v>8630</v>
      </c>
      <c r="H287">
        <v>2</v>
      </c>
      <c r="I287" s="14">
        <v>0.1</v>
      </c>
      <c r="J287" s="6">
        <v>1748</v>
      </c>
      <c r="K287" s="6">
        <v>3147</v>
      </c>
      <c r="L287" t="s">
        <v>1124</v>
      </c>
      <c r="M287">
        <v>30</v>
      </c>
      <c r="N287" t="s">
        <v>1998</v>
      </c>
      <c r="O287" t="s">
        <v>2116</v>
      </c>
      <c r="P287" t="s">
        <v>3053</v>
      </c>
    </row>
    <row r="288" spans="1:16" x14ac:dyDescent="0.45">
      <c r="A288" t="s">
        <v>4547</v>
      </c>
      <c r="B288" t="s">
        <v>125</v>
      </c>
      <c r="C288" t="s">
        <v>3295</v>
      </c>
      <c r="D288" t="s">
        <v>3492</v>
      </c>
      <c r="E288" s="1">
        <v>45222</v>
      </c>
      <c r="F288" t="s">
        <v>8718</v>
      </c>
      <c r="G288" t="s">
        <v>8630</v>
      </c>
      <c r="H288">
        <v>3</v>
      </c>
      <c r="I288" s="14">
        <v>0.15</v>
      </c>
      <c r="J288" s="6">
        <v>183</v>
      </c>
      <c r="K288" s="6">
        <v>466</v>
      </c>
      <c r="L288" t="s">
        <v>1124</v>
      </c>
      <c r="M288">
        <v>30</v>
      </c>
      <c r="N288" t="s">
        <v>1998</v>
      </c>
      <c r="O288" t="s">
        <v>2116</v>
      </c>
      <c r="P288" t="s">
        <v>3053</v>
      </c>
    </row>
    <row r="289" spans="1:16" x14ac:dyDescent="0.45">
      <c r="A289" t="s">
        <v>3731</v>
      </c>
      <c r="B289" t="s">
        <v>610</v>
      </c>
      <c r="C289" t="s">
        <v>3383</v>
      </c>
      <c r="D289" t="s">
        <v>3579</v>
      </c>
      <c r="E289" s="1">
        <v>45845</v>
      </c>
      <c r="F289" t="s">
        <v>8719</v>
      </c>
      <c r="G289" t="s">
        <v>8630</v>
      </c>
      <c r="H289">
        <v>4</v>
      </c>
      <c r="I289" s="14">
        <v>0.1</v>
      </c>
      <c r="J289" s="6">
        <v>1748</v>
      </c>
      <c r="K289" s="6">
        <v>6295</v>
      </c>
      <c r="L289" t="s">
        <v>1604</v>
      </c>
      <c r="M289">
        <v>46</v>
      </c>
      <c r="N289" t="s">
        <v>1998</v>
      </c>
      <c r="O289" t="s">
        <v>2586</v>
      </c>
      <c r="P289" t="s">
        <v>3039</v>
      </c>
    </row>
    <row r="290" spans="1:16" x14ac:dyDescent="0.45">
      <c r="A290" t="s">
        <v>3674</v>
      </c>
      <c r="B290" t="s">
        <v>473</v>
      </c>
      <c r="C290" t="s">
        <v>3249</v>
      </c>
      <c r="D290" t="s">
        <v>3448</v>
      </c>
      <c r="E290" s="1">
        <v>45625</v>
      </c>
      <c r="F290" t="s">
        <v>8720</v>
      </c>
      <c r="G290" t="s">
        <v>8632</v>
      </c>
      <c r="H290">
        <v>5</v>
      </c>
      <c r="I290" s="14">
        <v>0.15</v>
      </c>
      <c r="J290" s="6">
        <v>1545</v>
      </c>
      <c r="K290" s="6">
        <v>6565</v>
      </c>
      <c r="L290" t="s">
        <v>1468</v>
      </c>
      <c r="M290">
        <v>36</v>
      </c>
      <c r="N290" t="s">
        <v>1999</v>
      </c>
      <c r="O290" t="s">
        <v>2455</v>
      </c>
      <c r="P290" t="s">
        <v>3078</v>
      </c>
    </row>
    <row r="291" spans="1:16" x14ac:dyDescent="0.45">
      <c r="A291" t="s">
        <v>4483</v>
      </c>
      <c r="B291" t="s">
        <v>473</v>
      </c>
      <c r="C291" t="s">
        <v>3239</v>
      </c>
      <c r="D291" t="s">
        <v>3438</v>
      </c>
      <c r="E291" s="1">
        <v>45385</v>
      </c>
      <c r="F291" t="s">
        <v>8718</v>
      </c>
      <c r="G291" t="s">
        <v>8630</v>
      </c>
      <c r="H291">
        <v>5</v>
      </c>
      <c r="I291" s="14">
        <v>0.05</v>
      </c>
      <c r="J291" s="6">
        <v>1414</v>
      </c>
      <c r="K291" s="6">
        <v>6719</v>
      </c>
      <c r="L291" t="s">
        <v>1468</v>
      </c>
      <c r="M291">
        <v>36</v>
      </c>
      <c r="N291" t="s">
        <v>1999</v>
      </c>
      <c r="O291" t="s">
        <v>2455</v>
      </c>
      <c r="P291" t="s">
        <v>3078</v>
      </c>
    </row>
    <row r="292" spans="1:16" x14ac:dyDescent="0.45">
      <c r="A292" t="s">
        <v>3704</v>
      </c>
      <c r="B292" t="s">
        <v>840</v>
      </c>
      <c r="C292" t="s">
        <v>3249</v>
      </c>
      <c r="D292" t="s">
        <v>3448</v>
      </c>
      <c r="E292" s="1">
        <v>45372</v>
      </c>
      <c r="F292" t="s">
        <v>8720</v>
      </c>
      <c r="G292" t="s">
        <v>8629</v>
      </c>
      <c r="H292">
        <v>1</v>
      </c>
      <c r="I292" s="14">
        <v>0.2</v>
      </c>
      <c r="J292" s="6">
        <v>1545</v>
      </c>
      <c r="K292" s="6">
        <v>1236</v>
      </c>
      <c r="L292" t="s">
        <v>1832</v>
      </c>
      <c r="M292">
        <v>48</v>
      </c>
      <c r="N292" t="s">
        <v>1998</v>
      </c>
      <c r="O292" t="s">
        <v>2807</v>
      </c>
      <c r="P292" t="s">
        <v>3182</v>
      </c>
    </row>
    <row r="293" spans="1:16" x14ac:dyDescent="0.45">
      <c r="A293" t="s">
        <v>3967</v>
      </c>
      <c r="B293" t="s">
        <v>840</v>
      </c>
      <c r="C293" t="s">
        <v>3312</v>
      </c>
      <c r="D293" t="s">
        <v>3509</v>
      </c>
      <c r="E293" s="1">
        <v>45897</v>
      </c>
      <c r="F293" t="s">
        <v>8718</v>
      </c>
      <c r="G293" t="s">
        <v>8631</v>
      </c>
      <c r="H293">
        <v>1</v>
      </c>
      <c r="I293" s="14">
        <v>0.2</v>
      </c>
      <c r="J293" s="6">
        <v>838</v>
      </c>
      <c r="K293" s="6">
        <v>670</v>
      </c>
      <c r="L293" t="s">
        <v>1832</v>
      </c>
      <c r="M293">
        <v>48</v>
      </c>
      <c r="N293" t="s">
        <v>1998</v>
      </c>
      <c r="O293" t="s">
        <v>2807</v>
      </c>
      <c r="P293" t="s">
        <v>3182</v>
      </c>
    </row>
    <row r="294" spans="1:16" x14ac:dyDescent="0.45">
      <c r="A294" t="s">
        <v>4533</v>
      </c>
      <c r="B294" t="s">
        <v>117</v>
      </c>
      <c r="C294" t="s">
        <v>3205</v>
      </c>
      <c r="D294" t="s">
        <v>3404</v>
      </c>
      <c r="E294" s="1">
        <v>45433</v>
      </c>
      <c r="F294" t="s">
        <v>8625</v>
      </c>
      <c r="G294" t="s">
        <v>8632</v>
      </c>
      <c r="H294">
        <v>5</v>
      </c>
      <c r="I294" s="14">
        <v>0.2</v>
      </c>
      <c r="J294" s="6">
        <v>738</v>
      </c>
      <c r="K294" s="6">
        <v>2953</v>
      </c>
      <c r="L294" t="s">
        <v>1116</v>
      </c>
      <c r="M294">
        <v>60</v>
      </c>
      <c r="N294" t="s">
        <v>1999</v>
      </c>
      <c r="O294" t="s">
        <v>2108</v>
      </c>
      <c r="P294" t="s">
        <v>3059</v>
      </c>
    </row>
    <row r="295" spans="1:16" x14ac:dyDescent="0.45">
      <c r="A295" t="s">
        <v>4545</v>
      </c>
      <c r="B295" t="s">
        <v>119</v>
      </c>
      <c r="C295" t="s">
        <v>3330</v>
      </c>
      <c r="D295" t="s">
        <v>3527</v>
      </c>
      <c r="E295" s="1">
        <v>45410</v>
      </c>
      <c r="F295" t="s">
        <v>8720</v>
      </c>
      <c r="G295" t="s">
        <v>8630</v>
      </c>
      <c r="H295">
        <v>2</v>
      </c>
      <c r="I295" s="14">
        <v>0.15</v>
      </c>
      <c r="J295" s="6">
        <v>100</v>
      </c>
      <c r="K295" s="6">
        <v>170</v>
      </c>
      <c r="L295" t="s">
        <v>1118</v>
      </c>
      <c r="M295">
        <v>44</v>
      </c>
      <c r="N295" t="s">
        <v>1999</v>
      </c>
      <c r="O295" t="s">
        <v>2110</v>
      </c>
      <c r="P295" t="s">
        <v>3061</v>
      </c>
    </row>
    <row r="296" spans="1:16" x14ac:dyDescent="0.45">
      <c r="A296" t="s">
        <v>4447</v>
      </c>
      <c r="B296" t="s">
        <v>120</v>
      </c>
      <c r="C296" t="s">
        <v>3316</v>
      </c>
      <c r="D296" t="s">
        <v>3513</v>
      </c>
      <c r="E296" s="1">
        <v>45830</v>
      </c>
      <c r="F296" t="s">
        <v>8626</v>
      </c>
      <c r="G296" t="s">
        <v>8630</v>
      </c>
      <c r="H296">
        <v>4</v>
      </c>
      <c r="I296" s="14">
        <v>0.15</v>
      </c>
      <c r="J296" s="6">
        <v>165</v>
      </c>
      <c r="K296" s="6">
        <v>562</v>
      </c>
      <c r="L296" t="s">
        <v>1119</v>
      </c>
      <c r="M296">
        <v>64</v>
      </c>
      <c r="N296" t="s">
        <v>1998</v>
      </c>
      <c r="O296" t="s">
        <v>2111</v>
      </c>
      <c r="P296" t="s">
        <v>3062</v>
      </c>
    </row>
    <row r="297" spans="1:16" x14ac:dyDescent="0.45">
      <c r="A297" t="s">
        <v>3678</v>
      </c>
      <c r="B297" t="s">
        <v>170</v>
      </c>
      <c r="C297" t="s">
        <v>3281</v>
      </c>
      <c r="D297" t="s">
        <v>3478</v>
      </c>
      <c r="E297" s="1">
        <v>45635</v>
      </c>
      <c r="F297" t="s">
        <v>8719</v>
      </c>
      <c r="G297" t="s">
        <v>8631</v>
      </c>
      <c r="H297">
        <v>5</v>
      </c>
      <c r="I297" s="14">
        <v>0.15</v>
      </c>
      <c r="J297" s="6">
        <v>1874</v>
      </c>
      <c r="K297" s="6">
        <v>7964</v>
      </c>
      <c r="L297" t="s">
        <v>1168</v>
      </c>
      <c r="M297">
        <v>41</v>
      </c>
      <c r="N297" t="s">
        <v>1999</v>
      </c>
      <c r="O297" t="s">
        <v>2161</v>
      </c>
      <c r="P297" t="s">
        <v>2994</v>
      </c>
    </row>
    <row r="298" spans="1:16" x14ac:dyDescent="0.45">
      <c r="A298" t="s">
        <v>4435</v>
      </c>
      <c r="B298" t="s">
        <v>170</v>
      </c>
      <c r="C298" t="s">
        <v>3368</v>
      </c>
      <c r="D298" t="s">
        <v>3565</v>
      </c>
      <c r="E298" s="1">
        <v>45423</v>
      </c>
      <c r="F298" t="s">
        <v>8720</v>
      </c>
      <c r="G298" t="s">
        <v>8630</v>
      </c>
      <c r="H298">
        <v>1</v>
      </c>
      <c r="I298" s="14">
        <v>0</v>
      </c>
      <c r="J298" s="6">
        <v>1574</v>
      </c>
      <c r="K298" s="6">
        <v>1574</v>
      </c>
      <c r="L298" t="s">
        <v>1168</v>
      </c>
      <c r="M298">
        <v>41</v>
      </c>
      <c r="N298" t="s">
        <v>1999</v>
      </c>
      <c r="O298" t="s">
        <v>2161</v>
      </c>
      <c r="P298" t="s">
        <v>2994</v>
      </c>
    </row>
    <row r="299" spans="1:16" x14ac:dyDescent="0.45">
      <c r="A299" t="s">
        <v>4305</v>
      </c>
      <c r="B299" t="s">
        <v>121</v>
      </c>
      <c r="C299" t="s">
        <v>3292</v>
      </c>
      <c r="D299" t="s">
        <v>3489</v>
      </c>
      <c r="E299" s="1">
        <v>45538</v>
      </c>
      <c r="F299" t="s">
        <v>8625</v>
      </c>
      <c r="G299" t="s">
        <v>8632</v>
      </c>
      <c r="H299">
        <v>1</v>
      </c>
      <c r="I299" s="14">
        <v>0.05</v>
      </c>
      <c r="J299" s="6">
        <v>1584</v>
      </c>
      <c r="K299" s="6">
        <v>1504</v>
      </c>
      <c r="L299" t="s">
        <v>1120</v>
      </c>
      <c r="M299">
        <v>61</v>
      </c>
      <c r="N299" t="s">
        <v>1998</v>
      </c>
      <c r="O299" t="s">
        <v>2112</v>
      </c>
      <c r="P299" t="s">
        <v>3063</v>
      </c>
    </row>
    <row r="300" spans="1:16" x14ac:dyDescent="0.45">
      <c r="A300" t="s">
        <v>4603</v>
      </c>
      <c r="B300" t="s">
        <v>121</v>
      </c>
      <c r="C300" t="s">
        <v>3343</v>
      </c>
      <c r="D300" t="s">
        <v>3540</v>
      </c>
      <c r="E300" s="1">
        <v>45753</v>
      </c>
      <c r="F300" t="s">
        <v>8718</v>
      </c>
      <c r="G300" t="s">
        <v>8629</v>
      </c>
      <c r="H300">
        <v>5</v>
      </c>
      <c r="I300" s="14">
        <v>0</v>
      </c>
      <c r="J300" s="6">
        <v>1671</v>
      </c>
      <c r="K300" s="6">
        <v>8356</v>
      </c>
      <c r="L300" t="s">
        <v>1120</v>
      </c>
      <c r="M300">
        <v>61</v>
      </c>
      <c r="N300" t="s">
        <v>1998</v>
      </c>
      <c r="O300" t="s">
        <v>2112</v>
      </c>
      <c r="P300" t="s">
        <v>3063</v>
      </c>
    </row>
    <row r="301" spans="1:16" x14ac:dyDescent="0.45">
      <c r="A301" t="s">
        <v>3729</v>
      </c>
      <c r="B301" t="s">
        <v>746</v>
      </c>
      <c r="C301" t="s">
        <v>3251</v>
      </c>
      <c r="D301" t="s">
        <v>3450</v>
      </c>
      <c r="E301" s="1">
        <v>45834</v>
      </c>
      <c r="F301" t="s">
        <v>8718</v>
      </c>
      <c r="G301" t="s">
        <v>8632</v>
      </c>
      <c r="H301">
        <v>2</v>
      </c>
      <c r="I301" s="14">
        <v>0.15</v>
      </c>
      <c r="J301" s="6">
        <v>641</v>
      </c>
      <c r="K301" s="6">
        <v>1090</v>
      </c>
      <c r="L301" t="s">
        <v>1739</v>
      </c>
      <c r="M301">
        <v>27</v>
      </c>
      <c r="N301" t="s">
        <v>1999</v>
      </c>
      <c r="O301" t="s">
        <v>2717</v>
      </c>
      <c r="P301" t="s">
        <v>3074</v>
      </c>
    </row>
    <row r="302" spans="1:16" x14ac:dyDescent="0.45">
      <c r="A302" t="s">
        <v>3849</v>
      </c>
      <c r="B302" t="s">
        <v>122</v>
      </c>
      <c r="C302" t="s">
        <v>3303</v>
      </c>
      <c r="D302" t="s">
        <v>3500</v>
      </c>
      <c r="E302" s="1">
        <v>45887</v>
      </c>
      <c r="F302" t="s">
        <v>8718</v>
      </c>
      <c r="G302" t="s">
        <v>8629</v>
      </c>
      <c r="H302">
        <v>2</v>
      </c>
      <c r="I302" s="14">
        <v>0.05</v>
      </c>
      <c r="J302" s="6">
        <v>1389</v>
      </c>
      <c r="K302" s="6">
        <v>2638</v>
      </c>
      <c r="L302" t="s">
        <v>1121</v>
      </c>
      <c r="M302">
        <v>21</v>
      </c>
      <c r="N302" t="s">
        <v>1999</v>
      </c>
      <c r="O302" t="s">
        <v>2113</v>
      </c>
      <c r="P302" t="s">
        <v>3064</v>
      </c>
    </row>
    <row r="303" spans="1:16" x14ac:dyDescent="0.45">
      <c r="A303" t="s">
        <v>4213</v>
      </c>
      <c r="B303" t="s">
        <v>122</v>
      </c>
      <c r="C303" t="s">
        <v>3368</v>
      </c>
      <c r="D303" t="s">
        <v>3565</v>
      </c>
      <c r="E303" s="1">
        <v>45335</v>
      </c>
      <c r="F303" t="s">
        <v>8720</v>
      </c>
      <c r="G303" t="s">
        <v>8630</v>
      </c>
      <c r="H303">
        <v>4</v>
      </c>
      <c r="I303" s="14">
        <v>0.15</v>
      </c>
      <c r="J303" s="6">
        <v>1574</v>
      </c>
      <c r="K303" s="6">
        <v>5351</v>
      </c>
      <c r="L303" t="s">
        <v>1121</v>
      </c>
      <c r="M303">
        <v>21</v>
      </c>
      <c r="N303" t="s">
        <v>1999</v>
      </c>
      <c r="O303" t="s">
        <v>2113</v>
      </c>
      <c r="P303" t="s">
        <v>3064</v>
      </c>
    </row>
    <row r="304" spans="1:16" x14ac:dyDescent="0.45">
      <c r="A304" t="s">
        <v>4358</v>
      </c>
      <c r="B304" t="s">
        <v>122</v>
      </c>
      <c r="C304" t="s">
        <v>3345</v>
      </c>
      <c r="D304" t="s">
        <v>3542</v>
      </c>
      <c r="E304" s="1">
        <v>45489</v>
      </c>
      <c r="F304" t="s">
        <v>8626</v>
      </c>
      <c r="G304" t="s">
        <v>8629</v>
      </c>
      <c r="H304">
        <v>4</v>
      </c>
      <c r="I304" s="14">
        <v>0</v>
      </c>
      <c r="J304" s="6">
        <v>1350</v>
      </c>
      <c r="K304" s="6">
        <v>5401</v>
      </c>
      <c r="L304" t="s">
        <v>1121</v>
      </c>
      <c r="M304">
        <v>21</v>
      </c>
      <c r="N304" t="s">
        <v>1999</v>
      </c>
      <c r="O304" t="s">
        <v>2113</v>
      </c>
      <c r="P304" t="s">
        <v>3064</v>
      </c>
    </row>
    <row r="305" spans="1:16" x14ac:dyDescent="0.45">
      <c r="A305" t="s">
        <v>3730</v>
      </c>
      <c r="B305" t="s">
        <v>887</v>
      </c>
      <c r="C305" t="s">
        <v>3252</v>
      </c>
      <c r="D305" t="s">
        <v>3451</v>
      </c>
      <c r="E305" s="1">
        <v>45744</v>
      </c>
      <c r="F305" t="s">
        <v>8626</v>
      </c>
      <c r="G305" t="s">
        <v>8633</v>
      </c>
      <c r="H305">
        <v>1</v>
      </c>
      <c r="I305" s="14">
        <v>0</v>
      </c>
      <c r="J305" s="6">
        <v>1125</v>
      </c>
      <c r="K305" s="6">
        <v>1125</v>
      </c>
      <c r="L305" t="s">
        <v>1878</v>
      </c>
      <c r="M305">
        <v>35</v>
      </c>
      <c r="N305" t="s">
        <v>1998</v>
      </c>
      <c r="O305" t="s">
        <v>2852</v>
      </c>
      <c r="P305" t="s">
        <v>2992</v>
      </c>
    </row>
    <row r="306" spans="1:16" x14ac:dyDescent="0.45">
      <c r="A306" t="s">
        <v>4315</v>
      </c>
      <c r="B306" t="s">
        <v>124</v>
      </c>
      <c r="C306" t="s">
        <v>3200</v>
      </c>
      <c r="D306" t="s">
        <v>3400</v>
      </c>
      <c r="E306" s="1">
        <v>45658</v>
      </c>
      <c r="F306" t="s">
        <v>8718</v>
      </c>
      <c r="G306" t="s">
        <v>8633</v>
      </c>
      <c r="H306">
        <v>5</v>
      </c>
      <c r="I306" s="14">
        <v>0.2</v>
      </c>
      <c r="J306" s="6">
        <v>1000</v>
      </c>
      <c r="K306" s="6">
        <v>4000</v>
      </c>
      <c r="L306" t="s">
        <v>1123</v>
      </c>
      <c r="M306">
        <v>24</v>
      </c>
      <c r="N306" t="s">
        <v>1998</v>
      </c>
      <c r="O306" t="s">
        <v>2115</v>
      </c>
      <c r="P306" t="s">
        <v>3065</v>
      </c>
    </row>
    <row r="307" spans="1:16" x14ac:dyDescent="0.45">
      <c r="A307" t="s">
        <v>3767</v>
      </c>
      <c r="B307" t="s">
        <v>876</v>
      </c>
      <c r="C307" t="s">
        <v>3385</v>
      </c>
      <c r="D307" t="s">
        <v>3581</v>
      </c>
      <c r="E307" s="1">
        <v>45556</v>
      </c>
      <c r="F307" t="s">
        <v>8626</v>
      </c>
      <c r="G307" t="s">
        <v>8629</v>
      </c>
      <c r="H307">
        <v>3</v>
      </c>
      <c r="I307" s="14">
        <v>0</v>
      </c>
      <c r="J307" s="6">
        <v>964</v>
      </c>
      <c r="K307" s="6">
        <v>2892</v>
      </c>
      <c r="L307" t="s">
        <v>1187</v>
      </c>
      <c r="M307">
        <v>63</v>
      </c>
      <c r="N307" t="s">
        <v>1999</v>
      </c>
      <c r="O307" t="s">
        <v>2841</v>
      </c>
      <c r="P307" t="s">
        <v>3115</v>
      </c>
    </row>
    <row r="308" spans="1:16" x14ac:dyDescent="0.45">
      <c r="A308" t="s">
        <v>4118</v>
      </c>
      <c r="B308" t="s">
        <v>876</v>
      </c>
      <c r="C308" t="s">
        <v>3215</v>
      </c>
      <c r="D308" t="s">
        <v>3414</v>
      </c>
      <c r="E308" s="1">
        <v>45271</v>
      </c>
      <c r="F308" t="s">
        <v>8720</v>
      </c>
      <c r="G308" t="s">
        <v>8631</v>
      </c>
      <c r="H308">
        <v>1</v>
      </c>
      <c r="I308" s="14">
        <v>0.05</v>
      </c>
      <c r="J308" s="6">
        <v>1209</v>
      </c>
      <c r="K308" s="6">
        <v>1148</v>
      </c>
      <c r="L308" t="s">
        <v>1187</v>
      </c>
      <c r="M308">
        <v>63</v>
      </c>
      <c r="N308" t="s">
        <v>1999</v>
      </c>
      <c r="O308" t="s">
        <v>2841</v>
      </c>
      <c r="P308" t="s">
        <v>3115</v>
      </c>
    </row>
    <row r="309" spans="1:16" x14ac:dyDescent="0.45">
      <c r="A309" t="s">
        <v>3800</v>
      </c>
      <c r="B309" t="s">
        <v>789</v>
      </c>
      <c r="C309" t="s">
        <v>3253</v>
      </c>
      <c r="D309" t="s">
        <v>3452</v>
      </c>
      <c r="E309" s="1">
        <v>45882</v>
      </c>
      <c r="F309" t="s">
        <v>8720</v>
      </c>
      <c r="G309" t="s">
        <v>8631</v>
      </c>
      <c r="H309">
        <v>5</v>
      </c>
      <c r="I309" s="14">
        <v>0.15</v>
      </c>
      <c r="J309" s="6">
        <v>583</v>
      </c>
      <c r="K309" s="6">
        <v>2476</v>
      </c>
      <c r="L309" t="s">
        <v>1781</v>
      </c>
      <c r="M309">
        <v>26</v>
      </c>
      <c r="N309" t="s">
        <v>1998</v>
      </c>
      <c r="O309" t="s">
        <v>2758</v>
      </c>
      <c r="P309" t="s">
        <v>3030</v>
      </c>
    </row>
    <row r="310" spans="1:16" x14ac:dyDescent="0.45">
      <c r="A310" t="s">
        <v>4527</v>
      </c>
      <c r="B310" t="s">
        <v>126</v>
      </c>
      <c r="C310" t="s">
        <v>3230</v>
      </c>
      <c r="D310" t="s">
        <v>3429</v>
      </c>
      <c r="E310" s="1">
        <v>45276</v>
      </c>
      <c r="F310" t="s">
        <v>8720</v>
      </c>
      <c r="G310" t="s">
        <v>8630</v>
      </c>
      <c r="H310">
        <v>1</v>
      </c>
      <c r="I310" s="14">
        <v>0.15</v>
      </c>
      <c r="J310" s="6">
        <v>1446</v>
      </c>
      <c r="K310" s="6">
        <v>1229</v>
      </c>
      <c r="L310" t="s">
        <v>1125</v>
      </c>
      <c r="M310">
        <v>52</v>
      </c>
      <c r="N310" t="s">
        <v>1999</v>
      </c>
      <c r="O310" t="s">
        <v>2117</v>
      </c>
      <c r="P310" t="s">
        <v>3066</v>
      </c>
    </row>
    <row r="311" spans="1:16" x14ac:dyDescent="0.45">
      <c r="A311" t="s">
        <v>4058</v>
      </c>
      <c r="B311" t="s">
        <v>127</v>
      </c>
      <c r="C311" t="s">
        <v>3330</v>
      </c>
      <c r="D311" t="s">
        <v>3527</v>
      </c>
      <c r="E311" s="1">
        <v>45375</v>
      </c>
      <c r="F311" t="s">
        <v>8626</v>
      </c>
      <c r="G311" t="s">
        <v>8630</v>
      </c>
      <c r="H311">
        <v>1</v>
      </c>
      <c r="I311" s="14">
        <v>0.15</v>
      </c>
      <c r="J311" s="6">
        <v>100</v>
      </c>
      <c r="K311" s="6">
        <v>85</v>
      </c>
      <c r="L311" t="s">
        <v>1126</v>
      </c>
      <c r="M311">
        <v>26</v>
      </c>
      <c r="N311" t="s">
        <v>1999</v>
      </c>
      <c r="O311" t="s">
        <v>2118</v>
      </c>
      <c r="P311" t="s">
        <v>3067</v>
      </c>
    </row>
    <row r="312" spans="1:16" x14ac:dyDescent="0.45">
      <c r="A312" t="s">
        <v>4432</v>
      </c>
      <c r="B312" t="s">
        <v>127</v>
      </c>
      <c r="C312" t="s">
        <v>3332</v>
      </c>
      <c r="D312" t="s">
        <v>3529</v>
      </c>
      <c r="E312" s="1">
        <v>45516</v>
      </c>
      <c r="F312" t="s">
        <v>8720</v>
      </c>
      <c r="G312" t="s">
        <v>8629</v>
      </c>
      <c r="H312">
        <v>1</v>
      </c>
      <c r="I312" s="14">
        <v>0.2</v>
      </c>
      <c r="J312" s="6">
        <v>1870</v>
      </c>
      <c r="K312" s="6">
        <v>1496</v>
      </c>
      <c r="L312" t="s">
        <v>1126</v>
      </c>
      <c r="M312">
        <v>26</v>
      </c>
      <c r="N312" t="s">
        <v>1999</v>
      </c>
      <c r="O312" t="s">
        <v>2118</v>
      </c>
      <c r="P312" t="s">
        <v>3067</v>
      </c>
    </row>
    <row r="313" spans="1:16" x14ac:dyDescent="0.45">
      <c r="A313" t="s">
        <v>4534</v>
      </c>
      <c r="B313" t="s">
        <v>128</v>
      </c>
      <c r="C313" t="s">
        <v>3261</v>
      </c>
      <c r="D313" t="s">
        <v>3460</v>
      </c>
      <c r="E313" s="1">
        <v>45707</v>
      </c>
      <c r="F313" t="s">
        <v>8720</v>
      </c>
      <c r="G313" t="s">
        <v>8633</v>
      </c>
      <c r="H313">
        <v>1</v>
      </c>
      <c r="I313" s="14">
        <v>0</v>
      </c>
      <c r="J313" s="6">
        <v>1867</v>
      </c>
      <c r="K313" s="6">
        <v>1867</v>
      </c>
      <c r="L313" t="s">
        <v>1127</v>
      </c>
      <c r="M313">
        <v>29</v>
      </c>
      <c r="N313" t="s">
        <v>1999</v>
      </c>
      <c r="O313" t="s">
        <v>2119</v>
      </c>
      <c r="P313" t="s">
        <v>3068</v>
      </c>
    </row>
    <row r="314" spans="1:16" x14ac:dyDescent="0.45">
      <c r="A314" t="s">
        <v>3809</v>
      </c>
      <c r="B314" t="s">
        <v>389</v>
      </c>
      <c r="C314" t="s">
        <v>3377</v>
      </c>
      <c r="D314" t="s">
        <v>3573</v>
      </c>
      <c r="E314" s="1">
        <v>45798</v>
      </c>
      <c r="F314" t="s">
        <v>8625</v>
      </c>
      <c r="G314" t="s">
        <v>8630</v>
      </c>
      <c r="H314">
        <v>4</v>
      </c>
      <c r="I314" s="14">
        <v>0.2</v>
      </c>
      <c r="J314" s="6">
        <v>783</v>
      </c>
      <c r="K314" s="6">
        <v>2505</v>
      </c>
      <c r="L314" t="s">
        <v>1385</v>
      </c>
      <c r="M314">
        <v>24</v>
      </c>
      <c r="N314" t="s">
        <v>1998</v>
      </c>
      <c r="O314" t="s">
        <v>2377</v>
      </c>
      <c r="P314" t="s">
        <v>3131</v>
      </c>
    </row>
    <row r="315" spans="1:16" x14ac:dyDescent="0.45">
      <c r="A315" t="s">
        <v>3889</v>
      </c>
      <c r="B315" t="s">
        <v>129</v>
      </c>
      <c r="C315" t="s">
        <v>3371</v>
      </c>
      <c r="D315" t="s">
        <v>3567</v>
      </c>
      <c r="E315" s="1">
        <v>45375</v>
      </c>
      <c r="F315" t="s">
        <v>8720</v>
      </c>
      <c r="G315" t="s">
        <v>8632</v>
      </c>
      <c r="H315">
        <v>4</v>
      </c>
      <c r="I315" s="14">
        <v>0.2</v>
      </c>
      <c r="J315" s="6">
        <v>376</v>
      </c>
      <c r="K315" s="6">
        <v>1203</v>
      </c>
      <c r="L315" t="s">
        <v>1128</v>
      </c>
      <c r="M315">
        <v>47</v>
      </c>
      <c r="N315" t="s">
        <v>1998</v>
      </c>
      <c r="O315" t="s">
        <v>2120</v>
      </c>
      <c r="P315" t="s">
        <v>3043</v>
      </c>
    </row>
    <row r="316" spans="1:16" x14ac:dyDescent="0.45">
      <c r="A316" t="s">
        <v>4093</v>
      </c>
      <c r="B316" t="s">
        <v>129</v>
      </c>
      <c r="C316" t="s">
        <v>3217</v>
      </c>
      <c r="D316" t="s">
        <v>3416</v>
      </c>
      <c r="E316" s="1">
        <v>45500</v>
      </c>
      <c r="F316" t="s">
        <v>8625</v>
      </c>
      <c r="G316" t="s">
        <v>8629</v>
      </c>
      <c r="H316">
        <v>4</v>
      </c>
      <c r="I316" s="14">
        <v>0.2</v>
      </c>
      <c r="J316" s="6">
        <v>87</v>
      </c>
      <c r="K316" s="6">
        <v>280</v>
      </c>
      <c r="L316" t="s">
        <v>1128</v>
      </c>
      <c r="M316">
        <v>47</v>
      </c>
      <c r="N316" t="s">
        <v>1998</v>
      </c>
      <c r="O316" t="s">
        <v>2120</v>
      </c>
      <c r="P316" t="s">
        <v>3043</v>
      </c>
    </row>
    <row r="317" spans="1:16" x14ac:dyDescent="0.45">
      <c r="A317" t="s">
        <v>3683</v>
      </c>
      <c r="B317" t="s">
        <v>198</v>
      </c>
      <c r="C317" t="s">
        <v>3290</v>
      </c>
      <c r="D317" t="s">
        <v>3487</v>
      </c>
      <c r="E317" s="1">
        <v>45622</v>
      </c>
      <c r="F317" t="s">
        <v>8719</v>
      </c>
      <c r="G317" t="s">
        <v>8633</v>
      </c>
      <c r="H317">
        <v>3</v>
      </c>
      <c r="I317" s="14">
        <v>0.05</v>
      </c>
      <c r="J317" s="6">
        <v>1300</v>
      </c>
      <c r="K317" s="6">
        <v>3705</v>
      </c>
      <c r="L317" t="s">
        <v>1196</v>
      </c>
      <c r="M317">
        <v>41</v>
      </c>
      <c r="N317" t="s">
        <v>1998</v>
      </c>
      <c r="O317" t="s">
        <v>2189</v>
      </c>
      <c r="P317" t="s">
        <v>3056</v>
      </c>
    </row>
    <row r="318" spans="1:16" x14ac:dyDescent="0.45">
      <c r="A318" t="s">
        <v>4101</v>
      </c>
      <c r="B318" t="s">
        <v>198</v>
      </c>
      <c r="C318" t="s">
        <v>3337</v>
      </c>
      <c r="D318" t="s">
        <v>3534</v>
      </c>
      <c r="E318" s="1">
        <v>45198</v>
      </c>
      <c r="F318" t="s">
        <v>8720</v>
      </c>
      <c r="G318" t="s">
        <v>8632</v>
      </c>
      <c r="H318">
        <v>3</v>
      </c>
      <c r="I318" s="14">
        <v>0.05</v>
      </c>
      <c r="J318" s="6">
        <v>755</v>
      </c>
      <c r="K318" s="6">
        <v>2152</v>
      </c>
      <c r="L318" t="s">
        <v>1196</v>
      </c>
      <c r="M318">
        <v>41</v>
      </c>
      <c r="N318" t="s">
        <v>1998</v>
      </c>
      <c r="O318" t="s">
        <v>2189</v>
      </c>
      <c r="P318" t="s">
        <v>3056</v>
      </c>
    </row>
    <row r="319" spans="1:16" x14ac:dyDescent="0.45">
      <c r="A319" t="s">
        <v>3699</v>
      </c>
      <c r="B319" t="s">
        <v>850</v>
      </c>
      <c r="C319" t="s">
        <v>3290</v>
      </c>
      <c r="D319" t="s">
        <v>3487</v>
      </c>
      <c r="E319" s="1">
        <v>45814</v>
      </c>
      <c r="F319" t="s">
        <v>8719</v>
      </c>
      <c r="G319" t="s">
        <v>8629</v>
      </c>
      <c r="H319">
        <v>5</v>
      </c>
      <c r="I319" s="14">
        <v>0</v>
      </c>
      <c r="J319" s="6">
        <v>1300</v>
      </c>
      <c r="K319" s="6">
        <v>6500</v>
      </c>
      <c r="L319" t="s">
        <v>1842</v>
      </c>
      <c r="M319">
        <v>58</v>
      </c>
      <c r="N319" t="s">
        <v>1999</v>
      </c>
      <c r="O319" t="s">
        <v>2817</v>
      </c>
      <c r="P319" t="s">
        <v>3051</v>
      </c>
    </row>
    <row r="320" spans="1:16" x14ac:dyDescent="0.45">
      <c r="A320" t="s">
        <v>3984</v>
      </c>
      <c r="B320" t="s">
        <v>850</v>
      </c>
      <c r="C320" t="s">
        <v>3389</v>
      </c>
      <c r="D320" t="s">
        <v>3585</v>
      </c>
      <c r="E320" s="1">
        <v>45342</v>
      </c>
      <c r="F320" t="s">
        <v>8720</v>
      </c>
      <c r="G320" t="s">
        <v>8632</v>
      </c>
      <c r="H320">
        <v>1</v>
      </c>
      <c r="I320" s="14">
        <v>0</v>
      </c>
      <c r="J320" s="6">
        <v>1496</v>
      </c>
      <c r="K320" s="6">
        <v>1496</v>
      </c>
      <c r="L320" t="s">
        <v>1842</v>
      </c>
      <c r="M320">
        <v>58</v>
      </c>
      <c r="N320" t="s">
        <v>1999</v>
      </c>
      <c r="O320" t="s">
        <v>2817</v>
      </c>
      <c r="P320" t="s">
        <v>3051</v>
      </c>
    </row>
    <row r="321" spans="1:16" x14ac:dyDescent="0.45">
      <c r="A321" t="s">
        <v>4595</v>
      </c>
      <c r="B321" t="s">
        <v>850</v>
      </c>
      <c r="C321" t="s">
        <v>3270</v>
      </c>
      <c r="D321" t="s">
        <v>3467</v>
      </c>
      <c r="E321" s="1">
        <v>45889</v>
      </c>
      <c r="F321" t="s">
        <v>8718</v>
      </c>
      <c r="G321" t="s">
        <v>8631</v>
      </c>
      <c r="H321">
        <v>2</v>
      </c>
      <c r="I321" s="14">
        <v>0.1</v>
      </c>
      <c r="J321" s="6">
        <v>960</v>
      </c>
      <c r="K321" s="6">
        <v>1728</v>
      </c>
      <c r="L321" t="s">
        <v>1842</v>
      </c>
      <c r="M321">
        <v>58</v>
      </c>
      <c r="N321" t="s">
        <v>1999</v>
      </c>
      <c r="O321" t="s">
        <v>2817</v>
      </c>
      <c r="P321" t="s">
        <v>3051</v>
      </c>
    </row>
    <row r="322" spans="1:16" x14ac:dyDescent="0.45">
      <c r="A322" t="s">
        <v>3774</v>
      </c>
      <c r="B322" t="s">
        <v>285</v>
      </c>
      <c r="C322" t="s">
        <v>3256</v>
      </c>
      <c r="D322" t="s">
        <v>3455</v>
      </c>
      <c r="E322" s="1">
        <v>45827</v>
      </c>
      <c r="F322" t="s">
        <v>8626</v>
      </c>
      <c r="G322" t="s">
        <v>8629</v>
      </c>
      <c r="H322">
        <v>1</v>
      </c>
      <c r="I322" s="14">
        <v>0.05</v>
      </c>
      <c r="J322" s="6">
        <v>588</v>
      </c>
      <c r="K322" s="6">
        <v>559</v>
      </c>
      <c r="L322" t="s">
        <v>1282</v>
      </c>
      <c r="M322">
        <v>33</v>
      </c>
      <c r="N322" t="s">
        <v>1999</v>
      </c>
      <c r="O322" t="s">
        <v>2275</v>
      </c>
      <c r="P322" t="s">
        <v>3123</v>
      </c>
    </row>
    <row r="323" spans="1:16" x14ac:dyDescent="0.45">
      <c r="A323" t="s">
        <v>4554</v>
      </c>
      <c r="B323" t="s">
        <v>132</v>
      </c>
      <c r="C323" t="s">
        <v>3256</v>
      </c>
      <c r="D323" t="s">
        <v>3455</v>
      </c>
      <c r="E323" s="1">
        <v>45819</v>
      </c>
      <c r="F323" t="s">
        <v>8720</v>
      </c>
      <c r="G323" t="s">
        <v>8629</v>
      </c>
      <c r="H323">
        <v>4</v>
      </c>
      <c r="I323" s="14">
        <v>0.15</v>
      </c>
      <c r="J323" s="6">
        <v>588</v>
      </c>
      <c r="K323" s="6">
        <v>1999</v>
      </c>
      <c r="L323" t="s">
        <v>1131</v>
      </c>
      <c r="M323">
        <v>21</v>
      </c>
      <c r="N323" t="s">
        <v>1998</v>
      </c>
      <c r="O323" t="s">
        <v>2123</v>
      </c>
      <c r="P323" t="s">
        <v>3069</v>
      </c>
    </row>
    <row r="324" spans="1:16" x14ac:dyDescent="0.45">
      <c r="A324" t="s">
        <v>3684</v>
      </c>
      <c r="B324" t="s">
        <v>275</v>
      </c>
      <c r="C324" t="s">
        <v>3368</v>
      </c>
      <c r="D324" t="s">
        <v>3565</v>
      </c>
      <c r="E324" s="1">
        <v>45687</v>
      </c>
      <c r="F324" t="s">
        <v>8720</v>
      </c>
      <c r="G324" t="s">
        <v>8629</v>
      </c>
      <c r="H324">
        <v>4</v>
      </c>
      <c r="I324" s="14">
        <v>0.2</v>
      </c>
      <c r="J324" s="6">
        <v>1574</v>
      </c>
      <c r="K324" s="6">
        <v>5036</v>
      </c>
      <c r="L324" t="s">
        <v>1273</v>
      </c>
      <c r="M324">
        <v>60</v>
      </c>
      <c r="N324" t="s">
        <v>1999</v>
      </c>
      <c r="O324" t="s">
        <v>2265</v>
      </c>
      <c r="P324" t="s">
        <v>3061</v>
      </c>
    </row>
    <row r="325" spans="1:16" x14ac:dyDescent="0.45">
      <c r="A325" t="s">
        <v>4125</v>
      </c>
      <c r="B325" t="s">
        <v>275</v>
      </c>
      <c r="C325" t="s">
        <v>3355</v>
      </c>
      <c r="D325" t="s">
        <v>3552</v>
      </c>
      <c r="E325" s="1">
        <v>45293</v>
      </c>
      <c r="F325" t="s">
        <v>8719</v>
      </c>
      <c r="G325" t="s">
        <v>8630</v>
      </c>
      <c r="H325">
        <v>2</v>
      </c>
      <c r="I325" s="14">
        <v>0</v>
      </c>
      <c r="J325" s="6">
        <v>497</v>
      </c>
      <c r="K325" s="6">
        <v>994</v>
      </c>
      <c r="L325" t="s">
        <v>1273</v>
      </c>
      <c r="M325">
        <v>60</v>
      </c>
      <c r="N325" t="s">
        <v>1999</v>
      </c>
      <c r="O325" t="s">
        <v>2265</v>
      </c>
      <c r="P325" t="s">
        <v>3061</v>
      </c>
    </row>
    <row r="326" spans="1:16" x14ac:dyDescent="0.45">
      <c r="A326" t="s">
        <v>4511</v>
      </c>
      <c r="B326" t="s">
        <v>275</v>
      </c>
      <c r="C326" t="s">
        <v>3273</v>
      </c>
      <c r="D326" t="s">
        <v>3470</v>
      </c>
      <c r="E326" s="1">
        <v>45843</v>
      </c>
      <c r="F326" t="s">
        <v>8720</v>
      </c>
      <c r="G326" t="s">
        <v>8632</v>
      </c>
      <c r="H326">
        <v>4</v>
      </c>
      <c r="I326" s="14">
        <v>0</v>
      </c>
      <c r="J326" s="6">
        <v>1817</v>
      </c>
      <c r="K326" s="6">
        <v>7267</v>
      </c>
      <c r="L326" t="s">
        <v>1273</v>
      </c>
      <c r="M326">
        <v>60</v>
      </c>
      <c r="N326" t="s">
        <v>1999</v>
      </c>
      <c r="O326" t="s">
        <v>2265</v>
      </c>
      <c r="P326" t="s">
        <v>3061</v>
      </c>
    </row>
    <row r="327" spans="1:16" x14ac:dyDescent="0.45">
      <c r="A327" t="s">
        <v>3702</v>
      </c>
      <c r="B327" t="s">
        <v>801</v>
      </c>
      <c r="C327" t="s">
        <v>3257</v>
      </c>
      <c r="D327" t="s">
        <v>3456</v>
      </c>
      <c r="E327" s="1">
        <v>45772</v>
      </c>
      <c r="F327" t="s">
        <v>8720</v>
      </c>
      <c r="G327" t="s">
        <v>8629</v>
      </c>
      <c r="H327">
        <v>2</v>
      </c>
      <c r="I327" s="14">
        <v>0.2</v>
      </c>
      <c r="J327" s="6">
        <v>1911</v>
      </c>
      <c r="K327" s="6">
        <v>3058</v>
      </c>
      <c r="L327" t="s">
        <v>1793</v>
      </c>
      <c r="M327">
        <v>36</v>
      </c>
      <c r="N327" t="s">
        <v>1998</v>
      </c>
      <c r="O327" t="s">
        <v>2081</v>
      </c>
      <c r="P327" t="s">
        <v>3181</v>
      </c>
    </row>
    <row r="328" spans="1:16" x14ac:dyDescent="0.45">
      <c r="A328" t="s">
        <v>3801</v>
      </c>
      <c r="B328" t="s">
        <v>187</v>
      </c>
      <c r="C328" t="s">
        <v>3257</v>
      </c>
      <c r="D328" t="s">
        <v>3456</v>
      </c>
      <c r="E328" s="1">
        <v>45692</v>
      </c>
      <c r="F328" t="s">
        <v>8720</v>
      </c>
      <c r="G328" t="s">
        <v>8629</v>
      </c>
      <c r="H328">
        <v>5</v>
      </c>
      <c r="I328" s="14">
        <v>0.1</v>
      </c>
      <c r="J328" s="6">
        <v>1911</v>
      </c>
      <c r="K328" s="6">
        <v>8600</v>
      </c>
      <c r="L328" t="s">
        <v>1185</v>
      </c>
      <c r="M328">
        <v>18</v>
      </c>
      <c r="N328" t="s">
        <v>1999</v>
      </c>
      <c r="O328" t="s">
        <v>2178</v>
      </c>
      <c r="P328" t="s">
        <v>3091</v>
      </c>
    </row>
    <row r="329" spans="1:16" x14ac:dyDescent="0.45">
      <c r="A329" t="s">
        <v>4337</v>
      </c>
      <c r="B329" t="s">
        <v>187</v>
      </c>
      <c r="C329" t="s">
        <v>3275</v>
      </c>
      <c r="D329" t="s">
        <v>3472</v>
      </c>
      <c r="E329" s="1">
        <v>45660</v>
      </c>
      <c r="F329" t="s">
        <v>8718</v>
      </c>
      <c r="G329" t="s">
        <v>8633</v>
      </c>
      <c r="H329">
        <v>4</v>
      </c>
      <c r="I329" s="14">
        <v>0</v>
      </c>
      <c r="J329" s="6">
        <v>1075</v>
      </c>
      <c r="K329" s="6">
        <v>4300</v>
      </c>
      <c r="L329" t="s">
        <v>1185</v>
      </c>
      <c r="M329">
        <v>18</v>
      </c>
      <c r="N329" t="s">
        <v>1999</v>
      </c>
      <c r="O329" t="s">
        <v>2178</v>
      </c>
      <c r="P329" t="s">
        <v>3091</v>
      </c>
    </row>
    <row r="330" spans="1:16" x14ac:dyDescent="0.45">
      <c r="A330" t="s">
        <v>4329</v>
      </c>
      <c r="B330" t="s">
        <v>137</v>
      </c>
      <c r="C330" t="s">
        <v>3327</v>
      </c>
      <c r="D330" t="s">
        <v>3524</v>
      </c>
      <c r="E330" s="1">
        <v>45435</v>
      </c>
      <c r="F330" t="s">
        <v>8625</v>
      </c>
      <c r="G330" t="s">
        <v>8630</v>
      </c>
      <c r="H330">
        <v>1</v>
      </c>
      <c r="I330" s="14">
        <v>0.15</v>
      </c>
      <c r="J330" s="6">
        <v>1449</v>
      </c>
      <c r="K330" s="6">
        <v>1232</v>
      </c>
      <c r="L330" t="s">
        <v>1136</v>
      </c>
      <c r="M330">
        <v>21</v>
      </c>
      <c r="N330" t="s">
        <v>1998</v>
      </c>
      <c r="O330" t="s">
        <v>2128</v>
      </c>
      <c r="P330" t="s">
        <v>3071</v>
      </c>
    </row>
    <row r="331" spans="1:16" x14ac:dyDescent="0.45">
      <c r="A331" t="s">
        <v>3768</v>
      </c>
      <c r="B331" t="s">
        <v>250</v>
      </c>
      <c r="C331" t="s">
        <v>3304</v>
      </c>
      <c r="D331" t="s">
        <v>3501</v>
      </c>
      <c r="E331" s="1">
        <v>45224</v>
      </c>
      <c r="F331" t="s">
        <v>8626</v>
      </c>
      <c r="G331" t="s">
        <v>8630</v>
      </c>
      <c r="H331">
        <v>4</v>
      </c>
      <c r="I331" s="14">
        <v>0</v>
      </c>
      <c r="J331" s="6">
        <v>1339</v>
      </c>
      <c r="K331" s="6">
        <v>5356</v>
      </c>
      <c r="L331" t="s">
        <v>1248</v>
      </c>
      <c r="M331">
        <v>55</v>
      </c>
      <c r="N331" t="s">
        <v>1999</v>
      </c>
      <c r="O331" t="s">
        <v>2240</v>
      </c>
      <c r="P331" t="s">
        <v>3106</v>
      </c>
    </row>
    <row r="332" spans="1:16" x14ac:dyDescent="0.45">
      <c r="A332" t="s">
        <v>4605</v>
      </c>
      <c r="B332" t="s">
        <v>250</v>
      </c>
      <c r="C332" t="s">
        <v>3350</v>
      </c>
      <c r="D332" t="s">
        <v>3547</v>
      </c>
      <c r="E332" s="1">
        <v>45275</v>
      </c>
      <c r="F332" t="s">
        <v>8720</v>
      </c>
      <c r="G332" t="s">
        <v>8629</v>
      </c>
      <c r="H332">
        <v>1</v>
      </c>
      <c r="I332" s="14">
        <v>0.1</v>
      </c>
      <c r="J332" s="6">
        <v>74</v>
      </c>
      <c r="K332" s="6">
        <v>67</v>
      </c>
      <c r="L332" t="s">
        <v>1248</v>
      </c>
      <c r="M332">
        <v>55</v>
      </c>
      <c r="N332" t="s">
        <v>1999</v>
      </c>
      <c r="O332" t="s">
        <v>2240</v>
      </c>
      <c r="P332" t="s">
        <v>3106</v>
      </c>
    </row>
    <row r="333" spans="1:16" x14ac:dyDescent="0.45">
      <c r="A333" t="s">
        <v>3820</v>
      </c>
      <c r="B333" t="s">
        <v>757</v>
      </c>
      <c r="C333" t="s">
        <v>3304</v>
      </c>
      <c r="D333" t="s">
        <v>3501</v>
      </c>
      <c r="E333" s="1">
        <v>45823</v>
      </c>
      <c r="F333" t="s">
        <v>8719</v>
      </c>
      <c r="G333" t="s">
        <v>8632</v>
      </c>
      <c r="H333">
        <v>2</v>
      </c>
      <c r="I333" s="14">
        <v>0.15</v>
      </c>
      <c r="J333" s="6">
        <v>1339</v>
      </c>
      <c r="K333" s="6">
        <v>2276</v>
      </c>
      <c r="L333" t="s">
        <v>1750</v>
      </c>
      <c r="M333">
        <v>35</v>
      </c>
      <c r="N333" t="s">
        <v>1998</v>
      </c>
      <c r="O333" t="s">
        <v>2728</v>
      </c>
      <c r="P333" t="s">
        <v>3181</v>
      </c>
    </row>
    <row r="334" spans="1:16" x14ac:dyDescent="0.45">
      <c r="A334" t="s">
        <v>4163</v>
      </c>
      <c r="B334" t="s">
        <v>757</v>
      </c>
      <c r="C334" t="s">
        <v>3246</v>
      </c>
      <c r="D334" t="s">
        <v>3445</v>
      </c>
      <c r="E334" s="1">
        <v>45312</v>
      </c>
      <c r="F334" t="s">
        <v>8720</v>
      </c>
      <c r="G334" t="s">
        <v>8631</v>
      </c>
      <c r="H334">
        <v>1</v>
      </c>
      <c r="I334" s="14">
        <v>0.15</v>
      </c>
      <c r="J334" s="6">
        <v>1915</v>
      </c>
      <c r="K334" s="6">
        <v>1628</v>
      </c>
      <c r="L334" t="s">
        <v>1750</v>
      </c>
      <c r="M334">
        <v>35</v>
      </c>
      <c r="N334" t="s">
        <v>1998</v>
      </c>
      <c r="O334" t="s">
        <v>2728</v>
      </c>
      <c r="P334" t="s">
        <v>3181</v>
      </c>
    </row>
    <row r="335" spans="1:16" x14ac:dyDescent="0.45">
      <c r="A335" t="s">
        <v>3899</v>
      </c>
      <c r="B335" t="s">
        <v>139</v>
      </c>
      <c r="C335" t="s">
        <v>3223</v>
      </c>
      <c r="D335" t="s">
        <v>3422</v>
      </c>
      <c r="E335" s="1">
        <v>45654</v>
      </c>
      <c r="F335" t="s">
        <v>8718</v>
      </c>
      <c r="G335" t="s">
        <v>8630</v>
      </c>
      <c r="H335">
        <v>4</v>
      </c>
      <c r="I335" s="14">
        <v>0.2</v>
      </c>
      <c r="J335" s="6">
        <v>1420</v>
      </c>
      <c r="K335" s="6">
        <v>4545</v>
      </c>
      <c r="L335" t="s">
        <v>1138</v>
      </c>
      <c r="M335">
        <v>42</v>
      </c>
      <c r="N335" t="s">
        <v>1999</v>
      </c>
      <c r="O335" t="s">
        <v>2130</v>
      </c>
      <c r="P335" t="s">
        <v>3072</v>
      </c>
    </row>
    <row r="336" spans="1:16" x14ac:dyDescent="0.45">
      <c r="A336" t="s">
        <v>3976</v>
      </c>
      <c r="B336" t="s">
        <v>140</v>
      </c>
      <c r="C336" t="s">
        <v>3238</v>
      </c>
      <c r="D336" t="s">
        <v>3437</v>
      </c>
      <c r="E336" s="1">
        <v>45508</v>
      </c>
      <c r="F336" t="s">
        <v>8625</v>
      </c>
      <c r="G336" t="s">
        <v>8630</v>
      </c>
      <c r="H336">
        <v>5</v>
      </c>
      <c r="I336" s="14">
        <v>0.1</v>
      </c>
      <c r="J336" s="6">
        <v>1747</v>
      </c>
      <c r="K336" s="6">
        <v>7861</v>
      </c>
      <c r="L336" t="s">
        <v>1139</v>
      </c>
      <c r="M336">
        <v>47</v>
      </c>
      <c r="N336" t="s">
        <v>1999</v>
      </c>
      <c r="O336" t="s">
        <v>2131</v>
      </c>
      <c r="P336" t="s">
        <v>3073</v>
      </c>
    </row>
    <row r="337" spans="1:16" x14ac:dyDescent="0.45">
      <c r="A337" t="s">
        <v>3691</v>
      </c>
      <c r="B337" t="s">
        <v>177</v>
      </c>
      <c r="C337" t="s">
        <v>3322</v>
      </c>
      <c r="D337" t="s">
        <v>3519</v>
      </c>
      <c r="E337" s="1">
        <v>45773</v>
      </c>
      <c r="F337" t="s">
        <v>8626</v>
      </c>
      <c r="G337" t="s">
        <v>8630</v>
      </c>
      <c r="H337">
        <v>3</v>
      </c>
      <c r="I337" s="14">
        <v>0.05</v>
      </c>
      <c r="J337" s="6">
        <v>191</v>
      </c>
      <c r="K337" s="6">
        <v>544</v>
      </c>
      <c r="L337" t="s">
        <v>1175</v>
      </c>
      <c r="M337">
        <v>25</v>
      </c>
      <c r="N337" t="s">
        <v>1998</v>
      </c>
      <c r="O337" t="s">
        <v>2168</v>
      </c>
      <c r="P337" t="s">
        <v>3053</v>
      </c>
    </row>
    <row r="338" spans="1:16" x14ac:dyDescent="0.45">
      <c r="A338" t="s">
        <v>4243</v>
      </c>
      <c r="B338" t="s">
        <v>141</v>
      </c>
      <c r="C338" t="s">
        <v>3244</v>
      </c>
      <c r="D338" t="s">
        <v>3443</v>
      </c>
      <c r="E338" s="1">
        <v>45374</v>
      </c>
      <c r="F338" t="s">
        <v>8718</v>
      </c>
      <c r="G338" t="s">
        <v>8630</v>
      </c>
      <c r="H338">
        <v>1</v>
      </c>
      <c r="I338" s="14">
        <v>0.2</v>
      </c>
      <c r="J338" s="6">
        <v>1097</v>
      </c>
      <c r="K338" s="6">
        <v>878</v>
      </c>
      <c r="L338" t="s">
        <v>1140</v>
      </c>
      <c r="M338">
        <v>45</v>
      </c>
      <c r="N338" t="s">
        <v>1999</v>
      </c>
      <c r="O338" t="s">
        <v>2132</v>
      </c>
      <c r="P338" t="s">
        <v>3074</v>
      </c>
    </row>
    <row r="339" spans="1:16" x14ac:dyDescent="0.45">
      <c r="A339" t="s">
        <v>3701</v>
      </c>
      <c r="B339" t="s">
        <v>467</v>
      </c>
      <c r="C339" t="s">
        <v>3264</v>
      </c>
      <c r="D339" t="s">
        <v>3462</v>
      </c>
      <c r="E339" s="1">
        <v>45465</v>
      </c>
      <c r="F339" t="s">
        <v>8719</v>
      </c>
      <c r="G339" t="s">
        <v>8633</v>
      </c>
      <c r="H339">
        <v>3</v>
      </c>
      <c r="I339" s="14">
        <v>0</v>
      </c>
      <c r="J339" s="6">
        <v>1280</v>
      </c>
      <c r="K339" s="6">
        <v>3839</v>
      </c>
      <c r="L339" t="s">
        <v>1463</v>
      </c>
      <c r="M339">
        <v>44</v>
      </c>
      <c r="N339" t="s">
        <v>1998</v>
      </c>
      <c r="O339" t="s">
        <v>2449</v>
      </c>
      <c r="P339" t="s">
        <v>3078</v>
      </c>
    </row>
    <row r="340" spans="1:16" x14ac:dyDescent="0.45">
      <c r="A340" t="s">
        <v>4168</v>
      </c>
      <c r="B340" t="s">
        <v>467</v>
      </c>
      <c r="C340" t="s">
        <v>3272</v>
      </c>
      <c r="D340" t="s">
        <v>3469</v>
      </c>
      <c r="E340" s="1">
        <v>45493</v>
      </c>
      <c r="F340" t="s">
        <v>8720</v>
      </c>
      <c r="G340" t="s">
        <v>8632</v>
      </c>
      <c r="H340">
        <v>3</v>
      </c>
      <c r="I340" s="14">
        <v>0.2</v>
      </c>
      <c r="J340" s="6">
        <v>649</v>
      </c>
      <c r="K340" s="6">
        <v>1558</v>
      </c>
      <c r="L340" t="s">
        <v>1463</v>
      </c>
      <c r="M340">
        <v>44</v>
      </c>
      <c r="N340" t="s">
        <v>1998</v>
      </c>
      <c r="O340" t="s">
        <v>2449</v>
      </c>
      <c r="P340" t="s">
        <v>3078</v>
      </c>
    </row>
    <row r="341" spans="1:16" x14ac:dyDescent="0.45">
      <c r="A341" t="s">
        <v>3723</v>
      </c>
      <c r="B341" t="s">
        <v>142</v>
      </c>
      <c r="C341" t="s">
        <v>3348</v>
      </c>
      <c r="D341" t="s">
        <v>3545</v>
      </c>
      <c r="E341" s="1">
        <v>45293</v>
      </c>
      <c r="F341" t="s">
        <v>8719</v>
      </c>
      <c r="G341" t="s">
        <v>8633</v>
      </c>
      <c r="H341">
        <v>2</v>
      </c>
      <c r="I341" s="14">
        <v>0.2</v>
      </c>
      <c r="J341" s="6">
        <v>319</v>
      </c>
      <c r="K341" s="6">
        <v>510</v>
      </c>
      <c r="L341" t="s">
        <v>1141</v>
      </c>
      <c r="M341">
        <v>27</v>
      </c>
      <c r="N341" t="s">
        <v>1998</v>
      </c>
      <c r="O341" t="s">
        <v>2133</v>
      </c>
      <c r="P341" t="s">
        <v>3006</v>
      </c>
    </row>
    <row r="342" spans="1:16" x14ac:dyDescent="0.45">
      <c r="A342" t="s">
        <v>3926</v>
      </c>
      <c r="B342" t="s">
        <v>142</v>
      </c>
      <c r="C342" t="s">
        <v>3375</v>
      </c>
      <c r="D342" t="s">
        <v>3571</v>
      </c>
      <c r="E342" s="1">
        <v>45844</v>
      </c>
      <c r="F342" t="s">
        <v>8625</v>
      </c>
      <c r="G342" t="s">
        <v>8632</v>
      </c>
      <c r="H342">
        <v>1</v>
      </c>
      <c r="I342" s="14">
        <v>0.05</v>
      </c>
      <c r="J342" s="6">
        <v>1129</v>
      </c>
      <c r="K342" s="6">
        <v>1073</v>
      </c>
      <c r="L342" t="s">
        <v>1141</v>
      </c>
      <c r="M342">
        <v>27</v>
      </c>
      <c r="N342" t="s">
        <v>1998</v>
      </c>
      <c r="O342" t="s">
        <v>2133</v>
      </c>
      <c r="P342" t="s">
        <v>3006</v>
      </c>
    </row>
    <row r="343" spans="1:16" x14ac:dyDescent="0.45">
      <c r="A343" t="s">
        <v>4481</v>
      </c>
      <c r="B343" t="s">
        <v>142</v>
      </c>
      <c r="C343" t="s">
        <v>3275</v>
      </c>
      <c r="D343" t="s">
        <v>3472</v>
      </c>
      <c r="E343" s="1">
        <v>45451</v>
      </c>
      <c r="F343" t="s">
        <v>8626</v>
      </c>
      <c r="G343" t="s">
        <v>8632</v>
      </c>
      <c r="H343">
        <v>2</v>
      </c>
      <c r="I343" s="14">
        <v>0.1</v>
      </c>
      <c r="J343" s="6">
        <v>1075</v>
      </c>
      <c r="K343" s="6">
        <v>1935</v>
      </c>
      <c r="L343" t="s">
        <v>1141</v>
      </c>
      <c r="M343">
        <v>27</v>
      </c>
      <c r="N343" t="s">
        <v>1998</v>
      </c>
      <c r="O343" t="s">
        <v>2133</v>
      </c>
      <c r="P343" t="s">
        <v>3006</v>
      </c>
    </row>
    <row r="344" spans="1:16" x14ac:dyDescent="0.45">
      <c r="A344" t="s">
        <v>3771</v>
      </c>
      <c r="B344" t="s">
        <v>143</v>
      </c>
      <c r="C344" t="s">
        <v>3360</v>
      </c>
      <c r="D344" t="s">
        <v>3557</v>
      </c>
      <c r="E344" s="1">
        <v>45525</v>
      </c>
      <c r="F344" t="s">
        <v>8718</v>
      </c>
      <c r="G344" t="s">
        <v>8629</v>
      </c>
      <c r="H344">
        <v>4</v>
      </c>
      <c r="I344" s="14">
        <v>0</v>
      </c>
      <c r="J344" s="6">
        <v>1159</v>
      </c>
      <c r="K344" s="6">
        <v>4637</v>
      </c>
      <c r="L344" t="s">
        <v>1142</v>
      </c>
      <c r="M344">
        <v>36</v>
      </c>
      <c r="N344" t="s">
        <v>1998</v>
      </c>
      <c r="O344" t="s">
        <v>2134</v>
      </c>
      <c r="P344" t="s">
        <v>3075</v>
      </c>
    </row>
    <row r="345" spans="1:16" x14ac:dyDescent="0.45">
      <c r="A345" t="s">
        <v>4016</v>
      </c>
      <c r="B345" t="s">
        <v>144</v>
      </c>
      <c r="C345" t="s">
        <v>3370</v>
      </c>
      <c r="D345" t="s">
        <v>3563</v>
      </c>
      <c r="E345" s="1">
        <v>45442</v>
      </c>
      <c r="F345" t="s">
        <v>8719</v>
      </c>
      <c r="G345" t="s">
        <v>8632</v>
      </c>
      <c r="H345">
        <v>3</v>
      </c>
      <c r="I345" s="14">
        <v>0.15</v>
      </c>
      <c r="J345" s="6">
        <v>307</v>
      </c>
      <c r="K345" s="6">
        <v>783</v>
      </c>
      <c r="L345" t="s">
        <v>1143</v>
      </c>
      <c r="M345">
        <v>21</v>
      </c>
      <c r="N345" t="s">
        <v>1998</v>
      </c>
      <c r="O345" t="s">
        <v>2135</v>
      </c>
      <c r="P345" t="s">
        <v>2991</v>
      </c>
    </row>
    <row r="346" spans="1:16" x14ac:dyDescent="0.45">
      <c r="A346" t="s">
        <v>4246</v>
      </c>
      <c r="B346" t="s">
        <v>144</v>
      </c>
      <c r="C346" t="s">
        <v>3325</v>
      </c>
      <c r="D346" t="s">
        <v>3522</v>
      </c>
      <c r="E346" s="1">
        <v>45672</v>
      </c>
      <c r="F346" t="s">
        <v>8720</v>
      </c>
      <c r="G346" t="s">
        <v>8631</v>
      </c>
      <c r="H346">
        <v>5</v>
      </c>
      <c r="I346" s="14">
        <v>0.15</v>
      </c>
      <c r="J346" s="6">
        <v>919</v>
      </c>
      <c r="K346" s="6">
        <v>3906</v>
      </c>
      <c r="L346" t="s">
        <v>1143</v>
      </c>
      <c r="M346">
        <v>21</v>
      </c>
      <c r="N346" t="s">
        <v>1998</v>
      </c>
      <c r="O346" t="s">
        <v>2135</v>
      </c>
      <c r="P346" t="s">
        <v>2991</v>
      </c>
    </row>
    <row r="347" spans="1:16" x14ac:dyDescent="0.45">
      <c r="A347" t="s">
        <v>4282</v>
      </c>
      <c r="B347" t="s">
        <v>144</v>
      </c>
      <c r="C347" t="s">
        <v>3228</v>
      </c>
      <c r="D347" t="s">
        <v>3427</v>
      </c>
      <c r="E347" s="1">
        <v>45361</v>
      </c>
      <c r="F347" t="s">
        <v>8718</v>
      </c>
      <c r="G347" t="s">
        <v>8632</v>
      </c>
      <c r="H347">
        <v>3</v>
      </c>
      <c r="I347" s="14">
        <v>0.1</v>
      </c>
      <c r="J347" s="6">
        <v>1198</v>
      </c>
      <c r="K347" s="6">
        <v>3234</v>
      </c>
      <c r="L347" t="s">
        <v>1143</v>
      </c>
      <c r="M347">
        <v>21</v>
      </c>
      <c r="N347" t="s">
        <v>1998</v>
      </c>
      <c r="O347" t="s">
        <v>2135</v>
      </c>
      <c r="P347" t="s">
        <v>2991</v>
      </c>
    </row>
    <row r="348" spans="1:16" x14ac:dyDescent="0.45">
      <c r="A348" t="s">
        <v>4567</v>
      </c>
      <c r="B348" t="s">
        <v>144</v>
      </c>
      <c r="C348" t="s">
        <v>3276</v>
      </c>
      <c r="D348" t="s">
        <v>3473</v>
      </c>
      <c r="E348" s="1">
        <v>45639</v>
      </c>
      <c r="F348" t="s">
        <v>8625</v>
      </c>
      <c r="G348" t="s">
        <v>8629</v>
      </c>
      <c r="H348">
        <v>4</v>
      </c>
      <c r="I348" s="14">
        <v>0.15</v>
      </c>
      <c r="J348" s="6">
        <v>1827</v>
      </c>
      <c r="K348" s="6">
        <v>6213</v>
      </c>
      <c r="L348" t="s">
        <v>1143</v>
      </c>
      <c r="M348">
        <v>21</v>
      </c>
      <c r="N348" t="s">
        <v>1998</v>
      </c>
      <c r="O348" t="s">
        <v>2135</v>
      </c>
      <c r="P348" t="s">
        <v>2991</v>
      </c>
    </row>
    <row r="349" spans="1:16" x14ac:dyDescent="0.45">
      <c r="A349" t="s">
        <v>3692</v>
      </c>
      <c r="B349" t="s">
        <v>869</v>
      </c>
      <c r="C349" t="s">
        <v>3312</v>
      </c>
      <c r="D349" t="s">
        <v>3509</v>
      </c>
      <c r="E349" s="1">
        <v>45392</v>
      </c>
      <c r="F349" t="s">
        <v>8720</v>
      </c>
      <c r="G349" t="s">
        <v>8633</v>
      </c>
      <c r="H349">
        <v>5</v>
      </c>
      <c r="I349" s="14">
        <v>0</v>
      </c>
      <c r="J349" s="6">
        <v>838</v>
      </c>
      <c r="K349" s="6">
        <v>4188</v>
      </c>
      <c r="L349" t="s">
        <v>1861</v>
      </c>
      <c r="M349">
        <v>26</v>
      </c>
      <c r="N349" t="s">
        <v>1998</v>
      </c>
      <c r="O349" t="s">
        <v>2834</v>
      </c>
      <c r="P349" t="s">
        <v>3008</v>
      </c>
    </row>
    <row r="350" spans="1:16" x14ac:dyDescent="0.45">
      <c r="A350" t="s">
        <v>4480</v>
      </c>
      <c r="B350" t="s">
        <v>869</v>
      </c>
      <c r="C350" t="s">
        <v>3337</v>
      </c>
      <c r="D350" t="s">
        <v>3534</v>
      </c>
      <c r="E350" s="1">
        <v>45736</v>
      </c>
      <c r="F350" t="s">
        <v>8720</v>
      </c>
      <c r="G350" t="s">
        <v>8629</v>
      </c>
      <c r="H350">
        <v>4</v>
      </c>
      <c r="I350" s="14">
        <v>0.15</v>
      </c>
      <c r="J350" s="6">
        <v>755</v>
      </c>
      <c r="K350" s="6">
        <v>2568</v>
      </c>
      <c r="L350" t="s">
        <v>1861</v>
      </c>
      <c r="M350">
        <v>26</v>
      </c>
      <c r="N350" t="s">
        <v>1998</v>
      </c>
      <c r="O350" t="s">
        <v>2834</v>
      </c>
      <c r="P350" t="s">
        <v>3008</v>
      </c>
    </row>
    <row r="351" spans="1:16" x14ac:dyDescent="0.45">
      <c r="A351" t="s">
        <v>3862</v>
      </c>
      <c r="B351" t="s">
        <v>145</v>
      </c>
      <c r="C351" t="s">
        <v>3396</v>
      </c>
      <c r="D351" t="s">
        <v>3592</v>
      </c>
      <c r="E351" s="1">
        <v>45524</v>
      </c>
      <c r="F351" t="s">
        <v>8625</v>
      </c>
      <c r="G351" t="s">
        <v>8631</v>
      </c>
      <c r="H351">
        <v>5</v>
      </c>
      <c r="I351" s="14">
        <v>0.2</v>
      </c>
      <c r="J351" s="6">
        <v>937</v>
      </c>
      <c r="K351" s="6">
        <v>3749</v>
      </c>
      <c r="L351" t="s">
        <v>1144</v>
      </c>
      <c r="M351">
        <v>65</v>
      </c>
      <c r="N351" t="s">
        <v>1999</v>
      </c>
      <c r="O351" t="s">
        <v>2136</v>
      </c>
      <c r="P351" t="s">
        <v>3076</v>
      </c>
    </row>
    <row r="352" spans="1:16" x14ac:dyDescent="0.45">
      <c r="A352" t="s">
        <v>3694</v>
      </c>
      <c r="B352" t="s">
        <v>675</v>
      </c>
      <c r="C352" t="s">
        <v>3323</v>
      </c>
      <c r="D352" t="s">
        <v>3520</v>
      </c>
      <c r="E352" s="1">
        <v>45595</v>
      </c>
      <c r="F352" t="s">
        <v>8719</v>
      </c>
      <c r="G352" t="s">
        <v>8632</v>
      </c>
      <c r="H352">
        <v>4</v>
      </c>
      <c r="I352" s="14">
        <v>0.15</v>
      </c>
      <c r="J352" s="6">
        <v>1619</v>
      </c>
      <c r="K352" s="6">
        <v>5506</v>
      </c>
      <c r="L352" t="s">
        <v>1669</v>
      </c>
      <c r="M352">
        <v>36</v>
      </c>
      <c r="N352" t="s">
        <v>1999</v>
      </c>
      <c r="O352" t="s">
        <v>2649</v>
      </c>
      <c r="P352" t="s">
        <v>2973</v>
      </c>
    </row>
    <row r="353" spans="1:16" x14ac:dyDescent="0.45">
      <c r="A353" t="s">
        <v>4275</v>
      </c>
      <c r="B353" t="s">
        <v>675</v>
      </c>
      <c r="C353" t="s">
        <v>3286</v>
      </c>
      <c r="D353" t="s">
        <v>3483</v>
      </c>
      <c r="E353" s="1">
        <v>45656</v>
      </c>
      <c r="F353" t="s">
        <v>8625</v>
      </c>
      <c r="G353" t="s">
        <v>8629</v>
      </c>
      <c r="H353">
        <v>1</v>
      </c>
      <c r="I353" s="14">
        <v>0.05</v>
      </c>
      <c r="J353" s="6">
        <v>1780</v>
      </c>
      <c r="K353" s="6">
        <v>1691</v>
      </c>
      <c r="L353" t="s">
        <v>1669</v>
      </c>
      <c r="M353">
        <v>36</v>
      </c>
      <c r="N353" t="s">
        <v>1999</v>
      </c>
      <c r="O353" t="s">
        <v>2649</v>
      </c>
      <c r="P353" t="s">
        <v>2973</v>
      </c>
    </row>
    <row r="354" spans="1:16" x14ac:dyDescent="0.45">
      <c r="A354" t="s">
        <v>4599</v>
      </c>
      <c r="B354" t="s">
        <v>146</v>
      </c>
      <c r="C354" t="s">
        <v>3204</v>
      </c>
      <c r="D354" t="s">
        <v>3403</v>
      </c>
      <c r="E354" s="1">
        <v>45581</v>
      </c>
      <c r="F354" t="s">
        <v>8718</v>
      </c>
      <c r="G354" t="s">
        <v>8631</v>
      </c>
      <c r="H354">
        <v>3</v>
      </c>
      <c r="I354" s="14">
        <v>0.1</v>
      </c>
      <c r="J354" s="6">
        <v>1458</v>
      </c>
      <c r="K354" s="6">
        <v>3936</v>
      </c>
      <c r="L354" t="s">
        <v>1145</v>
      </c>
      <c r="M354">
        <v>21</v>
      </c>
      <c r="N354" t="s">
        <v>1998</v>
      </c>
      <c r="O354" t="s">
        <v>2137</v>
      </c>
      <c r="P354" t="s">
        <v>3077</v>
      </c>
    </row>
    <row r="355" spans="1:16" x14ac:dyDescent="0.45">
      <c r="A355" t="s">
        <v>3764</v>
      </c>
      <c r="B355" t="s">
        <v>612</v>
      </c>
      <c r="C355" t="s">
        <v>3323</v>
      </c>
      <c r="D355" t="s">
        <v>3520</v>
      </c>
      <c r="E355" s="1">
        <v>45590</v>
      </c>
      <c r="F355" t="s">
        <v>8626</v>
      </c>
      <c r="G355" t="s">
        <v>8631</v>
      </c>
      <c r="H355">
        <v>2</v>
      </c>
      <c r="I355" s="14">
        <v>0.2</v>
      </c>
      <c r="J355" s="6">
        <v>1619</v>
      </c>
      <c r="K355" s="6">
        <v>2591</v>
      </c>
      <c r="L355" t="s">
        <v>1606</v>
      </c>
      <c r="M355">
        <v>61</v>
      </c>
      <c r="N355" t="s">
        <v>1999</v>
      </c>
      <c r="O355" t="s">
        <v>2588</v>
      </c>
      <c r="P355" t="s">
        <v>2970</v>
      </c>
    </row>
    <row r="356" spans="1:16" x14ac:dyDescent="0.45">
      <c r="A356" t="s">
        <v>3790</v>
      </c>
      <c r="B356" t="s">
        <v>288</v>
      </c>
      <c r="C356" t="s">
        <v>3268</v>
      </c>
      <c r="D356" t="s">
        <v>3465</v>
      </c>
      <c r="E356" s="1">
        <v>45248</v>
      </c>
      <c r="F356" t="s">
        <v>8625</v>
      </c>
      <c r="G356" t="s">
        <v>8629</v>
      </c>
      <c r="H356">
        <v>4</v>
      </c>
      <c r="I356" s="14">
        <v>0.05</v>
      </c>
      <c r="J356" s="6">
        <v>20</v>
      </c>
      <c r="K356" s="6">
        <v>77</v>
      </c>
      <c r="L356" t="s">
        <v>1285</v>
      </c>
      <c r="M356">
        <v>26</v>
      </c>
      <c r="N356" t="s">
        <v>1998</v>
      </c>
      <c r="O356" t="s">
        <v>2278</v>
      </c>
      <c r="P356" t="s">
        <v>3124</v>
      </c>
    </row>
    <row r="357" spans="1:16" x14ac:dyDescent="0.45">
      <c r="A357" t="s">
        <v>4369</v>
      </c>
      <c r="B357" t="s">
        <v>288</v>
      </c>
      <c r="C357" t="s">
        <v>3262</v>
      </c>
      <c r="D357" t="s">
        <v>3441</v>
      </c>
      <c r="E357" s="1">
        <v>45650</v>
      </c>
      <c r="F357" t="s">
        <v>8718</v>
      </c>
      <c r="G357" t="s">
        <v>8631</v>
      </c>
      <c r="H357">
        <v>1</v>
      </c>
      <c r="I357" s="14">
        <v>0</v>
      </c>
      <c r="J357" s="6">
        <v>283</v>
      </c>
      <c r="K357" s="6">
        <v>283</v>
      </c>
      <c r="L357" t="s">
        <v>1285</v>
      </c>
      <c r="M357">
        <v>26</v>
      </c>
      <c r="N357" t="s">
        <v>1998</v>
      </c>
      <c r="O357" t="s">
        <v>2278</v>
      </c>
      <c r="P357" t="s">
        <v>3124</v>
      </c>
    </row>
    <row r="358" spans="1:16" x14ac:dyDescent="0.45">
      <c r="A358" t="s">
        <v>4467</v>
      </c>
      <c r="B358" t="s">
        <v>148</v>
      </c>
      <c r="C358" t="s">
        <v>3282</v>
      </c>
      <c r="D358" t="s">
        <v>3479</v>
      </c>
      <c r="E358" s="1">
        <v>45541</v>
      </c>
      <c r="F358" t="s">
        <v>8625</v>
      </c>
      <c r="G358" t="s">
        <v>8632</v>
      </c>
      <c r="H358">
        <v>2</v>
      </c>
      <c r="I358" s="14">
        <v>0.2</v>
      </c>
      <c r="J358" s="6">
        <v>1755</v>
      </c>
      <c r="K358" s="6">
        <v>2808</v>
      </c>
      <c r="L358" t="s">
        <v>1147</v>
      </c>
      <c r="M358">
        <v>50</v>
      </c>
      <c r="N358" t="s">
        <v>1998</v>
      </c>
      <c r="O358" t="s">
        <v>2139</v>
      </c>
      <c r="P358" t="s">
        <v>3078</v>
      </c>
    </row>
    <row r="359" spans="1:16" x14ac:dyDescent="0.45">
      <c r="A359" t="s">
        <v>3761</v>
      </c>
      <c r="B359" t="s">
        <v>893</v>
      </c>
      <c r="C359" t="s">
        <v>3269</v>
      </c>
      <c r="D359" t="s">
        <v>3466</v>
      </c>
      <c r="E359" s="1">
        <v>45729</v>
      </c>
      <c r="F359" t="s">
        <v>8625</v>
      </c>
      <c r="G359" t="s">
        <v>8629</v>
      </c>
      <c r="H359">
        <v>3</v>
      </c>
      <c r="I359" s="14">
        <v>0.1</v>
      </c>
      <c r="J359" s="6">
        <v>820</v>
      </c>
      <c r="K359" s="6">
        <v>2213</v>
      </c>
      <c r="L359" t="s">
        <v>1884</v>
      </c>
      <c r="M359">
        <v>41</v>
      </c>
      <c r="N359" t="s">
        <v>1999</v>
      </c>
      <c r="O359" t="s">
        <v>2858</v>
      </c>
      <c r="P359" t="s">
        <v>3096</v>
      </c>
    </row>
    <row r="360" spans="1:16" x14ac:dyDescent="0.45">
      <c r="A360" t="s">
        <v>4346</v>
      </c>
      <c r="B360" t="s">
        <v>893</v>
      </c>
      <c r="C360" t="s">
        <v>3204</v>
      </c>
      <c r="D360" t="s">
        <v>3403</v>
      </c>
      <c r="E360" s="1">
        <v>45826</v>
      </c>
      <c r="F360" t="s">
        <v>8718</v>
      </c>
      <c r="G360" t="s">
        <v>8632</v>
      </c>
      <c r="H360">
        <v>2</v>
      </c>
      <c r="I360" s="14">
        <v>0.15</v>
      </c>
      <c r="J360" s="6">
        <v>1458</v>
      </c>
      <c r="K360" s="6">
        <v>2478</v>
      </c>
      <c r="L360" t="s">
        <v>1884</v>
      </c>
      <c r="M360">
        <v>41</v>
      </c>
      <c r="N360" t="s">
        <v>1999</v>
      </c>
      <c r="O360" t="s">
        <v>2858</v>
      </c>
      <c r="P360" t="s">
        <v>3096</v>
      </c>
    </row>
    <row r="361" spans="1:16" x14ac:dyDescent="0.45">
      <c r="A361" t="s">
        <v>3697</v>
      </c>
      <c r="B361" t="s">
        <v>179</v>
      </c>
      <c r="C361" t="s">
        <v>3396</v>
      </c>
      <c r="D361" t="s">
        <v>3592</v>
      </c>
      <c r="E361" s="1">
        <v>45683</v>
      </c>
      <c r="F361" t="s">
        <v>8719</v>
      </c>
      <c r="G361" t="s">
        <v>8629</v>
      </c>
      <c r="H361">
        <v>4</v>
      </c>
      <c r="I361" s="14">
        <v>0.2</v>
      </c>
      <c r="J361" s="6">
        <v>937</v>
      </c>
      <c r="K361" s="6">
        <v>3000</v>
      </c>
      <c r="L361" t="s">
        <v>1177</v>
      </c>
      <c r="M361">
        <v>35</v>
      </c>
      <c r="N361" t="s">
        <v>1999</v>
      </c>
      <c r="O361" t="s">
        <v>2170</v>
      </c>
      <c r="P361" t="s">
        <v>3086</v>
      </c>
    </row>
    <row r="362" spans="1:16" x14ac:dyDescent="0.45">
      <c r="A362" t="s">
        <v>4026</v>
      </c>
      <c r="B362" t="s">
        <v>150</v>
      </c>
      <c r="C362" t="s">
        <v>3311</v>
      </c>
      <c r="D362" t="s">
        <v>3508</v>
      </c>
      <c r="E362" s="1">
        <v>45234</v>
      </c>
      <c r="F362" t="s">
        <v>8718</v>
      </c>
      <c r="G362" t="s">
        <v>8629</v>
      </c>
      <c r="H362">
        <v>2</v>
      </c>
      <c r="I362" s="14">
        <v>0.05</v>
      </c>
      <c r="J362" s="6">
        <v>1498</v>
      </c>
      <c r="K362" s="6">
        <v>2846</v>
      </c>
      <c r="L362" t="s">
        <v>1149</v>
      </c>
      <c r="M362">
        <v>29</v>
      </c>
      <c r="N362" t="s">
        <v>1998</v>
      </c>
      <c r="O362" t="s">
        <v>2141</v>
      </c>
      <c r="P362" t="s">
        <v>3012</v>
      </c>
    </row>
    <row r="363" spans="1:16" x14ac:dyDescent="0.45">
      <c r="A363" t="s">
        <v>4317</v>
      </c>
      <c r="B363" t="s">
        <v>151</v>
      </c>
      <c r="C363" t="s">
        <v>3377</v>
      </c>
      <c r="D363" t="s">
        <v>3573</v>
      </c>
      <c r="E363" s="1">
        <v>45423</v>
      </c>
      <c r="F363" t="s">
        <v>8626</v>
      </c>
      <c r="G363" t="s">
        <v>8631</v>
      </c>
      <c r="H363">
        <v>3</v>
      </c>
      <c r="I363" s="14">
        <v>0.2</v>
      </c>
      <c r="J363" s="6">
        <v>783</v>
      </c>
      <c r="K363" s="6">
        <v>1879</v>
      </c>
      <c r="L363" t="s">
        <v>1150</v>
      </c>
      <c r="M363">
        <v>56</v>
      </c>
      <c r="N363" t="s">
        <v>1998</v>
      </c>
      <c r="O363" t="s">
        <v>2142</v>
      </c>
      <c r="P363" t="s">
        <v>3079</v>
      </c>
    </row>
    <row r="364" spans="1:16" x14ac:dyDescent="0.45">
      <c r="A364" t="s">
        <v>3741</v>
      </c>
      <c r="B364" t="s">
        <v>525</v>
      </c>
      <c r="C364" t="s">
        <v>3270</v>
      </c>
      <c r="D364" t="s">
        <v>3467</v>
      </c>
      <c r="E364" s="1">
        <v>45737</v>
      </c>
      <c r="F364" t="s">
        <v>8719</v>
      </c>
      <c r="G364" t="s">
        <v>8632</v>
      </c>
      <c r="H364">
        <v>5</v>
      </c>
      <c r="I364" s="14">
        <v>0.15</v>
      </c>
      <c r="J364" s="6">
        <v>960</v>
      </c>
      <c r="K364" s="6">
        <v>4081</v>
      </c>
      <c r="L364" t="s">
        <v>1520</v>
      </c>
      <c r="M364">
        <v>58</v>
      </c>
      <c r="N364" t="s">
        <v>1998</v>
      </c>
      <c r="O364" t="s">
        <v>2504</v>
      </c>
      <c r="P364" t="s">
        <v>3055</v>
      </c>
    </row>
    <row r="365" spans="1:16" x14ac:dyDescent="0.45">
      <c r="A365" t="s">
        <v>4306</v>
      </c>
      <c r="B365" t="s">
        <v>525</v>
      </c>
      <c r="C365" t="s">
        <v>3203</v>
      </c>
      <c r="D365" t="s">
        <v>8692</v>
      </c>
      <c r="E365" s="1">
        <v>45411</v>
      </c>
      <c r="F365" t="s">
        <v>8626</v>
      </c>
      <c r="G365" t="s">
        <v>8631</v>
      </c>
      <c r="H365">
        <v>4</v>
      </c>
      <c r="I365" s="14">
        <v>0.2</v>
      </c>
      <c r="J365" s="6">
        <v>277</v>
      </c>
      <c r="K365" s="6">
        <v>885</v>
      </c>
      <c r="L365" t="s">
        <v>1520</v>
      </c>
      <c r="M365">
        <v>58</v>
      </c>
      <c r="N365" t="s">
        <v>1998</v>
      </c>
      <c r="O365" t="s">
        <v>2504</v>
      </c>
      <c r="P365" t="s">
        <v>3055</v>
      </c>
    </row>
    <row r="366" spans="1:16" x14ac:dyDescent="0.45">
      <c r="A366" t="s">
        <v>3700</v>
      </c>
      <c r="B366" t="s">
        <v>230</v>
      </c>
      <c r="C366" t="s">
        <v>3305</v>
      </c>
      <c r="D366" t="s">
        <v>3502</v>
      </c>
      <c r="E366" s="1">
        <v>45514</v>
      </c>
      <c r="F366" t="s">
        <v>8720</v>
      </c>
      <c r="G366" t="s">
        <v>8633</v>
      </c>
      <c r="H366">
        <v>1</v>
      </c>
      <c r="I366" s="14">
        <v>0.05</v>
      </c>
      <c r="J366" s="6">
        <v>621</v>
      </c>
      <c r="K366" s="6">
        <v>590</v>
      </c>
      <c r="L366" t="s">
        <v>1228</v>
      </c>
      <c r="M366">
        <v>34</v>
      </c>
      <c r="N366" t="s">
        <v>1998</v>
      </c>
      <c r="O366" t="s">
        <v>2221</v>
      </c>
      <c r="P366" t="s">
        <v>3016</v>
      </c>
    </row>
    <row r="367" spans="1:16" x14ac:dyDescent="0.45">
      <c r="A367" t="s">
        <v>3983</v>
      </c>
      <c r="B367" t="s">
        <v>230</v>
      </c>
      <c r="C367" t="s">
        <v>3389</v>
      </c>
      <c r="D367" t="s">
        <v>3585</v>
      </c>
      <c r="E367" s="1">
        <v>45683</v>
      </c>
      <c r="F367" t="s">
        <v>8719</v>
      </c>
      <c r="G367" t="s">
        <v>8629</v>
      </c>
      <c r="H367">
        <v>5</v>
      </c>
      <c r="I367" s="14">
        <v>0.2</v>
      </c>
      <c r="J367" s="6">
        <v>1496</v>
      </c>
      <c r="K367" s="6">
        <v>5985</v>
      </c>
      <c r="L367" t="s">
        <v>1228</v>
      </c>
      <c r="M367">
        <v>34</v>
      </c>
      <c r="N367" t="s">
        <v>1998</v>
      </c>
      <c r="O367" t="s">
        <v>2221</v>
      </c>
      <c r="P367" t="s">
        <v>3016</v>
      </c>
    </row>
    <row r="368" spans="1:16" x14ac:dyDescent="0.45">
      <c r="A368" t="s">
        <v>3777</v>
      </c>
      <c r="B368" t="s">
        <v>469</v>
      </c>
      <c r="C368" t="s">
        <v>3275</v>
      </c>
      <c r="D368" t="s">
        <v>3472</v>
      </c>
      <c r="E368" s="1">
        <v>45243</v>
      </c>
      <c r="F368" t="s">
        <v>8625</v>
      </c>
      <c r="G368" t="s">
        <v>8633</v>
      </c>
      <c r="H368">
        <v>4</v>
      </c>
      <c r="I368" s="14">
        <v>0.1</v>
      </c>
      <c r="J368" s="6">
        <v>1075</v>
      </c>
      <c r="K368" s="6">
        <v>3870</v>
      </c>
      <c r="L368" t="s">
        <v>1465</v>
      </c>
      <c r="M368">
        <v>57</v>
      </c>
      <c r="N368" t="s">
        <v>1999</v>
      </c>
      <c r="O368" t="s">
        <v>2451</v>
      </c>
      <c r="P368" t="s">
        <v>3125</v>
      </c>
    </row>
    <row r="369" spans="1:16" x14ac:dyDescent="0.45">
      <c r="A369" t="s">
        <v>3893</v>
      </c>
      <c r="B369" t="s">
        <v>469</v>
      </c>
      <c r="C369" t="s">
        <v>3267</v>
      </c>
      <c r="D369" t="s">
        <v>3464</v>
      </c>
      <c r="E369" s="1">
        <v>45748</v>
      </c>
      <c r="F369" t="s">
        <v>8718</v>
      </c>
      <c r="G369" t="s">
        <v>8631</v>
      </c>
      <c r="H369">
        <v>2</v>
      </c>
      <c r="I369" s="14">
        <v>0.05</v>
      </c>
      <c r="J369" s="6">
        <v>1366</v>
      </c>
      <c r="K369" s="6">
        <v>2595</v>
      </c>
      <c r="L369" t="s">
        <v>1465</v>
      </c>
      <c r="M369">
        <v>57</v>
      </c>
      <c r="N369" t="s">
        <v>1999</v>
      </c>
      <c r="O369" t="s">
        <v>2451</v>
      </c>
      <c r="P369" t="s">
        <v>3125</v>
      </c>
    </row>
    <row r="370" spans="1:16" x14ac:dyDescent="0.45">
      <c r="A370" t="s">
        <v>4254</v>
      </c>
      <c r="B370" t="s">
        <v>469</v>
      </c>
      <c r="C370" t="s">
        <v>3313</v>
      </c>
      <c r="D370" t="s">
        <v>3510</v>
      </c>
      <c r="E370" s="1">
        <v>45857</v>
      </c>
      <c r="F370" t="s">
        <v>8718</v>
      </c>
      <c r="G370" t="s">
        <v>8629</v>
      </c>
      <c r="H370">
        <v>1</v>
      </c>
      <c r="I370" s="14">
        <v>0.05</v>
      </c>
      <c r="J370" s="6">
        <v>1517</v>
      </c>
      <c r="K370" s="6">
        <v>1441</v>
      </c>
      <c r="L370" t="s">
        <v>1465</v>
      </c>
      <c r="M370">
        <v>57</v>
      </c>
      <c r="N370" t="s">
        <v>1999</v>
      </c>
      <c r="O370" t="s">
        <v>2451</v>
      </c>
      <c r="P370" t="s">
        <v>3125</v>
      </c>
    </row>
    <row r="371" spans="1:16" x14ac:dyDescent="0.45">
      <c r="A371" t="s">
        <v>4472</v>
      </c>
      <c r="B371" t="s">
        <v>469</v>
      </c>
      <c r="C371" t="s">
        <v>3355</v>
      </c>
      <c r="D371" t="s">
        <v>3552</v>
      </c>
      <c r="E371" s="1">
        <v>45843</v>
      </c>
      <c r="F371" t="s">
        <v>8626</v>
      </c>
      <c r="G371" t="s">
        <v>8632</v>
      </c>
      <c r="H371">
        <v>3</v>
      </c>
      <c r="I371" s="14">
        <v>0</v>
      </c>
      <c r="J371" s="6">
        <v>497</v>
      </c>
      <c r="K371" s="6">
        <v>1491</v>
      </c>
      <c r="L371" t="s">
        <v>1465</v>
      </c>
      <c r="M371">
        <v>57</v>
      </c>
      <c r="N371" t="s">
        <v>1999</v>
      </c>
      <c r="O371" t="s">
        <v>2451</v>
      </c>
      <c r="P371" t="s">
        <v>3125</v>
      </c>
    </row>
    <row r="372" spans="1:16" x14ac:dyDescent="0.45">
      <c r="A372" t="s">
        <v>4325</v>
      </c>
      <c r="B372" t="s">
        <v>154</v>
      </c>
      <c r="C372" t="s">
        <v>3354</v>
      </c>
      <c r="D372" t="s">
        <v>3551</v>
      </c>
      <c r="E372" s="1">
        <v>45876</v>
      </c>
      <c r="F372" t="s">
        <v>8719</v>
      </c>
      <c r="G372" t="s">
        <v>8631</v>
      </c>
      <c r="H372">
        <v>3</v>
      </c>
      <c r="I372" s="14">
        <v>0.1</v>
      </c>
      <c r="J372" s="6">
        <v>898</v>
      </c>
      <c r="K372" s="6">
        <v>2426</v>
      </c>
      <c r="L372" t="s">
        <v>1045</v>
      </c>
      <c r="M372">
        <v>54</v>
      </c>
      <c r="N372" t="s">
        <v>1998</v>
      </c>
      <c r="O372" t="s">
        <v>2145</v>
      </c>
      <c r="P372" t="s">
        <v>3081</v>
      </c>
    </row>
    <row r="373" spans="1:16" x14ac:dyDescent="0.45">
      <c r="A373" t="s">
        <v>3751</v>
      </c>
      <c r="B373" t="s">
        <v>833</v>
      </c>
      <c r="C373" t="s">
        <v>3306</v>
      </c>
      <c r="D373" t="s">
        <v>3503</v>
      </c>
      <c r="E373" s="1">
        <v>45686</v>
      </c>
      <c r="F373" t="s">
        <v>8625</v>
      </c>
      <c r="G373" t="s">
        <v>8630</v>
      </c>
      <c r="H373">
        <v>3</v>
      </c>
      <c r="I373" s="14">
        <v>0.2</v>
      </c>
      <c r="J373" s="6">
        <v>1375</v>
      </c>
      <c r="K373" s="6">
        <v>3301</v>
      </c>
      <c r="L373" t="s">
        <v>1825</v>
      </c>
      <c r="M373">
        <v>33</v>
      </c>
      <c r="N373" t="s">
        <v>1999</v>
      </c>
      <c r="O373" t="s">
        <v>2800</v>
      </c>
      <c r="P373" t="s">
        <v>2992</v>
      </c>
    </row>
    <row r="374" spans="1:16" x14ac:dyDescent="0.45">
      <c r="A374" t="s">
        <v>4413</v>
      </c>
      <c r="B374" t="s">
        <v>833</v>
      </c>
      <c r="C374" t="s">
        <v>3364</v>
      </c>
      <c r="D374" t="s">
        <v>3561</v>
      </c>
      <c r="E374" s="1">
        <v>45426</v>
      </c>
      <c r="F374" t="s">
        <v>8718</v>
      </c>
      <c r="G374" t="s">
        <v>8631</v>
      </c>
      <c r="H374">
        <v>5</v>
      </c>
      <c r="I374" s="14">
        <v>0.15</v>
      </c>
      <c r="J374" s="6">
        <v>131</v>
      </c>
      <c r="K374" s="6">
        <v>558</v>
      </c>
      <c r="L374" t="s">
        <v>1825</v>
      </c>
      <c r="M374">
        <v>33</v>
      </c>
      <c r="N374" t="s">
        <v>1999</v>
      </c>
      <c r="O374" t="s">
        <v>2800</v>
      </c>
      <c r="P374" t="s">
        <v>2992</v>
      </c>
    </row>
    <row r="375" spans="1:16" x14ac:dyDescent="0.45">
      <c r="A375" t="s">
        <v>4537</v>
      </c>
      <c r="B375" t="s">
        <v>156</v>
      </c>
      <c r="C375" t="s">
        <v>3388</v>
      </c>
      <c r="D375" t="s">
        <v>3584</v>
      </c>
      <c r="E375" s="1">
        <v>45397</v>
      </c>
      <c r="F375" t="s">
        <v>8720</v>
      </c>
      <c r="G375" t="s">
        <v>8630</v>
      </c>
      <c r="H375">
        <v>3</v>
      </c>
      <c r="I375" s="14">
        <v>0.2</v>
      </c>
      <c r="J375" s="6">
        <v>1925</v>
      </c>
      <c r="K375" s="6">
        <v>4619</v>
      </c>
      <c r="L375" t="s">
        <v>1154</v>
      </c>
      <c r="M375">
        <v>57</v>
      </c>
      <c r="N375" t="s">
        <v>1998</v>
      </c>
      <c r="O375" t="s">
        <v>2147</v>
      </c>
      <c r="P375" t="s">
        <v>3082</v>
      </c>
    </row>
    <row r="376" spans="1:16" x14ac:dyDescent="0.45">
      <c r="A376" t="s">
        <v>3789</v>
      </c>
      <c r="B376" t="s">
        <v>706</v>
      </c>
      <c r="C376" t="s">
        <v>3306</v>
      </c>
      <c r="D376" t="s">
        <v>3503</v>
      </c>
      <c r="E376" s="1">
        <v>45818</v>
      </c>
      <c r="F376" t="s">
        <v>8626</v>
      </c>
      <c r="G376" t="s">
        <v>8631</v>
      </c>
      <c r="H376">
        <v>2</v>
      </c>
      <c r="I376" s="14">
        <v>0.1</v>
      </c>
      <c r="J376" s="6">
        <v>1375</v>
      </c>
      <c r="K376" s="6">
        <v>2476</v>
      </c>
      <c r="L376" t="s">
        <v>1321</v>
      </c>
      <c r="M376">
        <v>40</v>
      </c>
      <c r="N376" t="s">
        <v>1999</v>
      </c>
      <c r="O376" t="s">
        <v>2679</v>
      </c>
      <c r="P376" t="s">
        <v>3042</v>
      </c>
    </row>
    <row r="377" spans="1:16" x14ac:dyDescent="0.45">
      <c r="A377" t="s">
        <v>3974</v>
      </c>
      <c r="B377" t="s">
        <v>706</v>
      </c>
      <c r="C377" t="s">
        <v>3216</v>
      </c>
      <c r="D377" t="s">
        <v>3415</v>
      </c>
      <c r="E377" s="1">
        <v>45272</v>
      </c>
      <c r="F377" t="s">
        <v>8718</v>
      </c>
      <c r="G377" t="s">
        <v>8633</v>
      </c>
      <c r="H377">
        <v>2</v>
      </c>
      <c r="I377" s="14">
        <v>0.05</v>
      </c>
      <c r="J377" s="6">
        <v>1005</v>
      </c>
      <c r="K377" s="6">
        <v>1910</v>
      </c>
      <c r="L377" t="s">
        <v>1321</v>
      </c>
      <c r="M377">
        <v>40</v>
      </c>
      <c r="N377" t="s">
        <v>1999</v>
      </c>
      <c r="O377" t="s">
        <v>2679</v>
      </c>
      <c r="P377" t="s">
        <v>3042</v>
      </c>
    </row>
    <row r="378" spans="1:16" x14ac:dyDescent="0.45">
      <c r="A378" t="s">
        <v>4610</v>
      </c>
      <c r="B378" t="s">
        <v>706</v>
      </c>
      <c r="C378" t="s">
        <v>3260</v>
      </c>
      <c r="D378" t="s">
        <v>3459</v>
      </c>
      <c r="E378" s="1">
        <v>45480</v>
      </c>
      <c r="F378" t="s">
        <v>8720</v>
      </c>
      <c r="G378" t="s">
        <v>8632</v>
      </c>
      <c r="H378">
        <v>3</v>
      </c>
      <c r="I378" s="14">
        <v>0.05</v>
      </c>
      <c r="J378" s="6">
        <v>436</v>
      </c>
      <c r="K378" s="6">
        <v>1242</v>
      </c>
      <c r="L378" t="s">
        <v>1321</v>
      </c>
      <c r="M378">
        <v>40</v>
      </c>
      <c r="N378" t="s">
        <v>1999</v>
      </c>
      <c r="O378" t="s">
        <v>2679</v>
      </c>
      <c r="P378" t="s">
        <v>3042</v>
      </c>
    </row>
    <row r="379" spans="1:16" x14ac:dyDescent="0.45">
      <c r="A379" t="s">
        <v>3705</v>
      </c>
      <c r="B379" t="s">
        <v>294</v>
      </c>
      <c r="C379" t="s">
        <v>3349</v>
      </c>
      <c r="D379" t="s">
        <v>3546</v>
      </c>
      <c r="E379" s="1">
        <v>45401</v>
      </c>
      <c r="F379" t="s">
        <v>8720</v>
      </c>
      <c r="G379" t="s">
        <v>8630</v>
      </c>
      <c r="H379">
        <v>5</v>
      </c>
      <c r="I379" s="14">
        <v>0.05</v>
      </c>
      <c r="J379" s="6">
        <v>1875</v>
      </c>
      <c r="K379" s="6">
        <v>8908</v>
      </c>
      <c r="L379" t="s">
        <v>1291</v>
      </c>
      <c r="M379">
        <v>52</v>
      </c>
      <c r="N379" t="s">
        <v>1999</v>
      </c>
      <c r="O379" t="s">
        <v>2031</v>
      </c>
      <c r="P379" t="s">
        <v>3019</v>
      </c>
    </row>
    <row r="380" spans="1:16" x14ac:dyDescent="0.45">
      <c r="A380" t="s">
        <v>4300</v>
      </c>
      <c r="B380" t="s">
        <v>294</v>
      </c>
      <c r="C380" t="s">
        <v>3204</v>
      </c>
      <c r="D380" t="s">
        <v>3403</v>
      </c>
      <c r="E380" s="1">
        <v>45491</v>
      </c>
      <c r="F380" t="s">
        <v>8718</v>
      </c>
      <c r="G380" t="s">
        <v>8631</v>
      </c>
      <c r="H380">
        <v>3</v>
      </c>
      <c r="I380" s="14">
        <v>0.15</v>
      </c>
      <c r="J380" s="6">
        <v>1458</v>
      </c>
      <c r="K380" s="6">
        <v>3717</v>
      </c>
      <c r="L380" t="s">
        <v>1291</v>
      </c>
      <c r="M380">
        <v>52</v>
      </c>
      <c r="N380" t="s">
        <v>1999</v>
      </c>
      <c r="O380" t="s">
        <v>2031</v>
      </c>
      <c r="P380" t="s">
        <v>3019</v>
      </c>
    </row>
    <row r="381" spans="1:16" x14ac:dyDescent="0.45">
      <c r="A381" t="s">
        <v>4207</v>
      </c>
      <c r="B381" t="s">
        <v>158</v>
      </c>
      <c r="C381" t="s">
        <v>3230</v>
      </c>
      <c r="D381" t="s">
        <v>3429</v>
      </c>
      <c r="E381" s="1">
        <v>45335</v>
      </c>
      <c r="F381" t="s">
        <v>8719</v>
      </c>
      <c r="G381" t="s">
        <v>8629</v>
      </c>
      <c r="H381">
        <v>3</v>
      </c>
      <c r="I381" s="14">
        <v>0</v>
      </c>
      <c r="J381" s="6">
        <v>1446</v>
      </c>
      <c r="K381" s="6">
        <v>4337</v>
      </c>
      <c r="L381" t="s">
        <v>1156</v>
      </c>
      <c r="M381">
        <v>34</v>
      </c>
      <c r="N381" t="s">
        <v>1998</v>
      </c>
      <c r="O381" t="s">
        <v>2149</v>
      </c>
      <c r="P381" t="s">
        <v>8695</v>
      </c>
    </row>
    <row r="382" spans="1:16" x14ac:dyDescent="0.45">
      <c r="A382" t="s">
        <v>3811</v>
      </c>
      <c r="B382" t="s">
        <v>671</v>
      </c>
      <c r="C382" t="s">
        <v>3278</v>
      </c>
      <c r="D382" t="s">
        <v>3475</v>
      </c>
      <c r="E382" s="1">
        <v>45557</v>
      </c>
      <c r="F382" t="s">
        <v>8718</v>
      </c>
      <c r="G382" t="s">
        <v>8630</v>
      </c>
      <c r="H382">
        <v>2</v>
      </c>
      <c r="I382" s="14">
        <v>0.2</v>
      </c>
      <c r="J382" s="6">
        <v>1869</v>
      </c>
      <c r="K382" s="6">
        <v>2990</v>
      </c>
      <c r="L382" t="s">
        <v>1665</v>
      </c>
      <c r="M382">
        <v>60</v>
      </c>
      <c r="N382" t="s">
        <v>1998</v>
      </c>
      <c r="O382" t="s">
        <v>2645</v>
      </c>
      <c r="P382" t="s">
        <v>3167</v>
      </c>
    </row>
    <row r="383" spans="1:16" x14ac:dyDescent="0.45">
      <c r="A383" t="s">
        <v>4398</v>
      </c>
      <c r="B383" t="s">
        <v>159</v>
      </c>
      <c r="C383" t="s">
        <v>3364</v>
      </c>
      <c r="D383" t="s">
        <v>3561</v>
      </c>
      <c r="E383" s="1">
        <v>45723</v>
      </c>
      <c r="F383" t="s">
        <v>8719</v>
      </c>
      <c r="G383" t="s">
        <v>8630</v>
      </c>
      <c r="H383">
        <v>1</v>
      </c>
      <c r="I383" s="14">
        <v>0</v>
      </c>
      <c r="J383" s="6">
        <v>131</v>
      </c>
      <c r="K383" s="6">
        <v>131</v>
      </c>
      <c r="L383" t="s">
        <v>1157</v>
      </c>
      <c r="M383">
        <v>60</v>
      </c>
      <c r="N383" t="s">
        <v>1999</v>
      </c>
      <c r="O383" t="s">
        <v>2150</v>
      </c>
      <c r="P383" t="s">
        <v>3080</v>
      </c>
    </row>
    <row r="384" spans="1:16" x14ac:dyDescent="0.45">
      <c r="A384" t="s">
        <v>3817</v>
      </c>
      <c r="B384" t="s">
        <v>362</v>
      </c>
      <c r="C384" t="s">
        <v>3278</v>
      </c>
      <c r="D384" t="s">
        <v>3475</v>
      </c>
      <c r="E384" s="1">
        <v>45897</v>
      </c>
      <c r="F384" t="s">
        <v>8720</v>
      </c>
      <c r="G384" t="s">
        <v>8632</v>
      </c>
      <c r="H384">
        <v>2</v>
      </c>
      <c r="I384" s="14">
        <v>0</v>
      </c>
      <c r="J384" s="6">
        <v>1869</v>
      </c>
      <c r="K384" s="6">
        <v>3737</v>
      </c>
      <c r="L384" t="s">
        <v>1358</v>
      </c>
      <c r="M384">
        <v>29</v>
      </c>
      <c r="N384" t="s">
        <v>1999</v>
      </c>
      <c r="O384" t="s">
        <v>2350</v>
      </c>
      <c r="P384" t="s">
        <v>3067</v>
      </c>
    </row>
    <row r="385" spans="1:16" x14ac:dyDescent="0.45">
      <c r="A385" t="s">
        <v>4098</v>
      </c>
      <c r="B385" t="s">
        <v>362</v>
      </c>
      <c r="C385" t="s">
        <v>3297</v>
      </c>
      <c r="D385" t="s">
        <v>3494</v>
      </c>
      <c r="E385" s="1">
        <v>45551</v>
      </c>
      <c r="F385" t="s">
        <v>8625</v>
      </c>
      <c r="G385" t="s">
        <v>8629</v>
      </c>
      <c r="H385">
        <v>2</v>
      </c>
      <c r="I385" s="14">
        <v>0.15</v>
      </c>
      <c r="J385" s="6">
        <v>960</v>
      </c>
      <c r="K385" s="6">
        <v>1632</v>
      </c>
      <c r="L385" t="s">
        <v>1358</v>
      </c>
      <c r="M385">
        <v>29</v>
      </c>
      <c r="N385" t="s">
        <v>1999</v>
      </c>
      <c r="O385" t="s">
        <v>2350</v>
      </c>
      <c r="P385" t="s">
        <v>3067</v>
      </c>
    </row>
    <row r="386" spans="1:16" x14ac:dyDescent="0.45">
      <c r="A386" t="s">
        <v>4231</v>
      </c>
      <c r="B386" t="s">
        <v>362</v>
      </c>
      <c r="C386" t="s">
        <v>3372</v>
      </c>
      <c r="D386" t="s">
        <v>3568</v>
      </c>
      <c r="E386" s="1">
        <v>45850</v>
      </c>
      <c r="F386" t="s">
        <v>8720</v>
      </c>
      <c r="G386" t="s">
        <v>8631</v>
      </c>
      <c r="H386">
        <v>3</v>
      </c>
      <c r="I386" s="14">
        <v>0.1</v>
      </c>
      <c r="J386" s="6">
        <v>490</v>
      </c>
      <c r="K386" s="6">
        <v>1322</v>
      </c>
      <c r="L386" t="s">
        <v>1358</v>
      </c>
      <c r="M386">
        <v>29</v>
      </c>
      <c r="N386" t="s">
        <v>1999</v>
      </c>
      <c r="O386" t="s">
        <v>2350</v>
      </c>
      <c r="P386" t="s">
        <v>3067</v>
      </c>
    </row>
    <row r="387" spans="1:16" x14ac:dyDescent="0.45">
      <c r="A387" t="s">
        <v>4037</v>
      </c>
      <c r="B387" t="s">
        <v>160</v>
      </c>
      <c r="C387" t="s">
        <v>3244</v>
      </c>
      <c r="D387" t="s">
        <v>3443</v>
      </c>
      <c r="E387" s="1">
        <v>45219</v>
      </c>
      <c r="F387" t="s">
        <v>8718</v>
      </c>
      <c r="G387" t="s">
        <v>8633</v>
      </c>
      <c r="H387">
        <v>2</v>
      </c>
      <c r="I387" s="14">
        <v>0.1</v>
      </c>
      <c r="J387" s="6">
        <v>1097</v>
      </c>
      <c r="K387" s="6">
        <v>1975</v>
      </c>
      <c r="L387" t="s">
        <v>1158</v>
      </c>
      <c r="M387">
        <v>33</v>
      </c>
      <c r="N387" t="s">
        <v>1999</v>
      </c>
      <c r="O387" t="s">
        <v>2151</v>
      </c>
      <c r="P387" t="s">
        <v>3083</v>
      </c>
    </row>
    <row r="388" spans="1:16" x14ac:dyDescent="0.45">
      <c r="A388" t="s">
        <v>3706</v>
      </c>
      <c r="B388" t="s">
        <v>303</v>
      </c>
      <c r="C388" t="s">
        <v>3343</v>
      </c>
      <c r="D388" t="s">
        <v>3540</v>
      </c>
      <c r="E388" s="1">
        <v>45776</v>
      </c>
      <c r="F388" t="s">
        <v>8625</v>
      </c>
      <c r="G388" t="s">
        <v>8631</v>
      </c>
      <c r="H388">
        <v>3</v>
      </c>
      <c r="I388" s="14">
        <v>0.2</v>
      </c>
      <c r="J388" s="6">
        <v>1671</v>
      </c>
      <c r="K388" s="6">
        <v>4011</v>
      </c>
      <c r="L388" t="s">
        <v>1300</v>
      </c>
      <c r="M388">
        <v>49</v>
      </c>
      <c r="N388" t="s">
        <v>1998</v>
      </c>
      <c r="O388" t="s">
        <v>2291</v>
      </c>
      <c r="P388" t="s">
        <v>3132</v>
      </c>
    </row>
    <row r="389" spans="1:16" x14ac:dyDescent="0.45">
      <c r="A389" t="s">
        <v>3838</v>
      </c>
      <c r="B389" t="s">
        <v>161</v>
      </c>
      <c r="C389" t="s">
        <v>3389</v>
      </c>
      <c r="D389" t="s">
        <v>3585</v>
      </c>
      <c r="E389" s="1">
        <v>45707</v>
      </c>
      <c r="F389" t="s">
        <v>8720</v>
      </c>
      <c r="G389" t="s">
        <v>8629</v>
      </c>
      <c r="H389">
        <v>1</v>
      </c>
      <c r="I389" s="14">
        <v>0</v>
      </c>
      <c r="J389" s="6">
        <v>1496</v>
      </c>
      <c r="K389" s="6">
        <v>1496</v>
      </c>
      <c r="L389" t="s">
        <v>1159</v>
      </c>
      <c r="M389">
        <v>43</v>
      </c>
      <c r="N389" t="s">
        <v>1998</v>
      </c>
      <c r="O389" t="s">
        <v>2152</v>
      </c>
      <c r="P389" t="s">
        <v>3084</v>
      </c>
    </row>
    <row r="390" spans="1:16" x14ac:dyDescent="0.45">
      <c r="A390" t="s">
        <v>4146</v>
      </c>
      <c r="B390" t="s">
        <v>161</v>
      </c>
      <c r="C390" t="s">
        <v>3200</v>
      </c>
      <c r="D390" t="s">
        <v>3400</v>
      </c>
      <c r="E390" s="1">
        <v>45522</v>
      </c>
      <c r="F390" t="s">
        <v>8720</v>
      </c>
      <c r="G390" t="s">
        <v>8632</v>
      </c>
      <c r="H390">
        <v>4</v>
      </c>
      <c r="I390" s="14">
        <v>0.05</v>
      </c>
      <c r="J390" s="6">
        <v>1000</v>
      </c>
      <c r="K390" s="6">
        <v>3800</v>
      </c>
      <c r="L390" t="s">
        <v>1159</v>
      </c>
      <c r="M390">
        <v>43</v>
      </c>
      <c r="N390" t="s">
        <v>1998</v>
      </c>
      <c r="O390" t="s">
        <v>2152</v>
      </c>
      <c r="P390" t="s">
        <v>3084</v>
      </c>
    </row>
    <row r="391" spans="1:16" x14ac:dyDescent="0.45">
      <c r="A391" t="s">
        <v>4475</v>
      </c>
      <c r="B391" t="s">
        <v>161</v>
      </c>
      <c r="C391" t="s">
        <v>3249</v>
      </c>
      <c r="D391" t="s">
        <v>3448</v>
      </c>
      <c r="E391" s="1">
        <v>45398</v>
      </c>
      <c r="F391" t="s">
        <v>8720</v>
      </c>
      <c r="G391" t="s">
        <v>8632</v>
      </c>
      <c r="H391">
        <v>5</v>
      </c>
      <c r="I391" s="14">
        <v>0</v>
      </c>
      <c r="J391" s="6">
        <v>1545</v>
      </c>
      <c r="K391" s="6">
        <v>7723</v>
      </c>
      <c r="L391" t="s">
        <v>1159</v>
      </c>
      <c r="M391">
        <v>43</v>
      </c>
      <c r="N391" t="s">
        <v>1998</v>
      </c>
      <c r="O391" t="s">
        <v>2152</v>
      </c>
      <c r="P391" t="s">
        <v>3084</v>
      </c>
    </row>
    <row r="392" spans="1:16" x14ac:dyDescent="0.45">
      <c r="A392" t="s">
        <v>3807</v>
      </c>
      <c r="B392" t="s">
        <v>947</v>
      </c>
      <c r="C392" t="s">
        <v>3279</v>
      </c>
      <c r="D392" t="s">
        <v>3476</v>
      </c>
      <c r="E392" s="1">
        <v>45526</v>
      </c>
      <c r="F392" t="s">
        <v>8626</v>
      </c>
      <c r="G392" t="s">
        <v>8629</v>
      </c>
      <c r="H392">
        <v>1</v>
      </c>
      <c r="I392" s="14">
        <v>0</v>
      </c>
      <c r="J392" s="6">
        <v>1994</v>
      </c>
      <c r="K392" s="6">
        <v>1994</v>
      </c>
      <c r="L392" t="s">
        <v>1938</v>
      </c>
      <c r="M392">
        <v>41</v>
      </c>
      <c r="N392" t="s">
        <v>1999</v>
      </c>
      <c r="O392" t="s">
        <v>2763</v>
      </c>
      <c r="P392" t="s">
        <v>3062</v>
      </c>
    </row>
    <row r="393" spans="1:16" x14ac:dyDescent="0.45">
      <c r="A393" t="s">
        <v>4399</v>
      </c>
      <c r="B393" t="s">
        <v>162</v>
      </c>
      <c r="C393" t="s">
        <v>3376</v>
      </c>
      <c r="D393" t="s">
        <v>3572</v>
      </c>
      <c r="E393" s="1">
        <v>45277</v>
      </c>
      <c r="F393" t="s">
        <v>8718</v>
      </c>
      <c r="G393" t="s">
        <v>8633</v>
      </c>
      <c r="H393">
        <v>3</v>
      </c>
      <c r="I393" s="14">
        <v>0.15</v>
      </c>
      <c r="J393" s="6">
        <v>1119</v>
      </c>
      <c r="K393" s="6">
        <v>2853</v>
      </c>
      <c r="L393" t="s">
        <v>1160</v>
      </c>
      <c r="M393">
        <v>60</v>
      </c>
      <c r="N393" t="s">
        <v>1999</v>
      </c>
      <c r="O393" t="s">
        <v>2153</v>
      </c>
      <c r="P393" t="s">
        <v>3069</v>
      </c>
    </row>
    <row r="394" spans="1:16" x14ac:dyDescent="0.45">
      <c r="A394" t="s">
        <v>3810</v>
      </c>
      <c r="B394" t="s">
        <v>316</v>
      </c>
      <c r="C394" t="s">
        <v>3279</v>
      </c>
      <c r="D394" t="s">
        <v>3476</v>
      </c>
      <c r="E394" s="1">
        <v>45543</v>
      </c>
      <c r="F394" t="s">
        <v>8719</v>
      </c>
      <c r="G394" t="s">
        <v>8632</v>
      </c>
      <c r="H394">
        <v>2</v>
      </c>
      <c r="I394" s="14">
        <v>0.05</v>
      </c>
      <c r="J394" s="6">
        <v>1994</v>
      </c>
      <c r="K394" s="6">
        <v>3789</v>
      </c>
      <c r="L394" t="s">
        <v>1313</v>
      </c>
      <c r="M394">
        <v>38</v>
      </c>
      <c r="N394" t="s">
        <v>1998</v>
      </c>
      <c r="O394" t="s">
        <v>2304</v>
      </c>
      <c r="P394" t="s">
        <v>8697</v>
      </c>
    </row>
    <row r="395" spans="1:16" x14ac:dyDescent="0.45">
      <c r="A395" t="s">
        <v>3874</v>
      </c>
      <c r="B395" t="s">
        <v>316</v>
      </c>
      <c r="C395" t="s">
        <v>3370</v>
      </c>
      <c r="D395" t="s">
        <v>3563</v>
      </c>
      <c r="E395" s="1">
        <v>45459</v>
      </c>
      <c r="F395" t="s">
        <v>8719</v>
      </c>
      <c r="G395" t="s">
        <v>8629</v>
      </c>
      <c r="H395">
        <v>5</v>
      </c>
      <c r="I395" s="14">
        <v>0.2</v>
      </c>
      <c r="J395" s="6">
        <v>307</v>
      </c>
      <c r="K395" s="6">
        <v>1228</v>
      </c>
      <c r="L395" t="s">
        <v>1313</v>
      </c>
      <c r="M395">
        <v>38</v>
      </c>
      <c r="N395" t="s">
        <v>1998</v>
      </c>
      <c r="O395" t="s">
        <v>2304</v>
      </c>
      <c r="P395" t="s">
        <v>8697</v>
      </c>
    </row>
    <row r="396" spans="1:16" x14ac:dyDescent="0.45">
      <c r="A396" t="s">
        <v>3707</v>
      </c>
      <c r="B396" t="s">
        <v>992</v>
      </c>
      <c r="C396" t="s">
        <v>3389</v>
      </c>
      <c r="D396" t="s">
        <v>3585</v>
      </c>
      <c r="E396" s="1">
        <v>45516</v>
      </c>
      <c r="F396" t="s">
        <v>8720</v>
      </c>
      <c r="G396" t="s">
        <v>8631</v>
      </c>
      <c r="H396">
        <v>4</v>
      </c>
      <c r="I396" s="14">
        <v>0</v>
      </c>
      <c r="J396" s="6">
        <v>1496</v>
      </c>
      <c r="K396" s="6">
        <v>5985</v>
      </c>
      <c r="L396" t="s">
        <v>1983</v>
      </c>
      <c r="M396">
        <v>41</v>
      </c>
      <c r="N396" t="s">
        <v>1998</v>
      </c>
      <c r="O396" t="s">
        <v>2955</v>
      </c>
      <c r="P396" t="s">
        <v>2990</v>
      </c>
    </row>
    <row r="397" spans="1:16" x14ac:dyDescent="0.45">
      <c r="A397" t="s">
        <v>3727</v>
      </c>
      <c r="B397" t="s">
        <v>799</v>
      </c>
      <c r="C397" t="s">
        <v>3389</v>
      </c>
      <c r="D397" t="s">
        <v>3585</v>
      </c>
      <c r="E397" s="1">
        <v>45550</v>
      </c>
      <c r="F397" t="s">
        <v>8625</v>
      </c>
      <c r="G397" t="s">
        <v>8629</v>
      </c>
      <c r="H397">
        <v>2</v>
      </c>
      <c r="I397" s="14">
        <v>0.05</v>
      </c>
      <c r="J397" s="6">
        <v>1496</v>
      </c>
      <c r="K397" s="6">
        <v>2843</v>
      </c>
      <c r="L397" t="s">
        <v>1791</v>
      </c>
      <c r="M397">
        <v>32</v>
      </c>
      <c r="N397" t="s">
        <v>1998</v>
      </c>
      <c r="O397" t="s">
        <v>2768</v>
      </c>
      <c r="P397" t="s">
        <v>3069</v>
      </c>
    </row>
    <row r="398" spans="1:16" x14ac:dyDescent="0.45">
      <c r="A398" t="s">
        <v>4064</v>
      </c>
      <c r="B398" t="s">
        <v>799</v>
      </c>
      <c r="C398" t="s">
        <v>3377</v>
      </c>
      <c r="D398" t="s">
        <v>3573</v>
      </c>
      <c r="E398" s="1">
        <v>45551</v>
      </c>
      <c r="F398" t="s">
        <v>8625</v>
      </c>
      <c r="G398" t="s">
        <v>8631</v>
      </c>
      <c r="H398">
        <v>4</v>
      </c>
      <c r="I398" s="14">
        <v>0.05</v>
      </c>
      <c r="J398" s="6">
        <v>783</v>
      </c>
      <c r="K398" s="6">
        <v>2975</v>
      </c>
      <c r="L398" t="s">
        <v>1791</v>
      </c>
      <c r="M398">
        <v>32</v>
      </c>
      <c r="N398" t="s">
        <v>1998</v>
      </c>
      <c r="O398" t="s">
        <v>2768</v>
      </c>
      <c r="P398" t="s">
        <v>3069</v>
      </c>
    </row>
    <row r="399" spans="1:16" x14ac:dyDescent="0.45">
      <c r="A399" t="s">
        <v>3779</v>
      </c>
      <c r="B399" t="s">
        <v>862</v>
      </c>
      <c r="C399" t="s">
        <v>3280</v>
      </c>
      <c r="D399" t="s">
        <v>3477</v>
      </c>
      <c r="E399" s="1">
        <v>45759</v>
      </c>
      <c r="F399" t="s">
        <v>8626</v>
      </c>
      <c r="G399" t="s">
        <v>8630</v>
      </c>
      <c r="H399">
        <v>2</v>
      </c>
      <c r="I399" s="14">
        <v>0</v>
      </c>
      <c r="J399" s="6">
        <v>1578</v>
      </c>
      <c r="K399" s="6">
        <v>3156</v>
      </c>
      <c r="L399" t="s">
        <v>1854</v>
      </c>
      <c r="M399">
        <v>20</v>
      </c>
      <c r="N399" t="s">
        <v>1999</v>
      </c>
      <c r="O399" t="s">
        <v>2828</v>
      </c>
      <c r="P399" t="s">
        <v>3081</v>
      </c>
    </row>
    <row r="400" spans="1:16" x14ac:dyDescent="0.45">
      <c r="A400" t="s">
        <v>3925</v>
      </c>
      <c r="B400" t="s">
        <v>862</v>
      </c>
      <c r="C400" t="s">
        <v>3295</v>
      </c>
      <c r="D400" t="s">
        <v>3492</v>
      </c>
      <c r="E400" s="1">
        <v>45418</v>
      </c>
      <c r="F400" t="s">
        <v>8626</v>
      </c>
      <c r="G400" t="s">
        <v>8633</v>
      </c>
      <c r="H400">
        <v>4</v>
      </c>
      <c r="I400" s="14">
        <v>0.15</v>
      </c>
      <c r="J400" s="6">
        <v>183</v>
      </c>
      <c r="K400" s="6">
        <v>621</v>
      </c>
      <c r="L400" t="s">
        <v>1854</v>
      </c>
      <c r="M400">
        <v>20</v>
      </c>
      <c r="N400" t="s">
        <v>1999</v>
      </c>
      <c r="O400" t="s">
        <v>2828</v>
      </c>
      <c r="P400" t="s">
        <v>3081</v>
      </c>
    </row>
    <row r="401" spans="1:16" x14ac:dyDescent="0.45">
      <c r="A401" t="s">
        <v>4418</v>
      </c>
      <c r="B401" t="s">
        <v>862</v>
      </c>
      <c r="C401" t="s">
        <v>3348</v>
      </c>
      <c r="D401" t="s">
        <v>3545</v>
      </c>
      <c r="E401" s="1">
        <v>45281</v>
      </c>
      <c r="F401" t="s">
        <v>8625</v>
      </c>
      <c r="G401" t="s">
        <v>8632</v>
      </c>
      <c r="H401">
        <v>1</v>
      </c>
      <c r="I401" s="14">
        <v>0</v>
      </c>
      <c r="J401" s="6">
        <v>319</v>
      </c>
      <c r="K401" s="6">
        <v>319</v>
      </c>
      <c r="L401" t="s">
        <v>1854</v>
      </c>
      <c r="M401">
        <v>20</v>
      </c>
      <c r="N401" t="s">
        <v>1999</v>
      </c>
      <c r="O401" t="s">
        <v>2828</v>
      </c>
      <c r="P401" t="s">
        <v>3081</v>
      </c>
    </row>
    <row r="402" spans="1:16" x14ac:dyDescent="0.45">
      <c r="A402" t="s">
        <v>3712</v>
      </c>
      <c r="B402" t="s">
        <v>718</v>
      </c>
      <c r="C402" t="s">
        <v>3291</v>
      </c>
      <c r="D402" t="s">
        <v>3488</v>
      </c>
      <c r="E402" s="1">
        <v>45875</v>
      </c>
      <c r="F402" t="s">
        <v>8720</v>
      </c>
      <c r="G402" t="s">
        <v>8629</v>
      </c>
      <c r="H402">
        <v>4</v>
      </c>
      <c r="I402" s="14">
        <v>0.15</v>
      </c>
      <c r="J402" s="6">
        <v>38</v>
      </c>
      <c r="K402" s="6">
        <v>129</v>
      </c>
      <c r="L402" t="s">
        <v>1711</v>
      </c>
      <c r="M402">
        <v>29</v>
      </c>
      <c r="N402" t="s">
        <v>1998</v>
      </c>
      <c r="O402" t="s">
        <v>2691</v>
      </c>
      <c r="P402" t="s">
        <v>8704</v>
      </c>
    </row>
    <row r="403" spans="1:16" x14ac:dyDescent="0.45">
      <c r="A403" t="s">
        <v>3749</v>
      </c>
      <c r="B403" t="s">
        <v>982</v>
      </c>
      <c r="C403" t="s">
        <v>3285</v>
      </c>
      <c r="D403" t="s">
        <v>3482</v>
      </c>
      <c r="E403" s="1">
        <v>45437</v>
      </c>
      <c r="F403" t="s">
        <v>8720</v>
      </c>
      <c r="G403" t="s">
        <v>8631</v>
      </c>
      <c r="H403">
        <v>5</v>
      </c>
      <c r="I403" s="14">
        <v>0.2</v>
      </c>
      <c r="J403" s="6">
        <v>576</v>
      </c>
      <c r="K403" s="6">
        <v>2305</v>
      </c>
      <c r="L403" t="s">
        <v>1973</v>
      </c>
      <c r="M403">
        <v>61</v>
      </c>
      <c r="N403" t="s">
        <v>1999</v>
      </c>
      <c r="O403" t="s">
        <v>2945</v>
      </c>
      <c r="P403" t="s">
        <v>3056</v>
      </c>
    </row>
    <row r="404" spans="1:16" x14ac:dyDescent="0.45">
      <c r="A404" t="s">
        <v>3714</v>
      </c>
      <c r="B404" t="s">
        <v>821</v>
      </c>
      <c r="C404" t="s">
        <v>3333</v>
      </c>
      <c r="D404" t="s">
        <v>3530</v>
      </c>
      <c r="E404" s="1">
        <v>45243</v>
      </c>
      <c r="F404" t="s">
        <v>8719</v>
      </c>
      <c r="G404" t="s">
        <v>8631</v>
      </c>
      <c r="H404">
        <v>4</v>
      </c>
      <c r="I404" s="14">
        <v>0.05</v>
      </c>
      <c r="J404" s="6">
        <v>1972</v>
      </c>
      <c r="K404" s="6">
        <v>7495</v>
      </c>
      <c r="L404" t="s">
        <v>1813</v>
      </c>
      <c r="M404">
        <v>34</v>
      </c>
      <c r="N404" t="s">
        <v>1998</v>
      </c>
      <c r="O404" t="s">
        <v>2788</v>
      </c>
      <c r="P404" t="s">
        <v>3155</v>
      </c>
    </row>
    <row r="405" spans="1:16" x14ac:dyDescent="0.45">
      <c r="A405" t="s">
        <v>3825</v>
      </c>
      <c r="B405" t="s">
        <v>171</v>
      </c>
      <c r="C405" t="s">
        <v>3384</v>
      </c>
      <c r="D405" t="s">
        <v>3580</v>
      </c>
      <c r="E405" s="1">
        <v>45216</v>
      </c>
      <c r="F405" t="s">
        <v>8625</v>
      </c>
      <c r="G405" t="s">
        <v>8630</v>
      </c>
      <c r="H405">
        <v>1</v>
      </c>
      <c r="I405" s="14">
        <v>0.2</v>
      </c>
      <c r="J405" s="6">
        <v>1611</v>
      </c>
      <c r="K405" s="6">
        <v>1289</v>
      </c>
      <c r="L405" t="s">
        <v>1169</v>
      </c>
      <c r="M405">
        <v>28</v>
      </c>
      <c r="N405" t="s">
        <v>1999</v>
      </c>
      <c r="O405" t="s">
        <v>2162</v>
      </c>
      <c r="P405" t="s">
        <v>3085</v>
      </c>
    </row>
    <row r="406" spans="1:16" x14ac:dyDescent="0.45">
      <c r="A406" t="s">
        <v>4538</v>
      </c>
      <c r="B406" t="s">
        <v>171</v>
      </c>
      <c r="C406" t="s">
        <v>3325</v>
      </c>
      <c r="D406" t="s">
        <v>3522</v>
      </c>
      <c r="E406" s="1">
        <v>45845</v>
      </c>
      <c r="F406" t="s">
        <v>8718</v>
      </c>
      <c r="G406" t="s">
        <v>8629</v>
      </c>
      <c r="H406">
        <v>5</v>
      </c>
      <c r="I406" s="14">
        <v>0.05</v>
      </c>
      <c r="J406" s="6">
        <v>919</v>
      </c>
      <c r="K406" s="6">
        <v>4365</v>
      </c>
      <c r="L406" t="s">
        <v>1169</v>
      </c>
      <c r="M406">
        <v>28</v>
      </c>
      <c r="N406" t="s">
        <v>1999</v>
      </c>
      <c r="O406" t="s">
        <v>2162</v>
      </c>
      <c r="P406" t="s">
        <v>3085</v>
      </c>
    </row>
    <row r="407" spans="1:16" x14ac:dyDescent="0.45">
      <c r="A407" t="s">
        <v>3718</v>
      </c>
      <c r="B407" t="s">
        <v>458</v>
      </c>
      <c r="C407" t="s">
        <v>3313</v>
      </c>
      <c r="D407" t="s">
        <v>3510</v>
      </c>
      <c r="E407" s="1">
        <v>45674</v>
      </c>
      <c r="F407" t="s">
        <v>8626</v>
      </c>
      <c r="G407" t="s">
        <v>8631</v>
      </c>
      <c r="H407">
        <v>1</v>
      </c>
      <c r="I407" s="14">
        <v>0.15</v>
      </c>
      <c r="J407" s="6">
        <v>1517</v>
      </c>
      <c r="K407" s="6">
        <v>1290</v>
      </c>
      <c r="L407" t="s">
        <v>1454</v>
      </c>
      <c r="M407">
        <v>28</v>
      </c>
      <c r="N407" t="s">
        <v>1999</v>
      </c>
      <c r="O407" t="s">
        <v>2440</v>
      </c>
      <c r="P407" t="s">
        <v>3157</v>
      </c>
    </row>
    <row r="408" spans="1:16" x14ac:dyDescent="0.45">
      <c r="A408" t="s">
        <v>4216</v>
      </c>
      <c r="B408" t="s">
        <v>458</v>
      </c>
      <c r="C408" t="s">
        <v>3208</v>
      </c>
      <c r="D408" t="s">
        <v>3407</v>
      </c>
      <c r="E408" s="1">
        <v>45468</v>
      </c>
      <c r="F408" t="s">
        <v>8720</v>
      </c>
      <c r="G408" t="s">
        <v>8631</v>
      </c>
      <c r="H408">
        <v>2</v>
      </c>
      <c r="I408" s="14">
        <v>0.05</v>
      </c>
      <c r="J408" s="6">
        <v>156</v>
      </c>
      <c r="K408" s="6">
        <v>297</v>
      </c>
      <c r="L408" t="s">
        <v>1454</v>
      </c>
      <c r="M408">
        <v>28</v>
      </c>
      <c r="N408" t="s">
        <v>1999</v>
      </c>
      <c r="O408" t="s">
        <v>2440</v>
      </c>
      <c r="P408" t="s">
        <v>3157</v>
      </c>
    </row>
    <row r="409" spans="1:16" x14ac:dyDescent="0.45">
      <c r="A409" t="s">
        <v>4393</v>
      </c>
      <c r="B409" t="s">
        <v>458</v>
      </c>
      <c r="C409" t="s">
        <v>3214</v>
      </c>
      <c r="D409" t="s">
        <v>3413</v>
      </c>
      <c r="E409" s="1">
        <v>45565</v>
      </c>
      <c r="F409" t="s">
        <v>8718</v>
      </c>
      <c r="G409" t="s">
        <v>8632</v>
      </c>
      <c r="H409">
        <v>4</v>
      </c>
      <c r="I409" s="14">
        <v>0.05</v>
      </c>
      <c r="J409" s="6">
        <v>1512</v>
      </c>
      <c r="K409" s="6">
        <v>5747</v>
      </c>
      <c r="L409" t="s">
        <v>1454</v>
      </c>
      <c r="M409">
        <v>28</v>
      </c>
      <c r="N409" t="s">
        <v>1999</v>
      </c>
      <c r="O409" t="s">
        <v>2440</v>
      </c>
      <c r="P409" t="s">
        <v>3157</v>
      </c>
    </row>
    <row r="410" spans="1:16" x14ac:dyDescent="0.45">
      <c r="A410" t="s">
        <v>3719</v>
      </c>
      <c r="B410" t="s">
        <v>910</v>
      </c>
      <c r="C410" t="s">
        <v>3363</v>
      </c>
      <c r="D410" t="s">
        <v>3560</v>
      </c>
      <c r="E410" s="1">
        <v>45502</v>
      </c>
      <c r="F410" t="s">
        <v>8720</v>
      </c>
      <c r="G410" t="s">
        <v>8633</v>
      </c>
      <c r="H410">
        <v>3</v>
      </c>
      <c r="I410" s="14">
        <v>0.05</v>
      </c>
      <c r="J410" s="6">
        <v>833</v>
      </c>
      <c r="K410" s="6">
        <v>2374</v>
      </c>
      <c r="L410" t="s">
        <v>1901</v>
      </c>
      <c r="M410">
        <v>19</v>
      </c>
      <c r="N410" t="s">
        <v>1998</v>
      </c>
      <c r="O410" t="s">
        <v>2875</v>
      </c>
      <c r="P410" t="s">
        <v>3059</v>
      </c>
    </row>
    <row r="411" spans="1:16" x14ac:dyDescent="0.45">
      <c r="A411" t="s">
        <v>3792</v>
      </c>
      <c r="B411" t="s">
        <v>910</v>
      </c>
      <c r="C411" t="s">
        <v>3337</v>
      </c>
      <c r="D411" t="s">
        <v>3534</v>
      </c>
      <c r="E411" s="1">
        <v>45809</v>
      </c>
      <c r="F411" t="s">
        <v>8625</v>
      </c>
      <c r="G411" t="s">
        <v>8630</v>
      </c>
      <c r="H411">
        <v>4</v>
      </c>
      <c r="I411" s="14">
        <v>0</v>
      </c>
      <c r="J411" s="6">
        <v>755</v>
      </c>
      <c r="K411" s="6">
        <v>3021</v>
      </c>
      <c r="L411" t="s">
        <v>1901</v>
      </c>
      <c r="M411">
        <v>19</v>
      </c>
      <c r="N411" t="s">
        <v>1998</v>
      </c>
      <c r="O411" t="s">
        <v>2875</v>
      </c>
      <c r="P411" t="s">
        <v>3059</v>
      </c>
    </row>
    <row r="412" spans="1:16" x14ac:dyDescent="0.45">
      <c r="A412" t="s">
        <v>4137</v>
      </c>
      <c r="B412" t="s">
        <v>910</v>
      </c>
      <c r="C412" t="s">
        <v>3340</v>
      </c>
      <c r="D412" t="s">
        <v>3537</v>
      </c>
      <c r="E412" s="1">
        <v>45865</v>
      </c>
      <c r="F412" t="s">
        <v>8626</v>
      </c>
      <c r="G412" t="s">
        <v>8631</v>
      </c>
      <c r="H412">
        <v>4</v>
      </c>
      <c r="I412" s="14">
        <v>0.15</v>
      </c>
      <c r="J412" s="6">
        <v>1311</v>
      </c>
      <c r="K412" s="6">
        <v>4456</v>
      </c>
      <c r="L412" t="s">
        <v>1901</v>
      </c>
      <c r="M412">
        <v>19</v>
      </c>
      <c r="N412" t="s">
        <v>1998</v>
      </c>
      <c r="O412" t="s">
        <v>2875</v>
      </c>
      <c r="P412" t="s">
        <v>3059</v>
      </c>
    </row>
    <row r="413" spans="1:16" x14ac:dyDescent="0.45">
      <c r="A413" t="s">
        <v>4267</v>
      </c>
      <c r="B413" t="s">
        <v>173</v>
      </c>
      <c r="C413" t="s">
        <v>3234</v>
      </c>
      <c r="D413" t="s">
        <v>3433</v>
      </c>
      <c r="E413" s="1">
        <v>45397</v>
      </c>
      <c r="F413" t="s">
        <v>8719</v>
      </c>
      <c r="G413" t="s">
        <v>8630</v>
      </c>
      <c r="H413">
        <v>2</v>
      </c>
      <c r="I413" s="14">
        <v>0</v>
      </c>
      <c r="J413" s="6">
        <v>390</v>
      </c>
      <c r="K413" s="6">
        <v>779</v>
      </c>
      <c r="L413" t="s">
        <v>1171</v>
      </c>
      <c r="M413">
        <v>57</v>
      </c>
      <c r="N413" t="s">
        <v>1998</v>
      </c>
      <c r="O413" t="s">
        <v>2164</v>
      </c>
      <c r="P413" t="s">
        <v>3080</v>
      </c>
    </row>
    <row r="414" spans="1:16" x14ac:dyDescent="0.45">
      <c r="A414" t="s">
        <v>4036</v>
      </c>
      <c r="B414" t="s">
        <v>176</v>
      </c>
      <c r="C414" t="s">
        <v>3255</v>
      </c>
      <c r="D414" t="s">
        <v>3454</v>
      </c>
      <c r="E414" s="1">
        <v>45308</v>
      </c>
      <c r="F414" t="s">
        <v>8720</v>
      </c>
      <c r="G414" t="s">
        <v>8631</v>
      </c>
      <c r="H414">
        <v>1</v>
      </c>
      <c r="I414" s="14">
        <v>0.2</v>
      </c>
      <c r="J414" s="6">
        <v>1639</v>
      </c>
      <c r="K414" s="6">
        <v>1311</v>
      </c>
      <c r="L414" t="s">
        <v>1174</v>
      </c>
      <c r="M414">
        <v>26</v>
      </c>
      <c r="N414" t="s">
        <v>1999</v>
      </c>
      <c r="O414" t="s">
        <v>2167</v>
      </c>
      <c r="P414" t="s">
        <v>2988</v>
      </c>
    </row>
    <row r="415" spans="1:16" x14ac:dyDescent="0.45">
      <c r="A415" t="s">
        <v>3776</v>
      </c>
      <c r="B415" t="s">
        <v>328</v>
      </c>
      <c r="C415" t="s">
        <v>3301</v>
      </c>
      <c r="D415" t="s">
        <v>3498</v>
      </c>
      <c r="E415" s="1">
        <v>45622</v>
      </c>
      <c r="F415" t="s">
        <v>8720</v>
      </c>
      <c r="G415" t="s">
        <v>8631</v>
      </c>
      <c r="H415">
        <v>1</v>
      </c>
      <c r="I415" s="14">
        <v>0.2</v>
      </c>
      <c r="J415" s="6">
        <v>1169</v>
      </c>
      <c r="K415" s="6">
        <v>935</v>
      </c>
      <c r="L415" t="s">
        <v>1325</v>
      </c>
      <c r="M415">
        <v>57</v>
      </c>
      <c r="N415" t="s">
        <v>1998</v>
      </c>
      <c r="O415" t="s">
        <v>2316</v>
      </c>
      <c r="P415" t="s">
        <v>3114</v>
      </c>
    </row>
    <row r="416" spans="1:16" x14ac:dyDescent="0.45">
      <c r="A416" t="s">
        <v>4119</v>
      </c>
      <c r="B416" t="s">
        <v>328</v>
      </c>
      <c r="C416" t="s">
        <v>3278</v>
      </c>
      <c r="D416" t="s">
        <v>3475</v>
      </c>
      <c r="E416" s="1">
        <v>45409</v>
      </c>
      <c r="F416" t="s">
        <v>8718</v>
      </c>
      <c r="G416" t="s">
        <v>8632</v>
      </c>
      <c r="H416">
        <v>3</v>
      </c>
      <c r="I416" s="14">
        <v>0.1</v>
      </c>
      <c r="J416" s="6">
        <v>1869</v>
      </c>
      <c r="K416" s="6">
        <v>5045</v>
      </c>
      <c r="L416" t="s">
        <v>1325</v>
      </c>
      <c r="M416">
        <v>57</v>
      </c>
      <c r="N416" t="s">
        <v>1998</v>
      </c>
      <c r="O416" t="s">
        <v>2316</v>
      </c>
      <c r="P416" t="s">
        <v>3114</v>
      </c>
    </row>
    <row r="417" spans="1:16" x14ac:dyDescent="0.45">
      <c r="A417" t="s">
        <v>4601</v>
      </c>
      <c r="B417" t="s">
        <v>328</v>
      </c>
      <c r="C417" t="s">
        <v>3351</v>
      </c>
      <c r="D417" t="s">
        <v>3548</v>
      </c>
      <c r="E417" s="1">
        <v>45593</v>
      </c>
      <c r="F417" t="s">
        <v>8719</v>
      </c>
      <c r="G417" t="s">
        <v>8630</v>
      </c>
      <c r="H417">
        <v>3</v>
      </c>
      <c r="I417" s="14">
        <v>0</v>
      </c>
      <c r="J417" s="6">
        <v>1234</v>
      </c>
      <c r="K417" s="6">
        <v>3701</v>
      </c>
      <c r="L417" t="s">
        <v>1325</v>
      </c>
      <c r="M417">
        <v>57</v>
      </c>
      <c r="N417" t="s">
        <v>1998</v>
      </c>
      <c r="O417" t="s">
        <v>2316</v>
      </c>
      <c r="P417" t="s">
        <v>3114</v>
      </c>
    </row>
    <row r="418" spans="1:16" x14ac:dyDescent="0.45">
      <c r="A418" t="s">
        <v>3900</v>
      </c>
      <c r="B418" t="s">
        <v>178</v>
      </c>
      <c r="C418" t="s">
        <v>3213</v>
      </c>
      <c r="D418" t="s">
        <v>3412</v>
      </c>
      <c r="E418" s="1">
        <v>45535</v>
      </c>
      <c r="F418" t="s">
        <v>8720</v>
      </c>
      <c r="G418" t="s">
        <v>8632</v>
      </c>
      <c r="H418">
        <v>1</v>
      </c>
      <c r="I418" s="14">
        <v>0.1</v>
      </c>
      <c r="J418" s="6">
        <v>1120</v>
      </c>
      <c r="K418" s="6">
        <v>1008</v>
      </c>
      <c r="L418" t="s">
        <v>1176</v>
      </c>
      <c r="M418">
        <v>65</v>
      </c>
      <c r="N418" t="s">
        <v>1998</v>
      </c>
      <c r="O418" t="s">
        <v>2169</v>
      </c>
      <c r="P418" t="s">
        <v>2975</v>
      </c>
    </row>
    <row r="419" spans="1:16" x14ac:dyDescent="0.45">
      <c r="A419" t="s">
        <v>4157</v>
      </c>
      <c r="B419" t="s">
        <v>178</v>
      </c>
      <c r="C419" t="s">
        <v>3267</v>
      </c>
      <c r="D419" t="s">
        <v>3464</v>
      </c>
      <c r="E419" s="1">
        <v>45656</v>
      </c>
      <c r="F419" t="s">
        <v>8719</v>
      </c>
      <c r="G419" t="s">
        <v>8631</v>
      </c>
      <c r="H419">
        <v>5</v>
      </c>
      <c r="I419" s="14">
        <v>0</v>
      </c>
      <c r="J419" s="6">
        <v>1366</v>
      </c>
      <c r="K419" s="6">
        <v>6828</v>
      </c>
      <c r="L419" t="s">
        <v>1176</v>
      </c>
      <c r="M419">
        <v>65</v>
      </c>
      <c r="N419" t="s">
        <v>1998</v>
      </c>
      <c r="O419" t="s">
        <v>2169</v>
      </c>
      <c r="P419" t="s">
        <v>2975</v>
      </c>
    </row>
    <row r="420" spans="1:16" x14ac:dyDescent="0.45">
      <c r="A420" t="s">
        <v>3758</v>
      </c>
      <c r="B420" t="s">
        <v>261</v>
      </c>
      <c r="C420" t="s">
        <v>3303</v>
      </c>
      <c r="D420" t="s">
        <v>3500</v>
      </c>
      <c r="E420" s="1">
        <v>45253</v>
      </c>
      <c r="F420" t="s">
        <v>8625</v>
      </c>
      <c r="G420" t="s">
        <v>8629</v>
      </c>
      <c r="H420">
        <v>3</v>
      </c>
      <c r="I420" s="14">
        <v>0.1</v>
      </c>
      <c r="J420" s="6">
        <v>1389</v>
      </c>
      <c r="K420" s="6">
        <v>3749</v>
      </c>
      <c r="L420" t="s">
        <v>1259</v>
      </c>
      <c r="M420">
        <v>20</v>
      </c>
      <c r="N420" t="s">
        <v>1998</v>
      </c>
      <c r="O420" t="s">
        <v>2251</v>
      </c>
      <c r="P420" t="s">
        <v>3049</v>
      </c>
    </row>
    <row r="421" spans="1:16" x14ac:dyDescent="0.45">
      <c r="A421" t="s">
        <v>3734</v>
      </c>
      <c r="B421" t="s">
        <v>875</v>
      </c>
      <c r="C421" t="s">
        <v>3365</v>
      </c>
      <c r="D421" t="s">
        <v>3562</v>
      </c>
      <c r="E421" s="1">
        <v>45265</v>
      </c>
      <c r="F421" t="s">
        <v>8718</v>
      </c>
      <c r="G421" t="s">
        <v>8629</v>
      </c>
      <c r="H421">
        <v>3</v>
      </c>
      <c r="I421" s="14">
        <v>0.05</v>
      </c>
      <c r="J421" s="6">
        <v>1256</v>
      </c>
      <c r="K421" s="6">
        <v>3579</v>
      </c>
      <c r="L421" t="s">
        <v>1867</v>
      </c>
      <c r="M421">
        <v>26</v>
      </c>
      <c r="N421" t="s">
        <v>1998</v>
      </c>
      <c r="O421" t="s">
        <v>2840</v>
      </c>
      <c r="P421" t="s">
        <v>3089</v>
      </c>
    </row>
    <row r="422" spans="1:16" x14ac:dyDescent="0.45">
      <c r="A422" t="s">
        <v>4074</v>
      </c>
      <c r="B422" t="s">
        <v>180</v>
      </c>
      <c r="C422" t="s">
        <v>3369</v>
      </c>
      <c r="D422" t="s">
        <v>3566</v>
      </c>
      <c r="E422" s="1">
        <v>45215</v>
      </c>
      <c r="F422" t="s">
        <v>8626</v>
      </c>
      <c r="G422" t="s">
        <v>8633</v>
      </c>
      <c r="H422">
        <v>1</v>
      </c>
      <c r="I422" s="14">
        <v>0.1</v>
      </c>
      <c r="J422" s="6">
        <v>1396</v>
      </c>
      <c r="K422" s="6">
        <v>1256</v>
      </c>
      <c r="L422" t="s">
        <v>1178</v>
      </c>
      <c r="M422">
        <v>56</v>
      </c>
      <c r="N422" t="s">
        <v>1998</v>
      </c>
      <c r="O422" t="s">
        <v>2171</v>
      </c>
      <c r="P422" t="s">
        <v>8697</v>
      </c>
    </row>
    <row r="423" spans="1:16" x14ac:dyDescent="0.45">
      <c r="A423" t="s">
        <v>4215</v>
      </c>
      <c r="B423" t="s">
        <v>180</v>
      </c>
      <c r="C423" t="s">
        <v>3286</v>
      </c>
      <c r="D423" t="s">
        <v>3483</v>
      </c>
      <c r="E423" s="1">
        <v>45404</v>
      </c>
      <c r="F423" t="s">
        <v>8718</v>
      </c>
      <c r="G423" t="s">
        <v>8631</v>
      </c>
      <c r="H423">
        <v>5</v>
      </c>
      <c r="I423" s="14">
        <v>0.15</v>
      </c>
      <c r="J423" s="6">
        <v>1780</v>
      </c>
      <c r="K423" s="6">
        <v>7563</v>
      </c>
      <c r="L423" t="s">
        <v>1178</v>
      </c>
      <c r="M423">
        <v>56</v>
      </c>
      <c r="N423" t="s">
        <v>1998</v>
      </c>
      <c r="O423" t="s">
        <v>2171</v>
      </c>
      <c r="P423" t="s">
        <v>8697</v>
      </c>
    </row>
    <row r="424" spans="1:16" x14ac:dyDescent="0.45">
      <c r="A424" t="s">
        <v>3799</v>
      </c>
      <c r="B424" t="s">
        <v>260</v>
      </c>
      <c r="C424" t="s">
        <v>3365</v>
      </c>
      <c r="D424" t="s">
        <v>3562</v>
      </c>
      <c r="E424" s="1">
        <v>45512</v>
      </c>
      <c r="F424" t="s">
        <v>8718</v>
      </c>
      <c r="G424" t="s">
        <v>8633</v>
      </c>
      <c r="H424">
        <v>2</v>
      </c>
      <c r="I424" s="14">
        <v>0.1</v>
      </c>
      <c r="J424" s="6">
        <v>1256</v>
      </c>
      <c r="K424" s="6">
        <v>2260</v>
      </c>
      <c r="L424" t="s">
        <v>1258</v>
      </c>
      <c r="M424">
        <v>27</v>
      </c>
      <c r="N424" t="s">
        <v>1998</v>
      </c>
      <c r="O424" t="s">
        <v>2250</v>
      </c>
      <c r="P424" t="s">
        <v>3110</v>
      </c>
    </row>
    <row r="425" spans="1:16" x14ac:dyDescent="0.45">
      <c r="A425" t="s">
        <v>4575</v>
      </c>
      <c r="B425" t="s">
        <v>260</v>
      </c>
      <c r="C425" t="s">
        <v>3257</v>
      </c>
      <c r="D425" t="s">
        <v>3456</v>
      </c>
      <c r="E425" s="1">
        <v>45757</v>
      </c>
      <c r="F425" t="s">
        <v>8625</v>
      </c>
      <c r="G425" t="s">
        <v>8633</v>
      </c>
      <c r="H425">
        <v>3</v>
      </c>
      <c r="I425" s="14">
        <v>0.2</v>
      </c>
      <c r="J425" s="6">
        <v>1911</v>
      </c>
      <c r="K425" s="6">
        <v>4587</v>
      </c>
      <c r="L425" t="s">
        <v>1258</v>
      </c>
      <c r="M425">
        <v>27</v>
      </c>
      <c r="N425" t="s">
        <v>1998</v>
      </c>
      <c r="O425" t="s">
        <v>2250</v>
      </c>
      <c r="P425" t="s">
        <v>3110</v>
      </c>
    </row>
    <row r="426" spans="1:16" x14ac:dyDescent="0.45">
      <c r="A426" t="s">
        <v>3738</v>
      </c>
      <c r="B426" t="s">
        <v>403</v>
      </c>
      <c r="C426" t="s">
        <v>3342</v>
      </c>
      <c r="D426" t="s">
        <v>3539</v>
      </c>
      <c r="E426" s="1">
        <v>45325</v>
      </c>
      <c r="F426" t="s">
        <v>8718</v>
      </c>
      <c r="G426" t="s">
        <v>8631</v>
      </c>
      <c r="H426">
        <v>4</v>
      </c>
      <c r="I426" s="14">
        <v>0.1</v>
      </c>
      <c r="J426" s="6">
        <v>1062</v>
      </c>
      <c r="K426" s="6">
        <v>3825</v>
      </c>
      <c r="L426" t="s">
        <v>1399</v>
      </c>
      <c r="M426">
        <v>34</v>
      </c>
      <c r="N426" t="s">
        <v>1999</v>
      </c>
      <c r="O426" t="s">
        <v>2389</v>
      </c>
      <c r="P426" t="s">
        <v>3103</v>
      </c>
    </row>
    <row r="427" spans="1:16" x14ac:dyDescent="0.45">
      <c r="A427" t="s">
        <v>3844</v>
      </c>
      <c r="B427" t="s">
        <v>184</v>
      </c>
      <c r="C427" t="s">
        <v>3239</v>
      </c>
      <c r="D427" t="s">
        <v>3438</v>
      </c>
      <c r="E427" s="1">
        <v>45393</v>
      </c>
      <c r="F427" t="s">
        <v>8626</v>
      </c>
      <c r="G427" t="s">
        <v>8633</v>
      </c>
      <c r="H427">
        <v>2</v>
      </c>
      <c r="I427" s="14">
        <v>0.05</v>
      </c>
      <c r="J427" s="6">
        <v>1414</v>
      </c>
      <c r="K427" s="6">
        <v>2688</v>
      </c>
      <c r="L427" t="s">
        <v>1182</v>
      </c>
      <c r="M427">
        <v>34</v>
      </c>
      <c r="N427" t="s">
        <v>1998</v>
      </c>
      <c r="O427" t="s">
        <v>2175</v>
      </c>
      <c r="P427" t="s">
        <v>3089</v>
      </c>
    </row>
    <row r="428" spans="1:16" x14ac:dyDescent="0.45">
      <c r="A428" t="s">
        <v>4199</v>
      </c>
      <c r="B428" t="s">
        <v>184</v>
      </c>
      <c r="C428" t="s">
        <v>3321</v>
      </c>
      <c r="D428" t="s">
        <v>3518</v>
      </c>
      <c r="E428" s="1">
        <v>45270</v>
      </c>
      <c r="F428" t="s">
        <v>8718</v>
      </c>
      <c r="G428" t="s">
        <v>8630</v>
      </c>
      <c r="H428">
        <v>5</v>
      </c>
      <c r="I428" s="14">
        <v>0</v>
      </c>
      <c r="J428" s="6">
        <v>1437</v>
      </c>
      <c r="K428" s="6">
        <v>7183</v>
      </c>
      <c r="L428" t="s">
        <v>1182</v>
      </c>
      <c r="M428">
        <v>34</v>
      </c>
      <c r="N428" t="s">
        <v>1998</v>
      </c>
      <c r="O428" t="s">
        <v>2175</v>
      </c>
      <c r="P428" t="s">
        <v>3089</v>
      </c>
    </row>
    <row r="429" spans="1:16" x14ac:dyDescent="0.45">
      <c r="A429" t="s">
        <v>4422</v>
      </c>
      <c r="B429" t="s">
        <v>184</v>
      </c>
      <c r="C429" t="s">
        <v>3282</v>
      </c>
      <c r="D429" t="s">
        <v>3479</v>
      </c>
      <c r="E429" s="1">
        <v>45385</v>
      </c>
      <c r="F429" t="s">
        <v>8720</v>
      </c>
      <c r="G429" t="s">
        <v>8631</v>
      </c>
      <c r="H429">
        <v>1</v>
      </c>
      <c r="I429" s="14">
        <v>0</v>
      </c>
      <c r="J429" s="6">
        <v>1755</v>
      </c>
      <c r="K429" s="6">
        <v>1755</v>
      </c>
      <c r="L429" t="s">
        <v>1182</v>
      </c>
      <c r="M429">
        <v>34</v>
      </c>
      <c r="N429" t="s">
        <v>1998</v>
      </c>
      <c r="O429" t="s">
        <v>2175</v>
      </c>
      <c r="P429" t="s">
        <v>3089</v>
      </c>
    </row>
    <row r="430" spans="1:16" x14ac:dyDescent="0.45">
      <c r="A430" t="s">
        <v>3739</v>
      </c>
      <c r="B430" t="s">
        <v>788</v>
      </c>
      <c r="C430" t="s">
        <v>3317</v>
      </c>
      <c r="D430" t="s">
        <v>3514</v>
      </c>
      <c r="E430" s="1">
        <v>45496</v>
      </c>
      <c r="F430" t="s">
        <v>8718</v>
      </c>
      <c r="G430" t="s">
        <v>8633</v>
      </c>
      <c r="H430">
        <v>1</v>
      </c>
      <c r="I430" s="14">
        <v>0</v>
      </c>
      <c r="J430" s="6">
        <v>133</v>
      </c>
      <c r="K430" s="6">
        <v>133</v>
      </c>
      <c r="L430" t="s">
        <v>1780</v>
      </c>
      <c r="M430">
        <v>59</v>
      </c>
      <c r="N430" t="s">
        <v>1999</v>
      </c>
      <c r="O430" t="s">
        <v>2613</v>
      </c>
      <c r="P430" t="s">
        <v>3170</v>
      </c>
    </row>
    <row r="431" spans="1:16" x14ac:dyDescent="0.45">
      <c r="A431" t="s">
        <v>4529</v>
      </c>
      <c r="B431" t="s">
        <v>788</v>
      </c>
      <c r="C431" t="s">
        <v>3284</v>
      </c>
      <c r="D431" t="s">
        <v>3481</v>
      </c>
      <c r="E431" s="1">
        <v>45875</v>
      </c>
      <c r="F431" t="s">
        <v>8625</v>
      </c>
      <c r="G431" t="s">
        <v>8633</v>
      </c>
      <c r="H431">
        <v>2</v>
      </c>
      <c r="I431" s="14">
        <v>0.1</v>
      </c>
      <c r="J431" s="6">
        <v>1858</v>
      </c>
      <c r="K431" s="6">
        <v>3344</v>
      </c>
      <c r="L431" t="s">
        <v>1780</v>
      </c>
      <c r="M431">
        <v>59</v>
      </c>
      <c r="N431" t="s">
        <v>1999</v>
      </c>
      <c r="O431" t="s">
        <v>2613</v>
      </c>
      <c r="P431" t="s">
        <v>3170</v>
      </c>
    </row>
    <row r="432" spans="1:16" x14ac:dyDescent="0.45">
      <c r="A432" t="s">
        <v>4018</v>
      </c>
      <c r="B432" t="s">
        <v>186</v>
      </c>
      <c r="C432" t="s">
        <v>3362</v>
      </c>
      <c r="D432" t="s">
        <v>3559</v>
      </c>
      <c r="E432" s="1">
        <v>45259</v>
      </c>
      <c r="F432" t="s">
        <v>8720</v>
      </c>
      <c r="G432" t="s">
        <v>8631</v>
      </c>
      <c r="H432">
        <v>5</v>
      </c>
      <c r="I432" s="14">
        <v>0</v>
      </c>
      <c r="J432" s="6">
        <v>1972</v>
      </c>
      <c r="K432" s="6">
        <v>9858</v>
      </c>
      <c r="L432" t="s">
        <v>1184</v>
      </c>
      <c r="M432">
        <v>35</v>
      </c>
      <c r="N432" t="s">
        <v>1998</v>
      </c>
      <c r="O432" t="s">
        <v>2177</v>
      </c>
      <c r="P432" t="s">
        <v>2997</v>
      </c>
    </row>
    <row r="433" spans="1:16" x14ac:dyDescent="0.45">
      <c r="A433" t="s">
        <v>4466</v>
      </c>
      <c r="B433" t="s">
        <v>186</v>
      </c>
      <c r="C433" t="s">
        <v>3362</v>
      </c>
      <c r="D433" t="s">
        <v>3559</v>
      </c>
      <c r="E433" s="1">
        <v>45734</v>
      </c>
      <c r="F433" t="s">
        <v>8718</v>
      </c>
      <c r="G433" t="s">
        <v>8631</v>
      </c>
      <c r="H433">
        <v>5</v>
      </c>
      <c r="I433" s="14">
        <v>0</v>
      </c>
      <c r="J433" s="6">
        <v>1972</v>
      </c>
      <c r="K433" s="6">
        <v>9858</v>
      </c>
      <c r="L433" t="s">
        <v>1184</v>
      </c>
      <c r="M433">
        <v>35</v>
      </c>
      <c r="N433" t="s">
        <v>1998</v>
      </c>
      <c r="O433" t="s">
        <v>2177</v>
      </c>
      <c r="P433" t="s">
        <v>2997</v>
      </c>
    </row>
    <row r="434" spans="1:16" x14ac:dyDescent="0.45">
      <c r="A434" t="s">
        <v>4250</v>
      </c>
      <c r="B434" t="s">
        <v>188</v>
      </c>
      <c r="C434" t="s">
        <v>3309</v>
      </c>
      <c r="D434" t="s">
        <v>3506</v>
      </c>
      <c r="E434" s="1">
        <v>45671</v>
      </c>
      <c r="F434" t="s">
        <v>8720</v>
      </c>
      <c r="G434" t="s">
        <v>8632</v>
      </c>
      <c r="H434">
        <v>5</v>
      </c>
      <c r="I434" s="14">
        <v>0.15</v>
      </c>
      <c r="J434" s="6">
        <v>446</v>
      </c>
      <c r="K434" s="6">
        <v>1896</v>
      </c>
      <c r="L434" t="s">
        <v>1186</v>
      </c>
      <c r="M434">
        <v>26</v>
      </c>
      <c r="N434" t="s">
        <v>1999</v>
      </c>
      <c r="O434" t="s">
        <v>2179</v>
      </c>
      <c r="P434" t="s">
        <v>2999</v>
      </c>
    </row>
    <row r="435" spans="1:16" x14ac:dyDescent="0.45">
      <c r="A435" t="s">
        <v>3745</v>
      </c>
      <c r="B435" t="s">
        <v>656</v>
      </c>
      <c r="C435" t="s">
        <v>3392</v>
      </c>
      <c r="D435" t="s">
        <v>3588</v>
      </c>
      <c r="E435" s="1">
        <v>45206</v>
      </c>
      <c r="F435" t="s">
        <v>8719</v>
      </c>
      <c r="G435" t="s">
        <v>8631</v>
      </c>
      <c r="H435">
        <v>1</v>
      </c>
      <c r="I435" s="14">
        <v>0.1</v>
      </c>
      <c r="J435" s="6">
        <v>1109</v>
      </c>
      <c r="K435" s="6">
        <v>998</v>
      </c>
      <c r="L435" t="s">
        <v>1650</v>
      </c>
      <c r="M435">
        <v>45</v>
      </c>
      <c r="N435" t="s">
        <v>1999</v>
      </c>
      <c r="O435" t="s">
        <v>2631</v>
      </c>
      <c r="P435" t="s">
        <v>3145</v>
      </c>
    </row>
    <row r="436" spans="1:16" x14ac:dyDescent="0.45">
      <c r="A436" t="s">
        <v>4394</v>
      </c>
      <c r="B436" t="s">
        <v>189</v>
      </c>
      <c r="C436" t="s">
        <v>3362</v>
      </c>
      <c r="D436" t="s">
        <v>3559</v>
      </c>
      <c r="E436" s="1">
        <v>45333</v>
      </c>
      <c r="F436" t="s">
        <v>8626</v>
      </c>
      <c r="G436" t="s">
        <v>8629</v>
      </c>
      <c r="H436">
        <v>4</v>
      </c>
      <c r="I436" s="14">
        <v>0</v>
      </c>
      <c r="J436" s="6">
        <v>1972</v>
      </c>
      <c r="K436" s="6">
        <v>7886</v>
      </c>
      <c r="L436" t="s">
        <v>1187</v>
      </c>
      <c r="M436">
        <v>28</v>
      </c>
      <c r="N436" t="s">
        <v>1999</v>
      </c>
      <c r="O436" t="s">
        <v>2180</v>
      </c>
      <c r="P436" t="s">
        <v>3038</v>
      </c>
    </row>
    <row r="437" spans="1:16" x14ac:dyDescent="0.45">
      <c r="A437" t="s">
        <v>4444</v>
      </c>
      <c r="B437" t="s">
        <v>189</v>
      </c>
      <c r="C437" t="s">
        <v>3296</v>
      </c>
      <c r="D437" t="s">
        <v>3493</v>
      </c>
      <c r="E437" s="1">
        <v>45907</v>
      </c>
      <c r="F437" t="s">
        <v>8719</v>
      </c>
      <c r="G437" t="s">
        <v>8631</v>
      </c>
      <c r="H437">
        <v>3</v>
      </c>
      <c r="I437" s="14">
        <v>0.05</v>
      </c>
      <c r="J437" s="6">
        <v>378</v>
      </c>
      <c r="K437" s="6">
        <v>1076</v>
      </c>
      <c r="L437" t="s">
        <v>1187</v>
      </c>
      <c r="M437">
        <v>28</v>
      </c>
      <c r="N437" t="s">
        <v>1999</v>
      </c>
      <c r="O437" t="s">
        <v>2180</v>
      </c>
      <c r="P437" t="s">
        <v>3038</v>
      </c>
    </row>
    <row r="438" spans="1:16" x14ac:dyDescent="0.45">
      <c r="A438" t="s">
        <v>3747</v>
      </c>
      <c r="B438" t="s">
        <v>633</v>
      </c>
      <c r="C438" t="s">
        <v>3352</v>
      </c>
      <c r="D438" t="s">
        <v>3549</v>
      </c>
      <c r="E438" s="1">
        <v>45802</v>
      </c>
      <c r="F438" t="s">
        <v>8626</v>
      </c>
      <c r="G438" t="s">
        <v>8633</v>
      </c>
      <c r="H438">
        <v>1</v>
      </c>
      <c r="I438" s="14">
        <v>0.1</v>
      </c>
      <c r="J438" s="6">
        <v>489</v>
      </c>
      <c r="K438" s="6">
        <v>440</v>
      </c>
      <c r="L438" t="s">
        <v>1627</v>
      </c>
      <c r="M438">
        <v>19</v>
      </c>
      <c r="N438" t="s">
        <v>1998</v>
      </c>
      <c r="O438" t="s">
        <v>2608</v>
      </c>
      <c r="P438" t="s">
        <v>3053</v>
      </c>
    </row>
    <row r="439" spans="1:16" x14ac:dyDescent="0.45">
      <c r="A439" t="s">
        <v>4061</v>
      </c>
      <c r="B439" t="s">
        <v>633</v>
      </c>
      <c r="C439" t="s">
        <v>3267</v>
      </c>
      <c r="D439" t="s">
        <v>3464</v>
      </c>
      <c r="E439" s="1">
        <v>45876</v>
      </c>
      <c r="F439" t="s">
        <v>8719</v>
      </c>
      <c r="G439" t="s">
        <v>8629</v>
      </c>
      <c r="H439">
        <v>4</v>
      </c>
      <c r="I439" s="14">
        <v>0.05</v>
      </c>
      <c r="J439" s="6">
        <v>1366</v>
      </c>
      <c r="K439" s="6">
        <v>5189</v>
      </c>
      <c r="L439" t="s">
        <v>1627</v>
      </c>
      <c r="M439">
        <v>19</v>
      </c>
      <c r="N439" t="s">
        <v>1998</v>
      </c>
      <c r="O439" t="s">
        <v>2608</v>
      </c>
      <c r="P439" t="s">
        <v>3053</v>
      </c>
    </row>
    <row r="440" spans="1:16" x14ac:dyDescent="0.45">
      <c r="A440" t="s">
        <v>3795</v>
      </c>
      <c r="B440" t="s">
        <v>564</v>
      </c>
      <c r="C440" t="s">
        <v>3321</v>
      </c>
      <c r="D440" t="s">
        <v>3518</v>
      </c>
      <c r="E440" s="1">
        <v>45662</v>
      </c>
      <c r="F440" t="s">
        <v>8718</v>
      </c>
      <c r="G440" t="s">
        <v>8630</v>
      </c>
      <c r="H440">
        <v>3</v>
      </c>
      <c r="I440" s="14">
        <v>0.2</v>
      </c>
      <c r="J440" s="6">
        <v>1437</v>
      </c>
      <c r="K440" s="6">
        <v>3448</v>
      </c>
      <c r="L440" t="s">
        <v>1100</v>
      </c>
      <c r="M440">
        <v>61</v>
      </c>
      <c r="N440" t="s">
        <v>1998</v>
      </c>
      <c r="O440" t="s">
        <v>2541</v>
      </c>
      <c r="P440" t="s">
        <v>3105</v>
      </c>
    </row>
    <row r="441" spans="1:16" x14ac:dyDescent="0.45">
      <c r="A441" t="s">
        <v>4543</v>
      </c>
      <c r="B441" t="s">
        <v>192</v>
      </c>
      <c r="C441" t="s">
        <v>3287</v>
      </c>
      <c r="D441" t="s">
        <v>3484</v>
      </c>
      <c r="E441" s="1">
        <v>45258</v>
      </c>
      <c r="F441" t="s">
        <v>8626</v>
      </c>
      <c r="G441" t="s">
        <v>8629</v>
      </c>
      <c r="H441">
        <v>4</v>
      </c>
      <c r="I441" s="14">
        <v>0.15</v>
      </c>
      <c r="J441" s="6">
        <v>1704</v>
      </c>
      <c r="K441" s="6">
        <v>5792</v>
      </c>
      <c r="L441" t="s">
        <v>1190</v>
      </c>
      <c r="M441">
        <v>25</v>
      </c>
      <c r="N441" t="s">
        <v>1998</v>
      </c>
      <c r="O441" t="s">
        <v>2183</v>
      </c>
      <c r="P441" t="s">
        <v>3013</v>
      </c>
    </row>
    <row r="442" spans="1:16" x14ac:dyDescent="0.45">
      <c r="A442" t="s">
        <v>3752</v>
      </c>
      <c r="B442" t="s">
        <v>736</v>
      </c>
      <c r="C442" t="s">
        <v>3344</v>
      </c>
      <c r="D442" t="s">
        <v>3541</v>
      </c>
      <c r="E442" s="1">
        <v>45742</v>
      </c>
      <c r="F442" t="s">
        <v>8719</v>
      </c>
      <c r="G442" t="s">
        <v>8629</v>
      </c>
      <c r="H442">
        <v>1</v>
      </c>
      <c r="I442" s="14">
        <v>0.15</v>
      </c>
      <c r="J442" s="6">
        <v>1957</v>
      </c>
      <c r="K442" s="6">
        <v>1664</v>
      </c>
      <c r="L442" t="s">
        <v>1729</v>
      </c>
      <c r="M442">
        <v>51</v>
      </c>
      <c r="N442" t="s">
        <v>1998</v>
      </c>
      <c r="O442" t="s">
        <v>2707</v>
      </c>
      <c r="P442" t="s">
        <v>3136</v>
      </c>
    </row>
    <row r="443" spans="1:16" x14ac:dyDescent="0.45">
      <c r="A443" t="s">
        <v>4356</v>
      </c>
      <c r="B443" t="s">
        <v>736</v>
      </c>
      <c r="C443" t="s">
        <v>3325</v>
      </c>
      <c r="D443" t="s">
        <v>3522</v>
      </c>
      <c r="E443" s="1">
        <v>45306</v>
      </c>
      <c r="F443" t="s">
        <v>8718</v>
      </c>
      <c r="G443" t="s">
        <v>8629</v>
      </c>
      <c r="H443">
        <v>3</v>
      </c>
      <c r="I443" s="14">
        <v>0.15</v>
      </c>
      <c r="J443" s="6">
        <v>919</v>
      </c>
      <c r="K443" s="6">
        <v>2344</v>
      </c>
      <c r="L443" t="s">
        <v>1729</v>
      </c>
      <c r="M443">
        <v>51</v>
      </c>
      <c r="N443" t="s">
        <v>1998</v>
      </c>
      <c r="O443" t="s">
        <v>2707</v>
      </c>
      <c r="P443" t="s">
        <v>3136</v>
      </c>
    </row>
    <row r="444" spans="1:16" x14ac:dyDescent="0.45">
      <c r="A444" t="s">
        <v>4526</v>
      </c>
      <c r="B444" t="s">
        <v>736</v>
      </c>
      <c r="C444" t="s">
        <v>3338</v>
      </c>
      <c r="D444" t="s">
        <v>3535</v>
      </c>
      <c r="E444" s="1">
        <v>45496</v>
      </c>
      <c r="F444" t="s">
        <v>8719</v>
      </c>
      <c r="G444" t="s">
        <v>8633</v>
      </c>
      <c r="H444">
        <v>1</v>
      </c>
      <c r="I444" s="14">
        <v>0.15</v>
      </c>
      <c r="J444" s="6">
        <v>903</v>
      </c>
      <c r="K444" s="6">
        <v>767</v>
      </c>
      <c r="L444" t="s">
        <v>1729</v>
      </c>
      <c r="M444">
        <v>51</v>
      </c>
      <c r="N444" t="s">
        <v>1998</v>
      </c>
      <c r="O444" t="s">
        <v>2707</v>
      </c>
      <c r="P444" t="s">
        <v>3136</v>
      </c>
    </row>
    <row r="445" spans="1:16" x14ac:dyDescent="0.45">
      <c r="A445" t="s">
        <v>3755</v>
      </c>
      <c r="B445" t="s">
        <v>765</v>
      </c>
      <c r="C445" t="s">
        <v>3327</v>
      </c>
      <c r="D445" t="s">
        <v>3524</v>
      </c>
      <c r="E445" s="1">
        <v>45840</v>
      </c>
      <c r="F445" t="s">
        <v>8625</v>
      </c>
      <c r="G445" t="s">
        <v>8631</v>
      </c>
      <c r="H445">
        <v>1</v>
      </c>
      <c r="I445" s="14">
        <v>0</v>
      </c>
      <c r="J445" s="6">
        <v>1449</v>
      </c>
      <c r="K445" s="6">
        <v>1449</v>
      </c>
      <c r="L445" t="s">
        <v>1758</v>
      </c>
      <c r="M445">
        <v>47</v>
      </c>
      <c r="N445" t="s">
        <v>1998</v>
      </c>
      <c r="O445" t="s">
        <v>2735</v>
      </c>
      <c r="P445" t="s">
        <v>3089</v>
      </c>
    </row>
    <row r="446" spans="1:16" x14ac:dyDescent="0.45">
      <c r="A446" t="s">
        <v>4414</v>
      </c>
      <c r="B446" t="s">
        <v>765</v>
      </c>
      <c r="C446" t="s">
        <v>3345</v>
      </c>
      <c r="D446" t="s">
        <v>3542</v>
      </c>
      <c r="E446" s="1">
        <v>45847</v>
      </c>
      <c r="F446" t="s">
        <v>8625</v>
      </c>
      <c r="G446" t="s">
        <v>8631</v>
      </c>
      <c r="H446">
        <v>2</v>
      </c>
      <c r="I446" s="14">
        <v>0</v>
      </c>
      <c r="J446" s="6">
        <v>1350</v>
      </c>
      <c r="K446" s="6">
        <v>2701</v>
      </c>
      <c r="L446" t="s">
        <v>1758</v>
      </c>
      <c r="M446">
        <v>47</v>
      </c>
      <c r="N446" t="s">
        <v>1998</v>
      </c>
      <c r="O446" t="s">
        <v>2735</v>
      </c>
      <c r="P446" t="s">
        <v>3089</v>
      </c>
    </row>
    <row r="447" spans="1:16" x14ac:dyDescent="0.45">
      <c r="A447" t="s">
        <v>3924</v>
      </c>
      <c r="B447" t="s">
        <v>194</v>
      </c>
      <c r="C447" t="s">
        <v>3226</v>
      </c>
      <c r="D447" t="s">
        <v>3425</v>
      </c>
      <c r="E447" s="1">
        <v>45869</v>
      </c>
      <c r="F447" t="s">
        <v>8719</v>
      </c>
      <c r="G447" t="s">
        <v>8630</v>
      </c>
      <c r="H447">
        <v>4</v>
      </c>
      <c r="I447" s="14">
        <v>0.15</v>
      </c>
      <c r="J447" s="6">
        <v>1960</v>
      </c>
      <c r="K447" s="6">
        <v>6664</v>
      </c>
      <c r="L447" t="s">
        <v>1192</v>
      </c>
      <c r="M447">
        <v>52</v>
      </c>
      <c r="N447" t="s">
        <v>1998</v>
      </c>
      <c r="O447" t="s">
        <v>2185</v>
      </c>
      <c r="P447" t="s">
        <v>3092</v>
      </c>
    </row>
    <row r="448" spans="1:16" x14ac:dyDescent="0.45">
      <c r="A448" t="s">
        <v>4090</v>
      </c>
      <c r="B448" t="s">
        <v>194</v>
      </c>
      <c r="C448" t="s">
        <v>3388</v>
      </c>
      <c r="D448" t="s">
        <v>3584</v>
      </c>
      <c r="E448" s="1">
        <v>45840</v>
      </c>
      <c r="F448" t="s">
        <v>8626</v>
      </c>
      <c r="G448" t="s">
        <v>8631</v>
      </c>
      <c r="H448">
        <v>2</v>
      </c>
      <c r="I448" s="14">
        <v>0.15</v>
      </c>
      <c r="J448" s="6">
        <v>1925</v>
      </c>
      <c r="K448" s="6">
        <v>3272</v>
      </c>
      <c r="L448" t="s">
        <v>1192</v>
      </c>
      <c r="M448">
        <v>52</v>
      </c>
      <c r="N448" t="s">
        <v>1998</v>
      </c>
      <c r="O448" t="s">
        <v>2185</v>
      </c>
      <c r="P448" t="s">
        <v>3092</v>
      </c>
    </row>
    <row r="449" spans="1:16" x14ac:dyDescent="0.45">
      <c r="A449" t="s">
        <v>3780</v>
      </c>
      <c r="B449" t="s">
        <v>412</v>
      </c>
      <c r="C449" t="s">
        <v>3328</v>
      </c>
      <c r="D449" t="s">
        <v>3525</v>
      </c>
      <c r="E449" s="1">
        <v>45367</v>
      </c>
      <c r="F449" t="s">
        <v>8720</v>
      </c>
      <c r="G449" t="s">
        <v>8631</v>
      </c>
      <c r="H449">
        <v>1</v>
      </c>
      <c r="I449" s="14">
        <v>0.1</v>
      </c>
      <c r="J449" s="6">
        <v>516</v>
      </c>
      <c r="K449" s="6">
        <v>465</v>
      </c>
      <c r="L449" t="s">
        <v>1408</v>
      </c>
      <c r="M449">
        <v>51</v>
      </c>
      <c r="N449" t="s">
        <v>1999</v>
      </c>
      <c r="O449" t="s">
        <v>2397</v>
      </c>
      <c r="P449" t="s">
        <v>3066</v>
      </c>
    </row>
    <row r="450" spans="1:16" x14ac:dyDescent="0.45">
      <c r="A450" t="s">
        <v>4255</v>
      </c>
      <c r="B450" t="s">
        <v>412</v>
      </c>
      <c r="C450" t="s">
        <v>3385</v>
      </c>
      <c r="D450" t="s">
        <v>3581</v>
      </c>
      <c r="E450" s="1">
        <v>45388</v>
      </c>
      <c r="F450" t="s">
        <v>8719</v>
      </c>
      <c r="G450" t="s">
        <v>8629</v>
      </c>
      <c r="H450">
        <v>1</v>
      </c>
      <c r="I450" s="14">
        <v>0.2</v>
      </c>
      <c r="J450" s="6">
        <v>964</v>
      </c>
      <c r="K450" s="6">
        <v>771</v>
      </c>
      <c r="L450" t="s">
        <v>1408</v>
      </c>
      <c r="M450">
        <v>51</v>
      </c>
      <c r="N450" t="s">
        <v>1999</v>
      </c>
      <c r="O450" t="s">
        <v>2397</v>
      </c>
      <c r="P450" t="s">
        <v>3066</v>
      </c>
    </row>
    <row r="451" spans="1:16" x14ac:dyDescent="0.45">
      <c r="A451" t="s">
        <v>4294</v>
      </c>
      <c r="B451" t="s">
        <v>412</v>
      </c>
      <c r="C451" t="s">
        <v>3382</v>
      </c>
      <c r="D451" t="s">
        <v>3578</v>
      </c>
      <c r="E451" s="1">
        <v>45676</v>
      </c>
      <c r="F451" t="s">
        <v>8625</v>
      </c>
      <c r="G451" t="s">
        <v>8631</v>
      </c>
      <c r="H451">
        <v>5</v>
      </c>
      <c r="I451" s="14">
        <v>0.2</v>
      </c>
      <c r="J451" s="6">
        <v>1351</v>
      </c>
      <c r="K451" s="6">
        <v>5402</v>
      </c>
      <c r="L451" t="s">
        <v>1408</v>
      </c>
      <c r="M451">
        <v>51</v>
      </c>
      <c r="N451" t="s">
        <v>1999</v>
      </c>
      <c r="O451" t="s">
        <v>2397</v>
      </c>
      <c r="P451" t="s">
        <v>3066</v>
      </c>
    </row>
    <row r="452" spans="1:16" x14ac:dyDescent="0.45">
      <c r="A452" t="s">
        <v>3760</v>
      </c>
      <c r="B452" t="s">
        <v>830</v>
      </c>
      <c r="C452" t="s">
        <v>3329</v>
      </c>
      <c r="D452" t="s">
        <v>3526</v>
      </c>
      <c r="E452" s="1">
        <v>45625</v>
      </c>
      <c r="F452" t="s">
        <v>8625</v>
      </c>
      <c r="G452" t="s">
        <v>8632</v>
      </c>
      <c r="H452">
        <v>1</v>
      </c>
      <c r="I452" s="14">
        <v>0.15</v>
      </c>
      <c r="J452" s="6">
        <v>1494</v>
      </c>
      <c r="K452" s="6">
        <v>1270</v>
      </c>
      <c r="L452" t="s">
        <v>1822</v>
      </c>
      <c r="M452">
        <v>40</v>
      </c>
      <c r="N452" t="s">
        <v>1998</v>
      </c>
      <c r="O452" t="s">
        <v>2797</v>
      </c>
      <c r="P452" t="s">
        <v>3062</v>
      </c>
    </row>
    <row r="453" spans="1:16" x14ac:dyDescent="0.45">
      <c r="A453" t="s">
        <v>3794</v>
      </c>
      <c r="B453" t="s">
        <v>652</v>
      </c>
      <c r="C453" t="s">
        <v>3336</v>
      </c>
      <c r="D453" t="s">
        <v>3533</v>
      </c>
      <c r="E453" s="1">
        <v>45249</v>
      </c>
      <c r="F453" t="s">
        <v>8720</v>
      </c>
      <c r="G453" t="s">
        <v>8632</v>
      </c>
      <c r="H453">
        <v>1</v>
      </c>
      <c r="I453" s="14">
        <v>0.15</v>
      </c>
      <c r="J453" s="6">
        <v>1534</v>
      </c>
      <c r="K453" s="6">
        <v>1304</v>
      </c>
      <c r="L453" t="s">
        <v>1646</v>
      </c>
      <c r="M453">
        <v>42</v>
      </c>
      <c r="N453" t="s">
        <v>1999</v>
      </c>
      <c r="O453" t="s">
        <v>2627</v>
      </c>
      <c r="P453" t="s">
        <v>3134</v>
      </c>
    </row>
    <row r="454" spans="1:16" x14ac:dyDescent="0.45">
      <c r="A454" t="s">
        <v>3996</v>
      </c>
      <c r="B454" t="s">
        <v>652</v>
      </c>
      <c r="C454" t="s">
        <v>3300</v>
      </c>
      <c r="D454" t="s">
        <v>3497</v>
      </c>
      <c r="E454" s="1">
        <v>45196</v>
      </c>
      <c r="F454" t="s">
        <v>8625</v>
      </c>
      <c r="G454" t="s">
        <v>8632</v>
      </c>
      <c r="H454">
        <v>4</v>
      </c>
      <c r="I454" s="14">
        <v>0.1</v>
      </c>
      <c r="J454" s="6">
        <v>1909</v>
      </c>
      <c r="K454" s="6">
        <v>6871</v>
      </c>
      <c r="L454" t="s">
        <v>1646</v>
      </c>
      <c r="M454">
        <v>42</v>
      </c>
      <c r="N454" t="s">
        <v>1999</v>
      </c>
      <c r="O454" t="s">
        <v>2627</v>
      </c>
      <c r="P454" t="s">
        <v>3134</v>
      </c>
    </row>
    <row r="455" spans="1:16" x14ac:dyDescent="0.45">
      <c r="A455" t="s">
        <v>4407</v>
      </c>
      <c r="B455" t="s">
        <v>652</v>
      </c>
      <c r="C455" t="s">
        <v>3373</v>
      </c>
      <c r="D455" t="s">
        <v>3569</v>
      </c>
      <c r="E455" s="1">
        <v>45858</v>
      </c>
      <c r="F455" t="s">
        <v>8625</v>
      </c>
      <c r="G455" t="s">
        <v>8632</v>
      </c>
      <c r="H455">
        <v>3</v>
      </c>
      <c r="I455" s="14">
        <v>0.15</v>
      </c>
      <c r="J455" s="6">
        <v>608</v>
      </c>
      <c r="K455" s="6">
        <v>1552</v>
      </c>
      <c r="L455" t="s">
        <v>1646</v>
      </c>
      <c r="M455">
        <v>42</v>
      </c>
      <c r="N455" t="s">
        <v>1999</v>
      </c>
      <c r="O455" t="s">
        <v>2627</v>
      </c>
      <c r="P455" t="s">
        <v>3134</v>
      </c>
    </row>
    <row r="456" spans="1:16" x14ac:dyDescent="0.45">
      <c r="A456" t="s">
        <v>3821</v>
      </c>
      <c r="B456" t="s">
        <v>366</v>
      </c>
      <c r="C456" t="s">
        <v>3336</v>
      </c>
      <c r="D456" t="s">
        <v>3533</v>
      </c>
      <c r="E456" s="1">
        <v>45247</v>
      </c>
      <c r="F456" t="s">
        <v>8719</v>
      </c>
      <c r="G456" t="s">
        <v>8629</v>
      </c>
      <c r="H456">
        <v>4</v>
      </c>
      <c r="I456" s="14">
        <v>0</v>
      </c>
      <c r="J456" s="6">
        <v>1534</v>
      </c>
      <c r="K456" s="6">
        <v>6136</v>
      </c>
      <c r="L456" t="s">
        <v>1362</v>
      </c>
      <c r="M456">
        <v>53</v>
      </c>
      <c r="N456" t="s">
        <v>1998</v>
      </c>
      <c r="O456" t="s">
        <v>2354</v>
      </c>
      <c r="P456" t="s">
        <v>3087</v>
      </c>
    </row>
    <row r="457" spans="1:16" x14ac:dyDescent="0.45">
      <c r="A457" t="s">
        <v>4501</v>
      </c>
      <c r="B457" t="s">
        <v>366</v>
      </c>
      <c r="C457" t="s">
        <v>3275</v>
      </c>
      <c r="D457" t="s">
        <v>3472</v>
      </c>
      <c r="E457" s="1">
        <v>45372</v>
      </c>
      <c r="F457" t="s">
        <v>8625</v>
      </c>
      <c r="G457" t="s">
        <v>8631</v>
      </c>
      <c r="H457">
        <v>4</v>
      </c>
      <c r="I457" s="14">
        <v>0.2</v>
      </c>
      <c r="J457" s="6">
        <v>1075</v>
      </c>
      <c r="K457" s="6">
        <v>3440</v>
      </c>
      <c r="L457" t="s">
        <v>1362</v>
      </c>
      <c r="M457">
        <v>53</v>
      </c>
      <c r="N457" t="s">
        <v>1998</v>
      </c>
      <c r="O457" t="s">
        <v>2354</v>
      </c>
      <c r="P457" t="s">
        <v>3087</v>
      </c>
    </row>
    <row r="458" spans="1:16" x14ac:dyDescent="0.45">
      <c r="A458" t="s">
        <v>3878</v>
      </c>
      <c r="B458" t="s">
        <v>199</v>
      </c>
      <c r="C458" t="s">
        <v>3235</v>
      </c>
      <c r="D458" t="s">
        <v>3434</v>
      </c>
      <c r="E458" s="1">
        <v>45594</v>
      </c>
      <c r="F458" t="s">
        <v>8625</v>
      </c>
      <c r="G458" t="s">
        <v>8629</v>
      </c>
      <c r="H458">
        <v>5</v>
      </c>
      <c r="I458" s="14">
        <v>0.05</v>
      </c>
      <c r="J458" s="6">
        <v>634</v>
      </c>
      <c r="K458" s="6">
        <v>3013</v>
      </c>
      <c r="L458" t="s">
        <v>1197</v>
      </c>
      <c r="M458">
        <v>40</v>
      </c>
      <c r="N458" t="s">
        <v>1998</v>
      </c>
      <c r="O458" t="s">
        <v>2190</v>
      </c>
      <c r="P458" t="s">
        <v>3093</v>
      </c>
    </row>
    <row r="459" spans="1:16" x14ac:dyDescent="0.45">
      <c r="A459" t="s">
        <v>3770</v>
      </c>
      <c r="B459" t="s">
        <v>476</v>
      </c>
      <c r="C459" t="s">
        <v>3388</v>
      </c>
      <c r="D459" t="s">
        <v>3584</v>
      </c>
      <c r="E459" s="1">
        <v>45224</v>
      </c>
      <c r="F459" t="s">
        <v>8625</v>
      </c>
      <c r="G459" t="s">
        <v>8629</v>
      </c>
      <c r="H459">
        <v>1</v>
      </c>
      <c r="I459" s="14">
        <v>0.2</v>
      </c>
      <c r="J459" s="6">
        <v>1925</v>
      </c>
      <c r="K459" s="6">
        <v>1540</v>
      </c>
      <c r="L459" t="s">
        <v>1471</v>
      </c>
      <c r="M459">
        <v>58</v>
      </c>
      <c r="N459" t="s">
        <v>1998</v>
      </c>
      <c r="O459" t="s">
        <v>2458</v>
      </c>
      <c r="P459" t="s">
        <v>3143</v>
      </c>
    </row>
    <row r="460" spans="1:16" x14ac:dyDescent="0.45">
      <c r="A460" t="s">
        <v>3791</v>
      </c>
      <c r="B460" t="s">
        <v>641</v>
      </c>
      <c r="C460" t="s">
        <v>3354</v>
      </c>
      <c r="D460" t="s">
        <v>3551</v>
      </c>
      <c r="E460" s="1">
        <v>45348</v>
      </c>
      <c r="F460" t="s">
        <v>8719</v>
      </c>
      <c r="G460" t="s">
        <v>8632</v>
      </c>
      <c r="H460">
        <v>2</v>
      </c>
      <c r="I460" s="14">
        <v>0.1</v>
      </c>
      <c r="J460" s="6">
        <v>898</v>
      </c>
      <c r="K460" s="6">
        <v>1617</v>
      </c>
      <c r="L460" t="s">
        <v>1635</v>
      </c>
      <c r="M460">
        <v>57</v>
      </c>
      <c r="N460" t="s">
        <v>1998</v>
      </c>
      <c r="O460" t="s">
        <v>2616</v>
      </c>
      <c r="P460" t="s">
        <v>2992</v>
      </c>
    </row>
    <row r="461" spans="1:16" x14ac:dyDescent="0.45">
      <c r="A461" t="s">
        <v>4170</v>
      </c>
      <c r="B461" t="s">
        <v>641</v>
      </c>
      <c r="C461" t="s">
        <v>3290</v>
      </c>
      <c r="D461" t="s">
        <v>3487</v>
      </c>
      <c r="E461" s="1">
        <v>45614</v>
      </c>
      <c r="F461" t="s">
        <v>8720</v>
      </c>
      <c r="G461" t="s">
        <v>8633</v>
      </c>
      <c r="H461">
        <v>5</v>
      </c>
      <c r="I461" s="14">
        <v>0.05</v>
      </c>
      <c r="J461" s="6">
        <v>1300</v>
      </c>
      <c r="K461" s="6">
        <v>6175</v>
      </c>
      <c r="L461" t="s">
        <v>1635</v>
      </c>
      <c r="M461">
        <v>57</v>
      </c>
      <c r="N461" t="s">
        <v>1998</v>
      </c>
      <c r="O461" t="s">
        <v>2616</v>
      </c>
      <c r="P461" t="s">
        <v>2992</v>
      </c>
    </row>
    <row r="462" spans="1:16" x14ac:dyDescent="0.45">
      <c r="A462" t="s">
        <v>4214</v>
      </c>
      <c r="B462" t="s">
        <v>202</v>
      </c>
      <c r="C462" t="s">
        <v>3279</v>
      </c>
      <c r="D462" t="s">
        <v>3476</v>
      </c>
      <c r="E462" s="1">
        <v>45228</v>
      </c>
      <c r="F462" t="s">
        <v>8625</v>
      </c>
      <c r="G462" t="s">
        <v>8630</v>
      </c>
      <c r="H462">
        <v>3</v>
      </c>
      <c r="I462" s="14">
        <v>0.2</v>
      </c>
      <c r="J462" s="6">
        <v>1994</v>
      </c>
      <c r="K462" s="6">
        <v>4786</v>
      </c>
      <c r="L462" t="s">
        <v>1200</v>
      </c>
      <c r="M462">
        <v>40</v>
      </c>
      <c r="N462" t="s">
        <v>1999</v>
      </c>
      <c r="O462" t="s">
        <v>2193</v>
      </c>
      <c r="P462" t="s">
        <v>3094</v>
      </c>
    </row>
    <row r="463" spans="1:16" x14ac:dyDescent="0.45">
      <c r="A463" t="s">
        <v>3788</v>
      </c>
      <c r="B463" t="s">
        <v>848</v>
      </c>
      <c r="C463" t="s">
        <v>3382</v>
      </c>
      <c r="D463" t="s">
        <v>3578</v>
      </c>
      <c r="E463" s="1">
        <v>45246</v>
      </c>
      <c r="F463" t="s">
        <v>8625</v>
      </c>
      <c r="G463" t="s">
        <v>8632</v>
      </c>
      <c r="H463">
        <v>4</v>
      </c>
      <c r="I463" s="14">
        <v>0.15</v>
      </c>
      <c r="J463" s="6">
        <v>1351</v>
      </c>
      <c r="K463" s="6">
        <v>4592</v>
      </c>
      <c r="L463" t="s">
        <v>1840</v>
      </c>
      <c r="M463">
        <v>25</v>
      </c>
      <c r="N463" t="s">
        <v>1998</v>
      </c>
      <c r="O463" t="s">
        <v>2815</v>
      </c>
      <c r="P463" t="s">
        <v>3100</v>
      </c>
    </row>
    <row r="464" spans="1:16" x14ac:dyDescent="0.45">
      <c r="A464" t="s">
        <v>3948</v>
      </c>
      <c r="B464" t="s">
        <v>848</v>
      </c>
      <c r="C464" t="s">
        <v>3380</v>
      </c>
      <c r="D464" t="s">
        <v>3576</v>
      </c>
      <c r="E464" s="1">
        <v>45494</v>
      </c>
      <c r="F464" t="s">
        <v>8720</v>
      </c>
      <c r="G464" t="s">
        <v>8629</v>
      </c>
      <c r="H464">
        <v>4</v>
      </c>
      <c r="I464" s="14">
        <v>0</v>
      </c>
      <c r="J464" s="6">
        <v>194</v>
      </c>
      <c r="K464" s="6">
        <v>776</v>
      </c>
      <c r="L464" t="s">
        <v>1840</v>
      </c>
      <c r="M464">
        <v>25</v>
      </c>
      <c r="N464" t="s">
        <v>1998</v>
      </c>
      <c r="O464" t="s">
        <v>2815</v>
      </c>
      <c r="P464" t="s">
        <v>3100</v>
      </c>
    </row>
    <row r="465" spans="1:16" x14ac:dyDescent="0.45">
      <c r="A465" t="s">
        <v>3995</v>
      </c>
      <c r="B465" t="s">
        <v>848</v>
      </c>
      <c r="C465" t="s">
        <v>3255</v>
      </c>
      <c r="D465" t="s">
        <v>3454</v>
      </c>
      <c r="E465" s="1">
        <v>45290</v>
      </c>
      <c r="F465" t="s">
        <v>8719</v>
      </c>
      <c r="G465" t="s">
        <v>8632</v>
      </c>
      <c r="H465">
        <v>3</v>
      </c>
      <c r="I465" s="14">
        <v>0.15</v>
      </c>
      <c r="J465" s="6">
        <v>1639</v>
      </c>
      <c r="K465" s="6">
        <v>4178</v>
      </c>
      <c r="L465" t="s">
        <v>1840</v>
      </c>
      <c r="M465">
        <v>25</v>
      </c>
      <c r="N465" t="s">
        <v>1998</v>
      </c>
      <c r="O465" t="s">
        <v>2815</v>
      </c>
      <c r="P465" t="s">
        <v>3100</v>
      </c>
    </row>
    <row r="466" spans="1:16" x14ac:dyDescent="0.45">
      <c r="A466" t="s">
        <v>3812</v>
      </c>
      <c r="B466" t="s">
        <v>235</v>
      </c>
      <c r="C466" t="s">
        <v>3367</v>
      </c>
      <c r="D466" t="s">
        <v>3564</v>
      </c>
      <c r="E466" s="1">
        <v>45479</v>
      </c>
      <c r="F466" t="s">
        <v>8719</v>
      </c>
      <c r="G466" t="s">
        <v>8630</v>
      </c>
      <c r="H466">
        <v>5</v>
      </c>
      <c r="I466" s="14">
        <v>0.05</v>
      </c>
      <c r="J466" s="6">
        <v>1945</v>
      </c>
      <c r="K466" s="6">
        <v>9238</v>
      </c>
      <c r="L466" t="s">
        <v>1233</v>
      </c>
      <c r="M466">
        <v>57</v>
      </c>
      <c r="N466" t="s">
        <v>1999</v>
      </c>
      <c r="O466" t="s">
        <v>2226</v>
      </c>
      <c r="P466" t="s">
        <v>3017</v>
      </c>
    </row>
    <row r="467" spans="1:16" x14ac:dyDescent="0.45">
      <c r="A467" t="s">
        <v>3863</v>
      </c>
      <c r="B467" t="s">
        <v>204</v>
      </c>
      <c r="C467" t="s">
        <v>3248</v>
      </c>
      <c r="D467" t="s">
        <v>3447</v>
      </c>
      <c r="E467" s="1">
        <v>45434</v>
      </c>
      <c r="F467" t="s">
        <v>8625</v>
      </c>
      <c r="G467" t="s">
        <v>8632</v>
      </c>
      <c r="H467">
        <v>1</v>
      </c>
      <c r="I467" s="14">
        <v>0.05</v>
      </c>
      <c r="J467" s="6">
        <v>1884</v>
      </c>
      <c r="K467" s="6">
        <v>1789</v>
      </c>
      <c r="L467" t="s">
        <v>1202</v>
      </c>
      <c r="M467">
        <v>33</v>
      </c>
      <c r="N467" t="s">
        <v>1998</v>
      </c>
      <c r="O467" t="s">
        <v>2195</v>
      </c>
      <c r="P467" t="s">
        <v>3096</v>
      </c>
    </row>
    <row r="468" spans="1:16" x14ac:dyDescent="0.45">
      <c r="A468" t="s">
        <v>4248</v>
      </c>
      <c r="B468" t="s">
        <v>204</v>
      </c>
      <c r="C468" t="s">
        <v>3254</v>
      </c>
      <c r="D468" t="s">
        <v>3453</v>
      </c>
      <c r="E468" s="1">
        <v>45636</v>
      </c>
      <c r="F468" t="s">
        <v>8625</v>
      </c>
      <c r="G468" t="s">
        <v>8630</v>
      </c>
      <c r="H468">
        <v>1</v>
      </c>
      <c r="I468" s="14">
        <v>0.15</v>
      </c>
      <c r="J468" s="6">
        <v>1793</v>
      </c>
      <c r="K468" s="6">
        <v>1524</v>
      </c>
      <c r="L468" t="s">
        <v>1202</v>
      </c>
      <c r="M468">
        <v>33</v>
      </c>
      <c r="N468" t="s">
        <v>1998</v>
      </c>
      <c r="O468" t="s">
        <v>2195</v>
      </c>
      <c r="P468" t="s">
        <v>3096</v>
      </c>
    </row>
    <row r="469" spans="1:16" x14ac:dyDescent="0.45">
      <c r="A469" t="s">
        <v>4313</v>
      </c>
      <c r="B469" t="s">
        <v>204</v>
      </c>
      <c r="C469" t="s">
        <v>3270</v>
      </c>
      <c r="D469" t="s">
        <v>3467</v>
      </c>
      <c r="E469" s="1">
        <v>45220</v>
      </c>
      <c r="F469" t="s">
        <v>8720</v>
      </c>
      <c r="G469" t="s">
        <v>8632</v>
      </c>
      <c r="H469">
        <v>3</v>
      </c>
      <c r="I469" s="14">
        <v>0.2</v>
      </c>
      <c r="J469" s="6">
        <v>960</v>
      </c>
      <c r="K469" s="6">
        <v>2304</v>
      </c>
      <c r="L469" t="s">
        <v>1202</v>
      </c>
      <c r="M469">
        <v>33</v>
      </c>
      <c r="N469" t="s">
        <v>1998</v>
      </c>
      <c r="O469" t="s">
        <v>2195</v>
      </c>
      <c r="P469" t="s">
        <v>3096</v>
      </c>
    </row>
    <row r="470" spans="1:16" x14ac:dyDescent="0.45">
      <c r="A470" t="s">
        <v>3813</v>
      </c>
      <c r="B470" t="s">
        <v>758</v>
      </c>
      <c r="C470" t="s">
        <v>3373</v>
      </c>
      <c r="D470" t="s">
        <v>3569</v>
      </c>
      <c r="E470" s="1">
        <v>45473</v>
      </c>
      <c r="F470" t="s">
        <v>8626</v>
      </c>
      <c r="G470" t="s">
        <v>8633</v>
      </c>
      <c r="H470">
        <v>3</v>
      </c>
      <c r="I470" s="14">
        <v>0.05</v>
      </c>
      <c r="J470" s="6">
        <v>608</v>
      </c>
      <c r="K470" s="6">
        <v>1734</v>
      </c>
      <c r="L470" t="s">
        <v>1751</v>
      </c>
      <c r="M470">
        <v>40</v>
      </c>
      <c r="N470" t="s">
        <v>1998</v>
      </c>
      <c r="O470" t="s">
        <v>2729</v>
      </c>
      <c r="P470" t="s">
        <v>2982</v>
      </c>
    </row>
    <row r="471" spans="1:16" x14ac:dyDescent="0.45">
      <c r="A471" t="s">
        <v>4454</v>
      </c>
      <c r="B471" t="s">
        <v>758</v>
      </c>
      <c r="C471" t="s">
        <v>3393</v>
      </c>
      <c r="D471" t="s">
        <v>3589</v>
      </c>
      <c r="E471" s="1">
        <v>45253</v>
      </c>
      <c r="F471" t="s">
        <v>8719</v>
      </c>
      <c r="G471" t="s">
        <v>8629</v>
      </c>
      <c r="H471">
        <v>5</v>
      </c>
      <c r="I471" s="14">
        <v>0</v>
      </c>
      <c r="J471" s="6">
        <v>768</v>
      </c>
      <c r="K471" s="6">
        <v>3838</v>
      </c>
      <c r="L471" t="s">
        <v>1751</v>
      </c>
      <c r="M471">
        <v>40</v>
      </c>
      <c r="N471" t="s">
        <v>1998</v>
      </c>
      <c r="O471" t="s">
        <v>2729</v>
      </c>
      <c r="P471" t="s">
        <v>2982</v>
      </c>
    </row>
    <row r="472" spans="1:16" x14ac:dyDescent="0.45">
      <c r="A472" t="s">
        <v>4295</v>
      </c>
      <c r="B472" t="s">
        <v>205</v>
      </c>
      <c r="C472" t="s">
        <v>3281</v>
      </c>
      <c r="D472" t="s">
        <v>3478</v>
      </c>
      <c r="E472" s="1">
        <v>45718</v>
      </c>
      <c r="F472" t="s">
        <v>8719</v>
      </c>
      <c r="G472" t="s">
        <v>8633</v>
      </c>
      <c r="H472">
        <v>3</v>
      </c>
      <c r="I472" s="14">
        <v>0.15</v>
      </c>
      <c r="J472" s="6">
        <v>1874</v>
      </c>
      <c r="K472" s="6">
        <v>4778</v>
      </c>
      <c r="L472" t="s">
        <v>1203</v>
      </c>
      <c r="M472">
        <v>29</v>
      </c>
      <c r="N472" t="s">
        <v>1999</v>
      </c>
      <c r="O472" t="s">
        <v>2196</v>
      </c>
      <c r="P472" t="s">
        <v>3097</v>
      </c>
    </row>
    <row r="473" spans="1:16" x14ac:dyDescent="0.45">
      <c r="A473" t="s">
        <v>4434</v>
      </c>
      <c r="B473" t="s">
        <v>205</v>
      </c>
      <c r="C473" t="s">
        <v>3225</v>
      </c>
      <c r="D473" t="s">
        <v>3424</v>
      </c>
      <c r="E473" s="1">
        <v>45719</v>
      </c>
      <c r="F473" t="s">
        <v>8719</v>
      </c>
      <c r="G473" t="s">
        <v>8631</v>
      </c>
      <c r="H473">
        <v>2</v>
      </c>
      <c r="I473" s="14">
        <v>0.15</v>
      </c>
      <c r="J473" s="6">
        <v>743</v>
      </c>
      <c r="K473" s="6">
        <v>1263</v>
      </c>
      <c r="L473" t="s">
        <v>1203</v>
      </c>
      <c r="M473">
        <v>29</v>
      </c>
      <c r="N473" t="s">
        <v>1999</v>
      </c>
      <c r="O473" t="s">
        <v>2196</v>
      </c>
      <c r="P473" t="s">
        <v>3097</v>
      </c>
    </row>
    <row r="474" spans="1:16" x14ac:dyDescent="0.45">
      <c r="A474" t="s">
        <v>3822</v>
      </c>
      <c r="B474" t="s">
        <v>673</v>
      </c>
      <c r="C474" t="s">
        <v>3391</v>
      </c>
      <c r="D474" t="s">
        <v>3587</v>
      </c>
      <c r="E474" s="1">
        <v>45614</v>
      </c>
      <c r="F474" t="s">
        <v>8719</v>
      </c>
      <c r="G474" t="s">
        <v>8633</v>
      </c>
      <c r="H474">
        <v>2</v>
      </c>
      <c r="I474" s="14">
        <v>0.05</v>
      </c>
      <c r="J474" s="6">
        <v>799</v>
      </c>
      <c r="K474" s="6">
        <v>1519</v>
      </c>
      <c r="L474" t="s">
        <v>1667</v>
      </c>
      <c r="M474">
        <v>60</v>
      </c>
      <c r="N474" t="s">
        <v>1999</v>
      </c>
      <c r="O474" t="s">
        <v>2647</v>
      </c>
      <c r="P474" t="s">
        <v>3176</v>
      </c>
    </row>
    <row r="475" spans="1:16" x14ac:dyDescent="0.45">
      <c r="A475" t="s">
        <v>3973</v>
      </c>
      <c r="B475" t="s">
        <v>208</v>
      </c>
      <c r="C475" t="s">
        <v>3395</v>
      </c>
      <c r="D475" t="s">
        <v>3591</v>
      </c>
      <c r="E475" s="1">
        <v>45675</v>
      </c>
      <c r="F475" t="s">
        <v>8719</v>
      </c>
      <c r="G475" t="s">
        <v>8631</v>
      </c>
      <c r="H475">
        <v>2</v>
      </c>
      <c r="I475" s="14">
        <v>0.1</v>
      </c>
      <c r="J475" s="6">
        <v>1030</v>
      </c>
      <c r="K475" s="6">
        <v>1855</v>
      </c>
      <c r="L475" t="s">
        <v>1206</v>
      </c>
      <c r="M475">
        <v>44</v>
      </c>
      <c r="N475" t="s">
        <v>1998</v>
      </c>
      <c r="O475" t="s">
        <v>2199</v>
      </c>
      <c r="P475" t="s">
        <v>3043</v>
      </c>
    </row>
    <row r="476" spans="1:16" x14ac:dyDescent="0.45">
      <c r="A476" t="s">
        <v>3826</v>
      </c>
      <c r="B476" t="s">
        <v>615</v>
      </c>
      <c r="C476" t="s">
        <v>3354</v>
      </c>
      <c r="D476" t="s">
        <v>3551</v>
      </c>
      <c r="E476" s="1">
        <v>45367</v>
      </c>
      <c r="F476" t="s">
        <v>8719</v>
      </c>
      <c r="G476" t="s">
        <v>8631</v>
      </c>
      <c r="H476">
        <v>4</v>
      </c>
      <c r="I476" s="14">
        <v>0</v>
      </c>
      <c r="J476" s="6">
        <v>898</v>
      </c>
      <c r="K476" s="6">
        <v>3594</v>
      </c>
      <c r="L476" t="s">
        <v>1609</v>
      </c>
      <c r="M476">
        <v>35</v>
      </c>
      <c r="N476" t="s">
        <v>1998</v>
      </c>
      <c r="O476" t="s">
        <v>2591</v>
      </c>
      <c r="P476" t="s">
        <v>8707</v>
      </c>
    </row>
    <row r="477" spans="1:16" x14ac:dyDescent="0.45">
      <c r="A477" t="s">
        <v>3907</v>
      </c>
      <c r="B477" t="s">
        <v>615</v>
      </c>
      <c r="C477" t="s">
        <v>3209</v>
      </c>
      <c r="D477" t="s">
        <v>3408</v>
      </c>
      <c r="E477" s="1">
        <v>45794</v>
      </c>
      <c r="F477" t="s">
        <v>8625</v>
      </c>
      <c r="G477" t="s">
        <v>8633</v>
      </c>
      <c r="H477">
        <v>1</v>
      </c>
      <c r="I477" s="14">
        <v>0</v>
      </c>
      <c r="J477" s="6">
        <v>1531</v>
      </c>
      <c r="K477" s="6">
        <v>1531</v>
      </c>
      <c r="L477" t="s">
        <v>1609</v>
      </c>
      <c r="M477">
        <v>35</v>
      </c>
      <c r="N477" t="s">
        <v>1998</v>
      </c>
      <c r="O477" t="s">
        <v>2591</v>
      </c>
      <c r="P477" t="s">
        <v>8707</v>
      </c>
    </row>
    <row r="478" spans="1:16" x14ac:dyDescent="0.45">
      <c r="A478" t="s">
        <v>4253</v>
      </c>
      <c r="B478" t="s">
        <v>615</v>
      </c>
      <c r="C478" t="s">
        <v>3334</v>
      </c>
      <c r="D478" t="s">
        <v>3531</v>
      </c>
      <c r="E478" s="1">
        <v>45221</v>
      </c>
      <c r="F478" t="s">
        <v>8718</v>
      </c>
      <c r="G478" t="s">
        <v>8633</v>
      </c>
      <c r="H478">
        <v>5</v>
      </c>
      <c r="I478" s="14">
        <v>0</v>
      </c>
      <c r="J478" s="6">
        <v>73</v>
      </c>
      <c r="K478" s="6">
        <v>366</v>
      </c>
      <c r="L478" t="s">
        <v>1609</v>
      </c>
      <c r="M478">
        <v>35</v>
      </c>
      <c r="N478" t="s">
        <v>1998</v>
      </c>
      <c r="O478" t="s">
        <v>2591</v>
      </c>
      <c r="P478" t="s">
        <v>8707</v>
      </c>
    </row>
    <row r="479" spans="1:16" x14ac:dyDescent="0.45">
      <c r="A479" t="s">
        <v>3827</v>
      </c>
      <c r="B479" t="s">
        <v>628</v>
      </c>
      <c r="C479" t="s">
        <v>3308</v>
      </c>
      <c r="D479" t="s">
        <v>3505</v>
      </c>
      <c r="E479" s="1">
        <v>45393</v>
      </c>
      <c r="F479" t="s">
        <v>8625</v>
      </c>
      <c r="G479" t="s">
        <v>8630</v>
      </c>
      <c r="H479">
        <v>2</v>
      </c>
      <c r="I479" s="14">
        <v>0</v>
      </c>
      <c r="J479" s="6">
        <v>741</v>
      </c>
      <c r="K479" s="6">
        <v>1483</v>
      </c>
      <c r="L479" t="s">
        <v>1622</v>
      </c>
      <c r="M479">
        <v>29</v>
      </c>
      <c r="N479" t="s">
        <v>1998</v>
      </c>
      <c r="O479" t="s">
        <v>2603</v>
      </c>
      <c r="P479" t="s">
        <v>3128</v>
      </c>
    </row>
    <row r="480" spans="1:16" x14ac:dyDescent="0.45">
      <c r="A480" t="s">
        <v>4045</v>
      </c>
      <c r="B480" t="s">
        <v>628</v>
      </c>
      <c r="C480" t="s">
        <v>3317</v>
      </c>
      <c r="D480" t="s">
        <v>3514</v>
      </c>
      <c r="E480" s="1">
        <v>45259</v>
      </c>
      <c r="F480" t="s">
        <v>8626</v>
      </c>
      <c r="G480" t="s">
        <v>8632</v>
      </c>
      <c r="H480">
        <v>4</v>
      </c>
      <c r="I480" s="14">
        <v>0.05</v>
      </c>
      <c r="J480" s="6">
        <v>133</v>
      </c>
      <c r="K480" s="6">
        <v>505</v>
      </c>
      <c r="L480" t="s">
        <v>1622</v>
      </c>
      <c r="M480">
        <v>29</v>
      </c>
      <c r="N480" t="s">
        <v>1998</v>
      </c>
      <c r="O480" t="s">
        <v>2603</v>
      </c>
      <c r="P480" t="s">
        <v>3128</v>
      </c>
    </row>
    <row r="481" spans="1:16" x14ac:dyDescent="0.45">
      <c r="A481" t="s">
        <v>3828</v>
      </c>
      <c r="B481" t="s">
        <v>217</v>
      </c>
      <c r="C481" t="s">
        <v>3245</v>
      </c>
      <c r="D481" t="s">
        <v>3444</v>
      </c>
      <c r="E481" s="1">
        <v>45761</v>
      </c>
      <c r="F481" t="s">
        <v>8718</v>
      </c>
      <c r="G481" t="s">
        <v>8630</v>
      </c>
      <c r="H481">
        <v>4</v>
      </c>
      <c r="I481" s="14">
        <v>0.2</v>
      </c>
      <c r="J481" s="6">
        <v>1224</v>
      </c>
      <c r="K481" s="6">
        <v>3917</v>
      </c>
      <c r="L481" t="s">
        <v>1215</v>
      </c>
      <c r="M481">
        <v>43</v>
      </c>
      <c r="N481" t="s">
        <v>1999</v>
      </c>
      <c r="O481" t="s">
        <v>2208</v>
      </c>
      <c r="P481" t="s">
        <v>3055</v>
      </c>
    </row>
    <row r="482" spans="1:16" x14ac:dyDescent="0.45">
      <c r="A482" t="s">
        <v>3992</v>
      </c>
      <c r="B482" t="s">
        <v>217</v>
      </c>
      <c r="C482" t="s">
        <v>3334</v>
      </c>
      <c r="D482" t="s">
        <v>3531</v>
      </c>
      <c r="E482" s="1">
        <v>45597</v>
      </c>
      <c r="F482" t="s">
        <v>8626</v>
      </c>
      <c r="G482" t="s">
        <v>8633</v>
      </c>
      <c r="H482">
        <v>4</v>
      </c>
      <c r="I482" s="14">
        <v>0</v>
      </c>
      <c r="J482" s="6">
        <v>73</v>
      </c>
      <c r="K482" s="6">
        <v>293</v>
      </c>
      <c r="L482" t="s">
        <v>1215</v>
      </c>
      <c r="M482">
        <v>43</v>
      </c>
      <c r="N482" t="s">
        <v>1999</v>
      </c>
      <c r="O482" t="s">
        <v>2208</v>
      </c>
      <c r="P482" t="s">
        <v>3055</v>
      </c>
    </row>
    <row r="483" spans="1:16" x14ac:dyDescent="0.45">
      <c r="A483" t="s">
        <v>3830</v>
      </c>
      <c r="B483" t="s">
        <v>409</v>
      </c>
      <c r="C483" t="s">
        <v>3343</v>
      </c>
      <c r="D483" t="s">
        <v>3540</v>
      </c>
      <c r="E483" s="1">
        <v>45821</v>
      </c>
      <c r="F483" t="s">
        <v>8626</v>
      </c>
      <c r="G483" t="s">
        <v>8633</v>
      </c>
      <c r="H483">
        <v>5</v>
      </c>
      <c r="I483" s="14">
        <v>0.15</v>
      </c>
      <c r="J483" s="6">
        <v>1671</v>
      </c>
      <c r="K483" s="6">
        <v>7103</v>
      </c>
      <c r="L483" t="s">
        <v>1405</v>
      </c>
      <c r="M483">
        <v>23</v>
      </c>
      <c r="N483" t="s">
        <v>1998</v>
      </c>
      <c r="O483" t="s">
        <v>2394</v>
      </c>
      <c r="P483" t="s">
        <v>8704</v>
      </c>
    </row>
    <row r="484" spans="1:16" x14ac:dyDescent="0.45">
      <c r="A484" t="s">
        <v>4072</v>
      </c>
      <c r="B484" t="s">
        <v>213</v>
      </c>
      <c r="C484" t="s">
        <v>3365</v>
      </c>
      <c r="D484" t="s">
        <v>3562</v>
      </c>
      <c r="E484" s="1">
        <v>45749</v>
      </c>
      <c r="F484" t="s">
        <v>8626</v>
      </c>
      <c r="G484" t="s">
        <v>8633</v>
      </c>
      <c r="H484">
        <v>5</v>
      </c>
      <c r="I484" s="14">
        <v>0.1</v>
      </c>
      <c r="J484" s="6">
        <v>1256</v>
      </c>
      <c r="K484" s="6">
        <v>5651</v>
      </c>
      <c r="L484" t="s">
        <v>1211</v>
      </c>
      <c r="M484">
        <v>30</v>
      </c>
      <c r="N484" t="s">
        <v>1999</v>
      </c>
      <c r="O484" t="s">
        <v>2204</v>
      </c>
      <c r="P484" t="s">
        <v>3009</v>
      </c>
    </row>
    <row r="485" spans="1:16" x14ac:dyDescent="0.45">
      <c r="A485" t="s">
        <v>4175</v>
      </c>
      <c r="B485" t="s">
        <v>213</v>
      </c>
      <c r="C485" t="s">
        <v>3224</v>
      </c>
      <c r="D485" t="s">
        <v>3423</v>
      </c>
      <c r="E485" s="1">
        <v>45532</v>
      </c>
      <c r="F485" t="s">
        <v>8625</v>
      </c>
      <c r="G485" t="s">
        <v>8633</v>
      </c>
      <c r="H485">
        <v>4</v>
      </c>
      <c r="I485" s="14">
        <v>0.05</v>
      </c>
      <c r="J485" s="6">
        <v>955</v>
      </c>
      <c r="K485" s="6">
        <v>3629</v>
      </c>
      <c r="L485" t="s">
        <v>1211</v>
      </c>
      <c r="M485">
        <v>30</v>
      </c>
      <c r="N485" t="s">
        <v>1999</v>
      </c>
      <c r="O485" t="s">
        <v>2204</v>
      </c>
      <c r="P485" t="s">
        <v>3009</v>
      </c>
    </row>
    <row r="486" spans="1:16" x14ac:dyDescent="0.45">
      <c r="A486" t="s">
        <v>4562</v>
      </c>
      <c r="B486" t="s">
        <v>213</v>
      </c>
      <c r="C486" t="s">
        <v>3272</v>
      </c>
      <c r="D486" t="s">
        <v>3469</v>
      </c>
      <c r="E486" s="1">
        <v>45742</v>
      </c>
      <c r="F486" t="s">
        <v>8718</v>
      </c>
      <c r="G486" t="s">
        <v>8630</v>
      </c>
      <c r="H486">
        <v>4</v>
      </c>
      <c r="I486" s="14">
        <v>0.15</v>
      </c>
      <c r="J486" s="6">
        <v>649</v>
      </c>
      <c r="K486" s="6">
        <v>2207</v>
      </c>
      <c r="L486" t="s">
        <v>1211</v>
      </c>
      <c r="M486">
        <v>30</v>
      </c>
      <c r="N486" t="s">
        <v>1999</v>
      </c>
      <c r="O486" t="s">
        <v>2204</v>
      </c>
      <c r="P486" t="s">
        <v>3009</v>
      </c>
    </row>
    <row r="487" spans="1:16" x14ac:dyDescent="0.45">
      <c r="A487" t="s">
        <v>3832</v>
      </c>
      <c r="B487" t="s">
        <v>498</v>
      </c>
      <c r="C487" t="s">
        <v>3248</v>
      </c>
      <c r="D487" t="s">
        <v>3447</v>
      </c>
      <c r="E487" s="1">
        <v>45473</v>
      </c>
      <c r="F487" t="s">
        <v>8626</v>
      </c>
      <c r="G487" t="s">
        <v>8631</v>
      </c>
      <c r="H487">
        <v>1</v>
      </c>
      <c r="I487" s="14">
        <v>0</v>
      </c>
      <c r="J487" s="6">
        <v>1884</v>
      </c>
      <c r="K487" s="6">
        <v>1884</v>
      </c>
      <c r="L487" t="s">
        <v>1493</v>
      </c>
      <c r="M487">
        <v>40</v>
      </c>
      <c r="N487" t="s">
        <v>1999</v>
      </c>
      <c r="O487" t="s">
        <v>2478</v>
      </c>
      <c r="P487" t="s">
        <v>3016</v>
      </c>
    </row>
    <row r="488" spans="1:16" x14ac:dyDescent="0.45">
      <c r="A488" t="s">
        <v>3962</v>
      </c>
      <c r="B488" t="s">
        <v>498</v>
      </c>
      <c r="C488" t="s">
        <v>3346</v>
      </c>
      <c r="D488" t="s">
        <v>3543</v>
      </c>
      <c r="E488" s="1">
        <v>45250</v>
      </c>
      <c r="F488" t="s">
        <v>8718</v>
      </c>
      <c r="G488" t="s">
        <v>8630</v>
      </c>
      <c r="H488">
        <v>5</v>
      </c>
      <c r="I488" s="14">
        <v>0.15</v>
      </c>
      <c r="J488" s="6">
        <v>1069</v>
      </c>
      <c r="K488" s="6">
        <v>4541</v>
      </c>
      <c r="L488" t="s">
        <v>1493</v>
      </c>
      <c r="M488">
        <v>40</v>
      </c>
      <c r="N488" t="s">
        <v>1999</v>
      </c>
      <c r="O488" t="s">
        <v>2478</v>
      </c>
      <c r="P488" t="s">
        <v>3016</v>
      </c>
    </row>
    <row r="489" spans="1:16" x14ac:dyDescent="0.45">
      <c r="A489" t="s">
        <v>3833</v>
      </c>
      <c r="B489" t="s">
        <v>660</v>
      </c>
      <c r="C489" t="s">
        <v>3271</v>
      </c>
      <c r="D489" t="s">
        <v>3468</v>
      </c>
      <c r="E489" s="1">
        <v>45655</v>
      </c>
      <c r="F489" t="s">
        <v>8625</v>
      </c>
      <c r="G489" t="s">
        <v>8630</v>
      </c>
      <c r="H489">
        <v>1</v>
      </c>
      <c r="I489" s="14">
        <v>0.15</v>
      </c>
      <c r="J489" s="6">
        <v>1514</v>
      </c>
      <c r="K489" s="6">
        <v>1287</v>
      </c>
      <c r="L489" t="s">
        <v>1654</v>
      </c>
      <c r="M489">
        <v>64</v>
      </c>
      <c r="N489" t="s">
        <v>1998</v>
      </c>
      <c r="O489" t="s">
        <v>2635</v>
      </c>
      <c r="P489" t="s">
        <v>3003</v>
      </c>
    </row>
    <row r="490" spans="1:16" x14ac:dyDescent="0.45">
      <c r="A490" t="s">
        <v>4155</v>
      </c>
      <c r="B490" t="s">
        <v>660</v>
      </c>
      <c r="C490" t="s">
        <v>3273</v>
      </c>
      <c r="D490" t="s">
        <v>3470</v>
      </c>
      <c r="E490" s="1">
        <v>45451</v>
      </c>
      <c r="F490" t="s">
        <v>8625</v>
      </c>
      <c r="G490" t="s">
        <v>8631</v>
      </c>
      <c r="H490">
        <v>2</v>
      </c>
      <c r="I490" s="14">
        <v>0.1</v>
      </c>
      <c r="J490" s="6">
        <v>1817</v>
      </c>
      <c r="K490" s="6">
        <v>3270</v>
      </c>
      <c r="L490" t="s">
        <v>1654</v>
      </c>
      <c r="M490">
        <v>64</v>
      </c>
      <c r="N490" t="s">
        <v>1998</v>
      </c>
      <c r="O490" t="s">
        <v>2635</v>
      </c>
      <c r="P490" t="s">
        <v>3003</v>
      </c>
    </row>
    <row r="491" spans="1:16" x14ac:dyDescent="0.45">
      <c r="A491" t="s">
        <v>3835</v>
      </c>
      <c r="B491" t="s">
        <v>664</v>
      </c>
      <c r="C491" t="s">
        <v>3336</v>
      </c>
      <c r="D491" t="s">
        <v>3533</v>
      </c>
      <c r="E491" s="1">
        <v>45276</v>
      </c>
      <c r="F491" t="s">
        <v>8720</v>
      </c>
      <c r="G491" t="s">
        <v>8632</v>
      </c>
      <c r="H491">
        <v>4</v>
      </c>
      <c r="I491" s="14">
        <v>0.05</v>
      </c>
      <c r="J491" s="6">
        <v>1534</v>
      </c>
      <c r="K491" s="6">
        <v>5829</v>
      </c>
      <c r="L491" t="s">
        <v>1658</v>
      </c>
      <c r="M491">
        <v>61</v>
      </c>
      <c r="N491" t="s">
        <v>1999</v>
      </c>
      <c r="O491" t="s">
        <v>2639</v>
      </c>
      <c r="P491" t="s">
        <v>8704</v>
      </c>
    </row>
    <row r="492" spans="1:16" x14ac:dyDescent="0.45">
      <c r="A492" t="s">
        <v>3942</v>
      </c>
      <c r="B492" t="s">
        <v>218</v>
      </c>
      <c r="C492" t="s">
        <v>3364</v>
      </c>
      <c r="D492" t="s">
        <v>3561</v>
      </c>
      <c r="E492" s="1">
        <v>45354</v>
      </c>
      <c r="F492" t="s">
        <v>8720</v>
      </c>
      <c r="G492" t="s">
        <v>8633</v>
      </c>
      <c r="H492">
        <v>4</v>
      </c>
      <c r="I492" s="14">
        <v>0.1</v>
      </c>
      <c r="J492" s="6">
        <v>131</v>
      </c>
      <c r="K492" s="6">
        <v>473</v>
      </c>
      <c r="L492" t="s">
        <v>1216</v>
      </c>
      <c r="M492">
        <v>35</v>
      </c>
      <c r="N492" t="s">
        <v>1998</v>
      </c>
      <c r="O492" t="s">
        <v>2209</v>
      </c>
      <c r="P492" t="s">
        <v>3054</v>
      </c>
    </row>
    <row r="493" spans="1:16" x14ac:dyDescent="0.45">
      <c r="A493" t="s">
        <v>4316</v>
      </c>
      <c r="B493" t="s">
        <v>218</v>
      </c>
      <c r="C493" t="s">
        <v>3335</v>
      </c>
      <c r="D493" t="s">
        <v>3532</v>
      </c>
      <c r="E493" s="1">
        <v>45881</v>
      </c>
      <c r="F493" t="s">
        <v>8720</v>
      </c>
      <c r="G493" t="s">
        <v>8630</v>
      </c>
      <c r="H493">
        <v>3</v>
      </c>
      <c r="I493" s="14">
        <v>0.2</v>
      </c>
      <c r="J493" s="6">
        <v>368</v>
      </c>
      <c r="K493" s="6">
        <v>884</v>
      </c>
      <c r="L493" t="s">
        <v>1216</v>
      </c>
      <c r="M493">
        <v>35</v>
      </c>
      <c r="N493" t="s">
        <v>1998</v>
      </c>
      <c r="O493" t="s">
        <v>2209</v>
      </c>
      <c r="P493" t="s">
        <v>3054</v>
      </c>
    </row>
    <row r="494" spans="1:16" x14ac:dyDescent="0.45">
      <c r="A494" t="s">
        <v>3836</v>
      </c>
      <c r="B494" t="s">
        <v>385</v>
      </c>
      <c r="C494" t="s">
        <v>3244</v>
      </c>
      <c r="D494" t="s">
        <v>3443</v>
      </c>
      <c r="E494" s="1">
        <v>45309</v>
      </c>
      <c r="F494" t="s">
        <v>8720</v>
      </c>
      <c r="G494" t="s">
        <v>8632</v>
      </c>
      <c r="H494">
        <v>4</v>
      </c>
      <c r="I494" s="14">
        <v>0</v>
      </c>
      <c r="J494" s="6">
        <v>1097</v>
      </c>
      <c r="K494" s="6">
        <v>4388</v>
      </c>
      <c r="L494" t="s">
        <v>1381</v>
      </c>
      <c r="M494">
        <v>65</v>
      </c>
      <c r="N494" t="s">
        <v>1998</v>
      </c>
      <c r="O494" t="s">
        <v>2373</v>
      </c>
      <c r="P494" t="s">
        <v>3000</v>
      </c>
    </row>
    <row r="495" spans="1:16" x14ac:dyDescent="0.45">
      <c r="A495" t="s">
        <v>4486</v>
      </c>
      <c r="B495" t="s">
        <v>385</v>
      </c>
      <c r="C495" t="s">
        <v>3244</v>
      </c>
      <c r="D495" t="s">
        <v>3443</v>
      </c>
      <c r="E495" s="1">
        <v>45588</v>
      </c>
      <c r="F495" t="s">
        <v>8625</v>
      </c>
      <c r="G495" t="s">
        <v>8630</v>
      </c>
      <c r="H495">
        <v>2</v>
      </c>
      <c r="I495" s="14">
        <v>0.2</v>
      </c>
      <c r="J495" s="6">
        <v>1097</v>
      </c>
      <c r="K495" s="6">
        <v>1755</v>
      </c>
      <c r="L495" t="s">
        <v>1381</v>
      </c>
      <c r="M495">
        <v>65</v>
      </c>
      <c r="N495" t="s">
        <v>1998</v>
      </c>
      <c r="O495" t="s">
        <v>2373</v>
      </c>
      <c r="P495" t="s">
        <v>3000</v>
      </c>
    </row>
    <row r="496" spans="1:16" x14ac:dyDescent="0.45">
      <c r="A496" t="s">
        <v>4500</v>
      </c>
      <c r="B496" t="s">
        <v>385</v>
      </c>
      <c r="C496" t="s">
        <v>3295</v>
      </c>
      <c r="D496" t="s">
        <v>3492</v>
      </c>
      <c r="E496" s="1">
        <v>45504</v>
      </c>
      <c r="F496" t="s">
        <v>8720</v>
      </c>
      <c r="G496" t="s">
        <v>8630</v>
      </c>
      <c r="H496">
        <v>3</v>
      </c>
      <c r="I496" s="14">
        <v>0</v>
      </c>
      <c r="J496" s="6">
        <v>183</v>
      </c>
      <c r="K496" s="6">
        <v>548</v>
      </c>
      <c r="L496" t="s">
        <v>1381</v>
      </c>
      <c r="M496">
        <v>65</v>
      </c>
      <c r="N496" t="s">
        <v>1998</v>
      </c>
      <c r="O496" t="s">
        <v>2373</v>
      </c>
      <c r="P496" t="s">
        <v>3000</v>
      </c>
    </row>
    <row r="497" spans="1:16" x14ac:dyDescent="0.45">
      <c r="A497" t="s">
        <v>3837</v>
      </c>
      <c r="B497" t="s">
        <v>483</v>
      </c>
      <c r="C497" t="s">
        <v>3264</v>
      </c>
      <c r="D497" t="s">
        <v>3462</v>
      </c>
      <c r="E497" s="1">
        <v>45476</v>
      </c>
      <c r="F497" t="s">
        <v>8718</v>
      </c>
      <c r="G497" t="s">
        <v>8633</v>
      </c>
      <c r="H497">
        <v>2</v>
      </c>
      <c r="I497" s="14">
        <v>0.1</v>
      </c>
      <c r="J497" s="6">
        <v>1280</v>
      </c>
      <c r="K497" s="6">
        <v>2303</v>
      </c>
      <c r="L497" t="s">
        <v>1478</v>
      </c>
      <c r="M497">
        <v>49</v>
      </c>
      <c r="N497" t="s">
        <v>1999</v>
      </c>
      <c r="O497" t="s">
        <v>2465</v>
      </c>
      <c r="P497" t="s">
        <v>3079</v>
      </c>
    </row>
    <row r="498" spans="1:16" x14ac:dyDescent="0.45">
      <c r="A498" t="s">
        <v>4299</v>
      </c>
      <c r="B498" t="s">
        <v>220</v>
      </c>
      <c r="C498" t="s">
        <v>3344</v>
      </c>
      <c r="D498" t="s">
        <v>3541</v>
      </c>
      <c r="E498" s="1">
        <v>45457</v>
      </c>
      <c r="F498" t="s">
        <v>8625</v>
      </c>
      <c r="G498" t="s">
        <v>8631</v>
      </c>
      <c r="H498">
        <v>3</v>
      </c>
      <c r="I498" s="14">
        <v>0.1</v>
      </c>
      <c r="J498" s="6">
        <v>1957</v>
      </c>
      <c r="K498" s="6">
        <v>5284</v>
      </c>
      <c r="L498" t="s">
        <v>1218</v>
      </c>
      <c r="M498">
        <v>59</v>
      </c>
      <c r="N498" t="s">
        <v>1999</v>
      </c>
      <c r="O498" t="s">
        <v>2211</v>
      </c>
      <c r="P498" t="s">
        <v>3046</v>
      </c>
    </row>
    <row r="499" spans="1:16" x14ac:dyDescent="0.45">
      <c r="A499" t="s">
        <v>4333</v>
      </c>
      <c r="B499" t="s">
        <v>220</v>
      </c>
      <c r="C499" t="s">
        <v>3374</v>
      </c>
      <c r="D499" t="s">
        <v>3570</v>
      </c>
      <c r="E499" s="1">
        <v>45367</v>
      </c>
      <c r="F499" t="s">
        <v>8719</v>
      </c>
      <c r="G499" t="s">
        <v>8629</v>
      </c>
      <c r="H499">
        <v>5</v>
      </c>
      <c r="I499" s="14">
        <v>0.15</v>
      </c>
      <c r="J499" s="6">
        <v>1613</v>
      </c>
      <c r="K499" s="6">
        <v>6857</v>
      </c>
      <c r="L499" t="s">
        <v>1218</v>
      </c>
      <c r="M499">
        <v>59</v>
      </c>
      <c r="N499" t="s">
        <v>1999</v>
      </c>
      <c r="O499" t="s">
        <v>2211</v>
      </c>
      <c r="P499" t="s">
        <v>3046</v>
      </c>
    </row>
    <row r="500" spans="1:16" x14ac:dyDescent="0.45">
      <c r="A500" t="s">
        <v>4436</v>
      </c>
      <c r="B500" t="s">
        <v>221</v>
      </c>
      <c r="C500" t="s">
        <v>3308</v>
      </c>
      <c r="D500" t="s">
        <v>3505</v>
      </c>
      <c r="E500" s="1">
        <v>45679</v>
      </c>
      <c r="F500" t="s">
        <v>8718</v>
      </c>
      <c r="G500" t="s">
        <v>8632</v>
      </c>
      <c r="H500">
        <v>3</v>
      </c>
      <c r="I500" s="14">
        <v>0.1</v>
      </c>
      <c r="J500" s="6">
        <v>741</v>
      </c>
      <c r="K500" s="6">
        <v>2002</v>
      </c>
      <c r="L500" t="s">
        <v>1219</v>
      </c>
      <c r="M500">
        <v>61</v>
      </c>
      <c r="N500" t="s">
        <v>1999</v>
      </c>
      <c r="O500" t="s">
        <v>2212</v>
      </c>
      <c r="P500" t="s">
        <v>3082</v>
      </c>
    </row>
    <row r="501" spans="1:16" x14ac:dyDescent="0.45">
      <c r="A501" t="s">
        <v>4531</v>
      </c>
      <c r="B501" t="s">
        <v>221</v>
      </c>
      <c r="C501" t="s">
        <v>3230</v>
      </c>
      <c r="D501" t="s">
        <v>3429</v>
      </c>
      <c r="E501" s="1">
        <v>45727</v>
      </c>
      <c r="F501" t="s">
        <v>8625</v>
      </c>
      <c r="G501" t="s">
        <v>8633</v>
      </c>
      <c r="H501">
        <v>1</v>
      </c>
      <c r="I501" s="14">
        <v>0.15</v>
      </c>
      <c r="J501" s="6">
        <v>1446</v>
      </c>
      <c r="K501" s="6">
        <v>1229</v>
      </c>
      <c r="L501" t="s">
        <v>1219</v>
      </c>
      <c r="M501">
        <v>61</v>
      </c>
      <c r="N501" t="s">
        <v>1999</v>
      </c>
      <c r="O501" t="s">
        <v>2212</v>
      </c>
      <c r="P501" t="s">
        <v>3082</v>
      </c>
    </row>
    <row r="502" spans="1:16" x14ac:dyDescent="0.45">
      <c r="A502" t="s">
        <v>3840</v>
      </c>
      <c r="B502" t="s">
        <v>867</v>
      </c>
      <c r="C502" t="s">
        <v>3296</v>
      </c>
      <c r="D502" t="s">
        <v>3493</v>
      </c>
      <c r="E502" s="1">
        <v>45520</v>
      </c>
      <c r="F502" t="s">
        <v>8718</v>
      </c>
      <c r="G502" t="s">
        <v>8632</v>
      </c>
      <c r="H502">
        <v>5</v>
      </c>
      <c r="I502" s="14">
        <v>0.15</v>
      </c>
      <c r="J502" s="6">
        <v>378</v>
      </c>
      <c r="K502" s="6">
        <v>1605</v>
      </c>
      <c r="L502" t="s">
        <v>1859</v>
      </c>
      <c r="M502">
        <v>64</v>
      </c>
      <c r="N502" t="s">
        <v>1998</v>
      </c>
      <c r="O502" t="s">
        <v>2372</v>
      </c>
      <c r="P502" t="s">
        <v>2968</v>
      </c>
    </row>
    <row r="503" spans="1:16" x14ac:dyDescent="0.45">
      <c r="A503" t="s">
        <v>3841</v>
      </c>
      <c r="B503" t="s">
        <v>593</v>
      </c>
      <c r="C503" t="s">
        <v>3257</v>
      </c>
      <c r="D503" t="s">
        <v>3456</v>
      </c>
      <c r="E503" s="1">
        <v>45829</v>
      </c>
      <c r="F503" t="s">
        <v>8625</v>
      </c>
      <c r="G503" t="s">
        <v>8632</v>
      </c>
      <c r="H503">
        <v>4</v>
      </c>
      <c r="I503" s="14">
        <v>0.1</v>
      </c>
      <c r="J503" s="6">
        <v>1911</v>
      </c>
      <c r="K503" s="6">
        <v>6880</v>
      </c>
      <c r="L503" t="s">
        <v>1587</v>
      </c>
      <c r="M503">
        <v>59</v>
      </c>
      <c r="N503" t="s">
        <v>1998</v>
      </c>
      <c r="O503" t="s">
        <v>2569</v>
      </c>
      <c r="P503" t="s">
        <v>3148</v>
      </c>
    </row>
    <row r="504" spans="1:16" x14ac:dyDescent="0.45">
      <c r="A504" t="s">
        <v>4236</v>
      </c>
      <c r="B504" t="s">
        <v>593</v>
      </c>
      <c r="C504" t="s">
        <v>3236</v>
      </c>
      <c r="D504" t="s">
        <v>3435</v>
      </c>
      <c r="E504" s="1">
        <v>45850</v>
      </c>
      <c r="F504" t="s">
        <v>8718</v>
      </c>
      <c r="G504" t="s">
        <v>8630</v>
      </c>
      <c r="H504">
        <v>4</v>
      </c>
      <c r="I504" s="14">
        <v>0.1</v>
      </c>
      <c r="J504" s="6">
        <v>832</v>
      </c>
      <c r="K504" s="6">
        <v>2994</v>
      </c>
      <c r="L504" t="s">
        <v>1587</v>
      </c>
      <c r="M504">
        <v>59</v>
      </c>
      <c r="N504" t="s">
        <v>1998</v>
      </c>
      <c r="O504" t="s">
        <v>2569</v>
      </c>
      <c r="P504" t="s">
        <v>3148</v>
      </c>
    </row>
    <row r="505" spans="1:16" x14ac:dyDescent="0.45">
      <c r="A505" t="s">
        <v>4580</v>
      </c>
      <c r="B505" t="s">
        <v>593</v>
      </c>
      <c r="C505" t="s">
        <v>3222</v>
      </c>
      <c r="D505" t="s">
        <v>3421</v>
      </c>
      <c r="E505" s="1">
        <v>45236</v>
      </c>
      <c r="F505" t="s">
        <v>8626</v>
      </c>
      <c r="G505" t="s">
        <v>8630</v>
      </c>
      <c r="H505">
        <v>4</v>
      </c>
      <c r="I505" s="14">
        <v>0</v>
      </c>
      <c r="J505" s="6">
        <v>1192</v>
      </c>
      <c r="K505" s="6">
        <v>4766</v>
      </c>
      <c r="L505" t="s">
        <v>1587</v>
      </c>
      <c r="M505">
        <v>59</v>
      </c>
      <c r="N505" t="s">
        <v>1998</v>
      </c>
      <c r="O505" t="s">
        <v>2569</v>
      </c>
      <c r="P505" t="s">
        <v>3148</v>
      </c>
    </row>
    <row r="506" spans="1:16" x14ac:dyDescent="0.45">
      <c r="A506" t="s">
        <v>3842</v>
      </c>
      <c r="B506" t="s">
        <v>931</v>
      </c>
      <c r="C506" t="s">
        <v>3379</v>
      </c>
      <c r="D506" t="s">
        <v>3575</v>
      </c>
      <c r="E506" s="1">
        <v>45587</v>
      </c>
      <c r="F506" t="s">
        <v>8718</v>
      </c>
      <c r="G506" t="s">
        <v>8629</v>
      </c>
      <c r="H506">
        <v>1</v>
      </c>
      <c r="I506" s="14">
        <v>0.2</v>
      </c>
      <c r="J506" s="6">
        <v>1845</v>
      </c>
      <c r="K506" s="6">
        <v>1476</v>
      </c>
      <c r="L506" t="s">
        <v>1922</v>
      </c>
      <c r="M506">
        <v>31</v>
      </c>
      <c r="N506" t="s">
        <v>1999</v>
      </c>
      <c r="O506" t="s">
        <v>2895</v>
      </c>
      <c r="P506" t="s">
        <v>3178</v>
      </c>
    </row>
    <row r="507" spans="1:16" x14ac:dyDescent="0.45">
      <c r="A507" t="s">
        <v>3843</v>
      </c>
      <c r="B507" t="s">
        <v>826</v>
      </c>
      <c r="C507" t="s">
        <v>3343</v>
      </c>
      <c r="D507" t="s">
        <v>3540</v>
      </c>
      <c r="E507" s="1">
        <v>45516</v>
      </c>
      <c r="F507" t="s">
        <v>8625</v>
      </c>
      <c r="G507" t="s">
        <v>8632</v>
      </c>
      <c r="H507">
        <v>5</v>
      </c>
      <c r="I507" s="14">
        <v>0.05</v>
      </c>
      <c r="J507" s="6">
        <v>1671</v>
      </c>
      <c r="K507" s="6">
        <v>7939</v>
      </c>
      <c r="L507" t="s">
        <v>1818</v>
      </c>
      <c r="M507">
        <v>28</v>
      </c>
      <c r="N507" t="s">
        <v>1999</v>
      </c>
      <c r="O507" t="s">
        <v>2793</v>
      </c>
      <c r="P507" t="s">
        <v>3137</v>
      </c>
    </row>
    <row r="508" spans="1:16" x14ac:dyDescent="0.45">
      <c r="A508" t="s">
        <v>4583</v>
      </c>
      <c r="B508" t="s">
        <v>226</v>
      </c>
      <c r="C508" t="s">
        <v>3270</v>
      </c>
      <c r="D508" t="s">
        <v>3467</v>
      </c>
      <c r="E508" s="1">
        <v>45530</v>
      </c>
      <c r="F508" t="s">
        <v>8720</v>
      </c>
      <c r="G508" t="s">
        <v>8629</v>
      </c>
      <c r="H508">
        <v>3</v>
      </c>
      <c r="I508" s="14">
        <v>0</v>
      </c>
      <c r="J508" s="6">
        <v>960</v>
      </c>
      <c r="K508" s="6">
        <v>2880</v>
      </c>
      <c r="L508" t="s">
        <v>1224</v>
      </c>
      <c r="M508">
        <v>56</v>
      </c>
      <c r="N508" t="s">
        <v>1999</v>
      </c>
      <c r="O508" t="s">
        <v>2217</v>
      </c>
      <c r="P508" t="s">
        <v>3097</v>
      </c>
    </row>
    <row r="509" spans="1:16" x14ac:dyDescent="0.45">
      <c r="A509" t="s">
        <v>3846</v>
      </c>
      <c r="B509" t="s">
        <v>271</v>
      </c>
      <c r="C509" t="s">
        <v>3278</v>
      </c>
      <c r="D509" t="s">
        <v>3475</v>
      </c>
      <c r="E509" s="1">
        <v>45871</v>
      </c>
      <c r="F509" t="s">
        <v>8719</v>
      </c>
      <c r="G509" t="s">
        <v>8629</v>
      </c>
      <c r="H509">
        <v>1</v>
      </c>
      <c r="I509" s="14">
        <v>0</v>
      </c>
      <c r="J509" s="6">
        <v>1869</v>
      </c>
      <c r="K509" s="6">
        <v>1869</v>
      </c>
      <c r="L509" t="s">
        <v>1269</v>
      </c>
      <c r="M509">
        <v>62</v>
      </c>
      <c r="N509" t="s">
        <v>1999</v>
      </c>
      <c r="O509" t="s">
        <v>2261</v>
      </c>
      <c r="P509" t="s">
        <v>3022</v>
      </c>
    </row>
    <row r="510" spans="1:16" x14ac:dyDescent="0.45">
      <c r="A510" t="s">
        <v>3847</v>
      </c>
      <c r="B510" t="s">
        <v>413</v>
      </c>
      <c r="C510" t="s">
        <v>3338</v>
      </c>
      <c r="D510" t="s">
        <v>3535</v>
      </c>
      <c r="E510" s="1">
        <v>45269</v>
      </c>
      <c r="F510" t="s">
        <v>8718</v>
      </c>
      <c r="G510" t="s">
        <v>8632</v>
      </c>
      <c r="H510">
        <v>3</v>
      </c>
      <c r="I510" s="14">
        <v>0.1</v>
      </c>
      <c r="J510" s="6">
        <v>903</v>
      </c>
      <c r="K510" s="6">
        <v>2437</v>
      </c>
      <c r="L510" t="s">
        <v>1409</v>
      </c>
      <c r="M510">
        <v>46</v>
      </c>
      <c r="N510" t="s">
        <v>1999</v>
      </c>
      <c r="O510" t="s">
        <v>2398</v>
      </c>
      <c r="P510" t="s">
        <v>3023</v>
      </c>
    </row>
    <row r="511" spans="1:16" x14ac:dyDescent="0.45">
      <c r="A511" t="s">
        <v>4448</v>
      </c>
      <c r="B511" t="s">
        <v>232</v>
      </c>
      <c r="C511" t="s">
        <v>3272</v>
      </c>
      <c r="D511" t="s">
        <v>3469</v>
      </c>
      <c r="E511" s="1">
        <v>45238</v>
      </c>
      <c r="F511" t="s">
        <v>8718</v>
      </c>
      <c r="G511" t="s">
        <v>8631</v>
      </c>
      <c r="H511">
        <v>5</v>
      </c>
      <c r="I511" s="14">
        <v>0.05</v>
      </c>
      <c r="J511" s="6">
        <v>649</v>
      </c>
      <c r="K511" s="6">
        <v>3083</v>
      </c>
      <c r="L511" t="s">
        <v>1230</v>
      </c>
      <c r="M511">
        <v>18</v>
      </c>
      <c r="N511" t="s">
        <v>1998</v>
      </c>
      <c r="O511" t="s">
        <v>2223</v>
      </c>
      <c r="P511" t="s">
        <v>8698</v>
      </c>
    </row>
    <row r="512" spans="1:16" x14ac:dyDescent="0.45">
      <c r="A512" t="s">
        <v>3982</v>
      </c>
      <c r="B512" t="s">
        <v>233</v>
      </c>
      <c r="C512" t="s">
        <v>3251</v>
      </c>
      <c r="D512" t="s">
        <v>3450</v>
      </c>
      <c r="E512" s="1">
        <v>45469</v>
      </c>
      <c r="F512" t="s">
        <v>8720</v>
      </c>
      <c r="G512" t="s">
        <v>8630</v>
      </c>
      <c r="H512">
        <v>3</v>
      </c>
      <c r="I512" s="14">
        <v>0.1</v>
      </c>
      <c r="J512" s="6">
        <v>641</v>
      </c>
      <c r="K512" s="6">
        <v>1730</v>
      </c>
      <c r="L512" t="s">
        <v>1231</v>
      </c>
      <c r="M512">
        <v>41</v>
      </c>
      <c r="N512" t="s">
        <v>1999</v>
      </c>
      <c r="O512" t="s">
        <v>2224</v>
      </c>
      <c r="P512" t="s">
        <v>2990</v>
      </c>
    </row>
    <row r="513" spans="1:16" x14ac:dyDescent="0.45">
      <c r="A513" t="s">
        <v>4007</v>
      </c>
      <c r="B513" t="s">
        <v>233</v>
      </c>
      <c r="C513" t="s">
        <v>3354</v>
      </c>
      <c r="D513" t="s">
        <v>3551</v>
      </c>
      <c r="E513" s="1">
        <v>45611</v>
      </c>
      <c r="F513" t="s">
        <v>8625</v>
      </c>
      <c r="G513" t="s">
        <v>8631</v>
      </c>
      <c r="H513">
        <v>3</v>
      </c>
      <c r="I513" s="14">
        <v>0.05</v>
      </c>
      <c r="J513" s="6">
        <v>898</v>
      </c>
      <c r="K513" s="6">
        <v>2560</v>
      </c>
      <c r="L513" t="s">
        <v>1231</v>
      </c>
      <c r="M513">
        <v>41</v>
      </c>
      <c r="N513" t="s">
        <v>1999</v>
      </c>
      <c r="O513" t="s">
        <v>2224</v>
      </c>
      <c r="P513" t="s">
        <v>2990</v>
      </c>
    </row>
    <row r="514" spans="1:16" x14ac:dyDescent="0.45">
      <c r="A514" t="s">
        <v>4525</v>
      </c>
      <c r="B514" t="s">
        <v>233</v>
      </c>
      <c r="C514" t="s">
        <v>3245</v>
      </c>
      <c r="D514" t="s">
        <v>3444</v>
      </c>
      <c r="E514" s="1">
        <v>45855</v>
      </c>
      <c r="F514" t="s">
        <v>8718</v>
      </c>
      <c r="G514" t="s">
        <v>8629</v>
      </c>
      <c r="H514">
        <v>5</v>
      </c>
      <c r="I514" s="14">
        <v>0.2</v>
      </c>
      <c r="J514" s="6">
        <v>1224</v>
      </c>
      <c r="K514" s="6">
        <v>4896</v>
      </c>
      <c r="L514" t="s">
        <v>1231</v>
      </c>
      <c r="M514">
        <v>41</v>
      </c>
      <c r="N514" t="s">
        <v>1999</v>
      </c>
      <c r="O514" t="s">
        <v>2224</v>
      </c>
      <c r="P514" t="s">
        <v>2990</v>
      </c>
    </row>
    <row r="515" spans="1:16" x14ac:dyDescent="0.45">
      <c r="A515" t="s">
        <v>3851</v>
      </c>
      <c r="B515" t="s">
        <v>811</v>
      </c>
      <c r="C515" t="s">
        <v>3270</v>
      </c>
      <c r="D515" t="s">
        <v>3467</v>
      </c>
      <c r="E515" s="1">
        <v>45766</v>
      </c>
      <c r="F515" t="s">
        <v>8719</v>
      </c>
      <c r="G515" t="s">
        <v>8630</v>
      </c>
      <c r="H515">
        <v>5</v>
      </c>
      <c r="I515" s="14">
        <v>0.1</v>
      </c>
      <c r="J515" s="6">
        <v>960</v>
      </c>
      <c r="K515" s="6">
        <v>4321</v>
      </c>
      <c r="L515" t="s">
        <v>1803</v>
      </c>
      <c r="M515">
        <v>46</v>
      </c>
      <c r="N515" t="s">
        <v>1999</v>
      </c>
      <c r="O515" t="s">
        <v>2778</v>
      </c>
      <c r="P515" t="s">
        <v>2982</v>
      </c>
    </row>
    <row r="516" spans="1:16" x14ac:dyDescent="0.45">
      <c r="A516" t="s">
        <v>4438</v>
      </c>
      <c r="B516" t="s">
        <v>811</v>
      </c>
      <c r="C516" t="s">
        <v>3204</v>
      </c>
      <c r="D516" t="s">
        <v>3403</v>
      </c>
      <c r="E516" s="1">
        <v>45715</v>
      </c>
      <c r="F516" t="s">
        <v>8625</v>
      </c>
      <c r="G516" t="s">
        <v>8633</v>
      </c>
      <c r="H516">
        <v>4</v>
      </c>
      <c r="I516" s="14">
        <v>0.2</v>
      </c>
      <c r="J516" s="6">
        <v>1458</v>
      </c>
      <c r="K516" s="6">
        <v>4665</v>
      </c>
      <c r="L516" t="s">
        <v>1803</v>
      </c>
      <c r="M516">
        <v>46</v>
      </c>
      <c r="N516" t="s">
        <v>1999</v>
      </c>
      <c r="O516" t="s">
        <v>2778</v>
      </c>
      <c r="P516" t="s">
        <v>2982</v>
      </c>
    </row>
    <row r="517" spans="1:16" x14ac:dyDescent="0.45">
      <c r="A517" t="s">
        <v>4069</v>
      </c>
      <c r="B517" t="s">
        <v>234</v>
      </c>
      <c r="C517" t="s">
        <v>3291</v>
      </c>
      <c r="D517" t="s">
        <v>3488</v>
      </c>
      <c r="E517" s="1">
        <v>45740</v>
      </c>
      <c r="F517" t="s">
        <v>8625</v>
      </c>
      <c r="G517" t="s">
        <v>8632</v>
      </c>
      <c r="H517">
        <v>1</v>
      </c>
      <c r="I517" s="14">
        <v>0.2</v>
      </c>
      <c r="J517" s="6">
        <v>38</v>
      </c>
      <c r="K517" s="6">
        <v>30</v>
      </c>
      <c r="L517" t="s">
        <v>1232</v>
      </c>
      <c r="M517">
        <v>22</v>
      </c>
      <c r="N517" t="s">
        <v>1999</v>
      </c>
      <c r="O517" t="s">
        <v>2225</v>
      </c>
      <c r="P517" t="s">
        <v>3000</v>
      </c>
    </row>
    <row r="518" spans="1:16" x14ac:dyDescent="0.45">
      <c r="A518" t="s">
        <v>4530</v>
      </c>
      <c r="B518" t="s">
        <v>234</v>
      </c>
      <c r="C518" t="s">
        <v>3229</v>
      </c>
      <c r="D518" t="s">
        <v>3428</v>
      </c>
      <c r="E518" s="1">
        <v>45533</v>
      </c>
      <c r="F518" t="s">
        <v>8720</v>
      </c>
      <c r="G518" t="s">
        <v>8631</v>
      </c>
      <c r="H518">
        <v>2</v>
      </c>
      <c r="I518" s="14">
        <v>0.05</v>
      </c>
      <c r="J518" s="6">
        <v>1934</v>
      </c>
      <c r="K518" s="6">
        <v>3675</v>
      </c>
      <c r="L518" t="s">
        <v>1232</v>
      </c>
      <c r="M518">
        <v>22</v>
      </c>
      <c r="N518" t="s">
        <v>1999</v>
      </c>
      <c r="O518" t="s">
        <v>2225</v>
      </c>
      <c r="P518" t="s">
        <v>3000</v>
      </c>
    </row>
    <row r="519" spans="1:16" x14ac:dyDescent="0.45">
      <c r="A519" t="s">
        <v>3904</v>
      </c>
      <c r="B519" t="s">
        <v>236</v>
      </c>
      <c r="C519" t="s">
        <v>3383</v>
      </c>
      <c r="D519" t="s">
        <v>3579</v>
      </c>
      <c r="E519" s="1">
        <v>45824</v>
      </c>
      <c r="F519" t="s">
        <v>8625</v>
      </c>
      <c r="G519" t="s">
        <v>8629</v>
      </c>
      <c r="H519">
        <v>2</v>
      </c>
      <c r="I519" s="14">
        <v>0.05</v>
      </c>
      <c r="J519" s="6">
        <v>1748</v>
      </c>
      <c r="K519" s="6">
        <v>3322</v>
      </c>
      <c r="L519" t="s">
        <v>1234</v>
      </c>
      <c r="M519">
        <v>60</v>
      </c>
      <c r="N519" t="s">
        <v>1998</v>
      </c>
      <c r="O519" t="s">
        <v>2227</v>
      </c>
      <c r="P519" t="s">
        <v>3060</v>
      </c>
    </row>
    <row r="520" spans="1:16" x14ac:dyDescent="0.45">
      <c r="A520" t="s">
        <v>3854</v>
      </c>
      <c r="B520" t="s">
        <v>630</v>
      </c>
      <c r="C520" t="s">
        <v>3371</v>
      </c>
      <c r="D520" t="s">
        <v>3567</v>
      </c>
      <c r="E520" s="1">
        <v>45273</v>
      </c>
      <c r="F520" t="s">
        <v>8719</v>
      </c>
      <c r="G520" t="s">
        <v>8630</v>
      </c>
      <c r="H520">
        <v>4</v>
      </c>
      <c r="I520" s="14">
        <v>0</v>
      </c>
      <c r="J520" s="6">
        <v>376</v>
      </c>
      <c r="K520" s="6">
        <v>1504</v>
      </c>
      <c r="L520" t="s">
        <v>1624</v>
      </c>
      <c r="M520">
        <v>26</v>
      </c>
      <c r="N520" t="s">
        <v>1998</v>
      </c>
      <c r="O520" t="s">
        <v>2605</v>
      </c>
      <c r="P520" t="s">
        <v>3071</v>
      </c>
    </row>
    <row r="521" spans="1:16" x14ac:dyDescent="0.45">
      <c r="A521" t="s">
        <v>3876</v>
      </c>
      <c r="B521" t="s">
        <v>630</v>
      </c>
      <c r="C521" t="s">
        <v>3269</v>
      </c>
      <c r="D521" t="s">
        <v>3466</v>
      </c>
      <c r="E521" s="1">
        <v>45271</v>
      </c>
      <c r="F521" t="s">
        <v>8719</v>
      </c>
      <c r="G521" t="s">
        <v>8633</v>
      </c>
      <c r="H521">
        <v>3</v>
      </c>
      <c r="I521" s="14">
        <v>0</v>
      </c>
      <c r="J521" s="6">
        <v>820</v>
      </c>
      <c r="K521" s="6">
        <v>2459</v>
      </c>
      <c r="L521" t="s">
        <v>1624</v>
      </c>
      <c r="M521">
        <v>26</v>
      </c>
      <c r="N521" t="s">
        <v>1998</v>
      </c>
      <c r="O521" t="s">
        <v>2605</v>
      </c>
      <c r="P521" t="s">
        <v>3071</v>
      </c>
    </row>
    <row r="522" spans="1:16" x14ac:dyDescent="0.45">
      <c r="A522" t="s">
        <v>3855</v>
      </c>
      <c r="B522" t="s">
        <v>714</v>
      </c>
      <c r="C522" t="s">
        <v>3257</v>
      </c>
      <c r="D522" t="s">
        <v>3456</v>
      </c>
      <c r="E522" s="1">
        <v>45643</v>
      </c>
      <c r="F522" t="s">
        <v>8720</v>
      </c>
      <c r="G522" t="s">
        <v>8630</v>
      </c>
      <c r="H522">
        <v>1</v>
      </c>
      <c r="I522" s="14">
        <v>0.15</v>
      </c>
      <c r="J522" s="6">
        <v>1911</v>
      </c>
      <c r="K522" s="6">
        <v>1624</v>
      </c>
      <c r="L522" t="s">
        <v>1707</v>
      </c>
      <c r="M522">
        <v>26</v>
      </c>
      <c r="N522" t="s">
        <v>1999</v>
      </c>
      <c r="O522" t="s">
        <v>2687</v>
      </c>
      <c r="P522" t="s">
        <v>3007</v>
      </c>
    </row>
    <row r="523" spans="1:16" x14ac:dyDescent="0.45">
      <c r="A523" t="s">
        <v>3966</v>
      </c>
      <c r="B523" t="s">
        <v>714</v>
      </c>
      <c r="C523" t="s">
        <v>3272</v>
      </c>
      <c r="D523" t="s">
        <v>3469</v>
      </c>
      <c r="E523" s="1">
        <v>45826</v>
      </c>
      <c r="F523" t="s">
        <v>8625</v>
      </c>
      <c r="G523" t="s">
        <v>8630</v>
      </c>
      <c r="H523">
        <v>2</v>
      </c>
      <c r="I523" s="14">
        <v>0.2</v>
      </c>
      <c r="J523" s="6">
        <v>649</v>
      </c>
      <c r="K523" s="6">
        <v>1039</v>
      </c>
      <c r="L523" t="s">
        <v>1707</v>
      </c>
      <c r="M523">
        <v>26</v>
      </c>
      <c r="N523" t="s">
        <v>1999</v>
      </c>
      <c r="O523" t="s">
        <v>2687</v>
      </c>
      <c r="P523" t="s">
        <v>3007</v>
      </c>
    </row>
    <row r="524" spans="1:16" x14ac:dyDescent="0.45">
      <c r="A524" t="s">
        <v>4528</v>
      </c>
      <c r="B524" t="s">
        <v>714</v>
      </c>
      <c r="C524" t="s">
        <v>3289</v>
      </c>
      <c r="D524" t="s">
        <v>3486</v>
      </c>
      <c r="E524" s="1">
        <v>45709</v>
      </c>
      <c r="F524" t="s">
        <v>8718</v>
      </c>
      <c r="G524" t="s">
        <v>8629</v>
      </c>
      <c r="H524">
        <v>2</v>
      </c>
      <c r="I524" s="14">
        <v>0.15</v>
      </c>
      <c r="J524" s="6">
        <v>668</v>
      </c>
      <c r="K524" s="6">
        <v>1136</v>
      </c>
      <c r="L524" t="s">
        <v>1707</v>
      </c>
      <c r="M524">
        <v>26</v>
      </c>
      <c r="N524" t="s">
        <v>1999</v>
      </c>
      <c r="O524" t="s">
        <v>2687</v>
      </c>
      <c r="P524" t="s">
        <v>3007</v>
      </c>
    </row>
    <row r="525" spans="1:16" x14ac:dyDescent="0.45">
      <c r="A525" t="s">
        <v>4079</v>
      </c>
      <c r="B525" t="s">
        <v>238</v>
      </c>
      <c r="C525" t="s">
        <v>3352</v>
      </c>
      <c r="D525" t="s">
        <v>3549</v>
      </c>
      <c r="E525" s="1">
        <v>45608</v>
      </c>
      <c r="F525" t="s">
        <v>8719</v>
      </c>
      <c r="G525" t="s">
        <v>8629</v>
      </c>
      <c r="H525">
        <v>2</v>
      </c>
      <c r="I525" s="14">
        <v>0.15</v>
      </c>
      <c r="J525" s="6">
        <v>489</v>
      </c>
      <c r="K525" s="6">
        <v>831</v>
      </c>
      <c r="L525" t="s">
        <v>1236</v>
      </c>
      <c r="M525">
        <v>50</v>
      </c>
      <c r="N525" t="s">
        <v>1999</v>
      </c>
      <c r="O525" t="s">
        <v>2229</v>
      </c>
      <c r="P525" t="s">
        <v>3036</v>
      </c>
    </row>
    <row r="526" spans="1:16" x14ac:dyDescent="0.45">
      <c r="A526" t="s">
        <v>3857</v>
      </c>
      <c r="B526" t="s">
        <v>885</v>
      </c>
      <c r="C526" t="s">
        <v>3375</v>
      </c>
      <c r="D526" t="s">
        <v>3571</v>
      </c>
      <c r="E526" s="1">
        <v>45466</v>
      </c>
      <c r="F526" t="s">
        <v>8626</v>
      </c>
      <c r="G526" t="s">
        <v>8630</v>
      </c>
      <c r="H526">
        <v>1</v>
      </c>
      <c r="I526" s="14">
        <v>0.05</v>
      </c>
      <c r="J526" s="6">
        <v>1129</v>
      </c>
      <c r="K526" s="6">
        <v>1073</v>
      </c>
      <c r="L526" t="s">
        <v>1876</v>
      </c>
      <c r="M526">
        <v>36</v>
      </c>
      <c r="N526" t="s">
        <v>1999</v>
      </c>
      <c r="O526" t="s">
        <v>2850</v>
      </c>
      <c r="P526" t="s">
        <v>3138</v>
      </c>
    </row>
    <row r="527" spans="1:16" x14ac:dyDescent="0.45">
      <c r="A527" t="s">
        <v>4614</v>
      </c>
      <c r="B527" t="s">
        <v>885</v>
      </c>
      <c r="C527" t="s">
        <v>3310</v>
      </c>
      <c r="D527" t="s">
        <v>3507</v>
      </c>
      <c r="E527" s="1">
        <v>45776</v>
      </c>
      <c r="F527" t="s">
        <v>8719</v>
      </c>
      <c r="G527" t="s">
        <v>8630</v>
      </c>
      <c r="H527">
        <v>4</v>
      </c>
      <c r="I527" s="14">
        <v>0</v>
      </c>
      <c r="J527" s="6">
        <v>962</v>
      </c>
      <c r="K527" s="6">
        <v>3846</v>
      </c>
      <c r="L527" t="s">
        <v>1876</v>
      </c>
      <c r="M527">
        <v>36</v>
      </c>
      <c r="N527" t="s">
        <v>1999</v>
      </c>
      <c r="O527" t="s">
        <v>2850</v>
      </c>
      <c r="P527" t="s">
        <v>3138</v>
      </c>
    </row>
    <row r="528" spans="1:16" x14ac:dyDescent="0.45">
      <c r="A528" t="s">
        <v>4441</v>
      </c>
      <c r="B528" t="s">
        <v>240</v>
      </c>
      <c r="C528" t="s">
        <v>3222</v>
      </c>
      <c r="D528" t="s">
        <v>3421</v>
      </c>
      <c r="E528" s="1">
        <v>45833</v>
      </c>
      <c r="F528" t="s">
        <v>8626</v>
      </c>
      <c r="G528" t="s">
        <v>8632</v>
      </c>
      <c r="H528">
        <v>2</v>
      </c>
      <c r="I528" s="14">
        <v>0.15</v>
      </c>
      <c r="J528" s="6">
        <v>1192</v>
      </c>
      <c r="K528" s="6">
        <v>2026</v>
      </c>
      <c r="L528" t="s">
        <v>1238</v>
      </c>
      <c r="M528">
        <v>38</v>
      </c>
      <c r="N528" t="s">
        <v>1999</v>
      </c>
      <c r="O528" t="s">
        <v>2231</v>
      </c>
      <c r="P528" t="s">
        <v>2999</v>
      </c>
    </row>
    <row r="529" spans="1:16" x14ac:dyDescent="0.45">
      <c r="A529" t="s">
        <v>4544</v>
      </c>
      <c r="B529" t="s">
        <v>240</v>
      </c>
      <c r="C529" t="s">
        <v>3301</v>
      </c>
      <c r="D529" t="s">
        <v>3498</v>
      </c>
      <c r="E529" s="1">
        <v>45555</v>
      </c>
      <c r="F529" t="s">
        <v>8625</v>
      </c>
      <c r="G529" t="s">
        <v>8632</v>
      </c>
      <c r="H529">
        <v>1</v>
      </c>
      <c r="I529" s="14">
        <v>0.1</v>
      </c>
      <c r="J529" s="6">
        <v>1169</v>
      </c>
      <c r="K529" s="6">
        <v>1052</v>
      </c>
      <c r="L529" t="s">
        <v>1238</v>
      </c>
      <c r="M529">
        <v>38</v>
      </c>
      <c r="N529" t="s">
        <v>1999</v>
      </c>
      <c r="O529" t="s">
        <v>2231</v>
      </c>
      <c r="P529" t="s">
        <v>2999</v>
      </c>
    </row>
    <row r="530" spans="1:16" x14ac:dyDescent="0.45">
      <c r="A530" t="s">
        <v>4054</v>
      </c>
      <c r="B530" t="s">
        <v>241</v>
      </c>
      <c r="C530" t="s">
        <v>3320</v>
      </c>
      <c r="D530" t="s">
        <v>3517</v>
      </c>
      <c r="E530" s="1">
        <v>45675</v>
      </c>
      <c r="F530" t="s">
        <v>8718</v>
      </c>
      <c r="G530" t="s">
        <v>8629</v>
      </c>
      <c r="H530">
        <v>4</v>
      </c>
      <c r="I530" s="14">
        <v>0.1</v>
      </c>
      <c r="J530" s="6">
        <v>241</v>
      </c>
      <c r="K530" s="6">
        <v>869</v>
      </c>
      <c r="L530" t="s">
        <v>1239</v>
      </c>
      <c r="M530">
        <v>62</v>
      </c>
      <c r="N530" t="s">
        <v>1999</v>
      </c>
      <c r="O530" t="s">
        <v>2232</v>
      </c>
      <c r="P530" t="s">
        <v>3080</v>
      </c>
    </row>
    <row r="531" spans="1:16" x14ac:dyDescent="0.45">
      <c r="A531" t="s">
        <v>4126</v>
      </c>
      <c r="B531" t="s">
        <v>241</v>
      </c>
      <c r="C531" t="s">
        <v>3260</v>
      </c>
      <c r="D531" t="s">
        <v>3459</v>
      </c>
      <c r="E531" s="1">
        <v>45705</v>
      </c>
      <c r="F531" t="s">
        <v>8626</v>
      </c>
      <c r="G531" t="s">
        <v>8631</v>
      </c>
      <c r="H531">
        <v>3</v>
      </c>
      <c r="I531" s="14">
        <v>0.15</v>
      </c>
      <c r="J531" s="6">
        <v>436</v>
      </c>
      <c r="K531" s="6">
        <v>1111</v>
      </c>
      <c r="L531" t="s">
        <v>1239</v>
      </c>
      <c r="M531">
        <v>62</v>
      </c>
      <c r="N531" t="s">
        <v>1999</v>
      </c>
      <c r="O531" t="s">
        <v>2232</v>
      </c>
      <c r="P531" t="s">
        <v>3080</v>
      </c>
    </row>
    <row r="532" spans="1:16" x14ac:dyDescent="0.45">
      <c r="A532" t="s">
        <v>3860</v>
      </c>
      <c r="B532" t="s">
        <v>942</v>
      </c>
      <c r="C532" t="s">
        <v>3301</v>
      </c>
      <c r="D532" t="s">
        <v>3498</v>
      </c>
      <c r="E532" s="1">
        <v>45690</v>
      </c>
      <c r="F532" t="s">
        <v>8720</v>
      </c>
      <c r="G532" t="s">
        <v>8633</v>
      </c>
      <c r="H532">
        <v>4</v>
      </c>
      <c r="I532" s="14">
        <v>0.2</v>
      </c>
      <c r="J532" s="6">
        <v>1169</v>
      </c>
      <c r="K532" s="6">
        <v>3741</v>
      </c>
      <c r="L532" t="s">
        <v>1933</v>
      </c>
      <c r="M532">
        <v>63</v>
      </c>
      <c r="N532" t="s">
        <v>1998</v>
      </c>
      <c r="O532" t="s">
        <v>2906</v>
      </c>
      <c r="P532" t="s">
        <v>3014</v>
      </c>
    </row>
    <row r="533" spans="1:16" x14ac:dyDescent="0.45">
      <c r="A533" t="s">
        <v>4245</v>
      </c>
      <c r="B533" t="s">
        <v>243</v>
      </c>
      <c r="C533" t="s">
        <v>3372</v>
      </c>
      <c r="D533" t="s">
        <v>3568</v>
      </c>
      <c r="E533" s="1">
        <v>45882</v>
      </c>
      <c r="F533" t="s">
        <v>8625</v>
      </c>
      <c r="G533" t="s">
        <v>8632</v>
      </c>
      <c r="H533">
        <v>1</v>
      </c>
      <c r="I533" s="14">
        <v>0.1</v>
      </c>
      <c r="J533" s="6">
        <v>490</v>
      </c>
      <c r="K533" s="6">
        <v>441</v>
      </c>
      <c r="L533" t="s">
        <v>1241</v>
      </c>
      <c r="M533">
        <v>30</v>
      </c>
      <c r="N533" t="s">
        <v>1999</v>
      </c>
      <c r="O533" t="s">
        <v>2234</v>
      </c>
      <c r="P533" t="s">
        <v>2977</v>
      </c>
    </row>
    <row r="534" spans="1:16" x14ac:dyDescent="0.45">
      <c r="A534" t="s">
        <v>3861</v>
      </c>
      <c r="B534" t="s">
        <v>534</v>
      </c>
      <c r="C534" t="s">
        <v>3237</v>
      </c>
      <c r="D534" t="s">
        <v>3436</v>
      </c>
      <c r="E534" s="1">
        <v>45188</v>
      </c>
      <c r="F534" t="s">
        <v>8718</v>
      </c>
      <c r="G534" t="s">
        <v>8632</v>
      </c>
      <c r="H534">
        <v>1</v>
      </c>
      <c r="I534" s="14">
        <v>0.1</v>
      </c>
      <c r="J534" s="6">
        <v>827</v>
      </c>
      <c r="K534" s="6">
        <v>744</v>
      </c>
      <c r="L534" t="s">
        <v>1529</v>
      </c>
      <c r="M534">
        <v>54</v>
      </c>
      <c r="N534" t="s">
        <v>1998</v>
      </c>
      <c r="O534" t="s">
        <v>2511</v>
      </c>
      <c r="P534" t="s">
        <v>8699</v>
      </c>
    </row>
    <row r="535" spans="1:16" x14ac:dyDescent="0.45">
      <c r="A535" t="s">
        <v>4400</v>
      </c>
      <c r="B535" t="s">
        <v>534</v>
      </c>
      <c r="C535" t="s">
        <v>3378</v>
      </c>
      <c r="D535" t="s">
        <v>3574</v>
      </c>
      <c r="E535" s="1">
        <v>45677</v>
      </c>
      <c r="F535" t="s">
        <v>8719</v>
      </c>
      <c r="G535" t="s">
        <v>8632</v>
      </c>
      <c r="H535">
        <v>4</v>
      </c>
      <c r="I535" s="14">
        <v>0.15</v>
      </c>
      <c r="J535" s="6">
        <v>415</v>
      </c>
      <c r="K535" s="6">
        <v>1410</v>
      </c>
      <c r="L535" t="s">
        <v>1529</v>
      </c>
      <c r="M535">
        <v>54</v>
      </c>
      <c r="N535" t="s">
        <v>1998</v>
      </c>
      <c r="O535" t="s">
        <v>2511</v>
      </c>
      <c r="P535" t="s">
        <v>8699</v>
      </c>
    </row>
    <row r="536" spans="1:16" x14ac:dyDescent="0.45">
      <c r="A536" t="s">
        <v>4464</v>
      </c>
      <c r="B536" t="s">
        <v>534</v>
      </c>
      <c r="C536" t="s">
        <v>3369</v>
      </c>
      <c r="D536" t="s">
        <v>3566</v>
      </c>
      <c r="E536" s="1">
        <v>45597</v>
      </c>
      <c r="F536" t="s">
        <v>8625</v>
      </c>
      <c r="G536" t="s">
        <v>8632</v>
      </c>
      <c r="H536">
        <v>3</v>
      </c>
      <c r="I536" s="14">
        <v>0</v>
      </c>
      <c r="J536" s="6">
        <v>1396</v>
      </c>
      <c r="K536" s="6">
        <v>4187</v>
      </c>
      <c r="L536" t="s">
        <v>1529</v>
      </c>
      <c r="M536">
        <v>54</v>
      </c>
      <c r="N536" t="s">
        <v>1998</v>
      </c>
      <c r="O536" t="s">
        <v>2511</v>
      </c>
      <c r="P536" t="s">
        <v>8699</v>
      </c>
    </row>
    <row r="537" spans="1:16" x14ac:dyDescent="0.45">
      <c r="A537" t="s">
        <v>4578</v>
      </c>
      <c r="B537" t="s">
        <v>534</v>
      </c>
      <c r="C537" t="s">
        <v>3304</v>
      </c>
      <c r="D537" t="s">
        <v>3501</v>
      </c>
      <c r="E537" s="1">
        <v>45596</v>
      </c>
      <c r="F537" t="s">
        <v>8719</v>
      </c>
      <c r="G537" t="s">
        <v>8629</v>
      </c>
      <c r="H537">
        <v>3</v>
      </c>
      <c r="I537" s="14">
        <v>0</v>
      </c>
      <c r="J537" s="6">
        <v>1339</v>
      </c>
      <c r="K537" s="6">
        <v>4017</v>
      </c>
      <c r="L537" t="s">
        <v>1529</v>
      </c>
      <c r="M537">
        <v>54</v>
      </c>
      <c r="N537" t="s">
        <v>1998</v>
      </c>
      <c r="O537" t="s">
        <v>2511</v>
      </c>
      <c r="P537" t="s">
        <v>8699</v>
      </c>
    </row>
    <row r="538" spans="1:16" x14ac:dyDescent="0.45">
      <c r="A538" t="s">
        <v>4029</v>
      </c>
      <c r="B538" t="s">
        <v>246</v>
      </c>
      <c r="C538" t="s">
        <v>3207</v>
      </c>
      <c r="D538" t="s">
        <v>3406</v>
      </c>
      <c r="E538" s="1">
        <v>45337</v>
      </c>
      <c r="F538" t="s">
        <v>8720</v>
      </c>
      <c r="G538" t="s">
        <v>8632</v>
      </c>
      <c r="H538">
        <v>2</v>
      </c>
      <c r="I538" s="14">
        <v>0.2</v>
      </c>
      <c r="J538" s="6">
        <v>731</v>
      </c>
      <c r="K538" s="6">
        <v>1170</v>
      </c>
      <c r="L538" t="s">
        <v>1244</v>
      </c>
      <c r="M538">
        <v>57</v>
      </c>
      <c r="N538" t="s">
        <v>1999</v>
      </c>
      <c r="O538" t="s">
        <v>2236</v>
      </c>
      <c r="P538" t="s">
        <v>3104</v>
      </c>
    </row>
    <row r="539" spans="1:16" x14ac:dyDescent="0.45">
      <c r="A539" t="s">
        <v>4377</v>
      </c>
      <c r="B539" t="s">
        <v>246</v>
      </c>
      <c r="C539" t="s">
        <v>3294</v>
      </c>
      <c r="D539" t="s">
        <v>3491</v>
      </c>
      <c r="E539" s="1">
        <v>45279</v>
      </c>
      <c r="F539" t="s">
        <v>8720</v>
      </c>
      <c r="G539" t="s">
        <v>8631</v>
      </c>
      <c r="H539">
        <v>4</v>
      </c>
      <c r="I539" s="14">
        <v>0.15</v>
      </c>
      <c r="J539" s="6">
        <v>1656</v>
      </c>
      <c r="K539" s="6">
        <v>5629</v>
      </c>
      <c r="L539" t="s">
        <v>1244</v>
      </c>
      <c r="M539">
        <v>57</v>
      </c>
      <c r="N539" t="s">
        <v>1999</v>
      </c>
      <c r="O539" t="s">
        <v>2236</v>
      </c>
      <c r="P539" t="s">
        <v>3104</v>
      </c>
    </row>
    <row r="540" spans="1:16" x14ac:dyDescent="0.45">
      <c r="A540" t="s">
        <v>3916</v>
      </c>
      <c r="B540" t="s">
        <v>247</v>
      </c>
      <c r="C540" t="s">
        <v>3197</v>
      </c>
      <c r="D540" t="s">
        <v>3397</v>
      </c>
      <c r="E540" s="1">
        <v>45631</v>
      </c>
      <c r="F540" t="s">
        <v>8625</v>
      </c>
      <c r="G540" t="s">
        <v>8629</v>
      </c>
      <c r="H540">
        <v>1</v>
      </c>
      <c r="I540" s="14">
        <v>0</v>
      </c>
      <c r="J540" s="6">
        <v>1934</v>
      </c>
      <c r="K540" s="6">
        <v>1934</v>
      </c>
      <c r="L540" t="s">
        <v>1245</v>
      </c>
      <c r="M540">
        <v>43</v>
      </c>
      <c r="N540" t="s">
        <v>1998</v>
      </c>
      <c r="O540" t="s">
        <v>2237</v>
      </c>
      <c r="P540" t="s">
        <v>8700</v>
      </c>
    </row>
    <row r="541" spans="1:16" x14ac:dyDescent="0.45">
      <c r="A541" t="s">
        <v>3865</v>
      </c>
      <c r="B541" t="s">
        <v>524</v>
      </c>
      <c r="C541" t="s">
        <v>3298</v>
      </c>
      <c r="D541" t="s">
        <v>3495</v>
      </c>
      <c r="E541" s="1">
        <v>45650</v>
      </c>
      <c r="F541" t="s">
        <v>8626</v>
      </c>
      <c r="G541" t="s">
        <v>8630</v>
      </c>
      <c r="H541">
        <v>1</v>
      </c>
      <c r="I541" s="14">
        <v>0</v>
      </c>
      <c r="J541" s="6">
        <v>24</v>
      </c>
      <c r="K541" s="6">
        <v>24</v>
      </c>
      <c r="L541" t="s">
        <v>1519</v>
      </c>
      <c r="M541">
        <v>45</v>
      </c>
      <c r="N541" t="s">
        <v>1998</v>
      </c>
      <c r="O541" t="s">
        <v>2503</v>
      </c>
      <c r="P541" t="s">
        <v>8699</v>
      </c>
    </row>
    <row r="542" spans="1:16" x14ac:dyDescent="0.45">
      <c r="A542" t="s">
        <v>3867</v>
      </c>
      <c r="B542" t="s">
        <v>571</v>
      </c>
      <c r="C542" t="s">
        <v>3286</v>
      </c>
      <c r="D542" t="s">
        <v>3483</v>
      </c>
      <c r="E542" s="1">
        <v>45412</v>
      </c>
      <c r="F542" t="s">
        <v>8720</v>
      </c>
      <c r="G542" t="s">
        <v>8633</v>
      </c>
      <c r="H542">
        <v>3</v>
      </c>
      <c r="I542" s="14">
        <v>0.05</v>
      </c>
      <c r="J542" s="6">
        <v>1780</v>
      </c>
      <c r="K542" s="6">
        <v>5072</v>
      </c>
      <c r="L542" t="s">
        <v>1565</v>
      </c>
      <c r="M542">
        <v>38</v>
      </c>
      <c r="N542" t="s">
        <v>1999</v>
      </c>
      <c r="O542" t="s">
        <v>2547</v>
      </c>
      <c r="P542" t="s">
        <v>3063</v>
      </c>
    </row>
    <row r="543" spans="1:16" x14ac:dyDescent="0.45">
      <c r="A543" t="s">
        <v>3868</v>
      </c>
      <c r="B543" t="s">
        <v>298</v>
      </c>
      <c r="C543" t="s">
        <v>3204</v>
      </c>
      <c r="D543" t="s">
        <v>3403</v>
      </c>
      <c r="E543" s="1">
        <v>45480</v>
      </c>
      <c r="F543" t="s">
        <v>8626</v>
      </c>
      <c r="G543" t="s">
        <v>8629</v>
      </c>
      <c r="H543">
        <v>4</v>
      </c>
      <c r="I543" s="14">
        <v>0</v>
      </c>
      <c r="J543" s="6">
        <v>1458</v>
      </c>
      <c r="K543" s="6">
        <v>5831</v>
      </c>
      <c r="L543" t="s">
        <v>1295</v>
      </c>
      <c r="M543">
        <v>54</v>
      </c>
      <c r="N543" t="s">
        <v>1999</v>
      </c>
      <c r="O543" t="s">
        <v>2286</v>
      </c>
      <c r="P543" t="s">
        <v>3129</v>
      </c>
    </row>
    <row r="544" spans="1:16" x14ac:dyDescent="0.45">
      <c r="A544" t="s">
        <v>4140</v>
      </c>
      <c r="B544" t="s">
        <v>298</v>
      </c>
      <c r="C544" t="s">
        <v>3363</v>
      </c>
      <c r="D544" t="s">
        <v>3560</v>
      </c>
      <c r="E544" s="1">
        <v>45634</v>
      </c>
      <c r="F544" t="s">
        <v>8719</v>
      </c>
      <c r="G544" t="s">
        <v>8631</v>
      </c>
      <c r="H544">
        <v>5</v>
      </c>
      <c r="I544" s="14">
        <v>0.1</v>
      </c>
      <c r="J544" s="6">
        <v>833</v>
      </c>
      <c r="K544" s="6">
        <v>3748</v>
      </c>
      <c r="L544" t="s">
        <v>1295</v>
      </c>
      <c r="M544">
        <v>54</v>
      </c>
      <c r="N544" t="s">
        <v>1999</v>
      </c>
      <c r="O544" t="s">
        <v>2286</v>
      </c>
      <c r="P544" t="s">
        <v>3129</v>
      </c>
    </row>
    <row r="545" spans="1:16" x14ac:dyDescent="0.45">
      <c r="A545" t="s">
        <v>4192</v>
      </c>
      <c r="B545" t="s">
        <v>298</v>
      </c>
      <c r="C545" t="s">
        <v>3349</v>
      </c>
      <c r="D545" t="s">
        <v>3546</v>
      </c>
      <c r="E545" s="1">
        <v>45585</v>
      </c>
      <c r="F545" t="s">
        <v>8626</v>
      </c>
      <c r="G545" t="s">
        <v>8630</v>
      </c>
      <c r="H545">
        <v>1</v>
      </c>
      <c r="I545" s="14">
        <v>0.2</v>
      </c>
      <c r="J545" s="6">
        <v>1875</v>
      </c>
      <c r="K545" s="6">
        <v>1500</v>
      </c>
      <c r="L545" t="s">
        <v>1295</v>
      </c>
      <c r="M545">
        <v>54</v>
      </c>
      <c r="N545" t="s">
        <v>1999</v>
      </c>
      <c r="O545" t="s">
        <v>2286</v>
      </c>
      <c r="P545" t="s">
        <v>3129</v>
      </c>
    </row>
    <row r="546" spans="1:16" x14ac:dyDescent="0.45">
      <c r="A546" t="s">
        <v>3869</v>
      </c>
      <c r="B546" t="s">
        <v>805</v>
      </c>
      <c r="C546" t="s">
        <v>3251</v>
      </c>
      <c r="D546" t="s">
        <v>3450</v>
      </c>
      <c r="E546" s="1">
        <v>45798</v>
      </c>
      <c r="F546" t="s">
        <v>8626</v>
      </c>
      <c r="G546" t="s">
        <v>8630</v>
      </c>
      <c r="H546">
        <v>2</v>
      </c>
      <c r="I546" s="14">
        <v>0.05</v>
      </c>
      <c r="J546" s="6">
        <v>641</v>
      </c>
      <c r="K546" s="6">
        <v>1218</v>
      </c>
      <c r="L546" t="s">
        <v>1797</v>
      </c>
      <c r="M546">
        <v>56</v>
      </c>
      <c r="N546" t="s">
        <v>1999</v>
      </c>
      <c r="O546" t="s">
        <v>2773</v>
      </c>
      <c r="P546" t="s">
        <v>3153</v>
      </c>
    </row>
    <row r="547" spans="1:16" x14ac:dyDescent="0.45">
      <c r="A547" t="s">
        <v>3870</v>
      </c>
      <c r="B547" t="s">
        <v>674</v>
      </c>
      <c r="C547" t="s">
        <v>3301</v>
      </c>
      <c r="D547" t="s">
        <v>3498</v>
      </c>
      <c r="E547" s="1">
        <v>45680</v>
      </c>
      <c r="F547" t="s">
        <v>8625</v>
      </c>
      <c r="G547" t="s">
        <v>8632</v>
      </c>
      <c r="H547">
        <v>5</v>
      </c>
      <c r="I547" s="14">
        <v>0</v>
      </c>
      <c r="J547" s="6">
        <v>1169</v>
      </c>
      <c r="K547" s="6">
        <v>5846</v>
      </c>
      <c r="L547" t="s">
        <v>1668</v>
      </c>
      <c r="M547">
        <v>64</v>
      </c>
      <c r="N547" t="s">
        <v>1998</v>
      </c>
      <c r="O547" t="s">
        <v>2648</v>
      </c>
      <c r="P547" t="s">
        <v>3129</v>
      </c>
    </row>
    <row r="548" spans="1:16" x14ac:dyDescent="0.45">
      <c r="A548" t="s">
        <v>3985</v>
      </c>
      <c r="B548" t="s">
        <v>253</v>
      </c>
      <c r="C548" t="s">
        <v>3361</v>
      </c>
      <c r="D548" t="s">
        <v>3558</v>
      </c>
      <c r="E548" s="1">
        <v>45677</v>
      </c>
      <c r="F548" t="s">
        <v>8626</v>
      </c>
      <c r="G548" t="s">
        <v>8633</v>
      </c>
      <c r="H548">
        <v>5</v>
      </c>
      <c r="I548" s="14">
        <v>0.2</v>
      </c>
      <c r="J548" s="6">
        <v>481</v>
      </c>
      <c r="K548" s="6">
        <v>1926</v>
      </c>
      <c r="L548" t="s">
        <v>1251</v>
      </c>
      <c r="M548">
        <v>50</v>
      </c>
      <c r="N548" t="s">
        <v>1999</v>
      </c>
      <c r="O548" t="s">
        <v>2243</v>
      </c>
      <c r="P548" t="s">
        <v>3086</v>
      </c>
    </row>
    <row r="549" spans="1:16" x14ac:dyDescent="0.45">
      <c r="A549" t="s">
        <v>3871</v>
      </c>
      <c r="B549" t="s">
        <v>940</v>
      </c>
      <c r="C549" t="s">
        <v>3230</v>
      </c>
      <c r="D549" t="s">
        <v>3429</v>
      </c>
      <c r="E549" s="1">
        <v>45194</v>
      </c>
      <c r="F549" t="s">
        <v>8625</v>
      </c>
      <c r="G549" t="s">
        <v>8631</v>
      </c>
      <c r="H549">
        <v>2</v>
      </c>
      <c r="I549" s="14">
        <v>0.2</v>
      </c>
      <c r="J549" s="6">
        <v>1446</v>
      </c>
      <c r="K549" s="6">
        <v>2313</v>
      </c>
      <c r="L549" t="s">
        <v>1931</v>
      </c>
      <c r="M549">
        <v>53</v>
      </c>
      <c r="N549" t="s">
        <v>1999</v>
      </c>
      <c r="O549" t="s">
        <v>2904</v>
      </c>
      <c r="P549" t="s">
        <v>3144</v>
      </c>
    </row>
    <row r="550" spans="1:16" x14ac:dyDescent="0.45">
      <c r="A550" t="s">
        <v>3927</v>
      </c>
      <c r="B550" t="s">
        <v>940</v>
      </c>
      <c r="C550" t="s">
        <v>3348</v>
      </c>
      <c r="D550" t="s">
        <v>3545</v>
      </c>
      <c r="E550" s="1">
        <v>45835</v>
      </c>
      <c r="F550" t="s">
        <v>8719</v>
      </c>
      <c r="G550" t="s">
        <v>8631</v>
      </c>
      <c r="H550">
        <v>4</v>
      </c>
      <c r="I550" s="14">
        <v>0.2</v>
      </c>
      <c r="J550" s="6">
        <v>319</v>
      </c>
      <c r="K550" s="6">
        <v>1020</v>
      </c>
      <c r="L550" t="s">
        <v>1931</v>
      </c>
      <c r="M550">
        <v>53</v>
      </c>
      <c r="N550" t="s">
        <v>1999</v>
      </c>
      <c r="O550" t="s">
        <v>2904</v>
      </c>
      <c r="P550" t="s">
        <v>3144</v>
      </c>
    </row>
    <row r="551" spans="1:16" x14ac:dyDescent="0.45">
      <c r="A551" t="s">
        <v>3972</v>
      </c>
      <c r="B551" t="s">
        <v>940</v>
      </c>
      <c r="C551" t="s">
        <v>3359</v>
      </c>
      <c r="D551" t="s">
        <v>3556</v>
      </c>
      <c r="E551" s="1">
        <v>45627</v>
      </c>
      <c r="F551" t="s">
        <v>8718</v>
      </c>
      <c r="G551" t="s">
        <v>8629</v>
      </c>
      <c r="H551">
        <v>3</v>
      </c>
      <c r="I551" s="14">
        <v>0.2</v>
      </c>
      <c r="J551" s="6">
        <v>476</v>
      </c>
      <c r="K551" s="6">
        <v>1142</v>
      </c>
      <c r="L551" t="s">
        <v>1931</v>
      </c>
      <c r="M551">
        <v>53</v>
      </c>
      <c r="N551" t="s">
        <v>1999</v>
      </c>
      <c r="O551" t="s">
        <v>2904</v>
      </c>
      <c r="P551" t="s">
        <v>3144</v>
      </c>
    </row>
    <row r="552" spans="1:16" x14ac:dyDescent="0.45">
      <c r="A552" t="s">
        <v>4416</v>
      </c>
      <c r="B552" t="s">
        <v>255</v>
      </c>
      <c r="C552" t="s">
        <v>3376</v>
      </c>
      <c r="D552" t="s">
        <v>3572</v>
      </c>
      <c r="E552" s="1">
        <v>45623</v>
      </c>
      <c r="F552" t="s">
        <v>8626</v>
      </c>
      <c r="G552" t="s">
        <v>8633</v>
      </c>
      <c r="H552">
        <v>2</v>
      </c>
      <c r="I552" s="14">
        <v>0</v>
      </c>
      <c r="J552" s="6">
        <v>1119</v>
      </c>
      <c r="K552" s="6">
        <v>2238</v>
      </c>
      <c r="L552" t="s">
        <v>1253</v>
      </c>
      <c r="M552">
        <v>60</v>
      </c>
      <c r="N552" t="s">
        <v>1998</v>
      </c>
      <c r="O552" t="s">
        <v>2245</v>
      </c>
      <c r="P552" t="s">
        <v>3108</v>
      </c>
    </row>
    <row r="553" spans="1:16" x14ac:dyDescent="0.45">
      <c r="A553" t="s">
        <v>3873</v>
      </c>
      <c r="B553" t="s">
        <v>879</v>
      </c>
      <c r="C553" t="s">
        <v>3286</v>
      </c>
      <c r="D553" t="s">
        <v>3483</v>
      </c>
      <c r="E553" s="1">
        <v>45337</v>
      </c>
      <c r="F553" t="s">
        <v>8626</v>
      </c>
      <c r="G553" t="s">
        <v>8632</v>
      </c>
      <c r="H553">
        <v>4</v>
      </c>
      <c r="I553" s="14">
        <v>0.1</v>
      </c>
      <c r="J553" s="6">
        <v>1780</v>
      </c>
      <c r="K553" s="6">
        <v>6407</v>
      </c>
      <c r="L553" t="s">
        <v>1870</v>
      </c>
      <c r="M553">
        <v>30</v>
      </c>
      <c r="N553" t="s">
        <v>1998</v>
      </c>
      <c r="O553" t="s">
        <v>2844</v>
      </c>
      <c r="P553" t="s">
        <v>3187</v>
      </c>
    </row>
    <row r="554" spans="1:16" x14ac:dyDescent="0.45">
      <c r="A554" t="s">
        <v>4247</v>
      </c>
      <c r="B554" t="s">
        <v>879</v>
      </c>
      <c r="C554" t="s">
        <v>3296</v>
      </c>
      <c r="D554" t="s">
        <v>3493</v>
      </c>
      <c r="E554" s="1">
        <v>45325</v>
      </c>
      <c r="F554" t="s">
        <v>8626</v>
      </c>
      <c r="G554" t="s">
        <v>8631</v>
      </c>
      <c r="H554">
        <v>4</v>
      </c>
      <c r="I554" s="14">
        <v>0.15</v>
      </c>
      <c r="J554" s="6">
        <v>378</v>
      </c>
      <c r="K554" s="6">
        <v>1284</v>
      </c>
      <c r="L554" t="s">
        <v>1870</v>
      </c>
      <c r="M554">
        <v>30</v>
      </c>
      <c r="N554" t="s">
        <v>1998</v>
      </c>
      <c r="O554" t="s">
        <v>2844</v>
      </c>
      <c r="P554" t="s">
        <v>3187</v>
      </c>
    </row>
    <row r="555" spans="1:16" x14ac:dyDescent="0.45">
      <c r="A555" t="s">
        <v>4344</v>
      </c>
      <c r="B555" t="s">
        <v>879</v>
      </c>
      <c r="C555" t="s">
        <v>3272</v>
      </c>
      <c r="D555" t="s">
        <v>3469</v>
      </c>
      <c r="E555" s="1">
        <v>45576</v>
      </c>
      <c r="F555" t="s">
        <v>8718</v>
      </c>
      <c r="G555" t="s">
        <v>8633</v>
      </c>
      <c r="H555">
        <v>1</v>
      </c>
      <c r="I555" s="14">
        <v>0.1</v>
      </c>
      <c r="J555" s="6">
        <v>649</v>
      </c>
      <c r="K555" s="6">
        <v>584</v>
      </c>
      <c r="L555" t="s">
        <v>1870</v>
      </c>
      <c r="M555">
        <v>30</v>
      </c>
      <c r="N555" t="s">
        <v>1998</v>
      </c>
      <c r="O555" t="s">
        <v>2844</v>
      </c>
      <c r="P555" t="s">
        <v>3187</v>
      </c>
    </row>
    <row r="556" spans="1:16" x14ac:dyDescent="0.45">
      <c r="A556" t="s">
        <v>4597</v>
      </c>
      <c r="B556" t="s">
        <v>258</v>
      </c>
      <c r="C556" t="s">
        <v>3276</v>
      </c>
      <c r="D556" t="s">
        <v>3473</v>
      </c>
      <c r="E556" s="1">
        <v>45433</v>
      </c>
      <c r="F556" t="s">
        <v>8718</v>
      </c>
      <c r="G556" t="s">
        <v>8632</v>
      </c>
      <c r="H556">
        <v>4</v>
      </c>
      <c r="I556" s="14">
        <v>0.15</v>
      </c>
      <c r="J556" s="6">
        <v>1827</v>
      </c>
      <c r="K556" s="6">
        <v>6213</v>
      </c>
      <c r="L556" t="s">
        <v>1256</v>
      </c>
      <c r="M556">
        <v>61</v>
      </c>
      <c r="N556" t="s">
        <v>1999</v>
      </c>
      <c r="O556" t="s">
        <v>2248</v>
      </c>
      <c r="P556" t="s">
        <v>3061</v>
      </c>
    </row>
    <row r="557" spans="1:16" x14ac:dyDescent="0.45">
      <c r="A557" t="s">
        <v>3877</v>
      </c>
      <c r="B557" t="s">
        <v>351</v>
      </c>
      <c r="C557" t="s">
        <v>3267</v>
      </c>
      <c r="D557" t="s">
        <v>3464</v>
      </c>
      <c r="E557" s="1">
        <v>45630</v>
      </c>
      <c r="F557" t="s">
        <v>8720</v>
      </c>
      <c r="G557" t="s">
        <v>8630</v>
      </c>
      <c r="H557">
        <v>3</v>
      </c>
      <c r="I557" s="14">
        <v>0.1</v>
      </c>
      <c r="J557" s="6">
        <v>1366</v>
      </c>
      <c r="K557" s="6">
        <v>3687</v>
      </c>
      <c r="L557" t="s">
        <v>1347</v>
      </c>
      <c r="M557">
        <v>45</v>
      </c>
      <c r="N557" t="s">
        <v>1998</v>
      </c>
      <c r="O557" t="s">
        <v>2339</v>
      </c>
      <c r="P557" t="s">
        <v>3104</v>
      </c>
    </row>
    <row r="558" spans="1:16" x14ac:dyDescent="0.45">
      <c r="A558" t="s">
        <v>3879</v>
      </c>
      <c r="B558" t="s">
        <v>420</v>
      </c>
      <c r="C558" t="s">
        <v>3366</v>
      </c>
      <c r="D558" t="s">
        <v>3563</v>
      </c>
      <c r="E558" s="1">
        <v>45580</v>
      </c>
      <c r="F558" t="s">
        <v>8625</v>
      </c>
      <c r="G558" t="s">
        <v>8632</v>
      </c>
      <c r="H558">
        <v>3</v>
      </c>
      <c r="I558" s="14">
        <v>0.05</v>
      </c>
      <c r="J558" s="6">
        <v>1116</v>
      </c>
      <c r="K558" s="6">
        <v>3181</v>
      </c>
      <c r="L558" t="s">
        <v>1416</v>
      </c>
      <c r="M558">
        <v>29</v>
      </c>
      <c r="N558" t="s">
        <v>1998</v>
      </c>
      <c r="O558" t="s">
        <v>2405</v>
      </c>
      <c r="P558" t="s">
        <v>8705</v>
      </c>
    </row>
    <row r="559" spans="1:16" x14ac:dyDescent="0.45">
      <c r="A559" t="s">
        <v>4197</v>
      </c>
      <c r="B559" t="s">
        <v>262</v>
      </c>
      <c r="C559" t="s">
        <v>3256</v>
      </c>
      <c r="D559" t="s">
        <v>3455</v>
      </c>
      <c r="E559" s="1">
        <v>45567</v>
      </c>
      <c r="F559" t="s">
        <v>8625</v>
      </c>
      <c r="G559" t="s">
        <v>8629</v>
      </c>
      <c r="H559">
        <v>3</v>
      </c>
      <c r="I559" s="14">
        <v>0.1</v>
      </c>
      <c r="J559" s="6">
        <v>588</v>
      </c>
      <c r="K559" s="6">
        <v>1588</v>
      </c>
      <c r="L559" t="s">
        <v>1260</v>
      </c>
      <c r="M559">
        <v>48</v>
      </c>
      <c r="N559" t="s">
        <v>1998</v>
      </c>
      <c r="O559" t="s">
        <v>2252</v>
      </c>
      <c r="P559" t="s">
        <v>3111</v>
      </c>
    </row>
    <row r="560" spans="1:16" x14ac:dyDescent="0.45">
      <c r="A560" t="s">
        <v>3880</v>
      </c>
      <c r="B560" t="s">
        <v>309</v>
      </c>
      <c r="C560" t="s">
        <v>3263</v>
      </c>
      <c r="D560" t="s">
        <v>3461</v>
      </c>
      <c r="E560" s="1">
        <v>45442</v>
      </c>
      <c r="F560" t="s">
        <v>8719</v>
      </c>
      <c r="G560" t="s">
        <v>8633</v>
      </c>
      <c r="H560">
        <v>4</v>
      </c>
      <c r="I560" s="14">
        <v>0.15</v>
      </c>
      <c r="J560" s="6">
        <v>492</v>
      </c>
      <c r="K560" s="6">
        <v>1674</v>
      </c>
      <c r="L560" t="s">
        <v>1306</v>
      </c>
      <c r="M560">
        <v>47</v>
      </c>
      <c r="N560" t="s">
        <v>1998</v>
      </c>
      <c r="O560" t="s">
        <v>2297</v>
      </c>
      <c r="P560" t="s">
        <v>3133</v>
      </c>
    </row>
    <row r="561" spans="1:16" x14ac:dyDescent="0.45">
      <c r="A561" t="s">
        <v>4164</v>
      </c>
      <c r="B561" t="s">
        <v>263</v>
      </c>
      <c r="C561" t="s">
        <v>3207</v>
      </c>
      <c r="D561" t="s">
        <v>3406</v>
      </c>
      <c r="E561" s="1">
        <v>45631</v>
      </c>
      <c r="F561" t="s">
        <v>8718</v>
      </c>
      <c r="G561" t="s">
        <v>8630</v>
      </c>
      <c r="H561">
        <v>4</v>
      </c>
      <c r="I561" s="14">
        <v>0.15</v>
      </c>
      <c r="J561" s="6">
        <v>731</v>
      </c>
      <c r="K561" s="6">
        <v>2487</v>
      </c>
      <c r="L561" t="s">
        <v>1261</v>
      </c>
      <c r="M561">
        <v>47</v>
      </c>
      <c r="N561" t="s">
        <v>1999</v>
      </c>
      <c r="O561" t="s">
        <v>2253</v>
      </c>
      <c r="P561" t="s">
        <v>2982</v>
      </c>
    </row>
    <row r="562" spans="1:16" x14ac:dyDescent="0.45">
      <c r="A562" t="s">
        <v>3881</v>
      </c>
      <c r="B562" t="s">
        <v>604</v>
      </c>
      <c r="C562" t="s">
        <v>3378</v>
      </c>
      <c r="D562" t="s">
        <v>3574</v>
      </c>
      <c r="E562" s="1">
        <v>45671</v>
      </c>
      <c r="F562" t="s">
        <v>8720</v>
      </c>
      <c r="G562" t="s">
        <v>8631</v>
      </c>
      <c r="H562">
        <v>5</v>
      </c>
      <c r="I562" s="14">
        <v>0.05</v>
      </c>
      <c r="J562" s="6">
        <v>415</v>
      </c>
      <c r="K562" s="6">
        <v>1970</v>
      </c>
      <c r="L562" t="s">
        <v>1598</v>
      </c>
      <c r="M562">
        <v>55</v>
      </c>
      <c r="N562" t="s">
        <v>1998</v>
      </c>
      <c r="O562" t="s">
        <v>2580</v>
      </c>
      <c r="P562" t="s">
        <v>3040</v>
      </c>
    </row>
    <row r="563" spans="1:16" x14ac:dyDescent="0.45">
      <c r="A563" t="s">
        <v>4386</v>
      </c>
      <c r="B563" t="s">
        <v>264</v>
      </c>
      <c r="C563" t="s">
        <v>3246</v>
      </c>
      <c r="D563" t="s">
        <v>3445</v>
      </c>
      <c r="E563" s="1">
        <v>45367</v>
      </c>
      <c r="F563" t="s">
        <v>8718</v>
      </c>
      <c r="G563" t="s">
        <v>8633</v>
      </c>
      <c r="H563">
        <v>1</v>
      </c>
      <c r="I563" s="14">
        <v>0</v>
      </c>
      <c r="J563" s="6">
        <v>1915</v>
      </c>
      <c r="K563" s="6">
        <v>1915</v>
      </c>
      <c r="L563" t="s">
        <v>1262</v>
      </c>
      <c r="M563">
        <v>58</v>
      </c>
      <c r="N563" t="s">
        <v>1998</v>
      </c>
      <c r="O563" t="s">
        <v>2254</v>
      </c>
      <c r="P563" t="s">
        <v>3096</v>
      </c>
    </row>
    <row r="564" spans="1:16" x14ac:dyDescent="0.45">
      <c r="A564" t="s">
        <v>3882</v>
      </c>
      <c r="B564" t="s">
        <v>709</v>
      </c>
      <c r="C564" t="s">
        <v>3333</v>
      </c>
      <c r="D564" t="s">
        <v>3530</v>
      </c>
      <c r="E564" s="1">
        <v>45869</v>
      </c>
      <c r="F564" t="s">
        <v>8718</v>
      </c>
      <c r="G564" t="s">
        <v>8630</v>
      </c>
      <c r="H564">
        <v>4</v>
      </c>
      <c r="I564" s="14">
        <v>0.1</v>
      </c>
      <c r="J564" s="6">
        <v>1972</v>
      </c>
      <c r="K564" s="6">
        <v>7101</v>
      </c>
      <c r="L564" t="s">
        <v>1702</v>
      </c>
      <c r="M564">
        <v>51</v>
      </c>
      <c r="N564" t="s">
        <v>1999</v>
      </c>
      <c r="O564" t="s">
        <v>2682</v>
      </c>
      <c r="P564" t="s">
        <v>3084</v>
      </c>
    </row>
    <row r="565" spans="1:16" x14ac:dyDescent="0.45">
      <c r="A565" t="s">
        <v>4105</v>
      </c>
      <c r="B565" t="s">
        <v>709</v>
      </c>
      <c r="C565" t="s">
        <v>3255</v>
      </c>
      <c r="D565" t="s">
        <v>3454</v>
      </c>
      <c r="E565" s="1">
        <v>45629</v>
      </c>
      <c r="F565" t="s">
        <v>8626</v>
      </c>
      <c r="G565" t="s">
        <v>8629</v>
      </c>
      <c r="H565">
        <v>1</v>
      </c>
      <c r="I565" s="14">
        <v>0.1</v>
      </c>
      <c r="J565" s="6">
        <v>1639</v>
      </c>
      <c r="K565" s="6">
        <v>1475</v>
      </c>
      <c r="L565" t="s">
        <v>1702</v>
      </c>
      <c r="M565">
        <v>51</v>
      </c>
      <c r="N565" t="s">
        <v>1999</v>
      </c>
      <c r="O565" t="s">
        <v>2682</v>
      </c>
      <c r="P565" t="s">
        <v>3084</v>
      </c>
    </row>
    <row r="566" spans="1:16" x14ac:dyDescent="0.45">
      <c r="A566" t="s">
        <v>3883</v>
      </c>
      <c r="B566" t="s">
        <v>872</v>
      </c>
      <c r="C566" t="s">
        <v>3240</v>
      </c>
      <c r="D566" t="s">
        <v>3439</v>
      </c>
      <c r="E566" s="1">
        <v>45783</v>
      </c>
      <c r="F566" t="s">
        <v>8720</v>
      </c>
      <c r="G566" t="s">
        <v>8633</v>
      </c>
      <c r="H566">
        <v>5</v>
      </c>
      <c r="I566" s="14">
        <v>0.05</v>
      </c>
      <c r="J566" s="6">
        <v>1126</v>
      </c>
      <c r="K566" s="6">
        <v>5349</v>
      </c>
      <c r="L566" t="s">
        <v>1864</v>
      </c>
      <c r="M566">
        <v>61</v>
      </c>
      <c r="N566" t="s">
        <v>1999</v>
      </c>
      <c r="O566" t="s">
        <v>2837</v>
      </c>
      <c r="P566" t="s">
        <v>3072</v>
      </c>
    </row>
    <row r="567" spans="1:16" x14ac:dyDescent="0.45">
      <c r="A567" t="s">
        <v>4060</v>
      </c>
      <c r="B567" t="s">
        <v>266</v>
      </c>
      <c r="C567" t="s">
        <v>3263</v>
      </c>
      <c r="D567" t="s">
        <v>3461</v>
      </c>
      <c r="E567" s="1">
        <v>45346</v>
      </c>
      <c r="F567" t="s">
        <v>8718</v>
      </c>
      <c r="G567" t="s">
        <v>8630</v>
      </c>
      <c r="H567">
        <v>5</v>
      </c>
      <c r="I567" s="14">
        <v>0.15</v>
      </c>
      <c r="J567" s="6">
        <v>492</v>
      </c>
      <c r="K567" s="6">
        <v>2093</v>
      </c>
      <c r="L567" t="s">
        <v>1264</v>
      </c>
      <c r="M567">
        <v>49</v>
      </c>
      <c r="N567" t="s">
        <v>1999</v>
      </c>
      <c r="O567" t="s">
        <v>2256</v>
      </c>
      <c r="P567" t="s">
        <v>3113</v>
      </c>
    </row>
    <row r="568" spans="1:16" x14ac:dyDescent="0.45">
      <c r="A568" t="s">
        <v>3884</v>
      </c>
      <c r="B568" t="s">
        <v>489</v>
      </c>
      <c r="C568" t="s">
        <v>3229</v>
      </c>
      <c r="D568" t="s">
        <v>3428</v>
      </c>
      <c r="E568" s="1">
        <v>45300</v>
      </c>
      <c r="F568" t="s">
        <v>8626</v>
      </c>
      <c r="G568" t="s">
        <v>8630</v>
      </c>
      <c r="H568">
        <v>3</v>
      </c>
      <c r="I568" s="14">
        <v>0.2</v>
      </c>
      <c r="J568" s="6">
        <v>1934</v>
      </c>
      <c r="K568" s="6">
        <v>4643</v>
      </c>
      <c r="L568" t="s">
        <v>1484</v>
      </c>
      <c r="M568">
        <v>56</v>
      </c>
      <c r="N568" t="s">
        <v>1998</v>
      </c>
      <c r="O568" t="s">
        <v>2222</v>
      </c>
      <c r="P568" t="s">
        <v>3154</v>
      </c>
    </row>
    <row r="569" spans="1:16" x14ac:dyDescent="0.45">
      <c r="A569" t="s">
        <v>4292</v>
      </c>
      <c r="B569" t="s">
        <v>267</v>
      </c>
      <c r="C569" t="s">
        <v>3214</v>
      </c>
      <c r="D569" t="s">
        <v>3413</v>
      </c>
      <c r="E569" s="1">
        <v>45655</v>
      </c>
      <c r="F569" t="s">
        <v>8718</v>
      </c>
      <c r="G569" t="s">
        <v>8629</v>
      </c>
      <c r="H569">
        <v>3</v>
      </c>
      <c r="I569" s="14">
        <v>0.1</v>
      </c>
      <c r="J569" s="6">
        <v>1512</v>
      </c>
      <c r="K569" s="6">
        <v>4083</v>
      </c>
      <c r="L569" t="s">
        <v>1265</v>
      </c>
      <c r="M569">
        <v>33</v>
      </c>
      <c r="N569" t="s">
        <v>1998</v>
      </c>
      <c r="O569" t="s">
        <v>2257</v>
      </c>
      <c r="P569" t="s">
        <v>2988</v>
      </c>
    </row>
    <row r="570" spans="1:16" x14ac:dyDescent="0.45">
      <c r="A570" t="s">
        <v>4608</v>
      </c>
      <c r="B570" t="s">
        <v>267</v>
      </c>
      <c r="C570" t="s">
        <v>3347</v>
      </c>
      <c r="D570" t="s">
        <v>3544</v>
      </c>
      <c r="E570" s="1">
        <v>45885</v>
      </c>
      <c r="F570" t="s">
        <v>8718</v>
      </c>
      <c r="G570" t="s">
        <v>8630</v>
      </c>
      <c r="H570">
        <v>1</v>
      </c>
      <c r="I570" s="14">
        <v>0.15</v>
      </c>
      <c r="J570" s="6">
        <v>503</v>
      </c>
      <c r="K570" s="6">
        <v>427</v>
      </c>
      <c r="L570" t="s">
        <v>1265</v>
      </c>
      <c r="M570">
        <v>33</v>
      </c>
      <c r="N570" t="s">
        <v>1998</v>
      </c>
      <c r="O570" t="s">
        <v>2257</v>
      </c>
      <c r="P570" t="s">
        <v>2988</v>
      </c>
    </row>
    <row r="571" spans="1:16" x14ac:dyDescent="0.45">
      <c r="A571" t="s">
        <v>3886</v>
      </c>
      <c r="B571" t="s">
        <v>437</v>
      </c>
      <c r="C571" t="s">
        <v>3281</v>
      </c>
      <c r="D571" t="s">
        <v>3478</v>
      </c>
      <c r="E571" s="1">
        <v>45262</v>
      </c>
      <c r="F571" t="s">
        <v>8718</v>
      </c>
      <c r="G571" t="s">
        <v>8630</v>
      </c>
      <c r="H571">
        <v>3</v>
      </c>
      <c r="I571" s="14">
        <v>0.1</v>
      </c>
      <c r="J571" s="6">
        <v>1874</v>
      </c>
      <c r="K571" s="6">
        <v>5059</v>
      </c>
      <c r="L571" t="s">
        <v>1433</v>
      </c>
      <c r="M571">
        <v>46</v>
      </c>
      <c r="N571" t="s">
        <v>1998</v>
      </c>
      <c r="O571" t="s">
        <v>2422</v>
      </c>
      <c r="P571" t="s">
        <v>3137</v>
      </c>
    </row>
    <row r="572" spans="1:16" x14ac:dyDescent="0.45">
      <c r="A572" t="s">
        <v>3910</v>
      </c>
      <c r="B572" t="s">
        <v>437</v>
      </c>
      <c r="C572" t="s">
        <v>3366</v>
      </c>
      <c r="D572" t="s">
        <v>3563</v>
      </c>
      <c r="E572" s="1">
        <v>45511</v>
      </c>
      <c r="F572" t="s">
        <v>8720</v>
      </c>
      <c r="G572" t="s">
        <v>8629</v>
      </c>
      <c r="H572">
        <v>1</v>
      </c>
      <c r="I572" s="14">
        <v>0.2</v>
      </c>
      <c r="J572" s="6">
        <v>1116</v>
      </c>
      <c r="K572" s="6">
        <v>893</v>
      </c>
      <c r="L572" t="s">
        <v>1433</v>
      </c>
      <c r="M572">
        <v>46</v>
      </c>
      <c r="N572" t="s">
        <v>1998</v>
      </c>
      <c r="O572" t="s">
        <v>2422</v>
      </c>
      <c r="P572" t="s">
        <v>3137</v>
      </c>
    </row>
    <row r="573" spans="1:16" x14ac:dyDescent="0.45">
      <c r="A573" t="s">
        <v>4477</v>
      </c>
      <c r="B573" t="s">
        <v>437</v>
      </c>
      <c r="C573" t="s">
        <v>3310</v>
      </c>
      <c r="D573" t="s">
        <v>3507</v>
      </c>
      <c r="E573" s="1">
        <v>45193</v>
      </c>
      <c r="F573" t="s">
        <v>8626</v>
      </c>
      <c r="G573" t="s">
        <v>8633</v>
      </c>
      <c r="H573">
        <v>1</v>
      </c>
      <c r="I573" s="14">
        <v>0.1</v>
      </c>
      <c r="J573" s="6">
        <v>962</v>
      </c>
      <c r="K573" s="6">
        <v>865</v>
      </c>
      <c r="L573" t="s">
        <v>1433</v>
      </c>
      <c r="M573">
        <v>46</v>
      </c>
      <c r="N573" t="s">
        <v>1998</v>
      </c>
      <c r="O573" t="s">
        <v>2422</v>
      </c>
      <c r="P573" t="s">
        <v>3137</v>
      </c>
    </row>
    <row r="574" spans="1:16" x14ac:dyDescent="0.45">
      <c r="A574" t="s">
        <v>3887</v>
      </c>
      <c r="B574" t="s">
        <v>481</v>
      </c>
      <c r="C574" t="s">
        <v>3227</v>
      </c>
      <c r="D574" t="s">
        <v>3426</v>
      </c>
      <c r="E574" s="1">
        <v>45550</v>
      </c>
      <c r="F574" t="s">
        <v>8718</v>
      </c>
      <c r="G574" t="s">
        <v>8629</v>
      </c>
      <c r="H574">
        <v>4</v>
      </c>
      <c r="I574" s="14">
        <v>0</v>
      </c>
      <c r="J574" s="6">
        <v>1596</v>
      </c>
      <c r="K574" s="6">
        <v>6382</v>
      </c>
      <c r="L574" t="s">
        <v>1476</v>
      </c>
      <c r="M574">
        <v>25</v>
      </c>
      <c r="N574" t="s">
        <v>1999</v>
      </c>
      <c r="O574" t="s">
        <v>2463</v>
      </c>
      <c r="P574" t="s">
        <v>3159</v>
      </c>
    </row>
    <row r="575" spans="1:16" x14ac:dyDescent="0.45">
      <c r="A575" t="s">
        <v>4057</v>
      </c>
      <c r="B575" t="s">
        <v>270</v>
      </c>
      <c r="C575" t="s">
        <v>3245</v>
      </c>
      <c r="D575" t="s">
        <v>3444</v>
      </c>
      <c r="E575" s="1">
        <v>45763</v>
      </c>
      <c r="F575" t="s">
        <v>8718</v>
      </c>
      <c r="G575" t="s">
        <v>8629</v>
      </c>
      <c r="H575">
        <v>1</v>
      </c>
      <c r="I575" s="14">
        <v>0</v>
      </c>
      <c r="J575" s="6">
        <v>1224</v>
      </c>
      <c r="K575" s="6">
        <v>1224</v>
      </c>
      <c r="L575" t="s">
        <v>1268</v>
      </c>
      <c r="M575">
        <v>32</v>
      </c>
      <c r="N575" t="s">
        <v>1998</v>
      </c>
      <c r="O575" t="s">
        <v>2260</v>
      </c>
      <c r="P575" t="s">
        <v>3116</v>
      </c>
    </row>
    <row r="576" spans="1:16" x14ac:dyDescent="0.45">
      <c r="A576" t="s">
        <v>4391</v>
      </c>
      <c r="B576" t="s">
        <v>270</v>
      </c>
      <c r="C576" t="s">
        <v>3238</v>
      </c>
      <c r="D576" t="s">
        <v>3437</v>
      </c>
      <c r="E576" s="1">
        <v>45243</v>
      </c>
      <c r="F576" t="s">
        <v>8625</v>
      </c>
      <c r="G576" t="s">
        <v>8632</v>
      </c>
      <c r="H576">
        <v>1</v>
      </c>
      <c r="I576" s="14">
        <v>0.1</v>
      </c>
      <c r="J576" s="6">
        <v>1747</v>
      </c>
      <c r="K576" s="6">
        <v>1572</v>
      </c>
      <c r="L576" t="s">
        <v>1268</v>
      </c>
      <c r="M576">
        <v>32</v>
      </c>
      <c r="N576" t="s">
        <v>1998</v>
      </c>
      <c r="O576" t="s">
        <v>2260</v>
      </c>
      <c r="P576" t="s">
        <v>3116</v>
      </c>
    </row>
    <row r="577" spans="1:16" x14ac:dyDescent="0.45">
      <c r="A577" t="s">
        <v>3888</v>
      </c>
      <c r="B577" t="s">
        <v>973</v>
      </c>
      <c r="C577" t="s">
        <v>3355</v>
      </c>
      <c r="D577" t="s">
        <v>3552</v>
      </c>
      <c r="E577" s="1">
        <v>45530</v>
      </c>
      <c r="F577" t="s">
        <v>8626</v>
      </c>
      <c r="G577" t="s">
        <v>8629</v>
      </c>
      <c r="H577">
        <v>1</v>
      </c>
      <c r="I577" s="14">
        <v>0.15</v>
      </c>
      <c r="J577" s="6">
        <v>497</v>
      </c>
      <c r="K577" s="6">
        <v>422</v>
      </c>
      <c r="L577" t="s">
        <v>1964</v>
      </c>
      <c r="M577">
        <v>54</v>
      </c>
      <c r="N577" t="s">
        <v>1998</v>
      </c>
      <c r="O577" t="s">
        <v>2936</v>
      </c>
      <c r="P577" t="s">
        <v>2985</v>
      </c>
    </row>
    <row r="578" spans="1:16" x14ac:dyDescent="0.45">
      <c r="A578" t="s">
        <v>4233</v>
      </c>
      <c r="B578" t="s">
        <v>973</v>
      </c>
      <c r="C578" t="s">
        <v>3339</v>
      </c>
      <c r="D578" t="s">
        <v>3536</v>
      </c>
      <c r="E578" s="1">
        <v>45863</v>
      </c>
      <c r="F578" t="s">
        <v>8626</v>
      </c>
      <c r="G578" t="s">
        <v>8630</v>
      </c>
      <c r="H578">
        <v>3</v>
      </c>
      <c r="I578" s="14">
        <v>0.05</v>
      </c>
      <c r="J578" s="6">
        <v>758</v>
      </c>
      <c r="K578" s="6">
        <v>2159</v>
      </c>
      <c r="L578" t="s">
        <v>1964</v>
      </c>
      <c r="M578">
        <v>54</v>
      </c>
      <c r="N578" t="s">
        <v>1998</v>
      </c>
      <c r="O578" t="s">
        <v>2936</v>
      </c>
      <c r="P578" t="s">
        <v>2985</v>
      </c>
    </row>
    <row r="579" spans="1:16" x14ac:dyDescent="0.45">
      <c r="A579" t="s">
        <v>4286</v>
      </c>
      <c r="B579" t="s">
        <v>272</v>
      </c>
      <c r="C579" t="s">
        <v>3331</v>
      </c>
      <c r="D579" t="s">
        <v>3528</v>
      </c>
      <c r="E579" s="1">
        <v>45751</v>
      </c>
      <c r="F579" t="s">
        <v>8720</v>
      </c>
      <c r="G579" t="s">
        <v>8631</v>
      </c>
      <c r="H579">
        <v>5</v>
      </c>
      <c r="I579" s="14">
        <v>0.2</v>
      </c>
      <c r="J579" s="6">
        <v>1404</v>
      </c>
      <c r="K579" s="6">
        <v>5615</v>
      </c>
      <c r="L579" t="s">
        <v>1270</v>
      </c>
      <c r="M579">
        <v>21</v>
      </c>
      <c r="N579" t="s">
        <v>1998</v>
      </c>
      <c r="O579" t="s">
        <v>2262</v>
      </c>
      <c r="P579" t="s">
        <v>3064</v>
      </c>
    </row>
    <row r="580" spans="1:16" x14ac:dyDescent="0.45">
      <c r="A580" t="s">
        <v>4022</v>
      </c>
      <c r="B580" t="s">
        <v>273</v>
      </c>
      <c r="C580" t="s">
        <v>3336</v>
      </c>
      <c r="D580" t="s">
        <v>3533</v>
      </c>
      <c r="E580" s="1">
        <v>45268</v>
      </c>
      <c r="F580" t="s">
        <v>8626</v>
      </c>
      <c r="G580" t="s">
        <v>8630</v>
      </c>
      <c r="H580">
        <v>5</v>
      </c>
      <c r="I580" s="14">
        <v>0.15</v>
      </c>
      <c r="J580" s="6">
        <v>1534</v>
      </c>
      <c r="K580" s="6">
        <v>6520</v>
      </c>
      <c r="L580" t="s">
        <v>1271</v>
      </c>
      <c r="M580">
        <v>25</v>
      </c>
      <c r="N580" t="s">
        <v>1999</v>
      </c>
      <c r="O580" t="s">
        <v>2263</v>
      </c>
      <c r="P580" t="s">
        <v>3117</v>
      </c>
    </row>
    <row r="581" spans="1:16" x14ac:dyDescent="0.45">
      <c r="A581" t="s">
        <v>3891</v>
      </c>
      <c r="B581" t="s">
        <v>590</v>
      </c>
      <c r="C581" t="s">
        <v>3314</v>
      </c>
      <c r="D581" t="s">
        <v>3511</v>
      </c>
      <c r="E581" s="1">
        <v>45372</v>
      </c>
      <c r="F581" t="s">
        <v>8626</v>
      </c>
      <c r="G581" t="s">
        <v>8633</v>
      </c>
      <c r="H581">
        <v>2</v>
      </c>
      <c r="I581" s="14">
        <v>0.1</v>
      </c>
      <c r="J581" s="6">
        <v>1526</v>
      </c>
      <c r="K581" s="6">
        <v>2747</v>
      </c>
      <c r="L581" t="s">
        <v>1584</v>
      </c>
      <c r="M581">
        <v>48</v>
      </c>
      <c r="N581" t="s">
        <v>1998</v>
      </c>
      <c r="O581" t="s">
        <v>2566</v>
      </c>
      <c r="P581" t="s">
        <v>2997</v>
      </c>
    </row>
    <row r="582" spans="1:16" x14ac:dyDescent="0.45">
      <c r="A582" t="s">
        <v>4032</v>
      </c>
      <c r="B582" t="s">
        <v>590</v>
      </c>
      <c r="C582" t="s">
        <v>3241</v>
      </c>
      <c r="D582" t="s">
        <v>3440</v>
      </c>
      <c r="E582" s="1">
        <v>45673</v>
      </c>
      <c r="F582" t="s">
        <v>8720</v>
      </c>
      <c r="G582" t="s">
        <v>8629</v>
      </c>
      <c r="H582">
        <v>4</v>
      </c>
      <c r="I582" s="14">
        <v>0.15</v>
      </c>
      <c r="J582" s="6">
        <v>1056</v>
      </c>
      <c r="K582" s="6">
        <v>3589</v>
      </c>
      <c r="L582" t="s">
        <v>1584</v>
      </c>
      <c r="M582">
        <v>48</v>
      </c>
      <c r="N582" t="s">
        <v>1998</v>
      </c>
      <c r="O582" t="s">
        <v>2566</v>
      </c>
      <c r="P582" t="s">
        <v>2997</v>
      </c>
    </row>
    <row r="583" spans="1:16" x14ac:dyDescent="0.45">
      <c r="A583" t="s">
        <v>4371</v>
      </c>
      <c r="B583" t="s">
        <v>274</v>
      </c>
      <c r="C583" t="s">
        <v>3376</v>
      </c>
      <c r="D583" t="s">
        <v>3572</v>
      </c>
      <c r="E583" s="1">
        <v>45629</v>
      </c>
      <c r="F583" t="s">
        <v>8626</v>
      </c>
      <c r="G583" t="s">
        <v>8629</v>
      </c>
      <c r="H583">
        <v>2</v>
      </c>
      <c r="I583" s="14">
        <v>0.15</v>
      </c>
      <c r="J583" s="6">
        <v>1119</v>
      </c>
      <c r="K583" s="6">
        <v>1902</v>
      </c>
      <c r="L583" t="s">
        <v>1272</v>
      </c>
      <c r="M583">
        <v>26</v>
      </c>
      <c r="N583" t="s">
        <v>1999</v>
      </c>
      <c r="O583" t="s">
        <v>2264</v>
      </c>
      <c r="P583" t="s">
        <v>3118</v>
      </c>
    </row>
    <row r="584" spans="1:16" x14ac:dyDescent="0.45">
      <c r="A584" t="s">
        <v>3892</v>
      </c>
      <c r="B584" t="s">
        <v>506</v>
      </c>
      <c r="C584" t="s">
        <v>3282</v>
      </c>
      <c r="D584" t="s">
        <v>3479</v>
      </c>
      <c r="E584" s="1">
        <v>45524</v>
      </c>
      <c r="F584" t="s">
        <v>8625</v>
      </c>
      <c r="G584" t="s">
        <v>8633</v>
      </c>
      <c r="H584">
        <v>2</v>
      </c>
      <c r="I584" s="14">
        <v>0.1</v>
      </c>
      <c r="J584" s="6">
        <v>1755</v>
      </c>
      <c r="K584" s="6">
        <v>3158</v>
      </c>
      <c r="L584" t="s">
        <v>1501</v>
      </c>
      <c r="M584">
        <v>63</v>
      </c>
      <c r="N584" t="s">
        <v>1999</v>
      </c>
      <c r="O584" t="s">
        <v>2486</v>
      </c>
      <c r="P584" t="s">
        <v>3060</v>
      </c>
    </row>
    <row r="585" spans="1:16" x14ac:dyDescent="0.45">
      <c r="A585" t="s">
        <v>4162</v>
      </c>
      <c r="B585" t="s">
        <v>506</v>
      </c>
      <c r="C585" t="s">
        <v>3256</v>
      </c>
      <c r="D585" t="s">
        <v>3455</v>
      </c>
      <c r="E585" s="1">
        <v>45250</v>
      </c>
      <c r="F585" t="s">
        <v>8720</v>
      </c>
      <c r="G585" t="s">
        <v>8632</v>
      </c>
      <c r="H585">
        <v>3</v>
      </c>
      <c r="I585" s="14">
        <v>0.2</v>
      </c>
      <c r="J585" s="6">
        <v>588</v>
      </c>
      <c r="K585" s="6">
        <v>1411</v>
      </c>
      <c r="L585" t="s">
        <v>1501</v>
      </c>
      <c r="M585">
        <v>63</v>
      </c>
      <c r="N585" t="s">
        <v>1999</v>
      </c>
      <c r="O585" t="s">
        <v>2486</v>
      </c>
      <c r="P585" t="s">
        <v>3060</v>
      </c>
    </row>
    <row r="586" spans="1:16" x14ac:dyDescent="0.45">
      <c r="A586" t="s">
        <v>4570</v>
      </c>
      <c r="B586" t="s">
        <v>276</v>
      </c>
      <c r="C586" t="s">
        <v>3323</v>
      </c>
      <c r="D586" t="s">
        <v>3520</v>
      </c>
      <c r="E586" s="1">
        <v>45765</v>
      </c>
      <c r="F586" t="s">
        <v>8718</v>
      </c>
      <c r="G586" t="s">
        <v>8630</v>
      </c>
      <c r="H586">
        <v>5</v>
      </c>
      <c r="I586" s="14">
        <v>0.15</v>
      </c>
      <c r="J586" s="6">
        <v>1619</v>
      </c>
      <c r="K586" s="6">
        <v>6882</v>
      </c>
      <c r="L586" t="s">
        <v>1274</v>
      </c>
      <c r="M586">
        <v>46</v>
      </c>
      <c r="N586" t="s">
        <v>1999</v>
      </c>
      <c r="O586" t="s">
        <v>2266</v>
      </c>
      <c r="P586" t="s">
        <v>3119</v>
      </c>
    </row>
    <row r="587" spans="1:16" x14ac:dyDescent="0.45">
      <c r="A587" t="s">
        <v>3894</v>
      </c>
      <c r="B587" t="s">
        <v>508</v>
      </c>
      <c r="C587" t="s">
        <v>3392</v>
      </c>
      <c r="D587" t="s">
        <v>3588</v>
      </c>
      <c r="E587" s="1">
        <v>45913</v>
      </c>
      <c r="F587" t="s">
        <v>8718</v>
      </c>
      <c r="G587" t="s">
        <v>8632</v>
      </c>
      <c r="H587">
        <v>1</v>
      </c>
      <c r="I587" s="14">
        <v>0.05</v>
      </c>
      <c r="J587" s="6">
        <v>1109</v>
      </c>
      <c r="K587" s="6">
        <v>1053</v>
      </c>
      <c r="L587" t="s">
        <v>1503</v>
      </c>
      <c r="M587">
        <v>49</v>
      </c>
      <c r="N587" t="s">
        <v>1998</v>
      </c>
      <c r="O587" t="s">
        <v>2488</v>
      </c>
      <c r="P587" t="s">
        <v>3163</v>
      </c>
    </row>
    <row r="588" spans="1:16" x14ac:dyDescent="0.45">
      <c r="A588" t="s">
        <v>4047</v>
      </c>
      <c r="B588" t="s">
        <v>277</v>
      </c>
      <c r="C588" t="s">
        <v>3239</v>
      </c>
      <c r="D588" t="s">
        <v>3438</v>
      </c>
      <c r="E588" s="1">
        <v>45343</v>
      </c>
      <c r="F588" t="s">
        <v>8718</v>
      </c>
      <c r="G588" t="s">
        <v>8629</v>
      </c>
      <c r="H588">
        <v>3</v>
      </c>
      <c r="I588" s="14">
        <v>0.15</v>
      </c>
      <c r="J588" s="6">
        <v>1414</v>
      </c>
      <c r="K588" s="6">
        <v>3607</v>
      </c>
      <c r="L588" t="s">
        <v>1275</v>
      </c>
      <c r="M588">
        <v>53</v>
      </c>
      <c r="N588" t="s">
        <v>1999</v>
      </c>
      <c r="O588" t="s">
        <v>2267</v>
      </c>
      <c r="P588" t="s">
        <v>3120</v>
      </c>
    </row>
    <row r="589" spans="1:16" x14ac:dyDescent="0.45">
      <c r="A589" t="s">
        <v>4212</v>
      </c>
      <c r="B589" t="s">
        <v>279</v>
      </c>
      <c r="C589" t="s">
        <v>3395</v>
      </c>
      <c r="D589" t="s">
        <v>3591</v>
      </c>
      <c r="E589" s="1">
        <v>45268</v>
      </c>
      <c r="F589" t="s">
        <v>8718</v>
      </c>
      <c r="G589" t="s">
        <v>8633</v>
      </c>
      <c r="H589">
        <v>4</v>
      </c>
      <c r="I589" s="14">
        <v>0.1</v>
      </c>
      <c r="J589" s="6">
        <v>1030</v>
      </c>
      <c r="K589" s="6">
        <v>3710</v>
      </c>
      <c r="L589" t="s">
        <v>1277</v>
      </c>
      <c r="M589">
        <v>46</v>
      </c>
      <c r="N589" t="s">
        <v>1999</v>
      </c>
      <c r="O589" t="s">
        <v>2269</v>
      </c>
      <c r="P589" t="s">
        <v>3121</v>
      </c>
    </row>
    <row r="590" spans="1:16" x14ac:dyDescent="0.45">
      <c r="A590" t="s">
        <v>3897</v>
      </c>
      <c r="B590" t="s">
        <v>920</v>
      </c>
      <c r="C590" t="s">
        <v>3279</v>
      </c>
      <c r="D590" t="s">
        <v>3476</v>
      </c>
      <c r="E590" s="1">
        <v>45452</v>
      </c>
      <c r="F590" t="s">
        <v>8625</v>
      </c>
      <c r="G590" t="s">
        <v>8633</v>
      </c>
      <c r="H590">
        <v>5</v>
      </c>
      <c r="I590" s="14">
        <v>0.05</v>
      </c>
      <c r="J590" s="6">
        <v>1994</v>
      </c>
      <c r="K590" s="6">
        <v>9473</v>
      </c>
      <c r="L590" t="s">
        <v>1911</v>
      </c>
      <c r="M590">
        <v>46</v>
      </c>
      <c r="N590" t="s">
        <v>1998</v>
      </c>
      <c r="O590" t="s">
        <v>2885</v>
      </c>
      <c r="P590" t="s">
        <v>3028</v>
      </c>
    </row>
    <row r="591" spans="1:16" x14ac:dyDescent="0.45">
      <c r="A591" t="s">
        <v>4020</v>
      </c>
      <c r="B591" t="s">
        <v>920</v>
      </c>
      <c r="C591" t="s">
        <v>3201</v>
      </c>
      <c r="D591" t="s">
        <v>3401</v>
      </c>
      <c r="E591" s="1">
        <v>45749</v>
      </c>
      <c r="F591" t="s">
        <v>8718</v>
      </c>
      <c r="G591" t="s">
        <v>8629</v>
      </c>
      <c r="H591">
        <v>5</v>
      </c>
      <c r="I591" s="14">
        <v>0</v>
      </c>
      <c r="J591" s="6">
        <v>579</v>
      </c>
      <c r="K591" s="6">
        <v>2893</v>
      </c>
      <c r="L591" t="s">
        <v>1911</v>
      </c>
      <c r="M591">
        <v>46</v>
      </c>
      <c r="N591" t="s">
        <v>1998</v>
      </c>
      <c r="O591" t="s">
        <v>2885</v>
      </c>
      <c r="P591" t="s">
        <v>3028</v>
      </c>
    </row>
    <row r="592" spans="1:16" x14ac:dyDescent="0.45">
      <c r="A592" t="s">
        <v>3898</v>
      </c>
      <c r="B592" t="s">
        <v>648</v>
      </c>
      <c r="C592" t="s">
        <v>3384</v>
      </c>
      <c r="D592" t="s">
        <v>3580</v>
      </c>
      <c r="E592" s="1">
        <v>45699</v>
      </c>
      <c r="F592" t="s">
        <v>8720</v>
      </c>
      <c r="G592" t="s">
        <v>8630</v>
      </c>
      <c r="H592">
        <v>2</v>
      </c>
      <c r="I592" s="14">
        <v>0.05</v>
      </c>
      <c r="J592" s="6">
        <v>1611</v>
      </c>
      <c r="K592" s="6">
        <v>3061</v>
      </c>
      <c r="L592" t="s">
        <v>1642</v>
      </c>
      <c r="M592">
        <v>22</v>
      </c>
      <c r="N592" t="s">
        <v>1998</v>
      </c>
      <c r="O592" t="s">
        <v>2623</v>
      </c>
      <c r="P592" t="s">
        <v>3115</v>
      </c>
    </row>
    <row r="593" spans="1:16" x14ac:dyDescent="0.45">
      <c r="A593" t="s">
        <v>3991</v>
      </c>
      <c r="B593" t="s">
        <v>648</v>
      </c>
      <c r="C593" t="s">
        <v>3213</v>
      </c>
      <c r="D593" t="s">
        <v>3412</v>
      </c>
      <c r="E593" s="1">
        <v>45259</v>
      </c>
      <c r="F593" t="s">
        <v>8719</v>
      </c>
      <c r="G593" t="s">
        <v>8633</v>
      </c>
      <c r="H593">
        <v>2</v>
      </c>
      <c r="I593" s="14">
        <v>0.05</v>
      </c>
      <c r="J593" s="6">
        <v>1120</v>
      </c>
      <c r="K593" s="6">
        <v>2128</v>
      </c>
      <c r="L593" t="s">
        <v>1642</v>
      </c>
      <c r="M593">
        <v>22</v>
      </c>
      <c r="N593" t="s">
        <v>1998</v>
      </c>
      <c r="O593" t="s">
        <v>2623</v>
      </c>
      <c r="P593" t="s">
        <v>3115</v>
      </c>
    </row>
    <row r="594" spans="1:16" x14ac:dyDescent="0.45">
      <c r="A594" t="s">
        <v>4591</v>
      </c>
      <c r="B594" t="s">
        <v>281</v>
      </c>
      <c r="C594" t="s">
        <v>3360</v>
      </c>
      <c r="D594" t="s">
        <v>3557</v>
      </c>
      <c r="E594" s="1">
        <v>45669</v>
      </c>
      <c r="F594" t="s">
        <v>8719</v>
      </c>
      <c r="G594" t="s">
        <v>8629</v>
      </c>
      <c r="H594">
        <v>5</v>
      </c>
      <c r="I594" s="14">
        <v>0.2</v>
      </c>
      <c r="J594" s="6">
        <v>1159</v>
      </c>
      <c r="K594" s="6">
        <v>4637</v>
      </c>
      <c r="L594" t="s">
        <v>1279</v>
      </c>
      <c r="M594">
        <v>51</v>
      </c>
      <c r="N594" t="s">
        <v>1999</v>
      </c>
      <c r="O594" t="s">
        <v>2271</v>
      </c>
      <c r="P594" t="s">
        <v>2981</v>
      </c>
    </row>
    <row r="595" spans="1:16" x14ac:dyDescent="0.45">
      <c r="A595" t="s">
        <v>4145</v>
      </c>
      <c r="B595" t="s">
        <v>282</v>
      </c>
      <c r="C595" t="s">
        <v>3229</v>
      </c>
      <c r="D595" t="s">
        <v>3428</v>
      </c>
      <c r="E595" s="1">
        <v>45476</v>
      </c>
      <c r="F595" t="s">
        <v>8626</v>
      </c>
      <c r="G595" t="s">
        <v>8633</v>
      </c>
      <c r="H595">
        <v>4</v>
      </c>
      <c r="I595" s="14">
        <v>0</v>
      </c>
      <c r="J595" s="6">
        <v>1934</v>
      </c>
      <c r="K595" s="6">
        <v>7738</v>
      </c>
      <c r="L595" t="s">
        <v>1280</v>
      </c>
      <c r="M595">
        <v>58</v>
      </c>
      <c r="N595" t="s">
        <v>1998</v>
      </c>
      <c r="O595" t="s">
        <v>2272</v>
      </c>
      <c r="P595" t="s">
        <v>3122</v>
      </c>
    </row>
    <row r="596" spans="1:16" x14ac:dyDescent="0.45">
      <c r="A596" t="s">
        <v>4381</v>
      </c>
      <c r="B596" t="s">
        <v>283</v>
      </c>
      <c r="C596" t="s">
        <v>3265</v>
      </c>
      <c r="D596" t="s">
        <v>3463</v>
      </c>
      <c r="E596" s="1">
        <v>45883</v>
      </c>
      <c r="F596" t="s">
        <v>8718</v>
      </c>
      <c r="G596" t="s">
        <v>8632</v>
      </c>
      <c r="H596">
        <v>1</v>
      </c>
      <c r="I596" s="14">
        <v>0.1</v>
      </c>
      <c r="J596" s="6">
        <v>209</v>
      </c>
      <c r="K596" s="6">
        <v>188</v>
      </c>
      <c r="L596" t="s">
        <v>1281</v>
      </c>
      <c r="M596">
        <v>35</v>
      </c>
      <c r="N596" t="s">
        <v>1999</v>
      </c>
      <c r="O596" t="s">
        <v>2273</v>
      </c>
      <c r="P596" t="s">
        <v>3112</v>
      </c>
    </row>
    <row r="597" spans="1:16" x14ac:dyDescent="0.45">
      <c r="A597" t="s">
        <v>3901</v>
      </c>
      <c r="B597" t="s">
        <v>752</v>
      </c>
      <c r="C597" t="s">
        <v>3330</v>
      </c>
      <c r="D597" t="s">
        <v>3527</v>
      </c>
      <c r="E597" s="1">
        <v>45551</v>
      </c>
      <c r="F597" t="s">
        <v>8720</v>
      </c>
      <c r="G597" t="s">
        <v>8632</v>
      </c>
      <c r="H597">
        <v>5</v>
      </c>
      <c r="I597" s="14">
        <v>0.2</v>
      </c>
      <c r="J597" s="6">
        <v>100</v>
      </c>
      <c r="K597" s="6">
        <v>401</v>
      </c>
      <c r="L597" t="s">
        <v>1745</v>
      </c>
      <c r="M597">
        <v>61</v>
      </c>
      <c r="N597" t="s">
        <v>1999</v>
      </c>
      <c r="O597" t="s">
        <v>2723</v>
      </c>
      <c r="P597" t="s">
        <v>3010</v>
      </c>
    </row>
    <row r="598" spans="1:16" x14ac:dyDescent="0.45">
      <c r="A598" t="s">
        <v>4502</v>
      </c>
      <c r="B598" t="s">
        <v>752</v>
      </c>
      <c r="C598" t="s">
        <v>3310</v>
      </c>
      <c r="D598" t="s">
        <v>3507</v>
      </c>
      <c r="E598" s="1">
        <v>45257</v>
      </c>
      <c r="F598" t="s">
        <v>8720</v>
      </c>
      <c r="G598" t="s">
        <v>8631</v>
      </c>
      <c r="H598">
        <v>4</v>
      </c>
      <c r="I598" s="14">
        <v>0.15</v>
      </c>
      <c r="J598" s="6">
        <v>962</v>
      </c>
      <c r="K598" s="6">
        <v>3269</v>
      </c>
      <c r="L598" t="s">
        <v>1745</v>
      </c>
      <c r="M598">
        <v>61</v>
      </c>
      <c r="N598" t="s">
        <v>1999</v>
      </c>
      <c r="O598" t="s">
        <v>2723</v>
      </c>
      <c r="P598" t="s">
        <v>3010</v>
      </c>
    </row>
    <row r="599" spans="1:16" x14ac:dyDescent="0.45">
      <c r="A599" t="s">
        <v>4120</v>
      </c>
      <c r="B599" t="s">
        <v>284</v>
      </c>
      <c r="C599" t="s">
        <v>3310</v>
      </c>
      <c r="D599" t="s">
        <v>3507</v>
      </c>
      <c r="E599" s="1">
        <v>45413</v>
      </c>
      <c r="F599" t="s">
        <v>8718</v>
      </c>
      <c r="G599" t="s">
        <v>8632</v>
      </c>
      <c r="H599">
        <v>3</v>
      </c>
      <c r="I599" s="14">
        <v>0.2</v>
      </c>
      <c r="J599" s="6">
        <v>962</v>
      </c>
      <c r="K599" s="6">
        <v>2308</v>
      </c>
      <c r="L599" t="s">
        <v>1210</v>
      </c>
      <c r="M599">
        <v>22</v>
      </c>
      <c r="N599" t="s">
        <v>1999</v>
      </c>
      <c r="O599" t="s">
        <v>2274</v>
      </c>
      <c r="P599" t="s">
        <v>3056</v>
      </c>
    </row>
    <row r="600" spans="1:16" x14ac:dyDescent="0.45">
      <c r="A600" t="s">
        <v>3902</v>
      </c>
      <c r="B600" t="s">
        <v>916</v>
      </c>
      <c r="C600" t="s">
        <v>3372</v>
      </c>
      <c r="D600" t="s">
        <v>3568</v>
      </c>
      <c r="E600" s="1">
        <v>45488</v>
      </c>
      <c r="F600" t="s">
        <v>8719</v>
      </c>
      <c r="G600" t="s">
        <v>8630</v>
      </c>
      <c r="H600">
        <v>2</v>
      </c>
      <c r="I600" s="14">
        <v>0.1</v>
      </c>
      <c r="J600" s="6">
        <v>490</v>
      </c>
      <c r="K600" s="6">
        <v>881</v>
      </c>
      <c r="L600" t="s">
        <v>1907</v>
      </c>
      <c r="M600">
        <v>54</v>
      </c>
      <c r="N600" t="s">
        <v>1998</v>
      </c>
      <c r="O600" t="s">
        <v>2881</v>
      </c>
      <c r="P600" t="s">
        <v>3139</v>
      </c>
    </row>
    <row r="601" spans="1:16" x14ac:dyDescent="0.45">
      <c r="A601" t="s">
        <v>3903</v>
      </c>
      <c r="B601" t="s">
        <v>775</v>
      </c>
      <c r="C601" t="s">
        <v>3245</v>
      </c>
      <c r="D601" t="s">
        <v>3444</v>
      </c>
      <c r="E601" s="1">
        <v>45336</v>
      </c>
      <c r="F601" t="s">
        <v>8625</v>
      </c>
      <c r="G601" t="s">
        <v>8631</v>
      </c>
      <c r="H601">
        <v>2</v>
      </c>
      <c r="I601" s="14">
        <v>0.15</v>
      </c>
      <c r="J601" s="6">
        <v>1224</v>
      </c>
      <c r="K601" s="6">
        <v>2081</v>
      </c>
      <c r="L601" t="s">
        <v>1767</v>
      </c>
      <c r="M601">
        <v>46</v>
      </c>
      <c r="N601" t="s">
        <v>1998</v>
      </c>
      <c r="O601" t="s">
        <v>2745</v>
      </c>
      <c r="P601" t="s">
        <v>3070</v>
      </c>
    </row>
    <row r="602" spans="1:16" x14ac:dyDescent="0.45">
      <c r="A602" t="s">
        <v>3965</v>
      </c>
      <c r="B602" t="s">
        <v>775</v>
      </c>
      <c r="C602" t="s">
        <v>3238</v>
      </c>
      <c r="D602" t="s">
        <v>3437</v>
      </c>
      <c r="E602" s="1">
        <v>45709</v>
      </c>
      <c r="F602" t="s">
        <v>8626</v>
      </c>
      <c r="G602" t="s">
        <v>8633</v>
      </c>
      <c r="H602">
        <v>3</v>
      </c>
      <c r="I602" s="14">
        <v>0.1</v>
      </c>
      <c r="J602" s="6">
        <v>1747</v>
      </c>
      <c r="K602" s="6">
        <v>4717</v>
      </c>
      <c r="L602" t="s">
        <v>1767</v>
      </c>
      <c r="M602">
        <v>46</v>
      </c>
      <c r="N602" t="s">
        <v>1998</v>
      </c>
      <c r="O602" t="s">
        <v>2745</v>
      </c>
      <c r="P602" t="s">
        <v>3070</v>
      </c>
    </row>
    <row r="603" spans="1:16" x14ac:dyDescent="0.45">
      <c r="A603" t="s">
        <v>3905</v>
      </c>
      <c r="B603" t="s">
        <v>523</v>
      </c>
      <c r="C603" t="s">
        <v>3240</v>
      </c>
      <c r="D603" t="s">
        <v>3439</v>
      </c>
      <c r="E603" s="1">
        <v>45380</v>
      </c>
      <c r="F603" t="s">
        <v>8625</v>
      </c>
      <c r="G603" t="s">
        <v>8632</v>
      </c>
      <c r="H603">
        <v>1</v>
      </c>
      <c r="I603" s="14">
        <v>0.1</v>
      </c>
      <c r="J603" s="6">
        <v>1126</v>
      </c>
      <c r="K603" s="6">
        <v>1014</v>
      </c>
      <c r="L603" t="s">
        <v>1518</v>
      </c>
      <c r="M603">
        <v>32</v>
      </c>
      <c r="N603" t="s">
        <v>1998</v>
      </c>
      <c r="O603" t="s">
        <v>2502</v>
      </c>
      <c r="P603" t="s">
        <v>3060</v>
      </c>
    </row>
    <row r="604" spans="1:16" x14ac:dyDescent="0.45">
      <c r="A604" t="s">
        <v>4187</v>
      </c>
      <c r="B604" t="s">
        <v>523</v>
      </c>
      <c r="C604" t="s">
        <v>3283</v>
      </c>
      <c r="D604" t="s">
        <v>3480</v>
      </c>
      <c r="E604" s="1">
        <v>45905</v>
      </c>
      <c r="F604" t="s">
        <v>8718</v>
      </c>
      <c r="G604" t="s">
        <v>8632</v>
      </c>
      <c r="H604">
        <v>2</v>
      </c>
      <c r="I604" s="14">
        <v>0.2</v>
      </c>
      <c r="J604" s="6">
        <v>604</v>
      </c>
      <c r="K604" s="6">
        <v>966</v>
      </c>
      <c r="L604" t="s">
        <v>1518</v>
      </c>
      <c r="M604">
        <v>32</v>
      </c>
      <c r="N604" t="s">
        <v>1998</v>
      </c>
      <c r="O604" t="s">
        <v>2502</v>
      </c>
      <c r="P604" t="s">
        <v>3060</v>
      </c>
    </row>
    <row r="605" spans="1:16" x14ac:dyDescent="0.45">
      <c r="A605" t="s">
        <v>4206</v>
      </c>
      <c r="B605" t="s">
        <v>523</v>
      </c>
      <c r="C605" t="s">
        <v>3220</v>
      </c>
      <c r="D605" t="s">
        <v>3419</v>
      </c>
      <c r="E605" s="1">
        <v>45683</v>
      </c>
      <c r="F605" t="s">
        <v>8720</v>
      </c>
      <c r="G605" t="s">
        <v>8632</v>
      </c>
      <c r="H605">
        <v>2</v>
      </c>
      <c r="I605" s="14">
        <v>0.15</v>
      </c>
      <c r="J605" s="6">
        <v>663</v>
      </c>
      <c r="K605" s="6">
        <v>1127</v>
      </c>
      <c r="L605" t="s">
        <v>1518</v>
      </c>
      <c r="M605">
        <v>32</v>
      </c>
      <c r="N605" t="s">
        <v>1998</v>
      </c>
      <c r="O605" t="s">
        <v>2502</v>
      </c>
      <c r="P605" t="s">
        <v>3060</v>
      </c>
    </row>
    <row r="606" spans="1:16" x14ac:dyDescent="0.45">
      <c r="A606" t="s">
        <v>4587</v>
      </c>
      <c r="B606" t="s">
        <v>523</v>
      </c>
      <c r="C606" t="s">
        <v>3273</v>
      </c>
      <c r="D606" t="s">
        <v>3470</v>
      </c>
      <c r="E606" s="1">
        <v>45315</v>
      </c>
      <c r="F606" t="s">
        <v>8720</v>
      </c>
      <c r="G606" t="s">
        <v>8631</v>
      </c>
      <c r="H606">
        <v>4</v>
      </c>
      <c r="I606" s="14">
        <v>0.2</v>
      </c>
      <c r="J606" s="6">
        <v>1817</v>
      </c>
      <c r="K606" s="6">
        <v>5814</v>
      </c>
      <c r="L606" t="s">
        <v>1518</v>
      </c>
      <c r="M606">
        <v>32</v>
      </c>
      <c r="N606" t="s">
        <v>1998</v>
      </c>
      <c r="O606" t="s">
        <v>2502</v>
      </c>
      <c r="P606" t="s">
        <v>3060</v>
      </c>
    </row>
    <row r="607" spans="1:16" x14ac:dyDescent="0.45">
      <c r="A607" t="s">
        <v>3906</v>
      </c>
      <c r="B607" t="s">
        <v>904</v>
      </c>
      <c r="C607" t="s">
        <v>3360</v>
      </c>
      <c r="D607" t="s">
        <v>3557</v>
      </c>
      <c r="E607" s="1">
        <v>45236</v>
      </c>
      <c r="F607" t="s">
        <v>8718</v>
      </c>
      <c r="G607" t="s">
        <v>8633</v>
      </c>
      <c r="H607">
        <v>3</v>
      </c>
      <c r="I607" s="14">
        <v>0.2</v>
      </c>
      <c r="J607" s="6">
        <v>1159</v>
      </c>
      <c r="K607" s="6">
        <v>2782</v>
      </c>
      <c r="L607" t="s">
        <v>1895</v>
      </c>
      <c r="M607">
        <v>40</v>
      </c>
      <c r="N607" t="s">
        <v>1999</v>
      </c>
      <c r="O607" t="s">
        <v>2869</v>
      </c>
      <c r="P607" t="s">
        <v>3053</v>
      </c>
    </row>
    <row r="608" spans="1:16" x14ac:dyDescent="0.45">
      <c r="A608" t="s">
        <v>3908</v>
      </c>
      <c r="B608" t="s">
        <v>433</v>
      </c>
      <c r="C608" t="s">
        <v>3310</v>
      </c>
      <c r="D608" t="s">
        <v>3507</v>
      </c>
      <c r="E608" s="1">
        <v>45285</v>
      </c>
      <c r="F608" t="s">
        <v>8718</v>
      </c>
      <c r="G608" t="s">
        <v>8630</v>
      </c>
      <c r="H608">
        <v>4</v>
      </c>
      <c r="I608" s="14">
        <v>0</v>
      </c>
      <c r="J608" s="6">
        <v>962</v>
      </c>
      <c r="K608" s="6">
        <v>3846</v>
      </c>
      <c r="L608" t="s">
        <v>1429</v>
      </c>
      <c r="M608">
        <v>35</v>
      </c>
      <c r="N608" t="s">
        <v>1998</v>
      </c>
      <c r="O608" t="s">
        <v>2418</v>
      </c>
      <c r="P608" t="s">
        <v>8698</v>
      </c>
    </row>
    <row r="609" spans="1:16" x14ac:dyDescent="0.45">
      <c r="A609" t="s">
        <v>3970</v>
      </c>
      <c r="B609" t="s">
        <v>433</v>
      </c>
      <c r="C609" t="s">
        <v>3372</v>
      </c>
      <c r="D609" t="s">
        <v>3568</v>
      </c>
      <c r="E609" s="1">
        <v>45502</v>
      </c>
      <c r="F609" t="s">
        <v>8625</v>
      </c>
      <c r="G609" t="s">
        <v>8633</v>
      </c>
      <c r="H609">
        <v>3</v>
      </c>
      <c r="I609" s="14">
        <v>0.2</v>
      </c>
      <c r="J609" s="6">
        <v>490</v>
      </c>
      <c r="K609" s="6">
        <v>1175</v>
      </c>
      <c r="L609" t="s">
        <v>1429</v>
      </c>
      <c r="M609">
        <v>35</v>
      </c>
      <c r="N609" t="s">
        <v>1998</v>
      </c>
      <c r="O609" t="s">
        <v>2418</v>
      </c>
      <c r="P609" t="s">
        <v>8698</v>
      </c>
    </row>
    <row r="610" spans="1:16" x14ac:dyDescent="0.45">
      <c r="A610" t="s">
        <v>3909</v>
      </c>
      <c r="B610" t="s">
        <v>492</v>
      </c>
      <c r="C610" t="s">
        <v>3376</v>
      </c>
      <c r="D610" t="s">
        <v>3572</v>
      </c>
      <c r="E610" s="1">
        <v>45827</v>
      </c>
      <c r="F610" t="s">
        <v>8625</v>
      </c>
      <c r="G610" t="s">
        <v>8630</v>
      </c>
      <c r="H610">
        <v>2</v>
      </c>
      <c r="I610" s="14">
        <v>0.05</v>
      </c>
      <c r="J610" s="6">
        <v>1119</v>
      </c>
      <c r="K610" s="6">
        <v>2126</v>
      </c>
      <c r="L610" t="s">
        <v>1487</v>
      </c>
      <c r="M610">
        <v>50</v>
      </c>
      <c r="N610" t="s">
        <v>1999</v>
      </c>
      <c r="O610" t="s">
        <v>2473</v>
      </c>
      <c r="P610" t="s">
        <v>3104</v>
      </c>
    </row>
    <row r="611" spans="1:16" x14ac:dyDescent="0.45">
      <c r="A611" t="s">
        <v>4001</v>
      </c>
      <c r="B611" t="s">
        <v>492</v>
      </c>
      <c r="C611" t="s">
        <v>3237</v>
      </c>
      <c r="D611" t="s">
        <v>3436</v>
      </c>
      <c r="E611" s="1">
        <v>45865</v>
      </c>
      <c r="F611" t="s">
        <v>8626</v>
      </c>
      <c r="G611" t="s">
        <v>8632</v>
      </c>
      <c r="H611">
        <v>5</v>
      </c>
      <c r="I611" s="14">
        <v>0.05</v>
      </c>
      <c r="J611" s="6">
        <v>827</v>
      </c>
      <c r="K611" s="6">
        <v>3927</v>
      </c>
      <c r="L611" t="s">
        <v>1487</v>
      </c>
      <c r="M611">
        <v>50</v>
      </c>
      <c r="N611" t="s">
        <v>1999</v>
      </c>
      <c r="O611" t="s">
        <v>2473</v>
      </c>
      <c r="P611" t="s">
        <v>3104</v>
      </c>
    </row>
    <row r="612" spans="1:16" x14ac:dyDescent="0.45">
      <c r="A612" t="s">
        <v>4491</v>
      </c>
      <c r="B612" t="s">
        <v>492</v>
      </c>
      <c r="C612" t="s">
        <v>3271</v>
      </c>
      <c r="D612" t="s">
        <v>3468</v>
      </c>
      <c r="E612" s="1">
        <v>45466</v>
      </c>
      <c r="F612" t="s">
        <v>8718</v>
      </c>
      <c r="G612" t="s">
        <v>8632</v>
      </c>
      <c r="H612">
        <v>5</v>
      </c>
      <c r="I612" s="14">
        <v>0.05</v>
      </c>
      <c r="J612" s="6">
        <v>1514</v>
      </c>
      <c r="K612" s="6">
        <v>7193</v>
      </c>
      <c r="L612" t="s">
        <v>1487</v>
      </c>
      <c r="M612">
        <v>50</v>
      </c>
      <c r="N612" t="s">
        <v>1999</v>
      </c>
      <c r="O612" t="s">
        <v>2473</v>
      </c>
      <c r="P612" t="s">
        <v>3104</v>
      </c>
    </row>
    <row r="613" spans="1:16" x14ac:dyDescent="0.45">
      <c r="A613" t="s">
        <v>4096</v>
      </c>
      <c r="B613" t="s">
        <v>293</v>
      </c>
      <c r="C613" t="s">
        <v>3298</v>
      </c>
      <c r="D613" t="s">
        <v>3495</v>
      </c>
      <c r="E613" s="1">
        <v>45793</v>
      </c>
      <c r="F613" t="s">
        <v>8626</v>
      </c>
      <c r="G613" t="s">
        <v>8633</v>
      </c>
      <c r="H613">
        <v>2</v>
      </c>
      <c r="I613" s="14">
        <v>0.2</v>
      </c>
      <c r="J613" s="6">
        <v>24</v>
      </c>
      <c r="K613" s="6">
        <v>38</v>
      </c>
      <c r="L613" t="s">
        <v>1290</v>
      </c>
      <c r="M613">
        <v>44</v>
      </c>
      <c r="N613" t="s">
        <v>1999</v>
      </c>
      <c r="O613" t="s">
        <v>2283</v>
      </c>
      <c r="P613" t="s">
        <v>3021</v>
      </c>
    </row>
    <row r="614" spans="1:16" x14ac:dyDescent="0.45">
      <c r="A614" t="s">
        <v>4104</v>
      </c>
      <c r="B614" t="s">
        <v>293</v>
      </c>
      <c r="C614" t="s">
        <v>3312</v>
      </c>
      <c r="D614" t="s">
        <v>3509</v>
      </c>
      <c r="E614" s="1">
        <v>45449</v>
      </c>
      <c r="F614" t="s">
        <v>8626</v>
      </c>
      <c r="G614" t="s">
        <v>8629</v>
      </c>
      <c r="H614">
        <v>2</v>
      </c>
      <c r="I614" s="14">
        <v>0.2</v>
      </c>
      <c r="J614" s="6">
        <v>838</v>
      </c>
      <c r="K614" s="6">
        <v>1340</v>
      </c>
      <c r="L614" t="s">
        <v>1290</v>
      </c>
      <c r="M614">
        <v>44</v>
      </c>
      <c r="N614" t="s">
        <v>1999</v>
      </c>
      <c r="O614" t="s">
        <v>2283</v>
      </c>
      <c r="P614" t="s">
        <v>3021</v>
      </c>
    </row>
    <row r="615" spans="1:16" x14ac:dyDescent="0.45">
      <c r="A615" t="s">
        <v>3911</v>
      </c>
      <c r="B615" t="s">
        <v>627</v>
      </c>
      <c r="C615" t="s">
        <v>3376</v>
      </c>
      <c r="D615" t="s">
        <v>3572</v>
      </c>
      <c r="E615" s="1">
        <v>45866</v>
      </c>
      <c r="F615" t="s">
        <v>8625</v>
      </c>
      <c r="G615" t="s">
        <v>8629</v>
      </c>
      <c r="H615">
        <v>2</v>
      </c>
      <c r="I615" s="14">
        <v>0.15</v>
      </c>
      <c r="J615" s="6">
        <v>1119</v>
      </c>
      <c r="K615" s="6">
        <v>1902</v>
      </c>
      <c r="L615" t="s">
        <v>1621</v>
      </c>
      <c r="M615">
        <v>26</v>
      </c>
      <c r="N615" t="s">
        <v>1999</v>
      </c>
      <c r="O615" t="s">
        <v>2602</v>
      </c>
      <c r="P615" t="s">
        <v>3023</v>
      </c>
    </row>
    <row r="616" spans="1:16" x14ac:dyDescent="0.45">
      <c r="A616" t="s">
        <v>4050</v>
      </c>
      <c r="B616" t="s">
        <v>627</v>
      </c>
      <c r="C616" t="s">
        <v>3221</v>
      </c>
      <c r="D616" t="s">
        <v>3420</v>
      </c>
      <c r="E616" s="1">
        <v>45380</v>
      </c>
      <c r="F616" t="s">
        <v>8718</v>
      </c>
      <c r="G616" t="s">
        <v>8629</v>
      </c>
      <c r="H616">
        <v>2</v>
      </c>
      <c r="I616" s="14">
        <v>0.15</v>
      </c>
      <c r="J616" s="6">
        <v>333</v>
      </c>
      <c r="K616" s="6">
        <v>567</v>
      </c>
      <c r="L616" t="s">
        <v>1621</v>
      </c>
      <c r="M616">
        <v>26</v>
      </c>
      <c r="N616" t="s">
        <v>1999</v>
      </c>
      <c r="O616" t="s">
        <v>2602</v>
      </c>
      <c r="P616" t="s">
        <v>3023</v>
      </c>
    </row>
    <row r="617" spans="1:16" x14ac:dyDescent="0.45">
      <c r="A617" t="s">
        <v>4178</v>
      </c>
      <c r="B617" t="s">
        <v>627</v>
      </c>
      <c r="C617" t="s">
        <v>3380</v>
      </c>
      <c r="D617" t="s">
        <v>3576</v>
      </c>
      <c r="E617" s="1">
        <v>45613</v>
      </c>
      <c r="F617" t="s">
        <v>8626</v>
      </c>
      <c r="G617" t="s">
        <v>8632</v>
      </c>
      <c r="H617">
        <v>1</v>
      </c>
      <c r="I617" s="14">
        <v>0</v>
      </c>
      <c r="J617" s="6">
        <v>194</v>
      </c>
      <c r="K617" s="6">
        <v>194</v>
      </c>
      <c r="L617" t="s">
        <v>1621</v>
      </c>
      <c r="M617">
        <v>26</v>
      </c>
      <c r="N617" t="s">
        <v>1999</v>
      </c>
      <c r="O617" t="s">
        <v>2602</v>
      </c>
      <c r="P617" t="s">
        <v>3023</v>
      </c>
    </row>
    <row r="618" spans="1:16" x14ac:dyDescent="0.45">
      <c r="A618" t="s">
        <v>4244</v>
      </c>
      <c r="B618" t="s">
        <v>627</v>
      </c>
      <c r="C618" t="s">
        <v>3342</v>
      </c>
      <c r="D618" t="s">
        <v>3539</v>
      </c>
      <c r="E618" s="1">
        <v>45415</v>
      </c>
      <c r="F618" t="s">
        <v>8718</v>
      </c>
      <c r="G618" t="s">
        <v>8631</v>
      </c>
      <c r="H618">
        <v>5</v>
      </c>
      <c r="I618" s="14">
        <v>0.05</v>
      </c>
      <c r="J618" s="6">
        <v>1062</v>
      </c>
      <c r="K618" s="6">
        <v>5046</v>
      </c>
      <c r="L618" t="s">
        <v>1621</v>
      </c>
      <c r="M618">
        <v>26</v>
      </c>
      <c r="N618" t="s">
        <v>1999</v>
      </c>
      <c r="O618" t="s">
        <v>2602</v>
      </c>
      <c r="P618" t="s">
        <v>3023</v>
      </c>
    </row>
    <row r="619" spans="1:16" x14ac:dyDescent="0.45">
      <c r="A619" t="s">
        <v>3912</v>
      </c>
      <c r="B619" t="s">
        <v>743</v>
      </c>
      <c r="C619" t="s">
        <v>3355</v>
      </c>
      <c r="D619" t="s">
        <v>3552</v>
      </c>
      <c r="E619" s="1">
        <v>45489</v>
      </c>
      <c r="F619" t="s">
        <v>8625</v>
      </c>
      <c r="G619" t="s">
        <v>8633</v>
      </c>
      <c r="H619">
        <v>1</v>
      </c>
      <c r="I619" s="14">
        <v>0.1</v>
      </c>
      <c r="J619" s="6">
        <v>497</v>
      </c>
      <c r="K619" s="6">
        <v>447</v>
      </c>
      <c r="L619" t="s">
        <v>1736</v>
      </c>
      <c r="M619">
        <v>40</v>
      </c>
      <c r="N619" t="s">
        <v>1999</v>
      </c>
      <c r="O619" t="s">
        <v>2714</v>
      </c>
      <c r="P619" t="s">
        <v>3103</v>
      </c>
    </row>
    <row r="620" spans="1:16" x14ac:dyDescent="0.45">
      <c r="A620" t="s">
        <v>3913</v>
      </c>
      <c r="B620" t="s">
        <v>516</v>
      </c>
      <c r="C620" t="s">
        <v>3247</v>
      </c>
      <c r="D620" t="s">
        <v>3446</v>
      </c>
      <c r="E620" s="1">
        <v>45445</v>
      </c>
      <c r="F620" t="s">
        <v>8720</v>
      </c>
      <c r="G620" t="s">
        <v>8629</v>
      </c>
      <c r="H620">
        <v>5</v>
      </c>
      <c r="I620" s="14">
        <v>0.05</v>
      </c>
      <c r="J620" s="6">
        <v>1121</v>
      </c>
      <c r="K620" s="6">
        <v>5323</v>
      </c>
      <c r="L620" t="s">
        <v>1511</v>
      </c>
      <c r="M620">
        <v>57</v>
      </c>
      <c r="N620" t="s">
        <v>1999</v>
      </c>
      <c r="O620" t="s">
        <v>2495</v>
      </c>
      <c r="P620" t="s">
        <v>3066</v>
      </c>
    </row>
    <row r="621" spans="1:16" x14ac:dyDescent="0.45">
      <c r="A621" t="s">
        <v>4558</v>
      </c>
      <c r="B621" t="s">
        <v>516</v>
      </c>
      <c r="C621" t="s">
        <v>3256</v>
      </c>
      <c r="D621" t="s">
        <v>3455</v>
      </c>
      <c r="E621" s="1">
        <v>45342</v>
      </c>
      <c r="F621" t="s">
        <v>8625</v>
      </c>
      <c r="G621" t="s">
        <v>8633</v>
      </c>
      <c r="H621">
        <v>2</v>
      </c>
      <c r="I621" s="14">
        <v>0</v>
      </c>
      <c r="J621" s="6">
        <v>588</v>
      </c>
      <c r="K621" s="6">
        <v>1176</v>
      </c>
      <c r="L621" t="s">
        <v>1511</v>
      </c>
      <c r="M621">
        <v>57</v>
      </c>
      <c r="N621" t="s">
        <v>1999</v>
      </c>
      <c r="O621" t="s">
        <v>2495</v>
      </c>
      <c r="P621" t="s">
        <v>3066</v>
      </c>
    </row>
    <row r="622" spans="1:16" x14ac:dyDescent="0.45">
      <c r="A622" t="s">
        <v>3914</v>
      </c>
      <c r="B622" t="s">
        <v>1003</v>
      </c>
      <c r="C622" t="s">
        <v>3248</v>
      </c>
      <c r="D622" t="s">
        <v>3447</v>
      </c>
      <c r="E622" s="1">
        <v>45374</v>
      </c>
      <c r="F622" t="s">
        <v>8720</v>
      </c>
      <c r="G622" t="s">
        <v>8631</v>
      </c>
      <c r="H622">
        <v>3</v>
      </c>
      <c r="I622" s="14">
        <v>0.15</v>
      </c>
      <c r="J622" s="6">
        <v>1884</v>
      </c>
      <c r="K622" s="6">
        <v>4803</v>
      </c>
      <c r="L622" t="s">
        <v>1994</v>
      </c>
      <c r="M622">
        <v>49</v>
      </c>
      <c r="N622" t="s">
        <v>1999</v>
      </c>
      <c r="O622" t="s">
        <v>2964</v>
      </c>
      <c r="P622" t="s">
        <v>3002</v>
      </c>
    </row>
    <row r="623" spans="1:16" x14ac:dyDescent="0.45">
      <c r="A623" t="s">
        <v>4156</v>
      </c>
      <c r="B623" t="s">
        <v>1003</v>
      </c>
      <c r="C623" t="s">
        <v>3225</v>
      </c>
      <c r="D623" t="s">
        <v>3424</v>
      </c>
      <c r="E623" s="1">
        <v>45245</v>
      </c>
      <c r="F623" t="s">
        <v>8720</v>
      </c>
      <c r="G623" t="s">
        <v>8633</v>
      </c>
      <c r="H623">
        <v>2</v>
      </c>
      <c r="I623" s="14">
        <v>0.15</v>
      </c>
      <c r="J623" s="6">
        <v>743</v>
      </c>
      <c r="K623" s="6">
        <v>1263</v>
      </c>
      <c r="L623" t="s">
        <v>1994</v>
      </c>
      <c r="M623">
        <v>49</v>
      </c>
      <c r="N623" t="s">
        <v>1999</v>
      </c>
      <c r="O623" t="s">
        <v>2964</v>
      </c>
      <c r="P623" t="s">
        <v>3002</v>
      </c>
    </row>
    <row r="624" spans="1:16" x14ac:dyDescent="0.45">
      <c r="A624" t="s">
        <v>4541</v>
      </c>
      <c r="B624" t="s">
        <v>1003</v>
      </c>
      <c r="C624" t="s">
        <v>3382</v>
      </c>
      <c r="D624" t="s">
        <v>3578</v>
      </c>
      <c r="E624" s="1">
        <v>45851</v>
      </c>
      <c r="F624" t="s">
        <v>8718</v>
      </c>
      <c r="G624" t="s">
        <v>8632</v>
      </c>
      <c r="H624">
        <v>1</v>
      </c>
      <c r="I624" s="14">
        <v>0.05</v>
      </c>
      <c r="J624" s="6">
        <v>1351</v>
      </c>
      <c r="K624" s="6">
        <v>1283</v>
      </c>
      <c r="L624" t="s">
        <v>1994</v>
      </c>
      <c r="M624">
        <v>49</v>
      </c>
      <c r="N624" t="s">
        <v>1999</v>
      </c>
      <c r="O624" t="s">
        <v>2964</v>
      </c>
      <c r="P624" t="s">
        <v>3002</v>
      </c>
    </row>
    <row r="625" spans="1:16" x14ac:dyDescent="0.45">
      <c r="A625" t="s">
        <v>3917</v>
      </c>
      <c r="B625" t="s">
        <v>692</v>
      </c>
      <c r="C625" t="s">
        <v>3323</v>
      </c>
      <c r="D625" t="s">
        <v>3520</v>
      </c>
      <c r="E625" s="1">
        <v>45592</v>
      </c>
      <c r="F625" t="s">
        <v>8718</v>
      </c>
      <c r="G625" t="s">
        <v>8633</v>
      </c>
      <c r="H625">
        <v>2</v>
      </c>
      <c r="I625" s="14">
        <v>0</v>
      </c>
      <c r="J625" s="6">
        <v>1619</v>
      </c>
      <c r="K625" s="6">
        <v>3239</v>
      </c>
      <c r="L625" t="s">
        <v>1686</v>
      </c>
      <c r="M625">
        <v>23</v>
      </c>
      <c r="N625" t="s">
        <v>1998</v>
      </c>
      <c r="O625" t="s">
        <v>2665</v>
      </c>
      <c r="P625" t="s">
        <v>3178</v>
      </c>
    </row>
    <row r="626" spans="1:16" x14ac:dyDescent="0.45">
      <c r="A626" t="s">
        <v>4076</v>
      </c>
      <c r="B626" t="s">
        <v>692</v>
      </c>
      <c r="C626" t="s">
        <v>3298</v>
      </c>
      <c r="D626" t="s">
        <v>3495</v>
      </c>
      <c r="E626" s="1">
        <v>45326</v>
      </c>
      <c r="F626" t="s">
        <v>8626</v>
      </c>
      <c r="G626" t="s">
        <v>8629</v>
      </c>
      <c r="H626">
        <v>4</v>
      </c>
      <c r="I626" s="14">
        <v>0.2</v>
      </c>
      <c r="J626" s="6">
        <v>24</v>
      </c>
      <c r="K626" s="6">
        <v>75</v>
      </c>
      <c r="L626" t="s">
        <v>1686</v>
      </c>
      <c r="M626">
        <v>23</v>
      </c>
      <c r="N626" t="s">
        <v>1998</v>
      </c>
      <c r="O626" t="s">
        <v>2665</v>
      </c>
      <c r="P626" t="s">
        <v>3178</v>
      </c>
    </row>
    <row r="627" spans="1:16" x14ac:dyDescent="0.45">
      <c r="A627" t="s">
        <v>4458</v>
      </c>
      <c r="B627" t="s">
        <v>692</v>
      </c>
      <c r="C627" t="s">
        <v>3275</v>
      </c>
      <c r="D627" t="s">
        <v>3472</v>
      </c>
      <c r="E627" s="1">
        <v>45635</v>
      </c>
      <c r="F627" t="s">
        <v>8718</v>
      </c>
      <c r="G627" t="s">
        <v>8629</v>
      </c>
      <c r="H627">
        <v>2</v>
      </c>
      <c r="I627" s="14">
        <v>0.15</v>
      </c>
      <c r="J627" s="6">
        <v>1075</v>
      </c>
      <c r="K627" s="6">
        <v>1827</v>
      </c>
      <c r="L627" t="s">
        <v>1686</v>
      </c>
      <c r="M627">
        <v>23</v>
      </c>
      <c r="N627" t="s">
        <v>1998</v>
      </c>
      <c r="O627" t="s">
        <v>2665</v>
      </c>
      <c r="P627" t="s">
        <v>3178</v>
      </c>
    </row>
    <row r="628" spans="1:16" x14ac:dyDescent="0.45">
      <c r="A628" t="s">
        <v>4134</v>
      </c>
      <c r="B628" t="s">
        <v>300</v>
      </c>
      <c r="C628" t="s">
        <v>3317</v>
      </c>
      <c r="D628" t="s">
        <v>3514</v>
      </c>
      <c r="E628" s="1">
        <v>45281</v>
      </c>
      <c r="F628" t="s">
        <v>8719</v>
      </c>
      <c r="G628" t="s">
        <v>8632</v>
      </c>
      <c r="H628">
        <v>5</v>
      </c>
      <c r="I628" s="14">
        <v>0</v>
      </c>
      <c r="J628" s="6">
        <v>133</v>
      </c>
      <c r="K628" s="6">
        <v>664</v>
      </c>
      <c r="L628" t="s">
        <v>1297</v>
      </c>
      <c r="M628">
        <v>40</v>
      </c>
      <c r="N628" t="s">
        <v>1999</v>
      </c>
      <c r="O628" t="s">
        <v>2288</v>
      </c>
      <c r="P628" t="s">
        <v>3016</v>
      </c>
    </row>
    <row r="629" spans="1:16" x14ac:dyDescent="0.45">
      <c r="A629" t="s">
        <v>3918</v>
      </c>
      <c r="B629" t="s">
        <v>747</v>
      </c>
      <c r="C629" t="s">
        <v>3382</v>
      </c>
      <c r="D629" t="s">
        <v>3578</v>
      </c>
      <c r="E629" s="1">
        <v>45856</v>
      </c>
      <c r="F629" t="s">
        <v>8626</v>
      </c>
      <c r="G629" t="s">
        <v>8632</v>
      </c>
      <c r="H629">
        <v>1</v>
      </c>
      <c r="I629" s="14">
        <v>0.1</v>
      </c>
      <c r="J629" s="6">
        <v>1351</v>
      </c>
      <c r="K629" s="6">
        <v>1216</v>
      </c>
      <c r="L629" t="s">
        <v>1740</v>
      </c>
      <c r="M629">
        <v>30</v>
      </c>
      <c r="N629" t="s">
        <v>1998</v>
      </c>
      <c r="O629" t="s">
        <v>2718</v>
      </c>
      <c r="P629" t="s">
        <v>3066</v>
      </c>
    </row>
    <row r="630" spans="1:16" x14ac:dyDescent="0.45">
      <c r="A630" t="s">
        <v>3919</v>
      </c>
      <c r="B630" t="s">
        <v>310</v>
      </c>
      <c r="C630" t="s">
        <v>3264</v>
      </c>
      <c r="D630" t="s">
        <v>3462</v>
      </c>
      <c r="E630" s="1">
        <v>45744</v>
      </c>
      <c r="F630" t="s">
        <v>8625</v>
      </c>
      <c r="G630" t="s">
        <v>8631</v>
      </c>
      <c r="H630">
        <v>4</v>
      </c>
      <c r="I630" s="14">
        <v>0</v>
      </c>
      <c r="J630" s="6">
        <v>1280</v>
      </c>
      <c r="K630" s="6">
        <v>5118</v>
      </c>
      <c r="L630" t="s">
        <v>1307</v>
      </c>
      <c r="M630">
        <v>57</v>
      </c>
      <c r="N630" t="s">
        <v>1998</v>
      </c>
      <c r="O630" t="s">
        <v>2298</v>
      </c>
      <c r="P630" t="s">
        <v>3053</v>
      </c>
    </row>
    <row r="631" spans="1:16" x14ac:dyDescent="0.45">
      <c r="A631" t="s">
        <v>3920</v>
      </c>
      <c r="B631" t="s">
        <v>902</v>
      </c>
      <c r="C631" t="s">
        <v>3207</v>
      </c>
      <c r="D631" t="s">
        <v>3406</v>
      </c>
      <c r="E631" s="1">
        <v>45644</v>
      </c>
      <c r="F631" t="s">
        <v>8720</v>
      </c>
      <c r="G631" t="s">
        <v>8632</v>
      </c>
      <c r="H631">
        <v>3</v>
      </c>
      <c r="I631" s="14">
        <v>0.1</v>
      </c>
      <c r="J631" s="6">
        <v>731</v>
      </c>
      <c r="K631" s="6">
        <v>1975</v>
      </c>
      <c r="L631" t="s">
        <v>1893</v>
      </c>
      <c r="M631">
        <v>56</v>
      </c>
      <c r="N631" t="s">
        <v>1999</v>
      </c>
      <c r="O631" t="s">
        <v>2867</v>
      </c>
      <c r="P631" t="s">
        <v>3036</v>
      </c>
    </row>
    <row r="632" spans="1:16" x14ac:dyDescent="0.45">
      <c r="A632" t="s">
        <v>3921</v>
      </c>
      <c r="B632" t="s">
        <v>763</v>
      </c>
      <c r="C632" t="s">
        <v>3226</v>
      </c>
      <c r="D632" t="s">
        <v>3425</v>
      </c>
      <c r="E632" s="1">
        <v>45264</v>
      </c>
      <c r="F632" t="s">
        <v>8625</v>
      </c>
      <c r="G632" t="s">
        <v>8631</v>
      </c>
      <c r="H632">
        <v>1</v>
      </c>
      <c r="I632" s="14">
        <v>0</v>
      </c>
      <c r="J632" s="6">
        <v>1960</v>
      </c>
      <c r="K632" s="6">
        <v>1960</v>
      </c>
      <c r="L632" t="s">
        <v>1756</v>
      </c>
      <c r="M632">
        <v>59</v>
      </c>
      <c r="N632" t="s">
        <v>1998</v>
      </c>
      <c r="O632" t="s">
        <v>2733</v>
      </c>
      <c r="P632" t="s">
        <v>3167</v>
      </c>
    </row>
    <row r="633" spans="1:16" x14ac:dyDescent="0.45">
      <c r="A633" t="s">
        <v>3922</v>
      </c>
      <c r="B633" t="s">
        <v>686</v>
      </c>
      <c r="C633" t="s">
        <v>3362</v>
      </c>
      <c r="D633" t="s">
        <v>3559</v>
      </c>
      <c r="E633" s="1">
        <v>45748</v>
      </c>
      <c r="F633" t="s">
        <v>8720</v>
      </c>
      <c r="G633" t="s">
        <v>8632</v>
      </c>
      <c r="H633">
        <v>2</v>
      </c>
      <c r="I633" s="14">
        <v>0.1</v>
      </c>
      <c r="J633" s="6">
        <v>1972</v>
      </c>
      <c r="K633" s="6">
        <v>3549</v>
      </c>
      <c r="L633" t="s">
        <v>1680</v>
      </c>
      <c r="M633">
        <v>35</v>
      </c>
      <c r="N633" t="s">
        <v>1999</v>
      </c>
      <c r="O633" t="s">
        <v>2285</v>
      </c>
      <c r="P633" t="s">
        <v>3038</v>
      </c>
    </row>
    <row r="634" spans="1:16" x14ac:dyDescent="0.45">
      <c r="A634" t="s">
        <v>3923</v>
      </c>
      <c r="B634" t="s">
        <v>985</v>
      </c>
      <c r="C634" t="s">
        <v>3356</v>
      </c>
      <c r="D634" t="s">
        <v>3553</v>
      </c>
      <c r="E634" s="1">
        <v>45236</v>
      </c>
      <c r="F634" t="s">
        <v>8720</v>
      </c>
      <c r="G634" t="s">
        <v>8630</v>
      </c>
      <c r="H634">
        <v>3</v>
      </c>
      <c r="I634" s="14">
        <v>0</v>
      </c>
      <c r="J634" s="6">
        <v>811</v>
      </c>
      <c r="K634" s="6">
        <v>2432</v>
      </c>
      <c r="L634" t="s">
        <v>1976</v>
      </c>
      <c r="M634">
        <v>28</v>
      </c>
      <c r="N634" t="s">
        <v>1999</v>
      </c>
      <c r="O634" t="s">
        <v>2948</v>
      </c>
      <c r="P634" t="s">
        <v>3166</v>
      </c>
    </row>
    <row r="635" spans="1:16" x14ac:dyDescent="0.45">
      <c r="A635" t="s">
        <v>4258</v>
      </c>
      <c r="B635" t="s">
        <v>308</v>
      </c>
      <c r="C635" t="s">
        <v>3353</v>
      </c>
      <c r="D635" t="s">
        <v>3550</v>
      </c>
      <c r="E635" s="1">
        <v>45228</v>
      </c>
      <c r="F635" t="s">
        <v>8626</v>
      </c>
      <c r="G635" t="s">
        <v>8632</v>
      </c>
      <c r="H635">
        <v>1</v>
      </c>
      <c r="I635" s="14">
        <v>0.2</v>
      </c>
      <c r="J635" s="6">
        <v>211</v>
      </c>
      <c r="K635" s="6">
        <v>169</v>
      </c>
      <c r="L635" t="s">
        <v>1305</v>
      </c>
      <c r="M635">
        <v>64</v>
      </c>
      <c r="N635" t="s">
        <v>1998</v>
      </c>
      <c r="O635" t="s">
        <v>2296</v>
      </c>
      <c r="P635" t="s">
        <v>3081</v>
      </c>
    </row>
    <row r="636" spans="1:16" x14ac:dyDescent="0.45">
      <c r="A636" t="s">
        <v>3928</v>
      </c>
      <c r="B636" t="s">
        <v>632</v>
      </c>
      <c r="C636" t="s">
        <v>3294</v>
      </c>
      <c r="D636" t="s">
        <v>3491</v>
      </c>
      <c r="E636" s="1">
        <v>45609</v>
      </c>
      <c r="F636" t="s">
        <v>8625</v>
      </c>
      <c r="G636" t="s">
        <v>8631</v>
      </c>
      <c r="H636">
        <v>3</v>
      </c>
      <c r="I636" s="14">
        <v>0.2</v>
      </c>
      <c r="J636" s="6">
        <v>1656</v>
      </c>
      <c r="K636" s="6">
        <v>3974</v>
      </c>
      <c r="L636" t="s">
        <v>1626</v>
      </c>
      <c r="M636">
        <v>55</v>
      </c>
      <c r="N636" t="s">
        <v>1999</v>
      </c>
      <c r="O636" t="s">
        <v>2607</v>
      </c>
      <c r="P636" t="s">
        <v>3000</v>
      </c>
    </row>
    <row r="637" spans="1:16" x14ac:dyDescent="0.45">
      <c r="A637" t="s">
        <v>3929</v>
      </c>
      <c r="B637" t="s">
        <v>501</v>
      </c>
      <c r="C637" t="s">
        <v>3321</v>
      </c>
      <c r="D637" t="s">
        <v>3518</v>
      </c>
      <c r="E637" s="1">
        <v>45315</v>
      </c>
      <c r="F637" t="s">
        <v>8719</v>
      </c>
      <c r="G637" t="s">
        <v>8633</v>
      </c>
      <c r="H637">
        <v>1</v>
      </c>
      <c r="I637" s="14">
        <v>0.15</v>
      </c>
      <c r="J637" s="6">
        <v>1437</v>
      </c>
      <c r="K637" s="6">
        <v>1221</v>
      </c>
      <c r="L637" t="s">
        <v>1496</v>
      </c>
      <c r="M637">
        <v>30</v>
      </c>
      <c r="N637" t="s">
        <v>1998</v>
      </c>
      <c r="O637" t="s">
        <v>2481</v>
      </c>
      <c r="P637" t="s">
        <v>3002</v>
      </c>
    </row>
    <row r="638" spans="1:16" x14ac:dyDescent="0.45">
      <c r="A638" t="s">
        <v>3954</v>
      </c>
      <c r="B638" t="s">
        <v>501</v>
      </c>
      <c r="C638" t="s">
        <v>3327</v>
      </c>
      <c r="D638" t="s">
        <v>3524</v>
      </c>
      <c r="E638" s="1">
        <v>45861</v>
      </c>
      <c r="F638" t="s">
        <v>8626</v>
      </c>
      <c r="G638" t="s">
        <v>8631</v>
      </c>
      <c r="H638">
        <v>2</v>
      </c>
      <c r="I638" s="14">
        <v>0.2</v>
      </c>
      <c r="J638" s="6">
        <v>1449</v>
      </c>
      <c r="K638" s="6">
        <v>2319</v>
      </c>
      <c r="L638" t="s">
        <v>1496</v>
      </c>
      <c r="M638">
        <v>30</v>
      </c>
      <c r="N638" t="s">
        <v>1998</v>
      </c>
      <c r="O638" t="s">
        <v>2481</v>
      </c>
      <c r="P638" t="s">
        <v>3002</v>
      </c>
    </row>
    <row r="639" spans="1:16" x14ac:dyDescent="0.45">
      <c r="A639" t="s">
        <v>4135</v>
      </c>
      <c r="B639" t="s">
        <v>313</v>
      </c>
      <c r="C639" t="s">
        <v>3199</v>
      </c>
      <c r="D639" t="s">
        <v>3399</v>
      </c>
      <c r="E639" s="1">
        <v>45581</v>
      </c>
      <c r="F639" t="s">
        <v>8718</v>
      </c>
      <c r="G639" t="s">
        <v>8631</v>
      </c>
      <c r="H639">
        <v>4</v>
      </c>
      <c r="I639" s="14">
        <v>0.1</v>
      </c>
      <c r="J639" s="6">
        <v>111</v>
      </c>
      <c r="K639" s="6">
        <v>398</v>
      </c>
      <c r="L639" t="s">
        <v>1310</v>
      </c>
      <c r="M639">
        <v>26</v>
      </c>
      <c r="N639" t="s">
        <v>1999</v>
      </c>
      <c r="O639" t="s">
        <v>2301</v>
      </c>
      <c r="P639" t="s">
        <v>3064</v>
      </c>
    </row>
    <row r="640" spans="1:16" x14ac:dyDescent="0.45">
      <c r="A640" t="s">
        <v>4298</v>
      </c>
      <c r="B640" t="s">
        <v>313</v>
      </c>
      <c r="C640" t="s">
        <v>3341</v>
      </c>
      <c r="D640" t="s">
        <v>3538</v>
      </c>
      <c r="E640" s="1">
        <v>45625</v>
      </c>
      <c r="F640" t="s">
        <v>8718</v>
      </c>
      <c r="G640" t="s">
        <v>8633</v>
      </c>
      <c r="H640">
        <v>3</v>
      </c>
      <c r="I640" s="14">
        <v>0.2</v>
      </c>
      <c r="J640" s="6">
        <v>246</v>
      </c>
      <c r="K640" s="6">
        <v>591</v>
      </c>
      <c r="L640" t="s">
        <v>1310</v>
      </c>
      <c r="M640">
        <v>26</v>
      </c>
      <c r="N640" t="s">
        <v>1999</v>
      </c>
      <c r="O640" t="s">
        <v>2301</v>
      </c>
      <c r="P640" t="s">
        <v>3064</v>
      </c>
    </row>
    <row r="641" spans="1:16" x14ac:dyDescent="0.45">
      <c r="A641" t="s">
        <v>4342</v>
      </c>
      <c r="B641" t="s">
        <v>313</v>
      </c>
      <c r="C641" t="s">
        <v>3342</v>
      </c>
      <c r="D641" t="s">
        <v>3539</v>
      </c>
      <c r="E641" s="1">
        <v>45903</v>
      </c>
      <c r="F641" t="s">
        <v>8720</v>
      </c>
      <c r="G641" t="s">
        <v>8633</v>
      </c>
      <c r="H641">
        <v>3</v>
      </c>
      <c r="I641" s="14">
        <v>0.15</v>
      </c>
      <c r="J641" s="6">
        <v>1062</v>
      </c>
      <c r="K641" s="6">
        <v>2709</v>
      </c>
      <c r="L641" t="s">
        <v>1310</v>
      </c>
      <c r="M641">
        <v>26</v>
      </c>
      <c r="N641" t="s">
        <v>1999</v>
      </c>
      <c r="O641" t="s">
        <v>2301</v>
      </c>
      <c r="P641" t="s">
        <v>3064</v>
      </c>
    </row>
    <row r="642" spans="1:16" x14ac:dyDescent="0.45">
      <c r="A642" t="s">
        <v>3931</v>
      </c>
      <c r="B642" t="s">
        <v>748</v>
      </c>
      <c r="C642" t="s">
        <v>3341</v>
      </c>
      <c r="D642" t="s">
        <v>3538</v>
      </c>
      <c r="E642" s="1">
        <v>45515</v>
      </c>
      <c r="F642" t="s">
        <v>8718</v>
      </c>
      <c r="G642" t="s">
        <v>8629</v>
      </c>
      <c r="H642">
        <v>2</v>
      </c>
      <c r="I642" s="14">
        <v>0.1</v>
      </c>
      <c r="J642" s="6">
        <v>246</v>
      </c>
      <c r="K642" s="6">
        <v>443</v>
      </c>
      <c r="L642" t="s">
        <v>1741</v>
      </c>
      <c r="M642">
        <v>56</v>
      </c>
      <c r="N642" t="s">
        <v>1998</v>
      </c>
      <c r="O642" t="s">
        <v>2719</v>
      </c>
      <c r="P642" t="s">
        <v>3043</v>
      </c>
    </row>
    <row r="643" spans="1:16" x14ac:dyDescent="0.45">
      <c r="A643" t="s">
        <v>3932</v>
      </c>
      <c r="B643" t="s">
        <v>711</v>
      </c>
      <c r="C643" t="s">
        <v>3376</v>
      </c>
      <c r="D643" t="s">
        <v>3572</v>
      </c>
      <c r="E643" s="1">
        <v>45556</v>
      </c>
      <c r="F643" t="s">
        <v>8719</v>
      </c>
      <c r="G643" t="s">
        <v>8631</v>
      </c>
      <c r="H643">
        <v>5</v>
      </c>
      <c r="I643" s="14">
        <v>0</v>
      </c>
      <c r="J643" s="6">
        <v>1119</v>
      </c>
      <c r="K643" s="6">
        <v>5595</v>
      </c>
      <c r="L643" t="s">
        <v>1704</v>
      </c>
      <c r="M643">
        <v>43</v>
      </c>
      <c r="N643" t="s">
        <v>1998</v>
      </c>
      <c r="O643" t="s">
        <v>2684</v>
      </c>
      <c r="P643" t="s">
        <v>3107</v>
      </c>
    </row>
    <row r="644" spans="1:16" x14ac:dyDescent="0.45">
      <c r="A644" t="s">
        <v>3933</v>
      </c>
      <c r="B644" t="s">
        <v>500</v>
      </c>
      <c r="C644" t="s">
        <v>3285</v>
      </c>
      <c r="D644" t="s">
        <v>3482</v>
      </c>
      <c r="E644" s="1">
        <v>45678</v>
      </c>
      <c r="F644" t="s">
        <v>8718</v>
      </c>
      <c r="G644" t="s">
        <v>8629</v>
      </c>
      <c r="H644">
        <v>4</v>
      </c>
      <c r="I644" s="14">
        <v>0.05</v>
      </c>
      <c r="J644" s="6">
        <v>576</v>
      </c>
      <c r="K644" s="6">
        <v>2190</v>
      </c>
      <c r="L644" t="s">
        <v>1495</v>
      </c>
      <c r="M644">
        <v>47</v>
      </c>
      <c r="N644" t="s">
        <v>1999</v>
      </c>
      <c r="O644" t="s">
        <v>2480</v>
      </c>
      <c r="P644" t="s">
        <v>3161</v>
      </c>
    </row>
    <row r="645" spans="1:16" x14ac:dyDescent="0.45">
      <c r="A645" t="s">
        <v>4085</v>
      </c>
      <c r="B645" t="s">
        <v>500</v>
      </c>
      <c r="C645" t="s">
        <v>3226</v>
      </c>
      <c r="D645" t="s">
        <v>3425</v>
      </c>
      <c r="E645" s="1">
        <v>45276</v>
      </c>
      <c r="F645" t="s">
        <v>8719</v>
      </c>
      <c r="G645" t="s">
        <v>8631</v>
      </c>
      <c r="H645">
        <v>3</v>
      </c>
      <c r="I645" s="14">
        <v>0</v>
      </c>
      <c r="J645" s="6">
        <v>1960</v>
      </c>
      <c r="K645" s="6">
        <v>5880</v>
      </c>
      <c r="L645" t="s">
        <v>1495</v>
      </c>
      <c r="M645">
        <v>47</v>
      </c>
      <c r="N645" t="s">
        <v>1999</v>
      </c>
      <c r="O645" t="s">
        <v>2480</v>
      </c>
      <c r="P645" t="s">
        <v>3161</v>
      </c>
    </row>
    <row r="646" spans="1:16" x14ac:dyDescent="0.45">
      <c r="A646" t="s">
        <v>4133</v>
      </c>
      <c r="B646" t="s">
        <v>317</v>
      </c>
      <c r="C646" t="s">
        <v>3199</v>
      </c>
      <c r="D646" t="s">
        <v>3399</v>
      </c>
      <c r="E646" s="1">
        <v>45614</v>
      </c>
      <c r="F646" t="s">
        <v>8626</v>
      </c>
      <c r="G646" t="s">
        <v>8630</v>
      </c>
      <c r="H646">
        <v>1</v>
      </c>
      <c r="I646" s="14">
        <v>0.2</v>
      </c>
      <c r="J646" s="6">
        <v>111</v>
      </c>
      <c r="K646" s="6">
        <v>88</v>
      </c>
      <c r="L646" t="s">
        <v>1314</v>
      </c>
      <c r="M646">
        <v>47</v>
      </c>
      <c r="N646" t="s">
        <v>1999</v>
      </c>
      <c r="O646" t="s">
        <v>2305</v>
      </c>
      <c r="P646" t="s">
        <v>3113</v>
      </c>
    </row>
    <row r="647" spans="1:16" x14ac:dyDescent="0.45">
      <c r="A647" t="s">
        <v>4242</v>
      </c>
      <c r="B647" t="s">
        <v>317</v>
      </c>
      <c r="C647" t="s">
        <v>3310</v>
      </c>
      <c r="D647" t="s">
        <v>3507</v>
      </c>
      <c r="E647" s="1">
        <v>45527</v>
      </c>
      <c r="F647" t="s">
        <v>8626</v>
      </c>
      <c r="G647" t="s">
        <v>8633</v>
      </c>
      <c r="H647">
        <v>3</v>
      </c>
      <c r="I647" s="14">
        <v>0.05</v>
      </c>
      <c r="J647" s="6">
        <v>962</v>
      </c>
      <c r="K647" s="6">
        <v>2741</v>
      </c>
      <c r="L647" t="s">
        <v>1314</v>
      </c>
      <c r="M647">
        <v>47</v>
      </c>
      <c r="N647" t="s">
        <v>1999</v>
      </c>
      <c r="O647" t="s">
        <v>2305</v>
      </c>
      <c r="P647" t="s">
        <v>3113</v>
      </c>
    </row>
    <row r="648" spans="1:16" x14ac:dyDescent="0.45">
      <c r="A648" t="s">
        <v>3935</v>
      </c>
      <c r="B648" t="s">
        <v>897</v>
      </c>
      <c r="C648" t="s">
        <v>3239</v>
      </c>
      <c r="D648" t="s">
        <v>3438</v>
      </c>
      <c r="E648" s="1">
        <v>45238</v>
      </c>
      <c r="F648" t="s">
        <v>8720</v>
      </c>
      <c r="G648" t="s">
        <v>8631</v>
      </c>
      <c r="H648">
        <v>1</v>
      </c>
      <c r="I648" s="14">
        <v>0.15</v>
      </c>
      <c r="J648" s="6">
        <v>1414</v>
      </c>
      <c r="K648" s="6">
        <v>1202</v>
      </c>
      <c r="L648" t="s">
        <v>1888</v>
      </c>
      <c r="M648">
        <v>52</v>
      </c>
      <c r="N648" t="s">
        <v>1999</v>
      </c>
      <c r="O648" t="s">
        <v>2862</v>
      </c>
      <c r="P648" t="s">
        <v>3085</v>
      </c>
    </row>
    <row r="649" spans="1:16" x14ac:dyDescent="0.45">
      <c r="A649" t="s">
        <v>3936</v>
      </c>
      <c r="B649" t="s">
        <v>345</v>
      </c>
      <c r="C649" t="s">
        <v>3268</v>
      </c>
      <c r="D649" t="s">
        <v>3465</v>
      </c>
      <c r="E649" s="1">
        <v>45207</v>
      </c>
      <c r="F649" t="s">
        <v>8626</v>
      </c>
      <c r="G649" t="s">
        <v>8629</v>
      </c>
      <c r="H649">
        <v>1</v>
      </c>
      <c r="I649" s="14">
        <v>0.2</v>
      </c>
      <c r="J649" s="6">
        <v>20</v>
      </c>
      <c r="K649" s="6">
        <v>16</v>
      </c>
      <c r="L649" t="s">
        <v>1341</v>
      </c>
      <c r="M649">
        <v>22</v>
      </c>
      <c r="N649" t="s">
        <v>1999</v>
      </c>
      <c r="O649" t="s">
        <v>2333</v>
      </c>
      <c r="P649" t="s">
        <v>3139</v>
      </c>
    </row>
    <row r="650" spans="1:16" x14ac:dyDescent="0.45">
      <c r="A650" t="s">
        <v>3937</v>
      </c>
      <c r="B650" t="s">
        <v>665</v>
      </c>
      <c r="C650" t="s">
        <v>3293</v>
      </c>
      <c r="D650" t="s">
        <v>3490</v>
      </c>
      <c r="E650" s="1">
        <v>45399</v>
      </c>
      <c r="F650" t="s">
        <v>8625</v>
      </c>
      <c r="G650" t="s">
        <v>8632</v>
      </c>
      <c r="H650">
        <v>4</v>
      </c>
      <c r="I650" s="14">
        <v>0.05</v>
      </c>
      <c r="J650" s="6">
        <v>359</v>
      </c>
      <c r="K650" s="6">
        <v>1365</v>
      </c>
      <c r="L650" t="s">
        <v>1659</v>
      </c>
      <c r="M650">
        <v>22</v>
      </c>
      <c r="N650" t="s">
        <v>1998</v>
      </c>
      <c r="O650" t="s">
        <v>2640</v>
      </c>
      <c r="P650" t="s">
        <v>2999</v>
      </c>
    </row>
    <row r="651" spans="1:16" x14ac:dyDescent="0.45">
      <c r="A651" t="s">
        <v>3938</v>
      </c>
      <c r="B651" t="s">
        <v>461</v>
      </c>
      <c r="C651" t="s">
        <v>3343</v>
      </c>
      <c r="D651" t="s">
        <v>3540</v>
      </c>
      <c r="E651" s="1">
        <v>45650</v>
      </c>
      <c r="F651" t="s">
        <v>8719</v>
      </c>
      <c r="G651" t="s">
        <v>8632</v>
      </c>
      <c r="H651">
        <v>4</v>
      </c>
      <c r="I651" s="14">
        <v>0</v>
      </c>
      <c r="J651" s="6">
        <v>1671</v>
      </c>
      <c r="K651" s="6">
        <v>6685</v>
      </c>
      <c r="L651" t="s">
        <v>1457</v>
      </c>
      <c r="M651">
        <v>53</v>
      </c>
      <c r="N651" t="s">
        <v>1998</v>
      </c>
      <c r="O651" t="s">
        <v>2443</v>
      </c>
      <c r="P651" t="s">
        <v>3085</v>
      </c>
    </row>
    <row r="652" spans="1:16" x14ac:dyDescent="0.45">
      <c r="A652" t="s">
        <v>3939</v>
      </c>
      <c r="B652" t="s">
        <v>330</v>
      </c>
      <c r="C652" t="s">
        <v>3227</v>
      </c>
      <c r="D652" t="s">
        <v>3426</v>
      </c>
      <c r="E652" s="1">
        <v>45415</v>
      </c>
      <c r="F652" t="s">
        <v>8625</v>
      </c>
      <c r="G652" t="s">
        <v>8632</v>
      </c>
      <c r="H652">
        <v>4</v>
      </c>
      <c r="I652" s="14">
        <v>0</v>
      </c>
      <c r="J652" s="6">
        <v>1596</v>
      </c>
      <c r="K652" s="6">
        <v>6382</v>
      </c>
      <c r="L652" t="s">
        <v>1327</v>
      </c>
      <c r="M652">
        <v>48</v>
      </c>
      <c r="N652" t="s">
        <v>1998</v>
      </c>
      <c r="O652" t="s">
        <v>2318</v>
      </c>
      <c r="P652" t="s">
        <v>3052</v>
      </c>
    </row>
    <row r="653" spans="1:16" x14ac:dyDescent="0.45">
      <c r="A653" t="s">
        <v>3940</v>
      </c>
      <c r="B653" t="s">
        <v>429</v>
      </c>
      <c r="C653" t="s">
        <v>3206</v>
      </c>
      <c r="D653" t="s">
        <v>3405</v>
      </c>
      <c r="E653" s="1">
        <v>45913</v>
      </c>
      <c r="F653" t="s">
        <v>8625</v>
      </c>
      <c r="G653" t="s">
        <v>8633</v>
      </c>
      <c r="H653">
        <v>5</v>
      </c>
      <c r="I653" s="14">
        <v>0.2</v>
      </c>
      <c r="J653" s="6">
        <v>112</v>
      </c>
      <c r="K653" s="6">
        <v>447</v>
      </c>
      <c r="L653" t="s">
        <v>1425</v>
      </c>
      <c r="M653">
        <v>34</v>
      </c>
      <c r="N653" t="s">
        <v>1998</v>
      </c>
      <c r="O653" t="s">
        <v>2414</v>
      </c>
      <c r="P653" t="s">
        <v>3153</v>
      </c>
    </row>
    <row r="654" spans="1:16" x14ac:dyDescent="0.45">
      <c r="A654" t="s">
        <v>3958</v>
      </c>
      <c r="B654" t="s">
        <v>429</v>
      </c>
      <c r="C654" t="s">
        <v>3351</v>
      </c>
      <c r="D654" t="s">
        <v>3548</v>
      </c>
      <c r="E654" s="1">
        <v>45650</v>
      </c>
      <c r="F654" t="s">
        <v>8718</v>
      </c>
      <c r="G654" t="s">
        <v>8630</v>
      </c>
      <c r="H654">
        <v>5</v>
      </c>
      <c r="I654" s="14">
        <v>0.1</v>
      </c>
      <c r="J654" s="6">
        <v>1234</v>
      </c>
      <c r="K654" s="6">
        <v>5552</v>
      </c>
      <c r="L654" t="s">
        <v>1425</v>
      </c>
      <c r="M654">
        <v>34</v>
      </c>
      <c r="N654" t="s">
        <v>1998</v>
      </c>
      <c r="O654" t="s">
        <v>2414</v>
      </c>
      <c r="P654" t="s">
        <v>3153</v>
      </c>
    </row>
    <row r="655" spans="1:16" x14ac:dyDescent="0.45">
      <c r="A655" t="s">
        <v>4006</v>
      </c>
      <c r="B655" t="s">
        <v>429</v>
      </c>
      <c r="C655" t="s">
        <v>3362</v>
      </c>
      <c r="D655" t="s">
        <v>3559</v>
      </c>
      <c r="E655" s="1">
        <v>45916</v>
      </c>
      <c r="F655" t="s">
        <v>8626</v>
      </c>
      <c r="G655" t="s">
        <v>8631</v>
      </c>
      <c r="H655">
        <v>5</v>
      </c>
      <c r="I655" s="14">
        <v>0.05</v>
      </c>
      <c r="J655" s="6">
        <v>1972</v>
      </c>
      <c r="K655" s="6">
        <v>9365</v>
      </c>
      <c r="L655" t="s">
        <v>1425</v>
      </c>
      <c r="M655">
        <v>34</v>
      </c>
      <c r="N655" t="s">
        <v>1998</v>
      </c>
      <c r="O655" t="s">
        <v>2414</v>
      </c>
      <c r="P655" t="s">
        <v>3153</v>
      </c>
    </row>
    <row r="656" spans="1:16" x14ac:dyDescent="0.45">
      <c r="A656" t="s">
        <v>4189</v>
      </c>
      <c r="B656" t="s">
        <v>429</v>
      </c>
      <c r="C656" t="s">
        <v>3392</v>
      </c>
      <c r="D656" t="s">
        <v>3588</v>
      </c>
      <c r="E656" s="1">
        <v>45653</v>
      </c>
      <c r="F656" t="s">
        <v>8718</v>
      </c>
      <c r="G656" t="s">
        <v>8631</v>
      </c>
      <c r="H656">
        <v>4</v>
      </c>
      <c r="I656" s="14">
        <v>0.1</v>
      </c>
      <c r="J656" s="6">
        <v>1109</v>
      </c>
      <c r="K656" s="6">
        <v>3991</v>
      </c>
      <c r="L656" t="s">
        <v>1425</v>
      </c>
      <c r="M656">
        <v>34</v>
      </c>
      <c r="N656" t="s">
        <v>1998</v>
      </c>
      <c r="O656" t="s">
        <v>2414</v>
      </c>
      <c r="P656" t="s">
        <v>3153</v>
      </c>
    </row>
    <row r="657" spans="1:16" x14ac:dyDescent="0.45">
      <c r="A657" t="s">
        <v>4268</v>
      </c>
      <c r="B657" t="s">
        <v>323</v>
      </c>
      <c r="C657" t="s">
        <v>3383</v>
      </c>
      <c r="D657" t="s">
        <v>3579</v>
      </c>
      <c r="E657" s="1">
        <v>45480</v>
      </c>
      <c r="F657" t="s">
        <v>8626</v>
      </c>
      <c r="G657" t="s">
        <v>8633</v>
      </c>
      <c r="H657">
        <v>4</v>
      </c>
      <c r="I657" s="14">
        <v>0.1</v>
      </c>
      <c r="J657" s="6">
        <v>1748</v>
      </c>
      <c r="K657" s="6">
        <v>6295</v>
      </c>
      <c r="L657" t="s">
        <v>1320</v>
      </c>
      <c r="M657">
        <v>40</v>
      </c>
      <c r="N657" t="s">
        <v>1998</v>
      </c>
      <c r="O657" t="s">
        <v>2311</v>
      </c>
      <c r="P657" t="s">
        <v>3005</v>
      </c>
    </row>
    <row r="658" spans="1:16" x14ac:dyDescent="0.45">
      <c r="A658" t="s">
        <v>4131</v>
      </c>
      <c r="B658" t="s">
        <v>324</v>
      </c>
      <c r="C658" t="s">
        <v>3285</v>
      </c>
      <c r="D658" t="s">
        <v>3482</v>
      </c>
      <c r="E658" s="1">
        <v>45467</v>
      </c>
      <c r="F658" t="s">
        <v>8626</v>
      </c>
      <c r="G658" t="s">
        <v>8633</v>
      </c>
      <c r="H658">
        <v>4</v>
      </c>
      <c r="I658" s="14">
        <v>0.2</v>
      </c>
      <c r="J658" s="6">
        <v>576</v>
      </c>
      <c r="K658" s="6">
        <v>1844</v>
      </c>
      <c r="L658" t="s">
        <v>1321</v>
      </c>
      <c r="M658">
        <v>59</v>
      </c>
      <c r="N658" t="s">
        <v>1998</v>
      </c>
      <c r="O658" t="s">
        <v>2312</v>
      </c>
      <c r="P658" t="s">
        <v>3136</v>
      </c>
    </row>
    <row r="659" spans="1:16" x14ac:dyDescent="0.45">
      <c r="A659" t="s">
        <v>4324</v>
      </c>
      <c r="B659" t="s">
        <v>324</v>
      </c>
      <c r="C659" t="s">
        <v>3372</v>
      </c>
      <c r="D659" t="s">
        <v>3568</v>
      </c>
      <c r="E659" s="1">
        <v>45354</v>
      </c>
      <c r="F659" t="s">
        <v>8626</v>
      </c>
      <c r="G659" t="s">
        <v>8631</v>
      </c>
      <c r="H659">
        <v>4</v>
      </c>
      <c r="I659" s="14">
        <v>0.15</v>
      </c>
      <c r="J659" s="6">
        <v>490</v>
      </c>
      <c r="K659" s="6">
        <v>1664</v>
      </c>
      <c r="L659" t="s">
        <v>1321</v>
      </c>
      <c r="M659">
        <v>59</v>
      </c>
      <c r="N659" t="s">
        <v>1998</v>
      </c>
      <c r="O659" t="s">
        <v>2312</v>
      </c>
      <c r="P659" t="s">
        <v>3136</v>
      </c>
    </row>
    <row r="660" spans="1:16" x14ac:dyDescent="0.45">
      <c r="A660" t="s">
        <v>3943</v>
      </c>
      <c r="B660" t="s">
        <v>843</v>
      </c>
      <c r="C660" t="s">
        <v>3254</v>
      </c>
      <c r="D660" t="s">
        <v>3453</v>
      </c>
      <c r="E660" s="1">
        <v>45213</v>
      </c>
      <c r="F660" t="s">
        <v>8718</v>
      </c>
      <c r="G660" t="s">
        <v>8629</v>
      </c>
      <c r="H660">
        <v>4</v>
      </c>
      <c r="I660" s="14">
        <v>0.1</v>
      </c>
      <c r="J660" s="6">
        <v>1793</v>
      </c>
      <c r="K660" s="6">
        <v>6453</v>
      </c>
      <c r="L660" t="s">
        <v>1835</v>
      </c>
      <c r="M660">
        <v>23</v>
      </c>
      <c r="N660" t="s">
        <v>1998</v>
      </c>
      <c r="O660" t="s">
        <v>2810</v>
      </c>
      <c r="P660" t="s">
        <v>3184</v>
      </c>
    </row>
    <row r="661" spans="1:16" x14ac:dyDescent="0.45">
      <c r="A661" t="s">
        <v>4150</v>
      </c>
      <c r="B661" t="s">
        <v>843</v>
      </c>
      <c r="C661" t="s">
        <v>3294</v>
      </c>
      <c r="D661" t="s">
        <v>3491</v>
      </c>
      <c r="E661" s="1">
        <v>45416</v>
      </c>
      <c r="F661" t="s">
        <v>8626</v>
      </c>
      <c r="G661" t="s">
        <v>8632</v>
      </c>
      <c r="H661">
        <v>1</v>
      </c>
      <c r="I661" s="14">
        <v>0</v>
      </c>
      <c r="J661" s="6">
        <v>1656</v>
      </c>
      <c r="K661" s="6">
        <v>1656</v>
      </c>
      <c r="L661" t="s">
        <v>1835</v>
      </c>
      <c r="M661">
        <v>23</v>
      </c>
      <c r="N661" t="s">
        <v>1998</v>
      </c>
      <c r="O661" t="s">
        <v>2810</v>
      </c>
      <c r="P661" t="s">
        <v>3184</v>
      </c>
    </row>
    <row r="662" spans="1:16" x14ac:dyDescent="0.45">
      <c r="A662" t="s">
        <v>4147</v>
      </c>
      <c r="B662" t="s">
        <v>326</v>
      </c>
      <c r="C662" t="s">
        <v>3324</v>
      </c>
      <c r="D662" t="s">
        <v>3521</v>
      </c>
      <c r="E662" s="1">
        <v>45875</v>
      </c>
      <c r="F662" t="s">
        <v>8625</v>
      </c>
      <c r="G662" t="s">
        <v>8630</v>
      </c>
      <c r="H662">
        <v>3</v>
      </c>
      <c r="I662" s="14">
        <v>0.15</v>
      </c>
      <c r="J662" s="6">
        <v>273</v>
      </c>
      <c r="K662" s="6">
        <v>695</v>
      </c>
      <c r="L662" t="s">
        <v>1323</v>
      </c>
      <c r="M662">
        <v>19</v>
      </c>
      <c r="N662" t="s">
        <v>1998</v>
      </c>
      <c r="O662" t="s">
        <v>2314</v>
      </c>
      <c r="P662" t="s">
        <v>2974</v>
      </c>
    </row>
    <row r="663" spans="1:16" x14ac:dyDescent="0.45">
      <c r="A663" t="s">
        <v>4322</v>
      </c>
      <c r="B663" t="s">
        <v>326</v>
      </c>
      <c r="C663" t="s">
        <v>3282</v>
      </c>
      <c r="D663" t="s">
        <v>3479</v>
      </c>
      <c r="E663" s="1">
        <v>45589</v>
      </c>
      <c r="F663" t="s">
        <v>8625</v>
      </c>
      <c r="G663" t="s">
        <v>8632</v>
      </c>
      <c r="H663">
        <v>2</v>
      </c>
      <c r="I663" s="14">
        <v>0.2</v>
      </c>
      <c r="J663" s="6">
        <v>1755</v>
      </c>
      <c r="K663" s="6">
        <v>2808</v>
      </c>
      <c r="L663" t="s">
        <v>1323</v>
      </c>
      <c r="M663">
        <v>19</v>
      </c>
      <c r="N663" t="s">
        <v>1998</v>
      </c>
      <c r="O663" t="s">
        <v>2314</v>
      </c>
      <c r="P663" t="s">
        <v>2974</v>
      </c>
    </row>
    <row r="664" spans="1:16" x14ac:dyDescent="0.45">
      <c r="A664" t="s">
        <v>3944</v>
      </c>
      <c r="B664" t="s">
        <v>621</v>
      </c>
      <c r="C664" t="s">
        <v>3318</v>
      </c>
      <c r="D664" t="s">
        <v>3515</v>
      </c>
      <c r="E664" s="1">
        <v>45232</v>
      </c>
      <c r="F664" t="s">
        <v>8625</v>
      </c>
      <c r="G664" t="s">
        <v>8633</v>
      </c>
      <c r="H664">
        <v>3</v>
      </c>
      <c r="I664" s="14">
        <v>0.15</v>
      </c>
      <c r="J664" s="6">
        <v>1150</v>
      </c>
      <c r="K664" s="6">
        <v>2932</v>
      </c>
      <c r="L664" t="s">
        <v>1615</v>
      </c>
      <c r="M664">
        <v>54</v>
      </c>
      <c r="N664" t="s">
        <v>1998</v>
      </c>
      <c r="O664" t="s">
        <v>2597</v>
      </c>
      <c r="P664" t="s">
        <v>3174</v>
      </c>
    </row>
    <row r="665" spans="1:16" x14ac:dyDescent="0.45">
      <c r="A665" t="s">
        <v>4015</v>
      </c>
      <c r="B665" t="s">
        <v>327</v>
      </c>
      <c r="C665" t="s">
        <v>3260</v>
      </c>
      <c r="D665" t="s">
        <v>3459</v>
      </c>
      <c r="E665" s="1">
        <v>45305</v>
      </c>
      <c r="F665" t="s">
        <v>8720</v>
      </c>
      <c r="G665" t="s">
        <v>8630</v>
      </c>
      <c r="H665">
        <v>2</v>
      </c>
      <c r="I665" s="14">
        <v>0.15</v>
      </c>
      <c r="J665" s="6">
        <v>436</v>
      </c>
      <c r="K665" s="6">
        <v>741</v>
      </c>
      <c r="L665" t="s">
        <v>1324</v>
      </c>
      <c r="M665">
        <v>30</v>
      </c>
      <c r="N665" t="s">
        <v>1998</v>
      </c>
      <c r="O665" t="s">
        <v>2315</v>
      </c>
      <c r="P665" t="s">
        <v>2991</v>
      </c>
    </row>
    <row r="666" spans="1:16" x14ac:dyDescent="0.45">
      <c r="A666" t="s">
        <v>3945</v>
      </c>
      <c r="B666" t="s">
        <v>784</v>
      </c>
      <c r="C666" t="s">
        <v>3365</v>
      </c>
      <c r="D666" t="s">
        <v>3562</v>
      </c>
      <c r="E666" s="1">
        <v>45507</v>
      </c>
      <c r="F666" t="s">
        <v>8720</v>
      </c>
      <c r="G666" t="s">
        <v>8630</v>
      </c>
      <c r="H666">
        <v>2</v>
      </c>
      <c r="I666" s="14">
        <v>0</v>
      </c>
      <c r="J666" s="6">
        <v>1256</v>
      </c>
      <c r="K666" s="6">
        <v>2511</v>
      </c>
      <c r="L666" t="s">
        <v>1776</v>
      </c>
      <c r="M666">
        <v>64</v>
      </c>
      <c r="N666" t="s">
        <v>1998</v>
      </c>
      <c r="O666" t="s">
        <v>2754</v>
      </c>
      <c r="P666" t="s">
        <v>3088</v>
      </c>
    </row>
    <row r="667" spans="1:16" x14ac:dyDescent="0.45">
      <c r="A667" t="s">
        <v>3946</v>
      </c>
      <c r="B667" t="s">
        <v>856</v>
      </c>
      <c r="C667" t="s">
        <v>3359</v>
      </c>
      <c r="D667" t="s">
        <v>3556</v>
      </c>
      <c r="E667" s="1">
        <v>45779</v>
      </c>
      <c r="F667" t="s">
        <v>8718</v>
      </c>
      <c r="G667" t="s">
        <v>8630</v>
      </c>
      <c r="H667">
        <v>3</v>
      </c>
      <c r="I667" s="14">
        <v>0.2</v>
      </c>
      <c r="J667" s="6">
        <v>476</v>
      </c>
      <c r="K667" s="6">
        <v>1142</v>
      </c>
      <c r="L667" t="s">
        <v>1848</v>
      </c>
      <c r="M667">
        <v>18</v>
      </c>
      <c r="N667" t="s">
        <v>1999</v>
      </c>
      <c r="O667" t="s">
        <v>2822</v>
      </c>
      <c r="P667" t="s">
        <v>3168</v>
      </c>
    </row>
    <row r="668" spans="1:16" x14ac:dyDescent="0.45">
      <c r="A668" t="s">
        <v>4259</v>
      </c>
      <c r="B668" t="s">
        <v>856</v>
      </c>
      <c r="C668" t="s">
        <v>3362</v>
      </c>
      <c r="D668" t="s">
        <v>3559</v>
      </c>
      <c r="E668" s="1">
        <v>45319</v>
      </c>
      <c r="F668" t="s">
        <v>8718</v>
      </c>
      <c r="G668" t="s">
        <v>8633</v>
      </c>
      <c r="H668">
        <v>4</v>
      </c>
      <c r="I668" s="14">
        <v>0</v>
      </c>
      <c r="J668" s="6">
        <v>1972</v>
      </c>
      <c r="K668" s="6">
        <v>7886</v>
      </c>
      <c r="L668" t="s">
        <v>1848</v>
      </c>
      <c r="M668">
        <v>18</v>
      </c>
      <c r="N668" t="s">
        <v>1999</v>
      </c>
      <c r="O668" t="s">
        <v>2822</v>
      </c>
      <c r="P668" t="s">
        <v>3168</v>
      </c>
    </row>
    <row r="669" spans="1:16" x14ac:dyDescent="0.45">
      <c r="A669" t="s">
        <v>4304</v>
      </c>
      <c r="B669" t="s">
        <v>856</v>
      </c>
      <c r="C669" t="s">
        <v>3274</v>
      </c>
      <c r="D669" t="s">
        <v>3471</v>
      </c>
      <c r="E669" s="1">
        <v>45268</v>
      </c>
      <c r="F669" t="s">
        <v>8720</v>
      </c>
      <c r="G669" t="s">
        <v>8631</v>
      </c>
      <c r="H669">
        <v>2</v>
      </c>
      <c r="I669" s="14">
        <v>0.2</v>
      </c>
      <c r="J669" s="6">
        <v>1308</v>
      </c>
      <c r="K669" s="6">
        <v>2093</v>
      </c>
      <c r="L669" t="s">
        <v>1848</v>
      </c>
      <c r="M669">
        <v>18</v>
      </c>
      <c r="N669" t="s">
        <v>1999</v>
      </c>
      <c r="O669" t="s">
        <v>2822</v>
      </c>
      <c r="P669" t="s">
        <v>3168</v>
      </c>
    </row>
    <row r="670" spans="1:16" x14ac:dyDescent="0.45">
      <c r="A670" t="s">
        <v>4240</v>
      </c>
      <c r="B670" t="s">
        <v>332</v>
      </c>
      <c r="C670" t="s">
        <v>3214</v>
      </c>
      <c r="D670" t="s">
        <v>3413</v>
      </c>
      <c r="E670" s="1">
        <v>45430</v>
      </c>
      <c r="F670" t="s">
        <v>8625</v>
      </c>
      <c r="G670" t="s">
        <v>8631</v>
      </c>
      <c r="H670">
        <v>5</v>
      </c>
      <c r="I670" s="14">
        <v>0.2</v>
      </c>
      <c r="J670" s="6">
        <v>1512</v>
      </c>
      <c r="K670" s="6">
        <v>6050</v>
      </c>
      <c r="L670" t="s">
        <v>1329</v>
      </c>
      <c r="M670">
        <v>47</v>
      </c>
      <c r="N670" t="s">
        <v>1999</v>
      </c>
      <c r="O670" t="s">
        <v>2320</v>
      </c>
      <c r="P670" t="s">
        <v>3137</v>
      </c>
    </row>
    <row r="671" spans="1:16" x14ac:dyDescent="0.45">
      <c r="A671" t="s">
        <v>4241</v>
      </c>
      <c r="B671" t="s">
        <v>332</v>
      </c>
      <c r="C671" t="s">
        <v>3234</v>
      </c>
      <c r="D671" t="s">
        <v>3433</v>
      </c>
      <c r="E671" s="1">
        <v>45280</v>
      </c>
      <c r="F671" t="s">
        <v>8719</v>
      </c>
      <c r="G671" t="s">
        <v>8632</v>
      </c>
      <c r="H671">
        <v>1</v>
      </c>
      <c r="I671" s="14">
        <v>0.1</v>
      </c>
      <c r="J671" s="6">
        <v>390</v>
      </c>
      <c r="K671" s="6">
        <v>351</v>
      </c>
      <c r="L671" t="s">
        <v>1329</v>
      </c>
      <c r="M671">
        <v>47</v>
      </c>
      <c r="N671" t="s">
        <v>1999</v>
      </c>
      <c r="O671" t="s">
        <v>2320</v>
      </c>
      <c r="P671" t="s">
        <v>3137</v>
      </c>
    </row>
    <row r="672" spans="1:16" x14ac:dyDescent="0.45">
      <c r="A672" t="s">
        <v>3950</v>
      </c>
      <c r="B672" t="s">
        <v>851</v>
      </c>
      <c r="C672" t="s">
        <v>3245</v>
      </c>
      <c r="D672" t="s">
        <v>3444</v>
      </c>
      <c r="E672" s="1">
        <v>45499</v>
      </c>
      <c r="F672" t="s">
        <v>8719</v>
      </c>
      <c r="G672" t="s">
        <v>8633</v>
      </c>
      <c r="H672">
        <v>3</v>
      </c>
      <c r="I672" s="14">
        <v>0</v>
      </c>
      <c r="J672" s="6">
        <v>1224</v>
      </c>
      <c r="K672" s="6">
        <v>3672</v>
      </c>
      <c r="L672" t="s">
        <v>1843</v>
      </c>
      <c r="M672">
        <v>22</v>
      </c>
      <c r="N672" t="s">
        <v>1998</v>
      </c>
      <c r="O672" t="s">
        <v>2818</v>
      </c>
      <c r="P672" t="s">
        <v>3158</v>
      </c>
    </row>
    <row r="673" spans="1:16" x14ac:dyDescent="0.45">
      <c r="A673" t="s">
        <v>3951</v>
      </c>
      <c r="B673" t="s">
        <v>955</v>
      </c>
      <c r="C673" t="s">
        <v>3359</v>
      </c>
      <c r="D673" t="s">
        <v>3556</v>
      </c>
      <c r="E673" s="1">
        <v>45822</v>
      </c>
      <c r="F673" t="s">
        <v>8719</v>
      </c>
      <c r="G673" t="s">
        <v>8632</v>
      </c>
      <c r="H673">
        <v>5</v>
      </c>
      <c r="I673" s="14">
        <v>0</v>
      </c>
      <c r="J673" s="6">
        <v>476</v>
      </c>
      <c r="K673" s="6">
        <v>2380</v>
      </c>
      <c r="L673" t="s">
        <v>1946</v>
      </c>
      <c r="M673">
        <v>59</v>
      </c>
      <c r="N673" t="s">
        <v>1998</v>
      </c>
      <c r="O673" t="s">
        <v>2918</v>
      </c>
      <c r="P673" t="s">
        <v>3000</v>
      </c>
    </row>
    <row r="674" spans="1:16" x14ac:dyDescent="0.45">
      <c r="A674" t="s">
        <v>4068</v>
      </c>
      <c r="B674" t="s">
        <v>955</v>
      </c>
      <c r="C674" t="s">
        <v>3350</v>
      </c>
      <c r="D674" t="s">
        <v>3547</v>
      </c>
      <c r="E674" s="1">
        <v>45427</v>
      </c>
      <c r="F674" t="s">
        <v>8625</v>
      </c>
      <c r="G674" t="s">
        <v>8630</v>
      </c>
      <c r="H674">
        <v>4</v>
      </c>
      <c r="I674" s="14">
        <v>0</v>
      </c>
      <c r="J674" s="6">
        <v>74</v>
      </c>
      <c r="K674" s="6">
        <v>296</v>
      </c>
      <c r="L674" t="s">
        <v>1946</v>
      </c>
      <c r="M674">
        <v>59</v>
      </c>
      <c r="N674" t="s">
        <v>1998</v>
      </c>
      <c r="O674" t="s">
        <v>2918</v>
      </c>
      <c r="P674" t="s">
        <v>3000</v>
      </c>
    </row>
    <row r="675" spans="1:16" x14ac:dyDescent="0.45">
      <c r="A675" t="s">
        <v>4427</v>
      </c>
      <c r="B675" t="s">
        <v>955</v>
      </c>
      <c r="C675" t="s">
        <v>3219</v>
      </c>
      <c r="D675" t="s">
        <v>3418</v>
      </c>
      <c r="E675" s="1">
        <v>45594</v>
      </c>
      <c r="F675" t="s">
        <v>8719</v>
      </c>
      <c r="G675" t="s">
        <v>8632</v>
      </c>
      <c r="H675">
        <v>5</v>
      </c>
      <c r="I675" s="14">
        <v>0.1</v>
      </c>
      <c r="J675" s="6">
        <v>306</v>
      </c>
      <c r="K675" s="6">
        <v>1379</v>
      </c>
      <c r="L675" t="s">
        <v>1946</v>
      </c>
      <c r="M675">
        <v>59</v>
      </c>
      <c r="N675" t="s">
        <v>1998</v>
      </c>
      <c r="O675" t="s">
        <v>2918</v>
      </c>
      <c r="P675" t="s">
        <v>3000</v>
      </c>
    </row>
    <row r="676" spans="1:16" x14ac:dyDescent="0.45">
      <c r="A676" t="s">
        <v>3952</v>
      </c>
      <c r="B676" t="s">
        <v>681</v>
      </c>
      <c r="C676" t="s">
        <v>3347</v>
      </c>
      <c r="D676" t="s">
        <v>3544</v>
      </c>
      <c r="E676" s="1">
        <v>45730</v>
      </c>
      <c r="F676" t="s">
        <v>8719</v>
      </c>
      <c r="G676" t="s">
        <v>8633</v>
      </c>
      <c r="H676">
        <v>5</v>
      </c>
      <c r="I676" s="14">
        <v>0.05</v>
      </c>
      <c r="J676" s="6">
        <v>503</v>
      </c>
      <c r="K676" s="6">
        <v>2387</v>
      </c>
      <c r="L676" t="s">
        <v>1675</v>
      </c>
      <c r="M676">
        <v>25</v>
      </c>
      <c r="N676" t="s">
        <v>1999</v>
      </c>
      <c r="O676" t="s">
        <v>2655</v>
      </c>
      <c r="P676" t="s">
        <v>3077</v>
      </c>
    </row>
    <row r="677" spans="1:16" x14ac:dyDescent="0.45">
      <c r="A677" t="s">
        <v>4171</v>
      </c>
      <c r="B677" t="s">
        <v>681</v>
      </c>
      <c r="C677" t="s">
        <v>3334</v>
      </c>
      <c r="D677" t="s">
        <v>3531</v>
      </c>
      <c r="E677" s="1">
        <v>45618</v>
      </c>
      <c r="F677" t="s">
        <v>8718</v>
      </c>
      <c r="G677" t="s">
        <v>8632</v>
      </c>
      <c r="H677">
        <v>4</v>
      </c>
      <c r="I677" s="14">
        <v>0.05</v>
      </c>
      <c r="J677" s="6">
        <v>73</v>
      </c>
      <c r="K677" s="6">
        <v>278</v>
      </c>
      <c r="L677" t="s">
        <v>1675</v>
      </c>
      <c r="M677">
        <v>25</v>
      </c>
      <c r="N677" t="s">
        <v>1999</v>
      </c>
      <c r="O677" t="s">
        <v>2655</v>
      </c>
      <c r="P677" t="s">
        <v>3077</v>
      </c>
    </row>
    <row r="678" spans="1:16" x14ac:dyDescent="0.45">
      <c r="A678" t="s">
        <v>4174</v>
      </c>
      <c r="B678" t="s">
        <v>681</v>
      </c>
      <c r="C678" t="s">
        <v>3214</v>
      </c>
      <c r="D678" t="s">
        <v>3413</v>
      </c>
      <c r="E678" s="1">
        <v>45833</v>
      </c>
      <c r="F678" t="s">
        <v>8626</v>
      </c>
      <c r="G678" t="s">
        <v>8633</v>
      </c>
      <c r="H678">
        <v>1</v>
      </c>
      <c r="I678" s="14">
        <v>0.05</v>
      </c>
      <c r="J678" s="6">
        <v>1512</v>
      </c>
      <c r="K678" s="6">
        <v>1437</v>
      </c>
      <c r="L678" t="s">
        <v>1675</v>
      </c>
      <c r="M678">
        <v>25</v>
      </c>
      <c r="N678" t="s">
        <v>1999</v>
      </c>
      <c r="O678" t="s">
        <v>2655</v>
      </c>
      <c r="P678" t="s">
        <v>3077</v>
      </c>
    </row>
    <row r="679" spans="1:16" x14ac:dyDescent="0.45">
      <c r="A679" t="s">
        <v>3953</v>
      </c>
      <c r="B679" t="s">
        <v>550</v>
      </c>
      <c r="C679" t="s">
        <v>3385</v>
      </c>
      <c r="D679" t="s">
        <v>3581</v>
      </c>
      <c r="E679" s="1">
        <v>45245</v>
      </c>
      <c r="F679" t="s">
        <v>8719</v>
      </c>
      <c r="G679" t="s">
        <v>8629</v>
      </c>
      <c r="H679">
        <v>1</v>
      </c>
      <c r="I679" s="14">
        <v>0.2</v>
      </c>
      <c r="J679" s="6">
        <v>964</v>
      </c>
      <c r="K679" s="6">
        <v>771</v>
      </c>
      <c r="L679" t="s">
        <v>1545</v>
      </c>
      <c r="M679">
        <v>30</v>
      </c>
      <c r="N679" t="s">
        <v>1999</v>
      </c>
      <c r="O679" t="s">
        <v>2527</v>
      </c>
      <c r="P679" t="s">
        <v>3111</v>
      </c>
    </row>
    <row r="680" spans="1:16" x14ac:dyDescent="0.45">
      <c r="A680" t="s">
        <v>4378</v>
      </c>
      <c r="B680" t="s">
        <v>550</v>
      </c>
      <c r="C680" t="s">
        <v>3308</v>
      </c>
      <c r="D680" t="s">
        <v>3505</v>
      </c>
      <c r="E680" s="1">
        <v>45587</v>
      </c>
      <c r="F680" t="s">
        <v>8719</v>
      </c>
      <c r="G680" t="s">
        <v>8632</v>
      </c>
      <c r="H680">
        <v>1</v>
      </c>
      <c r="I680" s="14">
        <v>0.1</v>
      </c>
      <c r="J680" s="6">
        <v>741</v>
      </c>
      <c r="K680" s="6">
        <v>667</v>
      </c>
      <c r="L680" t="s">
        <v>1545</v>
      </c>
      <c r="M680">
        <v>30</v>
      </c>
      <c r="N680" t="s">
        <v>1999</v>
      </c>
      <c r="O680" t="s">
        <v>2527</v>
      </c>
      <c r="P680" t="s">
        <v>3111</v>
      </c>
    </row>
    <row r="681" spans="1:16" x14ac:dyDescent="0.45">
      <c r="A681" t="s">
        <v>4263</v>
      </c>
      <c r="B681" t="s">
        <v>338</v>
      </c>
      <c r="C681" t="s">
        <v>3374</v>
      </c>
      <c r="D681" t="s">
        <v>3570</v>
      </c>
      <c r="E681" s="1">
        <v>45228</v>
      </c>
      <c r="F681" t="s">
        <v>8625</v>
      </c>
      <c r="G681" t="s">
        <v>8633</v>
      </c>
      <c r="H681">
        <v>2</v>
      </c>
      <c r="I681" s="14">
        <v>0</v>
      </c>
      <c r="J681" s="6">
        <v>1613</v>
      </c>
      <c r="K681" s="6">
        <v>3227</v>
      </c>
      <c r="L681" t="s">
        <v>1334</v>
      </c>
      <c r="M681">
        <v>43</v>
      </c>
      <c r="N681" t="s">
        <v>1998</v>
      </c>
      <c r="O681" t="s">
        <v>2326</v>
      </c>
      <c r="P681" t="s">
        <v>3117</v>
      </c>
    </row>
    <row r="682" spans="1:16" x14ac:dyDescent="0.45">
      <c r="A682" t="s">
        <v>4293</v>
      </c>
      <c r="B682" t="s">
        <v>338</v>
      </c>
      <c r="C682" t="s">
        <v>3393</v>
      </c>
      <c r="D682" t="s">
        <v>3589</v>
      </c>
      <c r="E682" s="1">
        <v>45685</v>
      </c>
      <c r="F682" t="s">
        <v>8720</v>
      </c>
      <c r="G682" t="s">
        <v>8630</v>
      </c>
      <c r="H682">
        <v>1</v>
      </c>
      <c r="I682" s="14">
        <v>0</v>
      </c>
      <c r="J682" s="6">
        <v>768</v>
      </c>
      <c r="K682" s="6">
        <v>768</v>
      </c>
      <c r="L682" t="s">
        <v>1334</v>
      </c>
      <c r="M682">
        <v>43</v>
      </c>
      <c r="N682" t="s">
        <v>1998</v>
      </c>
      <c r="O682" t="s">
        <v>2326</v>
      </c>
      <c r="P682" t="s">
        <v>3117</v>
      </c>
    </row>
    <row r="683" spans="1:16" x14ac:dyDescent="0.45">
      <c r="A683" t="s">
        <v>3956</v>
      </c>
      <c r="B683" t="s">
        <v>909</v>
      </c>
      <c r="C683" t="s">
        <v>3295</v>
      </c>
      <c r="D683" t="s">
        <v>3492</v>
      </c>
      <c r="E683" s="1">
        <v>45360</v>
      </c>
      <c r="F683" t="s">
        <v>8626</v>
      </c>
      <c r="G683" t="s">
        <v>8630</v>
      </c>
      <c r="H683">
        <v>4</v>
      </c>
      <c r="I683" s="14">
        <v>0.2</v>
      </c>
      <c r="J683" s="6">
        <v>183</v>
      </c>
      <c r="K683" s="6">
        <v>584</v>
      </c>
      <c r="L683" t="s">
        <v>1900</v>
      </c>
      <c r="M683">
        <v>41</v>
      </c>
      <c r="N683" t="s">
        <v>1998</v>
      </c>
      <c r="O683" t="s">
        <v>2874</v>
      </c>
      <c r="P683" t="s">
        <v>2995</v>
      </c>
    </row>
    <row r="684" spans="1:16" x14ac:dyDescent="0.45">
      <c r="A684" t="s">
        <v>4115</v>
      </c>
      <c r="B684" t="s">
        <v>339</v>
      </c>
      <c r="C684" t="s">
        <v>3369</v>
      </c>
      <c r="D684" t="s">
        <v>3566</v>
      </c>
      <c r="E684" s="1">
        <v>45461</v>
      </c>
      <c r="F684" t="s">
        <v>8719</v>
      </c>
      <c r="G684" t="s">
        <v>8633</v>
      </c>
      <c r="H684">
        <v>5</v>
      </c>
      <c r="I684" s="14">
        <v>0.15</v>
      </c>
      <c r="J684" s="6">
        <v>1396</v>
      </c>
      <c r="K684" s="6">
        <v>5932</v>
      </c>
      <c r="L684" t="s">
        <v>1335</v>
      </c>
      <c r="M684">
        <v>22</v>
      </c>
      <c r="N684" t="s">
        <v>1998</v>
      </c>
      <c r="O684" t="s">
        <v>2327</v>
      </c>
      <c r="P684" t="s">
        <v>3134</v>
      </c>
    </row>
    <row r="685" spans="1:16" x14ac:dyDescent="0.45">
      <c r="A685" t="s">
        <v>3957</v>
      </c>
      <c r="B685" t="s">
        <v>414</v>
      </c>
      <c r="C685" t="s">
        <v>3284</v>
      </c>
      <c r="D685" t="s">
        <v>3481</v>
      </c>
      <c r="E685" s="1">
        <v>45610</v>
      </c>
      <c r="F685" t="s">
        <v>8626</v>
      </c>
      <c r="G685" t="s">
        <v>8631</v>
      </c>
      <c r="H685">
        <v>3</v>
      </c>
      <c r="I685" s="14">
        <v>0.15</v>
      </c>
      <c r="J685" s="6">
        <v>1858</v>
      </c>
      <c r="K685" s="6">
        <v>4737</v>
      </c>
      <c r="L685" t="s">
        <v>1410</v>
      </c>
      <c r="M685">
        <v>37</v>
      </c>
      <c r="N685" t="s">
        <v>1999</v>
      </c>
      <c r="O685" t="s">
        <v>2399</v>
      </c>
      <c r="P685" t="s">
        <v>3017</v>
      </c>
    </row>
    <row r="686" spans="1:16" x14ac:dyDescent="0.45">
      <c r="A686" t="s">
        <v>4257</v>
      </c>
      <c r="B686" t="s">
        <v>414</v>
      </c>
      <c r="C686" t="s">
        <v>3274</v>
      </c>
      <c r="D686" t="s">
        <v>3471</v>
      </c>
      <c r="E686" s="1">
        <v>45238</v>
      </c>
      <c r="F686" t="s">
        <v>8626</v>
      </c>
      <c r="G686" t="s">
        <v>8632</v>
      </c>
      <c r="H686">
        <v>3</v>
      </c>
      <c r="I686" s="14">
        <v>0.15</v>
      </c>
      <c r="J686" s="6">
        <v>1308</v>
      </c>
      <c r="K686" s="6">
        <v>3336</v>
      </c>
      <c r="L686" t="s">
        <v>1410</v>
      </c>
      <c r="M686">
        <v>37</v>
      </c>
      <c r="N686" t="s">
        <v>1999</v>
      </c>
      <c r="O686" t="s">
        <v>2399</v>
      </c>
      <c r="P686" t="s">
        <v>3017</v>
      </c>
    </row>
    <row r="687" spans="1:16" x14ac:dyDescent="0.45">
      <c r="A687" t="s">
        <v>3960</v>
      </c>
      <c r="B687" t="s">
        <v>646</v>
      </c>
      <c r="C687" t="s">
        <v>3379</v>
      </c>
      <c r="D687" t="s">
        <v>3575</v>
      </c>
      <c r="E687" s="1">
        <v>45410</v>
      </c>
      <c r="F687" t="s">
        <v>8626</v>
      </c>
      <c r="G687" t="s">
        <v>8631</v>
      </c>
      <c r="H687">
        <v>3</v>
      </c>
      <c r="I687" s="14">
        <v>0.1</v>
      </c>
      <c r="J687" s="6">
        <v>1845</v>
      </c>
      <c r="K687" s="6">
        <v>4982</v>
      </c>
      <c r="L687" t="s">
        <v>1640</v>
      </c>
      <c r="M687">
        <v>61</v>
      </c>
      <c r="N687" t="s">
        <v>1998</v>
      </c>
      <c r="O687" t="s">
        <v>2621</v>
      </c>
      <c r="P687" t="s">
        <v>3082</v>
      </c>
    </row>
    <row r="688" spans="1:16" x14ac:dyDescent="0.45">
      <c r="A688" t="s">
        <v>3961</v>
      </c>
      <c r="B688" t="s">
        <v>522</v>
      </c>
      <c r="C688" t="s">
        <v>3335</v>
      </c>
      <c r="D688" t="s">
        <v>3532</v>
      </c>
      <c r="E688" s="1">
        <v>45635</v>
      </c>
      <c r="F688" t="s">
        <v>8720</v>
      </c>
      <c r="G688" t="s">
        <v>8629</v>
      </c>
      <c r="H688">
        <v>3</v>
      </c>
      <c r="I688" s="14">
        <v>0</v>
      </c>
      <c r="J688" s="6">
        <v>368</v>
      </c>
      <c r="K688" s="6">
        <v>1104</v>
      </c>
      <c r="L688" t="s">
        <v>1517</v>
      </c>
      <c r="M688">
        <v>33</v>
      </c>
      <c r="N688" t="s">
        <v>1999</v>
      </c>
      <c r="O688" t="s">
        <v>2501</v>
      </c>
      <c r="P688" t="s">
        <v>3136</v>
      </c>
    </row>
    <row r="689" spans="1:16" x14ac:dyDescent="0.45">
      <c r="A689" t="s">
        <v>3963</v>
      </c>
      <c r="B689" t="s">
        <v>905</v>
      </c>
      <c r="C689" t="s">
        <v>3305</v>
      </c>
      <c r="D689" t="s">
        <v>3502</v>
      </c>
      <c r="E689" s="1">
        <v>45761</v>
      </c>
      <c r="F689" t="s">
        <v>8625</v>
      </c>
      <c r="G689" t="s">
        <v>8633</v>
      </c>
      <c r="H689">
        <v>1</v>
      </c>
      <c r="I689" s="14">
        <v>0.2</v>
      </c>
      <c r="J689" s="6">
        <v>621</v>
      </c>
      <c r="K689" s="6">
        <v>496</v>
      </c>
      <c r="L689" t="s">
        <v>1896</v>
      </c>
      <c r="M689">
        <v>20</v>
      </c>
      <c r="N689" t="s">
        <v>1999</v>
      </c>
      <c r="O689" t="s">
        <v>2870</v>
      </c>
      <c r="P689" t="s">
        <v>3012</v>
      </c>
    </row>
    <row r="690" spans="1:16" x14ac:dyDescent="0.45">
      <c r="A690" t="s">
        <v>4220</v>
      </c>
      <c r="B690" t="s">
        <v>346</v>
      </c>
      <c r="C690" t="s">
        <v>3250</v>
      </c>
      <c r="D690" t="s">
        <v>3449</v>
      </c>
      <c r="E690" s="1">
        <v>45354</v>
      </c>
      <c r="F690" t="s">
        <v>8626</v>
      </c>
      <c r="G690" t="s">
        <v>8629</v>
      </c>
      <c r="H690">
        <v>5</v>
      </c>
      <c r="I690" s="14">
        <v>0.05</v>
      </c>
      <c r="J690" s="6">
        <v>1384</v>
      </c>
      <c r="K690" s="6">
        <v>6572</v>
      </c>
      <c r="L690" t="s">
        <v>1342</v>
      </c>
      <c r="M690">
        <v>18</v>
      </c>
      <c r="N690" t="s">
        <v>1999</v>
      </c>
      <c r="O690" t="s">
        <v>2334</v>
      </c>
      <c r="P690" t="s">
        <v>3040</v>
      </c>
    </row>
    <row r="691" spans="1:16" x14ac:dyDescent="0.45">
      <c r="A691" t="s">
        <v>3964</v>
      </c>
      <c r="B691" t="s">
        <v>397</v>
      </c>
      <c r="C691" t="s">
        <v>3234</v>
      </c>
      <c r="D691" t="s">
        <v>3433</v>
      </c>
      <c r="E691" s="1">
        <v>45346</v>
      </c>
      <c r="F691" t="s">
        <v>8626</v>
      </c>
      <c r="G691" t="s">
        <v>8630</v>
      </c>
      <c r="H691">
        <v>1</v>
      </c>
      <c r="I691" s="14">
        <v>0</v>
      </c>
      <c r="J691" s="6">
        <v>390</v>
      </c>
      <c r="K691" s="6">
        <v>390</v>
      </c>
      <c r="L691" t="s">
        <v>1393</v>
      </c>
      <c r="M691">
        <v>58</v>
      </c>
      <c r="N691" t="s">
        <v>1999</v>
      </c>
      <c r="O691" t="s">
        <v>2384</v>
      </c>
      <c r="P691" t="s">
        <v>3060</v>
      </c>
    </row>
    <row r="692" spans="1:16" x14ac:dyDescent="0.45">
      <c r="A692" t="s">
        <v>4116</v>
      </c>
      <c r="B692" t="s">
        <v>397</v>
      </c>
      <c r="C692" t="s">
        <v>3354</v>
      </c>
      <c r="D692" t="s">
        <v>3551</v>
      </c>
      <c r="E692" s="1">
        <v>45345</v>
      </c>
      <c r="F692" t="s">
        <v>8626</v>
      </c>
      <c r="G692" t="s">
        <v>8631</v>
      </c>
      <c r="H692">
        <v>3</v>
      </c>
      <c r="I692" s="14">
        <v>0.15</v>
      </c>
      <c r="J692" s="6">
        <v>898</v>
      </c>
      <c r="K692" s="6">
        <v>2291</v>
      </c>
      <c r="L692" t="s">
        <v>1393</v>
      </c>
      <c r="M692">
        <v>58</v>
      </c>
      <c r="N692" t="s">
        <v>1999</v>
      </c>
      <c r="O692" t="s">
        <v>2384</v>
      </c>
      <c r="P692" t="s">
        <v>3060</v>
      </c>
    </row>
    <row r="693" spans="1:16" x14ac:dyDescent="0.45">
      <c r="A693" t="s">
        <v>3968</v>
      </c>
      <c r="B693" t="s">
        <v>767</v>
      </c>
      <c r="C693" t="s">
        <v>3362</v>
      </c>
      <c r="D693" t="s">
        <v>3559</v>
      </c>
      <c r="E693" s="1">
        <v>45221</v>
      </c>
      <c r="F693" t="s">
        <v>8626</v>
      </c>
      <c r="G693" t="s">
        <v>8629</v>
      </c>
      <c r="H693">
        <v>5</v>
      </c>
      <c r="I693" s="14">
        <v>0.15</v>
      </c>
      <c r="J693" s="6">
        <v>1972</v>
      </c>
      <c r="K693" s="6">
        <v>8379</v>
      </c>
      <c r="L693" t="s">
        <v>1760</v>
      </c>
      <c r="M693">
        <v>38</v>
      </c>
      <c r="N693" t="s">
        <v>1999</v>
      </c>
      <c r="O693" t="s">
        <v>2737</v>
      </c>
      <c r="P693" t="s">
        <v>3179</v>
      </c>
    </row>
    <row r="694" spans="1:16" x14ac:dyDescent="0.45">
      <c r="A694" t="s">
        <v>4383</v>
      </c>
      <c r="B694" t="s">
        <v>352</v>
      </c>
      <c r="C694" t="s">
        <v>3370</v>
      </c>
      <c r="D694" t="s">
        <v>3563</v>
      </c>
      <c r="E694" s="1">
        <v>45322</v>
      </c>
      <c r="F694" t="s">
        <v>8718</v>
      </c>
      <c r="G694" t="s">
        <v>8633</v>
      </c>
      <c r="H694">
        <v>2</v>
      </c>
      <c r="I694" s="14">
        <v>0.1</v>
      </c>
      <c r="J694" s="6">
        <v>307</v>
      </c>
      <c r="K694" s="6">
        <v>552</v>
      </c>
      <c r="L694" t="s">
        <v>1348</v>
      </c>
      <c r="M694">
        <v>64</v>
      </c>
      <c r="N694" t="s">
        <v>1999</v>
      </c>
      <c r="O694" t="s">
        <v>2340</v>
      </c>
      <c r="P694" t="s">
        <v>3121</v>
      </c>
    </row>
    <row r="695" spans="1:16" x14ac:dyDescent="0.45">
      <c r="A695" t="s">
        <v>4420</v>
      </c>
      <c r="B695" t="s">
        <v>352</v>
      </c>
      <c r="C695" t="s">
        <v>3385</v>
      </c>
      <c r="D695" t="s">
        <v>3581</v>
      </c>
      <c r="E695" s="1">
        <v>45420</v>
      </c>
      <c r="F695" t="s">
        <v>8625</v>
      </c>
      <c r="G695" t="s">
        <v>8629</v>
      </c>
      <c r="H695">
        <v>4</v>
      </c>
      <c r="I695" s="14">
        <v>0.1</v>
      </c>
      <c r="J695" s="6">
        <v>964</v>
      </c>
      <c r="K695" s="6">
        <v>3470</v>
      </c>
      <c r="L695" t="s">
        <v>1348</v>
      </c>
      <c r="M695">
        <v>64</v>
      </c>
      <c r="N695" t="s">
        <v>1999</v>
      </c>
      <c r="O695" t="s">
        <v>2340</v>
      </c>
      <c r="P695" t="s">
        <v>3121</v>
      </c>
    </row>
    <row r="696" spans="1:16" x14ac:dyDescent="0.45">
      <c r="A696" t="s">
        <v>4492</v>
      </c>
      <c r="B696" t="s">
        <v>353</v>
      </c>
      <c r="C696" t="s">
        <v>3373</v>
      </c>
      <c r="D696" t="s">
        <v>3569</v>
      </c>
      <c r="E696" s="1">
        <v>45540</v>
      </c>
      <c r="F696" t="s">
        <v>8625</v>
      </c>
      <c r="G696" t="s">
        <v>8631</v>
      </c>
      <c r="H696">
        <v>1</v>
      </c>
      <c r="I696" s="14">
        <v>0.15</v>
      </c>
      <c r="J696" s="6">
        <v>608</v>
      </c>
      <c r="K696" s="6">
        <v>517</v>
      </c>
      <c r="L696" t="s">
        <v>1349</v>
      </c>
      <c r="M696">
        <v>57</v>
      </c>
      <c r="N696" t="s">
        <v>1999</v>
      </c>
      <c r="O696" t="s">
        <v>2341</v>
      </c>
      <c r="P696" t="s">
        <v>3141</v>
      </c>
    </row>
    <row r="697" spans="1:16" x14ac:dyDescent="0.45">
      <c r="A697" t="s">
        <v>3971</v>
      </c>
      <c r="B697" t="s">
        <v>768</v>
      </c>
      <c r="C697" t="s">
        <v>3261</v>
      </c>
      <c r="D697" t="s">
        <v>3460</v>
      </c>
      <c r="E697" s="1">
        <v>45394</v>
      </c>
      <c r="F697" t="s">
        <v>8719</v>
      </c>
      <c r="G697" t="s">
        <v>8631</v>
      </c>
      <c r="H697">
        <v>2</v>
      </c>
      <c r="I697" s="14">
        <v>0.2</v>
      </c>
      <c r="J697" s="6">
        <v>1867</v>
      </c>
      <c r="K697" s="6">
        <v>2987</v>
      </c>
      <c r="L697" t="s">
        <v>1761</v>
      </c>
      <c r="M697">
        <v>50</v>
      </c>
      <c r="N697" t="s">
        <v>1998</v>
      </c>
      <c r="O697" t="s">
        <v>2738</v>
      </c>
      <c r="P697" t="s">
        <v>3026</v>
      </c>
    </row>
    <row r="698" spans="1:16" x14ac:dyDescent="0.45">
      <c r="A698" t="s">
        <v>4180</v>
      </c>
      <c r="B698" t="s">
        <v>768</v>
      </c>
      <c r="C698" t="s">
        <v>3303</v>
      </c>
      <c r="D698" t="s">
        <v>3500</v>
      </c>
      <c r="E698" s="1">
        <v>45403</v>
      </c>
      <c r="F698" t="s">
        <v>8718</v>
      </c>
      <c r="G698" t="s">
        <v>8630</v>
      </c>
      <c r="H698">
        <v>3</v>
      </c>
      <c r="I698" s="14">
        <v>0</v>
      </c>
      <c r="J698" s="6">
        <v>1389</v>
      </c>
      <c r="K698" s="6">
        <v>4166</v>
      </c>
      <c r="L698" t="s">
        <v>1761</v>
      </c>
      <c r="M698">
        <v>50</v>
      </c>
      <c r="N698" t="s">
        <v>1998</v>
      </c>
      <c r="O698" t="s">
        <v>2738</v>
      </c>
      <c r="P698" t="s">
        <v>3026</v>
      </c>
    </row>
    <row r="699" spans="1:16" x14ac:dyDescent="0.45">
      <c r="A699" t="s">
        <v>4307</v>
      </c>
      <c r="B699" t="s">
        <v>355</v>
      </c>
      <c r="C699" t="s">
        <v>3320</v>
      </c>
      <c r="D699" t="s">
        <v>3517</v>
      </c>
      <c r="E699" s="1">
        <v>45622</v>
      </c>
      <c r="F699" t="s">
        <v>8720</v>
      </c>
      <c r="G699" t="s">
        <v>8631</v>
      </c>
      <c r="H699">
        <v>5</v>
      </c>
      <c r="I699" s="14">
        <v>0.1</v>
      </c>
      <c r="J699" s="6">
        <v>241</v>
      </c>
      <c r="K699" s="6">
        <v>1086</v>
      </c>
      <c r="L699" t="s">
        <v>1351</v>
      </c>
      <c r="M699">
        <v>64</v>
      </c>
      <c r="N699" t="s">
        <v>1999</v>
      </c>
      <c r="O699" t="s">
        <v>2343</v>
      </c>
      <c r="P699" t="s">
        <v>3072</v>
      </c>
    </row>
    <row r="700" spans="1:16" x14ac:dyDescent="0.45">
      <c r="A700" t="s">
        <v>3975</v>
      </c>
      <c r="B700" t="s">
        <v>393</v>
      </c>
      <c r="C700" t="s">
        <v>3207</v>
      </c>
      <c r="D700" t="s">
        <v>3406</v>
      </c>
      <c r="E700" s="1">
        <v>45814</v>
      </c>
      <c r="F700" t="s">
        <v>8718</v>
      </c>
      <c r="G700" t="s">
        <v>8630</v>
      </c>
      <c r="H700">
        <v>4</v>
      </c>
      <c r="I700" s="14">
        <v>0.1</v>
      </c>
      <c r="J700" s="6">
        <v>731</v>
      </c>
      <c r="K700" s="6">
        <v>2633</v>
      </c>
      <c r="L700" t="s">
        <v>1389</v>
      </c>
      <c r="M700">
        <v>63</v>
      </c>
      <c r="N700" t="s">
        <v>1998</v>
      </c>
      <c r="O700" t="s">
        <v>2380</v>
      </c>
      <c r="P700" t="s">
        <v>2992</v>
      </c>
    </row>
    <row r="701" spans="1:16" x14ac:dyDescent="0.45">
      <c r="A701" t="s">
        <v>4479</v>
      </c>
      <c r="B701" t="s">
        <v>358</v>
      </c>
      <c r="C701" t="s">
        <v>3364</v>
      </c>
      <c r="D701" t="s">
        <v>3561</v>
      </c>
      <c r="E701" s="1">
        <v>45590</v>
      </c>
      <c r="F701" t="s">
        <v>8718</v>
      </c>
      <c r="G701" t="s">
        <v>8629</v>
      </c>
      <c r="H701">
        <v>3</v>
      </c>
      <c r="I701" s="14">
        <v>0.15</v>
      </c>
      <c r="J701" s="6">
        <v>131</v>
      </c>
      <c r="K701" s="6">
        <v>335</v>
      </c>
      <c r="L701" t="s">
        <v>1354</v>
      </c>
      <c r="M701">
        <v>46</v>
      </c>
      <c r="N701" t="s">
        <v>1998</v>
      </c>
      <c r="O701" t="s">
        <v>2346</v>
      </c>
      <c r="P701" t="s">
        <v>3026</v>
      </c>
    </row>
    <row r="702" spans="1:16" x14ac:dyDescent="0.45">
      <c r="A702" t="s">
        <v>4487</v>
      </c>
      <c r="B702" t="s">
        <v>359</v>
      </c>
      <c r="C702" t="s">
        <v>3234</v>
      </c>
      <c r="D702" t="s">
        <v>3433</v>
      </c>
      <c r="E702" s="1">
        <v>45353</v>
      </c>
      <c r="F702" t="s">
        <v>8718</v>
      </c>
      <c r="G702" t="s">
        <v>8631</v>
      </c>
      <c r="H702">
        <v>3</v>
      </c>
      <c r="I702" s="14">
        <v>0.15</v>
      </c>
      <c r="J702" s="6">
        <v>390</v>
      </c>
      <c r="K702" s="6">
        <v>994</v>
      </c>
      <c r="L702" t="s">
        <v>1355</v>
      </c>
      <c r="M702">
        <v>47</v>
      </c>
      <c r="N702" t="s">
        <v>1999</v>
      </c>
      <c r="O702" t="s">
        <v>2347</v>
      </c>
      <c r="P702" t="s">
        <v>3048</v>
      </c>
    </row>
    <row r="703" spans="1:16" x14ac:dyDescent="0.45">
      <c r="A703" t="s">
        <v>3977</v>
      </c>
      <c r="B703" t="s">
        <v>484</v>
      </c>
      <c r="C703" t="s">
        <v>3378</v>
      </c>
      <c r="D703" t="s">
        <v>3574</v>
      </c>
      <c r="E703" s="1">
        <v>45398</v>
      </c>
      <c r="F703" t="s">
        <v>8626</v>
      </c>
      <c r="G703" t="s">
        <v>8630</v>
      </c>
      <c r="H703">
        <v>2</v>
      </c>
      <c r="I703" s="14">
        <v>0</v>
      </c>
      <c r="J703" s="6">
        <v>415</v>
      </c>
      <c r="K703" s="6">
        <v>829</v>
      </c>
      <c r="L703" t="s">
        <v>1479</v>
      </c>
      <c r="M703">
        <v>50</v>
      </c>
      <c r="N703" t="s">
        <v>1999</v>
      </c>
      <c r="O703" t="s">
        <v>2466</v>
      </c>
      <c r="P703" t="s">
        <v>3160</v>
      </c>
    </row>
    <row r="704" spans="1:16" x14ac:dyDescent="0.45">
      <c r="A704" t="s">
        <v>4574</v>
      </c>
      <c r="B704" t="s">
        <v>360</v>
      </c>
      <c r="C704" t="s">
        <v>3288</v>
      </c>
      <c r="D704" t="s">
        <v>3485</v>
      </c>
      <c r="E704" s="1">
        <v>45296</v>
      </c>
      <c r="F704" t="s">
        <v>8625</v>
      </c>
      <c r="G704" t="s">
        <v>8631</v>
      </c>
      <c r="H704">
        <v>4</v>
      </c>
      <c r="I704" s="14">
        <v>0.1</v>
      </c>
      <c r="J704" s="6">
        <v>553</v>
      </c>
      <c r="K704" s="6">
        <v>1991</v>
      </c>
      <c r="L704" t="s">
        <v>1356</v>
      </c>
      <c r="M704">
        <v>39</v>
      </c>
      <c r="N704" t="s">
        <v>1998</v>
      </c>
      <c r="O704" t="s">
        <v>2348</v>
      </c>
      <c r="P704" t="s">
        <v>3018</v>
      </c>
    </row>
    <row r="705" spans="1:16" x14ac:dyDescent="0.45">
      <c r="A705" t="s">
        <v>3979</v>
      </c>
      <c r="B705" t="s">
        <v>570</v>
      </c>
      <c r="C705" t="s">
        <v>3288</v>
      </c>
      <c r="D705" t="s">
        <v>3485</v>
      </c>
      <c r="E705" s="1">
        <v>45213</v>
      </c>
      <c r="F705" t="s">
        <v>8718</v>
      </c>
      <c r="G705" t="s">
        <v>8631</v>
      </c>
      <c r="H705">
        <v>1</v>
      </c>
      <c r="I705" s="14">
        <v>0.1</v>
      </c>
      <c r="J705" s="6">
        <v>553</v>
      </c>
      <c r="K705" s="6">
        <v>498</v>
      </c>
      <c r="L705" t="s">
        <v>1564</v>
      </c>
      <c r="M705">
        <v>23</v>
      </c>
      <c r="N705" t="s">
        <v>1999</v>
      </c>
      <c r="O705" t="s">
        <v>2546</v>
      </c>
      <c r="P705" t="s">
        <v>3008</v>
      </c>
    </row>
    <row r="706" spans="1:16" x14ac:dyDescent="0.45">
      <c r="A706" t="s">
        <v>3980</v>
      </c>
      <c r="B706" t="s">
        <v>986</v>
      </c>
      <c r="C706" t="s">
        <v>3244</v>
      </c>
      <c r="D706" t="s">
        <v>3443</v>
      </c>
      <c r="E706" s="1">
        <v>45906</v>
      </c>
      <c r="F706" t="s">
        <v>8718</v>
      </c>
      <c r="G706" t="s">
        <v>8631</v>
      </c>
      <c r="H706">
        <v>5</v>
      </c>
      <c r="I706" s="14">
        <v>0</v>
      </c>
      <c r="J706" s="6">
        <v>1097</v>
      </c>
      <c r="K706" s="6">
        <v>5485</v>
      </c>
      <c r="L706" t="s">
        <v>1977</v>
      </c>
      <c r="M706">
        <v>44</v>
      </c>
      <c r="N706" t="s">
        <v>1999</v>
      </c>
      <c r="O706" t="s">
        <v>2949</v>
      </c>
      <c r="P706" t="s">
        <v>3189</v>
      </c>
    </row>
    <row r="707" spans="1:16" x14ac:dyDescent="0.45">
      <c r="A707" t="s">
        <v>4431</v>
      </c>
      <c r="B707" t="s">
        <v>363</v>
      </c>
      <c r="C707" t="s">
        <v>3304</v>
      </c>
      <c r="D707" t="s">
        <v>3501</v>
      </c>
      <c r="E707" s="1">
        <v>45754</v>
      </c>
      <c r="F707" t="s">
        <v>8626</v>
      </c>
      <c r="G707" t="s">
        <v>8631</v>
      </c>
      <c r="H707">
        <v>1</v>
      </c>
      <c r="I707" s="14">
        <v>0.2</v>
      </c>
      <c r="J707" s="6">
        <v>1339</v>
      </c>
      <c r="K707" s="6">
        <v>1071</v>
      </c>
      <c r="L707" t="s">
        <v>1359</v>
      </c>
      <c r="M707">
        <v>31</v>
      </c>
      <c r="N707" t="s">
        <v>1999</v>
      </c>
      <c r="O707" t="s">
        <v>2351</v>
      </c>
      <c r="P707" t="s">
        <v>3131</v>
      </c>
    </row>
    <row r="708" spans="1:16" x14ac:dyDescent="0.45">
      <c r="A708" t="s">
        <v>3981</v>
      </c>
      <c r="B708" t="s">
        <v>432</v>
      </c>
      <c r="C708" t="s">
        <v>3336</v>
      </c>
      <c r="D708" t="s">
        <v>3533</v>
      </c>
      <c r="E708" s="1">
        <v>45574</v>
      </c>
      <c r="F708" t="s">
        <v>8625</v>
      </c>
      <c r="G708" t="s">
        <v>8630</v>
      </c>
      <c r="H708">
        <v>5</v>
      </c>
      <c r="I708" s="14">
        <v>0.15</v>
      </c>
      <c r="J708" s="6">
        <v>1534</v>
      </c>
      <c r="K708" s="6">
        <v>6520</v>
      </c>
      <c r="L708" t="s">
        <v>1428</v>
      </c>
      <c r="M708">
        <v>59</v>
      </c>
      <c r="N708" t="s">
        <v>1998</v>
      </c>
      <c r="O708" t="s">
        <v>2417</v>
      </c>
      <c r="P708" t="s">
        <v>2986</v>
      </c>
    </row>
    <row r="709" spans="1:16" x14ac:dyDescent="0.45">
      <c r="A709" t="s">
        <v>4291</v>
      </c>
      <c r="B709" t="s">
        <v>365</v>
      </c>
      <c r="C709" t="s">
        <v>3340</v>
      </c>
      <c r="D709" t="s">
        <v>3537</v>
      </c>
      <c r="E709" s="1">
        <v>45254</v>
      </c>
      <c r="F709" t="s">
        <v>8626</v>
      </c>
      <c r="G709" t="s">
        <v>8630</v>
      </c>
      <c r="H709">
        <v>2</v>
      </c>
      <c r="I709" s="14">
        <v>0</v>
      </c>
      <c r="J709" s="6">
        <v>1311</v>
      </c>
      <c r="K709" s="6">
        <v>2621</v>
      </c>
      <c r="L709" t="s">
        <v>1361</v>
      </c>
      <c r="M709">
        <v>35</v>
      </c>
      <c r="N709" t="s">
        <v>1999</v>
      </c>
      <c r="O709" t="s">
        <v>2353</v>
      </c>
      <c r="P709" t="s">
        <v>3145</v>
      </c>
    </row>
    <row r="710" spans="1:16" x14ac:dyDescent="0.45">
      <c r="A710" t="s">
        <v>4469</v>
      </c>
      <c r="B710" t="s">
        <v>368</v>
      </c>
      <c r="C710" t="s">
        <v>3265</v>
      </c>
      <c r="D710" t="s">
        <v>3463</v>
      </c>
      <c r="E710" s="1">
        <v>45450</v>
      </c>
      <c r="F710" t="s">
        <v>8720</v>
      </c>
      <c r="G710" t="s">
        <v>8633</v>
      </c>
      <c r="H710">
        <v>5</v>
      </c>
      <c r="I710" s="14">
        <v>0.15</v>
      </c>
      <c r="J710" s="6">
        <v>209</v>
      </c>
      <c r="K710" s="6">
        <v>890</v>
      </c>
      <c r="L710" t="s">
        <v>1364</v>
      </c>
      <c r="M710">
        <v>23</v>
      </c>
      <c r="N710" t="s">
        <v>1998</v>
      </c>
      <c r="O710" t="s">
        <v>2356</v>
      </c>
      <c r="P710" t="s">
        <v>3146</v>
      </c>
    </row>
    <row r="711" spans="1:16" x14ac:dyDescent="0.45">
      <c r="A711" t="s">
        <v>3986</v>
      </c>
      <c r="B711" t="s">
        <v>705</v>
      </c>
      <c r="C711" t="s">
        <v>3279</v>
      </c>
      <c r="D711" t="s">
        <v>3476</v>
      </c>
      <c r="E711" s="1">
        <v>45813</v>
      </c>
      <c r="F711" t="s">
        <v>8719</v>
      </c>
      <c r="G711" t="s">
        <v>8630</v>
      </c>
      <c r="H711">
        <v>4</v>
      </c>
      <c r="I711" s="14">
        <v>0</v>
      </c>
      <c r="J711" s="6">
        <v>1994</v>
      </c>
      <c r="K711" s="6">
        <v>7977</v>
      </c>
      <c r="L711" t="s">
        <v>1699</v>
      </c>
      <c r="M711">
        <v>31</v>
      </c>
      <c r="N711" t="s">
        <v>1998</v>
      </c>
      <c r="O711" t="s">
        <v>2678</v>
      </c>
      <c r="P711" t="s">
        <v>3111</v>
      </c>
    </row>
    <row r="712" spans="1:16" x14ac:dyDescent="0.45">
      <c r="A712" t="s">
        <v>3987</v>
      </c>
      <c r="B712" t="s">
        <v>560</v>
      </c>
      <c r="C712" t="s">
        <v>3382</v>
      </c>
      <c r="D712" t="s">
        <v>3578</v>
      </c>
      <c r="E712" s="1">
        <v>45768</v>
      </c>
      <c r="F712" t="s">
        <v>8718</v>
      </c>
      <c r="G712" t="s">
        <v>8630</v>
      </c>
      <c r="H712">
        <v>3</v>
      </c>
      <c r="I712" s="14">
        <v>0</v>
      </c>
      <c r="J712" s="6">
        <v>1351</v>
      </c>
      <c r="K712" s="6">
        <v>4052</v>
      </c>
      <c r="L712" t="s">
        <v>1555</v>
      </c>
      <c r="M712">
        <v>36</v>
      </c>
      <c r="N712" t="s">
        <v>1998</v>
      </c>
      <c r="O712" t="s">
        <v>2537</v>
      </c>
      <c r="P712" t="s">
        <v>3051</v>
      </c>
    </row>
    <row r="713" spans="1:16" x14ac:dyDescent="0.45">
      <c r="A713" t="s">
        <v>3988</v>
      </c>
      <c r="B713" t="s">
        <v>533</v>
      </c>
      <c r="C713" t="s">
        <v>3327</v>
      </c>
      <c r="D713" t="s">
        <v>3524</v>
      </c>
      <c r="E713" s="1">
        <v>45485</v>
      </c>
      <c r="F713" t="s">
        <v>8625</v>
      </c>
      <c r="G713" t="s">
        <v>8630</v>
      </c>
      <c r="H713">
        <v>4</v>
      </c>
      <c r="I713" s="14">
        <v>0.15</v>
      </c>
      <c r="J713" s="6">
        <v>1449</v>
      </c>
      <c r="K713" s="6">
        <v>4928</v>
      </c>
      <c r="L713" t="s">
        <v>1528</v>
      </c>
      <c r="M713">
        <v>51</v>
      </c>
      <c r="N713" t="s">
        <v>1999</v>
      </c>
      <c r="O713" t="s">
        <v>2510</v>
      </c>
      <c r="P713" t="s">
        <v>3099</v>
      </c>
    </row>
    <row r="714" spans="1:16" x14ac:dyDescent="0.45">
      <c r="A714" t="s">
        <v>3989</v>
      </c>
      <c r="B714" t="s">
        <v>926</v>
      </c>
      <c r="C714" t="s">
        <v>3363</v>
      </c>
      <c r="D714" t="s">
        <v>3560</v>
      </c>
      <c r="E714" s="1">
        <v>45655</v>
      </c>
      <c r="F714" t="s">
        <v>8718</v>
      </c>
      <c r="G714" t="s">
        <v>8633</v>
      </c>
      <c r="H714">
        <v>2</v>
      </c>
      <c r="I714" s="14">
        <v>0.1</v>
      </c>
      <c r="J714" s="6">
        <v>833</v>
      </c>
      <c r="K714" s="6">
        <v>1499</v>
      </c>
      <c r="L714" t="s">
        <v>1917</v>
      </c>
      <c r="M714">
        <v>19</v>
      </c>
      <c r="N714" t="s">
        <v>1998</v>
      </c>
      <c r="O714" t="s">
        <v>2890</v>
      </c>
      <c r="P714" t="s">
        <v>3134</v>
      </c>
    </row>
    <row r="715" spans="1:16" x14ac:dyDescent="0.45">
      <c r="A715" t="s">
        <v>4453</v>
      </c>
      <c r="B715" t="s">
        <v>926</v>
      </c>
      <c r="C715" t="s">
        <v>3198</v>
      </c>
      <c r="D715" t="s">
        <v>3398</v>
      </c>
      <c r="E715" s="1">
        <v>45864</v>
      </c>
      <c r="F715" t="s">
        <v>8625</v>
      </c>
      <c r="G715" t="s">
        <v>8632</v>
      </c>
      <c r="H715">
        <v>4</v>
      </c>
      <c r="I715" s="14">
        <v>0</v>
      </c>
      <c r="J715" s="6">
        <v>1171</v>
      </c>
      <c r="K715" s="6">
        <v>4683</v>
      </c>
      <c r="L715" t="s">
        <v>1917</v>
      </c>
      <c r="M715">
        <v>19</v>
      </c>
      <c r="N715" t="s">
        <v>1998</v>
      </c>
      <c r="O715" t="s">
        <v>2890</v>
      </c>
      <c r="P715" t="s">
        <v>3134</v>
      </c>
    </row>
    <row r="716" spans="1:16" x14ac:dyDescent="0.45">
      <c r="A716" t="s">
        <v>4517</v>
      </c>
      <c r="B716" t="s">
        <v>372</v>
      </c>
      <c r="C716" t="s">
        <v>3238</v>
      </c>
      <c r="D716" t="s">
        <v>3437</v>
      </c>
      <c r="E716" s="1">
        <v>45575</v>
      </c>
      <c r="F716" t="s">
        <v>8720</v>
      </c>
      <c r="G716" t="s">
        <v>8632</v>
      </c>
      <c r="H716">
        <v>1</v>
      </c>
      <c r="I716" s="14">
        <v>0.1</v>
      </c>
      <c r="J716" s="6">
        <v>1747</v>
      </c>
      <c r="K716" s="6">
        <v>1572</v>
      </c>
      <c r="L716" t="s">
        <v>1368</v>
      </c>
      <c r="M716">
        <v>59</v>
      </c>
      <c r="N716" t="s">
        <v>1999</v>
      </c>
      <c r="O716" t="s">
        <v>2360</v>
      </c>
      <c r="P716" t="s">
        <v>3015</v>
      </c>
    </row>
    <row r="717" spans="1:16" x14ac:dyDescent="0.45">
      <c r="A717" t="s">
        <v>3990</v>
      </c>
      <c r="B717" t="s">
        <v>977</v>
      </c>
      <c r="C717" t="s">
        <v>3221</v>
      </c>
      <c r="D717" t="s">
        <v>3420</v>
      </c>
      <c r="E717" s="1">
        <v>45293</v>
      </c>
      <c r="F717" t="s">
        <v>8718</v>
      </c>
      <c r="G717" t="s">
        <v>8633</v>
      </c>
      <c r="H717">
        <v>2</v>
      </c>
      <c r="I717" s="14">
        <v>0.2</v>
      </c>
      <c r="J717" s="6">
        <v>333</v>
      </c>
      <c r="K717" s="6">
        <v>533</v>
      </c>
      <c r="L717" t="s">
        <v>1968</v>
      </c>
      <c r="M717">
        <v>54</v>
      </c>
      <c r="N717" t="s">
        <v>1999</v>
      </c>
      <c r="O717" t="s">
        <v>2940</v>
      </c>
      <c r="P717" t="s">
        <v>3063</v>
      </c>
    </row>
    <row r="718" spans="1:16" x14ac:dyDescent="0.45">
      <c r="A718" t="s">
        <v>4017</v>
      </c>
      <c r="B718" t="s">
        <v>374</v>
      </c>
      <c r="C718" t="s">
        <v>3395</v>
      </c>
      <c r="D718" t="s">
        <v>3591</v>
      </c>
      <c r="E718" s="1">
        <v>45628</v>
      </c>
      <c r="F718" t="s">
        <v>8718</v>
      </c>
      <c r="G718" t="s">
        <v>8633</v>
      </c>
      <c r="H718">
        <v>3</v>
      </c>
      <c r="I718" s="14">
        <v>0.15</v>
      </c>
      <c r="J718" s="6">
        <v>1030</v>
      </c>
      <c r="K718" s="6">
        <v>2628</v>
      </c>
      <c r="L718" t="s">
        <v>1370</v>
      </c>
      <c r="M718">
        <v>23</v>
      </c>
      <c r="N718" t="s">
        <v>1999</v>
      </c>
      <c r="O718" t="s">
        <v>2362</v>
      </c>
      <c r="P718" t="s">
        <v>3103</v>
      </c>
    </row>
    <row r="719" spans="1:16" x14ac:dyDescent="0.45">
      <c r="A719" t="s">
        <v>4457</v>
      </c>
      <c r="B719" t="s">
        <v>374</v>
      </c>
      <c r="C719" t="s">
        <v>3272</v>
      </c>
      <c r="D719" t="s">
        <v>3469</v>
      </c>
      <c r="E719" s="1">
        <v>45325</v>
      </c>
      <c r="F719" t="s">
        <v>8625</v>
      </c>
      <c r="G719" t="s">
        <v>8632</v>
      </c>
      <c r="H719">
        <v>2</v>
      </c>
      <c r="I719" s="14">
        <v>0</v>
      </c>
      <c r="J719" s="6">
        <v>649</v>
      </c>
      <c r="K719" s="6">
        <v>1298</v>
      </c>
      <c r="L719" t="s">
        <v>1370</v>
      </c>
      <c r="M719">
        <v>23</v>
      </c>
      <c r="N719" t="s">
        <v>1999</v>
      </c>
      <c r="O719" t="s">
        <v>2362</v>
      </c>
      <c r="P719" t="s">
        <v>3103</v>
      </c>
    </row>
    <row r="720" spans="1:16" x14ac:dyDescent="0.45">
      <c r="A720" t="s">
        <v>3993</v>
      </c>
      <c r="B720" t="s">
        <v>477</v>
      </c>
      <c r="C720" t="s">
        <v>3380</v>
      </c>
      <c r="D720" t="s">
        <v>3576</v>
      </c>
      <c r="E720" s="1">
        <v>45676</v>
      </c>
      <c r="F720" t="s">
        <v>8625</v>
      </c>
      <c r="G720" t="s">
        <v>8633</v>
      </c>
      <c r="H720">
        <v>3</v>
      </c>
      <c r="I720" s="14">
        <v>0</v>
      </c>
      <c r="J720" s="6">
        <v>194</v>
      </c>
      <c r="K720" s="6">
        <v>582</v>
      </c>
      <c r="L720" t="s">
        <v>1472</v>
      </c>
      <c r="M720">
        <v>63</v>
      </c>
      <c r="N720" t="s">
        <v>1998</v>
      </c>
      <c r="O720" t="s">
        <v>2459</v>
      </c>
      <c r="P720" t="s">
        <v>3051</v>
      </c>
    </row>
    <row r="721" spans="1:16" x14ac:dyDescent="0.45">
      <c r="A721" t="s">
        <v>4309</v>
      </c>
      <c r="B721" t="s">
        <v>477</v>
      </c>
      <c r="C721" t="s">
        <v>3296</v>
      </c>
      <c r="D721" t="s">
        <v>3493</v>
      </c>
      <c r="E721" s="1">
        <v>45489</v>
      </c>
      <c r="F721" t="s">
        <v>8625</v>
      </c>
      <c r="G721" t="s">
        <v>8630</v>
      </c>
      <c r="H721">
        <v>5</v>
      </c>
      <c r="I721" s="14">
        <v>0</v>
      </c>
      <c r="J721" s="6">
        <v>378</v>
      </c>
      <c r="K721" s="6">
        <v>1889</v>
      </c>
      <c r="L721" t="s">
        <v>1472</v>
      </c>
      <c r="M721">
        <v>63</v>
      </c>
      <c r="N721" t="s">
        <v>1998</v>
      </c>
      <c r="O721" t="s">
        <v>2459</v>
      </c>
      <c r="P721" t="s">
        <v>3051</v>
      </c>
    </row>
    <row r="722" spans="1:16" x14ac:dyDescent="0.45">
      <c r="A722" t="s">
        <v>4553</v>
      </c>
      <c r="B722" t="s">
        <v>379</v>
      </c>
      <c r="C722" t="s">
        <v>3247</v>
      </c>
      <c r="D722" t="s">
        <v>3446</v>
      </c>
      <c r="E722" s="1">
        <v>45907</v>
      </c>
      <c r="F722" t="s">
        <v>8718</v>
      </c>
      <c r="G722" t="s">
        <v>8632</v>
      </c>
      <c r="H722">
        <v>3</v>
      </c>
      <c r="I722" s="14">
        <v>0.05</v>
      </c>
      <c r="J722" s="6">
        <v>1121</v>
      </c>
      <c r="K722" s="6">
        <v>3194</v>
      </c>
      <c r="L722" t="s">
        <v>1375</v>
      </c>
      <c r="M722">
        <v>45</v>
      </c>
      <c r="N722" t="s">
        <v>1999</v>
      </c>
      <c r="O722" t="s">
        <v>2367</v>
      </c>
      <c r="P722" t="s">
        <v>3049</v>
      </c>
    </row>
    <row r="723" spans="1:16" x14ac:dyDescent="0.45">
      <c r="A723" t="s">
        <v>4582</v>
      </c>
      <c r="B723" t="s">
        <v>379</v>
      </c>
      <c r="C723" t="s">
        <v>3308</v>
      </c>
      <c r="D723" t="s">
        <v>3505</v>
      </c>
      <c r="E723" s="1">
        <v>45403</v>
      </c>
      <c r="F723" t="s">
        <v>8625</v>
      </c>
      <c r="G723" t="s">
        <v>8629</v>
      </c>
      <c r="H723">
        <v>2</v>
      </c>
      <c r="I723" s="14">
        <v>0.15</v>
      </c>
      <c r="J723" s="6">
        <v>741</v>
      </c>
      <c r="K723" s="6">
        <v>1260</v>
      </c>
      <c r="L723" t="s">
        <v>1375</v>
      </c>
      <c r="M723">
        <v>45</v>
      </c>
      <c r="N723" t="s">
        <v>1999</v>
      </c>
      <c r="O723" t="s">
        <v>2367</v>
      </c>
      <c r="P723" t="s">
        <v>3049</v>
      </c>
    </row>
    <row r="724" spans="1:16" x14ac:dyDescent="0.45">
      <c r="A724" t="s">
        <v>3997</v>
      </c>
      <c r="B724" t="s">
        <v>696</v>
      </c>
      <c r="C724" t="s">
        <v>3227</v>
      </c>
      <c r="D724" t="s">
        <v>3426</v>
      </c>
      <c r="E724" s="1">
        <v>45829</v>
      </c>
      <c r="F724" t="s">
        <v>8718</v>
      </c>
      <c r="G724" t="s">
        <v>8633</v>
      </c>
      <c r="H724">
        <v>5</v>
      </c>
      <c r="I724" s="14">
        <v>0</v>
      </c>
      <c r="J724" s="6">
        <v>1596</v>
      </c>
      <c r="K724" s="6">
        <v>7978</v>
      </c>
      <c r="L724" t="s">
        <v>1690</v>
      </c>
      <c r="M724">
        <v>37</v>
      </c>
      <c r="N724" t="s">
        <v>1999</v>
      </c>
      <c r="O724" t="s">
        <v>2669</v>
      </c>
      <c r="P724" t="s">
        <v>3001</v>
      </c>
    </row>
    <row r="725" spans="1:16" x14ac:dyDescent="0.45">
      <c r="A725" t="s">
        <v>3998</v>
      </c>
      <c r="B725" t="s">
        <v>781</v>
      </c>
      <c r="C725" t="s">
        <v>3387</v>
      </c>
      <c r="D725" t="s">
        <v>3583</v>
      </c>
      <c r="E725" s="1">
        <v>45450</v>
      </c>
      <c r="F725" t="s">
        <v>8625</v>
      </c>
      <c r="G725" t="s">
        <v>8630</v>
      </c>
      <c r="H725">
        <v>5</v>
      </c>
      <c r="I725" s="14">
        <v>0</v>
      </c>
      <c r="J725" s="6">
        <v>432</v>
      </c>
      <c r="K725" s="6">
        <v>2158</v>
      </c>
      <c r="L725" t="s">
        <v>1773</v>
      </c>
      <c r="M725">
        <v>22</v>
      </c>
      <c r="N725" t="s">
        <v>1999</v>
      </c>
      <c r="O725" t="s">
        <v>2751</v>
      </c>
      <c r="P725" t="s">
        <v>3017</v>
      </c>
    </row>
    <row r="726" spans="1:16" x14ac:dyDescent="0.45">
      <c r="A726" t="s">
        <v>4465</v>
      </c>
      <c r="B726" t="s">
        <v>381</v>
      </c>
      <c r="C726" t="s">
        <v>3316</v>
      </c>
      <c r="D726" t="s">
        <v>3513</v>
      </c>
      <c r="E726" s="1">
        <v>45292</v>
      </c>
      <c r="F726" t="s">
        <v>8720</v>
      </c>
      <c r="G726" t="s">
        <v>8630</v>
      </c>
      <c r="H726">
        <v>5</v>
      </c>
      <c r="I726" s="14">
        <v>0</v>
      </c>
      <c r="J726" s="6">
        <v>165</v>
      </c>
      <c r="K726" s="6">
        <v>827</v>
      </c>
      <c r="L726" t="s">
        <v>1377</v>
      </c>
      <c r="M726">
        <v>35</v>
      </c>
      <c r="N726" t="s">
        <v>1999</v>
      </c>
      <c r="O726" t="s">
        <v>2369</v>
      </c>
      <c r="P726" t="s">
        <v>8696</v>
      </c>
    </row>
    <row r="727" spans="1:16" x14ac:dyDescent="0.45">
      <c r="A727" t="s">
        <v>3999</v>
      </c>
      <c r="B727" t="s">
        <v>957</v>
      </c>
      <c r="C727" t="s">
        <v>3325</v>
      </c>
      <c r="D727" t="s">
        <v>3522</v>
      </c>
      <c r="E727" s="1">
        <v>45207</v>
      </c>
      <c r="F727" t="s">
        <v>8720</v>
      </c>
      <c r="G727" t="s">
        <v>8629</v>
      </c>
      <c r="H727">
        <v>1</v>
      </c>
      <c r="I727" s="14">
        <v>0.1</v>
      </c>
      <c r="J727" s="6">
        <v>919</v>
      </c>
      <c r="K727" s="6">
        <v>827</v>
      </c>
      <c r="L727" t="s">
        <v>1948</v>
      </c>
      <c r="M727">
        <v>61</v>
      </c>
      <c r="N727" t="s">
        <v>1999</v>
      </c>
      <c r="O727" t="s">
        <v>2920</v>
      </c>
      <c r="P727" t="s">
        <v>3025</v>
      </c>
    </row>
    <row r="728" spans="1:16" x14ac:dyDescent="0.45">
      <c r="A728" t="s">
        <v>4179</v>
      </c>
      <c r="B728" t="s">
        <v>957</v>
      </c>
      <c r="C728" t="s">
        <v>3217</v>
      </c>
      <c r="D728" t="s">
        <v>3416</v>
      </c>
      <c r="E728" s="1">
        <v>45613</v>
      </c>
      <c r="F728" t="s">
        <v>8720</v>
      </c>
      <c r="G728" t="s">
        <v>8629</v>
      </c>
      <c r="H728">
        <v>4</v>
      </c>
      <c r="I728" s="14">
        <v>0</v>
      </c>
      <c r="J728" s="6">
        <v>87</v>
      </c>
      <c r="K728" s="6">
        <v>350</v>
      </c>
      <c r="L728" t="s">
        <v>1948</v>
      </c>
      <c r="M728">
        <v>61</v>
      </c>
      <c r="N728" t="s">
        <v>1999</v>
      </c>
      <c r="O728" t="s">
        <v>2920</v>
      </c>
      <c r="P728" t="s">
        <v>3025</v>
      </c>
    </row>
    <row r="729" spans="1:16" x14ac:dyDescent="0.45">
      <c r="A729" t="s">
        <v>4357</v>
      </c>
      <c r="B729" t="s">
        <v>382</v>
      </c>
      <c r="C729" t="s">
        <v>3205</v>
      </c>
      <c r="D729" t="s">
        <v>3404</v>
      </c>
      <c r="E729" s="1">
        <v>45593</v>
      </c>
      <c r="F729" t="s">
        <v>8719</v>
      </c>
      <c r="G729" t="s">
        <v>8630</v>
      </c>
      <c r="H729">
        <v>1</v>
      </c>
      <c r="I729" s="14">
        <v>0.2</v>
      </c>
      <c r="J729" s="6">
        <v>738</v>
      </c>
      <c r="K729" s="6">
        <v>591</v>
      </c>
      <c r="L729" t="s">
        <v>1378</v>
      </c>
      <c r="M729">
        <v>34</v>
      </c>
      <c r="N729" t="s">
        <v>1998</v>
      </c>
      <c r="O729" t="s">
        <v>2370</v>
      </c>
      <c r="P729" t="s">
        <v>2977</v>
      </c>
    </row>
    <row r="730" spans="1:16" x14ac:dyDescent="0.45">
      <c r="A730" t="s">
        <v>4542</v>
      </c>
      <c r="B730" t="s">
        <v>382</v>
      </c>
      <c r="C730" t="s">
        <v>3375</v>
      </c>
      <c r="D730" t="s">
        <v>3571</v>
      </c>
      <c r="E730" s="1">
        <v>45697</v>
      </c>
      <c r="F730" t="s">
        <v>8719</v>
      </c>
      <c r="G730" t="s">
        <v>8633</v>
      </c>
      <c r="H730">
        <v>5</v>
      </c>
      <c r="I730" s="14">
        <v>0.05</v>
      </c>
      <c r="J730" s="6">
        <v>1129</v>
      </c>
      <c r="K730" s="6">
        <v>5363</v>
      </c>
      <c r="L730" t="s">
        <v>1378</v>
      </c>
      <c r="M730">
        <v>34</v>
      </c>
      <c r="N730" t="s">
        <v>1998</v>
      </c>
      <c r="O730" t="s">
        <v>2370</v>
      </c>
      <c r="P730" t="s">
        <v>2977</v>
      </c>
    </row>
    <row r="731" spans="1:16" x14ac:dyDescent="0.45">
      <c r="A731" t="s">
        <v>4002</v>
      </c>
      <c r="B731" t="s">
        <v>822</v>
      </c>
      <c r="C731" t="s">
        <v>3336</v>
      </c>
      <c r="D731" t="s">
        <v>3533</v>
      </c>
      <c r="E731" s="1">
        <v>45450</v>
      </c>
      <c r="F731" t="s">
        <v>8720</v>
      </c>
      <c r="G731" t="s">
        <v>8630</v>
      </c>
      <c r="H731">
        <v>3</v>
      </c>
      <c r="I731" s="14">
        <v>0.05</v>
      </c>
      <c r="J731" s="6">
        <v>1534</v>
      </c>
      <c r="K731" s="6">
        <v>4372</v>
      </c>
      <c r="L731" t="s">
        <v>1814</v>
      </c>
      <c r="M731">
        <v>59</v>
      </c>
      <c r="N731" t="s">
        <v>1999</v>
      </c>
      <c r="O731" t="s">
        <v>2789</v>
      </c>
      <c r="P731" t="s">
        <v>8700</v>
      </c>
    </row>
    <row r="732" spans="1:16" x14ac:dyDescent="0.45">
      <c r="A732" t="s">
        <v>4136</v>
      </c>
      <c r="B732" t="s">
        <v>822</v>
      </c>
      <c r="C732" t="s">
        <v>3198</v>
      </c>
      <c r="D732" t="s">
        <v>3398</v>
      </c>
      <c r="E732" s="1">
        <v>45574</v>
      </c>
      <c r="F732" t="s">
        <v>8626</v>
      </c>
      <c r="G732" t="s">
        <v>8632</v>
      </c>
      <c r="H732">
        <v>5</v>
      </c>
      <c r="I732" s="14">
        <v>0.1</v>
      </c>
      <c r="J732" s="6">
        <v>1171</v>
      </c>
      <c r="K732" s="6">
        <v>5269</v>
      </c>
      <c r="L732" t="s">
        <v>1814</v>
      </c>
      <c r="M732">
        <v>59</v>
      </c>
      <c r="N732" t="s">
        <v>1999</v>
      </c>
      <c r="O732" t="s">
        <v>2789</v>
      </c>
      <c r="P732" t="s">
        <v>8700</v>
      </c>
    </row>
    <row r="733" spans="1:16" x14ac:dyDescent="0.45">
      <c r="A733" t="s">
        <v>4003</v>
      </c>
      <c r="B733" t="s">
        <v>987</v>
      </c>
      <c r="C733" t="s">
        <v>3199</v>
      </c>
      <c r="D733" t="s">
        <v>3399</v>
      </c>
      <c r="E733" s="1">
        <v>45272</v>
      </c>
      <c r="F733" t="s">
        <v>8626</v>
      </c>
      <c r="G733" t="s">
        <v>8633</v>
      </c>
      <c r="H733">
        <v>5</v>
      </c>
      <c r="I733" s="14">
        <v>0.2</v>
      </c>
      <c r="J733" s="6">
        <v>111</v>
      </c>
      <c r="K733" s="6">
        <v>442</v>
      </c>
      <c r="L733" t="s">
        <v>1978</v>
      </c>
      <c r="M733">
        <v>47</v>
      </c>
      <c r="N733" t="s">
        <v>1998</v>
      </c>
      <c r="O733" t="s">
        <v>2950</v>
      </c>
      <c r="P733" t="s">
        <v>3183</v>
      </c>
    </row>
    <row r="734" spans="1:16" x14ac:dyDescent="0.45">
      <c r="A734" t="s">
        <v>4094</v>
      </c>
      <c r="B734" t="s">
        <v>987</v>
      </c>
      <c r="C734" t="s">
        <v>3207</v>
      </c>
      <c r="D734" t="s">
        <v>3406</v>
      </c>
      <c r="E734" s="1">
        <v>45742</v>
      </c>
      <c r="F734" t="s">
        <v>8718</v>
      </c>
      <c r="G734" t="s">
        <v>8630</v>
      </c>
      <c r="H734">
        <v>4</v>
      </c>
      <c r="I734" s="14">
        <v>0.1</v>
      </c>
      <c r="J734" s="6">
        <v>731</v>
      </c>
      <c r="K734" s="6">
        <v>2633</v>
      </c>
      <c r="L734" t="s">
        <v>1978</v>
      </c>
      <c r="M734">
        <v>47</v>
      </c>
      <c r="N734" t="s">
        <v>1998</v>
      </c>
      <c r="O734" t="s">
        <v>2950</v>
      </c>
      <c r="P734" t="s">
        <v>3183</v>
      </c>
    </row>
    <row r="735" spans="1:16" x14ac:dyDescent="0.45">
      <c r="A735" t="s">
        <v>4005</v>
      </c>
      <c r="B735" t="s">
        <v>567</v>
      </c>
      <c r="C735" t="s">
        <v>3218</v>
      </c>
      <c r="D735" t="s">
        <v>3417</v>
      </c>
      <c r="E735" s="1">
        <v>45700</v>
      </c>
      <c r="F735" t="s">
        <v>8720</v>
      </c>
      <c r="G735" t="s">
        <v>8631</v>
      </c>
      <c r="H735">
        <v>3</v>
      </c>
      <c r="I735" s="14">
        <v>0.05</v>
      </c>
      <c r="J735" s="6">
        <v>1610</v>
      </c>
      <c r="K735" s="6">
        <v>4588</v>
      </c>
      <c r="L735" t="s">
        <v>1561</v>
      </c>
      <c r="M735">
        <v>37</v>
      </c>
      <c r="N735" t="s">
        <v>1999</v>
      </c>
      <c r="O735" t="s">
        <v>2543</v>
      </c>
      <c r="P735" t="s">
        <v>3039</v>
      </c>
    </row>
    <row r="736" spans="1:16" x14ac:dyDescent="0.45">
      <c r="A736" t="s">
        <v>4008</v>
      </c>
      <c r="B736" t="s">
        <v>694</v>
      </c>
      <c r="C736" t="s">
        <v>3342</v>
      </c>
      <c r="D736" t="s">
        <v>3539</v>
      </c>
      <c r="E736" s="1">
        <v>45703</v>
      </c>
      <c r="F736" t="s">
        <v>8719</v>
      </c>
      <c r="G736" t="s">
        <v>8629</v>
      </c>
      <c r="H736">
        <v>1</v>
      </c>
      <c r="I736" s="14">
        <v>0.2</v>
      </c>
      <c r="J736" s="6">
        <v>1062</v>
      </c>
      <c r="K736" s="6">
        <v>850</v>
      </c>
      <c r="L736" t="s">
        <v>1688</v>
      </c>
      <c r="M736">
        <v>47</v>
      </c>
      <c r="N736" t="s">
        <v>1999</v>
      </c>
      <c r="O736" t="s">
        <v>2667</v>
      </c>
      <c r="P736" t="s">
        <v>3095</v>
      </c>
    </row>
    <row r="737" spans="1:16" x14ac:dyDescent="0.45">
      <c r="A737" t="s">
        <v>4011</v>
      </c>
      <c r="B737" t="s">
        <v>694</v>
      </c>
      <c r="C737" t="s">
        <v>3364</v>
      </c>
      <c r="D737" t="s">
        <v>3561</v>
      </c>
      <c r="E737" s="1">
        <v>45628</v>
      </c>
      <c r="F737" t="s">
        <v>8720</v>
      </c>
      <c r="G737" t="s">
        <v>8629</v>
      </c>
      <c r="H737">
        <v>2</v>
      </c>
      <c r="I737" s="14">
        <v>0</v>
      </c>
      <c r="J737" s="6">
        <v>131</v>
      </c>
      <c r="K737" s="6">
        <v>263</v>
      </c>
      <c r="L737" t="s">
        <v>1688</v>
      </c>
      <c r="M737">
        <v>47</v>
      </c>
      <c r="N737" t="s">
        <v>1999</v>
      </c>
      <c r="O737" t="s">
        <v>2667</v>
      </c>
      <c r="P737" t="s">
        <v>3095</v>
      </c>
    </row>
    <row r="738" spans="1:16" x14ac:dyDescent="0.45">
      <c r="A738" t="s">
        <v>4314</v>
      </c>
      <c r="B738" t="s">
        <v>694</v>
      </c>
      <c r="C738" t="s">
        <v>3227</v>
      </c>
      <c r="D738" t="s">
        <v>3426</v>
      </c>
      <c r="E738" s="1">
        <v>45499</v>
      </c>
      <c r="F738" t="s">
        <v>8626</v>
      </c>
      <c r="G738" t="s">
        <v>8630</v>
      </c>
      <c r="H738">
        <v>3</v>
      </c>
      <c r="I738" s="14">
        <v>0.05</v>
      </c>
      <c r="J738" s="6">
        <v>1596</v>
      </c>
      <c r="K738" s="6">
        <v>4547</v>
      </c>
      <c r="L738" t="s">
        <v>1688</v>
      </c>
      <c r="M738">
        <v>47</v>
      </c>
      <c r="N738" t="s">
        <v>1999</v>
      </c>
      <c r="O738" t="s">
        <v>2667</v>
      </c>
      <c r="P738" t="s">
        <v>3095</v>
      </c>
    </row>
    <row r="739" spans="1:16" x14ac:dyDescent="0.45">
      <c r="A739" t="s">
        <v>4589</v>
      </c>
      <c r="B739" t="s">
        <v>694</v>
      </c>
      <c r="C739" t="s">
        <v>3392</v>
      </c>
      <c r="D739" t="s">
        <v>3588</v>
      </c>
      <c r="E739" s="1">
        <v>45854</v>
      </c>
      <c r="F739" t="s">
        <v>8625</v>
      </c>
      <c r="G739" t="s">
        <v>8629</v>
      </c>
      <c r="H739">
        <v>5</v>
      </c>
      <c r="I739" s="14">
        <v>0.05</v>
      </c>
      <c r="J739" s="6">
        <v>1109</v>
      </c>
      <c r="K739" s="6">
        <v>5266</v>
      </c>
      <c r="L739" t="s">
        <v>1688</v>
      </c>
      <c r="M739">
        <v>47</v>
      </c>
      <c r="N739" t="s">
        <v>1999</v>
      </c>
      <c r="O739" t="s">
        <v>2667</v>
      </c>
      <c r="P739" t="s">
        <v>3095</v>
      </c>
    </row>
    <row r="740" spans="1:16" x14ac:dyDescent="0.45">
      <c r="A740" t="s">
        <v>4602</v>
      </c>
      <c r="B740" t="s">
        <v>694</v>
      </c>
      <c r="C740" t="s">
        <v>3365</v>
      </c>
      <c r="D740" t="s">
        <v>3562</v>
      </c>
      <c r="E740" s="1">
        <v>45277</v>
      </c>
      <c r="F740" t="s">
        <v>8626</v>
      </c>
      <c r="G740" t="s">
        <v>8631</v>
      </c>
      <c r="H740">
        <v>1</v>
      </c>
      <c r="I740" s="14">
        <v>0.15</v>
      </c>
      <c r="J740" s="6">
        <v>1256</v>
      </c>
      <c r="K740" s="6">
        <v>1067</v>
      </c>
      <c r="L740" t="s">
        <v>1688</v>
      </c>
      <c r="M740">
        <v>47</v>
      </c>
      <c r="N740" t="s">
        <v>1999</v>
      </c>
      <c r="O740" t="s">
        <v>2667</v>
      </c>
      <c r="P740" t="s">
        <v>3095</v>
      </c>
    </row>
    <row r="741" spans="1:16" x14ac:dyDescent="0.45">
      <c r="A741" t="s">
        <v>4010</v>
      </c>
      <c r="B741" t="s">
        <v>750</v>
      </c>
      <c r="C741" t="s">
        <v>3345</v>
      </c>
      <c r="D741" t="s">
        <v>3542</v>
      </c>
      <c r="E741" s="1">
        <v>45477</v>
      </c>
      <c r="F741" t="s">
        <v>8720</v>
      </c>
      <c r="G741" t="s">
        <v>8631</v>
      </c>
      <c r="H741">
        <v>4</v>
      </c>
      <c r="I741" s="14">
        <v>0.1</v>
      </c>
      <c r="J741" s="6">
        <v>1350</v>
      </c>
      <c r="K741" s="6">
        <v>4861</v>
      </c>
      <c r="L741" t="s">
        <v>1743</v>
      </c>
      <c r="M741">
        <v>29</v>
      </c>
      <c r="N741" t="s">
        <v>1999</v>
      </c>
      <c r="O741" t="s">
        <v>2721</v>
      </c>
      <c r="P741" t="s">
        <v>3056</v>
      </c>
    </row>
    <row r="742" spans="1:16" x14ac:dyDescent="0.45">
      <c r="A742" t="s">
        <v>4078</v>
      </c>
      <c r="B742" t="s">
        <v>750</v>
      </c>
      <c r="C742" t="s">
        <v>3340</v>
      </c>
      <c r="D742" t="s">
        <v>3537</v>
      </c>
      <c r="E742" s="1">
        <v>45586</v>
      </c>
      <c r="F742" t="s">
        <v>8720</v>
      </c>
      <c r="G742" t="s">
        <v>8630</v>
      </c>
      <c r="H742">
        <v>5</v>
      </c>
      <c r="I742" s="14">
        <v>0.1</v>
      </c>
      <c r="J742" s="6">
        <v>1311</v>
      </c>
      <c r="K742" s="6">
        <v>5897</v>
      </c>
      <c r="L742" t="s">
        <v>1743</v>
      </c>
      <c r="M742">
        <v>29</v>
      </c>
      <c r="N742" t="s">
        <v>1999</v>
      </c>
      <c r="O742" t="s">
        <v>2721</v>
      </c>
      <c r="P742" t="s">
        <v>3056</v>
      </c>
    </row>
    <row r="743" spans="1:16" x14ac:dyDescent="0.45">
      <c r="A743" t="s">
        <v>4013</v>
      </c>
      <c r="B743" t="s">
        <v>638</v>
      </c>
      <c r="C743" t="s">
        <v>3365</v>
      </c>
      <c r="D743" t="s">
        <v>3562</v>
      </c>
      <c r="E743" s="1">
        <v>45464</v>
      </c>
      <c r="F743" t="s">
        <v>8626</v>
      </c>
      <c r="G743" t="s">
        <v>8629</v>
      </c>
      <c r="H743">
        <v>3</v>
      </c>
      <c r="I743" s="14">
        <v>0.2</v>
      </c>
      <c r="J743" s="6">
        <v>1256</v>
      </c>
      <c r="K743" s="6">
        <v>3014</v>
      </c>
      <c r="L743" t="s">
        <v>1632</v>
      </c>
      <c r="M743">
        <v>48</v>
      </c>
      <c r="N743" t="s">
        <v>1999</v>
      </c>
      <c r="O743" t="s">
        <v>2613</v>
      </c>
      <c r="P743" t="s">
        <v>3116</v>
      </c>
    </row>
    <row r="744" spans="1:16" x14ac:dyDescent="0.45">
      <c r="A744" t="s">
        <v>4227</v>
      </c>
      <c r="B744" t="s">
        <v>396</v>
      </c>
      <c r="C744" t="s">
        <v>3327</v>
      </c>
      <c r="D744" t="s">
        <v>3524</v>
      </c>
      <c r="E744" s="1">
        <v>45514</v>
      </c>
      <c r="F744" t="s">
        <v>8719</v>
      </c>
      <c r="G744" t="s">
        <v>8629</v>
      </c>
      <c r="H744">
        <v>1</v>
      </c>
      <c r="I744" s="14">
        <v>0.1</v>
      </c>
      <c r="J744" s="6">
        <v>1449</v>
      </c>
      <c r="K744" s="6">
        <v>1304</v>
      </c>
      <c r="L744" t="s">
        <v>1392</v>
      </c>
      <c r="M744">
        <v>62</v>
      </c>
      <c r="N744" t="s">
        <v>1998</v>
      </c>
      <c r="O744" t="s">
        <v>2383</v>
      </c>
      <c r="P744" t="s">
        <v>3049</v>
      </c>
    </row>
    <row r="745" spans="1:16" x14ac:dyDescent="0.45">
      <c r="A745" t="s">
        <v>4266</v>
      </c>
      <c r="B745" t="s">
        <v>396</v>
      </c>
      <c r="C745" t="s">
        <v>3208</v>
      </c>
      <c r="D745" t="s">
        <v>3407</v>
      </c>
      <c r="E745" s="1">
        <v>45546</v>
      </c>
      <c r="F745" t="s">
        <v>8718</v>
      </c>
      <c r="G745" t="s">
        <v>8631</v>
      </c>
      <c r="H745">
        <v>2</v>
      </c>
      <c r="I745" s="14">
        <v>0.1</v>
      </c>
      <c r="J745" s="6">
        <v>156</v>
      </c>
      <c r="K745" s="6">
        <v>281</v>
      </c>
      <c r="L745" t="s">
        <v>1392</v>
      </c>
      <c r="M745">
        <v>62</v>
      </c>
      <c r="N745" t="s">
        <v>1998</v>
      </c>
      <c r="O745" t="s">
        <v>2383</v>
      </c>
      <c r="P745" t="s">
        <v>3049</v>
      </c>
    </row>
    <row r="746" spans="1:16" x14ac:dyDescent="0.45">
      <c r="A746" t="s">
        <v>4014</v>
      </c>
      <c r="B746" t="s">
        <v>587</v>
      </c>
      <c r="C746" t="s">
        <v>3290</v>
      </c>
      <c r="D746" t="s">
        <v>3487</v>
      </c>
      <c r="E746" s="1">
        <v>45710</v>
      </c>
      <c r="F746" t="s">
        <v>8626</v>
      </c>
      <c r="G746" t="s">
        <v>8633</v>
      </c>
      <c r="H746">
        <v>3</v>
      </c>
      <c r="I746" s="14">
        <v>0.15</v>
      </c>
      <c r="J746" s="6">
        <v>1300</v>
      </c>
      <c r="K746" s="6">
        <v>3315</v>
      </c>
      <c r="L746" t="s">
        <v>1581</v>
      </c>
      <c r="M746">
        <v>55</v>
      </c>
      <c r="N746" t="s">
        <v>1999</v>
      </c>
      <c r="O746" t="s">
        <v>2563</v>
      </c>
      <c r="P746" t="s">
        <v>3059</v>
      </c>
    </row>
    <row r="747" spans="1:16" x14ac:dyDescent="0.45">
      <c r="A747" t="s">
        <v>4183</v>
      </c>
      <c r="B747" t="s">
        <v>401</v>
      </c>
      <c r="C747" t="s">
        <v>3245</v>
      </c>
      <c r="D747" t="s">
        <v>3444</v>
      </c>
      <c r="E747" s="1">
        <v>45291</v>
      </c>
      <c r="F747" t="s">
        <v>8626</v>
      </c>
      <c r="G747" t="s">
        <v>8629</v>
      </c>
      <c r="H747">
        <v>2</v>
      </c>
      <c r="I747" s="14">
        <v>0.2</v>
      </c>
      <c r="J747" s="6">
        <v>1224</v>
      </c>
      <c r="K747" s="6">
        <v>1958</v>
      </c>
      <c r="L747" t="s">
        <v>1397</v>
      </c>
      <c r="M747">
        <v>46</v>
      </c>
      <c r="N747" t="s">
        <v>1999</v>
      </c>
      <c r="O747" t="s">
        <v>2338</v>
      </c>
      <c r="P747" t="s">
        <v>2971</v>
      </c>
    </row>
    <row r="748" spans="1:16" x14ac:dyDescent="0.45">
      <c r="A748" t="s">
        <v>4019</v>
      </c>
      <c r="B748" t="s">
        <v>919</v>
      </c>
      <c r="C748" t="s">
        <v>3334</v>
      </c>
      <c r="D748" t="s">
        <v>3531</v>
      </c>
      <c r="E748" s="1">
        <v>45276</v>
      </c>
      <c r="F748" t="s">
        <v>8625</v>
      </c>
      <c r="G748" t="s">
        <v>8633</v>
      </c>
      <c r="H748">
        <v>2</v>
      </c>
      <c r="I748" s="14">
        <v>0.1</v>
      </c>
      <c r="J748" s="6">
        <v>73</v>
      </c>
      <c r="K748" s="6">
        <v>132</v>
      </c>
      <c r="L748" t="s">
        <v>1910</v>
      </c>
      <c r="M748">
        <v>41</v>
      </c>
      <c r="N748" t="s">
        <v>1999</v>
      </c>
      <c r="O748" t="s">
        <v>2884</v>
      </c>
      <c r="P748" t="s">
        <v>2976</v>
      </c>
    </row>
    <row r="749" spans="1:16" x14ac:dyDescent="0.45">
      <c r="A749" t="s">
        <v>4042</v>
      </c>
      <c r="B749" t="s">
        <v>919</v>
      </c>
      <c r="C749" t="s">
        <v>3343</v>
      </c>
      <c r="D749" t="s">
        <v>3540</v>
      </c>
      <c r="E749" s="1">
        <v>45677</v>
      </c>
      <c r="F749" t="s">
        <v>8626</v>
      </c>
      <c r="G749" t="s">
        <v>8630</v>
      </c>
      <c r="H749">
        <v>2</v>
      </c>
      <c r="I749" s="14">
        <v>0</v>
      </c>
      <c r="J749" s="6">
        <v>1671</v>
      </c>
      <c r="K749" s="6">
        <v>3343</v>
      </c>
      <c r="L749" t="s">
        <v>1910</v>
      </c>
      <c r="M749">
        <v>41</v>
      </c>
      <c r="N749" t="s">
        <v>1999</v>
      </c>
      <c r="O749" t="s">
        <v>2884</v>
      </c>
      <c r="P749" t="s">
        <v>2976</v>
      </c>
    </row>
    <row r="750" spans="1:16" x14ac:dyDescent="0.45">
      <c r="A750" t="s">
        <v>4442</v>
      </c>
      <c r="B750" t="s">
        <v>919</v>
      </c>
      <c r="C750" t="s">
        <v>3253</v>
      </c>
      <c r="D750" t="s">
        <v>3452</v>
      </c>
      <c r="E750" s="1">
        <v>45365</v>
      </c>
      <c r="F750" t="s">
        <v>8718</v>
      </c>
      <c r="G750" t="s">
        <v>8632</v>
      </c>
      <c r="H750">
        <v>1</v>
      </c>
      <c r="I750" s="14">
        <v>0.15</v>
      </c>
      <c r="J750" s="6">
        <v>583</v>
      </c>
      <c r="K750" s="6">
        <v>495</v>
      </c>
      <c r="L750" t="s">
        <v>1910</v>
      </c>
      <c r="M750">
        <v>41</v>
      </c>
      <c r="N750" t="s">
        <v>1999</v>
      </c>
      <c r="O750" t="s">
        <v>2884</v>
      </c>
      <c r="P750" t="s">
        <v>2976</v>
      </c>
    </row>
    <row r="751" spans="1:16" x14ac:dyDescent="0.45">
      <c r="A751" t="s">
        <v>4021</v>
      </c>
      <c r="B751" t="s">
        <v>421</v>
      </c>
      <c r="C751" t="s">
        <v>3393</v>
      </c>
      <c r="D751" t="s">
        <v>3589</v>
      </c>
      <c r="E751" s="1">
        <v>45477</v>
      </c>
      <c r="F751" t="s">
        <v>8625</v>
      </c>
      <c r="G751" t="s">
        <v>8629</v>
      </c>
      <c r="H751">
        <v>5</v>
      </c>
      <c r="I751" s="14">
        <v>0.05</v>
      </c>
      <c r="J751" s="6">
        <v>768</v>
      </c>
      <c r="K751" s="6">
        <v>3646</v>
      </c>
      <c r="L751" t="s">
        <v>1417</v>
      </c>
      <c r="M751">
        <v>28</v>
      </c>
      <c r="N751" t="s">
        <v>1998</v>
      </c>
      <c r="O751" t="s">
        <v>2406</v>
      </c>
      <c r="P751" t="s">
        <v>3138</v>
      </c>
    </row>
    <row r="752" spans="1:16" x14ac:dyDescent="0.45">
      <c r="A752" t="s">
        <v>4067</v>
      </c>
      <c r="B752" t="s">
        <v>405</v>
      </c>
      <c r="C752" t="s">
        <v>3359</v>
      </c>
      <c r="D752" t="s">
        <v>3556</v>
      </c>
      <c r="E752" s="1">
        <v>45597</v>
      </c>
      <c r="F752" t="s">
        <v>8626</v>
      </c>
      <c r="G752" t="s">
        <v>8632</v>
      </c>
      <c r="H752">
        <v>1</v>
      </c>
      <c r="I752" s="14">
        <v>0</v>
      </c>
      <c r="J752" s="6">
        <v>476</v>
      </c>
      <c r="K752" s="6">
        <v>476</v>
      </c>
      <c r="L752" t="s">
        <v>1401</v>
      </c>
      <c r="M752">
        <v>43</v>
      </c>
      <c r="N752" t="s">
        <v>1999</v>
      </c>
      <c r="O752" t="s">
        <v>2390</v>
      </c>
      <c r="P752" t="s">
        <v>3138</v>
      </c>
    </row>
    <row r="753" spans="1:16" x14ac:dyDescent="0.45">
      <c r="A753" t="s">
        <v>4153</v>
      </c>
      <c r="B753" t="s">
        <v>405</v>
      </c>
      <c r="C753" t="s">
        <v>3371</v>
      </c>
      <c r="D753" t="s">
        <v>3567</v>
      </c>
      <c r="E753" s="1">
        <v>45633</v>
      </c>
      <c r="F753" t="s">
        <v>8626</v>
      </c>
      <c r="G753" t="s">
        <v>8633</v>
      </c>
      <c r="H753">
        <v>3</v>
      </c>
      <c r="I753" s="14">
        <v>0.1</v>
      </c>
      <c r="J753" s="6">
        <v>376</v>
      </c>
      <c r="K753" s="6">
        <v>1015</v>
      </c>
      <c r="L753" t="s">
        <v>1401</v>
      </c>
      <c r="M753">
        <v>43</v>
      </c>
      <c r="N753" t="s">
        <v>1999</v>
      </c>
      <c r="O753" t="s">
        <v>2390</v>
      </c>
      <c r="P753" t="s">
        <v>3138</v>
      </c>
    </row>
    <row r="754" spans="1:16" x14ac:dyDescent="0.45">
      <c r="A754" t="s">
        <v>4023</v>
      </c>
      <c r="B754" t="s">
        <v>408</v>
      </c>
      <c r="C754" t="s">
        <v>3254</v>
      </c>
      <c r="D754" t="s">
        <v>3453</v>
      </c>
      <c r="E754" s="1">
        <v>45505</v>
      </c>
      <c r="F754" t="s">
        <v>8626</v>
      </c>
      <c r="G754" t="s">
        <v>8632</v>
      </c>
      <c r="H754">
        <v>5</v>
      </c>
      <c r="I754" s="14">
        <v>0.1</v>
      </c>
      <c r="J754" s="6">
        <v>1793</v>
      </c>
      <c r="K754" s="6">
        <v>8067</v>
      </c>
      <c r="L754" t="s">
        <v>1404</v>
      </c>
      <c r="M754">
        <v>54</v>
      </c>
      <c r="N754" t="s">
        <v>1999</v>
      </c>
      <c r="O754" t="s">
        <v>2393</v>
      </c>
      <c r="P754" t="s">
        <v>8694</v>
      </c>
    </row>
    <row r="755" spans="1:16" x14ac:dyDescent="0.45">
      <c r="A755" t="s">
        <v>4024</v>
      </c>
      <c r="B755" t="s">
        <v>520</v>
      </c>
      <c r="C755" t="s">
        <v>3327</v>
      </c>
      <c r="D755" t="s">
        <v>3524</v>
      </c>
      <c r="E755" s="1">
        <v>45883</v>
      </c>
      <c r="F755" t="s">
        <v>8720</v>
      </c>
      <c r="G755" t="s">
        <v>8629</v>
      </c>
      <c r="H755">
        <v>1</v>
      </c>
      <c r="I755" s="14">
        <v>0.15</v>
      </c>
      <c r="J755" s="6">
        <v>1449</v>
      </c>
      <c r="K755" s="6">
        <v>1232</v>
      </c>
      <c r="L755" t="s">
        <v>1515</v>
      </c>
      <c r="M755">
        <v>52</v>
      </c>
      <c r="N755" t="s">
        <v>1998</v>
      </c>
      <c r="O755" t="s">
        <v>2499</v>
      </c>
      <c r="P755" t="s">
        <v>3079</v>
      </c>
    </row>
    <row r="756" spans="1:16" x14ac:dyDescent="0.45">
      <c r="A756" t="s">
        <v>4232</v>
      </c>
      <c r="B756" t="s">
        <v>520</v>
      </c>
      <c r="C756" t="s">
        <v>3267</v>
      </c>
      <c r="D756" t="s">
        <v>3464</v>
      </c>
      <c r="E756" s="1">
        <v>45626</v>
      </c>
      <c r="F756" t="s">
        <v>8719</v>
      </c>
      <c r="G756" t="s">
        <v>8633</v>
      </c>
      <c r="H756">
        <v>1</v>
      </c>
      <c r="I756" s="14">
        <v>0.1</v>
      </c>
      <c r="J756" s="6">
        <v>1366</v>
      </c>
      <c r="K756" s="6">
        <v>1229</v>
      </c>
      <c r="L756" t="s">
        <v>1515</v>
      </c>
      <c r="M756">
        <v>52</v>
      </c>
      <c r="N756" t="s">
        <v>1998</v>
      </c>
      <c r="O756" t="s">
        <v>2499</v>
      </c>
      <c r="P756" t="s">
        <v>3079</v>
      </c>
    </row>
    <row r="757" spans="1:16" x14ac:dyDescent="0.45">
      <c r="A757" t="s">
        <v>4027</v>
      </c>
      <c r="B757" t="s">
        <v>682</v>
      </c>
      <c r="C757" t="s">
        <v>3234</v>
      </c>
      <c r="D757" t="s">
        <v>3433</v>
      </c>
      <c r="E757" s="1">
        <v>45801</v>
      </c>
      <c r="F757" t="s">
        <v>8625</v>
      </c>
      <c r="G757" t="s">
        <v>8631</v>
      </c>
      <c r="H757">
        <v>4</v>
      </c>
      <c r="I757" s="14">
        <v>0.1</v>
      </c>
      <c r="J757" s="6">
        <v>390</v>
      </c>
      <c r="K757" s="6">
        <v>1403</v>
      </c>
      <c r="L757" t="s">
        <v>1676</v>
      </c>
      <c r="M757">
        <v>54</v>
      </c>
      <c r="N757" t="s">
        <v>1998</v>
      </c>
      <c r="O757" t="s">
        <v>2656</v>
      </c>
      <c r="P757" t="s">
        <v>3062</v>
      </c>
    </row>
    <row r="758" spans="1:16" x14ac:dyDescent="0.45">
      <c r="A758" t="s">
        <v>4052</v>
      </c>
      <c r="B758" t="s">
        <v>682</v>
      </c>
      <c r="C758" t="s">
        <v>3230</v>
      </c>
      <c r="D758" t="s">
        <v>3429</v>
      </c>
      <c r="E758" s="1">
        <v>45912</v>
      </c>
      <c r="F758" t="s">
        <v>8625</v>
      </c>
      <c r="G758" t="s">
        <v>8632</v>
      </c>
      <c r="H758">
        <v>5</v>
      </c>
      <c r="I758" s="14">
        <v>0.2</v>
      </c>
      <c r="J758" s="6">
        <v>1446</v>
      </c>
      <c r="K758" s="6">
        <v>5782</v>
      </c>
      <c r="L758" t="s">
        <v>1676</v>
      </c>
      <c r="M758">
        <v>54</v>
      </c>
      <c r="N758" t="s">
        <v>1998</v>
      </c>
      <c r="O758" t="s">
        <v>2656</v>
      </c>
      <c r="P758" t="s">
        <v>3062</v>
      </c>
    </row>
    <row r="759" spans="1:16" x14ac:dyDescent="0.45">
      <c r="A759" t="s">
        <v>4566</v>
      </c>
      <c r="B759" t="s">
        <v>682</v>
      </c>
      <c r="C759" t="s">
        <v>3396</v>
      </c>
      <c r="D759" t="s">
        <v>3592</v>
      </c>
      <c r="E759" s="1">
        <v>45424</v>
      </c>
      <c r="F759" t="s">
        <v>8719</v>
      </c>
      <c r="G759" t="s">
        <v>8632</v>
      </c>
      <c r="H759">
        <v>3</v>
      </c>
      <c r="I759" s="14">
        <v>0.05</v>
      </c>
      <c r="J759" s="6">
        <v>937</v>
      </c>
      <c r="K759" s="6">
        <v>2671</v>
      </c>
      <c r="L759" t="s">
        <v>1676</v>
      </c>
      <c r="M759">
        <v>54</v>
      </c>
      <c r="N759" t="s">
        <v>1998</v>
      </c>
      <c r="O759" t="s">
        <v>2656</v>
      </c>
      <c r="P759" t="s">
        <v>3062</v>
      </c>
    </row>
    <row r="760" spans="1:16" x14ac:dyDescent="0.45">
      <c r="A760" t="s">
        <v>4455</v>
      </c>
      <c r="B760" t="s">
        <v>410</v>
      </c>
      <c r="C760" t="s">
        <v>3319</v>
      </c>
      <c r="D760" t="s">
        <v>3516</v>
      </c>
      <c r="E760" s="1">
        <v>45735</v>
      </c>
      <c r="F760" t="s">
        <v>8719</v>
      </c>
      <c r="G760" t="s">
        <v>8631</v>
      </c>
      <c r="H760">
        <v>1</v>
      </c>
      <c r="I760" s="14">
        <v>0.15</v>
      </c>
      <c r="J760" s="6">
        <v>337</v>
      </c>
      <c r="K760" s="6">
        <v>287</v>
      </c>
      <c r="L760" t="s">
        <v>1406</v>
      </c>
      <c r="M760">
        <v>25</v>
      </c>
      <c r="N760" t="s">
        <v>1999</v>
      </c>
      <c r="O760" t="s">
        <v>2395</v>
      </c>
      <c r="P760" t="s">
        <v>3151</v>
      </c>
    </row>
    <row r="761" spans="1:16" x14ac:dyDescent="0.45">
      <c r="A761" t="s">
        <v>4030</v>
      </c>
      <c r="B761" t="s">
        <v>487</v>
      </c>
      <c r="C761" t="s">
        <v>3313</v>
      </c>
      <c r="D761" t="s">
        <v>3510</v>
      </c>
      <c r="E761" s="1">
        <v>45770</v>
      </c>
      <c r="F761" t="s">
        <v>8720</v>
      </c>
      <c r="G761" t="s">
        <v>8633</v>
      </c>
      <c r="H761">
        <v>1</v>
      </c>
      <c r="I761" s="14">
        <v>0</v>
      </c>
      <c r="J761" s="6">
        <v>1517</v>
      </c>
      <c r="K761" s="6">
        <v>1517</v>
      </c>
      <c r="L761" t="s">
        <v>1482</v>
      </c>
      <c r="M761">
        <v>47</v>
      </c>
      <c r="N761" t="s">
        <v>1998</v>
      </c>
      <c r="O761" t="s">
        <v>2469</v>
      </c>
      <c r="P761" t="s">
        <v>3052</v>
      </c>
    </row>
    <row r="762" spans="1:16" x14ac:dyDescent="0.45">
      <c r="A762" t="s">
        <v>4209</v>
      </c>
      <c r="B762" t="s">
        <v>415</v>
      </c>
      <c r="C762" t="s">
        <v>3325</v>
      </c>
      <c r="D762" t="s">
        <v>3522</v>
      </c>
      <c r="E762" s="1">
        <v>45727</v>
      </c>
      <c r="F762" t="s">
        <v>8626</v>
      </c>
      <c r="G762" t="s">
        <v>8632</v>
      </c>
      <c r="H762">
        <v>4</v>
      </c>
      <c r="I762" s="14">
        <v>0.05</v>
      </c>
      <c r="J762" s="6">
        <v>919</v>
      </c>
      <c r="K762" s="6">
        <v>3492</v>
      </c>
      <c r="L762" t="s">
        <v>1411</v>
      </c>
      <c r="M762">
        <v>37</v>
      </c>
      <c r="N762" t="s">
        <v>1998</v>
      </c>
      <c r="O762" t="s">
        <v>2400</v>
      </c>
      <c r="P762" t="s">
        <v>3128</v>
      </c>
    </row>
    <row r="763" spans="1:16" x14ac:dyDescent="0.45">
      <c r="A763" t="s">
        <v>4033</v>
      </c>
      <c r="B763" t="s">
        <v>676</v>
      </c>
      <c r="C763" t="s">
        <v>3216</v>
      </c>
      <c r="D763" t="s">
        <v>3415</v>
      </c>
      <c r="E763" s="1">
        <v>45404</v>
      </c>
      <c r="F763" t="s">
        <v>8719</v>
      </c>
      <c r="G763" t="s">
        <v>8631</v>
      </c>
      <c r="H763">
        <v>5</v>
      </c>
      <c r="I763" s="14">
        <v>0.1</v>
      </c>
      <c r="J763" s="6">
        <v>1005</v>
      </c>
      <c r="K763" s="6">
        <v>4523</v>
      </c>
      <c r="L763" t="s">
        <v>1670</v>
      </c>
      <c r="M763">
        <v>40</v>
      </c>
      <c r="N763" t="s">
        <v>1998</v>
      </c>
      <c r="O763" t="s">
        <v>2650</v>
      </c>
      <c r="P763" t="s">
        <v>3172</v>
      </c>
    </row>
    <row r="764" spans="1:16" x14ac:dyDescent="0.45">
      <c r="A764" t="s">
        <v>4198</v>
      </c>
      <c r="B764" t="s">
        <v>416</v>
      </c>
      <c r="C764" t="s">
        <v>3342</v>
      </c>
      <c r="D764" t="s">
        <v>3539</v>
      </c>
      <c r="E764" s="1">
        <v>45437</v>
      </c>
      <c r="F764" t="s">
        <v>8720</v>
      </c>
      <c r="G764" t="s">
        <v>8632</v>
      </c>
      <c r="H764">
        <v>2</v>
      </c>
      <c r="I764" s="14">
        <v>0</v>
      </c>
      <c r="J764" s="6">
        <v>1062</v>
      </c>
      <c r="K764" s="6">
        <v>2125</v>
      </c>
      <c r="L764" t="s">
        <v>1412</v>
      </c>
      <c r="M764">
        <v>57</v>
      </c>
      <c r="N764" t="s">
        <v>1998</v>
      </c>
      <c r="O764" t="s">
        <v>2401</v>
      </c>
      <c r="P764" t="s">
        <v>3107</v>
      </c>
    </row>
    <row r="765" spans="1:16" x14ac:dyDescent="0.45">
      <c r="A765" t="s">
        <v>4034</v>
      </c>
      <c r="B765" t="s">
        <v>535</v>
      </c>
      <c r="C765" t="s">
        <v>3300</v>
      </c>
      <c r="D765" t="s">
        <v>3497</v>
      </c>
      <c r="E765" s="1">
        <v>45776</v>
      </c>
      <c r="F765" t="s">
        <v>8719</v>
      </c>
      <c r="G765" t="s">
        <v>8632</v>
      </c>
      <c r="H765">
        <v>3</v>
      </c>
      <c r="I765" s="14">
        <v>0.1</v>
      </c>
      <c r="J765" s="6">
        <v>1909</v>
      </c>
      <c r="K765" s="6">
        <v>5153</v>
      </c>
      <c r="L765" t="s">
        <v>1530</v>
      </c>
      <c r="M765">
        <v>28</v>
      </c>
      <c r="N765" t="s">
        <v>1998</v>
      </c>
      <c r="O765" t="s">
        <v>2512</v>
      </c>
      <c r="P765" t="s">
        <v>3166</v>
      </c>
    </row>
    <row r="766" spans="1:16" x14ac:dyDescent="0.45">
      <c r="A766" t="s">
        <v>4087</v>
      </c>
      <c r="B766" t="s">
        <v>535</v>
      </c>
      <c r="C766" t="s">
        <v>3334</v>
      </c>
      <c r="D766" t="s">
        <v>3531</v>
      </c>
      <c r="E766" s="1">
        <v>45873</v>
      </c>
      <c r="F766" t="s">
        <v>8626</v>
      </c>
      <c r="G766" t="s">
        <v>8630</v>
      </c>
      <c r="H766">
        <v>1</v>
      </c>
      <c r="I766" s="14">
        <v>0.1</v>
      </c>
      <c r="J766" s="6">
        <v>73</v>
      </c>
      <c r="K766" s="6">
        <v>66</v>
      </c>
      <c r="L766" t="s">
        <v>1530</v>
      </c>
      <c r="M766">
        <v>28</v>
      </c>
      <c r="N766" t="s">
        <v>1998</v>
      </c>
      <c r="O766" t="s">
        <v>2512</v>
      </c>
      <c r="P766" t="s">
        <v>3166</v>
      </c>
    </row>
    <row r="767" spans="1:16" x14ac:dyDescent="0.45">
      <c r="A767" t="s">
        <v>4066</v>
      </c>
      <c r="B767" t="s">
        <v>417</v>
      </c>
      <c r="C767" t="s">
        <v>3283</v>
      </c>
      <c r="D767" t="s">
        <v>3480</v>
      </c>
      <c r="E767" s="1">
        <v>45890</v>
      </c>
      <c r="F767" t="s">
        <v>8625</v>
      </c>
      <c r="G767" t="s">
        <v>8631</v>
      </c>
      <c r="H767">
        <v>5</v>
      </c>
      <c r="I767" s="14">
        <v>0.2</v>
      </c>
      <c r="J767" s="6">
        <v>604</v>
      </c>
      <c r="K767" s="6">
        <v>2415</v>
      </c>
      <c r="L767" t="s">
        <v>1413</v>
      </c>
      <c r="M767">
        <v>31</v>
      </c>
      <c r="N767" t="s">
        <v>1998</v>
      </c>
      <c r="O767" t="s">
        <v>2402</v>
      </c>
      <c r="P767" t="s">
        <v>3133</v>
      </c>
    </row>
    <row r="768" spans="1:16" x14ac:dyDescent="0.45">
      <c r="A768" t="s">
        <v>4331</v>
      </c>
      <c r="B768" t="s">
        <v>417</v>
      </c>
      <c r="C768" t="s">
        <v>3348</v>
      </c>
      <c r="D768" t="s">
        <v>3545</v>
      </c>
      <c r="E768" s="1">
        <v>45308</v>
      </c>
      <c r="F768" t="s">
        <v>8718</v>
      </c>
      <c r="G768" t="s">
        <v>8631</v>
      </c>
      <c r="H768">
        <v>4</v>
      </c>
      <c r="I768" s="14">
        <v>0.05</v>
      </c>
      <c r="J768" s="6">
        <v>319</v>
      </c>
      <c r="K768" s="6">
        <v>1211</v>
      </c>
      <c r="L768" t="s">
        <v>1413</v>
      </c>
      <c r="M768">
        <v>31</v>
      </c>
      <c r="N768" t="s">
        <v>1998</v>
      </c>
      <c r="O768" t="s">
        <v>2402</v>
      </c>
      <c r="P768" t="s">
        <v>3133</v>
      </c>
    </row>
    <row r="769" spans="1:16" x14ac:dyDescent="0.45">
      <c r="A769" t="s">
        <v>4552</v>
      </c>
      <c r="B769" t="s">
        <v>417</v>
      </c>
      <c r="C769" t="s">
        <v>3374</v>
      </c>
      <c r="D769" t="s">
        <v>3570</v>
      </c>
      <c r="E769" s="1">
        <v>45611</v>
      </c>
      <c r="F769" t="s">
        <v>8626</v>
      </c>
      <c r="G769" t="s">
        <v>8633</v>
      </c>
      <c r="H769">
        <v>5</v>
      </c>
      <c r="I769" s="14">
        <v>0</v>
      </c>
      <c r="J769" s="6">
        <v>1613</v>
      </c>
      <c r="K769" s="6">
        <v>8067</v>
      </c>
      <c r="L769" t="s">
        <v>1413</v>
      </c>
      <c r="M769">
        <v>31</v>
      </c>
      <c r="N769" t="s">
        <v>1998</v>
      </c>
      <c r="O769" t="s">
        <v>2402</v>
      </c>
      <c r="P769" t="s">
        <v>3133</v>
      </c>
    </row>
    <row r="770" spans="1:16" x14ac:dyDescent="0.45">
      <c r="A770" t="s">
        <v>4035</v>
      </c>
      <c r="B770" t="s">
        <v>915</v>
      </c>
      <c r="C770" t="s">
        <v>3351</v>
      </c>
      <c r="D770" t="s">
        <v>3548</v>
      </c>
      <c r="E770" s="1">
        <v>45690</v>
      </c>
      <c r="F770" t="s">
        <v>8626</v>
      </c>
      <c r="G770" t="s">
        <v>8632</v>
      </c>
      <c r="H770">
        <v>1</v>
      </c>
      <c r="I770" s="14">
        <v>0.2</v>
      </c>
      <c r="J770" s="6">
        <v>1234</v>
      </c>
      <c r="K770" s="6">
        <v>987</v>
      </c>
      <c r="L770" t="s">
        <v>1906</v>
      </c>
      <c r="M770">
        <v>41</v>
      </c>
      <c r="N770" t="s">
        <v>1999</v>
      </c>
      <c r="O770" t="s">
        <v>2880</v>
      </c>
      <c r="P770" t="s">
        <v>3037</v>
      </c>
    </row>
    <row r="771" spans="1:16" x14ac:dyDescent="0.45">
      <c r="A771" t="s">
        <v>4251</v>
      </c>
      <c r="B771" t="s">
        <v>915</v>
      </c>
      <c r="C771" t="s">
        <v>3260</v>
      </c>
      <c r="D771" t="s">
        <v>3459</v>
      </c>
      <c r="E771" s="1">
        <v>45419</v>
      </c>
      <c r="F771" t="s">
        <v>8625</v>
      </c>
      <c r="G771" t="s">
        <v>8629</v>
      </c>
      <c r="H771">
        <v>4</v>
      </c>
      <c r="I771" s="14">
        <v>0.15</v>
      </c>
      <c r="J771" s="6">
        <v>436</v>
      </c>
      <c r="K771" s="6">
        <v>1482</v>
      </c>
      <c r="L771" t="s">
        <v>1906</v>
      </c>
      <c r="M771">
        <v>41</v>
      </c>
      <c r="N771" t="s">
        <v>1999</v>
      </c>
      <c r="O771" t="s">
        <v>2880</v>
      </c>
      <c r="P771" t="s">
        <v>3037</v>
      </c>
    </row>
    <row r="772" spans="1:16" x14ac:dyDescent="0.45">
      <c r="A772" t="s">
        <v>4584</v>
      </c>
      <c r="B772" t="s">
        <v>418</v>
      </c>
      <c r="C772" t="s">
        <v>3254</v>
      </c>
      <c r="D772" t="s">
        <v>3453</v>
      </c>
      <c r="E772" s="1">
        <v>45606</v>
      </c>
      <c r="F772" t="s">
        <v>8718</v>
      </c>
      <c r="G772" t="s">
        <v>8633</v>
      </c>
      <c r="H772">
        <v>5</v>
      </c>
      <c r="I772" s="14">
        <v>0</v>
      </c>
      <c r="J772" s="6">
        <v>1793</v>
      </c>
      <c r="K772" s="6">
        <v>8963</v>
      </c>
      <c r="L772" t="s">
        <v>1414</v>
      </c>
      <c r="M772">
        <v>34</v>
      </c>
      <c r="N772" t="s">
        <v>1998</v>
      </c>
      <c r="O772" t="s">
        <v>2403</v>
      </c>
      <c r="P772" t="s">
        <v>3127</v>
      </c>
    </row>
    <row r="773" spans="1:16" x14ac:dyDescent="0.45">
      <c r="A773" t="s">
        <v>4039</v>
      </c>
      <c r="B773" t="s">
        <v>698</v>
      </c>
      <c r="C773" t="s">
        <v>3319</v>
      </c>
      <c r="D773" t="s">
        <v>3516</v>
      </c>
      <c r="E773" s="1">
        <v>45910</v>
      </c>
      <c r="F773" t="s">
        <v>8718</v>
      </c>
      <c r="G773" t="s">
        <v>8631</v>
      </c>
      <c r="H773">
        <v>4</v>
      </c>
      <c r="I773" s="14">
        <v>0.05</v>
      </c>
      <c r="J773" s="6">
        <v>337</v>
      </c>
      <c r="K773" s="6">
        <v>1282</v>
      </c>
      <c r="L773" t="s">
        <v>1692</v>
      </c>
      <c r="M773">
        <v>21</v>
      </c>
      <c r="N773" t="s">
        <v>1998</v>
      </c>
      <c r="O773" t="s">
        <v>2671</v>
      </c>
      <c r="P773" t="s">
        <v>3065</v>
      </c>
    </row>
    <row r="774" spans="1:16" x14ac:dyDescent="0.45">
      <c r="A774" t="s">
        <v>4568</v>
      </c>
      <c r="B774" t="s">
        <v>698</v>
      </c>
      <c r="C774" t="s">
        <v>3322</v>
      </c>
      <c r="D774" t="s">
        <v>3519</v>
      </c>
      <c r="E774" s="1">
        <v>45572</v>
      </c>
      <c r="F774" t="s">
        <v>8718</v>
      </c>
      <c r="G774" t="s">
        <v>8632</v>
      </c>
      <c r="H774">
        <v>5</v>
      </c>
      <c r="I774" s="14">
        <v>0.2</v>
      </c>
      <c r="J774" s="6">
        <v>191</v>
      </c>
      <c r="K774" s="6">
        <v>764</v>
      </c>
      <c r="L774" t="s">
        <v>1692</v>
      </c>
      <c r="M774">
        <v>21</v>
      </c>
      <c r="N774" t="s">
        <v>1998</v>
      </c>
      <c r="O774" t="s">
        <v>2671</v>
      </c>
      <c r="P774" t="s">
        <v>3065</v>
      </c>
    </row>
    <row r="775" spans="1:16" x14ac:dyDescent="0.45">
      <c r="A775" t="s">
        <v>4596</v>
      </c>
      <c r="B775" t="s">
        <v>422</v>
      </c>
      <c r="C775" t="s">
        <v>3258</v>
      </c>
      <c r="D775" t="s">
        <v>3457</v>
      </c>
      <c r="E775" s="1">
        <v>45799</v>
      </c>
      <c r="F775" t="s">
        <v>8626</v>
      </c>
      <c r="G775" t="s">
        <v>8633</v>
      </c>
      <c r="H775">
        <v>1</v>
      </c>
      <c r="I775" s="14">
        <v>0.05</v>
      </c>
      <c r="J775" s="6">
        <v>699</v>
      </c>
      <c r="K775" s="6">
        <v>664</v>
      </c>
      <c r="L775" t="s">
        <v>1418</v>
      </c>
      <c r="M775">
        <v>44</v>
      </c>
      <c r="N775" t="s">
        <v>1999</v>
      </c>
      <c r="O775" t="s">
        <v>2407</v>
      </c>
      <c r="P775" t="s">
        <v>8706</v>
      </c>
    </row>
    <row r="776" spans="1:16" x14ac:dyDescent="0.45">
      <c r="A776" t="s">
        <v>4040</v>
      </c>
      <c r="B776" t="s">
        <v>669</v>
      </c>
      <c r="C776" t="s">
        <v>3302</v>
      </c>
      <c r="D776" t="s">
        <v>3499</v>
      </c>
      <c r="E776" s="1">
        <v>45530</v>
      </c>
      <c r="F776" t="s">
        <v>8625</v>
      </c>
      <c r="G776" t="s">
        <v>8631</v>
      </c>
      <c r="H776">
        <v>1</v>
      </c>
      <c r="I776" s="14">
        <v>0.05</v>
      </c>
      <c r="J776" s="6">
        <v>530</v>
      </c>
      <c r="K776" s="6">
        <v>504</v>
      </c>
      <c r="L776" t="s">
        <v>1663</v>
      </c>
      <c r="M776">
        <v>26</v>
      </c>
      <c r="N776" t="s">
        <v>1998</v>
      </c>
      <c r="O776" t="s">
        <v>2644</v>
      </c>
      <c r="P776" t="s">
        <v>3056</v>
      </c>
    </row>
    <row r="777" spans="1:16" x14ac:dyDescent="0.45">
      <c r="A777" t="s">
        <v>4041</v>
      </c>
      <c r="B777" t="s">
        <v>594</v>
      </c>
      <c r="C777" t="s">
        <v>3348</v>
      </c>
      <c r="D777" t="s">
        <v>3545</v>
      </c>
      <c r="E777" s="1">
        <v>45435</v>
      </c>
      <c r="F777" t="s">
        <v>8718</v>
      </c>
      <c r="G777" t="s">
        <v>8633</v>
      </c>
      <c r="H777">
        <v>2</v>
      </c>
      <c r="I777" s="14">
        <v>0.05</v>
      </c>
      <c r="J777" s="6">
        <v>319</v>
      </c>
      <c r="K777" s="6">
        <v>606</v>
      </c>
      <c r="L777" t="s">
        <v>1588</v>
      </c>
      <c r="M777">
        <v>58</v>
      </c>
      <c r="N777" t="s">
        <v>1999</v>
      </c>
      <c r="O777" t="s">
        <v>2570</v>
      </c>
      <c r="P777" t="s">
        <v>3035</v>
      </c>
    </row>
    <row r="778" spans="1:16" x14ac:dyDescent="0.45">
      <c r="A778" t="s">
        <v>4059</v>
      </c>
      <c r="B778" t="s">
        <v>425</v>
      </c>
      <c r="C778" t="s">
        <v>3289</v>
      </c>
      <c r="D778" t="s">
        <v>3486</v>
      </c>
      <c r="E778" s="1">
        <v>45533</v>
      </c>
      <c r="F778" t="s">
        <v>8719</v>
      </c>
      <c r="G778" t="s">
        <v>8629</v>
      </c>
      <c r="H778">
        <v>1</v>
      </c>
      <c r="I778" s="14">
        <v>0.05</v>
      </c>
      <c r="J778" s="6">
        <v>668</v>
      </c>
      <c r="K778" s="6">
        <v>635</v>
      </c>
      <c r="L778" t="s">
        <v>1421</v>
      </c>
      <c r="M778">
        <v>32</v>
      </c>
      <c r="N778" t="s">
        <v>1999</v>
      </c>
      <c r="O778" t="s">
        <v>2410</v>
      </c>
      <c r="P778" t="s">
        <v>3111</v>
      </c>
    </row>
    <row r="779" spans="1:16" x14ac:dyDescent="0.45">
      <c r="A779" t="s">
        <v>4043</v>
      </c>
      <c r="B779" t="s">
        <v>951</v>
      </c>
      <c r="C779" t="s">
        <v>3243</v>
      </c>
      <c r="D779" t="s">
        <v>3442</v>
      </c>
      <c r="E779" s="1">
        <v>45900</v>
      </c>
      <c r="F779" t="s">
        <v>8718</v>
      </c>
      <c r="G779" t="s">
        <v>8629</v>
      </c>
      <c r="H779">
        <v>5</v>
      </c>
      <c r="I779" s="14">
        <v>0.15</v>
      </c>
      <c r="J779" s="6">
        <v>1825</v>
      </c>
      <c r="K779" s="6">
        <v>7757</v>
      </c>
      <c r="L779" t="s">
        <v>1942</v>
      </c>
      <c r="M779">
        <v>43</v>
      </c>
      <c r="N779" t="s">
        <v>1999</v>
      </c>
      <c r="O779" t="s">
        <v>2914</v>
      </c>
      <c r="P779" t="s">
        <v>2990</v>
      </c>
    </row>
    <row r="780" spans="1:16" x14ac:dyDescent="0.45">
      <c r="A780" t="s">
        <v>4173</v>
      </c>
      <c r="B780" t="s">
        <v>426</v>
      </c>
      <c r="C780" t="s">
        <v>3361</v>
      </c>
      <c r="D780" t="s">
        <v>3558</v>
      </c>
      <c r="E780" s="1">
        <v>45711</v>
      </c>
      <c r="F780" t="s">
        <v>8625</v>
      </c>
      <c r="G780" t="s">
        <v>8629</v>
      </c>
      <c r="H780">
        <v>3</v>
      </c>
      <c r="I780" s="14">
        <v>0</v>
      </c>
      <c r="J780" s="6">
        <v>481</v>
      </c>
      <c r="K780" s="6">
        <v>1444</v>
      </c>
      <c r="L780" t="s">
        <v>1422</v>
      </c>
      <c r="M780">
        <v>63</v>
      </c>
      <c r="N780" t="s">
        <v>1999</v>
      </c>
      <c r="O780" t="s">
        <v>2411</v>
      </c>
      <c r="P780" t="s">
        <v>3051</v>
      </c>
    </row>
    <row r="781" spans="1:16" x14ac:dyDescent="0.45">
      <c r="A781" t="s">
        <v>4044</v>
      </c>
      <c r="B781" t="s">
        <v>659</v>
      </c>
      <c r="C781" t="s">
        <v>3201</v>
      </c>
      <c r="D781" t="s">
        <v>3401</v>
      </c>
      <c r="E781" s="1">
        <v>45390</v>
      </c>
      <c r="F781" t="s">
        <v>8626</v>
      </c>
      <c r="G781" t="s">
        <v>8632</v>
      </c>
      <c r="H781">
        <v>3</v>
      </c>
      <c r="I781" s="14">
        <v>0</v>
      </c>
      <c r="J781" s="6">
        <v>579</v>
      </c>
      <c r="K781" s="6">
        <v>1736</v>
      </c>
      <c r="L781" t="s">
        <v>1653</v>
      </c>
      <c r="M781">
        <v>43</v>
      </c>
      <c r="N781" t="s">
        <v>1999</v>
      </c>
      <c r="O781" t="s">
        <v>2634</v>
      </c>
      <c r="P781" t="s">
        <v>8703</v>
      </c>
    </row>
    <row r="782" spans="1:16" x14ac:dyDescent="0.45">
      <c r="A782" t="s">
        <v>4142</v>
      </c>
      <c r="B782" t="s">
        <v>659</v>
      </c>
      <c r="C782" t="s">
        <v>3313</v>
      </c>
      <c r="D782" t="s">
        <v>3510</v>
      </c>
      <c r="E782" s="1">
        <v>45459</v>
      </c>
      <c r="F782" t="s">
        <v>8720</v>
      </c>
      <c r="G782" t="s">
        <v>8629</v>
      </c>
      <c r="H782">
        <v>5</v>
      </c>
      <c r="I782" s="14">
        <v>0.15</v>
      </c>
      <c r="J782" s="6">
        <v>1517</v>
      </c>
      <c r="K782" s="6">
        <v>6448</v>
      </c>
      <c r="L782" t="s">
        <v>1653</v>
      </c>
      <c r="M782">
        <v>43</v>
      </c>
      <c r="N782" t="s">
        <v>1999</v>
      </c>
      <c r="O782" t="s">
        <v>2634</v>
      </c>
      <c r="P782" t="s">
        <v>8703</v>
      </c>
    </row>
    <row r="783" spans="1:16" x14ac:dyDescent="0.45">
      <c r="A783" t="s">
        <v>4380</v>
      </c>
      <c r="B783" t="s">
        <v>659</v>
      </c>
      <c r="C783" t="s">
        <v>3287</v>
      </c>
      <c r="D783" t="s">
        <v>3484</v>
      </c>
      <c r="E783" s="1">
        <v>45266</v>
      </c>
      <c r="F783" t="s">
        <v>8720</v>
      </c>
      <c r="G783" t="s">
        <v>8630</v>
      </c>
      <c r="H783">
        <v>4</v>
      </c>
      <c r="I783" s="14">
        <v>0.2</v>
      </c>
      <c r="J783" s="6">
        <v>1704</v>
      </c>
      <c r="K783" s="6">
        <v>5452</v>
      </c>
      <c r="L783" t="s">
        <v>1653</v>
      </c>
      <c r="M783">
        <v>43</v>
      </c>
      <c r="N783" t="s">
        <v>1999</v>
      </c>
      <c r="O783" t="s">
        <v>2634</v>
      </c>
      <c r="P783" t="s">
        <v>8703</v>
      </c>
    </row>
    <row r="784" spans="1:16" x14ac:dyDescent="0.45">
      <c r="A784" t="s">
        <v>4594</v>
      </c>
      <c r="B784" t="s">
        <v>427</v>
      </c>
      <c r="C784" t="s">
        <v>3278</v>
      </c>
      <c r="D784" t="s">
        <v>3475</v>
      </c>
      <c r="E784" s="1">
        <v>45869</v>
      </c>
      <c r="F784" t="s">
        <v>8719</v>
      </c>
      <c r="G784" t="s">
        <v>8630</v>
      </c>
      <c r="H784">
        <v>1</v>
      </c>
      <c r="I784" s="14">
        <v>0.05</v>
      </c>
      <c r="J784" s="6">
        <v>1869</v>
      </c>
      <c r="K784" s="6">
        <v>1775</v>
      </c>
      <c r="L784" t="s">
        <v>1423</v>
      </c>
      <c r="M784">
        <v>62</v>
      </c>
      <c r="N784" t="s">
        <v>1999</v>
      </c>
      <c r="O784" t="s">
        <v>2412</v>
      </c>
      <c r="P784" t="s">
        <v>3063</v>
      </c>
    </row>
    <row r="785" spans="1:16" x14ac:dyDescent="0.45">
      <c r="A785" t="s">
        <v>4046</v>
      </c>
      <c r="B785" t="s">
        <v>622</v>
      </c>
      <c r="C785" t="s">
        <v>3233</v>
      </c>
      <c r="D785" t="s">
        <v>3432</v>
      </c>
      <c r="E785" s="1">
        <v>45392</v>
      </c>
      <c r="F785" t="s">
        <v>8718</v>
      </c>
      <c r="G785" t="s">
        <v>8629</v>
      </c>
      <c r="H785">
        <v>5</v>
      </c>
      <c r="I785" s="14">
        <v>0.05</v>
      </c>
      <c r="J785" s="6">
        <v>73</v>
      </c>
      <c r="K785" s="6">
        <v>346</v>
      </c>
      <c r="L785" t="s">
        <v>1616</v>
      </c>
      <c r="M785">
        <v>22</v>
      </c>
      <c r="N785" t="s">
        <v>1998</v>
      </c>
      <c r="O785" t="s">
        <v>2598</v>
      </c>
      <c r="P785" t="s">
        <v>3031</v>
      </c>
    </row>
    <row r="786" spans="1:16" x14ac:dyDescent="0.45">
      <c r="A786" t="s">
        <v>4588</v>
      </c>
      <c r="B786" t="s">
        <v>431</v>
      </c>
      <c r="C786" t="s">
        <v>3299</v>
      </c>
      <c r="D786" t="s">
        <v>3496</v>
      </c>
      <c r="E786" s="1">
        <v>45317</v>
      </c>
      <c r="F786" t="s">
        <v>8718</v>
      </c>
      <c r="G786" t="s">
        <v>8632</v>
      </c>
      <c r="H786">
        <v>3</v>
      </c>
      <c r="I786" s="14">
        <v>0.2</v>
      </c>
      <c r="J786" s="6">
        <v>479</v>
      </c>
      <c r="K786" s="6">
        <v>1149</v>
      </c>
      <c r="L786" t="s">
        <v>1427</v>
      </c>
      <c r="M786">
        <v>52</v>
      </c>
      <c r="N786" t="s">
        <v>1998</v>
      </c>
      <c r="O786" t="s">
        <v>2416</v>
      </c>
      <c r="P786" t="s">
        <v>3149</v>
      </c>
    </row>
    <row r="787" spans="1:16" x14ac:dyDescent="0.45">
      <c r="A787" t="s">
        <v>4053</v>
      </c>
      <c r="B787" t="s">
        <v>541</v>
      </c>
      <c r="C787" t="s">
        <v>3304</v>
      </c>
      <c r="D787" t="s">
        <v>3501</v>
      </c>
      <c r="E787" s="1">
        <v>45209</v>
      </c>
      <c r="F787" t="s">
        <v>8718</v>
      </c>
      <c r="G787" t="s">
        <v>8632</v>
      </c>
      <c r="H787">
        <v>3</v>
      </c>
      <c r="I787" s="14">
        <v>0</v>
      </c>
      <c r="J787" s="6">
        <v>1339</v>
      </c>
      <c r="K787" s="6">
        <v>4017</v>
      </c>
      <c r="L787" t="s">
        <v>1536</v>
      </c>
      <c r="M787">
        <v>47</v>
      </c>
      <c r="N787" t="s">
        <v>1999</v>
      </c>
      <c r="O787" t="s">
        <v>2518</v>
      </c>
      <c r="P787" t="s">
        <v>3111</v>
      </c>
    </row>
    <row r="788" spans="1:16" x14ac:dyDescent="0.45">
      <c r="A788" t="s">
        <v>4440</v>
      </c>
      <c r="B788" t="s">
        <v>436</v>
      </c>
      <c r="C788" t="s">
        <v>3247</v>
      </c>
      <c r="D788" t="s">
        <v>3446</v>
      </c>
      <c r="E788" s="1">
        <v>45505</v>
      </c>
      <c r="F788" t="s">
        <v>8625</v>
      </c>
      <c r="G788" t="s">
        <v>8630</v>
      </c>
      <c r="H788">
        <v>3</v>
      </c>
      <c r="I788" s="14">
        <v>0.05</v>
      </c>
      <c r="J788" s="6">
        <v>1121</v>
      </c>
      <c r="K788" s="6">
        <v>3194</v>
      </c>
      <c r="L788" t="s">
        <v>1432</v>
      </c>
      <c r="M788">
        <v>56</v>
      </c>
      <c r="N788" t="s">
        <v>1999</v>
      </c>
      <c r="O788" t="s">
        <v>2421</v>
      </c>
      <c r="P788" t="s">
        <v>3125</v>
      </c>
    </row>
    <row r="789" spans="1:16" x14ac:dyDescent="0.45">
      <c r="A789" t="s">
        <v>4056</v>
      </c>
      <c r="B789" t="s">
        <v>938</v>
      </c>
      <c r="C789" t="s">
        <v>3218</v>
      </c>
      <c r="D789" t="s">
        <v>3417</v>
      </c>
      <c r="E789" s="1">
        <v>45494</v>
      </c>
      <c r="F789" t="s">
        <v>8718</v>
      </c>
      <c r="G789" t="s">
        <v>8632</v>
      </c>
      <c r="H789">
        <v>3</v>
      </c>
      <c r="I789" s="14">
        <v>0.2</v>
      </c>
      <c r="J789" s="6">
        <v>1610</v>
      </c>
      <c r="K789" s="6">
        <v>3864</v>
      </c>
      <c r="L789" t="s">
        <v>1929</v>
      </c>
      <c r="M789">
        <v>60</v>
      </c>
      <c r="N789" t="s">
        <v>1999</v>
      </c>
      <c r="O789" t="s">
        <v>2902</v>
      </c>
      <c r="P789" t="s">
        <v>3085</v>
      </c>
    </row>
    <row r="790" spans="1:16" x14ac:dyDescent="0.45">
      <c r="A790" t="s">
        <v>4239</v>
      </c>
      <c r="B790" t="s">
        <v>938</v>
      </c>
      <c r="C790" t="s">
        <v>3231</v>
      </c>
      <c r="D790" t="s">
        <v>3430</v>
      </c>
      <c r="E790" s="1">
        <v>45718</v>
      </c>
      <c r="F790" t="s">
        <v>8718</v>
      </c>
      <c r="G790" t="s">
        <v>8631</v>
      </c>
      <c r="H790">
        <v>4</v>
      </c>
      <c r="I790" s="14">
        <v>0.05</v>
      </c>
      <c r="J790" s="6">
        <v>349</v>
      </c>
      <c r="K790" s="6">
        <v>1327</v>
      </c>
      <c r="L790" t="s">
        <v>1929</v>
      </c>
      <c r="M790">
        <v>60</v>
      </c>
      <c r="N790" t="s">
        <v>1999</v>
      </c>
      <c r="O790" t="s">
        <v>2902</v>
      </c>
      <c r="P790" t="s">
        <v>3085</v>
      </c>
    </row>
    <row r="791" spans="1:16" x14ac:dyDescent="0.45">
      <c r="A791" t="s">
        <v>4370</v>
      </c>
      <c r="B791" t="s">
        <v>938</v>
      </c>
      <c r="C791" t="s">
        <v>3348</v>
      </c>
      <c r="D791" t="s">
        <v>3545</v>
      </c>
      <c r="E791" s="1">
        <v>45617</v>
      </c>
      <c r="F791" t="s">
        <v>8720</v>
      </c>
      <c r="G791" t="s">
        <v>8631</v>
      </c>
      <c r="H791">
        <v>2</v>
      </c>
      <c r="I791" s="14">
        <v>0.15</v>
      </c>
      <c r="J791" s="6">
        <v>319</v>
      </c>
      <c r="K791" s="6">
        <v>542</v>
      </c>
      <c r="L791" t="s">
        <v>1929</v>
      </c>
      <c r="M791">
        <v>60</v>
      </c>
      <c r="N791" t="s">
        <v>1999</v>
      </c>
      <c r="O791" t="s">
        <v>2902</v>
      </c>
      <c r="P791" t="s">
        <v>3085</v>
      </c>
    </row>
    <row r="792" spans="1:16" x14ac:dyDescent="0.45">
      <c r="A792" t="s">
        <v>4598</v>
      </c>
      <c r="B792" t="s">
        <v>439</v>
      </c>
      <c r="C792" t="s">
        <v>3362</v>
      </c>
      <c r="D792" t="s">
        <v>3559</v>
      </c>
      <c r="E792" s="1">
        <v>45535</v>
      </c>
      <c r="F792" t="s">
        <v>8626</v>
      </c>
      <c r="G792" t="s">
        <v>8630</v>
      </c>
      <c r="H792">
        <v>1</v>
      </c>
      <c r="I792" s="14">
        <v>0.05</v>
      </c>
      <c r="J792" s="6">
        <v>1972</v>
      </c>
      <c r="K792" s="6">
        <v>1873</v>
      </c>
      <c r="L792" t="s">
        <v>1435</v>
      </c>
      <c r="M792">
        <v>62</v>
      </c>
      <c r="N792" t="s">
        <v>1999</v>
      </c>
      <c r="O792" t="s">
        <v>2424</v>
      </c>
      <c r="P792" t="s">
        <v>8707</v>
      </c>
    </row>
    <row r="793" spans="1:16" x14ac:dyDescent="0.45">
      <c r="A793" t="s">
        <v>4103</v>
      </c>
      <c r="B793" t="s">
        <v>441</v>
      </c>
      <c r="C793" t="s">
        <v>3250</v>
      </c>
      <c r="D793" t="s">
        <v>3449</v>
      </c>
      <c r="E793" s="1">
        <v>45217</v>
      </c>
      <c r="F793" t="s">
        <v>8720</v>
      </c>
      <c r="G793" t="s">
        <v>8632</v>
      </c>
      <c r="H793">
        <v>4</v>
      </c>
      <c r="I793" s="14">
        <v>0.1</v>
      </c>
      <c r="J793" s="6">
        <v>1384</v>
      </c>
      <c r="K793" s="6">
        <v>4981</v>
      </c>
      <c r="L793" t="s">
        <v>1437</v>
      </c>
      <c r="M793">
        <v>46</v>
      </c>
      <c r="N793" t="s">
        <v>1998</v>
      </c>
      <c r="O793" t="s">
        <v>2426</v>
      </c>
      <c r="P793" t="s">
        <v>2976</v>
      </c>
    </row>
    <row r="794" spans="1:16" x14ac:dyDescent="0.45">
      <c r="A794" t="s">
        <v>4355</v>
      </c>
      <c r="B794" t="s">
        <v>441</v>
      </c>
      <c r="C794" t="s">
        <v>3351</v>
      </c>
      <c r="D794" t="s">
        <v>3548</v>
      </c>
      <c r="E794" s="1">
        <v>45420</v>
      </c>
      <c r="F794" t="s">
        <v>8719</v>
      </c>
      <c r="G794" t="s">
        <v>8631</v>
      </c>
      <c r="H794">
        <v>1</v>
      </c>
      <c r="I794" s="14">
        <v>0.2</v>
      </c>
      <c r="J794" s="6">
        <v>1234</v>
      </c>
      <c r="K794" s="6">
        <v>987</v>
      </c>
      <c r="L794" t="s">
        <v>1437</v>
      </c>
      <c r="M794">
        <v>46</v>
      </c>
      <c r="N794" t="s">
        <v>1998</v>
      </c>
      <c r="O794" t="s">
        <v>2426</v>
      </c>
      <c r="P794" t="s">
        <v>2976</v>
      </c>
    </row>
    <row r="795" spans="1:16" x14ac:dyDescent="0.45">
      <c r="A795" t="s">
        <v>4462</v>
      </c>
      <c r="B795" t="s">
        <v>443</v>
      </c>
      <c r="C795" t="s">
        <v>3389</v>
      </c>
      <c r="D795" t="s">
        <v>3585</v>
      </c>
      <c r="E795" s="1">
        <v>45726</v>
      </c>
      <c r="F795" t="s">
        <v>8718</v>
      </c>
      <c r="G795" t="s">
        <v>8629</v>
      </c>
      <c r="H795">
        <v>3</v>
      </c>
      <c r="I795" s="14">
        <v>0.2</v>
      </c>
      <c r="J795" s="6">
        <v>1496</v>
      </c>
      <c r="K795" s="6">
        <v>3591</v>
      </c>
      <c r="L795" t="s">
        <v>1439</v>
      </c>
      <c r="M795">
        <v>45</v>
      </c>
      <c r="N795" t="s">
        <v>1999</v>
      </c>
      <c r="O795" t="s">
        <v>2428</v>
      </c>
      <c r="P795" t="s">
        <v>2995</v>
      </c>
    </row>
    <row r="796" spans="1:16" x14ac:dyDescent="0.45">
      <c r="A796" t="s">
        <v>4062</v>
      </c>
      <c r="B796" t="s">
        <v>809</v>
      </c>
      <c r="C796" t="s">
        <v>3339</v>
      </c>
      <c r="D796" t="s">
        <v>3536</v>
      </c>
      <c r="E796" s="1">
        <v>45426</v>
      </c>
      <c r="F796" t="s">
        <v>8720</v>
      </c>
      <c r="G796" t="s">
        <v>8629</v>
      </c>
      <c r="H796">
        <v>4</v>
      </c>
      <c r="I796" s="14">
        <v>0.05</v>
      </c>
      <c r="J796" s="6">
        <v>758</v>
      </c>
      <c r="K796" s="6">
        <v>2879</v>
      </c>
      <c r="L796" t="s">
        <v>1801</v>
      </c>
      <c r="M796">
        <v>20</v>
      </c>
      <c r="N796" t="s">
        <v>1999</v>
      </c>
      <c r="O796" t="s">
        <v>2777</v>
      </c>
      <c r="P796" t="s">
        <v>3179</v>
      </c>
    </row>
    <row r="797" spans="1:16" x14ac:dyDescent="0.45">
      <c r="A797" t="s">
        <v>4073</v>
      </c>
      <c r="B797" t="s">
        <v>809</v>
      </c>
      <c r="C797" t="s">
        <v>3350</v>
      </c>
      <c r="D797" t="s">
        <v>3547</v>
      </c>
      <c r="E797" s="1">
        <v>45713</v>
      </c>
      <c r="F797" t="s">
        <v>8626</v>
      </c>
      <c r="G797" t="s">
        <v>8629</v>
      </c>
      <c r="H797">
        <v>5</v>
      </c>
      <c r="I797" s="14">
        <v>0.2</v>
      </c>
      <c r="J797" s="6">
        <v>74</v>
      </c>
      <c r="K797" s="6">
        <v>296</v>
      </c>
      <c r="L797" t="s">
        <v>1801</v>
      </c>
      <c r="M797">
        <v>20</v>
      </c>
      <c r="N797" t="s">
        <v>1999</v>
      </c>
      <c r="O797" t="s">
        <v>2777</v>
      </c>
      <c r="P797" t="s">
        <v>3179</v>
      </c>
    </row>
    <row r="798" spans="1:16" x14ac:dyDescent="0.45">
      <c r="A798" t="s">
        <v>4063</v>
      </c>
      <c r="B798" t="s">
        <v>575</v>
      </c>
      <c r="C798" t="s">
        <v>3320</v>
      </c>
      <c r="D798" t="s">
        <v>3517</v>
      </c>
      <c r="E798" s="1">
        <v>45754</v>
      </c>
      <c r="F798" t="s">
        <v>8718</v>
      </c>
      <c r="G798" t="s">
        <v>8630</v>
      </c>
      <c r="H798">
        <v>3</v>
      </c>
      <c r="I798" s="14">
        <v>0.1</v>
      </c>
      <c r="J798" s="6">
        <v>241</v>
      </c>
      <c r="K798" s="6">
        <v>652</v>
      </c>
      <c r="L798" t="s">
        <v>1569</v>
      </c>
      <c r="M798">
        <v>28</v>
      </c>
      <c r="N798" t="s">
        <v>1999</v>
      </c>
      <c r="O798" t="s">
        <v>2551</v>
      </c>
      <c r="P798" t="s">
        <v>8704</v>
      </c>
    </row>
    <row r="799" spans="1:16" x14ac:dyDescent="0.45">
      <c r="A799" t="s">
        <v>4349</v>
      </c>
      <c r="B799" t="s">
        <v>575</v>
      </c>
      <c r="C799" t="s">
        <v>3295</v>
      </c>
      <c r="D799" t="s">
        <v>3492</v>
      </c>
      <c r="E799" s="1">
        <v>45535</v>
      </c>
      <c r="F799" t="s">
        <v>8626</v>
      </c>
      <c r="G799" t="s">
        <v>8630</v>
      </c>
      <c r="H799">
        <v>3</v>
      </c>
      <c r="I799" s="14">
        <v>0.15</v>
      </c>
      <c r="J799" s="6">
        <v>183</v>
      </c>
      <c r="K799" s="6">
        <v>466</v>
      </c>
      <c r="L799" t="s">
        <v>1569</v>
      </c>
      <c r="M799">
        <v>28</v>
      </c>
      <c r="N799" t="s">
        <v>1999</v>
      </c>
      <c r="O799" t="s">
        <v>2551</v>
      </c>
      <c r="P799" t="s">
        <v>8704</v>
      </c>
    </row>
    <row r="800" spans="1:16" x14ac:dyDescent="0.45">
      <c r="A800" t="s">
        <v>4564</v>
      </c>
      <c r="B800" t="s">
        <v>447</v>
      </c>
      <c r="C800" t="s">
        <v>3227</v>
      </c>
      <c r="D800" t="s">
        <v>3426</v>
      </c>
      <c r="E800" s="1">
        <v>45516</v>
      </c>
      <c r="F800" t="s">
        <v>8720</v>
      </c>
      <c r="G800" t="s">
        <v>8632</v>
      </c>
      <c r="H800">
        <v>4</v>
      </c>
      <c r="I800" s="14">
        <v>0.15</v>
      </c>
      <c r="J800" s="6">
        <v>1596</v>
      </c>
      <c r="K800" s="6">
        <v>5425</v>
      </c>
      <c r="L800" t="s">
        <v>1443</v>
      </c>
      <c r="M800">
        <v>61</v>
      </c>
      <c r="N800" t="s">
        <v>1999</v>
      </c>
      <c r="O800" t="s">
        <v>2431</v>
      </c>
      <c r="P800" t="s">
        <v>2980</v>
      </c>
    </row>
    <row r="801" spans="1:16" x14ac:dyDescent="0.45">
      <c r="A801" t="s">
        <v>4065</v>
      </c>
      <c r="B801" t="s">
        <v>464</v>
      </c>
      <c r="C801" t="s">
        <v>3376</v>
      </c>
      <c r="D801" t="s">
        <v>3572</v>
      </c>
      <c r="E801" s="1">
        <v>45758</v>
      </c>
      <c r="F801" t="s">
        <v>8626</v>
      </c>
      <c r="G801" t="s">
        <v>8629</v>
      </c>
      <c r="H801">
        <v>2</v>
      </c>
      <c r="I801" s="14">
        <v>0</v>
      </c>
      <c r="J801" s="6">
        <v>1119</v>
      </c>
      <c r="K801" s="6">
        <v>2238</v>
      </c>
      <c r="L801" t="s">
        <v>1460</v>
      </c>
      <c r="M801">
        <v>38</v>
      </c>
      <c r="N801" t="s">
        <v>1998</v>
      </c>
      <c r="O801" t="s">
        <v>2446</v>
      </c>
      <c r="P801" t="s">
        <v>3060</v>
      </c>
    </row>
    <row r="802" spans="1:16" x14ac:dyDescent="0.45">
      <c r="A802" t="s">
        <v>4106</v>
      </c>
      <c r="B802" t="s">
        <v>449</v>
      </c>
      <c r="C802" t="s">
        <v>3294</v>
      </c>
      <c r="D802" t="s">
        <v>3491</v>
      </c>
      <c r="E802" s="1">
        <v>45505</v>
      </c>
      <c r="F802" t="s">
        <v>8626</v>
      </c>
      <c r="G802" t="s">
        <v>8632</v>
      </c>
      <c r="H802">
        <v>2</v>
      </c>
      <c r="I802" s="14">
        <v>0.05</v>
      </c>
      <c r="J802" s="6">
        <v>1656</v>
      </c>
      <c r="K802" s="6">
        <v>3146</v>
      </c>
      <c r="L802" t="s">
        <v>1445</v>
      </c>
      <c r="M802">
        <v>29</v>
      </c>
      <c r="N802" t="s">
        <v>1999</v>
      </c>
      <c r="O802" t="s">
        <v>2433</v>
      </c>
      <c r="P802" t="s">
        <v>3156</v>
      </c>
    </row>
    <row r="803" spans="1:16" x14ac:dyDescent="0.45">
      <c r="A803" t="s">
        <v>4452</v>
      </c>
      <c r="B803" t="s">
        <v>451</v>
      </c>
      <c r="C803" t="s">
        <v>3345</v>
      </c>
      <c r="D803" t="s">
        <v>3542</v>
      </c>
      <c r="E803" s="1">
        <v>45823</v>
      </c>
      <c r="F803" t="s">
        <v>8626</v>
      </c>
      <c r="G803" t="s">
        <v>8629</v>
      </c>
      <c r="H803">
        <v>2</v>
      </c>
      <c r="I803" s="14">
        <v>0.2</v>
      </c>
      <c r="J803" s="6">
        <v>1350</v>
      </c>
      <c r="K803" s="6">
        <v>2160</v>
      </c>
      <c r="L803" t="s">
        <v>1447</v>
      </c>
      <c r="M803">
        <v>35</v>
      </c>
      <c r="N803" t="s">
        <v>1998</v>
      </c>
      <c r="O803" t="s">
        <v>2435</v>
      </c>
      <c r="P803" t="s">
        <v>3135</v>
      </c>
    </row>
    <row r="804" spans="1:16" x14ac:dyDescent="0.45">
      <c r="A804" t="s">
        <v>4424</v>
      </c>
      <c r="B804" t="s">
        <v>456</v>
      </c>
      <c r="C804" t="s">
        <v>3259</v>
      </c>
      <c r="D804" t="s">
        <v>3458</v>
      </c>
      <c r="E804" s="1">
        <v>45485</v>
      </c>
      <c r="F804" t="s">
        <v>8626</v>
      </c>
      <c r="G804" t="s">
        <v>8633</v>
      </c>
      <c r="H804">
        <v>5</v>
      </c>
      <c r="I804" s="14">
        <v>0</v>
      </c>
      <c r="J804" s="6">
        <v>1315</v>
      </c>
      <c r="K804" s="6">
        <v>6577</v>
      </c>
      <c r="L804" t="s">
        <v>1452</v>
      </c>
      <c r="M804">
        <v>39</v>
      </c>
      <c r="N804" t="s">
        <v>1999</v>
      </c>
      <c r="O804" t="s">
        <v>2439</v>
      </c>
      <c r="P804" t="s">
        <v>2969</v>
      </c>
    </row>
    <row r="805" spans="1:16" x14ac:dyDescent="0.45">
      <c r="A805" t="s">
        <v>4075</v>
      </c>
      <c r="B805" t="s">
        <v>1006</v>
      </c>
      <c r="C805" t="s">
        <v>3237</v>
      </c>
      <c r="D805" t="s">
        <v>3436</v>
      </c>
      <c r="E805" s="1">
        <v>45900</v>
      </c>
      <c r="F805" t="s">
        <v>8719</v>
      </c>
      <c r="G805" t="s">
        <v>8630</v>
      </c>
      <c r="H805">
        <v>1</v>
      </c>
      <c r="I805" s="14">
        <v>0.1</v>
      </c>
      <c r="J805" s="6">
        <v>827</v>
      </c>
      <c r="K805" s="6">
        <v>744</v>
      </c>
      <c r="L805" t="s">
        <v>1997</v>
      </c>
      <c r="M805">
        <v>23</v>
      </c>
      <c r="N805" t="s">
        <v>1999</v>
      </c>
      <c r="O805" t="s">
        <v>2967</v>
      </c>
      <c r="P805" t="s">
        <v>3077</v>
      </c>
    </row>
    <row r="806" spans="1:16" x14ac:dyDescent="0.45">
      <c r="A806" t="s">
        <v>4132</v>
      </c>
      <c r="B806" t="s">
        <v>459</v>
      </c>
      <c r="C806" t="s">
        <v>3275</v>
      </c>
      <c r="D806" t="s">
        <v>3472</v>
      </c>
      <c r="E806" s="1">
        <v>45375</v>
      </c>
      <c r="F806" t="s">
        <v>8720</v>
      </c>
      <c r="G806" t="s">
        <v>8631</v>
      </c>
      <c r="H806">
        <v>3</v>
      </c>
      <c r="I806" s="14">
        <v>0.15</v>
      </c>
      <c r="J806" s="6">
        <v>1075</v>
      </c>
      <c r="K806" s="6">
        <v>2741</v>
      </c>
      <c r="L806" t="s">
        <v>1455</v>
      </c>
      <c r="M806">
        <v>44</v>
      </c>
      <c r="N806" t="s">
        <v>1999</v>
      </c>
      <c r="O806" t="s">
        <v>2441</v>
      </c>
      <c r="P806" t="s">
        <v>2985</v>
      </c>
    </row>
    <row r="807" spans="1:16" x14ac:dyDescent="0.45">
      <c r="A807" t="s">
        <v>4565</v>
      </c>
      <c r="B807" t="s">
        <v>460</v>
      </c>
      <c r="C807" t="s">
        <v>3314</v>
      </c>
      <c r="D807" t="s">
        <v>3511</v>
      </c>
      <c r="E807" s="1">
        <v>45535</v>
      </c>
      <c r="F807" t="s">
        <v>8626</v>
      </c>
      <c r="G807" t="s">
        <v>8629</v>
      </c>
      <c r="H807">
        <v>1</v>
      </c>
      <c r="I807" s="14">
        <v>0</v>
      </c>
      <c r="J807" s="6">
        <v>1526</v>
      </c>
      <c r="K807" s="6">
        <v>1526</v>
      </c>
      <c r="L807" t="s">
        <v>1456</v>
      </c>
      <c r="M807">
        <v>36</v>
      </c>
      <c r="N807" t="s">
        <v>1999</v>
      </c>
      <c r="O807" t="s">
        <v>2442</v>
      </c>
      <c r="P807" t="s">
        <v>3124</v>
      </c>
    </row>
    <row r="808" spans="1:16" x14ac:dyDescent="0.45">
      <c r="A808" t="s">
        <v>4129</v>
      </c>
      <c r="B808" t="s">
        <v>462</v>
      </c>
      <c r="C808" t="s">
        <v>3231</v>
      </c>
      <c r="D808" t="s">
        <v>3430</v>
      </c>
      <c r="E808" s="1">
        <v>45576</v>
      </c>
      <c r="F808" t="s">
        <v>8718</v>
      </c>
      <c r="G808" t="s">
        <v>8629</v>
      </c>
      <c r="H808">
        <v>5</v>
      </c>
      <c r="I808" s="14">
        <v>0.05</v>
      </c>
      <c r="J808" s="6">
        <v>349</v>
      </c>
      <c r="K808" s="6">
        <v>1659</v>
      </c>
      <c r="L808" t="s">
        <v>1458</v>
      </c>
      <c r="M808">
        <v>47</v>
      </c>
      <c r="N808" t="s">
        <v>1998</v>
      </c>
      <c r="O808" t="s">
        <v>2444</v>
      </c>
      <c r="P808" t="s">
        <v>3135</v>
      </c>
    </row>
    <row r="809" spans="1:16" x14ac:dyDescent="0.45">
      <c r="A809" t="s">
        <v>4081</v>
      </c>
      <c r="B809" t="s">
        <v>579</v>
      </c>
      <c r="C809" t="s">
        <v>3215</v>
      </c>
      <c r="D809" t="s">
        <v>3414</v>
      </c>
      <c r="E809" s="1">
        <v>45491</v>
      </c>
      <c r="F809" t="s">
        <v>8720</v>
      </c>
      <c r="G809" t="s">
        <v>8633</v>
      </c>
      <c r="H809">
        <v>5</v>
      </c>
      <c r="I809" s="14">
        <v>0.1</v>
      </c>
      <c r="J809" s="6">
        <v>1209</v>
      </c>
      <c r="K809" s="6">
        <v>5440</v>
      </c>
      <c r="L809" t="s">
        <v>1573</v>
      </c>
      <c r="M809">
        <v>22</v>
      </c>
      <c r="N809" t="s">
        <v>1998</v>
      </c>
      <c r="O809" t="s">
        <v>2555</v>
      </c>
      <c r="P809" t="s">
        <v>2969</v>
      </c>
    </row>
    <row r="810" spans="1:16" x14ac:dyDescent="0.45">
      <c r="A810" t="s">
        <v>4210</v>
      </c>
      <c r="B810" t="s">
        <v>579</v>
      </c>
      <c r="C810" t="s">
        <v>3247</v>
      </c>
      <c r="D810" t="s">
        <v>3446</v>
      </c>
      <c r="E810" s="1">
        <v>45628</v>
      </c>
      <c r="F810" t="s">
        <v>8718</v>
      </c>
      <c r="G810" t="s">
        <v>8631</v>
      </c>
      <c r="H810">
        <v>4</v>
      </c>
      <c r="I810" s="14">
        <v>0.15</v>
      </c>
      <c r="J810" s="6">
        <v>1121</v>
      </c>
      <c r="K810" s="6">
        <v>3810</v>
      </c>
      <c r="L810" t="s">
        <v>1573</v>
      </c>
      <c r="M810">
        <v>22</v>
      </c>
      <c r="N810" t="s">
        <v>1998</v>
      </c>
      <c r="O810" t="s">
        <v>2555</v>
      </c>
      <c r="P810" t="s">
        <v>2969</v>
      </c>
    </row>
    <row r="811" spans="1:16" x14ac:dyDescent="0.45">
      <c r="A811" t="s">
        <v>4082</v>
      </c>
      <c r="B811" t="s">
        <v>829</v>
      </c>
      <c r="C811" t="s">
        <v>3328</v>
      </c>
      <c r="D811" t="s">
        <v>3525</v>
      </c>
      <c r="E811" s="1">
        <v>45301</v>
      </c>
      <c r="F811" t="s">
        <v>8718</v>
      </c>
      <c r="G811" t="s">
        <v>8630</v>
      </c>
      <c r="H811">
        <v>3</v>
      </c>
      <c r="I811" s="14">
        <v>0.2</v>
      </c>
      <c r="J811" s="6">
        <v>516</v>
      </c>
      <c r="K811" s="6">
        <v>1239</v>
      </c>
      <c r="L811" t="s">
        <v>1821</v>
      </c>
      <c r="M811">
        <v>32</v>
      </c>
      <c r="N811" t="s">
        <v>1999</v>
      </c>
      <c r="O811" t="s">
        <v>2796</v>
      </c>
      <c r="P811" t="s">
        <v>2981</v>
      </c>
    </row>
    <row r="812" spans="1:16" x14ac:dyDescent="0.45">
      <c r="A812" t="s">
        <v>4083</v>
      </c>
      <c r="B812" t="s">
        <v>717</v>
      </c>
      <c r="C812" t="s">
        <v>3310</v>
      </c>
      <c r="D812" t="s">
        <v>3507</v>
      </c>
      <c r="E812" s="1">
        <v>45857</v>
      </c>
      <c r="F812" t="s">
        <v>8719</v>
      </c>
      <c r="G812" t="s">
        <v>8631</v>
      </c>
      <c r="H812">
        <v>4</v>
      </c>
      <c r="I812" s="14">
        <v>0.2</v>
      </c>
      <c r="J812" s="6">
        <v>962</v>
      </c>
      <c r="K812" s="6">
        <v>3077</v>
      </c>
      <c r="L812" t="s">
        <v>1710</v>
      </c>
      <c r="M812">
        <v>49</v>
      </c>
      <c r="N812" t="s">
        <v>1999</v>
      </c>
      <c r="O812" t="s">
        <v>2690</v>
      </c>
      <c r="P812" t="s">
        <v>3000</v>
      </c>
    </row>
    <row r="813" spans="1:16" x14ac:dyDescent="0.45">
      <c r="A813" t="s">
        <v>4219</v>
      </c>
      <c r="B813" t="s">
        <v>717</v>
      </c>
      <c r="C813" t="s">
        <v>3225</v>
      </c>
      <c r="D813" t="s">
        <v>3424</v>
      </c>
      <c r="E813" s="1">
        <v>45597</v>
      </c>
      <c r="F813" t="s">
        <v>8719</v>
      </c>
      <c r="G813" t="s">
        <v>8633</v>
      </c>
      <c r="H813">
        <v>3</v>
      </c>
      <c r="I813" s="14">
        <v>0.15</v>
      </c>
      <c r="J813" s="6">
        <v>743</v>
      </c>
      <c r="K813" s="6">
        <v>1895</v>
      </c>
      <c r="L813" t="s">
        <v>1710</v>
      </c>
      <c r="M813">
        <v>49</v>
      </c>
      <c r="N813" t="s">
        <v>1999</v>
      </c>
      <c r="O813" t="s">
        <v>2690</v>
      </c>
      <c r="P813" t="s">
        <v>3000</v>
      </c>
    </row>
    <row r="814" spans="1:16" x14ac:dyDescent="0.45">
      <c r="A814" t="s">
        <v>4237</v>
      </c>
      <c r="B814" t="s">
        <v>466</v>
      </c>
      <c r="C814" t="s">
        <v>3335</v>
      </c>
      <c r="D814" t="s">
        <v>3532</v>
      </c>
      <c r="E814" s="1">
        <v>45847</v>
      </c>
      <c r="F814" t="s">
        <v>8626</v>
      </c>
      <c r="G814" t="s">
        <v>8629</v>
      </c>
      <c r="H814">
        <v>2</v>
      </c>
      <c r="I814" s="14">
        <v>0.05</v>
      </c>
      <c r="J814" s="6">
        <v>368</v>
      </c>
      <c r="K814" s="6">
        <v>700</v>
      </c>
      <c r="L814" t="s">
        <v>1462</v>
      </c>
      <c r="M814">
        <v>60</v>
      </c>
      <c r="N814" t="s">
        <v>1999</v>
      </c>
      <c r="O814" t="s">
        <v>2448</v>
      </c>
      <c r="P814" t="s">
        <v>3119</v>
      </c>
    </row>
    <row r="815" spans="1:16" x14ac:dyDescent="0.45">
      <c r="A815" t="s">
        <v>4084</v>
      </c>
      <c r="B815" t="s">
        <v>782</v>
      </c>
      <c r="C815" t="s">
        <v>3283</v>
      </c>
      <c r="D815" t="s">
        <v>3480</v>
      </c>
      <c r="E815" s="1">
        <v>45229</v>
      </c>
      <c r="F815" t="s">
        <v>8718</v>
      </c>
      <c r="G815" t="s">
        <v>8633</v>
      </c>
      <c r="H815">
        <v>4</v>
      </c>
      <c r="I815" s="14">
        <v>0.15</v>
      </c>
      <c r="J815" s="6">
        <v>604</v>
      </c>
      <c r="K815" s="6">
        <v>2053</v>
      </c>
      <c r="L815" t="s">
        <v>1774</v>
      </c>
      <c r="M815">
        <v>24</v>
      </c>
      <c r="N815" t="s">
        <v>1999</v>
      </c>
      <c r="O815" t="s">
        <v>2752</v>
      </c>
      <c r="P815" t="s">
        <v>3171</v>
      </c>
    </row>
    <row r="816" spans="1:16" x14ac:dyDescent="0.45">
      <c r="A816" t="s">
        <v>4217</v>
      </c>
      <c r="B816" t="s">
        <v>782</v>
      </c>
      <c r="C816" t="s">
        <v>3383</v>
      </c>
      <c r="D816" t="s">
        <v>3579</v>
      </c>
      <c r="E816" s="1">
        <v>45504</v>
      </c>
      <c r="F816" t="s">
        <v>8625</v>
      </c>
      <c r="G816" t="s">
        <v>8631</v>
      </c>
      <c r="H816">
        <v>1</v>
      </c>
      <c r="I816" s="14">
        <v>0</v>
      </c>
      <c r="J816" s="6">
        <v>1748</v>
      </c>
      <c r="K816" s="6">
        <v>1748</v>
      </c>
      <c r="L816" t="s">
        <v>1774</v>
      </c>
      <c r="M816">
        <v>24</v>
      </c>
      <c r="N816" t="s">
        <v>1999</v>
      </c>
      <c r="O816" t="s">
        <v>2752</v>
      </c>
      <c r="P816" t="s">
        <v>3171</v>
      </c>
    </row>
    <row r="817" spans="1:16" x14ac:dyDescent="0.45">
      <c r="A817" t="s">
        <v>4423</v>
      </c>
      <c r="B817" t="s">
        <v>782</v>
      </c>
      <c r="C817" t="s">
        <v>3303</v>
      </c>
      <c r="D817" t="s">
        <v>3500</v>
      </c>
      <c r="E817" s="1">
        <v>45684</v>
      </c>
      <c r="F817" t="s">
        <v>8718</v>
      </c>
      <c r="G817" t="s">
        <v>8631</v>
      </c>
      <c r="H817">
        <v>2</v>
      </c>
      <c r="I817" s="14">
        <v>0.1</v>
      </c>
      <c r="J817" s="6">
        <v>1389</v>
      </c>
      <c r="K817" s="6">
        <v>2499</v>
      </c>
      <c r="L817" t="s">
        <v>1774</v>
      </c>
      <c r="M817">
        <v>24</v>
      </c>
      <c r="N817" t="s">
        <v>1999</v>
      </c>
      <c r="O817" t="s">
        <v>2752</v>
      </c>
      <c r="P817" t="s">
        <v>3171</v>
      </c>
    </row>
    <row r="818" spans="1:16" x14ac:dyDescent="0.45">
      <c r="A818" t="s">
        <v>4429</v>
      </c>
      <c r="B818" t="s">
        <v>468</v>
      </c>
      <c r="C818" t="s">
        <v>3302</v>
      </c>
      <c r="D818" t="s">
        <v>3499</v>
      </c>
      <c r="E818" s="1">
        <v>45664</v>
      </c>
      <c r="F818" t="s">
        <v>8718</v>
      </c>
      <c r="G818" t="s">
        <v>8633</v>
      </c>
      <c r="H818">
        <v>2</v>
      </c>
      <c r="I818" s="14">
        <v>0.05</v>
      </c>
      <c r="J818" s="6">
        <v>530</v>
      </c>
      <c r="K818" s="6">
        <v>1008</v>
      </c>
      <c r="L818" t="s">
        <v>1464</v>
      </c>
      <c r="M818">
        <v>30</v>
      </c>
      <c r="N818" t="s">
        <v>1999</v>
      </c>
      <c r="O818" t="s">
        <v>2450</v>
      </c>
      <c r="P818" t="s">
        <v>3010</v>
      </c>
    </row>
    <row r="819" spans="1:16" x14ac:dyDescent="0.45">
      <c r="A819" t="s">
        <v>4272</v>
      </c>
      <c r="B819" t="s">
        <v>471</v>
      </c>
      <c r="C819" t="s">
        <v>3301</v>
      </c>
      <c r="D819" t="s">
        <v>3498</v>
      </c>
      <c r="E819" s="1">
        <v>45215</v>
      </c>
      <c r="F819" t="s">
        <v>8718</v>
      </c>
      <c r="G819" t="s">
        <v>8629</v>
      </c>
      <c r="H819">
        <v>4</v>
      </c>
      <c r="I819" s="14">
        <v>0</v>
      </c>
      <c r="J819" s="6">
        <v>1169</v>
      </c>
      <c r="K819" s="6">
        <v>4676</v>
      </c>
      <c r="L819" t="s">
        <v>1466</v>
      </c>
      <c r="M819">
        <v>21</v>
      </c>
      <c r="N819" t="s">
        <v>1998</v>
      </c>
      <c r="O819" t="s">
        <v>2453</v>
      </c>
      <c r="P819" t="s">
        <v>8708</v>
      </c>
    </row>
    <row r="820" spans="1:16" x14ac:dyDescent="0.45">
      <c r="A820" t="s">
        <v>4620</v>
      </c>
      <c r="B820" t="s">
        <v>471</v>
      </c>
      <c r="C820" t="s">
        <v>3374</v>
      </c>
      <c r="D820" t="s">
        <v>3570</v>
      </c>
      <c r="E820" s="1">
        <v>45867</v>
      </c>
      <c r="F820" t="s">
        <v>8626</v>
      </c>
      <c r="G820" t="s">
        <v>8632</v>
      </c>
      <c r="H820">
        <v>1</v>
      </c>
      <c r="I820" s="14">
        <v>0</v>
      </c>
      <c r="J820" s="6">
        <v>1613</v>
      </c>
      <c r="K820" s="6">
        <v>1613</v>
      </c>
      <c r="L820" t="s">
        <v>1466</v>
      </c>
      <c r="M820">
        <v>21</v>
      </c>
      <c r="N820" t="s">
        <v>1998</v>
      </c>
      <c r="O820" t="s">
        <v>2453</v>
      </c>
      <c r="P820" t="s">
        <v>8708</v>
      </c>
    </row>
    <row r="821" spans="1:16" x14ac:dyDescent="0.45">
      <c r="A821" t="s">
        <v>4089</v>
      </c>
      <c r="B821" t="s">
        <v>494</v>
      </c>
      <c r="C821" t="s">
        <v>3277</v>
      </c>
      <c r="D821" t="s">
        <v>3474</v>
      </c>
      <c r="E821" s="1">
        <v>45659</v>
      </c>
      <c r="F821" t="s">
        <v>8718</v>
      </c>
      <c r="G821" t="s">
        <v>8630</v>
      </c>
      <c r="H821">
        <v>3</v>
      </c>
      <c r="I821" s="14">
        <v>0.05</v>
      </c>
      <c r="J821" s="6">
        <v>842</v>
      </c>
      <c r="K821" s="6">
        <v>2399</v>
      </c>
      <c r="L821" t="s">
        <v>1489</v>
      </c>
      <c r="M821">
        <v>64</v>
      </c>
      <c r="N821" t="s">
        <v>1999</v>
      </c>
      <c r="O821" t="s">
        <v>2164</v>
      </c>
      <c r="P821" t="s">
        <v>3057</v>
      </c>
    </row>
    <row r="822" spans="1:16" x14ac:dyDescent="0.45">
      <c r="A822" t="s">
        <v>4111</v>
      </c>
      <c r="B822" t="s">
        <v>494</v>
      </c>
      <c r="C822" t="s">
        <v>3358</v>
      </c>
      <c r="D822" t="s">
        <v>3555</v>
      </c>
      <c r="E822" s="1">
        <v>45315</v>
      </c>
      <c r="F822" t="s">
        <v>8720</v>
      </c>
      <c r="G822" t="s">
        <v>8630</v>
      </c>
      <c r="H822">
        <v>1</v>
      </c>
      <c r="I822" s="14">
        <v>0.15</v>
      </c>
      <c r="J822" s="6">
        <v>289</v>
      </c>
      <c r="K822" s="6">
        <v>246</v>
      </c>
      <c r="L822" t="s">
        <v>1489</v>
      </c>
      <c r="M822">
        <v>64</v>
      </c>
      <c r="N822" t="s">
        <v>1999</v>
      </c>
      <c r="O822" t="s">
        <v>2164</v>
      </c>
      <c r="P822" t="s">
        <v>3057</v>
      </c>
    </row>
    <row r="823" spans="1:16" x14ac:dyDescent="0.45">
      <c r="A823" t="s">
        <v>4569</v>
      </c>
      <c r="B823" t="s">
        <v>494</v>
      </c>
      <c r="C823" t="s">
        <v>3340</v>
      </c>
      <c r="D823" t="s">
        <v>3537</v>
      </c>
      <c r="E823" s="1">
        <v>45631</v>
      </c>
      <c r="F823" t="s">
        <v>8625</v>
      </c>
      <c r="G823" t="s">
        <v>8632</v>
      </c>
      <c r="H823">
        <v>2</v>
      </c>
      <c r="I823" s="14">
        <v>0.2</v>
      </c>
      <c r="J823" s="6">
        <v>1311</v>
      </c>
      <c r="K823" s="6">
        <v>2097</v>
      </c>
      <c r="L823" t="s">
        <v>1489</v>
      </c>
      <c r="M823">
        <v>64</v>
      </c>
      <c r="N823" t="s">
        <v>1999</v>
      </c>
      <c r="O823" t="s">
        <v>2164</v>
      </c>
      <c r="P823" t="s">
        <v>3057</v>
      </c>
    </row>
    <row r="824" spans="1:16" x14ac:dyDescent="0.45">
      <c r="A824" t="s">
        <v>4091</v>
      </c>
      <c r="B824" t="s">
        <v>760</v>
      </c>
      <c r="C824" t="s">
        <v>3258</v>
      </c>
      <c r="D824" t="s">
        <v>3457</v>
      </c>
      <c r="E824" s="1">
        <v>45560</v>
      </c>
      <c r="F824" t="s">
        <v>8626</v>
      </c>
      <c r="G824" t="s">
        <v>8631</v>
      </c>
      <c r="H824">
        <v>3</v>
      </c>
      <c r="I824" s="14">
        <v>0.05</v>
      </c>
      <c r="J824" s="6">
        <v>699</v>
      </c>
      <c r="K824" s="6">
        <v>1993</v>
      </c>
      <c r="L824" t="s">
        <v>1753</v>
      </c>
      <c r="M824">
        <v>46</v>
      </c>
      <c r="N824" t="s">
        <v>1998</v>
      </c>
      <c r="O824" t="s">
        <v>2730</v>
      </c>
      <c r="P824" t="s">
        <v>3163</v>
      </c>
    </row>
    <row r="825" spans="1:16" x14ac:dyDescent="0.45">
      <c r="A825" t="s">
        <v>4092</v>
      </c>
      <c r="B825" t="s">
        <v>861</v>
      </c>
      <c r="C825" t="s">
        <v>3260</v>
      </c>
      <c r="D825" t="s">
        <v>3459</v>
      </c>
      <c r="E825" s="1">
        <v>45459</v>
      </c>
      <c r="F825" t="s">
        <v>8626</v>
      </c>
      <c r="G825" t="s">
        <v>8633</v>
      </c>
      <c r="H825">
        <v>5</v>
      </c>
      <c r="I825" s="14">
        <v>0.1</v>
      </c>
      <c r="J825" s="6">
        <v>436</v>
      </c>
      <c r="K825" s="6">
        <v>1961</v>
      </c>
      <c r="L825" t="s">
        <v>1853</v>
      </c>
      <c r="M825">
        <v>42</v>
      </c>
      <c r="N825" t="s">
        <v>1999</v>
      </c>
      <c r="O825" t="s">
        <v>2827</v>
      </c>
      <c r="P825" t="s">
        <v>2982</v>
      </c>
    </row>
    <row r="826" spans="1:16" x14ac:dyDescent="0.45">
      <c r="A826" t="s">
        <v>4095</v>
      </c>
      <c r="B826" t="s">
        <v>511</v>
      </c>
      <c r="C826" t="s">
        <v>3344</v>
      </c>
      <c r="D826" t="s">
        <v>3541</v>
      </c>
      <c r="E826" s="1">
        <v>45913</v>
      </c>
      <c r="F826" t="s">
        <v>8626</v>
      </c>
      <c r="G826" t="s">
        <v>8629</v>
      </c>
      <c r="H826">
        <v>3</v>
      </c>
      <c r="I826" s="14">
        <v>0.15</v>
      </c>
      <c r="J826" s="6">
        <v>1957</v>
      </c>
      <c r="K826" s="6">
        <v>4991</v>
      </c>
      <c r="L826" t="s">
        <v>1506</v>
      </c>
      <c r="M826">
        <v>24</v>
      </c>
      <c r="N826" t="s">
        <v>1999</v>
      </c>
      <c r="O826" t="s">
        <v>2491</v>
      </c>
      <c r="P826" t="s">
        <v>3105</v>
      </c>
    </row>
    <row r="827" spans="1:16" x14ac:dyDescent="0.45">
      <c r="A827" t="s">
        <v>4513</v>
      </c>
      <c r="B827" t="s">
        <v>511</v>
      </c>
      <c r="C827" t="s">
        <v>3214</v>
      </c>
      <c r="D827" t="s">
        <v>3413</v>
      </c>
      <c r="E827" s="1">
        <v>45848</v>
      </c>
      <c r="F827" t="s">
        <v>8718</v>
      </c>
      <c r="G827" t="s">
        <v>8632</v>
      </c>
      <c r="H827">
        <v>5</v>
      </c>
      <c r="I827" s="14">
        <v>0.1</v>
      </c>
      <c r="J827" s="6">
        <v>1512</v>
      </c>
      <c r="K827" s="6">
        <v>6806</v>
      </c>
      <c r="L827" t="s">
        <v>1506</v>
      </c>
      <c r="M827">
        <v>24</v>
      </c>
      <c r="N827" t="s">
        <v>1999</v>
      </c>
      <c r="O827" t="s">
        <v>2491</v>
      </c>
      <c r="P827" t="s">
        <v>3105</v>
      </c>
    </row>
    <row r="828" spans="1:16" x14ac:dyDescent="0.45">
      <c r="A828" t="s">
        <v>4099</v>
      </c>
      <c r="B828" t="s">
        <v>478</v>
      </c>
      <c r="C828" t="s">
        <v>3277</v>
      </c>
      <c r="D828" t="s">
        <v>3474</v>
      </c>
      <c r="E828" s="1">
        <v>45773</v>
      </c>
      <c r="F828" t="s">
        <v>8626</v>
      </c>
      <c r="G828" t="s">
        <v>8632</v>
      </c>
      <c r="H828">
        <v>1</v>
      </c>
      <c r="I828" s="14">
        <v>0</v>
      </c>
      <c r="J828" s="6">
        <v>842</v>
      </c>
      <c r="K828" s="6">
        <v>842</v>
      </c>
      <c r="L828" t="s">
        <v>1473</v>
      </c>
      <c r="M828">
        <v>37</v>
      </c>
      <c r="N828" t="s">
        <v>1998</v>
      </c>
      <c r="O828" t="s">
        <v>2460</v>
      </c>
      <c r="P828" t="s">
        <v>3158</v>
      </c>
    </row>
    <row r="829" spans="1:16" x14ac:dyDescent="0.45">
      <c r="A829" t="s">
        <v>4328</v>
      </c>
      <c r="B829" t="s">
        <v>479</v>
      </c>
      <c r="C829" t="s">
        <v>3240</v>
      </c>
      <c r="D829" t="s">
        <v>3439</v>
      </c>
      <c r="E829" s="1">
        <v>45652</v>
      </c>
      <c r="F829" t="s">
        <v>8718</v>
      </c>
      <c r="G829" t="s">
        <v>8629</v>
      </c>
      <c r="H829">
        <v>3</v>
      </c>
      <c r="I829" s="14">
        <v>0.1</v>
      </c>
      <c r="J829" s="6">
        <v>1126</v>
      </c>
      <c r="K829" s="6">
        <v>3041</v>
      </c>
      <c r="L829" t="s">
        <v>1474</v>
      </c>
      <c r="M829">
        <v>53</v>
      </c>
      <c r="N829" t="s">
        <v>1999</v>
      </c>
      <c r="O829" t="s">
        <v>2461</v>
      </c>
      <c r="P829" t="s">
        <v>8709</v>
      </c>
    </row>
    <row r="830" spans="1:16" x14ac:dyDescent="0.45">
      <c r="A830" t="s">
        <v>4382</v>
      </c>
      <c r="B830" t="s">
        <v>479</v>
      </c>
      <c r="C830" t="s">
        <v>3394</v>
      </c>
      <c r="D830" t="s">
        <v>3590</v>
      </c>
      <c r="E830" s="1">
        <v>45248</v>
      </c>
      <c r="F830" t="s">
        <v>8626</v>
      </c>
      <c r="G830" t="s">
        <v>8629</v>
      </c>
      <c r="H830">
        <v>2</v>
      </c>
      <c r="I830" s="14">
        <v>0.2</v>
      </c>
      <c r="J830" s="6">
        <v>624</v>
      </c>
      <c r="K830" s="6">
        <v>998</v>
      </c>
      <c r="L830" t="s">
        <v>1474</v>
      </c>
      <c r="M830">
        <v>53</v>
      </c>
      <c r="N830" t="s">
        <v>1999</v>
      </c>
      <c r="O830" t="s">
        <v>2461</v>
      </c>
      <c r="P830" t="s">
        <v>8709</v>
      </c>
    </row>
    <row r="831" spans="1:16" x14ac:dyDescent="0.45">
      <c r="A831" t="s">
        <v>4097</v>
      </c>
      <c r="B831" t="s">
        <v>545</v>
      </c>
      <c r="C831" t="s">
        <v>3305</v>
      </c>
      <c r="D831" t="s">
        <v>3502</v>
      </c>
      <c r="E831" s="1">
        <v>45612</v>
      </c>
      <c r="F831" t="s">
        <v>8625</v>
      </c>
      <c r="G831" t="s">
        <v>8629</v>
      </c>
      <c r="H831">
        <v>4</v>
      </c>
      <c r="I831" s="14">
        <v>0.2</v>
      </c>
      <c r="J831" s="6">
        <v>621</v>
      </c>
      <c r="K831" s="6">
        <v>1986</v>
      </c>
      <c r="L831" t="s">
        <v>1540</v>
      </c>
      <c r="M831">
        <v>22</v>
      </c>
      <c r="N831" t="s">
        <v>1999</v>
      </c>
      <c r="O831" t="s">
        <v>2522</v>
      </c>
      <c r="P831" t="s">
        <v>3044</v>
      </c>
    </row>
    <row r="832" spans="1:16" x14ac:dyDescent="0.45">
      <c r="A832" t="s">
        <v>4593</v>
      </c>
      <c r="B832" t="s">
        <v>480</v>
      </c>
      <c r="C832" t="s">
        <v>3234</v>
      </c>
      <c r="D832" t="s">
        <v>3433</v>
      </c>
      <c r="E832" s="1">
        <v>45331</v>
      </c>
      <c r="F832" t="s">
        <v>8720</v>
      </c>
      <c r="G832" t="s">
        <v>8632</v>
      </c>
      <c r="H832">
        <v>2</v>
      </c>
      <c r="I832" s="14">
        <v>0.05</v>
      </c>
      <c r="J832" s="6">
        <v>390</v>
      </c>
      <c r="K832" s="6">
        <v>740</v>
      </c>
      <c r="L832" t="s">
        <v>1475</v>
      </c>
      <c r="M832">
        <v>23</v>
      </c>
      <c r="N832" t="s">
        <v>1998</v>
      </c>
      <c r="O832" t="s">
        <v>2462</v>
      </c>
      <c r="P832" t="s">
        <v>3009</v>
      </c>
    </row>
    <row r="833" spans="1:16" x14ac:dyDescent="0.45">
      <c r="A833" t="s">
        <v>4376</v>
      </c>
      <c r="B833" t="s">
        <v>482</v>
      </c>
      <c r="C833" t="s">
        <v>3299</v>
      </c>
      <c r="D833" t="s">
        <v>3496</v>
      </c>
      <c r="E833" s="1">
        <v>45637</v>
      </c>
      <c r="F833" t="s">
        <v>8719</v>
      </c>
      <c r="G833" t="s">
        <v>8629</v>
      </c>
      <c r="H833">
        <v>4</v>
      </c>
      <c r="I833" s="14">
        <v>0.1</v>
      </c>
      <c r="J833" s="6">
        <v>479</v>
      </c>
      <c r="K833" s="6">
        <v>1723</v>
      </c>
      <c r="L833" t="s">
        <v>1477</v>
      </c>
      <c r="M833">
        <v>25</v>
      </c>
      <c r="N833" t="s">
        <v>1998</v>
      </c>
      <c r="O833" t="s">
        <v>2464</v>
      </c>
      <c r="P833" t="s">
        <v>3003</v>
      </c>
    </row>
    <row r="834" spans="1:16" x14ac:dyDescent="0.45">
      <c r="A834" t="s">
        <v>4100</v>
      </c>
      <c r="B834" t="s">
        <v>601</v>
      </c>
      <c r="C834" t="s">
        <v>3222</v>
      </c>
      <c r="D834" t="s">
        <v>3421</v>
      </c>
      <c r="E834" s="1">
        <v>45706</v>
      </c>
      <c r="F834" t="s">
        <v>8718</v>
      </c>
      <c r="G834" t="s">
        <v>8630</v>
      </c>
      <c r="H834">
        <v>3</v>
      </c>
      <c r="I834" s="14">
        <v>0.1</v>
      </c>
      <c r="J834" s="6">
        <v>1192</v>
      </c>
      <c r="K834" s="6">
        <v>3217</v>
      </c>
      <c r="L834" t="s">
        <v>1595</v>
      </c>
      <c r="M834">
        <v>33</v>
      </c>
      <c r="N834" t="s">
        <v>1998</v>
      </c>
      <c r="O834" t="s">
        <v>2577</v>
      </c>
      <c r="P834" t="s">
        <v>3045</v>
      </c>
    </row>
    <row r="835" spans="1:16" x14ac:dyDescent="0.45">
      <c r="A835" t="s">
        <v>4102</v>
      </c>
      <c r="B835" t="s">
        <v>988</v>
      </c>
      <c r="C835" t="s">
        <v>3353</v>
      </c>
      <c r="D835" t="s">
        <v>3550</v>
      </c>
      <c r="E835" s="1">
        <v>45688</v>
      </c>
      <c r="F835" t="s">
        <v>8626</v>
      </c>
      <c r="G835" t="s">
        <v>8632</v>
      </c>
      <c r="H835">
        <v>3</v>
      </c>
      <c r="I835" s="14">
        <v>0.1</v>
      </c>
      <c r="J835" s="6">
        <v>211</v>
      </c>
      <c r="K835" s="6">
        <v>569</v>
      </c>
      <c r="L835" t="s">
        <v>1979</v>
      </c>
      <c r="M835">
        <v>39</v>
      </c>
      <c r="N835" t="s">
        <v>1998</v>
      </c>
      <c r="O835" t="s">
        <v>2951</v>
      </c>
      <c r="P835" t="s">
        <v>3112</v>
      </c>
    </row>
    <row r="836" spans="1:16" x14ac:dyDescent="0.45">
      <c r="A836" t="s">
        <v>4107</v>
      </c>
      <c r="B836" t="s">
        <v>832</v>
      </c>
      <c r="C836" t="s">
        <v>3199</v>
      </c>
      <c r="D836" t="s">
        <v>3399</v>
      </c>
      <c r="E836" s="1">
        <v>45213</v>
      </c>
      <c r="F836" t="s">
        <v>8719</v>
      </c>
      <c r="G836" t="s">
        <v>8631</v>
      </c>
      <c r="H836">
        <v>2</v>
      </c>
      <c r="I836" s="14">
        <v>0.15</v>
      </c>
      <c r="J836" s="6">
        <v>111</v>
      </c>
      <c r="K836" s="6">
        <v>188</v>
      </c>
      <c r="L836" t="s">
        <v>1824</v>
      </c>
      <c r="M836">
        <v>43</v>
      </c>
      <c r="N836" t="s">
        <v>1999</v>
      </c>
      <c r="O836" t="s">
        <v>2799</v>
      </c>
      <c r="P836" t="s">
        <v>3153</v>
      </c>
    </row>
    <row r="837" spans="1:16" x14ac:dyDescent="0.45">
      <c r="A837" t="s">
        <v>4503</v>
      </c>
      <c r="B837" t="s">
        <v>832</v>
      </c>
      <c r="C837" t="s">
        <v>3383</v>
      </c>
      <c r="D837" t="s">
        <v>3579</v>
      </c>
      <c r="E837" s="1">
        <v>45492</v>
      </c>
      <c r="F837" t="s">
        <v>8626</v>
      </c>
      <c r="G837" t="s">
        <v>8629</v>
      </c>
      <c r="H837">
        <v>4</v>
      </c>
      <c r="I837" s="14">
        <v>0.15</v>
      </c>
      <c r="J837" s="6">
        <v>1748</v>
      </c>
      <c r="K837" s="6">
        <v>5945</v>
      </c>
      <c r="L837" t="s">
        <v>1824</v>
      </c>
      <c r="M837">
        <v>43</v>
      </c>
      <c r="N837" t="s">
        <v>1999</v>
      </c>
      <c r="O837" t="s">
        <v>2799</v>
      </c>
      <c r="P837" t="s">
        <v>3153</v>
      </c>
    </row>
    <row r="838" spans="1:16" x14ac:dyDescent="0.45">
      <c r="A838" t="s">
        <v>4108</v>
      </c>
      <c r="B838" t="s">
        <v>921</v>
      </c>
      <c r="C838" t="s">
        <v>3358</v>
      </c>
      <c r="D838" t="s">
        <v>3555</v>
      </c>
      <c r="E838" s="1">
        <v>45507</v>
      </c>
      <c r="F838" t="s">
        <v>8720</v>
      </c>
      <c r="G838" t="s">
        <v>8632</v>
      </c>
      <c r="H838">
        <v>5</v>
      </c>
      <c r="I838" s="14">
        <v>0.2</v>
      </c>
      <c r="J838" s="6">
        <v>289</v>
      </c>
      <c r="K838" s="6">
        <v>1155</v>
      </c>
      <c r="L838" t="s">
        <v>1912</v>
      </c>
      <c r="M838">
        <v>54</v>
      </c>
      <c r="N838" t="s">
        <v>1998</v>
      </c>
      <c r="O838" t="s">
        <v>2886</v>
      </c>
      <c r="P838" t="s">
        <v>3064</v>
      </c>
    </row>
    <row r="839" spans="1:16" x14ac:dyDescent="0.45">
      <c r="A839" t="s">
        <v>4461</v>
      </c>
      <c r="B839" t="s">
        <v>921</v>
      </c>
      <c r="C839" t="s">
        <v>3373</v>
      </c>
      <c r="D839" t="s">
        <v>3569</v>
      </c>
      <c r="E839" s="1">
        <v>45278</v>
      </c>
      <c r="F839" t="s">
        <v>8625</v>
      </c>
      <c r="G839" t="s">
        <v>8630</v>
      </c>
      <c r="H839">
        <v>3</v>
      </c>
      <c r="I839" s="14">
        <v>0.2</v>
      </c>
      <c r="J839" s="6">
        <v>608</v>
      </c>
      <c r="K839" s="6">
        <v>1460</v>
      </c>
      <c r="L839" t="s">
        <v>1912</v>
      </c>
      <c r="M839">
        <v>54</v>
      </c>
      <c r="N839" t="s">
        <v>1998</v>
      </c>
      <c r="O839" t="s">
        <v>2886</v>
      </c>
      <c r="P839" t="s">
        <v>3064</v>
      </c>
    </row>
    <row r="840" spans="1:16" x14ac:dyDescent="0.45">
      <c r="A840" t="s">
        <v>4586</v>
      </c>
      <c r="B840" t="s">
        <v>493</v>
      </c>
      <c r="C840" t="s">
        <v>3306</v>
      </c>
      <c r="D840" t="s">
        <v>3503</v>
      </c>
      <c r="E840" s="1">
        <v>45533</v>
      </c>
      <c r="F840" t="s">
        <v>8625</v>
      </c>
      <c r="G840" t="s">
        <v>8630</v>
      </c>
      <c r="H840">
        <v>2</v>
      </c>
      <c r="I840" s="14">
        <v>0.1</v>
      </c>
      <c r="J840" s="6">
        <v>1375</v>
      </c>
      <c r="K840" s="6">
        <v>2476</v>
      </c>
      <c r="L840" t="s">
        <v>1488</v>
      </c>
      <c r="M840">
        <v>18</v>
      </c>
      <c r="N840" t="s">
        <v>1999</v>
      </c>
      <c r="O840" t="s">
        <v>2474</v>
      </c>
      <c r="P840" t="s">
        <v>3076</v>
      </c>
    </row>
    <row r="841" spans="1:16" x14ac:dyDescent="0.45">
      <c r="A841" t="s">
        <v>4114</v>
      </c>
      <c r="B841" t="s">
        <v>597</v>
      </c>
      <c r="C841" t="s">
        <v>3344</v>
      </c>
      <c r="D841" t="s">
        <v>3541</v>
      </c>
      <c r="E841" s="1">
        <v>45293</v>
      </c>
      <c r="F841" t="s">
        <v>8720</v>
      </c>
      <c r="G841" t="s">
        <v>8630</v>
      </c>
      <c r="H841">
        <v>5</v>
      </c>
      <c r="I841" s="14">
        <v>0.05</v>
      </c>
      <c r="J841" s="6">
        <v>1957</v>
      </c>
      <c r="K841" s="6">
        <v>9297</v>
      </c>
      <c r="L841" t="s">
        <v>1591</v>
      </c>
      <c r="M841">
        <v>25</v>
      </c>
      <c r="N841" t="s">
        <v>1998</v>
      </c>
      <c r="O841" t="s">
        <v>2573</v>
      </c>
      <c r="P841" t="s">
        <v>3167</v>
      </c>
    </row>
    <row r="842" spans="1:16" x14ac:dyDescent="0.45">
      <c r="A842" t="s">
        <v>4117</v>
      </c>
      <c r="B842" t="s">
        <v>662</v>
      </c>
      <c r="C842" t="s">
        <v>3283</v>
      </c>
      <c r="D842" t="s">
        <v>3480</v>
      </c>
      <c r="E842" s="1">
        <v>45452</v>
      </c>
      <c r="F842" t="s">
        <v>8718</v>
      </c>
      <c r="G842" t="s">
        <v>8632</v>
      </c>
      <c r="H842">
        <v>4</v>
      </c>
      <c r="I842" s="14">
        <v>0.2</v>
      </c>
      <c r="J842" s="6">
        <v>604</v>
      </c>
      <c r="K842" s="6">
        <v>1932</v>
      </c>
      <c r="L842" t="s">
        <v>1656</v>
      </c>
      <c r="M842">
        <v>38</v>
      </c>
      <c r="N842" t="s">
        <v>1999</v>
      </c>
      <c r="O842" t="s">
        <v>2637</v>
      </c>
      <c r="P842" t="s">
        <v>3055</v>
      </c>
    </row>
    <row r="843" spans="1:16" x14ac:dyDescent="0.45">
      <c r="A843" t="s">
        <v>4122</v>
      </c>
      <c r="B843" t="s">
        <v>684</v>
      </c>
      <c r="C843" t="s">
        <v>3261</v>
      </c>
      <c r="D843" t="s">
        <v>3460</v>
      </c>
      <c r="E843" s="1">
        <v>45587</v>
      </c>
      <c r="F843" t="s">
        <v>8626</v>
      </c>
      <c r="G843" t="s">
        <v>8632</v>
      </c>
      <c r="H843">
        <v>1</v>
      </c>
      <c r="I843" s="14">
        <v>0.05</v>
      </c>
      <c r="J843" s="6">
        <v>1867</v>
      </c>
      <c r="K843" s="6">
        <v>1773</v>
      </c>
      <c r="L843" t="s">
        <v>1678</v>
      </c>
      <c r="M843">
        <v>56</v>
      </c>
      <c r="N843" t="s">
        <v>1999</v>
      </c>
      <c r="O843" t="s">
        <v>2658</v>
      </c>
      <c r="P843" t="s">
        <v>3042</v>
      </c>
    </row>
    <row r="844" spans="1:16" x14ac:dyDescent="0.45">
      <c r="A844" t="s">
        <v>4127</v>
      </c>
      <c r="B844" t="s">
        <v>546</v>
      </c>
      <c r="C844" t="s">
        <v>3240</v>
      </c>
      <c r="D844" t="s">
        <v>3439</v>
      </c>
      <c r="E844" s="1">
        <v>45515</v>
      </c>
      <c r="F844" t="s">
        <v>8720</v>
      </c>
      <c r="G844" t="s">
        <v>8630</v>
      </c>
      <c r="H844">
        <v>1</v>
      </c>
      <c r="I844" s="14">
        <v>0</v>
      </c>
      <c r="J844" s="6">
        <v>1126</v>
      </c>
      <c r="K844" s="6">
        <v>1126</v>
      </c>
      <c r="L844" t="s">
        <v>1541</v>
      </c>
      <c r="M844">
        <v>40</v>
      </c>
      <c r="N844" t="s">
        <v>1999</v>
      </c>
      <c r="O844" t="s">
        <v>2523</v>
      </c>
      <c r="P844" t="s">
        <v>3122</v>
      </c>
    </row>
    <row r="845" spans="1:16" x14ac:dyDescent="0.45">
      <c r="A845" t="s">
        <v>4471</v>
      </c>
      <c r="B845" t="s">
        <v>546</v>
      </c>
      <c r="C845" t="s">
        <v>3228</v>
      </c>
      <c r="D845" t="s">
        <v>3427</v>
      </c>
      <c r="E845" s="1">
        <v>45533</v>
      </c>
      <c r="F845" t="s">
        <v>8718</v>
      </c>
      <c r="G845" t="s">
        <v>8630</v>
      </c>
      <c r="H845">
        <v>4</v>
      </c>
      <c r="I845" s="14">
        <v>0.2</v>
      </c>
      <c r="J845" s="6">
        <v>1198</v>
      </c>
      <c r="K845" s="6">
        <v>3833</v>
      </c>
      <c r="L845" t="s">
        <v>1541</v>
      </c>
      <c r="M845">
        <v>40</v>
      </c>
      <c r="N845" t="s">
        <v>1999</v>
      </c>
      <c r="O845" t="s">
        <v>2523</v>
      </c>
      <c r="P845" t="s">
        <v>3122</v>
      </c>
    </row>
    <row r="846" spans="1:16" x14ac:dyDescent="0.45">
      <c r="A846" t="s">
        <v>4143</v>
      </c>
      <c r="B846" t="s">
        <v>510</v>
      </c>
      <c r="C846" t="s">
        <v>3245</v>
      </c>
      <c r="D846" t="s">
        <v>3444</v>
      </c>
      <c r="E846" s="1">
        <v>45438</v>
      </c>
      <c r="F846" t="s">
        <v>8626</v>
      </c>
      <c r="G846" t="s">
        <v>8633</v>
      </c>
      <c r="H846">
        <v>3</v>
      </c>
      <c r="I846" s="14">
        <v>0</v>
      </c>
      <c r="J846" s="6">
        <v>1224</v>
      </c>
      <c r="K846" s="6">
        <v>3672</v>
      </c>
      <c r="L846" t="s">
        <v>1505</v>
      </c>
      <c r="M846">
        <v>24</v>
      </c>
      <c r="N846" t="s">
        <v>1999</v>
      </c>
      <c r="O846" t="s">
        <v>2490</v>
      </c>
      <c r="P846" t="s">
        <v>3000</v>
      </c>
    </row>
    <row r="847" spans="1:16" x14ac:dyDescent="0.45">
      <c r="A847" t="s">
        <v>4128</v>
      </c>
      <c r="B847" t="s">
        <v>891</v>
      </c>
      <c r="C847" t="s">
        <v>3318</v>
      </c>
      <c r="D847" t="s">
        <v>3515</v>
      </c>
      <c r="E847" s="1">
        <v>45746</v>
      </c>
      <c r="F847" t="s">
        <v>8720</v>
      </c>
      <c r="G847" t="s">
        <v>8629</v>
      </c>
      <c r="H847">
        <v>4</v>
      </c>
      <c r="I847" s="14">
        <v>0.2</v>
      </c>
      <c r="J847" s="6">
        <v>1150</v>
      </c>
      <c r="K847" s="6">
        <v>3679</v>
      </c>
      <c r="L847" t="s">
        <v>1882</v>
      </c>
      <c r="M847">
        <v>29</v>
      </c>
      <c r="N847" t="s">
        <v>1999</v>
      </c>
      <c r="O847" t="s">
        <v>2856</v>
      </c>
      <c r="P847" t="s">
        <v>3161</v>
      </c>
    </row>
    <row r="848" spans="1:16" x14ac:dyDescent="0.45">
      <c r="A848" t="s">
        <v>4581</v>
      </c>
      <c r="B848" t="s">
        <v>515</v>
      </c>
      <c r="C848" t="s">
        <v>3325</v>
      </c>
      <c r="D848" t="s">
        <v>3522</v>
      </c>
      <c r="E848" s="1">
        <v>45261</v>
      </c>
      <c r="F848" t="s">
        <v>8718</v>
      </c>
      <c r="G848" t="s">
        <v>8630</v>
      </c>
      <c r="H848">
        <v>3</v>
      </c>
      <c r="I848" s="14">
        <v>0.05</v>
      </c>
      <c r="J848" s="6">
        <v>919</v>
      </c>
      <c r="K848" s="6">
        <v>2619</v>
      </c>
      <c r="L848" t="s">
        <v>1510</v>
      </c>
      <c r="M848">
        <v>34</v>
      </c>
      <c r="N848" t="s">
        <v>1999</v>
      </c>
      <c r="O848" t="s">
        <v>2494</v>
      </c>
      <c r="P848" t="s">
        <v>3033</v>
      </c>
    </row>
    <row r="849" spans="1:16" x14ac:dyDescent="0.45">
      <c r="A849" t="s">
        <v>4138</v>
      </c>
      <c r="B849" t="s">
        <v>739</v>
      </c>
      <c r="C849" t="s">
        <v>3385</v>
      </c>
      <c r="D849" t="s">
        <v>3581</v>
      </c>
      <c r="E849" s="1">
        <v>45709</v>
      </c>
      <c r="F849" t="s">
        <v>8626</v>
      </c>
      <c r="G849" t="s">
        <v>8630</v>
      </c>
      <c r="H849">
        <v>4</v>
      </c>
      <c r="I849" s="14">
        <v>0.15</v>
      </c>
      <c r="J849" s="6">
        <v>964</v>
      </c>
      <c r="K849" s="6">
        <v>3278</v>
      </c>
      <c r="L849" t="s">
        <v>1732</v>
      </c>
      <c r="M849">
        <v>32</v>
      </c>
      <c r="N849" t="s">
        <v>1999</v>
      </c>
      <c r="O849" t="s">
        <v>2710</v>
      </c>
      <c r="P849" t="s">
        <v>3061</v>
      </c>
    </row>
    <row r="850" spans="1:16" x14ac:dyDescent="0.45">
      <c r="A850" t="s">
        <v>4396</v>
      </c>
      <c r="B850" t="s">
        <v>739</v>
      </c>
      <c r="C850" t="s">
        <v>3263</v>
      </c>
      <c r="D850" t="s">
        <v>3461</v>
      </c>
      <c r="E850" s="1">
        <v>45866</v>
      </c>
      <c r="F850" t="s">
        <v>8625</v>
      </c>
      <c r="G850" t="s">
        <v>8633</v>
      </c>
      <c r="H850">
        <v>1</v>
      </c>
      <c r="I850" s="14">
        <v>0</v>
      </c>
      <c r="J850" s="6">
        <v>492</v>
      </c>
      <c r="K850" s="6">
        <v>492</v>
      </c>
      <c r="L850" t="s">
        <v>1732</v>
      </c>
      <c r="M850">
        <v>32</v>
      </c>
      <c r="N850" t="s">
        <v>1999</v>
      </c>
      <c r="O850" t="s">
        <v>2710</v>
      </c>
      <c r="P850" t="s">
        <v>3061</v>
      </c>
    </row>
    <row r="851" spans="1:16" x14ac:dyDescent="0.45">
      <c r="A851" t="s">
        <v>4540</v>
      </c>
      <c r="B851" t="s">
        <v>739</v>
      </c>
      <c r="C851" t="s">
        <v>3246</v>
      </c>
      <c r="D851" t="s">
        <v>3445</v>
      </c>
      <c r="E851" s="1">
        <v>45402</v>
      </c>
      <c r="F851" t="s">
        <v>8718</v>
      </c>
      <c r="G851" t="s">
        <v>8633</v>
      </c>
      <c r="H851">
        <v>3</v>
      </c>
      <c r="I851" s="14">
        <v>0.05</v>
      </c>
      <c r="J851" s="6">
        <v>1915</v>
      </c>
      <c r="K851" s="6">
        <v>5458</v>
      </c>
      <c r="L851" t="s">
        <v>1732</v>
      </c>
      <c r="M851">
        <v>32</v>
      </c>
      <c r="N851" t="s">
        <v>1999</v>
      </c>
      <c r="O851" t="s">
        <v>2710</v>
      </c>
      <c r="P851" t="s">
        <v>3061</v>
      </c>
    </row>
    <row r="852" spans="1:16" x14ac:dyDescent="0.45">
      <c r="A852" t="s">
        <v>4611</v>
      </c>
      <c r="B852" t="s">
        <v>739</v>
      </c>
      <c r="C852" t="s">
        <v>3291</v>
      </c>
      <c r="D852" t="s">
        <v>3488</v>
      </c>
      <c r="E852" s="1">
        <v>45798</v>
      </c>
      <c r="F852" t="s">
        <v>8718</v>
      </c>
      <c r="G852" t="s">
        <v>8633</v>
      </c>
      <c r="H852">
        <v>3</v>
      </c>
      <c r="I852" s="14">
        <v>0</v>
      </c>
      <c r="J852" s="6">
        <v>38</v>
      </c>
      <c r="K852" s="6">
        <v>114</v>
      </c>
      <c r="L852" t="s">
        <v>1732</v>
      </c>
      <c r="M852">
        <v>32</v>
      </c>
      <c r="N852" t="s">
        <v>1999</v>
      </c>
      <c r="O852" t="s">
        <v>2710</v>
      </c>
      <c r="P852" t="s">
        <v>3061</v>
      </c>
    </row>
    <row r="853" spans="1:16" x14ac:dyDescent="0.45">
      <c r="A853" t="s">
        <v>4141</v>
      </c>
      <c r="B853" t="s">
        <v>880</v>
      </c>
      <c r="C853" t="s">
        <v>3214</v>
      </c>
      <c r="D853" t="s">
        <v>3413</v>
      </c>
      <c r="E853" s="1">
        <v>45909</v>
      </c>
      <c r="F853" t="s">
        <v>8720</v>
      </c>
      <c r="G853" t="s">
        <v>8633</v>
      </c>
      <c r="H853">
        <v>2</v>
      </c>
      <c r="I853" s="14">
        <v>0.05</v>
      </c>
      <c r="J853" s="6">
        <v>1512</v>
      </c>
      <c r="K853" s="6">
        <v>2874</v>
      </c>
      <c r="L853" t="s">
        <v>1871</v>
      </c>
      <c r="M853">
        <v>38</v>
      </c>
      <c r="N853" t="s">
        <v>1999</v>
      </c>
      <c r="O853" t="s">
        <v>2845</v>
      </c>
      <c r="P853" t="s">
        <v>2979</v>
      </c>
    </row>
    <row r="854" spans="1:16" x14ac:dyDescent="0.45">
      <c r="A854" t="s">
        <v>4433</v>
      </c>
      <c r="B854" t="s">
        <v>526</v>
      </c>
      <c r="C854" t="s">
        <v>3253</v>
      </c>
      <c r="D854" t="s">
        <v>3452</v>
      </c>
      <c r="E854" s="1">
        <v>45818</v>
      </c>
      <c r="F854" t="s">
        <v>8720</v>
      </c>
      <c r="G854" t="s">
        <v>8633</v>
      </c>
      <c r="H854">
        <v>4</v>
      </c>
      <c r="I854" s="14">
        <v>0.05</v>
      </c>
      <c r="J854" s="6">
        <v>583</v>
      </c>
      <c r="K854" s="6">
        <v>2214</v>
      </c>
      <c r="L854" t="s">
        <v>1521</v>
      </c>
      <c r="M854">
        <v>46</v>
      </c>
      <c r="N854" t="s">
        <v>1998</v>
      </c>
      <c r="O854" t="s">
        <v>2505</v>
      </c>
      <c r="P854" t="s">
        <v>3120</v>
      </c>
    </row>
    <row r="855" spans="1:16" x14ac:dyDescent="0.45">
      <c r="A855" t="s">
        <v>4144</v>
      </c>
      <c r="B855" t="s">
        <v>999</v>
      </c>
      <c r="C855" t="s">
        <v>3333</v>
      </c>
      <c r="D855" t="s">
        <v>3530</v>
      </c>
      <c r="E855" s="1">
        <v>45296</v>
      </c>
      <c r="F855" t="s">
        <v>8625</v>
      </c>
      <c r="G855" t="s">
        <v>8630</v>
      </c>
      <c r="H855">
        <v>1</v>
      </c>
      <c r="I855" s="14">
        <v>0.05</v>
      </c>
      <c r="J855" s="6">
        <v>1972</v>
      </c>
      <c r="K855" s="6">
        <v>1874</v>
      </c>
      <c r="L855" t="s">
        <v>1990</v>
      </c>
      <c r="M855">
        <v>57</v>
      </c>
      <c r="N855" t="s">
        <v>1999</v>
      </c>
      <c r="O855" t="s">
        <v>2960</v>
      </c>
      <c r="P855" t="s">
        <v>3026</v>
      </c>
    </row>
    <row r="856" spans="1:16" x14ac:dyDescent="0.45">
      <c r="A856" t="s">
        <v>4476</v>
      </c>
      <c r="B856" t="s">
        <v>999</v>
      </c>
      <c r="C856" t="s">
        <v>3371</v>
      </c>
      <c r="D856" t="s">
        <v>3567</v>
      </c>
      <c r="E856" s="1">
        <v>45539</v>
      </c>
      <c r="F856" t="s">
        <v>8719</v>
      </c>
      <c r="G856" t="s">
        <v>8630</v>
      </c>
      <c r="H856">
        <v>5</v>
      </c>
      <c r="I856" s="14">
        <v>0.05</v>
      </c>
      <c r="J856" s="6">
        <v>376</v>
      </c>
      <c r="K856" s="6">
        <v>1786</v>
      </c>
      <c r="L856" t="s">
        <v>1990</v>
      </c>
      <c r="M856">
        <v>57</v>
      </c>
      <c r="N856" t="s">
        <v>1999</v>
      </c>
      <c r="O856" t="s">
        <v>2960</v>
      </c>
      <c r="P856" t="s">
        <v>3026</v>
      </c>
    </row>
    <row r="857" spans="1:16" x14ac:dyDescent="0.45">
      <c r="A857" t="s">
        <v>4363</v>
      </c>
      <c r="B857" t="s">
        <v>531</v>
      </c>
      <c r="C857" t="s">
        <v>3317</v>
      </c>
      <c r="D857" t="s">
        <v>3514</v>
      </c>
      <c r="E857" s="1">
        <v>45257</v>
      </c>
      <c r="F857" t="s">
        <v>8719</v>
      </c>
      <c r="G857" t="s">
        <v>8630</v>
      </c>
      <c r="H857">
        <v>5</v>
      </c>
      <c r="I857" s="14">
        <v>0.1</v>
      </c>
      <c r="J857" s="6">
        <v>133</v>
      </c>
      <c r="K857" s="6">
        <v>598</v>
      </c>
      <c r="L857" t="s">
        <v>1526</v>
      </c>
      <c r="M857">
        <v>41</v>
      </c>
      <c r="N857" t="s">
        <v>1999</v>
      </c>
      <c r="O857" t="s">
        <v>2509</v>
      </c>
      <c r="P857" t="s">
        <v>3094</v>
      </c>
    </row>
    <row r="858" spans="1:16" x14ac:dyDescent="0.45">
      <c r="A858" t="s">
        <v>4515</v>
      </c>
      <c r="B858" t="s">
        <v>531</v>
      </c>
      <c r="C858" t="s">
        <v>3384</v>
      </c>
      <c r="D858" t="s">
        <v>3580</v>
      </c>
      <c r="E858" s="1">
        <v>45800</v>
      </c>
      <c r="F858" t="s">
        <v>8720</v>
      </c>
      <c r="G858" t="s">
        <v>8631</v>
      </c>
      <c r="H858">
        <v>5</v>
      </c>
      <c r="I858" s="14">
        <v>0</v>
      </c>
      <c r="J858" s="6">
        <v>1611</v>
      </c>
      <c r="K858" s="6">
        <v>8056</v>
      </c>
      <c r="L858" t="s">
        <v>1526</v>
      </c>
      <c r="M858">
        <v>41</v>
      </c>
      <c r="N858" t="s">
        <v>1999</v>
      </c>
      <c r="O858" t="s">
        <v>2509</v>
      </c>
      <c r="P858" t="s">
        <v>3094</v>
      </c>
    </row>
    <row r="859" spans="1:16" x14ac:dyDescent="0.45">
      <c r="A859" t="s">
        <v>4151</v>
      </c>
      <c r="B859" t="s">
        <v>796</v>
      </c>
      <c r="C859" t="s">
        <v>3310</v>
      </c>
      <c r="D859" t="s">
        <v>3507</v>
      </c>
      <c r="E859" s="1">
        <v>45608</v>
      </c>
      <c r="F859" t="s">
        <v>8626</v>
      </c>
      <c r="G859" t="s">
        <v>8632</v>
      </c>
      <c r="H859">
        <v>2</v>
      </c>
      <c r="I859" s="14">
        <v>0</v>
      </c>
      <c r="J859" s="6">
        <v>962</v>
      </c>
      <c r="K859" s="6">
        <v>1923</v>
      </c>
      <c r="L859" t="s">
        <v>1788</v>
      </c>
      <c r="M859">
        <v>37</v>
      </c>
      <c r="N859" t="s">
        <v>1998</v>
      </c>
      <c r="O859" t="s">
        <v>2765</v>
      </c>
      <c r="P859" t="s">
        <v>3177</v>
      </c>
    </row>
    <row r="860" spans="1:16" x14ac:dyDescent="0.45">
      <c r="A860" t="s">
        <v>4152</v>
      </c>
      <c r="B860" t="s">
        <v>759</v>
      </c>
      <c r="C860" t="s">
        <v>3394</v>
      </c>
      <c r="D860" t="s">
        <v>3590</v>
      </c>
      <c r="E860" s="1">
        <v>45384</v>
      </c>
      <c r="F860" t="s">
        <v>8626</v>
      </c>
      <c r="G860" t="s">
        <v>8632</v>
      </c>
      <c r="H860">
        <v>1</v>
      </c>
      <c r="I860" s="14">
        <v>0.2</v>
      </c>
      <c r="J860" s="6">
        <v>624</v>
      </c>
      <c r="K860" s="6">
        <v>499</v>
      </c>
      <c r="L860" t="s">
        <v>1752</v>
      </c>
      <c r="M860">
        <v>37</v>
      </c>
      <c r="N860" t="s">
        <v>1999</v>
      </c>
      <c r="O860" t="s">
        <v>2510</v>
      </c>
      <c r="P860" t="s">
        <v>3010</v>
      </c>
    </row>
    <row r="861" spans="1:16" x14ac:dyDescent="0.45">
      <c r="A861" t="s">
        <v>4252</v>
      </c>
      <c r="B861" t="s">
        <v>759</v>
      </c>
      <c r="C861" t="s">
        <v>3294</v>
      </c>
      <c r="D861" t="s">
        <v>3491</v>
      </c>
      <c r="E861" s="1">
        <v>45341</v>
      </c>
      <c r="F861" t="s">
        <v>8718</v>
      </c>
      <c r="G861" t="s">
        <v>8629</v>
      </c>
      <c r="H861">
        <v>3</v>
      </c>
      <c r="I861" s="14">
        <v>0.15</v>
      </c>
      <c r="J861" s="6">
        <v>1656</v>
      </c>
      <c r="K861" s="6">
        <v>4222</v>
      </c>
      <c r="L861" t="s">
        <v>1752</v>
      </c>
      <c r="M861">
        <v>37</v>
      </c>
      <c r="N861" t="s">
        <v>1999</v>
      </c>
      <c r="O861" t="s">
        <v>2510</v>
      </c>
      <c r="P861" t="s">
        <v>3010</v>
      </c>
    </row>
    <row r="862" spans="1:16" x14ac:dyDescent="0.45">
      <c r="A862" t="s">
        <v>4408</v>
      </c>
      <c r="B862" t="s">
        <v>759</v>
      </c>
      <c r="C862" t="s">
        <v>3245</v>
      </c>
      <c r="D862" t="s">
        <v>3444</v>
      </c>
      <c r="E862" s="1">
        <v>45821</v>
      </c>
      <c r="F862" t="s">
        <v>8626</v>
      </c>
      <c r="G862" t="s">
        <v>8633</v>
      </c>
      <c r="H862">
        <v>2</v>
      </c>
      <c r="I862" s="14">
        <v>0</v>
      </c>
      <c r="J862" s="6">
        <v>1224</v>
      </c>
      <c r="K862" s="6">
        <v>2448</v>
      </c>
      <c r="L862" t="s">
        <v>1752</v>
      </c>
      <c r="M862">
        <v>37</v>
      </c>
      <c r="N862" t="s">
        <v>1999</v>
      </c>
      <c r="O862" t="s">
        <v>2510</v>
      </c>
      <c r="P862" t="s">
        <v>3010</v>
      </c>
    </row>
    <row r="863" spans="1:16" x14ac:dyDescent="0.45">
      <c r="A863" t="s">
        <v>4154</v>
      </c>
      <c r="B863" t="s">
        <v>769</v>
      </c>
      <c r="C863" t="s">
        <v>3337</v>
      </c>
      <c r="D863" t="s">
        <v>3534</v>
      </c>
      <c r="E863" s="1">
        <v>45665</v>
      </c>
      <c r="F863" t="s">
        <v>8720</v>
      </c>
      <c r="G863" t="s">
        <v>8632</v>
      </c>
      <c r="H863">
        <v>5</v>
      </c>
      <c r="I863" s="14">
        <v>0</v>
      </c>
      <c r="J863" s="6">
        <v>755</v>
      </c>
      <c r="K863" s="6">
        <v>3776</v>
      </c>
      <c r="L863" t="s">
        <v>1762</v>
      </c>
      <c r="M863">
        <v>21</v>
      </c>
      <c r="N863" t="s">
        <v>1999</v>
      </c>
      <c r="O863" t="s">
        <v>2739</v>
      </c>
      <c r="P863" t="s">
        <v>3125</v>
      </c>
    </row>
    <row r="864" spans="1:16" x14ac:dyDescent="0.45">
      <c r="A864" t="s">
        <v>4523</v>
      </c>
      <c r="B864" t="s">
        <v>537</v>
      </c>
      <c r="C864" t="s">
        <v>3269</v>
      </c>
      <c r="D864" t="s">
        <v>3466</v>
      </c>
      <c r="E864" s="1">
        <v>45246</v>
      </c>
      <c r="F864" t="s">
        <v>8719</v>
      </c>
      <c r="G864" t="s">
        <v>8630</v>
      </c>
      <c r="H864">
        <v>3</v>
      </c>
      <c r="I864" s="14">
        <v>0.15</v>
      </c>
      <c r="J864" s="6">
        <v>820</v>
      </c>
      <c r="K864" s="6">
        <v>2090</v>
      </c>
      <c r="L864" t="s">
        <v>1532</v>
      </c>
      <c r="M864">
        <v>57</v>
      </c>
      <c r="N864" t="s">
        <v>1998</v>
      </c>
      <c r="O864" t="s">
        <v>2514</v>
      </c>
      <c r="P864" t="s">
        <v>3044</v>
      </c>
    </row>
    <row r="865" spans="1:16" x14ac:dyDescent="0.45">
      <c r="A865" t="s">
        <v>4221</v>
      </c>
      <c r="B865" t="s">
        <v>542</v>
      </c>
      <c r="C865" t="s">
        <v>3389</v>
      </c>
      <c r="D865" t="s">
        <v>3585</v>
      </c>
      <c r="E865" s="1">
        <v>45359</v>
      </c>
      <c r="F865" t="s">
        <v>8719</v>
      </c>
      <c r="G865" t="s">
        <v>8629</v>
      </c>
      <c r="H865">
        <v>3</v>
      </c>
      <c r="I865" s="14">
        <v>0.2</v>
      </c>
      <c r="J865" s="6">
        <v>1496</v>
      </c>
      <c r="K865" s="6">
        <v>3591</v>
      </c>
      <c r="L865" t="s">
        <v>1537</v>
      </c>
      <c r="M865">
        <v>60</v>
      </c>
      <c r="N865" t="s">
        <v>1998</v>
      </c>
      <c r="O865" t="s">
        <v>2519</v>
      </c>
      <c r="P865" t="s">
        <v>3044</v>
      </c>
    </row>
    <row r="866" spans="1:16" x14ac:dyDescent="0.45">
      <c r="A866" t="s">
        <v>4360</v>
      </c>
      <c r="B866" t="s">
        <v>542</v>
      </c>
      <c r="C866" t="s">
        <v>3353</v>
      </c>
      <c r="D866" t="s">
        <v>3550</v>
      </c>
      <c r="E866" s="1">
        <v>45583</v>
      </c>
      <c r="F866" t="s">
        <v>8719</v>
      </c>
      <c r="G866" t="s">
        <v>8633</v>
      </c>
      <c r="H866">
        <v>1</v>
      </c>
      <c r="I866" s="14">
        <v>0.05</v>
      </c>
      <c r="J866" s="6">
        <v>211</v>
      </c>
      <c r="K866" s="6">
        <v>200</v>
      </c>
      <c r="L866" t="s">
        <v>1537</v>
      </c>
      <c r="M866">
        <v>60</v>
      </c>
      <c r="N866" t="s">
        <v>1998</v>
      </c>
      <c r="O866" t="s">
        <v>2519</v>
      </c>
      <c r="P866" t="s">
        <v>3044</v>
      </c>
    </row>
    <row r="867" spans="1:16" x14ac:dyDescent="0.45">
      <c r="A867" t="s">
        <v>4551</v>
      </c>
      <c r="B867" t="s">
        <v>542</v>
      </c>
      <c r="C867" t="s">
        <v>3365</v>
      </c>
      <c r="D867" t="s">
        <v>3562</v>
      </c>
      <c r="E867" s="1">
        <v>45876</v>
      </c>
      <c r="F867" t="s">
        <v>8626</v>
      </c>
      <c r="G867" t="s">
        <v>8632</v>
      </c>
      <c r="H867">
        <v>1</v>
      </c>
      <c r="I867" s="14">
        <v>0</v>
      </c>
      <c r="J867" s="6">
        <v>1256</v>
      </c>
      <c r="K867" s="6">
        <v>1256</v>
      </c>
      <c r="L867" t="s">
        <v>1537</v>
      </c>
      <c r="M867">
        <v>60</v>
      </c>
      <c r="N867" t="s">
        <v>1998</v>
      </c>
      <c r="O867" t="s">
        <v>2519</v>
      </c>
      <c r="P867" t="s">
        <v>3044</v>
      </c>
    </row>
    <row r="868" spans="1:16" x14ac:dyDescent="0.45">
      <c r="A868" t="s">
        <v>4283</v>
      </c>
      <c r="B868" t="s">
        <v>544</v>
      </c>
      <c r="C868" t="s">
        <v>3250</v>
      </c>
      <c r="D868" t="s">
        <v>3449</v>
      </c>
      <c r="E868" s="1">
        <v>45587</v>
      </c>
      <c r="F868" t="s">
        <v>8625</v>
      </c>
      <c r="G868" t="s">
        <v>8633</v>
      </c>
      <c r="H868">
        <v>2</v>
      </c>
      <c r="I868" s="14">
        <v>0.2</v>
      </c>
      <c r="J868" s="6">
        <v>1384</v>
      </c>
      <c r="K868" s="6">
        <v>2214</v>
      </c>
      <c r="L868" t="s">
        <v>1539</v>
      </c>
      <c r="M868">
        <v>61</v>
      </c>
      <c r="N868" t="s">
        <v>1998</v>
      </c>
      <c r="O868" t="s">
        <v>2521</v>
      </c>
      <c r="P868" t="s">
        <v>3024</v>
      </c>
    </row>
    <row r="869" spans="1:16" x14ac:dyDescent="0.45">
      <c r="A869" t="s">
        <v>4385</v>
      </c>
      <c r="B869" t="s">
        <v>544</v>
      </c>
      <c r="C869" t="s">
        <v>3223</v>
      </c>
      <c r="D869" t="s">
        <v>3422</v>
      </c>
      <c r="E869" s="1">
        <v>45735</v>
      </c>
      <c r="F869" t="s">
        <v>8626</v>
      </c>
      <c r="G869" t="s">
        <v>8630</v>
      </c>
      <c r="H869">
        <v>4</v>
      </c>
      <c r="I869" s="14">
        <v>0.1</v>
      </c>
      <c r="J869" s="6">
        <v>1420</v>
      </c>
      <c r="K869" s="6">
        <v>5113</v>
      </c>
      <c r="L869" t="s">
        <v>1539</v>
      </c>
      <c r="M869">
        <v>61</v>
      </c>
      <c r="N869" t="s">
        <v>1998</v>
      </c>
      <c r="O869" t="s">
        <v>2521</v>
      </c>
      <c r="P869" t="s">
        <v>3024</v>
      </c>
    </row>
    <row r="870" spans="1:16" x14ac:dyDescent="0.45">
      <c r="A870" t="s">
        <v>4165</v>
      </c>
      <c r="B870" t="s">
        <v>562</v>
      </c>
      <c r="C870" t="s">
        <v>3375</v>
      </c>
      <c r="D870" t="s">
        <v>3571</v>
      </c>
      <c r="E870" s="1">
        <v>45259</v>
      </c>
      <c r="F870" t="s">
        <v>8718</v>
      </c>
      <c r="G870" t="s">
        <v>8631</v>
      </c>
      <c r="H870">
        <v>4</v>
      </c>
      <c r="I870" s="14">
        <v>0.05</v>
      </c>
      <c r="J870" s="6">
        <v>1129</v>
      </c>
      <c r="K870" s="6">
        <v>4291</v>
      </c>
      <c r="L870" t="s">
        <v>1557</v>
      </c>
      <c r="M870">
        <v>32</v>
      </c>
      <c r="N870" t="s">
        <v>1998</v>
      </c>
      <c r="O870" t="s">
        <v>2539</v>
      </c>
      <c r="P870" t="s">
        <v>3114</v>
      </c>
    </row>
    <row r="871" spans="1:16" x14ac:dyDescent="0.45">
      <c r="A871" t="s">
        <v>4563</v>
      </c>
      <c r="B871" t="s">
        <v>562</v>
      </c>
      <c r="C871" t="s">
        <v>3284</v>
      </c>
      <c r="D871" t="s">
        <v>3481</v>
      </c>
      <c r="E871" s="1">
        <v>45219</v>
      </c>
      <c r="F871" t="s">
        <v>8625</v>
      </c>
      <c r="G871" t="s">
        <v>8633</v>
      </c>
      <c r="H871">
        <v>5</v>
      </c>
      <c r="I871" s="14">
        <v>0.2</v>
      </c>
      <c r="J871" s="6">
        <v>1858</v>
      </c>
      <c r="K871" s="6">
        <v>7431</v>
      </c>
      <c r="L871" t="s">
        <v>1557</v>
      </c>
      <c r="M871">
        <v>32</v>
      </c>
      <c r="N871" t="s">
        <v>1998</v>
      </c>
      <c r="O871" t="s">
        <v>2539</v>
      </c>
      <c r="P871" t="s">
        <v>3114</v>
      </c>
    </row>
    <row r="872" spans="1:16" x14ac:dyDescent="0.45">
      <c r="A872" t="s">
        <v>4181</v>
      </c>
      <c r="B872" t="s">
        <v>548</v>
      </c>
      <c r="C872" t="s">
        <v>3207</v>
      </c>
      <c r="D872" t="s">
        <v>3406</v>
      </c>
      <c r="E872" s="1">
        <v>45352</v>
      </c>
      <c r="F872" t="s">
        <v>8625</v>
      </c>
      <c r="G872" t="s">
        <v>8631</v>
      </c>
      <c r="H872">
        <v>1</v>
      </c>
      <c r="I872" s="14">
        <v>0.1</v>
      </c>
      <c r="J872" s="6">
        <v>731</v>
      </c>
      <c r="K872" s="6">
        <v>658</v>
      </c>
      <c r="L872" t="s">
        <v>1543</v>
      </c>
      <c r="M872">
        <v>62</v>
      </c>
      <c r="N872" t="s">
        <v>1999</v>
      </c>
      <c r="O872" t="s">
        <v>2525</v>
      </c>
      <c r="P872" t="s">
        <v>3160</v>
      </c>
    </row>
    <row r="873" spans="1:16" x14ac:dyDescent="0.45">
      <c r="A873" t="s">
        <v>4166</v>
      </c>
      <c r="B873" t="s">
        <v>563</v>
      </c>
      <c r="C873" t="s">
        <v>3286</v>
      </c>
      <c r="D873" t="s">
        <v>3483</v>
      </c>
      <c r="E873" s="1">
        <v>45612</v>
      </c>
      <c r="F873" t="s">
        <v>8720</v>
      </c>
      <c r="G873" t="s">
        <v>8629</v>
      </c>
      <c r="H873">
        <v>3</v>
      </c>
      <c r="I873" s="14">
        <v>0.15</v>
      </c>
      <c r="J873" s="6">
        <v>1780</v>
      </c>
      <c r="K873" s="6">
        <v>4538</v>
      </c>
      <c r="L873" t="s">
        <v>1558</v>
      </c>
      <c r="M873">
        <v>57</v>
      </c>
      <c r="N873" t="s">
        <v>1999</v>
      </c>
      <c r="O873" t="s">
        <v>2540</v>
      </c>
      <c r="P873" t="s">
        <v>2979</v>
      </c>
    </row>
    <row r="874" spans="1:16" x14ac:dyDescent="0.45">
      <c r="A874" t="s">
        <v>4167</v>
      </c>
      <c r="B874" t="s">
        <v>943</v>
      </c>
      <c r="C874" t="s">
        <v>3338</v>
      </c>
      <c r="D874" t="s">
        <v>3535</v>
      </c>
      <c r="E874" s="1">
        <v>45349</v>
      </c>
      <c r="F874" t="s">
        <v>8718</v>
      </c>
      <c r="G874" t="s">
        <v>8631</v>
      </c>
      <c r="H874">
        <v>2</v>
      </c>
      <c r="I874" s="14">
        <v>0</v>
      </c>
      <c r="J874" s="6">
        <v>903</v>
      </c>
      <c r="K874" s="6">
        <v>1805</v>
      </c>
      <c r="L874" t="s">
        <v>1934</v>
      </c>
      <c r="M874">
        <v>41</v>
      </c>
      <c r="N874" t="s">
        <v>1998</v>
      </c>
      <c r="O874" t="s">
        <v>2907</v>
      </c>
      <c r="P874" t="s">
        <v>3186</v>
      </c>
    </row>
    <row r="875" spans="1:16" x14ac:dyDescent="0.45">
      <c r="A875" t="s">
        <v>4228</v>
      </c>
      <c r="B875" t="s">
        <v>551</v>
      </c>
      <c r="C875" t="s">
        <v>3219</v>
      </c>
      <c r="D875" t="s">
        <v>3418</v>
      </c>
      <c r="E875" s="1">
        <v>45910</v>
      </c>
      <c r="F875" t="s">
        <v>8718</v>
      </c>
      <c r="G875" t="s">
        <v>8632</v>
      </c>
      <c r="H875">
        <v>2</v>
      </c>
      <c r="I875" s="14">
        <v>0.05</v>
      </c>
      <c r="J875" s="6">
        <v>306</v>
      </c>
      <c r="K875" s="6">
        <v>582</v>
      </c>
      <c r="L875" t="s">
        <v>1546</v>
      </c>
      <c r="M875">
        <v>48</v>
      </c>
      <c r="N875" t="s">
        <v>1998</v>
      </c>
      <c r="O875" t="s">
        <v>2528</v>
      </c>
      <c r="P875" t="s">
        <v>3006</v>
      </c>
    </row>
    <row r="876" spans="1:16" x14ac:dyDescent="0.45">
      <c r="A876" t="s">
        <v>4488</v>
      </c>
      <c r="B876" t="s">
        <v>553</v>
      </c>
      <c r="C876" t="s">
        <v>3274</v>
      </c>
      <c r="D876" t="s">
        <v>3471</v>
      </c>
      <c r="E876" s="1">
        <v>45720</v>
      </c>
      <c r="F876" t="s">
        <v>8719</v>
      </c>
      <c r="G876" t="s">
        <v>8632</v>
      </c>
      <c r="H876">
        <v>1</v>
      </c>
      <c r="I876" s="14">
        <v>0</v>
      </c>
      <c r="J876" s="6">
        <v>1308</v>
      </c>
      <c r="K876" s="6">
        <v>1308</v>
      </c>
      <c r="L876" t="s">
        <v>1548</v>
      </c>
      <c r="M876">
        <v>54</v>
      </c>
      <c r="N876" t="s">
        <v>1999</v>
      </c>
      <c r="O876" t="s">
        <v>2530</v>
      </c>
      <c r="P876" t="s">
        <v>3011</v>
      </c>
    </row>
    <row r="877" spans="1:16" x14ac:dyDescent="0.45">
      <c r="A877" t="s">
        <v>4522</v>
      </c>
      <c r="B877" t="s">
        <v>554</v>
      </c>
      <c r="C877" t="s">
        <v>3345</v>
      </c>
      <c r="D877" t="s">
        <v>3542</v>
      </c>
      <c r="E877" s="1">
        <v>45538</v>
      </c>
      <c r="F877" t="s">
        <v>8625</v>
      </c>
      <c r="G877" t="s">
        <v>8631</v>
      </c>
      <c r="H877">
        <v>3</v>
      </c>
      <c r="I877" s="14">
        <v>0.05</v>
      </c>
      <c r="J877" s="6">
        <v>1350</v>
      </c>
      <c r="K877" s="6">
        <v>3848</v>
      </c>
      <c r="L877" t="s">
        <v>1549</v>
      </c>
      <c r="M877">
        <v>54</v>
      </c>
      <c r="N877" t="s">
        <v>1999</v>
      </c>
      <c r="O877" t="s">
        <v>2531</v>
      </c>
      <c r="P877" t="s">
        <v>3088</v>
      </c>
    </row>
    <row r="878" spans="1:16" x14ac:dyDescent="0.45">
      <c r="A878" t="s">
        <v>4172</v>
      </c>
      <c r="B878" t="s">
        <v>791</v>
      </c>
      <c r="C878" t="s">
        <v>3338</v>
      </c>
      <c r="D878" t="s">
        <v>3535</v>
      </c>
      <c r="E878" s="1">
        <v>45194</v>
      </c>
      <c r="F878" t="s">
        <v>8720</v>
      </c>
      <c r="G878" t="s">
        <v>8630</v>
      </c>
      <c r="H878">
        <v>2</v>
      </c>
      <c r="I878" s="14">
        <v>0.2</v>
      </c>
      <c r="J878" s="6">
        <v>903</v>
      </c>
      <c r="K878" s="6">
        <v>1444</v>
      </c>
      <c r="L878" t="s">
        <v>1783</v>
      </c>
      <c r="M878">
        <v>59</v>
      </c>
      <c r="N878" t="s">
        <v>1999</v>
      </c>
      <c r="O878" t="s">
        <v>2760</v>
      </c>
      <c r="P878" t="s">
        <v>3167</v>
      </c>
    </row>
    <row r="879" spans="1:16" x14ac:dyDescent="0.45">
      <c r="A879" t="s">
        <v>4185</v>
      </c>
      <c r="B879" t="s">
        <v>791</v>
      </c>
      <c r="C879" t="s">
        <v>3360</v>
      </c>
      <c r="D879" t="s">
        <v>3557</v>
      </c>
      <c r="E879" s="1">
        <v>45624</v>
      </c>
      <c r="F879" t="s">
        <v>8719</v>
      </c>
      <c r="G879" t="s">
        <v>8632</v>
      </c>
      <c r="H879">
        <v>5</v>
      </c>
      <c r="I879" s="14">
        <v>0.1</v>
      </c>
      <c r="J879" s="6">
        <v>1159</v>
      </c>
      <c r="K879" s="6">
        <v>5216</v>
      </c>
      <c r="L879" t="s">
        <v>1783</v>
      </c>
      <c r="M879">
        <v>59</v>
      </c>
      <c r="N879" t="s">
        <v>1999</v>
      </c>
      <c r="O879" t="s">
        <v>2760</v>
      </c>
      <c r="P879" t="s">
        <v>3167</v>
      </c>
    </row>
    <row r="880" spans="1:16" x14ac:dyDescent="0.45">
      <c r="A880" t="s">
        <v>4571</v>
      </c>
      <c r="B880" t="s">
        <v>791</v>
      </c>
      <c r="C880" t="s">
        <v>3269</v>
      </c>
      <c r="D880" t="s">
        <v>3466</v>
      </c>
      <c r="E880" s="1">
        <v>45233</v>
      </c>
      <c r="F880" t="s">
        <v>8625</v>
      </c>
      <c r="G880" t="s">
        <v>8629</v>
      </c>
      <c r="H880">
        <v>3</v>
      </c>
      <c r="I880" s="14">
        <v>0</v>
      </c>
      <c r="J880" s="6">
        <v>820</v>
      </c>
      <c r="K880" s="6">
        <v>2459</v>
      </c>
      <c r="L880" t="s">
        <v>1783</v>
      </c>
      <c r="M880">
        <v>59</v>
      </c>
      <c r="N880" t="s">
        <v>1999</v>
      </c>
      <c r="O880" t="s">
        <v>2760</v>
      </c>
      <c r="P880" t="s">
        <v>3167</v>
      </c>
    </row>
    <row r="881" spans="1:16" x14ac:dyDescent="0.45">
      <c r="A881" t="s">
        <v>4497</v>
      </c>
      <c r="B881" t="s">
        <v>558</v>
      </c>
      <c r="C881" t="s">
        <v>3311</v>
      </c>
      <c r="D881" t="s">
        <v>3508</v>
      </c>
      <c r="E881" s="1">
        <v>45353</v>
      </c>
      <c r="F881" t="s">
        <v>8719</v>
      </c>
      <c r="G881" t="s">
        <v>8631</v>
      </c>
      <c r="H881">
        <v>1</v>
      </c>
      <c r="I881" s="14">
        <v>0.2</v>
      </c>
      <c r="J881" s="6">
        <v>1498</v>
      </c>
      <c r="K881" s="6">
        <v>1198</v>
      </c>
      <c r="L881" t="s">
        <v>1553</v>
      </c>
      <c r="M881">
        <v>54</v>
      </c>
      <c r="N881" t="s">
        <v>1998</v>
      </c>
      <c r="O881" t="s">
        <v>2535</v>
      </c>
      <c r="P881" t="s">
        <v>3170</v>
      </c>
    </row>
    <row r="882" spans="1:16" x14ac:dyDescent="0.45">
      <c r="A882" t="s">
        <v>4577</v>
      </c>
      <c r="B882" t="s">
        <v>558</v>
      </c>
      <c r="C882" t="s">
        <v>3280</v>
      </c>
      <c r="D882" t="s">
        <v>3477</v>
      </c>
      <c r="E882" s="1">
        <v>45560</v>
      </c>
      <c r="F882" t="s">
        <v>8719</v>
      </c>
      <c r="G882" t="s">
        <v>8629</v>
      </c>
      <c r="H882">
        <v>1</v>
      </c>
      <c r="I882" s="14">
        <v>0.15</v>
      </c>
      <c r="J882" s="6">
        <v>1578</v>
      </c>
      <c r="K882" s="6">
        <v>1341</v>
      </c>
      <c r="L882" t="s">
        <v>1553</v>
      </c>
      <c r="M882">
        <v>54</v>
      </c>
      <c r="N882" t="s">
        <v>1998</v>
      </c>
      <c r="O882" t="s">
        <v>2535</v>
      </c>
      <c r="P882" t="s">
        <v>3170</v>
      </c>
    </row>
    <row r="883" spans="1:16" x14ac:dyDescent="0.45">
      <c r="A883" t="s">
        <v>4176</v>
      </c>
      <c r="B883" t="s">
        <v>591</v>
      </c>
      <c r="C883" t="s">
        <v>3361</v>
      </c>
      <c r="D883" t="s">
        <v>3558</v>
      </c>
      <c r="E883" s="1">
        <v>45886</v>
      </c>
      <c r="F883" t="s">
        <v>8718</v>
      </c>
      <c r="G883" t="s">
        <v>8629</v>
      </c>
      <c r="H883">
        <v>4</v>
      </c>
      <c r="I883" s="14">
        <v>0.15</v>
      </c>
      <c r="J883" s="6">
        <v>481</v>
      </c>
      <c r="K883" s="6">
        <v>1637</v>
      </c>
      <c r="L883" t="s">
        <v>1585</v>
      </c>
      <c r="M883">
        <v>57</v>
      </c>
      <c r="N883" t="s">
        <v>1999</v>
      </c>
      <c r="O883" t="s">
        <v>2567</v>
      </c>
      <c r="P883" t="s">
        <v>2984</v>
      </c>
    </row>
    <row r="884" spans="1:16" x14ac:dyDescent="0.45">
      <c r="A884" t="s">
        <v>4195</v>
      </c>
      <c r="B884" t="s">
        <v>591</v>
      </c>
      <c r="C884" t="s">
        <v>3343</v>
      </c>
      <c r="D884" t="s">
        <v>3540</v>
      </c>
      <c r="E884" s="1">
        <v>45521</v>
      </c>
      <c r="F884" t="s">
        <v>8625</v>
      </c>
      <c r="G884" t="s">
        <v>8632</v>
      </c>
      <c r="H884">
        <v>2</v>
      </c>
      <c r="I884" s="14">
        <v>0</v>
      </c>
      <c r="J884" s="6">
        <v>1671</v>
      </c>
      <c r="K884" s="6">
        <v>3343</v>
      </c>
      <c r="L884" t="s">
        <v>1585</v>
      </c>
      <c r="M884">
        <v>57</v>
      </c>
      <c r="N884" t="s">
        <v>1999</v>
      </c>
      <c r="O884" t="s">
        <v>2567</v>
      </c>
      <c r="P884" t="s">
        <v>2984</v>
      </c>
    </row>
    <row r="885" spans="1:16" x14ac:dyDescent="0.45">
      <c r="A885" t="s">
        <v>4301</v>
      </c>
      <c r="B885" t="s">
        <v>591</v>
      </c>
      <c r="C885" t="s">
        <v>3352</v>
      </c>
      <c r="D885" t="s">
        <v>3549</v>
      </c>
      <c r="E885" s="1">
        <v>45441</v>
      </c>
      <c r="F885" t="s">
        <v>8718</v>
      </c>
      <c r="G885" t="s">
        <v>8633</v>
      </c>
      <c r="H885">
        <v>4</v>
      </c>
      <c r="I885" s="14">
        <v>0.05</v>
      </c>
      <c r="J885" s="6">
        <v>489</v>
      </c>
      <c r="K885" s="6">
        <v>1858</v>
      </c>
      <c r="L885" t="s">
        <v>1585</v>
      </c>
      <c r="M885">
        <v>57</v>
      </c>
      <c r="N885" t="s">
        <v>1999</v>
      </c>
      <c r="O885" t="s">
        <v>2567</v>
      </c>
      <c r="P885" t="s">
        <v>2984</v>
      </c>
    </row>
    <row r="886" spans="1:16" x14ac:dyDescent="0.45">
      <c r="A886" t="s">
        <v>4238</v>
      </c>
      <c r="B886" t="s">
        <v>561</v>
      </c>
      <c r="C886" t="s">
        <v>3372</v>
      </c>
      <c r="D886" t="s">
        <v>3568</v>
      </c>
      <c r="E886" s="1">
        <v>45687</v>
      </c>
      <c r="F886" t="s">
        <v>8720</v>
      </c>
      <c r="G886" t="s">
        <v>8629</v>
      </c>
      <c r="H886">
        <v>2</v>
      </c>
      <c r="I886" s="14">
        <v>0.05</v>
      </c>
      <c r="J886" s="6">
        <v>490</v>
      </c>
      <c r="K886" s="6">
        <v>930</v>
      </c>
      <c r="L886" t="s">
        <v>1556</v>
      </c>
      <c r="M886">
        <v>56</v>
      </c>
      <c r="N886" t="s">
        <v>1999</v>
      </c>
      <c r="O886" t="s">
        <v>2538</v>
      </c>
      <c r="P886" t="s">
        <v>2968</v>
      </c>
    </row>
    <row r="887" spans="1:16" x14ac:dyDescent="0.45">
      <c r="A887" t="s">
        <v>4182</v>
      </c>
      <c r="B887" t="s">
        <v>990</v>
      </c>
      <c r="C887" t="s">
        <v>3329</v>
      </c>
      <c r="D887" t="s">
        <v>3526</v>
      </c>
      <c r="E887" s="1">
        <v>45481</v>
      </c>
      <c r="F887" t="s">
        <v>8626</v>
      </c>
      <c r="G887" t="s">
        <v>8629</v>
      </c>
      <c r="H887">
        <v>1</v>
      </c>
      <c r="I887" s="14">
        <v>0</v>
      </c>
      <c r="J887" s="6">
        <v>1494</v>
      </c>
      <c r="K887" s="6">
        <v>1494</v>
      </c>
      <c r="L887" t="s">
        <v>1981</v>
      </c>
      <c r="M887">
        <v>64</v>
      </c>
      <c r="N887" t="s">
        <v>1999</v>
      </c>
      <c r="O887" t="s">
        <v>2953</v>
      </c>
      <c r="P887" t="s">
        <v>3064</v>
      </c>
    </row>
    <row r="888" spans="1:16" x14ac:dyDescent="0.45">
      <c r="A888" t="s">
        <v>4235</v>
      </c>
      <c r="B888" t="s">
        <v>990</v>
      </c>
      <c r="C888" t="s">
        <v>3370</v>
      </c>
      <c r="D888" t="s">
        <v>3563</v>
      </c>
      <c r="E888" s="1">
        <v>45730</v>
      </c>
      <c r="F888" t="s">
        <v>8719</v>
      </c>
      <c r="G888" t="s">
        <v>8631</v>
      </c>
      <c r="H888">
        <v>5</v>
      </c>
      <c r="I888" s="14">
        <v>0.05</v>
      </c>
      <c r="J888" s="6">
        <v>307</v>
      </c>
      <c r="K888" s="6">
        <v>1458</v>
      </c>
      <c r="L888" t="s">
        <v>1981</v>
      </c>
      <c r="M888">
        <v>64</v>
      </c>
      <c r="N888" t="s">
        <v>1999</v>
      </c>
      <c r="O888" t="s">
        <v>2953</v>
      </c>
      <c r="P888" t="s">
        <v>3064</v>
      </c>
    </row>
    <row r="889" spans="1:16" x14ac:dyDescent="0.45">
      <c r="A889" t="s">
        <v>4364</v>
      </c>
      <c r="B889" t="s">
        <v>990</v>
      </c>
      <c r="C889" t="s">
        <v>3272</v>
      </c>
      <c r="D889" t="s">
        <v>3469</v>
      </c>
      <c r="E889" s="1">
        <v>45621</v>
      </c>
      <c r="F889" t="s">
        <v>8625</v>
      </c>
      <c r="G889" t="s">
        <v>8629</v>
      </c>
      <c r="H889">
        <v>3</v>
      </c>
      <c r="I889" s="14">
        <v>0.05</v>
      </c>
      <c r="J889" s="6">
        <v>649</v>
      </c>
      <c r="K889" s="6">
        <v>1850</v>
      </c>
      <c r="L889" t="s">
        <v>1981</v>
      </c>
      <c r="M889">
        <v>64</v>
      </c>
      <c r="N889" t="s">
        <v>1999</v>
      </c>
      <c r="O889" t="s">
        <v>2953</v>
      </c>
      <c r="P889" t="s">
        <v>3064</v>
      </c>
    </row>
    <row r="890" spans="1:16" x14ac:dyDescent="0.45">
      <c r="A890" t="s">
        <v>4348</v>
      </c>
      <c r="B890" t="s">
        <v>565</v>
      </c>
      <c r="C890" t="s">
        <v>3251</v>
      </c>
      <c r="D890" t="s">
        <v>3450</v>
      </c>
      <c r="E890" s="1">
        <v>45334</v>
      </c>
      <c r="F890" t="s">
        <v>8626</v>
      </c>
      <c r="G890" t="s">
        <v>8631</v>
      </c>
      <c r="H890">
        <v>2</v>
      </c>
      <c r="I890" s="14">
        <v>0.15</v>
      </c>
      <c r="J890" s="6">
        <v>641</v>
      </c>
      <c r="K890" s="6">
        <v>1090</v>
      </c>
      <c r="L890" t="s">
        <v>1559</v>
      </c>
      <c r="M890">
        <v>58</v>
      </c>
      <c r="N890" t="s">
        <v>1998</v>
      </c>
      <c r="O890" t="s">
        <v>2542</v>
      </c>
      <c r="P890" t="s">
        <v>2999</v>
      </c>
    </row>
    <row r="891" spans="1:16" x14ac:dyDescent="0.45">
      <c r="A891" t="s">
        <v>4421</v>
      </c>
      <c r="B891" t="s">
        <v>565</v>
      </c>
      <c r="C891" t="s">
        <v>3232</v>
      </c>
      <c r="D891" t="s">
        <v>3431</v>
      </c>
      <c r="E891" s="1">
        <v>45416</v>
      </c>
      <c r="F891" t="s">
        <v>8625</v>
      </c>
      <c r="G891" t="s">
        <v>8629</v>
      </c>
      <c r="H891">
        <v>3</v>
      </c>
      <c r="I891" s="14">
        <v>0.05</v>
      </c>
      <c r="J891" s="6">
        <v>304</v>
      </c>
      <c r="K891" s="6">
        <v>867</v>
      </c>
      <c r="L891" t="s">
        <v>1559</v>
      </c>
      <c r="M891">
        <v>58</v>
      </c>
      <c r="N891" t="s">
        <v>1998</v>
      </c>
      <c r="O891" t="s">
        <v>2542</v>
      </c>
      <c r="P891" t="s">
        <v>2999</v>
      </c>
    </row>
    <row r="892" spans="1:16" x14ac:dyDescent="0.45">
      <c r="A892" t="s">
        <v>4184</v>
      </c>
      <c r="B892" t="s">
        <v>647</v>
      </c>
      <c r="C892" t="s">
        <v>3242</v>
      </c>
      <c r="D892" t="s">
        <v>3441</v>
      </c>
      <c r="E892" s="1">
        <v>45686</v>
      </c>
      <c r="F892" t="s">
        <v>8719</v>
      </c>
      <c r="G892" t="s">
        <v>8633</v>
      </c>
      <c r="H892">
        <v>5</v>
      </c>
      <c r="I892" s="14">
        <v>0.2</v>
      </c>
      <c r="J892" s="6">
        <v>1914</v>
      </c>
      <c r="K892" s="6">
        <v>7655</v>
      </c>
      <c r="L892" t="s">
        <v>1641</v>
      </c>
      <c r="M892">
        <v>49</v>
      </c>
      <c r="N892" t="s">
        <v>1999</v>
      </c>
      <c r="O892" t="s">
        <v>2622</v>
      </c>
      <c r="P892" t="s">
        <v>3162</v>
      </c>
    </row>
    <row r="893" spans="1:16" x14ac:dyDescent="0.45">
      <c r="A893" t="s">
        <v>4347</v>
      </c>
      <c r="B893" t="s">
        <v>647</v>
      </c>
      <c r="C893" t="s">
        <v>3278</v>
      </c>
      <c r="D893" t="s">
        <v>3475</v>
      </c>
      <c r="E893" s="1">
        <v>45219</v>
      </c>
      <c r="F893" t="s">
        <v>8719</v>
      </c>
      <c r="G893" t="s">
        <v>8632</v>
      </c>
      <c r="H893">
        <v>4</v>
      </c>
      <c r="I893" s="14">
        <v>0.15</v>
      </c>
      <c r="J893" s="6">
        <v>1869</v>
      </c>
      <c r="K893" s="6">
        <v>6353</v>
      </c>
      <c r="L893" t="s">
        <v>1641</v>
      </c>
      <c r="M893">
        <v>49</v>
      </c>
      <c r="N893" t="s">
        <v>1999</v>
      </c>
      <c r="O893" t="s">
        <v>2622</v>
      </c>
      <c r="P893" t="s">
        <v>3162</v>
      </c>
    </row>
    <row r="894" spans="1:16" x14ac:dyDescent="0.45">
      <c r="A894" t="s">
        <v>4332</v>
      </c>
      <c r="B894" t="s">
        <v>568</v>
      </c>
      <c r="C894" t="s">
        <v>3237</v>
      </c>
      <c r="D894" t="s">
        <v>3436</v>
      </c>
      <c r="E894" s="1">
        <v>45399</v>
      </c>
      <c r="F894" t="s">
        <v>8625</v>
      </c>
      <c r="G894" t="s">
        <v>8630</v>
      </c>
      <c r="H894">
        <v>4</v>
      </c>
      <c r="I894" s="14">
        <v>0.15</v>
      </c>
      <c r="J894" s="6">
        <v>827</v>
      </c>
      <c r="K894" s="6">
        <v>2811</v>
      </c>
      <c r="L894" t="s">
        <v>1562</v>
      </c>
      <c r="M894">
        <v>20</v>
      </c>
      <c r="N894" t="s">
        <v>1999</v>
      </c>
      <c r="O894" t="s">
        <v>2544</v>
      </c>
      <c r="P894" t="s">
        <v>3091</v>
      </c>
    </row>
    <row r="895" spans="1:16" x14ac:dyDescent="0.45">
      <c r="A895" t="s">
        <v>4186</v>
      </c>
      <c r="B895" t="s">
        <v>911</v>
      </c>
      <c r="C895" t="s">
        <v>3223</v>
      </c>
      <c r="D895" t="s">
        <v>3422</v>
      </c>
      <c r="E895" s="1">
        <v>45803</v>
      </c>
      <c r="F895" t="s">
        <v>8718</v>
      </c>
      <c r="G895" t="s">
        <v>8632</v>
      </c>
      <c r="H895">
        <v>2</v>
      </c>
      <c r="I895" s="14">
        <v>0.05</v>
      </c>
      <c r="J895" s="6">
        <v>1420</v>
      </c>
      <c r="K895" s="6">
        <v>2699</v>
      </c>
      <c r="L895" t="s">
        <v>1902</v>
      </c>
      <c r="M895">
        <v>56</v>
      </c>
      <c r="N895" t="s">
        <v>1999</v>
      </c>
      <c r="O895" t="s">
        <v>2876</v>
      </c>
      <c r="P895" t="s">
        <v>3028</v>
      </c>
    </row>
    <row r="896" spans="1:16" x14ac:dyDescent="0.45">
      <c r="A896" t="s">
        <v>4188</v>
      </c>
      <c r="B896" t="s">
        <v>962</v>
      </c>
      <c r="C896" t="s">
        <v>3287</v>
      </c>
      <c r="D896" t="s">
        <v>3484</v>
      </c>
      <c r="E896" s="1">
        <v>45757</v>
      </c>
      <c r="F896" t="s">
        <v>8720</v>
      </c>
      <c r="G896" t="s">
        <v>8630</v>
      </c>
      <c r="H896">
        <v>3</v>
      </c>
      <c r="I896" s="14">
        <v>0.2</v>
      </c>
      <c r="J896" s="6">
        <v>1704</v>
      </c>
      <c r="K896" s="6">
        <v>4089</v>
      </c>
      <c r="L896" t="s">
        <v>1953</v>
      </c>
      <c r="M896">
        <v>37</v>
      </c>
      <c r="N896" t="s">
        <v>1998</v>
      </c>
      <c r="O896" t="s">
        <v>2925</v>
      </c>
      <c r="P896" t="s">
        <v>3117</v>
      </c>
    </row>
    <row r="897" spans="1:16" x14ac:dyDescent="0.45">
      <c r="A897" t="s">
        <v>4330</v>
      </c>
      <c r="B897" t="s">
        <v>576</v>
      </c>
      <c r="C897" t="s">
        <v>3363</v>
      </c>
      <c r="D897" t="s">
        <v>3560</v>
      </c>
      <c r="E897" s="1">
        <v>45877</v>
      </c>
      <c r="F897" t="s">
        <v>8718</v>
      </c>
      <c r="G897" t="s">
        <v>8632</v>
      </c>
      <c r="H897">
        <v>1</v>
      </c>
      <c r="I897" s="14">
        <v>0.1</v>
      </c>
      <c r="J897" s="6">
        <v>833</v>
      </c>
      <c r="K897" s="6">
        <v>750</v>
      </c>
      <c r="L897" t="s">
        <v>1570</v>
      </c>
      <c r="M897">
        <v>48</v>
      </c>
      <c r="N897" t="s">
        <v>1999</v>
      </c>
      <c r="O897" t="s">
        <v>2552</v>
      </c>
      <c r="P897" t="s">
        <v>3135</v>
      </c>
    </row>
    <row r="898" spans="1:16" x14ac:dyDescent="0.45">
      <c r="A898" t="s">
        <v>4507</v>
      </c>
      <c r="B898" t="s">
        <v>576</v>
      </c>
      <c r="C898" t="s">
        <v>3315</v>
      </c>
      <c r="D898" t="s">
        <v>3512</v>
      </c>
      <c r="E898" s="1">
        <v>45566</v>
      </c>
      <c r="F898" t="s">
        <v>8626</v>
      </c>
      <c r="G898" t="s">
        <v>8631</v>
      </c>
      <c r="H898">
        <v>5</v>
      </c>
      <c r="I898" s="14">
        <v>0.05</v>
      </c>
      <c r="J898" s="6">
        <v>1056</v>
      </c>
      <c r="K898" s="6">
        <v>5015</v>
      </c>
      <c r="L898" t="s">
        <v>1570</v>
      </c>
      <c r="M898">
        <v>48</v>
      </c>
      <c r="N898" t="s">
        <v>1999</v>
      </c>
      <c r="O898" t="s">
        <v>2552</v>
      </c>
      <c r="P898" t="s">
        <v>3135</v>
      </c>
    </row>
    <row r="899" spans="1:16" x14ac:dyDescent="0.45">
      <c r="A899" t="s">
        <v>4194</v>
      </c>
      <c r="B899" t="s">
        <v>797</v>
      </c>
      <c r="C899" t="s">
        <v>3373</v>
      </c>
      <c r="D899" t="s">
        <v>3569</v>
      </c>
      <c r="E899" s="1">
        <v>45718</v>
      </c>
      <c r="F899" t="s">
        <v>8718</v>
      </c>
      <c r="G899" t="s">
        <v>8629</v>
      </c>
      <c r="H899">
        <v>3</v>
      </c>
      <c r="I899" s="14">
        <v>0.2</v>
      </c>
      <c r="J899" s="6">
        <v>608</v>
      </c>
      <c r="K899" s="6">
        <v>1460</v>
      </c>
      <c r="L899" t="s">
        <v>1789</v>
      </c>
      <c r="M899">
        <v>31</v>
      </c>
      <c r="N899" t="s">
        <v>1999</v>
      </c>
      <c r="O899" t="s">
        <v>2766</v>
      </c>
      <c r="P899" t="s">
        <v>3177</v>
      </c>
    </row>
    <row r="900" spans="1:16" x14ac:dyDescent="0.45">
      <c r="A900" t="s">
        <v>4546</v>
      </c>
      <c r="B900" t="s">
        <v>577</v>
      </c>
      <c r="C900" t="s">
        <v>3381</v>
      </c>
      <c r="D900" t="s">
        <v>3577</v>
      </c>
      <c r="E900" s="1">
        <v>45698</v>
      </c>
      <c r="F900" t="s">
        <v>8720</v>
      </c>
      <c r="G900" t="s">
        <v>8632</v>
      </c>
      <c r="H900">
        <v>1</v>
      </c>
      <c r="I900" s="14">
        <v>0</v>
      </c>
      <c r="J900" s="6">
        <v>113</v>
      </c>
      <c r="K900" s="6">
        <v>113</v>
      </c>
      <c r="L900" t="s">
        <v>1571</v>
      </c>
      <c r="M900">
        <v>65</v>
      </c>
      <c r="N900" t="s">
        <v>1999</v>
      </c>
      <c r="O900" t="s">
        <v>2553</v>
      </c>
      <c r="P900" t="s">
        <v>3138</v>
      </c>
    </row>
    <row r="901" spans="1:16" x14ac:dyDescent="0.45">
      <c r="A901" t="s">
        <v>4211</v>
      </c>
      <c r="B901" t="s">
        <v>581</v>
      </c>
      <c r="C901" t="s">
        <v>3354</v>
      </c>
      <c r="D901" t="s">
        <v>3551</v>
      </c>
      <c r="E901" s="1">
        <v>45359</v>
      </c>
      <c r="F901" t="s">
        <v>8626</v>
      </c>
      <c r="G901" t="s">
        <v>8633</v>
      </c>
      <c r="H901">
        <v>5</v>
      </c>
      <c r="I901" s="14">
        <v>0.05</v>
      </c>
      <c r="J901" s="6">
        <v>898</v>
      </c>
      <c r="K901" s="6">
        <v>4267</v>
      </c>
      <c r="L901" t="s">
        <v>1575</v>
      </c>
      <c r="M901">
        <v>53</v>
      </c>
      <c r="N901" t="s">
        <v>1999</v>
      </c>
      <c r="O901" t="s">
        <v>2557</v>
      </c>
      <c r="P901" t="s">
        <v>3159</v>
      </c>
    </row>
    <row r="902" spans="1:16" x14ac:dyDescent="0.45">
      <c r="A902" t="s">
        <v>4229</v>
      </c>
      <c r="B902" t="s">
        <v>581</v>
      </c>
      <c r="C902" t="s">
        <v>3379</v>
      </c>
      <c r="D902" t="s">
        <v>3575</v>
      </c>
      <c r="E902" s="1">
        <v>45455</v>
      </c>
      <c r="F902" t="s">
        <v>8626</v>
      </c>
      <c r="G902" t="s">
        <v>8629</v>
      </c>
      <c r="H902">
        <v>1</v>
      </c>
      <c r="I902" s="14">
        <v>0</v>
      </c>
      <c r="J902" s="6">
        <v>1845</v>
      </c>
      <c r="K902" s="6">
        <v>1845</v>
      </c>
      <c r="L902" t="s">
        <v>1575</v>
      </c>
      <c r="M902">
        <v>53</v>
      </c>
      <c r="N902" t="s">
        <v>1999</v>
      </c>
      <c r="O902" t="s">
        <v>2557</v>
      </c>
      <c r="P902" t="s">
        <v>3159</v>
      </c>
    </row>
    <row r="903" spans="1:16" x14ac:dyDescent="0.45">
      <c r="A903" t="s">
        <v>4201</v>
      </c>
      <c r="B903" t="s">
        <v>950</v>
      </c>
      <c r="C903" t="s">
        <v>3394</v>
      </c>
      <c r="D903" t="s">
        <v>3590</v>
      </c>
      <c r="E903" s="1">
        <v>45653</v>
      </c>
      <c r="F903" t="s">
        <v>8719</v>
      </c>
      <c r="G903" t="s">
        <v>8632</v>
      </c>
      <c r="H903">
        <v>3</v>
      </c>
      <c r="I903" s="14">
        <v>0.1</v>
      </c>
      <c r="J903" s="6">
        <v>624</v>
      </c>
      <c r="K903" s="6">
        <v>1684</v>
      </c>
      <c r="L903" t="s">
        <v>1941</v>
      </c>
      <c r="M903">
        <v>22</v>
      </c>
      <c r="N903" t="s">
        <v>1999</v>
      </c>
      <c r="O903" t="s">
        <v>2913</v>
      </c>
      <c r="P903" t="s">
        <v>3144</v>
      </c>
    </row>
    <row r="904" spans="1:16" x14ac:dyDescent="0.45">
      <c r="A904" t="s">
        <v>4524</v>
      </c>
      <c r="B904" t="s">
        <v>950</v>
      </c>
      <c r="C904" t="s">
        <v>3238</v>
      </c>
      <c r="D904" t="s">
        <v>3437</v>
      </c>
      <c r="E904" s="1">
        <v>45808</v>
      </c>
      <c r="F904" t="s">
        <v>8626</v>
      </c>
      <c r="G904" t="s">
        <v>8629</v>
      </c>
      <c r="H904">
        <v>1</v>
      </c>
      <c r="I904" s="14">
        <v>0.05</v>
      </c>
      <c r="J904" s="6">
        <v>1747</v>
      </c>
      <c r="K904" s="6">
        <v>1660</v>
      </c>
      <c r="L904" t="s">
        <v>1941</v>
      </c>
      <c r="M904">
        <v>22</v>
      </c>
      <c r="N904" t="s">
        <v>1999</v>
      </c>
      <c r="O904" t="s">
        <v>2913</v>
      </c>
      <c r="P904" t="s">
        <v>3144</v>
      </c>
    </row>
    <row r="905" spans="1:16" x14ac:dyDescent="0.45">
      <c r="A905" t="s">
        <v>4202</v>
      </c>
      <c r="B905" t="s">
        <v>959</v>
      </c>
      <c r="C905" t="s">
        <v>3227</v>
      </c>
      <c r="D905" t="s">
        <v>3426</v>
      </c>
      <c r="E905" s="1">
        <v>45476</v>
      </c>
      <c r="F905" t="s">
        <v>8625</v>
      </c>
      <c r="G905" t="s">
        <v>8632</v>
      </c>
      <c r="H905">
        <v>2</v>
      </c>
      <c r="I905" s="14">
        <v>0.2</v>
      </c>
      <c r="J905" s="6">
        <v>1596</v>
      </c>
      <c r="K905" s="6">
        <v>2553</v>
      </c>
      <c r="L905" t="s">
        <v>1950</v>
      </c>
      <c r="M905">
        <v>26</v>
      </c>
      <c r="N905" t="s">
        <v>1999</v>
      </c>
      <c r="O905" t="s">
        <v>2922</v>
      </c>
      <c r="P905" t="s">
        <v>3098</v>
      </c>
    </row>
    <row r="906" spans="1:16" x14ac:dyDescent="0.45">
      <c r="A906" t="s">
        <v>4204</v>
      </c>
      <c r="B906" t="s">
        <v>585</v>
      </c>
      <c r="C906" t="s">
        <v>3235</v>
      </c>
      <c r="D906" t="s">
        <v>3434</v>
      </c>
      <c r="E906" s="1">
        <v>45308</v>
      </c>
      <c r="F906" t="s">
        <v>8626</v>
      </c>
      <c r="G906" t="s">
        <v>8631</v>
      </c>
      <c r="H906">
        <v>3</v>
      </c>
      <c r="I906" s="14">
        <v>0.2</v>
      </c>
      <c r="J906" s="6">
        <v>634</v>
      </c>
      <c r="K906" s="6">
        <v>1522</v>
      </c>
      <c r="L906" t="s">
        <v>1579</v>
      </c>
      <c r="M906">
        <v>47</v>
      </c>
      <c r="N906" t="s">
        <v>1999</v>
      </c>
      <c r="O906" t="s">
        <v>2561</v>
      </c>
      <c r="P906" t="s">
        <v>3079</v>
      </c>
    </row>
    <row r="907" spans="1:16" x14ac:dyDescent="0.45">
      <c r="A907" t="s">
        <v>4323</v>
      </c>
      <c r="B907" t="s">
        <v>588</v>
      </c>
      <c r="C907" t="s">
        <v>3230</v>
      </c>
      <c r="D907" t="s">
        <v>3429</v>
      </c>
      <c r="E907" s="1">
        <v>45483</v>
      </c>
      <c r="F907" t="s">
        <v>8625</v>
      </c>
      <c r="G907" t="s">
        <v>8632</v>
      </c>
      <c r="H907">
        <v>1</v>
      </c>
      <c r="I907" s="14">
        <v>0.15</v>
      </c>
      <c r="J907" s="6">
        <v>1446</v>
      </c>
      <c r="K907" s="6">
        <v>1229</v>
      </c>
      <c r="L907" t="s">
        <v>1582</v>
      </c>
      <c r="M907">
        <v>58</v>
      </c>
      <c r="N907" t="s">
        <v>1999</v>
      </c>
      <c r="O907" t="s">
        <v>2564</v>
      </c>
      <c r="P907" t="s">
        <v>3001</v>
      </c>
    </row>
    <row r="908" spans="1:16" x14ac:dyDescent="0.45">
      <c r="A908" t="s">
        <v>4208</v>
      </c>
      <c r="B908" t="s">
        <v>770</v>
      </c>
      <c r="C908" t="s">
        <v>3209</v>
      </c>
      <c r="D908" t="s">
        <v>3408</v>
      </c>
      <c r="E908" s="1">
        <v>45229</v>
      </c>
      <c r="F908" t="s">
        <v>8720</v>
      </c>
      <c r="G908" t="s">
        <v>8633</v>
      </c>
      <c r="H908">
        <v>5</v>
      </c>
      <c r="I908" s="14">
        <v>0.15</v>
      </c>
      <c r="J908" s="6">
        <v>1531</v>
      </c>
      <c r="K908" s="6">
        <v>6507</v>
      </c>
      <c r="L908" t="s">
        <v>1763</v>
      </c>
      <c r="M908">
        <v>24</v>
      </c>
      <c r="N908" t="s">
        <v>1999</v>
      </c>
      <c r="O908" t="s">
        <v>2740</v>
      </c>
      <c r="P908" t="s">
        <v>3157</v>
      </c>
    </row>
    <row r="909" spans="1:16" x14ac:dyDescent="0.45">
      <c r="A909" t="s">
        <v>4284</v>
      </c>
      <c r="B909" t="s">
        <v>592</v>
      </c>
      <c r="C909" t="s">
        <v>3383</v>
      </c>
      <c r="D909" t="s">
        <v>3579</v>
      </c>
      <c r="E909" s="1">
        <v>45633</v>
      </c>
      <c r="F909" t="s">
        <v>8719</v>
      </c>
      <c r="G909" t="s">
        <v>8629</v>
      </c>
      <c r="H909">
        <v>5</v>
      </c>
      <c r="I909" s="14">
        <v>0</v>
      </c>
      <c r="J909" s="6">
        <v>1748</v>
      </c>
      <c r="K909" s="6">
        <v>8742</v>
      </c>
      <c r="L909" t="s">
        <v>1586</v>
      </c>
      <c r="M909">
        <v>57</v>
      </c>
      <c r="N909" t="s">
        <v>1998</v>
      </c>
      <c r="O909" t="s">
        <v>2568</v>
      </c>
      <c r="P909" t="s">
        <v>3171</v>
      </c>
    </row>
    <row r="910" spans="1:16" x14ac:dyDescent="0.45">
      <c r="A910" t="s">
        <v>4397</v>
      </c>
      <c r="B910" t="s">
        <v>592</v>
      </c>
      <c r="C910" t="s">
        <v>3383</v>
      </c>
      <c r="D910" t="s">
        <v>3579</v>
      </c>
      <c r="E910" s="1">
        <v>45414</v>
      </c>
      <c r="F910" t="s">
        <v>8625</v>
      </c>
      <c r="G910" t="s">
        <v>8632</v>
      </c>
      <c r="H910">
        <v>3</v>
      </c>
      <c r="I910" s="14">
        <v>0.15</v>
      </c>
      <c r="J910" s="6">
        <v>1748</v>
      </c>
      <c r="K910" s="6">
        <v>4459</v>
      </c>
      <c r="L910" t="s">
        <v>1586</v>
      </c>
      <c r="M910">
        <v>57</v>
      </c>
      <c r="N910" t="s">
        <v>1998</v>
      </c>
      <c r="O910" t="s">
        <v>2568</v>
      </c>
      <c r="P910" t="s">
        <v>3171</v>
      </c>
    </row>
    <row r="911" spans="1:16" x14ac:dyDescent="0.45">
      <c r="A911" t="s">
        <v>4366</v>
      </c>
      <c r="B911" t="s">
        <v>599</v>
      </c>
      <c r="C911" t="s">
        <v>3240</v>
      </c>
      <c r="D911" t="s">
        <v>3439</v>
      </c>
      <c r="E911" s="1">
        <v>45291</v>
      </c>
      <c r="F911" t="s">
        <v>8720</v>
      </c>
      <c r="G911" t="s">
        <v>8629</v>
      </c>
      <c r="H911">
        <v>5</v>
      </c>
      <c r="I911" s="14">
        <v>0</v>
      </c>
      <c r="J911" s="6">
        <v>1126</v>
      </c>
      <c r="K911" s="6">
        <v>5631</v>
      </c>
      <c r="L911" t="s">
        <v>1593</v>
      </c>
      <c r="M911">
        <v>37</v>
      </c>
      <c r="N911" t="s">
        <v>1999</v>
      </c>
      <c r="O911" t="s">
        <v>2575</v>
      </c>
      <c r="P911" t="s">
        <v>3076</v>
      </c>
    </row>
    <row r="912" spans="1:16" x14ac:dyDescent="0.45">
      <c r="A912" t="s">
        <v>4516</v>
      </c>
      <c r="B912" t="s">
        <v>602</v>
      </c>
      <c r="C912" t="s">
        <v>3211</v>
      </c>
      <c r="D912" t="s">
        <v>3410</v>
      </c>
      <c r="E912" s="1">
        <v>45200</v>
      </c>
      <c r="F912" t="s">
        <v>8719</v>
      </c>
      <c r="G912" t="s">
        <v>8631</v>
      </c>
      <c r="H912">
        <v>2</v>
      </c>
      <c r="I912" s="14">
        <v>0.1</v>
      </c>
      <c r="J912" s="6">
        <v>266</v>
      </c>
      <c r="K912" s="6">
        <v>479</v>
      </c>
      <c r="L912" t="s">
        <v>1596</v>
      </c>
      <c r="M912">
        <v>42</v>
      </c>
      <c r="N912" t="s">
        <v>1999</v>
      </c>
      <c r="O912" t="s">
        <v>2578</v>
      </c>
      <c r="P912" t="s">
        <v>2986</v>
      </c>
    </row>
    <row r="913" spans="1:16" x14ac:dyDescent="0.45">
      <c r="A913" t="s">
        <v>4222</v>
      </c>
      <c r="B913" t="s">
        <v>754</v>
      </c>
      <c r="C913" t="s">
        <v>3233</v>
      </c>
      <c r="D913" t="s">
        <v>3432</v>
      </c>
      <c r="E913" s="1">
        <v>45428</v>
      </c>
      <c r="F913" t="s">
        <v>8718</v>
      </c>
      <c r="G913" t="s">
        <v>8629</v>
      </c>
      <c r="H913">
        <v>1</v>
      </c>
      <c r="I913" s="14">
        <v>0.15</v>
      </c>
      <c r="J913" s="6">
        <v>73</v>
      </c>
      <c r="K913" s="6">
        <v>62</v>
      </c>
      <c r="L913" t="s">
        <v>1747</v>
      </c>
      <c r="M913">
        <v>27</v>
      </c>
      <c r="N913" t="s">
        <v>1999</v>
      </c>
      <c r="O913" t="s">
        <v>2725</v>
      </c>
      <c r="P913" t="s">
        <v>3021</v>
      </c>
    </row>
    <row r="914" spans="1:16" x14ac:dyDescent="0.45">
      <c r="A914" t="s">
        <v>4226</v>
      </c>
      <c r="B914" t="s">
        <v>892</v>
      </c>
      <c r="C914" t="s">
        <v>3224</v>
      </c>
      <c r="D914" t="s">
        <v>3423</v>
      </c>
      <c r="E914" s="1">
        <v>45728</v>
      </c>
      <c r="F914" t="s">
        <v>8719</v>
      </c>
      <c r="G914" t="s">
        <v>8631</v>
      </c>
      <c r="H914">
        <v>1</v>
      </c>
      <c r="I914" s="14">
        <v>0.1</v>
      </c>
      <c r="J914" s="6">
        <v>955</v>
      </c>
      <c r="K914" s="6">
        <v>860</v>
      </c>
      <c r="L914" t="s">
        <v>1883</v>
      </c>
      <c r="M914">
        <v>62</v>
      </c>
      <c r="N914" t="s">
        <v>1999</v>
      </c>
      <c r="O914" t="s">
        <v>2857</v>
      </c>
      <c r="P914" t="s">
        <v>3091</v>
      </c>
    </row>
    <row r="915" spans="1:16" x14ac:dyDescent="0.45">
      <c r="A915" t="s">
        <v>4302</v>
      </c>
      <c r="B915" t="s">
        <v>892</v>
      </c>
      <c r="C915" t="s">
        <v>3389</v>
      </c>
      <c r="D915" t="s">
        <v>3585</v>
      </c>
      <c r="E915" s="1">
        <v>45773</v>
      </c>
      <c r="F915" t="s">
        <v>8625</v>
      </c>
      <c r="G915" t="s">
        <v>8630</v>
      </c>
      <c r="H915">
        <v>3</v>
      </c>
      <c r="I915" s="14">
        <v>0.1</v>
      </c>
      <c r="J915" s="6">
        <v>1496</v>
      </c>
      <c r="K915" s="6">
        <v>4040</v>
      </c>
      <c r="L915" t="s">
        <v>1883</v>
      </c>
      <c r="M915">
        <v>62</v>
      </c>
      <c r="N915" t="s">
        <v>1999</v>
      </c>
      <c r="O915" t="s">
        <v>2857</v>
      </c>
      <c r="P915" t="s">
        <v>3091</v>
      </c>
    </row>
    <row r="916" spans="1:16" x14ac:dyDescent="0.45">
      <c r="A916" t="s">
        <v>4585</v>
      </c>
      <c r="B916" t="s">
        <v>613</v>
      </c>
      <c r="C916" t="s">
        <v>3283</v>
      </c>
      <c r="D916" t="s">
        <v>3480</v>
      </c>
      <c r="E916" s="1">
        <v>45419</v>
      </c>
      <c r="F916" t="s">
        <v>8718</v>
      </c>
      <c r="G916" t="s">
        <v>8629</v>
      </c>
      <c r="H916">
        <v>3</v>
      </c>
      <c r="I916" s="14">
        <v>0</v>
      </c>
      <c r="J916" s="6">
        <v>604</v>
      </c>
      <c r="K916" s="6">
        <v>1811</v>
      </c>
      <c r="L916" t="s">
        <v>1607</v>
      </c>
      <c r="M916">
        <v>52</v>
      </c>
      <c r="N916" t="s">
        <v>1999</v>
      </c>
      <c r="O916" t="s">
        <v>2589</v>
      </c>
      <c r="P916" t="s">
        <v>3172</v>
      </c>
    </row>
    <row r="917" spans="1:16" x14ac:dyDescent="0.45">
      <c r="A917" t="s">
        <v>4555</v>
      </c>
      <c r="B917" t="s">
        <v>614</v>
      </c>
      <c r="C917" t="s">
        <v>3266</v>
      </c>
      <c r="D917" t="s">
        <v>3456</v>
      </c>
      <c r="E917" s="1">
        <v>45462</v>
      </c>
      <c r="F917" t="s">
        <v>8719</v>
      </c>
      <c r="G917" t="s">
        <v>8629</v>
      </c>
      <c r="H917">
        <v>4</v>
      </c>
      <c r="I917" s="14">
        <v>0.1</v>
      </c>
      <c r="J917" s="6">
        <v>1438</v>
      </c>
      <c r="K917" s="6">
        <v>5175</v>
      </c>
      <c r="L917" t="s">
        <v>1608</v>
      </c>
      <c r="M917">
        <v>21</v>
      </c>
      <c r="N917" t="s">
        <v>1999</v>
      </c>
      <c r="O917" t="s">
        <v>2590</v>
      </c>
      <c r="P917" t="s">
        <v>3006</v>
      </c>
    </row>
    <row r="918" spans="1:16" x14ac:dyDescent="0.45">
      <c r="A918" t="s">
        <v>4419</v>
      </c>
      <c r="B918" t="s">
        <v>616</v>
      </c>
      <c r="C918" t="s">
        <v>3354</v>
      </c>
      <c r="D918" t="s">
        <v>3551</v>
      </c>
      <c r="E918" s="1">
        <v>45703</v>
      </c>
      <c r="F918" t="s">
        <v>8626</v>
      </c>
      <c r="G918" t="s">
        <v>8632</v>
      </c>
      <c r="H918">
        <v>2</v>
      </c>
      <c r="I918" s="14">
        <v>0</v>
      </c>
      <c r="J918" s="6">
        <v>898</v>
      </c>
      <c r="K918" s="6">
        <v>1797</v>
      </c>
      <c r="L918" t="s">
        <v>1610</v>
      </c>
      <c r="M918">
        <v>25</v>
      </c>
      <c r="N918" t="s">
        <v>1999</v>
      </c>
      <c r="O918" t="s">
        <v>2592</v>
      </c>
      <c r="P918" t="s">
        <v>3136</v>
      </c>
    </row>
    <row r="919" spans="1:16" x14ac:dyDescent="0.45">
      <c r="A919" t="s">
        <v>4234</v>
      </c>
      <c r="B919" t="s">
        <v>925</v>
      </c>
      <c r="C919" t="s">
        <v>3297</v>
      </c>
      <c r="D919" t="s">
        <v>3494</v>
      </c>
      <c r="E919" s="1">
        <v>45717</v>
      </c>
      <c r="F919" t="s">
        <v>8719</v>
      </c>
      <c r="G919" t="s">
        <v>8629</v>
      </c>
      <c r="H919">
        <v>2</v>
      </c>
      <c r="I919" s="14">
        <v>0</v>
      </c>
      <c r="J919" s="6">
        <v>960</v>
      </c>
      <c r="K919" s="6">
        <v>1920</v>
      </c>
      <c r="L919" t="s">
        <v>1916</v>
      </c>
      <c r="M919">
        <v>33</v>
      </c>
      <c r="N919" t="s">
        <v>1998</v>
      </c>
      <c r="O919" t="s">
        <v>2555</v>
      </c>
      <c r="P919" t="s">
        <v>3111</v>
      </c>
    </row>
    <row r="920" spans="1:16" x14ac:dyDescent="0.45">
      <c r="A920" t="s">
        <v>4336</v>
      </c>
      <c r="B920" t="s">
        <v>617</v>
      </c>
      <c r="C920" t="s">
        <v>3315</v>
      </c>
      <c r="D920" t="s">
        <v>3512</v>
      </c>
      <c r="E920" s="1">
        <v>45879</v>
      </c>
      <c r="F920" t="s">
        <v>8625</v>
      </c>
      <c r="G920" t="s">
        <v>8632</v>
      </c>
      <c r="H920">
        <v>3</v>
      </c>
      <c r="I920" s="14">
        <v>0.2</v>
      </c>
      <c r="J920" s="6">
        <v>1056</v>
      </c>
      <c r="K920" s="6">
        <v>2534</v>
      </c>
      <c r="L920" t="s">
        <v>1611</v>
      </c>
      <c r="M920">
        <v>23</v>
      </c>
      <c r="N920" t="s">
        <v>1998</v>
      </c>
      <c r="O920" t="s">
        <v>2593</v>
      </c>
      <c r="P920" t="s">
        <v>3083</v>
      </c>
    </row>
    <row r="921" spans="1:16" x14ac:dyDescent="0.45">
      <c r="A921" t="s">
        <v>4430</v>
      </c>
      <c r="B921" t="s">
        <v>617</v>
      </c>
      <c r="C921" t="s">
        <v>3243</v>
      </c>
      <c r="D921" t="s">
        <v>3442</v>
      </c>
      <c r="E921" s="1">
        <v>45485</v>
      </c>
      <c r="F921" t="s">
        <v>8625</v>
      </c>
      <c r="G921" t="s">
        <v>8630</v>
      </c>
      <c r="H921">
        <v>4</v>
      </c>
      <c r="I921" s="14">
        <v>0.2</v>
      </c>
      <c r="J921" s="6">
        <v>1825</v>
      </c>
      <c r="K921" s="6">
        <v>5840</v>
      </c>
      <c r="L921" t="s">
        <v>1611</v>
      </c>
      <c r="M921">
        <v>23</v>
      </c>
      <c r="N921" t="s">
        <v>1998</v>
      </c>
      <c r="O921" t="s">
        <v>2593</v>
      </c>
      <c r="P921" t="s">
        <v>3083</v>
      </c>
    </row>
    <row r="922" spans="1:16" x14ac:dyDescent="0.45">
      <c r="A922" t="s">
        <v>4504</v>
      </c>
      <c r="B922" t="s">
        <v>619</v>
      </c>
      <c r="C922" t="s">
        <v>3219</v>
      </c>
      <c r="D922" t="s">
        <v>3418</v>
      </c>
      <c r="E922" s="1">
        <v>45479</v>
      </c>
      <c r="F922" t="s">
        <v>8720</v>
      </c>
      <c r="G922" t="s">
        <v>8632</v>
      </c>
      <c r="H922">
        <v>2</v>
      </c>
      <c r="I922" s="14">
        <v>0.05</v>
      </c>
      <c r="J922" s="6">
        <v>306</v>
      </c>
      <c r="K922" s="6">
        <v>582</v>
      </c>
      <c r="L922" t="s">
        <v>1613</v>
      </c>
      <c r="M922">
        <v>21</v>
      </c>
      <c r="N922" t="s">
        <v>1999</v>
      </c>
      <c r="O922" t="s">
        <v>2595</v>
      </c>
      <c r="P922" t="s">
        <v>3043</v>
      </c>
    </row>
    <row r="923" spans="1:16" x14ac:dyDescent="0.45">
      <c r="A923" t="s">
        <v>4520</v>
      </c>
      <c r="B923" t="s">
        <v>620</v>
      </c>
      <c r="C923" t="s">
        <v>3389</v>
      </c>
      <c r="D923" t="s">
        <v>3585</v>
      </c>
      <c r="E923" s="1">
        <v>45553</v>
      </c>
      <c r="F923" t="s">
        <v>8720</v>
      </c>
      <c r="G923" t="s">
        <v>8630</v>
      </c>
      <c r="H923">
        <v>2</v>
      </c>
      <c r="I923" s="14">
        <v>0.2</v>
      </c>
      <c r="J923" s="6">
        <v>1496</v>
      </c>
      <c r="K923" s="6">
        <v>2394</v>
      </c>
      <c r="L923" t="s">
        <v>1614</v>
      </c>
      <c r="M923">
        <v>33</v>
      </c>
      <c r="N923" t="s">
        <v>1998</v>
      </c>
      <c r="O923" t="s">
        <v>2596</v>
      </c>
      <c r="P923" t="s">
        <v>8699</v>
      </c>
    </row>
    <row r="924" spans="1:16" x14ac:dyDescent="0.45">
      <c r="A924" t="s">
        <v>4271</v>
      </c>
      <c r="B924" t="s">
        <v>629</v>
      </c>
      <c r="C924" t="s">
        <v>3323</v>
      </c>
      <c r="D924" t="s">
        <v>3520</v>
      </c>
      <c r="E924" s="1">
        <v>45868</v>
      </c>
      <c r="F924" t="s">
        <v>8718</v>
      </c>
      <c r="G924" t="s">
        <v>8632</v>
      </c>
      <c r="H924">
        <v>2</v>
      </c>
      <c r="I924" s="14">
        <v>0.05</v>
      </c>
      <c r="J924" s="6">
        <v>1619</v>
      </c>
      <c r="K924" s="6">
        <v>3077</v>
      </c>
      <c r="L924" t="s">
        <v>1623</v>
      </c>
      <c r="M924">
        <v>60</v>
      </c>
      <c r="N924" t="s">
        <v>1998</v>
      </c>
      <c r="O924" t="s">
        <v>2604</v>
      </c>
      <c r="P924" t="s">
        <v>2971</v>
      </c>
    </row>
    <row r="925" spans="1:16" x14ac:dyDescent="0.45">
      <c r="A925" t="s">
        <v>4249</v>
      </c>
      <c r="B925" t="s">
        <v>980</v>
      </c>
      <c r="C925" t="s">
        <v>3302</v>
      </c>
      <c r="D925" t="s">
        <v>3499</v>
      </c>
      <c r="E925" s="1">
        <v>45829</v>
      </c>
      <c r="F925" t="s">
        <v>8626</v>
      </c>
      <c r="G925" t="s">
        <v>8633</v>
      </c>
      <c r="H925">
        <v>2</v>
      </c>
      <c r="I925" s="14">
        <v>0.05</v>
      </c>
      <c r="J925" s="6">
        <v>530</v>
      </c>
      <c r="K925" s="6">
        <v>1008</v>
      </c>
      <c r="L925" t="s">
        <v>1971</v>
      </c>
      <c r="M925">
        <v>59</v>
      </c>
      <c r="N925" t="s">
        <v>1999</v>
      </c>
      <c r="O925" t="s">
        <v>2943</v>
      </c>
      <c r="P925" t="s">
        <v>3079</v>
      </c>
    </row>
    <row r="926" spans="1:16" x14ac:dyDescent="0.45">
      <c r="A926" t="s">
        <v>4287</v>
      </c>
      <c r="B926" t="s">
        <v>636</v>
      </c>
      <c r="C926" t="s">
        <v>3341</v>
      </c>
      <c r="D926" t="s">
        <v>3538</v>
      </c>
      <c r="E926" s="1">
        <v>45695</v>
      </c>
      <c r="F926" t="s">
        <v>8719</v>
      </c>
      <c r="G926" t="s">
        <v>8632</v>
      </c>
      <c r="H926">
        <v>4</v>
      </c>
      <c r="I926" s="14">
        <v>0.2</v>
      </c>
      <c r="J926" s="6">
        <v>246</v>
      </c>
      <c r="K926" s="6">
        <v>787</v>
      </c>
      <c r="L926" t="s">
        <v>1630</v>
      </c>
      <c r="M926">
        <v>51</v>
      </c>
      <c r="N926" t="s">
        <v>1998</v>
      </c>
      <c r="O926" t="s">
        <v>2611</v>
      </c>
      <c r="P926" t="s">
        <v>3150</v>
      </c>
    </row>
    <row r="927" spans="1:16" x14ac:dyDescent="0.45">
      <c r="A927" t="s">
        <v>4341</v>
      </c>
      <c r="B927" t="s">
        <v>637</v>
      </c>
      <c r="C927" t="s">
        <v>3344</v>
      </c>
      <c r="D927" t="s">
        <v>3541</v>
      </c>
      <c r="E927" s="1">
        <v>45550</v>
      </c>
      <c r="F927" t="s">
        <v>8626</v>
      </c>
      <c r="G927" t="s">
        <v>8630</v>
      </c>
      <c r="H927">
        <v>4</v>
      </c>
      <c r="I927" s="14">
        <v>0.05</v>
      </c>
      <c r="J927" s="6">
        <v>1957</v>
      </c>
      <c r="K927" s="6">
        <v>7437</v>
      </c>
      <c r="L927" t="s">
        <v>1631</v>
      </c>
      <c r="M927">
        <v>65</v>
      </c>
      <c r="N927" t="s">
        <v>1998</v>
      </c>
      <c r="O927" t="s">
        <v>2612</v>
      </c>
      <c r="P927" t="s">
        <v>3015</v>
      </c>
    </row>
    <row r="928" spans="1:16" x14ac:dyDescent="0.45">
      <c r="A928" t="s">
        <v>4256</v>
      </c>
      <c r="B928" t="s">
        <v>790</v>
      </c>
      <c r="C928" t="s">
        <v>3358</v>
      </c>
      <c r="D928" t="s">
        <v>3555</v>
      </c>
      <c r="E928" s="1">
        <v>45863</v>
      </c>
      <c r="F928" t="s">
        <v>8720</v>
      </c>
      <c r="G928" t="s">
        <v>8632</v>
      </c>
      <c r="H928">
        <v>1</v>
      </c>
      <c r="I928" s="14">
        <v>0.05</v>
      </c>
      <c r="J928" s="6">
        <v>289</v>
      </c>
      <c r="K928" s="6">
        <v>274</v>
      </c>
      <c r="L928" t="s">
        <v>1782</v>
      </c>
      <c r="M928">
        <v>37</v>
      </c>
      <c r="N928" t="s">
        <v>1999</v>
      </c>
      <c r="O928" t="s">
        <v>2759</v>
      </c>
      <c r="P928" t="s">
        <v>8694</v>
      </c>
    </row>
    <row r="929" spans="1:16" x14ac:dyDescent="0.45">
      <c r="A929" t="s">
        <v>4573</v>
      </c>
      <c r="B929" t="s">
        <v>790</v>
      </c>
      <c r="C929" t="s">
        <v>3357</v>
      </c>
      <c r="D929" t="s">
        <v>3554</v>
      </c>
      <c r="E929" s="1">
        <v>45842</v>
      </c>
      <c r="F929" t="s">
        <v>8625</v>
      </c>
      <c r="G929" t="s">
        <v>8632</v>
      </c>
      <c r="H929">
        <v>3</v>
      </c>
      <c r="I929" s="14">
        <v>0.15</v>
      </c>
      <c r="J929" s="6">
        <v>1084</v>
      </c>
      <c r="K929" s="6">
        <v>2765</v>
      </c>
      <c r="L929" t="s">
        <v>1782</v>
      </c>
      <c r="M929">
        <v>37</v>
      </c>
      <c r="N929" t="s">
        <v>1999</v>
      </c>
      <c r="O929" t="s">
        <v>2759</v>
      </c>
      <c r="P929" t="s">
        <v>8694</v>
      </c>
    </row>
    <row r="930" spans="1:16" x14ac:dyDescent="0.45">
      <c r="A930" t="s">
        <v>4494</v>
      </c>
      <c r="B930" t="s">
        <v>639</v>
      </c>
      <c r="C930" t="s">
        <v>3253</v>
      </c>
      <c r="D930" t="s">
        <v>3452</v>
      </c>
      <c r="E930" s="1">
        <v>45692</v>
      </c>
      <c r="F930" t="s">
        <v>8625</v>
      </c>
      <c r="G930" t="s">
        <v>8630</v>
      </c>
      <c r="H930">
        <v>4</v>
      </c>
      <c r="I930" s="14">
        <v>0.1</v>
      </c>
      <c r="J930" s="6">
        <v>583</v>
      </c>
      <c r="K930" s="6">
        <v>2098</v>
      </c>
      <c r="L930" t="s">
        <v>1633</v>
      </c>
      <c r="M930">
        <v>41</v>
      </c>
      <c r="N930" t="s">
        <v>1998</v>
      </c>
      <c r="O930" t="s">
        <v>2614</v>
      </c>
      <c r="P930" t="s">
        <v>3103</v>
      </c>
    </row>
    <row r="931" spans="1:16" x14ac:dyDescent="0.45">
      <c r="A931" t="s">
        <v>4353</v>
      </c>
      <c r="B931" t="s">
        <v>645</v>
      </c>
      <c r="C931" t="s">
        <v>3243</v>
      </c>
      <c r="D931" t="s">
        <v>3442</v>
      </c>
      <c r="E931" s="1">
        <v>45899</v>
      </c>
      <c r="F931" t="s">
        <v>8719</v>
      </c>
      <c r="G931" t="s">
        <v>8629</v>
      </c>
      <c r="H931">
        <v>4</v>
      </c>
      <c r="I931" s="14">
        <v>0.2</v>
      </c>
      <c r="J931" s="6">
        <v>1825</v>
      </c>
      <c r="K931" s="6">
        <v>5840</v>
      </c>
      <c r="L931" t="s">
        <v>1639</v>
      </c>
      <c r="M931">
        <v>43</v>
      </c>
      <c r="N931" t="s">
        <v>1999</v>
      </c>
      <c r="O931" t="s">
        <v>2620</v>
      </c>
      <c r="P931" t="s">
        <v>3080</v>
      </c>
    </row>
    <row r="932" spans="1:16" x14ac:dyDescent="0.45">
      <c r="A932" t="s">
        <v>4561</v>
      </c>
      <c r="B932" t="s">
        <v>645</v>
      </c>
      <c r="C932" t="s">
        <v>3221</v>
      </c>
      <c r="D932" t="s">
        <v>3420</v>
      </c>
      <c r="E932" s="1">
        <v>45325</v>
      </c>
      <c r="F932" t="s">
        <v>8719</v>
      </c>
      <c r="G932" t="s">
        <v>8632</v>
      </c>
      <c r="H932">
        <v>1</v>
      </c>
      <c r="I932" s="14">
        <v>0.2</v>
      </c>
      <c r="J932" s="6">
        <v>333</v>
      </c>
      <c r="K932" s="6">
        <v>267</v>
      </c>
      <c r="L932" t="s">
        <v>1639</v>
      </c>
      <c r="M932">
        <v>43</v>
      </c>
      <c r="N932" t="s">
        <v>1999</v>
      </c>
      <c r="O932" t="s">
        <v>2620</v>
      </c>
      <c r="P932" t="s">
        <v>3080</v>
      </c>
    </row>
    <row r="933" spans="1:16" x14ac:dyDescent="0.45">
      <c r="A933" t="s">
        <v>4264</v>
      </c>
      <c r="B933" t="s">
        <v>730</v>
      </c>
      <c r="C933" t="s">
        <v>3312</v>
      </c>
      <c r="D933" t="s">
        <v>3509</v>
      </c>
      <c r="E933" s="1">
        <v>45223</v>
      </c>
      <c r="F933" t="s">
        <v>8718</v>
      </c>
      <c r="G933" t="s">
        <v>8632</v>
      </c>
      <c r="H933">
        <v>3</v>
      </c>
      <c r="I933" s="14">
        <v>0</v>
      </c>
      <c r="J933" s="6">
        <v>838</v>
      </c>
      <c r="K933" s="6">
        <v>2513</v>
      </c>
      <c r="L933" t="s">
        <v>1723</v>
      </c>
      <c r="M933">
        <v>38</v>
      </c>
      <c r="N933" t="s">
        <v>1998</v>
      </c>
      <c r="O933" t="s">
        <v>2702</v>
      </c>
      <c r="P933" t="s">
        <v>3151</v>
      </c>
    </row>
    <row r="934" spans="1:16" x14ac:dyDescent="0.45">
      <c r="A934" t="s">
        <v>4265</v>
      </c>
      <c r="B934" t="s">
        <v>751</v>
      </c>
      <c r="C934" t="s">
        <v>3327</v>
      </c>
      <c r="D934" t="s">
        <v>3524</v>
      </c>
      <c r="E934" s="1">
        <v>45751</v>
      </c>
      <c r="F934" t="s">
        <v>8719</v>
      </c>
      <c r="G934" t="s">
        <v>8629</v>
      </c>
      <c r="H934">
        <v>5</v>
      </c>
      <c r="I934" s="14">
        <v>0.05</v>
      </c>
      <c r="J934" s="6">
        <v>1449</v>
      </c>
      <c r="K934" s="6">
        <v>6884</v>
      </c>
      <c r="L934" t="s">
        <v>1744</v>
      </c>
      <c r="M934">
        <v>47</v>
      </c>
      <c r="N934" t="s">
        <v>1999</v>
      </c>
      <c r="O934" t="s">
        <v>2722</v>
      </c>
      <c r="P934" t="s">
        <v>3174</v>
      </c>
    </row>
    <row r="935" spans="1:16" x14ac:dyDescent="0.45">
      <c r="A935" t="s">
        <v>4592</v>
      </c>
      <c r="B935" t="s">
        <v>751</v>
      </c>
      <c r="C935" t="s">
        <v>3357</v>
      </c>
      <c r="D935" t="s">
        <v>3554</v>
      </c>
      <c r="E935" s="1">
        <v>45190</v>
      </c>
      <c r="F935" t="s">
        <v>8626</v>
      </c>
      <c r="G935" t="s">
        <v>8630</v>
      </c>
      <c r="H935">
        <v>1</v>
      </c>
      <c r="I935" s="14">
        <v>0.2</v>
      </c>
      <c r="J935" s="6">
        <v>1084</v>
      </c>
      <c r="K935" s="6">
        <v>867</v>
      </c>
      <c r="L935" t="s">
        <v>1744</v>
      </c>
      <c r="M935">
        <v>47</v>
      </c>
      <c r="N935" t="s">
        <v>1999</v>
      </c>
      <c r="O935" t="s">
        <v>2722</v>
      </c>
      <c r="P935" t="s">
        <v>3174</v>
      </c>
    </row>
    <row r="936" spans="1:16" x14ac:dyDescent="0.45">
      <c r="A936" t="s">
        <v>4622</v>
      </c>
      <c r="B936" t="s">
        <v>650</v>
      </c>
      <c r="C936" t="s">
        <v>3275</v>
      </c>
      <c r="D936" t="s">
        <v>3472</v>
      </c>
      <c r="E936" s="1">
        <v>45220</v>
      </c>
      <c r="F936" t="s">
        <v>8625</v>
      </c>
      <c r="G936" t="s">
        <v>8633</v>
      </c>
      <c r="H936">
        <v>3</v>
      </c>
      <c r="I936" s="14">
        <v>0.2</v>
      </c>
      <c r="J936" s="6">
        <v>1075</v>
      </c>
      <c r="K936" s="6">
        <v>2580</v>
      </c>
      <c r="L936" t="s">
        <v>1644</v>
      </c>
      <c r="M936">
        <v>22</v>
      </c>
      <c r="N936" t="s">
        <v>1998</v>
      </c>
      <c r="O936" t="s">
        <v>2625</v>
      </c>
      <c r="P936" t="s">
        <v>3073</v>
      </c>
    </row>
    <row r="937" spans="1:16" x14ac:dyDescent="0.45">
      <c r="A937" t="s">
        <v>4269</v>
      </c>
      <c r="B937" t="s">
        <v>927</v>
      </c>
      <c r="C937" t="s">
        <v>3230</v>
      </c>
      <c r="D937" t="s">
        <v>3429</v>
      </c>
      <c r="E937" s="1">
        <v>45892</v>
      </c>
      <c r="F937" t="s">
        <v>8718</v>
      </c>
      <c r="G937" t="s">
        <v>8630</v>
      </c>
      <c r="H937">
        <v>2</v>
      </c>
      <c r="I937" s="14">
        <v>0</v>
      </c>
      <c r="J937" s="6">
        <v>1446</v>
      </c>
      <c r="K937" s="6">
        <v>2891</v>
      </c>
      <c r="L937" t="s">
        <v>1918</v>
      </c>
      <c r="M937">
        <v>49</v>
      </c>
      <c r="N937" t="s">
        <v>1999</v>
      </c>
      <c r="O937" t="s">
        <v>2891</v>
      </c>
      <c r="P937" t="s">
        <v>3188</v>
      </c>
    </row>
    <row r="938" spans="1:16" x14ac:dyDescent="0.45">
      <c r="A938" t="s">
        <v>4274</v>
      </c>
      <c r="B938" t="s">
        <v>846</v>
      </c>
      <c r="C938" t="s">
        <v>3250</v>
      </c>
      <c r="D938" t="s">
        <v>3449</v>
      </c>
      <c r="E938" s="1">
        <v>45293</v>
      </c>
      <c r="F938" t="s">
        <v>8626</v>
      </c>
      <c r="G938" t="s">
        <v>8633</v>
      </c>
      <c r="H938">
        <v>1</v>
      </c>
      <c r="I938" s="14">
        <v>0.05</v>
      </c>
      <c r="J938" s="6">
        <v>1384</v>
      </c>
      <c r="K938" s="6">
        <v>1314</v>
      </c>
      <c r="L938" t="s">
        <v>1838</v>
      </c>
      <c r="M938">
        <v>25</v>
      </c>
      <c r="N938" t="s">
        <v>1999</v>
      </c>
      <c r="O938" t="s">
        <v>2813</v>
      </c>
      <c r="P938" t="s">
        <v>3185</v>
      </c>
    </row>
    <row r="939" spans="1:16" x14ac:dyDescent="0.45">
      <c r="A939" t="s">
        <v>4354</v>
      </c>
      <c r="B939" t="s">
        <v>846</v>
      </c>
      <c r="C939" t="s">
        <v>3312</v>
      </c>
      <c r="D939" t="s">
        <v>3509</v>
      </c>
      <c r="E939" s="1">
        <v>45572</v>
      </c>
      <c r="F939" t="s">
        <v>8626</v>
      </c>
      <c r="G939" t="s">
        <v>8631</v>
      </c>
      <c r="H939">
        <v>4</v>
      </c>
      <c r="I939" s="14">
        <v>0.1</v>
      </c>
      <c r="J939" s="6">
        <v>838</v>
      </c>
      <c r="K939" s="6">
        <v>3015</v>
      </c>
      <c r="L939" t="s">
        <v>1838</v>
      </c>
      <c r="M939">
        <v>25</v>
      </c>
      <c r="N939" t="s">
        <v>1999</v>
      </c>
      <c r="O939" t="s">
        <v>2813</v>
      </c>
      <c r="P939" t="s">
        <v>3185</v>
      </c>
    </row>
    <row r="940" spans="1:16" x14ac:dyDescent="0.45">
      <c r="A940" t="s">
        <v>4276</v>
      </c>
      <c r="B940" t="s">
        <v>865</v>
      </c>
      <c r="C940" t="s">
        <v>3351</v>
      </c>
      <c r="D940" t="s">
        <v>3548</v>
      </c>
      <c r="E940" s="1">
        <v>45821</v>
      </c>
      <c r="F940" t="s">
        <v>8625</v>
      </c>
      <c r="G940" t="s">
        <v>8633</v>
      </c>
      <c r="H940">
        <v>3</v>
      </c>
      <c r="I940" s="14">
        <v>0.1</v>
      </c>
      <c r="J940" s="6">
        <v>1234</v>
      </c>
      <c r="K940" s="6">
        <v>3331</v>
      </c>
      <c r="L940" t="s">
        <v>1857</v>
      </c>
      <c r="M940">
        <v>40</v>
      </c>
      <c r="N940" t="s">
        <v>1998</v>
      </c>
      <c r="O940" t="s">
        <v>2831</v>
      </c>
      <c r="P940" t="s">
        <v>3126</v>
      </c>
    </row>
    <row r="941" spans="1:16" x14ac:dyDescent="0.45">
      <c r="A941" t="s">
        <v>4519</v>
      </c>
      <c r="B941" t="s">
        <v>661</v>
      </c>
      <c r="C941" t="s">
        <v>3216</v>
      </c>
      <c r="D941" t="s">
        <v>3415</v>
      </c>
      <c r="E941" s="1">
        <v>45594</v>
      </c>
      <c r="F941" t="s">
        <v>8626</v>
      </c>
      <c r="G941" t="s">
        <v>8633</v>
      </c>
      <c r="H941">
        <v>5</v>
      </c>
      <c r="I941" s="14">
        <v>0.05</v>
      </c>
      <c r="J941" s="6">
        <v>1005</v>
      </c>
      <c r="K941" s="6">
        <v>4775</v>
      </c>
      <c r="L941" t="s">
        <v>1655</v>
      </c>
      <c r="M941">
        <v>38</v>
      </c>
      <c r="N941" t="s">
        <v>1999</v>
      </c>
      <c r="O941" t="s">
        <v>2636</v>
      </c>
      <c r="P941" t="s">
        <v>3010</v>
      </c>
    </row>
    <row r="942" spans="1:16" x14ac:dyDescent="0.45">
      <c r="A942" t="s">
        <v>4279</v>
      </c>
      <c r="B942" t="s">
        <v>996</v>
      </c>
      <c r="C942" t="s">
        <v>3313</v>
      </c>
      <c r="D942" t="s">
        <v>3510</v>
      </c>
      <c r="E942" s="1">
        <v>45434</v>
      </c>
      <c r="F942" t="s">
        <v>8625</v>
      </c>
      <c r="G942" t="s">
        <v>8633</v>
      </c>
      <c r="H942">
        <v>5</v>
      </c>
      <c r="I942" s="14">
        <v>0.1</v>
      </c>
      <c r="J942" s="6">
        <v>1517</v>
      </c>
      <c r="K942" s="6">
        <v>6827</v>
      </c>
      <c r="L942" t="s">
        <v>1987</v>
      </c>
      <c r="M942">
        <v>33</v>
      </c>
      <c r="N942" t="s">
        <v>1998</v>
      </c>
      <c r="O942" t="s">
        <v>2957</v>
      </c>
      <c r="P942" t="s">
        <v>3133</v>
      </c>
    </row>
    <row r="943" spans="1:16" x14ac:dyDescent="0.45">
      <c r="A943" t="s">
        <v>4411</v>
      </c>
      <c r="B943" t="s">
        <v>996</v>
      </c>
      <c r="C943" t="s">
        <v>3201</v>
      </c>
      <c r="D943" t="s">
        <v>3401</v>
      </c>
      <c r="E943" s="1">
        <v>45618</v>
      </c>
      <c r="F943" t="s">
        <v>8625</v>
      </c>
      <c r="G943" t="s">
        <v>8630</v>
      </c>
      <c r="H943">
        <v>1</v>
      </c>
      <c r="I943" s="14">
        <v>0.1</v>
      </c>
      <c r="J943" s="6">
        <v>579</v>
      </c>
      <c r="K943" s="6">
        <v>521</v>
      </c>
      <c r="L943" t="s">
        <v>1987</v>
      </c>
      <c r="M943">
        <v>33</v>
      </c>
      <c r="N943" t="s">
        <v>1998</v>
      </c>
      <c r="O943" t="s">
        <v>2957</v>
      </c>
      <c r="P943" t="s">
        <v>3133</v>
      </c>
    </row>
    <row r="944" spans="1:16" x14ac:dyDescent="0.45">
      <c r="A944" t="s">
        <v>4280</v>
      </c>
      <c r="B944" t="s">
        <v>793</v>
      </c>
      <c r="C944" t="s">
        <v>3273</v>
      </c>
      <c r="D944" t="s">
        <v>3470</v>
      </c>
      <c r="E944" s="1">
        <v>45662</v>
      </c>
      <c r="F944" t="s">
        <v>8719</v>
      </c>
      <c r="G944" t="s">
        <v>8633</v>
      </c>
      <c r="H944">
        <v>3</v>
      </c>
      <c r="I944" s="14">
        <v>0.1</v>
      </c>
      <c r="J944" s="6">
        <v>1817</v>
      </c>
      <c r="K944" s="6">
        <v>4905</v>
      </c>
      <c r="L944" t="s">
        <v>1785</v>
      </c>
      <c r="M944">
        <v>59</v>
      </c>
      <c r="N944" t="s">
        <v>1999</v>
      </c>
      <c r="O944" t="s">
        <v>2762</v>
      </c>
      <c r="P944" t="s">
        <v>2974</v>
      </c>
    </row>
    <row r="945" spans="1:16" x14ac:dyDescent="0.45">
      <c r="A945" t="s">
        <v>4489</v>
      </c>
      <c r="B945" t="s">
        <v>793</v>
      </c>
      <c r="C945" t="s">
        <v>3234</v>
      </c>
      <c r="D945" t="s">
        <v>3433</v>
      </c>
      <c r="E945" s="1">
        <v>45598</v>
      </c>
      <c r="F945" t="s">
        <v>8626</v>
      </c>
      <c r="G945" t="s">
        <v>8633</v>
      </c>
      <c r="H945">
        <v>4</v>
      </c>
      <c r="I945" s="14">
        <v>0.1</v>
      </c>
      <c r="J945" s="6">
        <v>390</v>
      </c>
      <c r="K945" s="6">
        <v>1403</v>
      </c>
      <c r="L945" t="s">
        <v>1785</v>
      </c>
      <c r="M945">
        <v>59</v>
      </c>
      <c r="N945" t="s">
        <v>1999</v>
      </c>
      <c r="O945" t="s">
        <v>2762</v>
      </c>
      <c r="P945" t="s">
        <v>2974</v>
      </c>
    </row>
    <row r="946" spans="1:16" x14ac:dyDescent="0.45">
      <c r="A946" t="s">
        <v>4557</v>
      </c>
      <c r="B946" t="s">
        <v>793</v>
      </c>
      <c r="C946" t="s">
        <v>3313</v>
      </c>
      <c r="D946" t="s">
        <v>3510</v>
      </c>
      <c r="E946" s="1">
        <v>45671</v>
      </c>
      <c r="F946" t="s">
        <v>8720</v>
      </c>
      <c r="G946" t="s">
        <v>8632</v>
      </c>
      <c r="H946">
        <v>1</v>
      </c>
      <c r="I946" s="14">
        <v>0</v>
      </c>
      <c r="J946" s="6">
        <v>1517</v>
      </c>
      <c r="K946" s="6">
        <v>1517</v>
      </c>
      <c r="L946" t="s">
        <v>1785</v>
      </c>
      <c r="M946">
        <v>59</v>
      </c>
      <c r="N946" t="s">
        <v>1999</v>
      </c>
      <c r="O946" t="s">
        <v>2762</v>
      </c>
      <c r="P946" t="s">
        <v>2974</v>
      </c>
    </row>
    <row r="947" spans="1:16" x14ac:dyDescent="0.45">
      <c r="A947" t="s">
        <v>4281</v>
      </c>
      <c r="B947" t="s">
        <v>783</v>
      </c>
      <c r="C947" t="s">
        <v>3306</v>
      </c>
      <c r="D947" t="s">
        <v>3503</v>
      </c>
      <c r="E947" s="1">
        <v>45354</v>
      </c>
      <c r="F947" t="s">
        <v>8720</v>
      </c>
      <c r="G947" t="s">
        <v>8632</v>
      </c>
      <c r="H947">
        <v>5</v>
      </c>
      <c r="I947" s="14">
        <v>0</v>
      </c>
      <c r="J947" s="6">
        <v>1375</v>
      </c>
      <c r="K947" s="6">
        <v>6876</v>
      </c>
      <c r="L947" t="s">
        <v>1775</v>
      </c>
      <c r="M947">
        <v>36</v>
      </c>
      <c r="N947" t="s">
        <v>1999</v>
      </c>
      <c r="O947" t="s">
        <v>2753</v>
      </c>
      <c r="P947" t="s">
        <v>3013</v>
      </c>
    </row>
    <row r="948" spans="1:16" x14ac:dyDescent="0.45">
      <c r="A948" t="s">
        <v>4600</v>
      </c>
      <c r="B948" t="s">
        <v>666</v>
      </c>
      <c r="C948" t="s">
        <v>3207</v>
      </c>
      <c r="D948" t="s">
        <v>3406</v>
      </c>
      <c r="E948" s="1">
        <v>45657</v>
      </c>
      <c r="F948" t="s">
        <v>8625</v>
      </c>
      <c r="G948" t="s">
        <v>8633</v>
      </c>
      <c r="H948">
        <v>4</v>
      </c>
      <c r="I948" s="14">
        <v>0</v>
      </c>
      <c r="J948" s="6">
        <v>731</v>
      </c>
      <c r="K948" s="6">
        <v>2926</v>
      </c>
      <c r="L948" t="s">
        <v>1660</v>
      </c>
      <c r="M948">
        <v>23</v>
      </c>
      <c r="N948" t="s">
        <v>1998</v>
      </c>
      <c r="O948" t="s">
        <v>2641</v>
      </c>
      <c r="P948" t="s">
        <v>3165</v>
      </c>
    </row>
    <row r="949" spans="1:16" x14ac:dyDescent="0.45">
      <c r="A949" t="s">
        <v>4285</v>
      </c>
      <c r="B949" t="s">
        <v>963</v>
      </c>
      <c r="C949" t="s">
        <v>3377</v>
      </c>
      <c r="D949" t="s">
        <v>3573</v>
      </c>
      <c r="E949" s="1">
        <v>45583</v>
      </c>
      <c r="F949" t="s">
        <v>8718</v>
      </c>
      <c r="G949" t="s">
        <v>8630</v>
      </c>
      <c r="H949">
        <v>3</v>
      </c>
      <c r="I949" s="14">
        <v>0.15</v>
      </c>
      <c r="J949" s="6">
        <v>783</v>
      </c>
      <c r="K949" s="6">
        <v>1997</v>
      </c>
      <c r="L949" t="s">
        <v>1954</v>
      </c>
      <c r="M949">
        <v>28</v>
      </c>
      <c r="N949" t="s">
        <v>1999</v>
      </c>
      <c r="O949" t="s">
        <v>2926</v>
      </c>
      <c r="P949" t="s">
        <v>2994</v>
      </c>
    </row>
    <row r="950" spans="1:16" x14ac:dyDescent="0.45">
      <c r="A950" t="s">
        <v>4373</v>
      </c>
      <c r="B950" t="s">
        <v>963</v>
      </c>
      <c r="C950" t="s">
        <v>3236</v>
      </c>
      <c r="D950" t="s">
        <v>3435</v>
      </c>
      <c r="E950" s="1">
        <v>45452</v>
      </c>
      <c r="F950" t="s">
        <v>8719</v>
      </c>
      <c r="G950" t="s">
        <v>8631</v>
      </c>
      <c r="H950">
        <v>4</v>
      </c>
      <c r="I950" s="14">
        <v>0.15</v>
      </c>
      <c r="J950" s="6">
        <v>832</v>
      </c>
      <c r="K950" s="6">
        <v>2828</v>
      </c>
      <c r="L950" t="s">
        <v>1954</v>
      </c>
      <c r="M950">
        <v>28</v>
      </c>
      <c r="N950" t="s">
        <v>1999</v>
      </c>
      <c r="O950" t="s">
        <v>2926</v>
      </c>
      <c r="P950" t="s">
        <v>2994</v>
      </c>
    </row>
    <row r="951" spans="1:16" x14ac:dyDescent="0.45">
      <c r="A951" t="s">
        <v>4296</v>
      </c>
      <c r="B951" t="s">
        <v>668</v>
      </c>
      <c r="C951" t="s">
        <v>3231</v>
      </c>
      <c r="D951" t="s">
        <v>3430</v>
      </c>
      <c r="E951" s="1">
        <v>45263</v>
      </c>
      <c r="F951" t="s">
        <v>8719</v>
      </c>
      <c r="G951" t="s">
        <v>8629</v>
      </c>
      <c r="H951">
        <v>4</v>
      </c>
      <c r="I951" s="14">
        <v>0.05</v>
      </c>
      <c r="J951" s="6">
        <v>349</v>
      </c>
      <c r="K951" s="6">
        <v>1327</v>
      </c>
      <c r="L951" t="s">
        <v>1662</v>
      </c>
      <c r="M951">
        <v>65</v>
      </c>
      <c r="N951" t="s">
        <v>1999</v>
      </c>
      <c r="O951" t="s">
        <v>2643</v>
      </c>
      <c r="P951" t="s">
        <v>3147</v>
      </c>
    </row>
    <row r="952" spans="1:16" x14ac:dyDescent="0.45">
      <c r="A952" t="s">
        <v>4351</v>
      </c>
      <c r="B952" t="s">
        <v>670</v>
      </c>
      <c r="C952" t="s">
        <v>3201</v>
      </c>
      <c r="D952" t="s">
        <v>3401</v>
      </c>
      <c r="E952" s="1">
        <v>45190</v>
      </c>
      <c r="F952" t="s">
        <v>8719</v>
      </c>
      <c r="G952" t="s">
        <v>8631</v>
      </c>
      <c r="H952">
        <v>2</v>
      </c>
      <c r="I952" s="14">
        <v>0.15</v>
      </c>
      <c r="J952" s="6">
        <v>579</v>
      </c>
      <c r="K952" s="6">
        <v>984</v>
      </c>
      <c r="L952" t="s">
        <v>1664</v>
      </c>
      <c r="M952">
        <v>55</v>
      </c>
      <c r="N952" t="s">
        <v>1999</v>
      </c>
      <c r="O952" t="s">
        <v>2052</v>
      </c>
      <c r="P952" t="s">
        <v>3083</v>
      </c>
    </row>
    <row r="953" spans="1:16" x14ac:dyDescent="0.45">
      <c r="A953" t="s">
        <v>4288</v>
      </c>
      <c r="B953" t="s">
        <v>834</v>
      </c>
      <c r="C953" t="s">
        <v>3243</v>
      </c>
      <c r="D953" t="s">
        <v>3442</v>
      </c>
      <c r="E953" s="1">
        <v>45599</v>
      </c>
      <c r="F953" t="s">
        <v>8720</v>
      </c>
      <c r="G953" t="s">
        <v>8631</v>
      </c>
      <c r="H953">
        <v>5</v>
      </c>
      <c r="I953" s="14">
        <v>0.05</v>
      </c>
      <c r="J953" s="6">
        <v>1825</v>
      </c>
      <c r="K953" s="6">
        <v>8669</v>
      </c>
      <c r="L953" t="s">
        <v>1826</v>
      </c>
      <c r="M953">
        <v>23</v>
      </c>
      <c r="N953" t="s">
        <v>1999</v>
      </c>
      <c r="O953" t="s">
        <v>2801</v>
      </c>
      <c r="P953" t="s">
        <v>3098</v>
      </c>
    </row>
    <row r="954" spans="1:16" x14ac:dyDescent="0.45">
      <c r="A954" t="s">
        <v>4297</v>
      </c>
      <c r="B954" t="s">
        <v>924</v>
      </c>
      <c r="C954" t="s">
        <v>3282</v>
      </c>
      <c r="D954" t="s">
        <v>3479</v>
      </c>
      <c r="E954" s="1">
        <v>45493</v>
      </c>
      <c r="F954" t="s">
        <v>8625</v>
      </c>
      <c r="G954" t="s">
        <v>8629</v>
      </c>
      <c r="H954">
        <v>4</v>
      </c>
      <c r="I954" s="14">
        <v>0.15</v>
      </c>
      <c r="J954" s="6">
        <v>1755</v>
      </c>
      <c r="K954" s="6">
        <v>5966</v>
      </c>
      <c r="L954" t="s">
        <v>1915</v>
      </c>
      <c r="M954">
        <v>59</v>
      </c>
      <c r="N954" t="s">
        <v>1999</v>
      </c>
      <c r="O954" t="s">
        <v>2889</v>
      </c>
      <c r="P954" t="s">
        <v>3150</v>
      </c>
    </row>
    <row r="955" spans="1:16" x14ac:dyDescent="0.45">
      <c r="A955" t="s">
        <v>4389</v>
      </c>
      <c r="B955" t="s">
        <v>924</v>
      </c>
      <c r="C955" t="s">
        <v>3225</v>
      </c>
      <c r="D955" t="s">
        <v>3424</v>
      </c>
      <c r="E955" s="1">
        <v>45743</v>
      </c>
      <c r="F955" t="s">
        <v>8720</v>
      </c>
      <c r="G955" t="s">
        <v>8632</v>
      </c>
      <c r="H955">
        <v>2</v>
      </c>
      <c r="I955" s="14">
        <v>0.1</v>
      </c>
      <c r="J955" s="6">
        <v>743</v>
      </c>
      <c r="K955" s="6">
        <v>1337</v>
      </c>
      <c r="L955" t="s">
        <v>1915</v>
      </c>
      <c r="M955">
        <v>59</v>
      </c>
      <c r="N955" t="s">
        <v>1999</v>
      </c>
      <c r="O955" t="s">
        <v>2889</v>
      </c>
      <c r="P955" t="s">
        <v>3150</v>
      </c>
    </row>
    <row r="956" spans="1:16" x14ac:dyDescent="0.45">
      <c r="A956" t="s">
        <v>4310</v>
      </c>
      <c r="B956" t="s">
        <v>961</v>
      </c>
      <c r="C956" t="s">
        <v>3208</v>
      </c>
      <c r="D956" t="s">
        <v>3407</v>
      </c>
      <c r="E956" s="1">
        <v>45652</v>
      </c>
      <c r="F956" t="s">
        <v>8720</v>
      </c>
      <c r="G956" t="s">
        <v>8632</v>
      </c>
      <c r="H956">
        <v>5</v>
      </c>
      <c r="I956" s="14">
        <v>0</v>
      </c>
      <c r="J956" s="6">
        <v>156</v>
      </c>
      <c r="K956" s="6">
        <v>782</v>
      </c>
      <c r="L956" t="s">
        <v>1952</v>
      </c>
      <c r="M956">
        <v>25</v>
      </c>
      <c r="N956" t="s">
        <v>1998</v>
      </c>
      <c r="O956" t="s">
        <v>2924</v>
      </c>
      <c r="P956" t="s">
        <v>3073</v>
      </c>
    </row>
    <row r="957" spans="1:16" x14ac:dyDescent="0.45">
      <c r="A957" t="s">
        <v>4311</v>
      </c>
      <c r="B957" t="s">
        <v>917</v>
      </c>
      <c r="C957" t="s">
        <v>3208</v>
      </c>
      <c r="D957" t="s">
        <v>3407</v>
      </c>
      <c r="E957" s="1">
        <v>45831</v>
      </c>
      <c r="F957" t="s">
        <v>8720</v>
      </c>
      <c r="G957" t="s">
        <v>8633</v>
      </c>
      <c r="H957">
        <v>1</v>
      </c>
      <c r="I957" s="14">
        <v>0.2</v>
      </c>
      <c r="J957" s="6">
        <v>156</v>
      </c>
      <c r="K957" s="6">
        <v>125</v>
      </c>
      <c r="L957" t="s">
        <v>1908</v>
      </c>
      <c r="M957">
        <v>56</v>
      </c>
      <c r="N957" t="s">
        <v>1998</v>
      </c>
      <c r="O957" t="s">
        <v>2882</v>
      </c>
      <c r="P957" t="s">
        <v>3166</v>
      </c>
    </row>
    <row r="958" spans="1:16" x14ac:dyDescent="0.45">
      <c r="A958" t="s">
        <v>4384</v>
      </c>
      <c r="B958" t="s">
        <v>695</v>
      </c>
      <c r="C958" t="s">
        <v>3199</v>
      </c>
      <c r="D958" t="s">
        <v>3399</v>
      </c>
      <c r="E958" s="1">
        <v>45887</v>
      </c>
      <c r="F958" t="s">
        <v>8719</v>
      </c>
      <c r="G958" t="s">
        <v>8633</v>
      </c>
      <c r="H958">
        <v>1</v>
      </c>
      <c r="I958" s="14">
        <v>0</v>
      </c>
      <c r="J958" s="6">
        <v>111</v>
      </c>
      <c r="K958" s="6">
        <v>111</v>
      </c>
      <c r="L958" t="s">
        <v>1689</v>
      </c>
      <c r="M958">
        <v>28</v>
      </c>
      <c r="N958" t="s">
        <v>1999</v>
      </c>
      <c r="O958" t="s">
        <v>2668</v>
      </c>
      <c r="P958" t="s">
        <v>3037</v>
      </c>
    </row>
    <row r="959" spans="1:16" x14ac:dyDescent="0.45">
      <c r="A959" t="s">
        <v>4379</v>
      </c>
      <c r="B959" t="s">
        <v>701</v>
      </c>
      <c r="C959" t="s">
        <v>3277</v>
      </c>
      <c r="D959" t="s">
        <v>3474</v>
      </c>
      <c r="E959" s="1">
        <v>45321</v>
      </c>
      <c r="F959" t="s">
        <v>8625</v>
      </c>
      <c r="G959" t="s">
        <v>8629</v>
      </c>
      <c r="H959">
        <v>5</v>
      </c>
      <c r="I959" s="14">
        <v>0</v>
      </c>
      <c r="J959" s="6">
        <v>842</v>
      </c>
      <c r="K959" s="6">
        <v>4208</v>
      </c>
      <c r="L959" t="s">
        <v>1695</v>
      </c>
      <c r="M959">
        <v>35</v>
      </c>
      <c r="N959" t="s">
        <v>1999</v>
      </c>
      <c r="O959" t="s">
        <v>2674</v>
      </c>
      <c r="P959" t="s">
        <v>3031</v>
      </c>
    </row>
    <row r="960" spans="1:16" x14ac:dyDescent="0.45">
      <c r="A960" t="s">
        <v>4493</v>
      </c>
      <c r="B960" t="s">
        <v>701</v>
      </c>
      <c r="C960" t="s">
        <v>3338</v>
      </c>
      <c r="D960" t="s">
        <v>3535</v>
      </c>
      <c r="E960" s="1">
        <v>45487</v>
      </c>
      <c r="F960" t="s">
        <v>8625</v>
      </c>
      <c r="G960" t="s">
        <v>8632</v>
      </c>
      <c r="H960">
        <v>1</v>
      </c>
      <c r="I960" s="14">
        <v>0.1</v>
      </c>
      <c r="J960" s="6">
        <v>903</v>
      </c>
      <c r="K960" s="6">
        <v>812</v>
      </c>
      <c r="L960" t="s">
        <v>1695</v>
      </c>
      <c r="M960">
        <v>35</v>
      </c>
      <c r="N960" t="s">
        <v>1999</v>
      </c>
      <c r="O960" t="s">
        <v>2674</v>
      </c>
      <c r="P960" t="s">
        <v>3031</v>
      </c>
    </row>
    <row r="961" spans="1:16" x14ac:dyDescent="0.45">
      <c r="A961" t="s">
        <v>4361</v>
      </c>
      <c r="B961" t="s">
        <v>707</v>
      </c>
      <c r="C961" t="s">
        <v>3359</v>
      </c>
      <c r="D961" t="s">
        <v>3556</v>
      </c>
      <c r="E961" s="1">
        <v>45470</v>
      </c>
      <c r="F961" t="s">
        <v>8720</v>
      </c>
      <c r="G961" t="s">
        <v>8629</v>
      </c>
      <c r="H961">
        <v>5</v>
      </c>
      <c r="I961" s="14">
        <v>0.2</v>
      </c>
      <c r="J961" s="6">
        <v>476</v>
      </c>
      <c r="K961" s="6">
        <v>1904</v>
      </c>
      <c r="L961" t="s">
        <v>1700</v>
      </c>
      <c r="M961">
        <v>25</v>
      </c>
      <c r="N961" t="s">
        <v>1999</v>
      </c>
      <c r="O961" t="s">
        <v>2680</v>
      </c>
      <c r="P961" t="s">
        <v>3070</v>
      </c>
    </row>
    <row r="962" spans="1:16" x14ac:dyDescent="0.45">
      <c r="A962" t="s">
        <v>4338</v>
      </c>
      <c r="B962" t="s">
        <v>708</v>
      </c>
      <c r="C962" t="s">
        <v>3349</v>
      </c>
      <c r="D962" t="s">
        <v>3546</v>
      </c>
      <c r="E962" s="1">
        <v>45524</v>
      </c>
      <c r="F962" t="s">
        <v>8719</v>
      </c>
      <c r="G962" t="s">
        <v>8633</v>
      </c>
      <c r="H962">
        <v>4</v>
      </c>
      <c r="I962" s="14">
        <v>0.1</v>
      </c>
      <c r="J962" s="6">
        <v>1875</v>
      </c>
      <c r="K962" s="6">
        <v>6752</v>
      </c>
      <c r="L962" t="s">
        <v>1701</v>
      </c>
      <c r="M962">
        <v>61</v>
      </c>
      <c r="N962" t="s">
        <v>1999</v>
      </c>
      <c r="O962" t="s">
        <v>2681</v>
      </c>
      <c r="P962" t="s">
        <v>3074</v>
      </c>
    </row>
    <row r="963" spans="1:16" x14ac:dyDescent="0.45">
      <c r="A963" t="s">
        <v>4326</v>
      </c>
      <c r="B963" t="s">
        <v>723</v>
      </c>
      <c r="C963" t="s">
        <v>3367</v>
      </c>
      <c r="D963" t="s">
        <v>3564</v>
      </c>
      <c r="E963" s="1">
        <v>45351</v>
      </c>
      <c r="F963" t="s">
        <v>8719</v>
      </c>
      <c r="G963" t="s">
        <v>8632</v>
      </c>
      <c r="H963">
        <v>3</v>
      </c>
      <c r="I963" s="14">
        <v>0.1</v>
      </c>
      <c r="J963" s="6">
        <v>1945</v>
      </c>
      <c r="K963" s="6">
        <v>5251</v>
      </c>
      <c r="L963" t="s">
        <v>1716</v>
      </c>
      <c r="M963">
        <v>45</v>
      </c>
      <c r="N963" t="s">
        <v>1998</v>
      </c>
      <c r="O963" t="s">
        <v>2695</v>
      </c>
      <c r="P963" t="s">
        <v>3038</v>
      </c>
    </row>
    <row r="964" spans="1:16" x14ac:dyDescent="0.45">
      <c r="A964" t="s">
        <v>4609</v>
      </c>
      <c r="B964" t="s">
        <v>723</v>
      </c>
      <c r="C964" t="s">
        <v>3225</v>
      </c>
      <c r="D964" t="s">
        <v>3424</v>
      </c>
      <c r="E964" s="1">
        <v>45454</v>
      </c>
      <c r="F964" t="s">
        <v>8719</v>
      </c>
      <c r="G964" t="s">
        <v>8632</v>
      </c>
      <c r="H964">
        <v>3</v>
      </c>
      <c r="I964" s="14">
        <v>0.2</v>
      </c>
      <c r="J964" s="6">
        <v>743</v>
      </c>
      <c r="K964" s="6">
        <v>1783</v>
      </c>
      <c r="L964" t="s">
        <v>1716</v>
      </c>
      <c r="M964">
        <v>45</v>
      </c>
      <c r="N964" t="s">
        <v>1998</v>
      </c>
      <c r="O964" t="s">
        <v>2695</v>
      </c>
      <c r="P964" t="s">
        <v>3038</v>
      </c>
    </row>
    <row r="965" spans="1:16" x14ac:dyDescent="0.45">
      <c r="A965" t="s">
        <v>4548</v>
      </c>
      <c r="B965" t="s">
        <v>710</v>
      </c>
      <c r="C965" t="s">
        <v>3310</v>
      </c>
      <c r="D965" t="s">
        <v>3507</v>
      </c>
      <c r="E965" s="1">
        <v>45375</v>
      </c>
      <c r="F965" t="s">
        <v>8719</v>
      </c>
      <c r="G965" t="s">
        <v>8630</v>
      </c>
      <c r="H965">
        <v>2</v>
      </c>
      <c r="I965" s="14">
        <v>0.2</v>
      </c>
      <c r="J965" s="6">
        <v>962</v>
      </c>
      <c r="K965" s="6">
        <v>1539</v>
      </c>
      <c r="L965" t="s">
        <v>1703</v>
      </c>
      <c r="M965">
        <v>20</v>
      </c>
      <c r="N965" t="s">
        <v>1998</v>
      </c>
      <c r="O965" t="s">
        <v>2683</v>
      </c>
      <c r="P965" t="s">
        <v>3122</v>
      </c>
    </row>
    <row r="966" spans="1:16" x14ac:dyDescent="0.45">
      <c r="A966" t="s">
        <v>4428</v>
      </c>
      <c r="B966" t="s">
        <v>715</v>
      </c>
      <c r="C966" t="s">
        <v>3229</v>
      </c>
      <c r="D966" t="s">
        <v>3428</v>
      </c>
      <c r="E966" s="1">
        <v>45527</v>
      </c>
      <c r="F966" t="s">
        <v>8720</v>
      </c>
      <c r="G966" t="s">
        <v>8629</v>
      </c>
      <c r="H966">
        <v>2</v>
      </c>
      <c r="I966" s="14">
        <v>0.05</v>
      </c>
      <c r="J966" s="6">
        <v>1934</v>
      </c>
      <c r="K966" s="6">
        <v>3675</v>
      </c>
      <c r="L966" t="s">
        <v>1708</v>
      </c>
      <c r="M966">
        <v>36</v>
      </c>
      <c r="N966" t="s">
        <v>1999</v>
      </c>
      <c r="O966" t="s">
        <v>2688</v>
      </c>
      <c r="P966" t="s">
        <v>3179</v>
      </c>
    </row>
    <row r="967" spans="1:16" x14ac:dyDescent="0.45">
      <c r="A967" t="s">
        <v>4334</v>
      </c>
      <c r="B967" t="s">
        <v>813</v>
      </c>
      <c r="C967" t="s">
        <v>3284</v>
      </c>
      <c r="D967" t="s">
        <v>3481</v>
      </c>
      <c r="E967" s="1">
        <v>45526</v>
      </c>
      <c r="F967" t="s">
        <v>8626</v>
      </c>
      <c r="G967" t="s">
        <v>8633</v>
      </c>
      <c r="H967">
        <v>5</v>
      </c>
      <c r="I967" s="14">
        <v>0.05</v>
      </c>
      <c r="J967" s="6">
        <v>1858</v>
      </c>
      <c r="K967" s="6">
        <v>8824</v>
      </c>
      <c r="L967" t="s">
        <v>1805</v>
      </c>
      <c r="M967">
        <v>32</v>
      </c>
      <c r="N967" t="s">
        <v>1998</v>
      </c>
      <c r="O967" t="s">
        <v>2780</v>
      </c>
      <c r="P967" t="s">
        <v>3030</v>
      </c>
    </row>
    <row r="968" spans="1:16" x14ac:dyDescent="0.45">
      <c r="A968" t="s">
        <v>4412</v>
      </c>
      <c r="B968" t="s">
        <v>813</v>
      </c>
      <c r="C968" t="s">
        <v>3381</v>
      </c>
      <c r="D968" t="s">
        <v>3577</v>
      </c>
      <c r="E968" s="1">
        <v>45372</v>
      </c>
      <c r="F968" t="s">
        <v>8625</v>
      </c>
      <c r="G968" t="s">
        <v>8631</v>
      </c>
      <c r="H968">
        <v>1</v>
      </c>
      <c r="I968" s="14">
        <v>0.15</v>
      </c>
      <c r="J968" s="6">
        <v>113</v>
      </c>
      <c r="K968" s="6">
        <v>96</v>
      </c>
      <c r="L968" t="s">
        <v>1805</v>
      </c>
      <c r="M968">
        <v>32</v>
      </c>
      <c r="N968" t="s">
        <v>1998</v>
      </c>
      <c r="O968" t="s">
        <v>2780</v>
      </c>
      <c r="P968" t="s">
        <v>3030</v>
      </c>
    </row>
    <row r="969" spans="1:16" x14ac:dyDescent="0.45">
      <c r="A969" t="s">
        <v>4335</v>
      </c>
      <c r="B969" t="s">
        <v>764</v>
      </c>
      <c r="C969" t="s">
        <v>3379</v>
      </c>
      <c r="D969" t="s">
        <v>3575</v>
      </c>
      <c r="E969" s="1">
        <v>45900</v>
      </c>
      <c r="F969" t="s">
        <v>8625</v>
      </c>
      <c r="G969" t="s">
        <v>8629</v>
      </c>
      <c r="H969">
        <v>5</v>
      </c>
      <c r="I969" s="14">
        <v>0.15</v>
      </c>
      <c r="J969" s="6">
        <v>1845</v>
      </c>
      <c r="K969" s="6">
        <v>7842</v>
      </c>
      <c r="L969" t="s">
        <v>1757</v>
      </c>
      <c r="M969">
        <v>57</v>
      </c>
      <c r="N969" t="s">
        <v>1999</v>
      </c>
      <c r="O969" t="s">
        <v>2734</v>
      </c>
      <c r="P969" t="s">
        <v>3120</v>
      </c>
    </row>
    <row r="970" spans="1:16" x14ac:dyDescent="0.45">
      <c r="A970" t="s">
        <v>4510</v>
      </c>
      <c r="B970" t="s">
        <v>764</v>
      </c>
      <c r="C970" t="s">
        <v>3315</v>
      </c>
      <c r="D970" t="s">
        <v>3512</v>
      </c>
      <c r="E970" s="1">
        <v>45369</v>
      </c>
      <c r="F970" t="s">
        <v>8625</v>
      </c>
      <c r="G970" t="s">
        <v>8631</v>
      </c>
      <c r="H970">
        <v>2</v>
      </c>
      <c r="I970" s="14">
        <v>0</v>
      </c>
      <c r="J970" s="6">
        <v>1056</v>
      </c>
      <c r="K970" s="6">
        <v>2112</v>
      </c>
      <c r="L970" t="s">
        <v>1757</v>
      </c>
      <c r="M970">
        <v>57</v>
      </c>
      <c r="N970" t="s">
        <v>1999</v>
      </c>
      <c r="O970" t="s">
        <v>2734</v>
      </c>
      <c r="P970" t="s">
        <v>3120</v>
      </c>
    </row>
    <row r="971" spans="1:16" x14ac:dyDescent="0.45">
      <c r="A971" t="s">
        <v>4350</v>
      </c>
      <c r="B971" t="s">
        <v>900</v>
      </c>
      <c r="C971" t="s">
        <v>3368</v>
      </c>
      <c r="D971" t="s">
        <v>3565</v>
      </c>
      <c r="E971" s="1">
        <v>45785</v>
      </c>
      <c r="F971" t="s">
        <v>8625</v>
      </c>
      <c r="G971" t="s">
        <v>8633</v>
      </c>
      <c r="H971">
        <v>2</v>
      </c>
      <c r="I971" s="14">
        <v>0.05</v>
      </c>
      <c r="J971" s="6">
        <v>1574</v>
      </c>
      <c r="K971" s="6">
        <v>2990</v>
      </c>
      <c r="L971" t="s">
        <v>1891</v>
      </c>
      <c r="M971">
        <v>60</v>
      </c>
      <c r="N971" t="s">
        <v>1999</v>
      </c>
      <c r="O971" t="s">
        <v>2865</v>
      </c>
      <c r="P971" t="s">
        <v>3175</v>
      </c>
    </row>
    <row r="972" spans="1:16" x14ac:dyDescent="0.45">
      <c r="A972" t="s">
        <v>4618</v>
      </c>
      <c r="B972" t="s">
        <v>741</v>
      </c>
      <c r="C972" t="s">
        <v>3305</v>
      </c>
      <c r="D972" t="s">
        <v>3502</v>
      </c>
      <c r="E972" s="1">
        <v>45205</v>
      </c>
      <c r="F972" t="s">
        <v>8720</v>
      </c>
      <c r="G972" t="s">
        <v>8629</v>
      </c>
      <c r="H972">
        <v>1</v>
      </c>
      <c r="I972" s="14">
        <v>0.05</v>
      </c>
      <c r="J972" s="6">
        <v>621</v>
      </c>
      <c r="K972" s="6">
        <v>590</v>
      </c>
      <c r="L972" t="s">
        <v>1734</v>
      </c>
      <c r="M972">
        <v>50</v>
      </c>
      <c r="N972" t="s">
        <v>1998</v>
      </c>
      <c r="O972" t="s">
        <v>2712</v>
      </c>
      <c r="P972" t="s">
        <v>3180</v>
      </c>
    </row>
    <row r="973" spans="1:16" x14ac:dyDescent="0.45">
      <c r="A973" t="s">
        <v>4359</v>
      </c>
      <c r="B973" t="s">
        <v>886</v>
      </c>
      <c r="C973" t="s">
        <v>3389</v>
      </c>
      <c r="D973" t="s">
        <v>3585</v>
      </c>
      <c r="E973" s="1">
        <v>45469</v>
      </c>
      <c r="F973" t="s">
        <v>8718</v>
      </c>
      <c r="G973" t="s">
        <v>8633</v>
      </c>
      <c r="H973">
        <v>3</v>
      </c>
      <c r="I973" s="14">
        <v>0.15</v>
      </c>
      <c r="J973" s="6">
        <v>1496</v>
      </c>
      <c r="K973" s="6">
        <v>3816</v>
      </c>
      <c r="L973" t="s">
        <v>1877</v>
      </c>
      <c r="M973">
        <v>21</v>
      </c>
      <c r="N973" t="s">
        <v>1999</v>
      </c>
      <c r="O973" t="s">
        <v>2851</v>
      </c>
      <c r="P973" t="s">
        <v>3037</v>
      </c>
    </row>
    <row r="974" spans="1:16" x14ac:dyDescent="0.45">
      <c r="A974" t="s">
        <v>4409</v>
      </c>
      <c r="B974" t="s">
        <v>744</v>
      </c>
      <c r="C974" t="s">
        <v>3348</v>
      </c>
      <c r="D974" t="s">
        <v>3545</v>
      </c>
      <c r="E974" s="1">
        <v>45711</v>
      </c>
      <c r="F974" t="s">
        <v>8719</v>
      </c>
      <c r="G974" t="s">
        <v>8633</v>
      </c>
      <c r="H974">
        <v>2</v>
      </c>
      <c r="I974" s="14">
        <v>0.15</v>
      </c>
      <c r="J974" s="6">
        <v>319</v>
      </c>
      <c r="K974" s="6">
        <v>542</v>
      </c>
      <c r="L974" t="s">
        <v>1737</v>
      </c>
      <c r="M974">
        <v>64</v>
      </c>
      <c r="N974" t="s">
        <v>1998</v>
      </c>
      <c r="O974" t="s">
        <v>2715</v>
      </c>
      <c r="P974" t="s">
        <v>3042</v>
      </c>
    </row>
    <row r="975" spans="1:16" x14ac:dyDescent="0.45">
      <c r="A975" t="s">
        <v>4365</v>
      </c>
      <c r="B975" t="s">
        <v>774</v>
      </c>
      <c r="C975" t="s">
        <v>3274</v>
      </c>
      <c r="D975" t="s">
        <v>3471</v>
      </c>
      <c r="E975" s="1">
        <v>45736</v>
      </c>
      <c r="F975" t="s">
        <v>8625</v>
      </c>
      <c r="G975" t="s">
        <v>8632</v>
      </c>
      <c r="H975">
        <v>5</v>
      </c>
      <c r="I975" s="14">
        <v>0.1</v>
      </c>
      <c r="J975" s="6">
        <v>1308</v>
      </c>
      <c r="K975" s="6">
        <v>5886</v>
      </c>
      <c r="L975" t="s">
        <v>1613</v>
      </c>
      <c r="M975">
        <v>63</v>
      </c>
      <c r="N975" t="s">
        <v>1999</v>
      </c>
      <c r="O975" t="s">
        <v>2744</v>
      </c>
      <c r="P975" t="s">
        <v>2987</v>
      </c>
    </row>
    <row r="976" spans="1:16" x14ac:dyDescent="0.45">
      <c r="A976" t="s">
        <v>4372</v>
      </c>
      <c r="B976" t="s">
        <v>889</v>
      </c>
      <c r="C976" t="s">
        <v>3205</v>
      </c>
      <c r="D976" t="s">
        <v>3404</v>
      </c>
      <c r="E976" s="1">
        <v>45356</v>
      </c>
      <c r="F976" t="s">
        <v>8626</v>
      </c>
      <c r="G976" t="s">
        <v>8629</v>
      </c>
      <c r="H976">
        <v>3</v>
      </c>
      <c r="I976" s="14">
        <v>0</v>
      </c>
      <c r="J976" s="6">
        <v>738</v>
      </c>
      <c r="K976" s="6">
        <v>2215</v>
      </c>
      <c r="L976" t="s">
        <v>1880</v>
      </c>
      <c r="M976">
        <v>43</v>
      </c>
      <c r="N976" t="s">
        <v>1999</v>
      </c>
      <c r="O976" t="s">
        <v>2854</v>
      </c>
      <c r="P976" t="s">
        <v>3123</v>
      </c>
    </row>
    <row r="977" spans="1:16" x14ac:dyDescent="0.45">
      <c r="A977" t="s">
        <v>4606</v>
      </c>
      <c r="B977" t="s">
        <v>761</v>
      </c>
      <c r="C977" t="s">
        <v>3296</v>
      </c>
      <c r="D977" t="s">
        <v>3493</v>
      </c>
      <c r="E977" s="1">
        <v>45864</v>
      </c>
      <c r="F977" t="s">
        <v>8626</v>
      </c>
      <c r="G977" t="s">
        <v>8631</v>
      </c>
      <c r="H977">
        <v>2</v>
      </c>
      <c r="I977" s="14">
        <v>0.15</v>
      </c>
      <c r="J977" s="6">
        <v>378</v>
      </c>
      <c r="K977" s="6">
        <v>642</v>
      </c>
      <c r="L977" t="s">
        <v>1754</v>
      </c>
      <c r="M977">
        <v>21</v>
      </c>
      <c r="N977" t="s">
        <v>1999</v>
      </c>
      <c r="O977" t="s">
        <v>2731</v>
      </c>
      <c r="P977" t="s">
        <v>3081</v>
      </c>
    </row>
    <row r="978" spans="1:16" x14ac:dyDescent="0.45">
      <c r="A978" t="s">
        <v>4468</v>
      </c>
      <c r="B978" t="s">
        <v>762</v>
      </c>
      <c r="C978" t="s">
        <v>3389</v>
      </c>
      <c r="D978" t="s">
        <v>3585</v>
      </c>
      <c r="E978" s="1">
        <v>45708</v>
      </c>
      <c r="F978" t="s">
        <v>8626</v>
      </c>
      <c r="G978" t="s">
        <v>8630</v>
      </c>
      <c r="H978">
        <v>5</v>
      </c>
      <c r="I978" s="14">
        <v>0.05</v>
      </c>
      <c r="J978" s="6">
        <v>1496</v>
      </c>
      <c r="K978" s="6">
        <v>7107</v>
      </c>
      <c r="L978" t="s">
        <v>1755</v>
      </c>
      <c r="M978">
        <v>36</v>
      </c>
      <c r="N978" t="s">
        <v>1998</v>
      </c>
      <c r="O978" t="s">
        <v>2732</v>
      </c>
      <c r="P978" t="s">
        <v>3001</v>
      </c>
    </row>
    <row r="979" spans="1:16" x14ac:dyDescent="0.45">
      <c r="A979" t="s">
        <v>4535</v>
      </c>
      <c r="B979" t="s">
        <v>779</v>
      </c>
      <c r="C979" t="s">
        <v>3221</v>
      </c>
      <c r="D979" t="s">
        <v>3420</v>
      </c>
      <c r="E979" s="1">
        <v>45299</v>
      </c>
      <c r="F979" t="s">
        <v>8626</v>
      </c>
      <c r="G979" t="s">
        <v>8629</v>
      </c>
      <c r="H979">
        <v>1</v>
      </c>
      <c r="I979" s="14">
        <v>0.2</v>
      </c>
      <c r="J979" s="6">
        <v>333</v>
      </c>
      <c r="K979" s="6">
        <v>267</v>
      </c>
      <c r="L979" t="s">
        <v>1771</v>
      </c>
      <c r="M979">
        <v>61</v>
      </c>
      <c r="N979" t="s">
        <v>1998</v>
      </c>
      <c r="O979" t="s">
        <v>2749</v>
      </c>
      <c r="P979" t="s">
        <v>2993</v>
      </c>
    </row>
    <row r="980" spans="1:16" x14ac:dyDescent="0.45">
      <c r="A980" t="s">
        <v>4401</v>
      </c>
      <c r="B980" t="s">
        <v>871</v>
      </c>
      <c r="C980" t="s">
        <v>3383</v>
      </c>
      <c r="D980" t="s">
        <v>3579</v>
      </c>
      <c r="E980" s="1">
        <v>45346</v>
      </c>
      <c r="F980" t="s">
        <v>8626</v>
      </c>
      <c r="G980" t="s">
        <v>8633</v>
      </c>
      <c r="H980">
        <v>1</v>
      </c>
      <c r="I980" s="14">
        <v>0.2</v>
      </c>
      <c r="J980" s="6">
        <v>1748</v>
      </c>
      <c r="K980" s="6">
        <v>1399</v>
      </c>
      <c r="L980" t="s">
        <v>1863</v>
      </c>
      <c r="M980">
        <v>59</v>
      </c>
      <c r="N980" t="s">
        <v>1998</v>
      </c>
      <c r="O980" t="s">
        <v>2836</v>
      </c>
      <c r="P980" t="s">
        <v>3174</v>
      </c>
    </row>
    <row r="981" spans="1:16" x14ac:dyDescent="0.45">
      <c r="A981" t="s">
        <v>4403</v>
      </c>
      <c r="B981" t="s">
        <v>964</v>
      </c>
      <c r="C981" t="s">
        <v>3288</v>
      </c>
      <c r="D981" t="s">
        <v>3485</v>
      </c>
      <c r="E981" s="1">
        <v>45874</v>
      </c>
      <c r="F981" t="s">
        <v>8719</v>
      </c>
      <c r="G981" t="s">
        <v>8633</v>
      </c>
      <c r="H981">
        <v>3</v>
      </c>
      <c r="I981" s="14">
        <v>0.1</v>
      </c>
      <c r="J981" s="6">
        <v>553</v>
      </c>
      <c r="K981" s="6">
        <v>1493</v>
      </c>
      <c r="L981" t="s">
        <v>1955</v>
      </c>
      <c r="M981">
        <v>63</v>
      </c>
      <c r="N981" t="s">
        <v>1998</v>
      </c>
      <c r="O981" t="s">
        <v>2927</v>
      </c>
      <c r="P981" t="s">
        <v>3050</v>
      </c>
    </row>
    <row r="982" spans="1:16" x14ac:dyDescent="0.45">
      <c r="A982" t="s">
        <v>4410</v>
      </c>
      <c r="B982" t="s">
        <v>818</v>
      </c>
      <c r="C982" t="s">
        <v>3335</v>
      </c>
      <c r="D982" t="s">
        <v>3532</v>
      </c>
      <c r="E982" s="1">
        <v>45794</v>
      </c>
      <c r="F982" t="s">
        <v>8718</v>
      </c>
      <c r="G982" t="s">
        <v>8632</v>
      </c>
      <c r="H982">
        <v>3</v>
      </c>
      <c r="I982" s="14">
        <v>0.15</v>
      </c>
      <c r="J982" s="6">
        <v>368</v>
      </c>
      <c r="K982" s="6">
        <v>939</v>
      </c>
      <c r="L982" t="s">
        <v>1810</v>
      </c>
      <c r="M982">
        <v>42</v>
      </c>
      <c r="N982" t="s">
        <v>1999</v>
      </c>
      <c r="O982" t="s">
        <v>2785</v>
      </c>
      <c r="P982" t="s">
        <v>3015</v>
      </c>
    </row>
    <row r="983" spans="1:16" x14ac:dyDescent="0.45">
      <c r="A983" t="s">
        <v>4624</v>
      </c>
      <c r="B983" t="s">
        <v>818</v>
      </c>
      <c r="C983" t="s">
        <v>3278</v>
      </c>
      <c r="D983" t="s">
        <v>3475</v>
      </c>
      <c r="E983" s="1">
        <v>45245</v>
      </c>
      <c r="F983" t="s">
        <v>8626</v>
      </c>
      <c r="G983" t="s">
        <v>8630</v>
      </c>
      <c r="H983">
        <v>4</v>
      </c>
      <c r="I983" s="14">
        <v>0.15</v>
      </c>
      <c r="J983" s="6">
        <v>1869</v>
      </c>
      <c r="K983" s="6">
        <v>6353</v>
      </c>
      <c r="L983" t="s">
        <v>1810</v>
      </c>
      <c r="M983">
        <v>42</v>
      </c>
      <c r="N983" t="s">
        <v>1999</v>
      </c>
      <c r="O983" t="s">
        <v>2785</v>
      </c>
      <c r="P983" t="s">
        <v>3015</v>
      </c>
    </row>
    <row r="984" spans="1:16" x14ac:dyDescent="0.45">
      <c r="A984" t="s">
        <v>4417</v>
      </c>
      <c r="B984" t="s">
        <v>933</v>
      </c>
      <c r="C984" t="s">
        <v>3275</v>
      </c>
      <c r="D984" t="s">
        <v>3472</v>
      </c>
      <c r="E984" s="1">
        <v>45379</v>
      </c>
      <c r="F984" t="s">
        <v>8718</v>
      </c>
      <c r="G984" t="s">
        <v>8631</v>
      </c>
      <c r="H984">
        <v>1</v>
      </c>
      <c r="I984" s="14">
        <v>0.15</v>
      </c>
      <c r="J984" s="6">
        <v>1075</v>
      </c>
      <c r="K984" s="6">
        <v>914</v>
      </c>
      <c r="L984" t="s">
        <v>1924</v>
      </c>
      <c r="M984">
        <v>30</v>
      </c>
      <c r="N984" t="s">
        <v>1998</v>
      </c>
      <c r="O984" t="s">
        <v>2897</v>
      </c>
      <c r="P984" t="s">
        <v>3020</v>
      </c>
    </row>
    <row r="985" spans="1:16" x14ac:dyDescent="0.45">
      <c r="A985" t="s">
        <v>4426</v>
      </c>
      <c r="B985" t="s">
        <v>907</v>
      </c>
      <c r="C985" t="s">
        <v>3321</v>
      </c>
      <c r="D985" t="s">
        <v>3518</v>
      </c>
      <c r="E985" s="1">
        <v>45351</v>
      </c>
      <c r="F985" t="s">
        <v>8625</v>
      </c>
      <c r="G985" t="s">
        <v>8631</v>
      </c>
      <c r="H985">
        <v>1</v>
      </c>
      <c r="I985" s="14">
        <v>0</v>
      </c>
      <c r="J985" s="6">
        <v>1437</v>
      </c>
      <c r="K985" s="6">
        <v>1437</v>
      </c>
      <c r="L985" t="s">
        <v>1898</v>
      </c>
      <c r="M985">
        <v>35</v>
      </c>
      <c r="N985" t="s">
        <v>1998</v>
      </c>
      <c r="O985" t="s">
        <v>2872</v>
      </c>
      <c r="P985" t="s">
        <v>3032</v>
      </c>
    </row>
    <row r="986" spans="1:16" x14ac:dyDescent="0.45">
      <c r="A986" t="s">
        <v>4463</v>
      </c>
      <c r="B986" t="s">
        <v>820</v>
      </c>
      <c r="C986" t="s">
        <v>3250</v>
      </c>
      <c r="D986" t="s">
        <v>3449</v>
      </c>
      <c r="E986" s="1">
        <v>45701</v>
      </c>
      <c r="F986" t="s">
        <v>8720</v>
      </c>
      <c r="G986" t="s">
        <v>8633</v>
      </c>
      <c r="H986">
        <v>1</v>
      </c>
      <c r="I986" s="14">
        <v>0.2</v>
      </c>
      <c r="J986" s="6">
        <v>1384</v>
      </c>
      <c r="K986" s="6">
        <v>1107</v>
      </c>
      <c r="L986" t="s">
        <v>1812</v>
      </c>
      <c r="M986">
        <v>56</v>
      </c>
      <c r="N986" t="s">
        <v>1998</v>
      </c>
      <c r="O986" t="s">
        <v>2787</v>
      </c>
      <c r="P986" t="s">
        <v>2973</v>
      </c>
    </row>
    <row r="987" spans="1:16" x14ac:dyDescent="0.45">
      <c r="A987" t="s">
        <v>4439</v>
      </c>
      <c r="B987" t="s">
        <v>923</v>
      </c>
      <c r="C987" t="s">
        <v>3257</v>
      </c>
      <c r="D987" t="s">
        <v>3456</v>
      </c>
      <c r="E987" s="1">
        <v>45867</v>
      </c>
      <c r="F987" t="s">
        <v>8718</v>
      </c>
      <c r="G987" t="s">
        <v>8630</v>
      </c>
      <c r="H987">
        <v>4</v>
      </c>
      <c r="I987" s="14">
        <v>0.2</v>
      </c>
      <c r="J987" s="6">
        <v>1911</v>
      </c>
      <c r="K987" s="6">
        <v>6115</v>
      </c>
      <c r="L987" t="s">
        <v>1914</v>
      </c>
      <c r="M987">
        <v>43</v>
      </c>
      <c r="N987" t="s">
        <v>1999</v>
      </c>
      <c r="O987" t="s">
        <v>2888</v>
      </c>
      <c r="P987" t="s">
        <v>3056</v>
      </c>
    </row>
    <row r="988" spans="1:16" x14ac:dyDescent="0.45">
      <c r="A988" t="s">
        <v>4509</v>
      </c>
      <c r="B988" t="s">
        <v>849</v>
      </c>
      <c r="C988" t="s">
        <v>3274</v>
      </c>
      <c r="D988" t="s">
        <v>3471</v>
      </c>
      <c r="E988" s="1">
        <v>45336</v>
      </c>
      <c r="F988" t="s">
        <v>8719</v>
      </c>
      <c r="G988" t="s">
        <v>8629</v>
      </c>
      <c r="H988">
        <v>5</v>
      </c>
      <c r="I988" s="14">
        <v>0.1</v>
      </c>
      <c r="J988" s="6">
        <v>1308</v>
      </c>
      <c r="K988" s="6">
        <v>5886</v>
      </c>
      <c r="L988" t="s">
        <v>1841</v>
      </c>
      <c r="M988">
        <v>33</v>
      </c>
      <c r="N988" t="s">
        <v>1999</v>
      </c>
      <c r="O988" t="s">
        <v>2816</v>
      </c>
      <c r="P988" t="s">
        <v>3054</v>
      </c>
    </row>
    <row r="989" spans="1:16" x14ac:dyDescent="0.45">
      <c r="A989" t="s">
        <v>4521</v>
      </c>
      <c r="B989" t="s">
        <v>853</v>
      </c>
      <c r="C989" t="s">
        <v>3372</v>
      </c>
      <c r="D989" t="s">
        <v>3568</v>
      </c>
      <c r="E989" s="1">
        <v>45572</v>
      </c>
      <c r="F989" t="s">
        <v>8720</v>
      </c>
      <c r="G989" t="s">
        <v>8633</v>
      </c>
      <c r="H989">
        <v>3</v>
      </c>
      <c r="I989" s="14">
        <v>0.1</v>
      </c>
      <c r="J989" s="6">
        <v>490</v>
      </c>
      <c r="K989" s="6">
        <v>1322</v>
      </c>
      <c r="L989" t="s">
        <v>1845</v>
      </c>
      <c r="M989">
        <v>58</v>
      </c>
      <c r="N989" t="s">
        <v>1998</v>
      </c>
      <c r="O989" t="s">
        <v>2819</v>
      </c>
      <c r="P989" t="s">
        <v>3083</v>
      </c>
    </row>
    <row r="990" spans="1:16" x14ac:dyDescent="0.45">
      <c r="A990" t="s">
        <v>4559</v>
      </c>
      <c r="B990" t="s">
        <v>857</v>
      </c>
      <c r="C990" t="s">
        <v>3214</v>
      </c>
      <c r="D990" t="s">
        <v>3413</v>
      </c>
      <c r="E990" s="1">
        <v>45456</v>
      </c>
      <c r="F990" t="s">
        <v>8626</v>
      </c>
      <c r="G990" t="s">
        <v>8632</v>
      </c>
      <c r="H990">
        <v>4</v>
      </c>
      <c r="I990" s="14">
        <v>0</v>
      </c>
      <c r="J990" s="6">
        <v>1512</v>
      </c>
      <c r="K990" s="6">
        <v>6050</v>
      </c>
      <c r="L990" t="s">
        <v>1849</v>
      </c>
      <c r="M990">
        <v>33</v>
      </c>
      <c r="N990" t="s">
        <v>1999</v>
      </c>
      <c r="O990" t="s">
        <v>2823</v>
      </c>
      <c r="P990" t="s">
        <v>3035</v>
      </c>
    </row>
    <row r="991" spans="1:16" x14ac:dyDescent="0.45">
      <c r="A991" t="s">
        <v>4508</v>
      </c>
      <c r="B991" t="s">
        <v>859</v>
      </c>
      <c r="C991" t="s">
        <v>3294</v>
      </c>
      <c r="D991" t="s">
        <v>3491</v>
      </c>
      <c r="E991" s="1">
        <v>45317</v>
      </c>
      <c r="F991" t="s">
        <v>8719</v>
      </c>
      <c r="G991" t="s">
        <v>8633</v>
      </c>
      <c r="H991">
        <v>3</v>
      </c>
      <c r="I991" s="14">
        <v>0.2</v>
      </c>
      <c r="J991" s="6">
        <v>1656</v>
      </c>
      <c r="K991" s="6">
        <v>3974</v>
      </c>
      <c r="L991" t="s">
        <v>1851</v>
      </c>
      <c r="M991">
        <v>51</v>
      </c>
      <c r="N991" t="s">
        <v>1999</v>
      </c>
      <c r="O991" t="s">
        <v>2825</v>
      </c>
      <c r="P991" t="s">
        <v>3018</v>
      </c>
    </row>
    <row r="992" spans="1:16" x14ac:dyDescent="0.45">
      <c r="A992" t="s">
        <v>4612</v>
      </c>
      <c r="B992" t="s">
        <v>868</v>
      </c>
      <c r="C992" t="s">
        <v>3386</v>
      </c>
      <c r="D992" t="s">
        <v>3582</v>
      </c>
      <c r="E992" s="1">
        <v>45687</v>
      </c>
      <c r="F992" t="s">
        <v>8720</v>
      </c>
      <c r="G992" t="s">
        <v>8629</v>
      </c>
      <c r="H992">
        <v>1</v>
      </c>
      <c r="I992" s="14">
        <v>0.05</v>
      </c>
      <c r="J992" s="6">
        <v>613</v>
      </c>
      <c r="K992" s="6">
        <v>583</v>
      </c>
      <c r="L992" t="s">
        <v>1860</v>
      </c>
      <c r="M992">
        <v>55</v>
      </c>
      <c r="N992" t="s">
        <v>1999</v>
      </c>
      <c r="O992" t="s">
        <v>2833</v>
      </c>
      <c r="P992" t="s">
        <v>3090</v>
      </c>
    </row>
    <row r="993" spans="1:16" x14ac:dyDescent="0.45">
      <c r="A993" t="s">
        <v>4490</v>
      </c>
      <c r="B993" t="s">
        <v>1000</v>
      </c>
      <c r="C993" t="s">
        <v>3386</v>
      </c>
      <c r="D993" t="s">
        <v>3582</v>
      </c>
      <c r="E993" s="1">
        <v>45647</v>
      </c>
      <c r="F993" t="s">
        <v>8720</v>
      </c>
      <c r="G993" t="s">
        <v>8630</v>
      </c>
      <c r="H993">
        <v>5</v>
      </c>
      <c r="I993" s="14">
        <v>0.2</v>
      </c>
      <c r="J993" s="6">
        <v>613</v>
      </c>
      <c r="K993" s="6">
        <v>2453</v>
      </c>
      <c r="L993" t="s">
        <v>1991</v>
      </c>
      <c r="M993">
        <v>33</v>
      </c>
      <c r="N993" t="s">
        <v>1998</v>
      </c>
      <c r="O993" t="s">
        <v>2961</v>
      </c>
      <c r="P993" t="s">
        <v>3095</v>
      </c>
    </row>
    <row r="994" spans="1:16" x14ac:dyDescent="0.45">
      <c r="A994" t="s">
        <v>4499</v>
      </c>
      <c r="B994" t="s">
        <v>937</v>
      </c>
      <c r="C994" t="s">
        <v>3367</v>
      </c>
      <c r="D994" t="s">
        <v>3564</v>
      </c>
      <c r="E994" s="1">
        <v>45454</v>
      </c>
      <c r="F994" t="s">
        <v>8626</v>
      </c>
      <c r="G994" t="s">
        <v>8632</v>
      </c>
      <c r="H994">
        <v>3</v>
      </c>
      <c r="I994" s="14">
        <v>0.15</v>
      </c>
      <c r="J994" s="6">
        <v>1945</v>
      </c>
      <c r="K994" s="6">
        <v>4959</v>
      </c>
      <c r="L994" t="s">
        <v>1928</v>
      </c>
      <c r="M994">
        <v>23</v>
      </c>
      <c r="N994" t="s">
        <v>1999</v>
      </c>
      <c r="O994" t="s">
        <v>2901</v>
      </c>
      <c r="P994" t="s">
        <v>3148</v>
      </c>
    </row>
    <row r="995" spans="1:16" x14ac:dyDescent="0.45">
      <c r="A995" t="s">
        <v>4549</v>
      </c>
      <c r="B995" t="s">
        <v>882</v>
      </c>
      <c r="C995" t="s">
        <v>3306</v>
      </c>
      <c r="D995" t="s">
        <v>3503</v>
      </c>
      <c r="E995" s="1">
        <v>45400</v>
      </c>
      <c r="F995" t="s">
        <v>8719</v>
      </c>
      <c r="G995" t="s">
        <v>8630</v>
      </c>
      <c r="H995">
        <v>2</v>
      </c>
      <c r="I995" s="14">
        <v>0</v>
      </c>
      <c r="J995" s="6">
        <v>1375</v>
      </c>
      <c r="K995" s="6">
        <v>2751</v>
      </c>
      <c r="L995" t="s">
        <v>1873</v>
      </c>
      <c r="M995">
        <v>52</v>
      </c>
      <c r="N995" t="s">
        <v>1999</v>
      </c>
      <c r="O995" t="s">
        <v>2847</v>
      </c>
      <c r="P995" t="s">
        <v>8695</v>
      </c>
    </row>
    <row r="996" spans="1:16" x14ac:dyDescent="0.45">
      <c r="A996" t="s">
        <v>4505</v>
      </c>
      <c r="B996" t="s">
        <v>895</v>
      </c>
      <c r="C996" t="s">
        <v>3331</v>
      </c>
      <c r="D996" t="s">
        <v>3528</v>
      </c>
      <c r="E996" s="1">
        <v>45756</v>
      </c>
      <c r="F996" t="s">
        <v>8718</v>
      </c>
      <c r="G996" t="s">
        <v>8632</v>
      </c>
      <c r="H996">
        <v>3</v>
      </c>
      <c r="I996" s="14">
        <v>0</v>
      </c>
      <c r="J996" s="6">
        <v>1404</v>
      </c>
      <c r="K996" s="6">
        <v>4211</v>
      </c>
      <c r="L996" t="s">
        <v>1886</v>
      </c>
      <c r="M996">
        <v>23</v>
      </c>
      <c r="N996" t="s">
        <v>1999</v>
      </c>
      <c r="O996" t="s">
        <v>2860</v>
      </c>
      <c r="P996" t="s">
        <v>3108</v>
      </c>
    </row>
    <row r="997" spans="1:16" x14ac:dyDescent="0.45">
      <c r="A997" t="s">
        <v>4590</v>
      </c>
      <c r="B997" t="s">
        <v>890</v>
      </c>
      <c r="C997" t="s">
        <v>3244</v>
      </c>
      <c r="D997" t="s">
        <v>3443</v>
      </c>
      <c r="E997" s="1">
        <v>45786</v>
      </c>
      <c r="F997" t="s">
        <v>8626</v>
      </c>
      <c r="G997" t="s">
        <v>8632</v>
      </c>
      <c r="H997">
        <v>5</v>
      </c>
      <c r="I997" s="14">
        <v>0.15</v>
      </c>
      <c r="J997" s="6">
        <v>1097</v>
      </c>
      <c r="K997" s="6">
        <v>4663</v>
      </c>
      <c r="L997" t="s">
        <v>1881</v>
      </c>
      <c r="M997">
        <v>42</v>
      </c>
      <c r="N997" t="s">
        <v>1999</v>
      </c>
      <c r="O997" t="s">
        <v>2855</v>
      </c>
      <c r="P997" t="s">
        <v>3161</v>
      </c>
    </row>
    <row r="998" spans="1:16" x14ac:dyDescent="0.45">
      <c r="A998" t="s">
        <v>4617</v>
      </c>
      <c r="B998" t="s">
        <v>894</v>
      </c>
      <c r="C998" t="s">
        <v>3217</v>
      </c>
      <c r="D998" t="s">
        <v>3416</v>
      </c>
      <c r="E998" s="1">
        <v>45547</v>
      </c>
      <c r="F998" t="s">
        <v>8719</v>
      </c>
      <c r="G998" t="s">
        <v>8630</v>
      </c>
      <c r="H998">
        <v>4</v>
      </c>
      <c r="I998" s="14">
        <v>0.15</v>
      </c>
      <c r="J998" s="6">
        <v>87</v>
      </c>
      <c r="K998" s="6">
        <v>297</v>
      </c>
      <c r="L998" t="s">
        <v>1885</v>
      </c>
      <c r="M998">
        <v>23</v>
      </c>
      <c r="N998" t="s">
        <v>1999</v>
      </c>
      <c r="O998" t="s">
        <v>2859</v>
      </c>
      <c r="P998" t="s">
        <v>2998</v>
      </c>
    </row>
    <row r="999" spans="1:16" x14ac:dyDescent="0.45">
      <c r="A999" t="s">
        <v>4576</v>
      </c>
      <c r="B999" t="s">
        <v>896</v>
      </c>
      <c r="C999" t="s">
        <v>3275</v>
      </c>
      <c r="D999" t="s">
        <v>3472</v>
      </c>
      <c r="E999" s="1">
        <v>45451</v>
      </c>
      <c r="F999" t="s">
        <v>8626</v>
      </c>
      <c r="G999" t="s">
        <v>8633</v>
      </c>
      <c r="H999">
        <v>1</v>
      </c>
      <c r="I999" s="14">
        <v>0.1</v>
      </c>
      <c r="J999" s="6">
        <v>1075</v>
      </c>
      <c r="K999" s="6">
        <v>967</v>
      </c>
      <c r="L999" t="s">
        <v>1887</v>
      </c>
      <c r="M999">
        <v>56</v>
      </c>
      <c r="N999" t="s">
        <v>1998</v>
      </c>
      <c r="O999" t="s">
        <v>2861</v>
      </c>
      <c r="P999" t="s">
        <v>3053</v>
      </c>
    </row>
    <row r="1000" spans="1:16" x14ac:dyDescent="0.45">
      <c r="A1000" t="s">
        <v>4556</v>
      </c>
      <c r="B1000" t="s">
        <v>979</v>
      </c>
      <c r="C1000" t="s">
        <v>3300</v>
      </c>
      <c r="D1000" t="s">
        <v>3497</v>
      </c>
      <c r="E1000" s="1">
        <v>45439</v>
      </c>
      <c r="F1000" t="s">
        <v>8720</v>
      </c>
      <c r="G1000" t="s">
        <v>8631</v>
      </c>
      <c r="H1000">
        <v>4</v>
      </c>
      <c r="I1000" s="14">
        <v>0.2</v>
      </c>
      <c r="J1000" s="6">
        <v>1909</v>
      </c>
      <c r="K1000" s="6">
        <v>6107</v>
      </c>
      <c r="L1000" t="s">
        <v>1970</v>
      </c>
      <c r="M1000">
        <v>49</v>
      </c>
      <c r="N1000" t="s">
        <v>1999</v>
      </c>
      <c r="O1000" t="s">
        <v>2942</v>
      </c>
      <c r="P1000" t="s">
        <v>3102</v>
      </c>
    </row>
    <row r="1001" spans="1:16" x14ac:dyDescent="0.45">
      <c r="A1001" t="s">
        <v>4604</v>
      </c>
      <c r="B1001" t="s">
        <v>979</v>
      </c>
      <c r="C1001" t="s">
        <v>3395</v>
      </c>
      <c r="D1001" t="s">
        <v>3591</v>
      </c>
      <c r="E1001" s="1">
        <v>45861</v>
      </c>
      <c r="F1001" t="s">
        <v>8719</v>
      </c>
      <c r="G1001" t="s">
        <v>8633</v>
      </c>
      <c r="H1001">
        <v>5</v>
      </c>
      <c r="I1001" s="14">
        <v>0.1</v>
      </c>
      <c r="J1001" s="6">
        <v>1030</v>
      </c>
      <c r="K1001" s="6">
        <v>4637</v>
      </c>
      <c r="L1001" t="s">
        <v>1970</v>
      </c>
      <c r="M1001">
        <v>49</v>
      </c>
      <c r="N1001" t="s">
        <v>1999</v>
      </c>
      <c r="O1001" t="s">
        <v>2942</v>
      </c>
      <c r="P1001" t="s">
        <v>3102</v>
      </c>
    </row>
    <row r="1002" spans="1:16" x14ac:dyDescent="0.45">
      <c r="A1002" t="s">
        <v>4616</v>
      </c>
      <c r="B1002" t="s">
        <v>944</v>
      </c>
      <c r="C1002" t="s">
        <v>3309</v>
      </c>
      <c r="D1002" t="s">
        <v>3506</v>
      </c>
      <c r="E1002" s="1">
        <v>45571</v>
      </c>
      <c r="F1002" t="s">
        <v>8625</v>
      </c>
      <c r="G1002" t="s">
        <v>8630</v>
      </c>
      <c r="H1002">
        <v>3</v>
      </c>
      <c r="I1002" s="14">
        <v>0.15</v>
      </c>
      <c r="J1002" s="6">
        <v>446</v>
      </c>
      <c r="K1002" s="6">
        <v>1137</v>
      </c>
      <c r="L1002" t="s">
        <v>1935</v>
      </c>
      <c r="M1002">
        <v>25</v>
      </c>
      <c r="N1002" t="s">
        <v>1998</v>
      </c>
      <c r="O1002" t="s">
        <v>2908</v>
      </c>
      <c r="P1002" t="s">
        <v>3172</v>
      </c>
    </row>
    <row r="1003" spans="1:16" x14ac:dyDescent="0.45">
      <c r="A1003" t="s">
        <v>4625</v>
      </c>
      <c r="B1003" t="s">
        <v>184</v>
      </c>
      <c r="C1003" t="s">
        <v>3372</v>
      </c>
      <c r="D1003" t="s">
        <v>3568</v>
      </c>
      <c r="E1003" s="1">
        <v>45227</v>
      </c>
      <c r="F1003" t="s">
        <v>8720</v>
      </c>
      <c r="G1003" t="s">
        <v>8631</v>
      </c>
      <c r="H1003">
        <v>5</v>
      </c>
      <c r="I1003" s="14">
        <v>0.1</v>
      </c>
      <c r="J1003" s="6">
        <v>490</v>
      </c>
      <c r="K1003" s="6">
        <v>2203</v>
      </c>
      <c r="L1003" t="s">
        <v>1182</v>
      </c>
      <c r="M1003">
        <v>34</v>
      </c>
      <c r="N1003" t="s">
        <v>1998</v>
      </c>
      <c r="O1003" t="s">
        <v>2175</v>
      </c>
      <c r="P1003" t="s">
        <v>3089</v>
      </c>
    </row>
    <row r="1004" spans="1:16" x14ac:dyDescent="0.45">
      <c r="A1004" t="s">
        <v>4626</v>
      </c>
      <c r="B1004" t="s">
        <v>93</v>
      </c>
      <c r="C1004" t="s">
        <v>3303</v>
      </c>
      <c r="D1004" t="s">
        <v>3500</v>
      </c>
      <c r="E1004" s="1">
        <v>45785</v>
      </c>
      <c r="F1004" t="s">
        <v>8719</v>
      </c>
      <c r="G1004" t="s">
        <v>8632</v>
      </c>
      <c r="H1004">
        <v>3</v>
      </c>
      <c r="I1004" s="14">
        <v>0.05</v>
      </c>
      <c r="J1004" s="6">
        <v>1389</v>
      </c>
      <c r="K1004" s="6">
        <v>3958</v>
      </c>
      <c r="L1004" t="s">
        <v>1092</v>
      </c>
      <c r="M1004">
        <v>22</v>
      </c>
      <c r="N1004" t="s">
        <v>1998</v>
      </c>
      <c r="O1004" t="s">
        <v>2085</v>
      </c>
      <c r="P1004" t="s">
        <v>3040</v>
      </c>
    </row>
    <row r="1005" spans="1:16" x14ac:dyDescent="0.45">
      <c r="A1005" t="s">
        <v>4627</v>
      </c>
      <c r="B1005" t="s">
        <v>974</v>
      </c>
      <c r="C1005" t="s">
        <v>3343</v>
      </c>
      <c r="D1005" t="s">
        <v>3540</v>
      </c>
      <c r="E1005" s="1">
        <v>45324</v>
      </c>
      <c r="F1005" t="s">
        <v>8625</v>
      </c>
      <c r="G1005" t="s">
        <v>8629</v>
      </c>
      <c r="H1005">
        <v>2</v>
      </c>
      <c r="I1005" s="14">
        <v>0</v>
      </c>
      <c r="J1005" s="6">
        <v>1671</v>
      </c>
      <c r="K1005" s="6">
        <v>3343</v>
      </c>
      <c r="L1005" t="s">
        <v>1965</v>
      </c>
      <c r="M1005">
        <v>19</v>
      </c>
      <c r="N1005" t="s">
        <v>1998</v>
      </c>
      <c r="O1005" t="s">
        <v>2937</v>
      </c>
      <c r="P1005" t="s">
        <v>3103</v>
      </c>
    </row>
    <row r="1006" spans="1:16" x14ac:dyDescent="0.45">
      <c r="A1006" t="s">
        <v>4628</v>
      </c>
      <c r="B1006" t="s">
        <v>669</v>
      </c>
      <c r="C1006" t="s">
        <v>3353</v>
      </c>
      <c r="D1006" t="s">
        <v>3550</v>
      </c>
      <c r="E1006" s="1">
        <v>45296</v>
      </c>
      <c r="F1006" t="s">
        <v>8719</v>
      </c>
      <c r="G1006" t="s">
        <v>8631</v>
      </c>
      <c r="H1006">
        <v>2</v>
      </c>
      <c r="I1006" s="14">
        <v>0</v>
      </c>
      <c r="J1006" s="6">
        <v>211</v>
      </c>
      <c r="K1006" s="6">
        <v>422</v>
      </c>
      <c r="L1006" t="s">
        <v>1663</v>
      </c>
      <c r="M1006">
        <v>26</v>
      </c>
      <c r="N1006" t="s">
        <v>1998</v>
      </c>
      <c r="O1006" t="s">
        <v>2644</v>
      </c>
      <c r="P1006" t="s">
        <v>3056</v>
      </c>
    </row>
    <row r="1007" spans="1:16" x14ac:dyDescent="0.45">
      <c r="A1007" t="s">
        <v>4629</v>
      </c>
      <c r="B1007" t="s">
        <v>275</v>
      </c>
      <c r="C1007" t="s">
        <v>3376</v>
      </c>
      <c r="D1007" t="s">
        <v>3572</v>
      </c>
      <c r="E1007" s="1">
        <v>45651</v>
      </c>
      <c r="F1007" t="s">
        <v>8719</v>
      </c>
      <c r="G1007" t="s">
        <v>8629</v>
      </c>
      <c r="H1007">
        <v>2</v>
      </c>
      <c r="I1007" s="14">
        <v>0</v>
      </c>
      <c r="J1007" s="6">
        <v>1119</v>
      </c>
      <c r="K1007" s="6">
        <v>2238</v>
      </c>
      <c r="L1007" t="s">
        <v>1273</v>
      </c>
      <c r="M1007">
        <v>60</v>
      </c>
      <c r="N1007" t="s">
        <v>1999</v>
      </c>
      <c r="O1007" t="s">
        <v>2265</v>
      </c>
      <c r="P1007" t="s">
        <v>3061</v>
      </c>
    </row>
    <row r="1008" spans="1:16" x14ac:dyDescent="0.45">
      <c r="A1008" t="s">
        <v>4630</v>
      </c>
      <c r="B1008" t="s">
        <v>446</v>
      </c>
      <c r="C1008" t="s">
        <v>3350</v>
      </c>
      <c r="D1008" t="s">
        <v>3547</v>
      </c>
      <c r="E1008" s="1">
        <v>45808</v>
      </c>
      <c r="F1008" t="s">
        <v>8625</v>
      </c>
      <c r="G1008" t="s">
        <v>8630</v>
      </c>
      <c r="H1008">
        <v>3</v>
      </c>
      <c r="I1008" s="14">
        <v>0.05</v>
      </c>
      <c r="J1008" s="6">
        <v>74</v>
      </c>
      <c r="K1008" s="6">
        <v>211</v>
      </c>
      <c r="L1008" t="s">
        <v>1442</v>
      </c>
      <c r="M1008">
        <v>32</v>
      </c>
      <c r="N1008" t="s">
        <v>1998</v>
      </c>
      <c r="O1008" t="s">
        <v>2430</v>
      </c>
      <c r="P1008" t="s">
        <v>3051</v>
      </c>
    </row>
    <row r="1009" spans="1:16" x14ac:dyDescent="0.45">
      <c r="A1009" t="s">
        <v>4631</v>
      </c>
      <c r="B1009" t="s">
        <v>181</v>
      </c>
      <c r="C1009" t="s">
        <v>3342</v>
      </c>
      <c r="D1009" t="s">
        <v>3539</v>
      </c>
      <c r="E1009" s="1">
        <v>45671</v>
      </c>
      <c r="F1009" t="s">
        <v>8718</v>
      </c>
      <c r="G1009" t="s">
        <v>8632</v>
      </c>
      <c r="H1009">
        <v>1</v>
      </c>
      <c r="I1009" s="14">
        <v>0</v>
      </c>
      <c r="J1009" s="6">
        <v>1062</v>
      </c>
      <c r="K1009" s="6">
        <v>1062</v>
      </c>
      <c r="L1009" t="s">
        <v>1179</v>
      </c>
      <c r="M1009">
        <v>63</v>
      </c>
      <c r="N1009" t="s">
        <v>1999</v>
      </c>
      <c r="O1009" t="s">
        <v>2172</v>
      </c>
      <c r="P1009" t="s">
        <v>3014</v>
      </c>
    </row>
    <row r="1010" spans="1:16" x14ac:dyDescent="0.45">
      <c r="A1010" t="s">
        <v>4632</v>
      </c>
      <c r="B1010" t="s">
        <v>798</v>
      </c>
      <c r="C1010" t="s">
        <v>3313</v>
      </c>
      <c r="D1010" t="s">
        <v>3510</v>
      </c>
      <c r="E1010" s="1">
        <v>45885</v>
      </c>
      <c r="F1010" t="s">
        <v>8626</v>
      </c>
      <c r="G1010" t="s">
        <v>8631</v>
      </c>
      <c r="H1010">
        <v>4</v>
      </c>
      <c r="I1010" s="14">
        <v>0</v>
      </c>
      <c r="J1010" s="6">
        <v>1517</v>
      </c>
      <c r="K1010" s="6">
        <v>6069</v>
      </c>
      <c r="L1010" t="s">
        <v>1790</v>
      </c>
      <c r="M1010">
        <v>49</v>
      </c>
      <c r="N1010" t="s">
        <v>1998</v>
      </c>
      <c r="O1010" t="s">
        <v>2767</v>
      </c>
      <c r="P1010" t="s">
        <v>3080</v>
      </c>
    </row>
    <row r="1011" spans="1:16" x14ac:dyDescent="0.45">
      <c r="A1011" t="s">
        <v>4633</v>
      </c>
      <c r="B1011" t="s">
        <v>202</v>
      </c>
      <c r="C1011" t="s">
        <v>3265</v>
      </c>
      <c r="D1011" t="s">
        <v>3463</v>
      </c>
      <c r="E1011" s="1">
        <v>45476</v>
      </c>
      <c r="F1011" t="s">
        <v>8719</v>
      </c>
      <c r="G1011" t="s">
        <v>8631</v>
      </c>
      <c r="H1011">
        <v>3</v>
      </c>
      <c r="I1011" s="14">
        <v>0.15</v>
      </c>
      <c r="J1011" s="6">
        <v>209</v>
      </c>
      <c r="K1011" s="6">
        <v>534</v>
      </c>
      <c r="L1011" t="s">
        <v>1200</v>
      </c>
      <c r="M1011">
        <v>40</v>
      </c>
      <c r="N1011" t="s">
        <v>1999</v>
      </c>
      <c r="O1011" t="s">
        <v>2193</v>
      </c>
      <c r="P1011" t="s">
        <v>3094</v>
      </c>
    </row>
    <row r="1012" spans="1:16" x14ac:dyDescent="0.45">
      <c r="A1012" t="s">
        <v>4634</v>
      </c>
      <c r="B1012" t="s">
        <v>448</v>
      </c>
      <c r="C1012" t="s">
        <v>3249</v>
      </c>
      <c r="D1012" t="s">
        <v>3448</v>
      </c>
      <c r="E1012" s="1">
        <v>45654</v>
      </c>
      <c r="F1012" t="s">
        <v>8720</v>
      </c>
      <c r="G1012" t="s">
        <v>8631</v>
      </c>
      <c r="H1012">
        <v>5</v>
      </c>
      <c r="I1012" s="14">
        <v>0.05</v>
      </c>
      <c r="J1012" s="6">
        <v>1545</v>
      </c>
      <c r="K1012" s="6">
        <v>7337</v>
      </c>
      <c r="L1012" t="s">
        <v>1444</v>
      </c>
      <c r="M1012">
        <v>54</v>
      </c>
      <c r="N1012" t="s">
        <v>1998</v>
      </c>
      <c r="O1012" t="s">
        <v>2432</v>
      </c>
      <c r="P1012" t="s">
        <v>2981</v>
      </c>
    </row>
    <row r="1013" spans="1:16" x14ac:dyDescent="0.45">
      <c r="A1013" t="s">
        <v>4635</v>
      </c>
      <c r="B1013" t="s">
        <v>435</v>
      </c>
      <c r="C1013" t="s">
        <v>3243</v>
      </c>
      <c r="D1013" t="s">
        <v>3442</v>
      </c>
      <c r="E1013" s="1">
        <v>45364</v>
      </c>
      <c r="F1013" t="s">
        <v>8625</v>
      </c>
      <c r="G1013" t="s">
        <v>8630</v>
      </c>
      <c r="H1013">
        <v>4</v>
      </c>
      <c r="I1013" s="14">
        <v>0.05</v>
      </c>
      <c r="J1013" s="6">
        <v>1825</v>
      </c>
      <c r="K1013" s="6">
        <v>6935</v>
      </c>
      <c r="L1013" t="s">
        <v>1431</v>
      </c>
      <c r="M1013">
        <v>28</v>
      </c>
      <c r="N1013" t="s">
        <v>1999</v>
      </c>
      <c r="O1013" t="s">
        <v>2420</v>
      </c>
      <c r="P1013" t="s">
        <v>3065</v>
      </c>
    </row>
    <row r="1014" spans="1:16" x14ac:dyDescent="0.45">
      <c r="A1014" t="s">
        <v>4636</v>
      </c>
      <c r="B1014" t="s">
        <v>1006</v>
      </c>
      <c r="C1014" t="s">
        <v>3264</v>
      </c>
      <c r="D1014" t="s">
        <v>3462</v>
      </c>
      <c r="E1014" s="1">
        <v>45772</v>
      </c>
      <c r="F1014" t="s">
        <v>8719</v>
      </c>
      <c r="G1014" t="s">
        <v>8631</v>
      </c>
      <c r="H1014">
        <v>2</v>
      </c>
      <c r="I1014" s="14">
        <v>0.2</v>
      </c>
      <c r="J1014" s="6">
        <v>1280</v>
      </c>
      <c r="K1014" s="6">
        <v>2047</v>
      </c>
      <c r="L1014" t="s">
        <v>1997</v>
      </c>
      <c r="M1014">
        <v>23</v>
      </c>
      <c r="N1014" t="s">
        <v>1999</v>
      </c>
      <c r="O1014" t="s">
        <v>2967</v>
      </c>
      <c r="P1014" t="s">
        <v>3077</v>
      </c>
    </row>
    <row r="1015" spans="1:16" x14ac:dyDescent="0.45">
      <c r="A1015" t="s">
        <v>4637</v>
      </c>
      <c r="B1015" t="s">
        <v>385</v>
      </c>
      <c r="C1015" t="s">
        <v>3346</v>
      </c>
      <c r="D1015" t="s">
        <v>3543</v>
      </c>
      <c r="E1015" s="1">
        <v>45361</v>
      </c>
      <c r="F1015" t="s">
        <v>8625</v>
      </c>
      <c r="G1015" t="s">
        <v>8632</v>
      </c>
      <c r="H1015">
        <v>4</v>
      </c>
      <c r="I1015" s="14">
        <v>0</v>
      </c>
      <c r="J1015" s="6">
        <v>1069</v>
      </c>
      <c r="K1015" s="6">
        <v>4274</v>
      </c>
      <c r="L1015" t="s">
        <v>1381</v>
      </c>
      <c r="M1015">
        <v>65</v>
      </c>
      <c r="N1015" t="s">
        <v>1998</v>
      </c>
      <c r="O1015" t="s">
        <v>2373</v>
      </c>
      <c r="P1015" t="s">
        <v>3000</v>
      </c>
    </row>
    <row r="1016" spans="1:16" x14ac:dyDescent="0.45">
      <c r="A1016" t="s">
        <v>4638</v>
      </c>
      <c r="B1016" t="s">
        <v>143</v>
      </c>
      <c r="C1016" t="s">
        <v>3279</v>
      </c>
      <c r="D1016" t="s">
        <v>3476</v>
      </c>
      <c r="E1016" s="1">
        <v>45325</v>
      </c>
      <c r="F1016" t="s">
        <v>8719</v>
      </c>
      <c r="G1016" t="s">
        <v>8632</v>
      </c>
      <c r="H1016">
        <v>4</v>
      </c>
      <c r="I1016" s="14">
        <v>0.05</v>
      </c>
      <c r="J1016" s="6">
        <v>1994</v>
      </c>
      <c r="K1016" s="6">
        <v>7579</v>
      </c>
      <c r="L1016" t="s">
        <v>1142</v>
      </c>
      <c r="M1016">
        <v>36</v>
      </c>
      <c r="N1016" t="s">
        <v>1998</v>
      </c>
      <c r="O1016" t="s">
        <v>2134</v>
      </c>
      <c r="P1016" t="s">
        <v>3075</v>
      </c>
    </row>
    <row r="1017" spans="1:16" x14ac:dyDescent="0.45">
      <c r="A1017" t="s">
        <v>4639</v>
      </c>
      <c r="B1017" t="s">
        <v>760</v>
      </c>
      <c r="C1017" t="s">
        <v>3349</v>
      </c>
      <c r="D1017" t="s">
        <v>3546</v>
      </c>
      <c r="E1017" s="1">
        <v>45633</v>
      </c>
      <c r="F1017" t="s">
        <v>8625</v>
      </c>
      <c r="G1017" t="s">
        <v>8629</v>
      </c>
      <c r="H1017">
        <v>3</v>
      </c>
      <c r="I1017" s="14">
        <v>0</v>
      </c>
      <c r="J1017" s="6">
        <v>1875</v>
      </c>
      <c r="K1017" s="6">
        <v>5626</v>
      </c>
      <c r="L1017" t="s">
        <v>1753</v>
      </c>
      <c r="M1017">
        <v>46</v>
      </c>
      <c r="N1017" t="s">
        <v>1998</v>
      </c>
      <c r="O1017" t="s">
        <v>2730</v>
      </c>
      <c r="P1017" t="s">
        <v>3163</v>
      </c>
    </row>
    <row r="1018" spans="1:16" x14ac:dyDescent="0.45">
      <c r="A1018" t="s">
        <v>4640</v>
      </c>
      <c r="B1018" t="s">
        <v>67</v>
      </c>
      <c r="C1018" t="s">
        <v>3210</v>
      </c>
      <c r="D1018" t="s">
        <v>3409</v>
      </c>
      <c r="E1018" s="1">
        <v>45427</v>
      </c>
      <c r="F1018" t="s">
        <v>8719</v>
      </c>
      <c r="G1018" t="s">
        <v>8630</v>
      </c>
      <c r="H1018">
        <v>3</v>
      </c>
      <c r="I1018" s="14">
        <v>0.05</v>
      </c>
      <c r="J1018" s="6">
        <v>1652</v>
      </c>
      <c r="K1018" s="6">
        <v>4709</v>
      </c>
      <c r="L1018" t="s">
        <v>1066</v>
      </c>
      <c r="M1018">
        <v>61</v>
      </c>
      <c r="N1018" t="s">
        <v>1999</v>
      </c>
      <c r="O1018" t="s">
        <v>2059</v>
      </c>
      <c r="P1018" t="s">
        <v>2983</v>
      </c>
    </row>
    <row r="1019" spans="1:16" x14ac:dyDescent="0.45">
      <c r="A1019" t="s">
        <v>4641</v>
      </c>
      <c r="B1019" t="s">
        <v>627</v>
      </c>
      <c r="C1019" t="s">
        <v>3368</v>
      </c>
      <c r="D1019" t="s">
        <v>3565</v>
      </c>
      <c r="E1019" s="1">
        <v>45655</v>
      </c>
      <c r="F1019" t="s">
        <v>8625</v>
      </c>
      <c r="G1019" t="s">
        <v>8630</v>
      </c>
      <c r="H1019">
        <v>5</v>
      </c>
      <c r="I1019" s="14">
        <v>0</v>
      </c>
      <c r="J1019" s="6">
        <v>1574</v>
      </c>
      <c r="K1019" s="6">
        <v>7869</v>
      </c>
      <c r="L1019" t="s">
        <v>1621</v>
      </c>
      <c r="M1019">
        <v>26</v>
      </c>
      <c r="N1019" t="s">
        <v>1999</v>
      </c>
      <c r="O1019" t="s">
        <v>2602</v>
      </c>
      <c r="P1019" t="s">
        <v>3023</v>
      </c>
    </row>
    <row r="1020" spans="1:16" x14ac:dyDescent="0.45">
      <c r="A1020" t="s">
        <v>4642</v>
      </c>
      <c r="B1020" t="s">
        <v>523</v>
      </c>
      <c r="C1020" t="s">
        <v>3355</v>
      </c>
      <c r="D1020" t="s">
        <v>3552</v>
      </c>
      <c r="E1020" s="1">
        <v>45490</v>
      </c>
      <c r="F1020" t="s">
        <v>8719</v>
      </c>
      <c r="G1020" t="s">
        <v>8630</v>
      </c>
      <c r="H1020">
        <v>4</v>
      </c>
      <c r="I1020" s="14">
        <v>0.1</v>
      </c>
      <c r="J1020" s="6">
        <v>497</v>
      </c>
      <c r="K1020" s="6">
        <v>1789</v>
      </c>
      <c r="L1020" t="s">
        <v>1518</v>
      </c>
      <c r="M1020">
        <v>32</v>
      </c>
      <c r="N1020" t="s">
        <v>1998</v>
      </c>
      <c r="O1020" t="s">
        <v>2502</v>
      </c>
      <c r="P1020" t="s">
        <v>3060</v>
      </c>
    </row>
    <row r="1021" spans="1:16" x14ac:dyDescent="0.45">
      <c r="A1021" t="s">
        <v>4643</v>
      </c>
      <c r="B1021" t="s">
        <v>142</v>
      </c>
      <c r="C1021" t="s">
        <v>3340</v>
      </c>
      <c r="D1021" t="s">
        <v>3537</v>
      </c>
      <c r="E1021" s="1">
        <v>45524</v>
      </c>
      <c r="F1021" t="s">
        <v>8626</v>
      </c>
      <c r="G1021" t="s">
        <v>8630</v>
      </c>
      <c r="H1021">
        <v>1</v>
      </c>
      <c r="I1021" s="14">
        <v>0.2</v>
      </c>
      <c r="J1021" s="6">
        <v>1311</v>
      </c>
      <c r="K1021" s="6">
        <v>1048</v>
      </c>
      <c r="L1021" t="s">
        <v>1141</v>
      </c>
      <c r="M1021">
        <v>27</v>
      </c>
      <c r="N1021" t="s">
        <v>1998</v>
      </c>
      <c r="O1021" t="s">
        <v>2133</v>
      </c>
      <c r="P1021" t="s">
        <v>3006</v>
      </c>
    </row>
    <row r="1022" spans="1:16" x14ac:dyDescent="0.45">
      <c r="A1022" t="s">
        <v>4644</v>
      </c>
      <c r="B1022" t="s">
        <v>180</v>
      </c>
      <c r="C1022" t="s">
        <v>3325</v>
      </c>
      <c r="D1022" t="s">
        <v>3522</v>
      </c>
      <c r="E1022" s="1">
        <v>45742</v>
      </c>
      <c r="F1022" t="s">
        <v>8719</v>
      </c>
      <c r="G1022" t="s">
        <v>8631</v>
      </c>
      <c r="H1022">
        <v>4</v>
      </c>
      <c r="I1022" s="14">
        <v>0.1</v>
      </c>
      <c r="J1022" s="6">
        <v>919</v>
      </c>
      <c r="K1022" s="6">
        <v>3309</v>
      </c>
      <c r="L1022" t="s">
        <v>1178</v>
      </c>
      <c r="M1022">
        <v>56</v>
      </c>
      <c r="N1022" t="s">
        <v>1998</v>
      </c>
      <c r="O1022" t="s">
        <v>2171</v>
      </c>
      <c r="P1022" t="s">
        <v>8697</v>
      </c>
    </row>
    <row r="1023" spans="1:16" x14ac:dyDescent="0.45">
      <c r="A1023" t="s">
        <v>4645</v>
      </c>
      <c r="B1023" t="s">
        <v>98</v>
      </c>
      <c r="C1023" t="s">
        <v>3278</v>
      </c>
      <c r="D1023" t="s">
        <v>3475</v>
      </c>
      <c r="E1023" s="1">
        <v>45708</v>
      </c>
      <c r="F1023" t="s">
        <v>8626</v>
      </c>
      <c r="G1023" t="s">
        <v>8630</v>
      </c>
      <c r="H1023">
        <v>5</v>
      </c>
      <c r="I1023" s="14">
        <v>0.15</v>
      </c>
      <c r="J1023" s="6">
        <v>1869</v>
      </c>
      <c r="K1023" s="6">
        <v>7941</v>
      </c>
      <c r="L1023" t="s">
        <v>1097</v>
      </c>
      <c r="M1023">
        <v>63</v>
      </c>
      <c r="N1023" t="s">
        <v>1999</v>
      </c>
      <c r="O1023" t="s">
        <v>2090</v>
      </c>
      <c r="P1023" t="s">
        <v>2975</v>
      </c>
    </row>
    <row r="1024" spans="1:16" x14ac:dyDescent="0.45">
      <c r="A1024" t="s">
        <v>4646</v>
      </c>
      <c r="B1024" t="s">
        <v>126</v>
      </c>
      <c r="C1024" t="s">
        <v>3277</v>
      </c>
      <c r="D1024" t="s">
        <v>3474</v>
      </c>
      <c r="E1024" s="1">
        <v>45879</v>
      </c>
      <c r="F1024" t="s">
        <v>8719</v>
      </c>
      <c r="G1024" t="s">
        <v>8630</v>
      </c>
      <c r="H1024">
        <v>1</v>
      </c>
      <c r="I1024" s="14">
        <v>0.05</v>
      </c>
      <c r="J1024" s="6">
        <v>842</v>
      </c>
      <c r="K1024" s="6">
        <v>800</v>
      </c>
      <c r="L1024" t="s">
        <v>1125</v>
      </c>
      <c r="M1024">
        <v>52</v>
      </c>
      <c r="N1024" t="s">
        <v>1999</v>
      </c>
      <c r="O1024" t="s">
        <v>2117</v>
      </c>
      <c r="P1024" t="s">
        <v>3066</v>
      </c>
    </row>
    <row r="1025" spans="1:16" x14ac:dyDescent="0.45">
      <c r="A1025" t="s">
        <v>4647</v>
      </c>
      <c r="B1025" t="s">
        <v>772</v>
      </c>
      <c r="C1025" t="s">
        <v>3289</v>
      </c>
      <c r="D1025" t="s">
        <v>3486</v>
      </c>
      <c r="E1025" s="1">
        <v>45418</v>
      </c>
      <c r="F1025" t="s">
        <v>8720</v>
      </c>
      <c r="G1025" t="s">
        <v>8629</v>
      </c>
      <c r="H1025">
        <v>4</v>
      </c>
      <c r="I1025" s="14">
        <v>0.1</v>
      </c>
      <c r="J1025" s="6">
        <v>668</v>
      </c>
      <c r="K1025" s="6">
        <v>2405</v>
      </c>
      <c r="L1025" t="s">
        <v>1765</v>
      </c>
      <c r="M1025">
        <v>50</v>
      </c>
      <c r="N1025" t="s">
        <v>1998</v>
      </c>
      <c r="O1025" t="s">
        <v>2742</v>
      </c>
      <c r="P1025" t="s">
        <v>3009</v>
      </c>
    </row>
    <row r="1026" spans="1:16" x14ac:dyDescent="0.45">
      <c r="A1026" t="s">
        <v>4648</v>
      </c>
      <c r="B1026" t="s">
        <v>856</v>
      </c>
      <c r="C1026" t="s">
        <v>3391</v>
      </c>
      <c r="D1026" t="s">
        <v>3587</v>
      </c>
      <c r="E1026" s="1">
        <v>45659</v>
      </c>
      <c r="F1026" t="s">
        <v>8720</v>
      </c>
      <c r="G1026" t="s">
        <v>8632</v>
      </c>
      <c r="H1026">
        <v>3</v>
      </c>
      <c r="I1026" s="14">
        <v>0.2</v>
      </c>
      <c r="J1026" s="6">
        <v>799</v>
      </c>
      <c r="K1026" s="6">
        <v>1918</v>
      </c>
      <c r="L1026" t="s">
        <v>1848</v>
      </c>
      <c r="M1026">
        <v>18</v>
      </c>
      <c r="N1026" t="s">
        <v>1999</v>
      </c>
      <c r="O1026" t="s">
        <v>2822</v>
      </c>
      <c r="P1026" t="s">
        <v>3168</v>
      </c>
    </row>
    <row r="1027" spans="1:16" x14ac:dyDescent="0.45">
      <c r="A1027" t="s">
        <v>4649</v>
      </c>
      <c r="B1027" t="s">
        <v>921</v>
      </c>
      <c r="C1027" t="s">
        <v>3239</v>
      </c>
      <c r="D1027" t="s">
        <v>3438</v>
      </c>
      <c r="E1027" s="1">
        <v>45205</v>
      </c>
      <c r="F1027" t="s">
        <v>8626</v>
      </c>
      <c r="G1027" t="s">
        <v>8629</v>
      </c>
      <c r="H1027">
        <v>3</v>
      </c>
      <c r="I1027" s="14">
        <v>0.15</v>
      </c>
      <c r="J1027" s="6">
        <v>1414</v>
      </c>
      <c r="K1027" s="6">
        <v>3607</v>
      </c>
      <c r="L1027" t="s">
        <v>1912</v>
      </c>
      <c r="M1027">
        <v>54</v>
      </c>
      <c r="N1027" t="s">
        <v>1998</v>
      </c>
      <c r="O1027" t="s">
        <v>2886</v>
      </c>
      <c r="P1027" t="s">
        <v>3064</v>
      </c>
    </row>
    <row r="1028" spans="1:16" x14ac:dyDescent="0.45">
      <c r="A1028" t="s">
        <v>4650</v>
      </c>
      <c r="B1028" t="s">
        <v>880</v>
      </c>
      <c r="C1028" t="s">
        <v>3365</v>
      </c>
      <c r="D1028" t="s">
        <v>3562</v>
      </c>
      <c r="E1028" s="1">
        <v>45585</v>
      </c>
      <c r="F1028" t="s">
        <v>8626</v>
      </c>
      <c r="G1028" t="s">
        <v>8631</v>
      </c>
      <c r="H1028">
        <v>4</v>
      </c>
      <c r="I1028" s="14">
        <v>0</v>
      </c>
      <c r="J1028" s="6">
        <v>1256</v>
      </c>
      <c r="K1028" s="6">
        <v>5023</v>
      </c>
      <c r="L1028" t="s">
        <v>1871</v>
      </c>
      <c r="M1028">
        <v>38</v>
      </c>
      <c r="N1028" t="s">
        <v>1999</v>
      </c>
      <c r="O1028" t="s">
        <v>2845</v>
      </c>
      <c r="P1028" t="s">
        <v>2979</v>
      </c>
    </row>
    <row r="1029" spans="1:16" x14ac:dyDescent="0.45">
      <c r="A1029" t="s">
        <v>4651</v>
      </c>
      <c r="B1029" t="s">
        <v>62</v>
      </c>
      <c r="C1029" t="s">
        <v>3255</v>
      </c>
      <c r="D1029" t="s">
        <v>3454</v>
      </c>
      <c r="E1029" s="1">
        <v>45707</v>
      </c>
      <c r="F1029" t="s">
        <v>8719</v>
      </c>
      <c r="G1029" t="s">
        <v>8630</v>
      </c>
      <c r="H1029">
        <v>2</v>
      </c>
      <c r="I1029" s="14">
        <v>0</v>
      </c>
      <c r="J1029" s="6">
        <v>1639</v>
      </c>
      <c r="K1029" s="6">
        <v>3277</v>
      </c>
      <c r="L1029" t="s">
        <v>1061</v>
      </c>
      <c r="M1029">
        <v>41</v>
      </c>
      <c r="N1029" t="s">
        <v>1998</v>
      </c>
      <c r="O1029" t="s">
        <v>2054</v>
      </c>
      <c r="P1029" t="s">
        <v>2998</v>
      </c>
    </row>
    <row r="1030" spans="1:16" x14ac:dyDescent="0.45">
      <c r="A1030" t="s">
        <v>4652</v>
      </c>
      <c r="B1030" t="s">
        <v>174</v>
      </c>
      <c r="C1030" t="s">
        <v>3377</v>
      </c>
      <c r="D1030" t="s">
        <v>3573</v>
      </c>
      <c r="E1030" s="1">
        <v>45353</v>
      </c>
      <c r="F1030" t="s">
        <v>8625</v>
      </c>
      <c r="G1030" t="s">
        <v>8632</v>
      </c>
      <c r="H1030">
        <v>4</v>
      </c>
      <c r="I1030" s="14">
        <v>0.15</v>
      </c>
      <c r="J1030" s="6">
        <v>783</v>
      </c>
      <c r="K1030" s="6">
        <v>2662</v>
      </c>
      <c r="L1030" t="s">
        <v>1172</v>
      </c>
      <c r="M1030">
        <v>60</v>
      </c>
      <c r="N1030" t="s">
        <v>1999</v>
      </c>
      <c r="O1030" t="s">
        <v>2165</v>
      </c>
      <c r="P1030" t="s">
        <v>3019</v>
      </c>
    </row>
    <row r="1031" spans="1:16" x14ac:dyDescent="0.45">
      <c r="A1031" t="s">
        <v>4653</v>
      </c>
      <c r="B1031" t="s">
        <v>48</v>
      </c>
      <c r="C1031" t="s">
        <v>3310</v>
      </c>
      <c r="D1031" t="s">
        <v>3507</v>
      </c>
      <c r="E1031" s="1">
        <v>45280</v>
      </c>
      <c r="F1031" t="s">
        <v>8719</v>
      </c>
      <c r="G1031" t="s">
        <v>8632</v>
      </c>
      <c r="H1031">
        <v>3</v>
      </c>
      <c r="I1031" s="14">
        <v>0.2</v>
      </c>
      <c r="J1031" s="6">
        <v>962</v>
      </c>
      <c r="K1031" s="6">
        <v>2308</v>
      </c>
      <c r="L1031" t="s">
        <v>1047</v>
      </c>
      <c r="M1031">
        <v>58</v>
      </c>
      <c r="N1031" t="s">
        <v>1998</v>
      </c>
      <c r="O1031" t="s">
        <v>2040</v>
      </c>
      <c r="P1031" t="s">
        <v>3007</v>
      </c>
    </row>
    <row r="1032" spans="1:16" x14ac:dyDescent="0.45">
      <c r="A1032" t="s">
        <v>4654</v>
      </c>
      <c r="B1032" t="s">
        <v>511</v>
      </c>
      <c r="C1032" t="s">
        <v>3225</v>
      </c>
      <c r="D1032" t="s">
        <v>3424</v>
      </c>
      <c r="E1032" s="1">
        <v>45540</v>
      </c>
      <c r="F1032" t="s">
        <v>8720</v>
      </c>
      <c r="G1032" t="s">
        <v>8633</v>
      </c>
      <c r="H1032">
        <v>2</v>
      </c>
      <c r="I1032" s="14">
        <v>0</v>
      </c>
      <c r="J1032" s="6">
        <v>743</v>
      </c>
      <c r="K1032" s="6">
        <v>1486</v>
      </c>
      <c r="L1032" t="s">
        <v>1506</v>
      </c>
      <c r="M1032">
        <v>24</v>
      </c>
      <c r="N1032" t="s">
        <v>1999</v>
      </c>
      <c r="O1032" t="s">
        <v>2491</v>
      </c>
      <c r="P1032" t="s">
        <v>3105</v>
      </c>
    </row>
    <row r="1033" spans="1:16" x14ac:dyDescent="0.45">
      <c r="A1033" t="s">
        <v>4655</v>
      </c>
      <c r="B1033" t="s">
        <v>215</v>
      </c>
      <c r="C1033" t="s">
        <v>3269</v>
      </c>
      <c r="D1033" t="s">
        <v>3466</v>
      </c>
      <c r="E1033" s="1">
        <v>45348</v>
      </c>
      <c r="F1033" t="s">
        <v>8718</v>
      </c>
      <c r="G1033" t="s">
        <v>8630</v>
      </c>
      <c r="H1033">
        <v>2</v>
      </c>
      <c r="I1033" s="14">
        <v>0.05</v>
      </c>
      <c r="J1033" s="6">
        <v>820</v>
      </c>
      <c r="K1033" s="6">
        <v>1558</v>
      </c>
      <c r="L1033" t="s">
        <v>1213</v>
      </c>
      <c r="M1033">
        <v>32</v>
      </c>
      <c r="N1033" t="s">
        <v>1998</v>
      </c>
      <c r="O1033" t="s">
        <v>2206</v>
      </c>
      <c r="P1033" t="s">
        <v>3013</v>
      </c>
    </row>
    <row r="1034" spans="1:16" x14ac:dyDescent="0.45">
      <c r="A1034" t="s">
        <v>4656</v>
      </c>
      <c r="B1034" t="s">
        <v>583</v>
      </c>
      <c r="C1034" t="s">
        <v>3366</v>
      </c>
      <c r="D1034" t="s">
        <v>3563</v>
      </c>
      <c r="E1034" s="1">
        <v>45392</v>
      </c>
      <c r="F1034" t="s">
        <v>8718</v>
      </c>
      <c r="G1034" t="s">
        <v>8633</v>
      </c>
      <c r="H1034">
        <v>5</v>
      </c>
      <c r="I1034" s="14">
        <v>0.05</v>
      </c>
      <c r="J1034" s="6">
        <v>1116</v>
      </c>
      <c r="K1034" s="6">
        <v>5302</v>
      </c>
      <c r="L1034" t="s">
        <v>1577</v>
      </c>
      <c r="M1034">
        <v>18</v>
      </c>
      <c r="N1034" t="s">
        <v>1999</v>
      </c>
      <c r="O1034" t="s">
        <v>2559</v>
      </c>
      <c r="P1034" t="s">
        <v>8706</v>
      </c>
    </row>
    <row r="1035" spans="1:16" x14ac:dyDescent="0.45">
      <c r="A1035" t="s">
        <v>4657</v>
      </c>
      <c r="B1035" t="s">
        <v>545</v>
      </c>
      <c r="C1035" t="s">
        <v>3393</v>
      </c>
      <c r="D1035" t="s">
        <v>3589</v>
      </c>
      <c r="E1035" s="1">
        <v>45777</v>
      </c>
      <c r="F1035" t="s">
        <v>8719</v>
      </c>
      <c r="G1035" t="s">
        <v>8633</v>
      </c>
      <c r="H1035">
        <v>5</v>
      </c>
      <c r="I1035" s="14">
        <v>0.05</v>
      </c>
      <c r="J1035" s="6">
        <v>768</v>
      </c>
      <c r="K1035" s="6">
        <v>3646</v>
      </c>
      <c r="L1035" t="s">
        <v>1540</v>
      </c>
      <c r="M1035">
        <v>22</v>
      </c>
      <c r="N1035" t="s">
        <v>1999</v>
      </c>
      <c r="O1035" t="s">
        <v>2522</v>
      </c>
      <c r="P1035" t="s">
        <v>3044</v>
      </c>
    </row>
    <row r="1036" spans="1:16" x14ac:dyDescent="0.45">
      <c r="A1036" t="s">
        <v>4658</v>
      </c>
      <c r="B1036" t="s">
        <v>259</v>
      </c>
      <c r="C1036" t="s">
        <v>3393</v>
      </c>
      <c r="D1036" t="s">
        <v>3589</v>
      </c>
      <c r="E1036" s="1">
        <v>45254</v>
      </c>
      <c r="F1036" t="s">
        <v>8720</v>
      </c>
      <c r="G1036" t="s">
        <v>8633</v>
      </c>
      <c r="H1036">
        <v>4</v>
      </c>
      <c r="I1036" s="14">
        <v>0</v>
      </c>
      <c r="J1036" s="6">
        <v>768</v>
      </c>
      <c r="K1036" s="6">
        <v>3070</v>
      </c>
      <c r="L1036" t="s">
        <v>1257</v>
      </c>
      <c r="M1036">
        <v>32</v>
      </c>
      <c r="N1036" t="s">
        <v>1998</v>
      </c>
      <c r="O1036" t="s">
        <v>2249</v>
      </c>
      <c r="P1036" t="s">
        <v>3056</v>
      </c>
    </row>
    <row r="1037" spans="1:16" x14ac:dyDescent="0.45">
      <c r="A1037" t="s">
        <v>4659</v>
      </c>
      <c r="B1037" t="s">
        <v>298</v>
      </c>
      <c r="C1037" t="s">
        <v>3371</v>
      </c>
      <c r="D1037" t="s">
        <v>3567</v>
      </c>
      <c r="E1037" s="1">
        <v>45480</v>
      </c>
      <c r="F1037" t="s">
        <v>8720</v>
      </c>
      <c r="G1037" t="s">
        <v>8629</v>
      </c>
      <c r="H1037">
        <v>1</v>
      </c>
      <c r="I1037" s="14">
        <v>0.15</v>
      </c>
      <c r="J1037" s="6">
        <v>376</v>
      </c>
      <c r="K1037" s="6">
        <v>320</v>
      </c>
      <c r="L1037" t="s">
        <v>1295</v>
      </c>
      <c r="M1037">
        <v>54</v>
      </c>
      <c r="N1037" t="s">
        <v>1999</v>
      </c>
      <c r="O1037" t="s">
        <v>2286</v>
      </c>
      <c r="P1037" t="s">
        <v>3129</v>
      </c>
    </row>
    <row r="1038" spans="1:16" x14ac:dyDescent="0.45">
      <c r="A1038" t="s">
        <v>4660</v>
      </c>
      <c r="B1038" t="s">
        <v>958</v>
      </c>
      <c r="C1038" t="s">
        <v>3224</v>
      </c>
      <c r="D1038" t="s">
        <v>3423</v>
      </c>
      <c r="E1038" s="1">
        <v>45235</v>
      </c>
      <c r="F1038" t="s">
        <v>8625</v>
      </c>
      <c r="G1038" t="s">
        <v>8633</v>
      </c>
      <c r="H1038">
        <v>3</v>
      </c>
      <c r="I1038" s="14">
        <v>0.05</v>
      </c>
      <c r="J1038" s="6">
        <v>955</v>
      </c>
      <c r="K1038" s="6">
        <v>2722</v>
      </c>
      <c r="L1038" t="s">
        <v>1949</v>
      </c>
      <c r="M1038">
        <v>26</v>
      </c>
      <c r="N1038" t="s">
        <v>1998</v>
      </c>
      <c r="O1038" t="s">
        <v>2921</v>
      </c>
      <c r="P1038" t="s">
        <v>8699</v>
      </c>
    </row>
    <row r="1039" spans="1:16" x14ac:dyDescent="0.45">
      <c r="A1039" t="s">
        <v>4661</v>
      </c>
      <c r="B1039" t="s">
        <v>478</v>
      </c>
      <c r="C1039" t="s">
        <v>3378</v>
      </c>
      <c r="D1039" t="s">
        <v>3574</v>
      </c>
      <c r="E1039" s="1">
        <v>45736</v>
      </c>
      <c r="F1039" t="s">
        <v>8720</v>
      </c>
      <c r="G1039" t="s">
        <v>8629</v>
      </c>
      <c r="H1039">
        <v>4</v>
      </c>
      <c r="I1039" s="14">
        <v>0.15</v>
      </c>
      <c r="J1039" s="6">
        <v>415</v>
      </c>
      <c r="K1039" s="6">
        <v>1410</v>
      </c>
      <c r="L1039" t="s">
        <v>1473</v>
      </c>
      <c r="M1039">
        <v>37</v>
      </c>
      <c r="N1039" t="s">
        <v>1998</v>
      </c>
      <c r="O1039" t="s">
        <v>2460</v>
      </c>
      <c r="P1039" t="s">
        <v>3158</v>
      </c>
    </row>
    <row r="1040" spans="1:16" x14ac:dyDescent="0.45">
      <c r="A1040" t="s">
        <v>4662</v>
      </c>
      <c r="B1040" t="s">
        <v>680</v>
      </c>
      <c r="C1040" t="s">
        <v>3198</v>
      </c>
      <c r="D1040" t="s">
        <v>3398</v>
      </c>
      <c r="E1040" s="1">
        <v>45823</v>
      </c>
      <c r="F1040" t="s">
        <v>8718</v>
      </c>
      <c r="G1040" t="s">
        <v>8632</v>
      </c>
      <c r="H1040">
        <v>3</v>
      </c>
      <c r="I1040" s="14">
        <v>0</v>
      </c>
      <c r="J1040" s="6">
        <v>1171</v>
      </c>
      <c r="K1040" s="6">
        <v>3513</v>
      </c>
      <c r="L1040" t="s">
        <v>1674</v>
      </c>
      <c r="M1040">
        <v>40</v>
      </c>
      <c r="N1040" t="s">
        <v>1999</v>
      </c>
      <c r="O1040" t="s">
        <v>2654</v>
      </c>
      <c r="P1040" t="s">
        <v>3163</v>
      </c>
    </row>
    <row r="1041" spans="1:16" x14ac:dyDescent="0.45">
      <c r="A1041" t="s">
        <v>4663</v>
      </c>
      <c r="B1041" t="s">
        <v>339</v>
      </c>
      <c r="C1041" t="s">
        <v>3384</v>
      </c>
      <c r="D1041" t="s">
        <v>3580</v>
      </c>
      <c r="E1041" s="1">
        <v>45763</v>
      </c>
      <c r="F1041" t="s">
        <v>8626</v>
      </c>
      <c r="G1041" t="s">
        <v>8633</v>
      </c>
      <c r="H1041">
        <v>5</v>
      </c>
      <c r="I1041" s="14">
        <v>0.05</v>
      </c>
      <c r="J1041" s="6">
        <v>1611</v>
      </c>
      <c r="K1041" s="6">
        <v>7653</v>
      </c>
      <c r="L1041" t="s">
        <v>1335</v>
      </c>
      <c r="M1041">
        <v>22</v>
      </c>
      <c r="N1041" t="s">
        <v>1998</v>
      </c>
      <c r="O1041" t="s">
        <v>2327</v>
      </c>
      <c r="P1041" t="s">
        <v>3134</v>
      </c>
    </row>
    <row r="1042" spans="1:16" x14ac:dyDescent="0.45">
      <c r="A1042" t="s">
        <v>4664</v>
      </c>
      <c r="B1042" t="s">
        <v>827</v>
      </c>
      <c r="C1042" t="s">
        <v>3361</v>
      </c>
      <c r="D1042" t="s">
        <v>3558</v>
      </c>
      <c r="E1042" s="1">
        <v>45329</v>
      </c>
      <c r="F1042" t="s">
        <v>8625</v>
      </c>
      <c r="G1042" t="s">
        <v>8633</v>
      </c>
      <c r="H1042">
        <v>3</v>
      </c>
      <c r="I1042" s="14">
        <v>0.1</v>
      </c>
      <c r="J1042" s="6">
        <v>481</v>
      </c>
      <c r="K1042" s="6">
        <v>1300</v>
      </c>
      <c r="L1042" t="s">
        <v>1819</v>
      </c>
      <c r="M1042">
        <v>46</v>
      </c>
      <c r="N1042" t="s">
        <v>1998</v>
      </c>
      <c r="O1042" t="s">
        <v>2794</v>
      </c>
      <c r="P1042" t="s">
        <v>3047</v>
      </c>
    </row>
    <row r="1043" spans="1:16" x14ac:dyDescent="0.45">
      <c r="A1043" t="s">
        <v>4665</v>
      </c>
      <c r="B1043" t="s">
        <v>567</v>
      </c>
      <c r="C1043" t="s">
        <v>3351</v>
      </c>
      <c r="D1043" t="s">
        <v>3548</v>
      </c>
      <c r="E1043" s="1">
        <v>45749</v>
      </c>
      <c r="F1043" t="s">
        <v>8719</v>
      </c>
      <c r="G1043" t="s">
        <v>8630</v>
      </c>
      <c r="H1043">
        <v>4</v>
      </c>
      <c r="I1043" s="14">
        <v>0</v>
      </c>
      <c r="J1043" s="6">
        <v>1234</v>
      </c>
      <c r="K1043" s="6">
        <v>4935</v>
      </c>
      <c r="L1043" t="s">
        <v>1561</v>
      </c>
      <c r="M1043">
        <v>37</v>
      </c>
      <c r="N1043" t="s">
        <v>1999</v>
      </c>
      <c r="O1043" t="s">
        <v>2543</v>
      </c>
      <c r="P1043" t="s">
        <v>3039</v>
      </c>
    </row>
    <row r="1044" spans="1:16" x14ac:dyDescent="0.45">
      <c r="A1044" t="s">
        <v>4666</v>
      </c>
      <c r="B1044" t="s">
        <v>189</v>
      </c>
      <c r="C1044" t="s">
        <v>3258</v>
      </c>
      <c r="D1044" t="s">
        <v>3457</v>
      </c>
      <c r="E1044" s="1">
        <v>45628</v>
      </c>
      <c r="F1044" t="s">
        <v>8625</v>
      </c>
      <c r="G1044" t="s">
        <v>8631</v>
      </c>
      <c r="H1044">
        <v>4</v>
      </c>
      <c r="I1044" s="14">
        <v>0</v>
      </c>
      <c r="J1044" s="6">
        <v>699</v>
      </c>
      <c r="K1044" s="6">
        <v>2797</v>
      </c>
      <c r="L1044" t="s">
        <v>1187</v>
      </c>
      <c r="M1044">
        <v>28</v>
      </c>
      <c r="N1044" t="s">
        <v>1999</v>
      </c>
      <c r="O1044" t="s">
        <v>2180</v>
      </c>
      <c r="P1044" t="s">
        <v>3038</v>
      </c>
    </row>
    <row r="1045" spans="1:16" x14ac:dyDescent="0.45">
      <c r="A1045" t="s">
        <v>4667</v>
      </c>
      <c r="B1045" t="s">
        <v>173</v>
      </c>
      <c r="C1045" t="s">
        <v>3296</v>
      </c>
      <c r="D1045" t="s">
        <v>3493</v>
      </c>
      <c r="E1045" s="1">
        <v>45635</v>
      </c>
      <c r="F1045" t="s">
        <v>8626</v>
      </c>
      <c r="G1045" t="s">
        <v>8633</v>
      </c>
      <c r="H1045">
        <v>4</v>
      </c>
      <c r="I1045" s="14">
        <v>0.1</v>
      </c>
      <c r="J1045" s="6">
        <v>378</v>
      </c>
      <c r="K1045" s="6">
        <v>1360</v>
      </c>
      <c r="L1045" t="s">
        <v>1171</v>
      </c>
      <c r="M1045">
        <v>57</v>
      </c>
      <c r="N1045" t="s">
        <v>1998</v>
      </c>
      <c r="O1045" t="s">
        <v>2164</v>
      </c>
      <c r="P1045" t="s">
        <v>3080</v>
      </c>
    </row>
    <row r="1046" spans="1:16" x14ac:dyDescent="0.45">
      <c r="A1046" t="s">
        <v>4668</v>
      </c>
      <c r="B1046" t="s">
        <v>312</v>
      </c>
      <c r="C1046" t="s">
        <v>3322</v>
      </c>
      <c r="D1046" t="s">
        <v>3519</v>
      </c>
      <c r="E1046" s="1">
        <v>45587</v>
      </c>
      <c r="F1046" t="s">
        <v>8718</v>
      </c>
      <c r="G1046" t="s">
        <v>8631</v>
      </c>
      <c r="H1046">
        <v>4</v>
      </c>
      <c r="I1046" s="14">
        <v>0.1</v>
      </c>
      <c r="J1046" s="6">
        <v>191</v>
      </c>
      <c r="K1046" s="6">
        <v>687</v>
      </c>
      <c r="L1046" t="s">
        <v>1309</v>
      </c>
      <c r="M1046">
        <v>23</v>
      </c>
      <c r="N1046" t="s">
        <v>1999</v>
      </c>
      <c r="O1046" t="s">
        <v>2300</v>
      </c>
      <c r="P1046" t="s">
        <v>8697</v>
      </c>
    </row>
    <row r="1047" spans="1:16" x14ac:dyDescent="0.45">
      <c r="A1047" t="s">
        <v>4669</v>
      </c>
      <c r="B1047" t="s">
        <v>374</v>
      </c>
      <c r="C1047" t="s">
        <v>3367</v>
      </c>
      <c r="D1047" t="s">
        <v>3564</v>
      </c>
      <c r="E1047" s="1">
        <v>45438</v>
      </c>
      <c r="F1047" t="s">
        <v>8718</v>
      </c>
      <c r="G1047" t="s">
        <v>8631</v>
      </c>
      <c r="H1047">
        <v>1</v>
      </c>
      <c r="I1047" s="14">
        <v>0.1</v>
      </c>
      <c r="J1047" s="6">
        <v>1945</v>
      </c>
      <c r="K1047" s="6">
        <v>1750</v>
      </c>
      <c r="L1047" t="s">
        <v>1370</v>
      </c>
      <c r="M1047">
        <v>23</v>
      </c>
      <c r="N1047" t="s">
        <v>1999</v>
      </c>
      <c r="O1047" t="s">
        <v>2362</v>
      </c>
      <c r="P1047" t="s">
        <v>3103</v>
      </c>
    </row>
    <row r="1048" spans="1:16" x14ac:dyDescent="0.45">
      <c r="A1048" t="s">
        <v>4670</v>
      </c>
      <c r="B1048" t="s">
        <v>508</v>
      </c>
      <c r="C1048" t="s">
        <v>3311</v>
      </c>
      <c r="D1048" t="s">
        <v>3508</v>
      </c>
      <c r="E1048" s="1">
        <v>45687</v>
      </c>
      <c r="F1048" t="s">
        <v>8720</v>
      </c>
      <c r="G1048" t="s">
        <v>8629</v>
      </c>
      <c r="H1048">
        <v>4</v>
      </c>
      <c r="I1048" s="14">
        <v>0.15</v>
      </c>
      <c r="J1048" s="6">
        <v>1498</v>
      </c>
      <c r="K1048" s="6">
        <v>5093</v>
      </c>
      <c r="L1048" t="s">
        <v>1503</v>
      </c>
      <c r="M1048">
        <v>49</v>
      </c>
      <c r="N1048" t="s">
        <v>1998</v>
      </c>
      <c r="O1048" t="s">
        <v>2488</v>
      </c>
      <c r="P1048" t="s">
        <v>3163</v>
      </c>
    </row>
    <row r="1049" spans="1:16" x14ac:dyDescent="0.45">
      <c r="A1049" t="s">
        <v>4671</v>
      </c>
      <c r="B1049" t="s">
        <v>621</v>
      </c>
      <c r="C1049" t="s">
        <v>3305</v>
      </c>
      <c r="D1049" t="s">
        <v>3502</v>
      </c>
      <c r="E1049" s="1">
        <v>45461</v>
      </c>
      <c r="F1049" t="s">
        <v>8720</v>
      </c>
      <c r="G1049" t="s">
        <v>8629</v>
      </c>
      <c r="H1049">
        <v>1</v>
      </c>
      <c r="I1049" s="14">
        <v>0.15</v>
      </c>
      <c r="J1049" s="6">
        <v>621</v>
      </c>
      <c r="K1049" s="6">
        <v>527</v>
      </c>
      <c r="L1049" t="s">
        <v>1615</v>
      </c>
      <c r="M1049">
        <v>54</v>
      </c>
      <c r="N1049" t="s">
        <v>1998</v>
      </c>
      <c r="O1049" t="s">
        <v>2597</v>
      </c>
      <c r="P1049" t="s">
        <v>3174</v>
      </c>
    </row>
    <row r="1050" spans="1:16" x14ac:dyDescent="0.45">
      <c r="A1050" t="s">
        <v>4672</v>
      </c>
      <c r="B1050" t="s">
        <v>197</v>
      </c>
      <c r="C1050" t="s">
        <v>3308</v>
      </c>
      <c r="D1050" t="s">
        <v>3505</v>
      </c>
      <c r="E1050" s="1">
        <v>45537</v>
      </c>
      <c r="F1050" t="s">
        <v>8625</v>
      </c>
      <c r="G1050" t="s">
        <v>8629</v>
      </c>
      <c r="H1050">
        <v>4</v>
      </c>
      <c r="I1050" s="14">
        <v>0</v>
      </c>
      <c r="J1050" s="6">
        <v>741</v>
      </c>
      <c r="K1050" s="6">
        <v>2966</v>
      </c>
      <c r="L1050" t="s">
        <v>1195</v>
      </c>
      <c r="M1050">
        <v>20</v>
      </c>
      <c r="N1050" t="s">
        <v>1999</v>
      </c>
      <c r="O1050" t="s">
        <v>2188</v>
      </c>
      <c r="P1050" t="s">
        <v>3009</v>
      </c>
    </row>
    <row r="1051" spans="1:16" x14ac:dyDescent="0.45">
      <c r="A1051" t="s">
        <v>4673</v>
      </c>
      <c r="B1051" t="s">
        <v>356</v>
      </c>
      <c r="C1051" t="s">
        <v>3315</v>
      </c>
      <c r="D1051" t="s">
        <v>3512</v>
      </c>
      <c r="E1051" s="1">
        <v>45794</v>
      </c>
      <c r="F1051" t="s">
        <v>8719</v>
      </c>
      <c r="G1051" t="s">
        <v>8629</v>
      </c>
      <c r="H1051">
        <v>2</v>
      </c>
      <c r="I1051" s="14">
        <v>0.05</v>
      </c>
      <c r="J1051" s="6">
        <v>1056</v>
      </c>
      <c r="K1051" s="6">
        <v>2006</v>
      </c>
      <c r="L1051" t="s">
        <v>1352</v>
      </c>
      <c r="M1051">
        <v>38</v>
      </c>
      <c r="N1051" t="s">
        <v>1998</v>
      </c>
      <c r="O1051" t="s">
        <v>2344</v>
      </c>
      <c r="P1051" t="s">
        <v>2987</v>
      </c>
    </row>
    <row r="1052" spans="1:16" x14ac:dyDescent="0.45">
      <c r="A1052" t="s">
        <v>4674</v>
      </c>
      <c r="B1052" t="s">
        <v>651</v>
      </c>
      <c r="C1052" t="s">
        <v>3362</v>
      </c>
      <c r="D1052" t="s">
        <v>3559</v>
      </c>
      <c r="E1052" s="1">
        <v>45465</v>
      </c>
      <c r="F1052" t="s">
        <v>8720</v>
      </c>
      <c r="G1052" t="s">
        <v>8632</v>
      </c>
      <c r="H1052">
        <v>5</v>
      </c>
      <c r="I1052" s="14">
        <v>0</v>
      </c>
      <c r="J1052" s="6">
        <v>1972</v>
      </c>
      <c r="K1052" s="6">
        <v>9858</v>
      </c>
      <c r="L1052" t="s">
        <v>1645</v>
      </c>
      <c r="M1052">
        <v>35</v>
      </c>
      <c r="N1052" t="s">
        <v>1999</v>
      </c>
      <c r="O1052" t="s">
        <v>2626</v>
      </c>
      <c r="P1052" t="s">
        <v>3114</v>
      </c>
    </row>
    <row r="1053" spans="1:16" x14ac:dyDescent="0.45">
      <c r="A1053" t="s">
        <v>4675</v>
      </c>
      <c r="B1053" t="s">
        <v>454</v>
      </c>
      <c r="C1053" t="s">
        <v>3217</v>
      </c>
      <c r="D1053" t="s">
        <v>3416</v>
      </c>
      <c r="E1053" s="1">
        <v>45903</v>
      </c>
      <c r="F1053" t="s">
        <v>8626</v>
      </c>
      <c r="G1053" t="s">
        <v>8631</v>
      </c>
      <c r="H1053">
        <v>4</v>
      </c>
      <c r="I1053" s="14">
        <v>0.1</v>
      </c>
      <c r="J1053" s="6">
        <v>87</v>
      </c>
      <c r="K1053" s="6">
        <v>315</v>
      </c>
      <c r="L1053" t="s">
        <v>1450</v>
      </c>
      <c r="M1053">
        <v>23</v>
      </c>
      <c r="N1053" t="s">
        <v>1999</v>
      </c>
      <c r="O1053" t="s">
        <v>2118</v>
      </c>
      <c r="P1053" t="s">
        <v>3031</v>
      </c>
    </row>
    <row r="1054" spans="1:16" x14ac:dyDescent="0.45">
      <c r="A1054" t="s">
        <v>4676</v>
      </c>
      <c r="B1054" t="s">
        <v>707</v>
      </c>
      <c r="C1054" t="s">
        <v>3273</v>
      </c>
      <c r="D1054" t="s">
        <v>3470</v>
      </c>
      <c r="E1054" s="1">
        <v>45798</v>
      </c>
      <c r="F1054" t="s">
        <v>8719</v>
      </c>
      <c r="G1054" t="s">
        <v>8630</v>
      </c>
      <c r="H1054">
        <v>2</v>
      </c>
      <c r="I1054" s="14">
        <v>0.2</v>
      </c>
      <c r="J1054" s="6">
        <v>1817</v>
      </c>
      <c r="K1054" s="6">
        <v>2907</v>
      </c>
      <c r="L1054" t="s">
        <v>1700</v>
      </c>
      <c r="M1054">
        <v>25</v>
      </c>
      <c r="N1054" t="s">
        <v>1999</v>
      </c>
      <c r="O1054" t="s">
        <v>2680</v>
      </c>
      <c r="P1054" t="s">
        <v>3070</v>
      </c>
    </row>
    <row r="1055" spans="1:16" x14ac:dyDescent="0.45">
      <c r="A1055" t="s">
        <v>4677</v>
      </c>
      <c r="B1055" t="s">
        <v>589</v>
      </c>
      <c r="C1055" t="s">
        <v>3209</v>
      </c>
      <c r="D1055" t="s">
        <v>3408</v>
      </c>
      <c r="E1055" s="1">
        <v>45426</v>
      </c>
      <c r="F1055" t="s">
        <v>8625</v>
      </c>
      <c r="G1055" t="s">
        <v>8629</v>
      </c>
      <c r="H1055">
        <v>5</v>
      </c>
      <c r="I1055" s="14">
        <v>0</v>
      </c>
      <c r="J1055" s="6">
        <v>1531</v>
      </c>
      <c r="K1055" s="6">
        <v>7656</v>
      </c>
      <c r="L1055" t="s">
        <v>1583</v>
      </c>
      <c r="M1055">
        <v>24</v>
      </c>
      <c r="N1055" t="s">
        <v>1998</v>
      </c>
      <c r="O1055" t="s">
        <v>2565</v>
      </c>
      <c r="P1055" t="s">
        <v>2982</v>
      </c>
    </row>
    <row r="1056" spans="1:16" x14ac:dyDescent="0.45">
      <c r="A1056" t="s">
        <v>4678</v>
      </c>
      <c r="B1056" t="s">
        <v>117</v>
      </c>
      <c r="C1056" t="s">
        <v>3327</v>
      </c>
      <c r="D1056" t="s">
        <v>3524</v>
      </c>
      <c r="E1056" s="1">
        <v>45802</v>
      </c>
      <c r="F1056" t="s">
        <v>8625</v>
      </c>
      <c r="G1056" t="s">
        <v>8632</v>
      </c>
      <c r="H1056">
        <v>4</v>
      </c>
      <c r="I1056" s="14">
        <v>0.15</v>
      </c>
      <c r="J1056" s="6">
        <v>1449</v>
      </c>
      <c r="K1056" s="6">
        <v>4928</v>
      </c>
      <c r="L1056" t="s">
        <v>1116</v>
      </c>
      <c r="M1056">
        <v>60</v>
      </c>
      <c r="N1056" t="s">
        <v>1999</v>
      </c>
      <c r="O1056" t="s">
        <v>2108</v>
      </c>
      <c r="P1056" t="s">
        <v>3059</v>
      </c>
    </row>
    <row r="1057" spans="1:16" x14ac:dyDescent="0.45">
      <c r="A1057" t="s">
        <v>4679</v>
      </c>
      <c r="B1057" t="s">
        <v>683</v>
      </c>
      <c r="C1057" t="s">
        <v>3381</v>
      </c>
      <c r="D1057" t="s">
        <v>3577</v>
      </c>
      <c r="E1057" s="1">
        <v>45366</v>
      </c>
      <c r="F1057" t="s">
        <v>8720</v>
      </c>
      <c r="G1057" t="s">
        <v>8630</v>
      </c>
      <c r="H1057">
        <v>5</v>
      </c>
      <c r="I1057" s="14">
        <v>0.1</v>
      </c>
      <c r="J1057" s="6">
        <v>113</v>
      </c>
      <c r="K1057" s="6">
        <v>507</v>
      </c>
      <c r="L1057" t="s">
        <v>1677</v>
      </c>
      <c r="M1057">
        <v>45</v>
      </c>
      <c r="N1057" t="s">
        <v>1998</v>
      </c>
      <c r="O1057" t="s">
        <v>2657</v>
      </c>
      <c r="P1057" t="s">
        <v>3168</v>
      </c>
    </row>
    <row r="1058" spans="1:16" x14ac:dyDescent="0.45">
      <c r="A1058" t="s">
        <v>4680</v>
      </c>
      <c r="B1058" t="s">
        <v>606</v>
      </c>
      <c r="C1058" t="s">
        <v>3217</v>
      </c>
      <c r="D1058" t="s">
        <v>3416</v>
      </c>
      <c r="E1058" s="1">
        <v>45670</v>
      </c>
      <c r="F1058" t="s">
        <v>8625</v>
      </c>
      <c r="G1058" t="s">
        <v>8632</v>
      </c>
      <c r="H1058">
        <v>5</v>
      </c>
      <c r="I1058" s="14">
        <v>0</v>
      </c>
      <c r="J1058" s="6">
        <v>87</v>
      </c>
      <c r="K1058" s="6">
        <v>437</v>
      </c>
      <c r="L1058" t="s">
        <v>1600</v>
      </c>
      <c r="M1058">
        <v>49</v>
      </c>
      <c r="N1058" t="s">
        <v>1999</v>
      </c>
      <c r="O1058" t="s">
        <v>2582</v>
      </c>
      <c r="P1058" t="s">
        <v>8707</v>
      </c>
    </row>
    <row r="1059" spans="1:16" x14ac:dyDescent="0.45">
      <c r="A1059" t="s">
        <v>4681</v>
      </c>
      <c r="B1059" t="s">
        <v>190</v>
      </c>
      <c r="C1059" t="s">
        <v>3243</v>
      </c>
      <c r="D1059" t="s">
        <v>3442</v>
      </c>
      <c r="E1059" s="1">
        <v>45673</v>
      </c>
      <c r="F1059" t="s">
        <v>8625</v>
      </c>
      <c r="G1059" t="s">
        <v>8632</v>
      </c>
      <c r="H1059">
        <v>4</v>
      </c>
      <c r="I1059" s="14">
        <v>0</v>
      </c>
      <c r="J1059" s="6">
        <v>1825</v>
      </c>
      <c r="K1059" s="6">
        <v>7301</v>
      </c>
      <c r="L1059" t="s">
        <v>1188</v>
      </c>
      <c r="M1059">
        <v>53</v>
      </c>
      <c r="N1059" t="s">
        <v>1999</v>
      </c>
      <c r="O1059" t="s">
        <v>2181</v>
      </c>
      <c r="P1059" t="s">
        <v>3066</v>
      </c>
    </row>
    <row r="1060" spans="1:16" x14ac:dyDescent="0.45">
      <c r="A1060" t="s">
        <v>4682</v>
      </c>
      <c r="B1060" t="s">
        <v>904</v>
      </c>
      <c r="C1060" t="s">
        <v>3377</v>
      </c>
      <c r="D1060" t="s">
        <v>3573</v>
      </c>
      <c r="E1060" s="1">
        <v>45708</v>
      </c>
      <c r="F1060" t="s">
        <v>8718</v>
      </c>
      <c r="G1060" t="s">
        <v>8632</v>
      </c>
      <c r="H1060">
        <v>3</v>
      </c>
      <c r="I1060" s="14">
        <v>0.1</v>
      </c>
      <c r="J1060" s="6">
        <v>783</v>
      </c>
      <c r="K1060" s="6">
        <v>2114</v>
      </c>
      <c r="L1060" t="s">
        <v>1895</v>
      </c>
      <c r="M1060">
        <v>40</v>
      </c>
      <c r="N1060" t="s">
        <v>1999</v>
      </c>
      <c r="O1060" t="s">
        <v>2869</v>
      </c>
      <c r="P1060" t="s">
        <v>3053</v>
      </c>
    </row>
    <row r="1061" spans="1:16" x14ac:dyDescent="0.45">
      <c r="A1061" t="s">
        <v>4683</v>
      </c>
      <c r="B1061" t="s">
        <v>782</v>
      </c>
      <c r="C1061" t="s">
        <v>3368</v>
      </c>
      <c r="D1061" t="s">
        <v>3565</v>
      </c>
      <c r="E1061" s="1">
        <v>45801</v>
      </c>
      <c r="F1061" t="s">
        <v>8720</v>
      </c>
      <c r="G1061" t="s">
        <v>8630</v>
      </c>
      <c r="H1061">
        <v>4</v>
      </c>
      <c r="I1061" s="14">
        <v>0.2</v>
      </c>
      <c r="J1061" s="6">
        <v>1574</v>
      </c>
      <c r="K1061" s="6">
        <v>5036</v>
      </c>
      <c r="L1061" t="s">
        <v>1774</v>
      </c>
      <c r="M1061">
        <v>24</v>
      </c>
      <c r="N1061" t="s">
        <v>1999</v>
      </c>
      <c r="O1061" t="s">
        <v>2752</v>
      </c>
      <c r="P1061" t="s">
        <v>3171</v>
      </c>
    </row>
    <row r="1062" spans="1:16" x14ac:dyDescent="0.45">
      <c r="A1062" t="s">
        <v>4684</v>
      </c>
      <c r="B1062" t="s">
        <v>996</v>
      </c>
      <c r="C1062" t="s">
        <v>3244</v>
      </c>
      <c r="D1062" t="s">
        <v>3443</v>
      </c>
      <c r="E1062" s="1">
        <v>45226</v>
      </c>
      <c r="F1062" t="s">
        <v>8625</v>
      </c>
      <c r="G1062" t="s">
        <v>8629</v>
      </c>
      <c r="H1062">
        <v>2</v>
      </c>
      <c r="I1062" s="14">
        <v>0.05</v>
      </c>
      <c r="J1062" s="6">
        <v>1097</v>
      </c>
      <c r="K1062" s="6">
        <v>2084</v>
      </c>
      <c r="L1062" t="s">
        <v>1987</v>
      </c>
      <c r="M1062">
        <v>33</v>
      </c>
      <c r="N1062" t="s">
        <v>1998</v>
      </c>
      <c r="O1062" t="s">
        <v>2957</v>
      </c>
      <c r="P1062" t="s">
        <v>3133</v>
      </c>
    </row>
    <row r="1063" spans="1:16" x14ac:dyDescent="0.45">
      <c r="A1063" t="s">
        <v>4685</v>
      </c>
      <c r="B1063" t="s">
        <v>272</v>
      </c>
      <c r="C1063" t="s">
        <v>3369</v>
      </c>
      <c r="D1063" t="s">
        <v>3566</v>
      </c>
      <c r="E1063" s="1">
        <v>45872</v>
      </c>
      <c r="F1063" t="s">
        <v>8718</v>
      </c>
      <c r="G1063" t="s">
        <v>8633</v>
      </c>
      <c r="H1063">
        <v>1</v>
      </c>
      <c r="I1063" s="14">
        <v>0.15</v>
      </c>
      <c r="J1063" s="6">
        <v>1396</v>
      </c>
      <c r="K1063" s="6">
        <v>1186</v>
      </c>
      <c r="L1063" t="s">
        <v>1270</v>
      </c>
      <c r="M1063">
        <v>21</v>
      </c>
      <c r="N1063" t="s">
        <v>1998</v>
      </c>
      <c r="O1063" t="s">
        <v>2262</v>
      </c>
      <c r="P1063" t="s">
        <v>3064</v>
      </c>
    </row>
    <row r="1064" spans="1:16" x14ac:dyDescent="0.45">
      <c r="A1064" t="s">
        <v>4686</v>
      </c>
      <c r="B1064" t="s">
        <v>12</v>
      </c>
      <c r="C1064" t="s">
        <v>3298</v>
      </c>
      <c r="D1064" t="s">
        <v>3495</v>
      </c>
      <c r="E1064" s="1">
        <v>45669</v>
      </c>
      <c r="F1064" t="s">
        <v>8626</v>
      </c>
      <c r="G1064" t="s">
        <v>8632</v>
      </c>
      <c r="H1064">
        <v>1</v>
      </c>
      <c r="I1064" s="14">
        <v>0</v>
      </c>
      <c r="J1064" s="6">
        <v>24</v>
      </c>
      <c r="K1064" s="6">
        <v>24</v>
      </c>
      <c r="L1064" t="s">
        <v>1011</v>
      </c>
      <c r="M1064">
        <v>25</v>
      </c>
      <c r="N1064" t="s">
        <v>1999</v>
      </c>
      <c r="O1064" t="s">
        <v>2005</v>
      </c>
      <c r="P1064" t="s">
        <v>2973</v>
      </c>
    </row>
    <row r="1065" spans="1:16" x14ac:dyDescent="0.45">
      <c r="A1065" t="s">
        <v>4687</v>
      </c>
      <c r="B1065" t="s">
        <v>478</v>
      </c>
      <c r="C1065" t="s">
        <v>3374</v>
      </c>
      <c r="D1065" t="s">
        <v>3570</v>
      </c>
      <c r="E1065" s="1">
        <v>45519</v>
      </c>
      <c r="F1065" t="s">
        <v>8719</v>
      </c>
      <c r="G1065" t="s">
        <v>8630</v>
      </c>
      <c r="H1065">
        <v>4</v>
      </c>
      <c r="I1065" s="14">
        <v>0.2</v>
      </c>
      <c r="J1065" s="6">
        <v>1613</v>
      </c>
      <c r="K1065" s="6">
        <v>5163</v>
      </c>
      <c r="L1065" t="s">
        <v>1473</v>
      </c>
      <c r="M1065">
        <v>37</v>
      </c>
      <c r="N1065" t="s">
        <v>1998</v>
      </c>
      <c r="O1065" t="s">
        <v>2460</v>
      </c>
      <c r="P1065" t="s">
        <v>3158</v>
      </c>
    </row>
    <row r="1066" spans="1:16" x14ac:dyDescent="0.45">
      <c r="A1066" t="s">
        <v>4688</v>
      </c>
      <c r="B1066" t="s">
        <v>640</v>
      </c>
      <c r="C1066" t="s">
        <v>3354</v>
      </c>
      <c r="D1066" t="s">
        <v>3551</v>
      </c>
      <c r="E1066" s="1">
        <v>45557</v>
      </c>
      <c r="F1066" t="s">
        <v>8720</v>
      </c>
      <c r="G1066" t="s">
        <v>8633</v>
      </c>
      <c r="H1066">
        <v>3</v>
      </c>
      <c r="I1066" s="14">
        <v>0.15</v>
      </c>
      <c r="J1066" s="6">
        <v>898</v>
      </c>
      <c r="K1066" s="6">
        <v>2291</v>
      </c>
      <c r="L1066" t="s">
        <v>1634</v>
      </c>
      <c r="M1066">
        <v>46</v>
      </c>
      <c r="N1066" t="s">
        <v>1998</v>
      </c>
      <c r="O1066" t="s">
        <v>2615</v>
      </c>
      <c r="P1066" t="s">
        <v>3030</v>
      </c>
    </row>
    <row r="1067" spans="1:16" x14ac:dyDescent="0.45">
      <c r="A1067" t="s">
        <v>4689</v>
      </c>
      <c r="B1067" t="s">
        <v>135</v>
      </c>
      <c r="C1067" t="s">
        <v>3231</v>
      </c>
      <c r="D1067" t="s">
        <v>3430</v>
      </c>
      <c r="E1067" s="1">
        <v>45406</v>
      </c>
      <c r="F1067" t="s">
        <v>8625</v>
      </c>
      <c r="G1067" t="s">
        <v>8633</v>
      </c>
      <c r="H1067">
        <v>1</v>
      </c>
      <c r="I1067" s="14">
        <v>0.05</v>
      </c>
      <c r="J1067" s="6">
        <v>349</v>
      </c>
      <c r="K1067" s="6">
        <v>332</v>
      </c>
      <c r="L1067" t="s">
        <v>1134</v>
      </c>
      <c r="M1067">
        <v>49</v>
      </c>
      <c r="N1067" t="s">
        <v>1999</v>
      </c>
      <c r="O1067" t="s">
        <v>2126</v>
      </c>
      <c r="P1067" t="s">
        <v>3041</v>
      </c>
    </row>
    <row r="1068" spans="1:16" x14ac:dyDescent="0.45">
      <c r="A1068" t="s">
        <v>4690</v>
      </c>
      <c r="B1068" t="s">
        <v>719</v>
      </c>
      <c r="C1068" t="s">
        <v>3245</v>
      </c>
      <c r="D1068" t="s">
        <v>3444</v>
      </c>
      <c r="E1068" s="1">
        <v>45807</v>
      </c>
      <c r="F1068" t="s">
        <v>8719</v>
      </c>
      <c r="G1068" t="s">
        <v>8631</v>
      </c>
      <c r="H1068">
        <v>1</v>
      </c>
      <c r="I1068" s="14">
        <v>0.05</v>
      </c>
      <c r="J1068" s="6">
        <v>1224</v>
      </c>
      <c r="K1068" s="6">
        <v>1163</v>
      </c>
      <c r="L1068" t="s">
        <v>1712</v>
      </c>
      <c r="M1068">
        <v>42</v>
      </c>
      <c r="N1068" t="s">
        <v>1998</v>
      </c>
      <c r="O1068" t="s">
        <v>2692</v>
      </c>
      <c r="P1068" t="s">
        <v>3079</v>
      </c>
    </row>
    <row r="1069" spans="1:16" x14ac:dyDescent="0.45">
      <c r="A1069" t="s">
        <v>4691</v>
      </c>
      <c r="B1069" t="s">
        <v>672</v>
      </c>
      <c r="C1069" t="s">
        <v>3258</v>
      </c>
      <c r="D1069" t="s">
        <v>3457</v>
      </c>
      <c r="E1069" s="1">
        <v>45553</v>
      </c>
      <c r="F1069" t="s">
        <v>8626</v>
      </c>
      <c r="G1069" t="s">
        <v>8633</v>
      </c>
      <c r="H1069">
        <v>4</v>
      </c>
      <c r="I1069" s="14">
        <v>0.2</v>
      </c>
      <c r="J1069" s="6">
        <v>699</v>
      </c>
      <c r="K1069" s="6">
        <v>2238</v>
      </c>
      <c r="L1069" t="s">
        <v>1666</v>
      </c>
      <c r="M1069">
        <v>44</v>
      </c>
      <c r="N1069" t="s">
        <v>1999</v>
      </c>
      <c r="O1069" t="s">
        <v>2646</v>
      </c>
      <c r="P1069" t="s">
        <v>3117</v>
      </c>
    </row>
    <row r="1070" spans="1:16" x14ac:dyDescent="0.45">
      <c r="A1070" t="s">
        <v>4692</v>
      </c>
      <c r="B1070" t="s">
        <v>315</v>
      </c>
      <c r="C1070" t="s">
        <v>3394</v>
      </c>
      <c r="D1070" t="s">
        <v>3590</v>
      </c>
      <c r="E1070" s="1">
        <v>45388</v>
      </c>
      <c r="F1070" t="s">
        <v>8719</v>
      </c>
      <c r="G1070" t="s">
        <v>8632</v>
      </c>
      <c r="H1070">
        <v>4</v>
      </c>
      <c r="I1070" s="14">
        <v>0.05</v>
      </c>
      <c r="J1070" s="6">
        <v>624</v>
      </c>
      <c r="K1070" s="6">
        <v>2370</v>
      </c>
      <c r="L1070" t="s">
        <v>1312</v>
      </c>
      <c r="M1070">
        <v>34</v>
      </c>
      <c r="N1070" t="s">
        <v>1999</v>
      </c>
      <c r="O1070" t="s">
        <v>2303</v>
      </c>
      <c r="P1070" t="s">
        <v>3094</v>
      </c>
    </row>
    <row r="1071" spans="1:16" x14ac:dyDescent="0.45">
      <c r="A1071" t="s">
        <v>4693</v>
      </c>
      <c r="B1071" t="s">
        <v>29</v>
      </c>
      <c r="C1071" t="s">
        <v>3226</v>
      </c>
      <c r="D1071" t="s">
        <v>3425</v>
      </c>
      <c r="E1071" s="1">
        <v>45472</v>
      </c>
      <c r="F1071" t="s">
        <v>8719</v>
      </c>
      <c r="G1071" t="s">
        <v>8632</v>
      </c>
      <c r="H1071">
        <v>2</v>
      </c>
      <c r="I1071" s="14">
        <v>0.05</v>
      </c>
      <c r="J1071" s="6">
        <v>1960</v>
      </c>
      <c r="K1071" s="6">
        <v>3724</v>
      </c>
      <c r="L1071" t="s">
        <v>1028</v>
      </c>
      <c r="M1071">
        <v>52</v>
      </c>
      <c r="N1071" t="s">
        <v>1998</v>
      </c>
      <c r="O1071" t="s">
        <v>2021</v>
      </c>
      <c r="P1071" t="s">
        <v>2988</v>
      </c>
    </row>
    <row r="1072" spans="1:16" x14ac:dyDescent="0.45">
      <c r="A1072" t="s">
        <v>4694</v>
      </c>
      <c r="B1072" t="s">
        <v>489</v>
      </c>
      <c r="C1072" t="s">
        <v>3202</v>
      </c>
      <c r="D1072" t="s">
        <v>3402</v>
      </c>
      <c r="E1072" s="1">
        <v>45565</v>
      </c>
      <c r="F1072" t="s">
        <v>8626</v>
      </c>
      <c r="G1072" t="s">
        <v>8631</v>
      </c>
      <c r="H1072">
        <v>4</v>
      </c>
      <c r="I1072" s="14">
        <v>0.2</v>
      </c>
      <c r="J1072" s="6">
        <v>1696</v>
      </c>
      <c r="K1072" s="6">
        <v>5427</v>
      </c>
      <c r="L1072" t="s">
        <v>1484</v>
      </c>
      <c r="M1072">
        <v>56</v>
      </c>
      <c r="N1072" t="s">
        <v>1998</v>
      </c>
      <c r="O1072" t="s">
        <v>2222</v>
      </c>
      <c r="P1072" t="s">
        <v>3154</v>
      </c>
    </row>
    <row r="1073" spans="1:16" x14ac:dyDescent="0.45">
      <c r="A1073" t="s">
        <v>4695</v>
      </c>
      <c r="B1073" t="s">
        <v>308</v>
      </c>
      <c r="C1073" t="s">
        <v>3342</v>
      </c>
      <c r="D1073" t="s">
        <v>3539</v>
      </c>
      <c r="E1073" s="1">
        <v>45196</v>
      </c>
      <c r="F1073" t="s">
        <v>8720</v>
      </c>
      <c r="G1073" t="s">
        <v>8633</v>
      </c>
      <c r="H1073">
        <v>4</v>
      </c>
      <c r="I1073" s="14">
        <v>0</v>
      </c>
      <c r="J1073" s="6">
        <v>1062</v>
      </c>
      <c r="K1073" s="6">
        <v>4250</v>
      </c>
      <c r="L1073" t="s">
        <v>1305</v>
      </c>
      <c r="M1073">
        <v>64</v>
      </c>
      <c r="N1073" t="s">
        <v>1998</v>
      </c>
      <c r="O1073" t="s">
        <v>2296</v>
      </c>
      <c r="P1073" t="s">
        <v>3081</v>
      </c>
    </row>
    <row r="1074" spans="1:16" x14ac:dyDescent="0.45">
      <c r="A1074" t="s">
        <v>4696</v>
      </c>
      <c r="B1074" t="s">
        <v>112</v>
      </c>
      <c r="C1074" t="s">
        <v>3358</v>
      </c>
      <c r="D1074" t="s">
        <v>3555</v>
      </c>
      <c r="E1074" s="1">
        <v>45805</v>
      </c>
      <c r="F1074" t="s">
        <v>8719</v>
      </c>
      <c r="G1074" t="s">
        <v>8629</v>
      </c>
      <c r="H1074">
        <v>4</v>
      </c>
      <c r="I1074" s="14">
        <v>0.15</v>
      </c>
      <c r="J1074" s="6">
        <v>289</v>
      </c>
      <c r="K1074" s="6">
        <v>982</v>
      </c>
      <c r="L1074" t="s">
        <v>1111</v>
      </c>
      <c r="M1074">
        <v>31</v>
      </c>
      <c r="N1074" t="s">
        <v>1998</v>
      </c>
      <c r="O1074" t="s">
        <v>2103</v>
      </c>
      <c r="P1074" t="s">
        <v>3054</v>
      </c>
    </row>
    <row r="1075" spans="1:16" x14ac:dyDescent="0.45">
      <c r="A1075" t="s">
        <v>4697</v>
      </c>
      <c r="B1075" t="s">
        <v>617</v>
      </c>
      <c r="C1075" t="s">
        <v>3384</v>
      </c>
      <c r="D1075" t="s">
        <v>3580</v>
      </c>
      <c r="E1075" s="1">
        <v>45591</v>
      </c>
      <c r="F1075" t="s">
        <v>8625</v>
      </c>
      <c r="G1075" t="s">
        <v>8632</v>
      </c>
      <c r="H1075">
        <v>5</v>
      </c>
      <c r="I1075" s="14">
        <v>0.1</v>
      </c>
      <c r="J1075" s="6">
        <v>1611</v>
      </c>
      <c r="K1075" s="6">
        <v>7251</v>
      </c>
      <c r="L1075" t="s">
        <v>1611</v>
      </c>
      <c r="M1075">
        <v>23</v>
      </c>
      <c r="N1075" t="s">
        <v>1998</v>
      </c>
      <c r="O1075" t="s">
        <v>2593</v>
      </c>
      <c r="P1075" t="s">
        <v>3083</v>
      </c>
    </row>
    <row r="1076" spans="1:16" x14ac:dyDescent="0.45">
      <c r="A1076" t="s">
        <v>4698</v>
      </c>
      <c r="B1076" t="s">
        <v>416</v>
      </c>
      <c r="C1076" t="s">
        <v>3321</v>
      </c>
      <c r="D1076" t="s">
        <v>3518</v>
      </c>
      <c r="E1076" s="1">
        <v>45643</v>
      </c>
      <c r="F1076" t="s">
        <v>8718</v>
      </c>
      <c r="G1076" t="s">
        <v>8632</v>
      </c>
      <c r="H1076">
        <v>5</v>
      </c>
      <c r="I1076" s="14">
        <v>0.2</v>
      </c>
      <c r="J1076" s="6">
        <v>1437</v>
      </c>
      <c r="K1076" s="6">
        <v>5747</v>
      </c>
      <c r="L1076" t="s">
        <v>1412</v>
      </c>
      <c r="M1076">
        <v>57</v>
      </c>
      <c r="N1076" t="s">
        <v>1998</v>
      </c>
      <c r="O1076" t="s">
        <v>2401</v>
      </c>
      <c r="P1076" t="s">
        <v>3107</v>
      </c>
    </row>
    <row r="1077" spans="1:16" x14ac:dyDescent="0.45">
      <c r="A1077" t="s">
        <v>4699</v>
      </c>
      <c r="B1077" t="s">
        <v>244</v>
      </c>
      <c r="C1077" t="s">
        <v>3379</v>
      </c>
      <c r="D1077" t="s">
        <v>3575</v>
      </c>
      <c r="E1077" s="1">
        <v>45611</v>
      </c>
      <c r="F1077" t="s">
        <v>8625</v>
      </c>
      <c r="G1077" t="s">
        <v>8632</v>
      </c>
      <c r="H1077">
        <v>1</v>
      </c>
      <c r="I1077" s="14">
        <v>0.2</v>
      </c>
      <c r="J1077" s="6">
        <v>1845</v>
      </c>
      <c r="K1077" s="6">
        <v>1476</v>
      </c>
      <c r="L1077" t="s">
        <v>1242</v>
      </c>
      <c r="M1077">
        <v>60</v>
      </c>
      <c r="N1077" t="s">
        <v>1999</v>
      </c>
      <c r="O1077" t="s">
        <v>2081</v>
      </c>
      <c r="P1077" t="s">
        <v>3010</v>
      </c>
    </row>
    <row r="1078" spans="1:16" x14ac:dyDescent="0.45">
      <c r="A1078" t="s">
        <v>4700</v>
      </c>
      <c r="B1078" t="s">
        <v>597</v>
      </c>
      <c r="C1078" t="s">
        <v>3277</v>
      </c>
      <c r="D1078" t="s">
        <v>3474</v>
      </c>
      <c r="E1078" s="1">
        <v>45238</v>
      </c>
      <c r="F1078" t="s">
        <v>8720</v>
      </c>
      <c r="G1078" t="s">
        <v>8632</v>
      </c>
      <c r="H1078">
        <v>5</v>
      </c>
      <c r="I1078" s="14">
        <v>0</v>
      </c>
      <c r="J1078" s="6">
        <v>842</v>
      </c>
      <c r="K1078" s="6">
        <v>4208</v>
      </c>
      <c r="L1078" t="s">
        <v>1591</v>
      </c>
      <c r="M1078">
        <v>25</v>
      </c>
      <c r="N1078" t="s">
        <v>1998</v>
      </c>
      <c r="O1078" t="s">
        <v>2573</v>
      </c>
      <c r="P1078" t="s">
        <v>3167</v>
      </c>
    </row>
    <row r="1079" spans="1:16" x14ac:dyDescent="0.45">
      <c r="A1079" t="s">
        <v>4701</v>
      </c>
      <c r="B1079" t="s">
        <v>917</v>
      </c>
      <c r="C1079" t="s">
        <v>3318</v>
      </c>
      <c r="D1079" t="s">
        <v>3515</v>
      </c>
      <c r="E1079" s="1">
        <v>45703</v>
      </c>
      <c r="F1079" t="s">
        <v>8718</v>
      </c>
      <c r="G1079" t="s">
        <v>8630</v>
      </c>
      <c r="H1079">
        <v>1</v>
      </c>
      <c r="I1079" s="14">
        <v>0.15</v>
      </c>
      <c r="J1079" s="6">
        <v>1150</v>
      </c>
      <c r="K1079" s="6">
        <v>977</v>
      </c>
      <c r="L1079" t="s">
        <v>1908</v>
      </c>
      <c r="M1079">
        <v>56</v>
      </c>
      <c r="N1079" t="s">
        <v>1998</v>
      </c>
      <c r="O1079" t="s">
        <v>2882</v>
      </c>
      <c r="P1079" t="s">
        <v>3166</v>
      </c>
    </row>
    <row r="1080" spans="1:16" x14ac:dyDescent="0.45">
      <c r="A1080" t="s">
        <v>4702</v>
      </c>
      <c r="B1080" t="s">
        <v>466</v>
      </c>
      <c r="C1080" t="s">
        <v>3375</v>
      </c>
      <c r="D1080" t="s">
        <v>3571</v>
      </c>
      <c r="E1080" s="1">
        <v>45528</v>
      </c>
      <c r="F1080" t="s">
        <v>8626</v>
      </c>
      <c r="G1080" t="s">
        <v>8630</v>
      </c>
      <c r="H1080">
        <v>4</v>
      </c>
      <c r="I1080" s="14">
        <v>0</v>
      </c>
      <c r="J1080" s="6">
        <v>1129</v>
      </c>
      <c r="K1080" s="6">
        <v>4517</v>
      </c>
      <c r="L1080" t="s">
        <v>1462</v>
      </c>
      <c r="M1080">
        <v>60</v>
      </c>
      <c r="N1080" t="s">
        <v>1999</v>
      </c>
      <c r="O1080" t="s">
        <v>2448</v>
      </c>
      <c r="P1080" t="s">
        <v>3119</v>
      </c>
    </row>
    <row r="1081" spans="1:16" x14ac:dyDescent="0.45">
      <c r="A1081" t="s">
        <v>4703</v>
      </c>
      <c r="B1081" t="s">
        <v>750</v>
      </c>
      <c r="C1081" t="s">
        <v>3246</v>
      </c>
      <c r="D1081" t="s">
        <v>3445</v>
      </c>
      <c r="E1081" s="1">
        <v>45573</v>
      </c>
      <c r="F1081" t="s">
        <v>8719</v>
      </c>
      <c r="G1081" t="s">
        <v>8631</v>
      </c>
      <c r="H1081">
        <v>4</v>
      </c>
      <c r="I1081" s="14">
        <v>0.1</v>
      </c>
      <c r="J1081" s="6">
        <v>1915</v>
      </c>
      <c r="K1081" s="6">
        <v>6894</v>
      </c>
      <c r="L1081" t="s">
        <v>1743</v>
      </c>
      <c r="M1081">
        <v>29</v>
      </c>
      <c r="N1081" t="s">
        <v>1999</v>
      </c>
      <c r="O1081" t="s">
        <v>2721</v>
      </c>
      <c r="P1081" t="s">
        <v>3056</v>
      </c>
    </row>
    <row r="1082" spans="1:16" x14ac:dyDescent="0.45">
      <c r="A1082" t="s">
        <v>4704</v>
      </c>
      <c r="B1082" t="s">
        <v>526</v>
      </c>
      <c r="C1082" t="s">
        <v>3253</v>
      </c>
      <c r="D1082" t="s">
        <v>3452</v>
      </c>
      <c r="E1082" s="1">
        <v>45523</v>
      </c>
      <c r="F1082" t="s">
        <v>8718</v>
      </c>
      <c r="G1082" t="s">
        <v>8632</v>
      </c>
      <c r="H1082">
        <v>5</v>
      </c>
      <c r="I1082" s="14">
        <v>0.1</v>
      </c>
      <c r="J1082" s="6">
        <v>583</v>
      </c>
      <c r="K1082" s="6">
        <v>2622</v>
      </c>
      <c r="L1082" t="s">
        <v>1521</v>
      </c>
      <c r="M1082">
        <v>46</v>
      </c>
      <c r="N1082" t="s">
        <v>1998</v>
      </c>
      <c r="O1082" t="s">
        <v>2505</v>
      </c>
      <c r="P1082" t="s">
        <v>3120</v>
      </c>
    </row>
    <row r="1083" spans="1:16" x14ac:dyDescent="0.45">
      <c r="A1083" t="s">
        <v>4705</v>
      </c>
      <c r="B1083" t="s">
        <v>141</v>
      </c>
      <c r="C1083" t="s">
        <v>3272</v>
      </c>
      <c r="D1083" t="s">
        <v>3469</v>
      </c>
      <c r="E1083" s="1">
        <v>45846</v>
      </c>
      <c r="F1083" t="s">
        <v>8720</v>
      </c>
      <c r="G1083" t="s">
        <v>8632</v>
      </c>
      <c r="H1083">
        <v>4</v>
      </c>
      <c r="I1083" s="14">
        <v>0.15</v>
      </c>
      <c r="J1083" s="6">
        <v>649</v>
      </c>
      <c r="K1083" s="6">
        <v>2207</v>
      </c>
      <c r="L1083" t="s">
        <v>1140</v>
      </c>
      <c r="M1083">
        <v>45</v>
      </c>
      <c r="N1083" t="s">
        <v>1999</v>
      </c>
      <c r="O1083" t="s">
        <v>2132</v>
      </c>
      <c r="P1083" t="s">
        <v>3074</v>
      </c>
    </row>
    <row r="1084" spans="1:16" x14ac:dyDescent="0.45">
      <c r="A1084" t="s">
        <v>4706</v>
      </c>
      <c r="B1084" t="s">
        <v>825</v>
      </c>
      <c r="C1084" t="s">
        <v>3238</v>
      </c>
      <c r="D1084" t="s">
        <v>3437</v>
      </c>
      <c r="E1084" s="1">
        <v>45886</v>
      </c>
      <c r="F1084" t="s">
        <v>8720</v>
      </c>
      <c r="G1084" t="s">
        <v>8633</v>
      </c>
      <c r="H1084">
        <v>5</v>
      </c>
      <c r="I1084" s="14">
        <v>0.05</v>
      </c>
      <c r="J1084" s="6">
        <v>1747</v>
      </c>
      <c r="K1084" s="6">
        <v>8298</v>
      </c>
      <c r="L1084" t="s">
        <v>1817</v>
      </c>
      <c r="M1084">
        <v>36</v>
      </c>
      <c r="N1084" t="s">
        <v>1998</v>
      </c>
      <c r="O1084" t="s">
        <v>2792</v>
      </c>
      <c r="P1084" t="s">
        <v>3080</v>
      </c>
    </row>
    <row r="1085" spans="1:16" x14ac:dyDescent="0.45">
      <c r="A1085" t="s">
        <v>4707</v>
      </c>
      <c r="B1085" t="s">
        <v>690</v>
      </c>
      <c r="C1085" t="s">
        <v>3320</v>
      </c>
      <c r="D1085" t="s">
        <v>3517</v>
      </c>
      <c r="E1085" s="1">
        <v>45587</v>
      </c>
      <c r="F1085" t="s">
        <v>8626</v>
      </c>
      <c r="G1085" t="s">
        <v>8631</v>
      </c>
      <c r="H1085">
        <v>2</v>
      </c>
      <c r="I1085" s="14">
        <v>0.05</v>
      </c>
      <c r="J1085" s="6">
        <v>241</v>
      </c>
      <c r="K1085" s="6">
        <v>459</v>
      </c>
      <c r="L1085" t="s">
        <v>1684</v>
      </c>
      <c r="M1085">
        <v>22</v>
      </c>
      <c r="N1085" t="s">
        <v>1998</v>
      </c>
      <c r="O1085" t="s">
        <v>2663</v>
      </c>
      <c r="P1085" t="s">
        <v>3129</v>
      </c>
    </row>
    <row r="1086" spans="1:16" x14ac:dyDescent="0.45">
      <c r="A1086" t="s">
        <v>4708</v>
      </c>
      <c r="B1086" t="s">
        <v>627</v>
      </c>
      <c r="C1086" t="s">
        <v>3322</v>
      </c>
      <c r="D1086" t="s">
        <v>3519</v>
      </c>
      <c r="E1086" s="1">
        <v>45654</v>
      </c>
      <c r="F1086" t="s">
        <v>8719</v>
      </c>
      <c r="G1086" t="s">
        <v>8630</v>
      </c>
      <c r="H1086">
        <v>1</v>
      </c>
      <c r="I1086" s="14">
        <v>0.15</v>
      </c>
      <c r="J1086" s="6">
        <v>191</v>
      </c>
      <c r="K1086" s="6">
        <v>162</v>
      </c>
      <c r="L1086" t="s">
        <v>1621</v>
      </c>
      <c r="M1086">
        <v>26</v>
      </c>
      <c r="N1086" t="s">
        <v>1999</v>
      </c>
      <c r="O1086" t="s">
        <v>2602</v>
      </c>
      <c r="P1086" t="s">
        <v>3023</v>
      </c>
    </row>
    <row r="1087" spans="1:16" x14ac:dyDescent="0.45">
      <c r="A1087" t="s">
        <v>4709</v>
      </c>
      <c r="B1087" t="s">
        <v>247</v>
      </c>
      <c r="C1087" t="s">
        <v>3250</v>
      </c>
      <c r="D1087" t="s">
        <v>3449</v>
      </c>
      <c r="E1087" s="1">
        <v>45825</v>
      </c>
      <c r="F1087" t="s">
        <v>8625</v>
      </c>
      <c r="G1087" t="s">
        <v>8630</v>
      </c>
      <c r="H1087">
        <v>5</v>
      </c>
      <c r="I1087" s="14">
        <v>0</v>
      </c>
      <c r="J1087" s="6">
        <v>1384</v>
      </c>
      <c r="K1087" s="6">
        <v>6918</v>
      </c>
      <c r="L1087" t="s">
        <v>1245</v>
      </c>
      <c r="M1087">
        <v>43</v>
      </c>
      <c r="N1087" t="s">
        <v>1998</v>
      </c>
      <c r="O1087" t="s">
        <v>2237</v>
      </c>
      <c r="P1087" t="s">
        <v>8700</v>
      </c>
    </row>
    <row r="1088" spans="1:16" x14ac:dyDescent="0.45">
      <c r="A1088" t="s">
        <v>4710</v>
      </c>
      <c r="B1088" t="s">
        <v>909</v>
      </c>
      <c r="C1088" t="s">
        <v>3263</v>
      </c>
      <c r="D1088" t="s">
        <v>3461</v>
      </c>
      <c r="E1088" s="1">
        <v>45361</v>
      </c>
      <c r="F1088" t="s">
        <v>8626</v>
      </c>
      <c r="G1088" t="s">
        <v>8629</v>
      </c>
      <c r="H1088">
        <v>3</v>
      </c>
      <c r="I1088" s="14">
        <v>0.05</v>
      </c>
      <c r="J1088" s="6">
        <v>492</v>
      </c>
      <c r="K1088" s="6">
        <v>1404</v>
      </c>
      <c r="L1088" t="s">
        <v>1900</v>
      </c>
      <c r="M1088">
        <v>41</v>
      </c>
      <c r="N1088" t="s">
        <v>1998</v>
      </c>
      <c r="O1088" t="s">
        <v>2874</v>
      </c>
      <c r="P1088" t="s">
        <v>2995</v>
      </c>
    </row>
    <row r="1089" spans="1:16" x14ac:dyDescent="0.45">
      <c r="A1089" t="s">
        <v>4711</v>
      </c>
      <c r="B1089" t="s">
        <v>39</v>
      </c>
      <c r="C1089" t="s">
        <v>3213</v>
      </c>
      <c r="D1089" t="s">
        <v>3412</v>
      </c>
      <c r="E1089" s="1">
        <v>45531</v>
      </c>
      <c r="F1089" t="s">
        <v>8625</v>
      </c>
      <c r="G1089" t="s">
        <v>8629</v>
      </c>
      <c r="H1089">
        <v>3</v>
      </c>
      <c r="I1089" s="14">
        <v>0.15</v>
      </c>
      <c r="J1089" s="6">
        <v>1120</v>
      </c>
      <c r="K1089" s="6">
        <v>2856</v>
      </c>
      <c r="L1089" t="s">
        <v>1038</v>
      </c>
      <c r="M1089">
        <v>47</v>
      </c>
      <c r="N1089" t="s">
        <v>1999</v>
      </c>
      <c r="O1089" t="s">
        <v>2031</v>
      </c>
      <c r="P1089" t="s">
        <v>2998</v>
      </c>
    </row>
    <row r="1090" spans="1:16" x14ac:dyDescent="0.45">
      <c r="A1090" t="s">
        <v>4712</v>
      </c>
      <c r="B1090" t="s">
        <v>239</v>
      </c>
      <c r="C1090" t="s">
        <v>3227</v>
      </c>
      <c r="D1090" t="s">
        <v>3426</v>
      </c>
      <c r="E1090" s="1">
        <v>45569</v>
      </c>
      <c r="F1090" t="s">
        <v>8719</v>
      </c>
      <c r="G1090" t="s">
        <v>8630</v>
      </c>
      <c r="H1090">
        <v>5</v>
      </c>
      <c r="I1090" s="14">
        <v>0.05</v>
      </c>
      <c r="J1090" s="6">
        <v>1596</v>
      </c>
      <c r="K1090" s="6">
        <v>7579</v>
      </c>
      <c r="L1090" t="s">
        <v>1237</v>
      </c>
      <c r="M1090">
        <v>60</v>
      </c>
      <c r="N1090" t="s">
        <v>1999</v>
      </c>
      <c r="O1090" t="s">
        <v>2230</v>
      </c>
      <c r="P1090" t="s">
        <v>3103</v>
      </c>
    </row>
    <row r="1091" spans="1:16" x14ac:dyDescent="0.45">
      <c r="A1091" t="s">
        <v>4713</v>
      </c>
      <c r="B1091" t="s">
        <v>355</v>
      </c>
      <c r="C1091" t="s">
        <v>3287</v>
      </c>
      <c r="D1091" t="s">
        <v>3484</v>
      </c>
      <c r="E1091" s="1">
        <v>45228</v>
      </c>
      <c r="F1091" t="s">
        <v>8720</v>
      </c>
      <c r="G1091" t="s">
        <v>8631</v>
      </c>
      <c r="H1091">
        <v>1</v>
      </c>
      <c r="I1091" s="14">
        <v>0.2</v>
      </c>
      <c r="J1091" s="6">
        <v>1704</v>
      </c>
      <c r="K1091" s="6">
        <v>1363</v>
      </c>
      <c r="L1091" t="s">
        <v>1351</v>
      </c>
      <c r="M1091">
        <v>64</v>
      </c>
      <c r="N1091" t="s">
        <v>1999</v>
      </c>
      <c r="O1091" t="s">
        <v>2343</v>
      </c>
      <c r="P1091" t="s">
        <v>3072</v>
      </c>
    </row>
    <row r="1092" spans="1:16" x14ac:dyDescent="0.45">
      <c r="A1092" t="s">
        <v>4714</v>
      </c>
      <c r="B1092" t="s">
        <v>880</v>
      </c>
      <c r="C1092" t="s">
        <v>3373</v>
      </c>
      <c r="D1092" t="s">
        <v>3569</v>
      </c>
      <c r="E1092" s="1">
        <v>45437</v>
      </c>
      <c r="F1092" t="s">
        <v>8625</v>
      </c>
      <c r="G1092" t="s">
        <v>8633</v>
      </c>
      <c r="H1092">
        <v>5</v>
      </c>
      <c r="I1092" s="14">
        <v>0.2</v>
      </c>
      <c r="J1092" s="6">
        <v>608</v>
      </c>
      <c r="K1092" s="6">
        <v>2434</v>
      </c>
      <c r="L1092" t="s">
        <v>1871</v>
      </c>
      <c r="M1092">
        <v>38</v>
      </c>
      <c r="N1092" t="s">
        <v>1999</v>
      </c>
      <c r="O1092" t="s">
        <v>2845</v>
      </c>
      <c r="P1092" t="s">
        <v>2979</v>
      </c>
    </row>
    <row r="1093" spans="1:16" x14ac:dyDescent="0.45">
      <c r="A1093" t="s">
        <v>4715</v>
      </c>
      <c r="B1093" t="s">
        <v>955</v>
      </c>
      <c r="C1093" t="s">
        <v>3309</v>
      </c>
      <c r="D1093" t="s">
        <v>3506</v>
      </c>
      <c r="E1093" s="1">
        <v>45242</v>
      </c>
      <c r="F1093" t="s">
        <v>8625</v>
      </c>
      <c r="G1093" t="s">
        <v>8629</v>
      </c>
      <c r="H1093">
        <v>4</v>
      </c>
      <c r="I1093" s="14">
        <v>0</v>
      </c>
      <c r="J1093" s="6">
        <v>446</v>
      </c>
      <c r="K1093" s="6">
        <v>1784</v>
      </c>
      <c r="L1093" t="s">
        <v>1946</v>
      </c>
      <c r="M1093">
        <v>59</v>
      </c>
      <c r="N1093" t="s">
        <v>1998</v>
      </c>
      <c r="O1093" t="s">
        <v>2918</v>
      </c>
      <c r="P1093" t="s">
        <v>3000</v>
      </c>
    </row>
    <row r="1094" spans="1:16" x14ac:dyDescent="0.45">
      <c r="A1094" t="s">
        <v>4716</v>
      </c>
      <c r="B1094" t="s">
        <v>631</v>
      </c>
      <c r="C1094" t="s">
        <v>3223</v>
      </c>
      <c r="D1094" t="s">
        <v>3422</v>
      </c>
      <c r="E1094" s="1">
        <v>45552</v>
      </c>
      <c r="F1094" t="s">
        <v>8718</v>
      </c>
      <c r="G1094" t="s">
        <v>8633</v>
      </c>
      <c r="H1094">
        <v>5</v>
      </c>
      <c r="I1094" s="14">
        <v>0</v>
      </c>
      <c r="J1094" s="6">
        <v>1420</v>
      </c>
      <c r="K1094" s="6">
        <v>7102</v>
      </c>
      <c r="L1094" t="s">
        <v>1625</v>
      </c>
      <c r="M1094">
        <v>40</v>
      </c>
      <c r="N1094" t="s">
        <v>1998</v>
      </c>
      <c r="O1094" t="s">
        <v>2606</v>
      </c>
      <c r="P1094" t="s">
        <v>3121</v>
      </c>
    </row>
    <row r="1095" spans="1:16" x14ac:dyDescent="0.45">
      <c r="A1095" t="s">
        <v>4717</v>
      </c>
      <c r="B1095" t="s">
        <v>178</v>
      </c>
      <c r="C1095" t="s">
        <v>3358</v>
      </c>
      <c r="D1095" t="s">
        <v>3555</v>
      </c>
      <c r="E1095" s="1">
        <v>45419</v>
      </c>
      <c r="F1095" t="s">
        <v>8720</v>
      </c>
      <c r="G1095" t="s">
        <v>8631</v>
      </c>
      <c r="H1095">
        <v>1</v>
      </c>
      <c r="I1095" s="14">
        <v>0.05</v>
      </c>
      <c r="J1095" s="6">
        <v>289</v>
      </c>
      <c r="K1095" s="6">
        <v>274</v>
      </c>
      <c r="L1095" t="s">
        <v>1176</v>
      </c>
      <c r="M1095">
        <v>65</v>
      </c>
      <c r="N1095" t="s">
        <v>1998</v>
      </c>
      <c r="O1095" t="s">
        <v>2169</v>
      </c>
      <c r="P1095" t="s">
        <v>2975</v>
      </c>
    </row>
    <row r="1096" spans="1:16" x14ac:dyDescent="0.45">
      <c r="A1096" t="s">
        <v>4718</v>
      </c>
      <c r="B1096" t="s">
        <v>752</v>
      </c>
      <c r="C1096" t="s">
        <v>3271</v>
      </c>
      <c r="D1096" t="s">
        <v>3468</v>
      </c>
      <c r="E1096" s="1">
        <v>45511</v>
      </c>
      <c r="F1096" t="s">
        <v>8719</v>
      </c>
      <c r="G1096" t="s">
        <v>8633</v>
      </c>
      <c r="H1096">
        <v>4</v>
      </c>
      <c r="I1096" s="14">
        <v>0.2</v>
      </c>
      <c r="J1096" s="6">
        <v>1514</v>
      </c>
      <c r="K1096" s="6">
        <v>4846</v>
      </c>
      <c r="L1096" t="s">
        <v>1745</v>
      </c>
      <c r="M1096">
        <v>61</v>
      </c>
      <c r="N1096" t="s">
        <v>1999</v>
      </c>
      <c r="O1096" t="s">
        <v>2723</v>
      </c>
      <c r="P1096" t="s">
        <v>3010</v>
      </c>
    </row>
    <row r="1097" spans="1:16" x14ac:dyDescent="0.45">
      <c r="A1097" t="s">
        <v>4719</v>
      </c>
      <c r="B1097" t="s">
        <v>164</v>
      </c>
      <c r="C1097" t="s">
        <v>3362</v>
      </c>
      <c r="D1097" t="s">
        <v>3559</v>
      </c>
      <c r="E1097" s="1">
        <v>45353</v>
      </c>
      <c r="F1097" t="s">
        <v>8626</v>
      </c>
      <c r="G1097" t="s">
        <v>8633</v>
      </c>
      <c r="H1097">
        <v>3</v>
      </c>
      <c r="I1097" s="14">
        <v>0.1</v>
      </c>
      <c r="J1097" s="6">
        <v>1972</v>
      </c>
      <c r="K1097" s="6">
        <v>5323</v>
      </c>
      <c r="L1097" t="s">
        <v>1162</v>
      </c>
      <c r="M1097">
        <v>22</v>
      </c>
      <c r="N1097" t="s">
        <v>1998</v>
      </c>
      <c r="O1097" t="s">
        <v>2155</v>
      </c>
      <c r="P1097" t="s">
        <v>3017</v>
      </c>
    </row>
    <row r="1098" spans="1:16" x14ac:dyDescent="0.45">
      <c r="A1098" t="s">
        <v>4720</v>
      </c>
      <c r="B1098" t="s">
        <v>875</v>
      </c>
      <c r="C1098" t="s">
        <v>3248</v>
      </c>
      <c r="D1098" t="s">
        <v>3447</v>
      </c>
      <c r="E1098" s="1">
        <v>45669</v>
      </c>
      <c r="F1098" t="s">
        <v>8625</v>
      </c>
      <c r="G1098" t="s">
        <v>8631</v>
      </c>
      <c r="H1098">
        <v>4</v>
      </c>
      <c r="I1098" s="14">
        <v>0.15</v>
      </c>
      <c r="J1098" s="6">
        <v>1884</v>
      </c>
      <c r="K1098" s="6">
        <v>6404</v>
      </c>
      <c r="L1098" t="s">
        <v>1867</v>
      </c>
      <c r="M1098">
        <v>26</v>
      </c>
      <c r="N1098" t="s">
        <v>1998</v>
      </c>
      <c r="O1098" t="s">
        <v>2840</v>
      </c>
      <c r="P1098" t="s">
        <v>3089</v>
      </c>
    </row>
    <row r="1099" spans="1:16" x14ac:dyDescent="0.45">
      <c r="A1099" t="s">
        <v>4721</v>
      </c>
      <c r="B1099" t="s">
        <v>861</v>
      </c>
      <c r="C1099" t="s">
        <v>3318</v>
      </c>
      <c r="D1099" t="s">
        <v>3515</v>
      </c>
      <c r="E1099" s="1">
        <v>45312</v>
      </c>
      <c r="F1099" t="s">
        <v>8718</v>
      </c>
      <c r="G1099" t="s">
        <v>8631</v>
      </c>
      <c r="H1099">
        <v>3</v>
      </c>
      <c r="I1099" s="14">
        <v>0.1</v>
      </c>
      <c r="J1099" s="6">
        <v>1150</v>
      </c>
      <c r="K1099" s="6">
        <v>3104</v>
      </c>
      <c r="L1099" t="s">
        <v>1853</v>
      </c>
      <c r="M1099">
        <v>42</v>
      </c>
      <c r="N1099" t="s">
        <v>1999</v>
      </c>
      <c r="O1099" t="s">
        <v>2827</v>
      </c>
      <c r="P1099" t="s">
        <v>2982</v>
      </c>
    </row>
    <row r="1100" spans="1:16" x14ac:dyDescent="0.45">
      <c r="A1100" t="s">
        <v>4722</v>
      </c>
      <c r="B1100" t="s">
        <v>94</v>
      </c>
      <c r="C1100" t="s">
        <v>3265</v>
      </c>
      <c r="D1100" t="s">
        <v>3463</v>
      </c>
      <c r="E1100" s="1">
        <v>45606</v>
      </c>
      <c r="F1100" t="s">
        <v>8720</v>
      </c>
      <c r="G1100" t="s">
        <v>8631</v>
      </c>
      <c r="H1100">
        <v>3</v>
      </c>
      <c r="I1100" s="14">
        <v>0.15</v>
      </c>
      <c r="J1100" s="6">
        <v>209</v>
      </c>
      <c r="K1100" s="6">
        <v>534</v>
      </c>
      <c r="L1100" t="s">
        <v>1093</v>
      </c>
      <c r="M1100">
        <v>26</v>
      </c>
      <c r="N1100" t="s">
        <v>1999</v>
      </c>
      <c r="O1100" t="s">
        <v>2086</v>
      </c>
      <c r="P1100" t="s">
        <v>3041</v>
      </c>
    </row>
    <row r="1101" spans="1:16" x14ac:dyDescent="0.45">
      <c r="A1101" t="s">
        <v>4723</v>
      </c>
      <c r="B1101" t="s">
        <v>162</v>
      </c>
      <c r="C1101" t="s">
        <v>3389</v>
      </c>
      <c r="D1101" t="s">
        <v>3585</v>
      </c>
      <c r="E1101" s="1">
        <v>45704</v>
      </c>
      <c r="F1101" t="s">
        <v>8626</v>
      </c>
      <c r="G1101" t="s">
        <v>8631</v>
      </c>
      <c r="H1101">
        <v>5</v>
      </c>
      <c r="I1101" s="14">
        <v>0.15</v>
      </c>
      <c r="J1101" s="6">
        <v>1496</v>
      </c>
      <c r="K1101" s="6">
        <v>6359</v>
      </c>
      <c r="L1101" t="s">
        <v>1160</v>
      </c>
      <c r="M1101">
        <v>60</v>
      </c>
      <c r="N1101" t="s">
        <v>1999</v>
      </c>
      <c r="O1101" t="s">
        <v>2153</v>
      </c>
      <c r="P1101" t="s">
        <v>3069</v>
      </c>
    </row>
    <row r="1102" spans="1:16" x14ac:dyDescent="0.45">
      <c r="A1102" t="s">
        <v>4724</v>
      </c>
      <c r="B1102" t="s">
        <v>828</v>
      </c>
      <c r="C1102" t="s">
        <v>3306</v>
      </c>
      <c r="D1102" t="s">
        <v>3503</v>
      </c>
      <c r="E1102" s="1">
        <v>45337</v>
      </c>
      <c r="F1102" t="s">
        <v>8719</v>
      </c>
      <c r="G1102" t="s">
        <v>8629</v>
      </c>
      <c r="H1102">
        <v>4</v>
      </c>
      <c r="I1102" s="14">
        <v>0.15</v>
      </c>
      <c r="J1102" s="6">
        <v>1375</v>
      </c>
      <c r="K1102" s="6">
        <v>4676</v>
      </c>
      <c r="L1102" t="s">
        <v>1820</v>
      </c>
      <c r="M1102">
        <v>45</v>
      </c>
      <c r="N1102" t="s">
        <v>1998</v>
      </c>
      <c r="O1102" t="s">
        <v>2795</v>
      </c>
      <c r="P1102" t="s">
        <v>3164</v>
      </c>
    </row>
    <row r="1103" spans="1:16" x14ac:dyDescent="0.45">
      <c r="A1103" t="s">
        <v>4725</v>
      </c>
      <c r="B1103" t="s">
        <v>820</v>
      </c>
      <c r="C1103" t="s">
        <v>3371</v>
      </c>
      <c r="D1103" t="s">
        <v>3567</v>
      </c>
      <c r="E1103" s="1">
        <v>45861</v>
      </c>
      <c r="F1103" t="s">
        <v>8719</v>
      </c>
      <c r="G1103" t="s">
        <v>8631</v>
      </c>
      <c r="H1103">
        <v>3</v>
      </c>
      <c r="I1103" s="14">
        <v>0</v>
      </c>
      <c r="J1103" s="6">
        <v>376</v>
      </c>
      <c r="K1103" s="6">
        <v>1128</v>
      </c>
      <c r="L1103" t="s">
        <v>1812</v>
      </c>
      <c r="M1103">
        <v>56</v>
      </c>
      <c r="N1103" t="s">
        <v>1998</v>
      </c>
      <c r="O1103" t="s">
        <v>2787</v>
      </c>
      <c r="P1103" t="s">
        <v>2973</v>
      </c>
    </row>
    <row r="1104" spans="1:16" x14ac:dyDescent="0.45">
      <c r="A1104" t="s">
        <v>4726</v>
      </c>
      <c r="B1104" t="s">
        <v>795</v>
      </c>
      <c r="C1104" t="s">
        <v>3199</v>
      </c>
      <c r="D1104" t="s">
        <v>3399</v>
      </c>
      <c r="E1104" s="1">
        <v>45379</v>
      </c>
      <c r="F1104" t="s">
        <v>8625</v>
      </c>
      <c r="G1104" t="s">
        <v>8630</v>
      </c>
      <c r="H1104">
        <v>5</v>
      </c>
      <c r="I1104" s="14">
        <v>0</v>
      </c>
      <c r="J1104" s="6">
        <v>111</v>
      </c>
      <c r="K1104" s="6">
        <v>553</v>
      </c>
      <c r="L1104" t="s">
        <v>1787</v>
      </c>
      <c r="M1104">
        <v>19</v>
      </c>
      <c r="N1104" t="s">
        <v>1999</v>
      </c>
      <c r="O1104" t="s">
        <v>2764</v>
      </c>
      <c r="P1104" t="s">
        <v>2985</v>
      </c>
    </row>
    <row r="1105" spans="1:16" x14ac:dyDescent="0.45">
      <c r="A1105" t="s">
        <v>4727</v>
      </c>
      <c r="B1105" t="s">
        <v>329</v>
      </c>
      <c r="C1105" t="s">
        <v>3299</v>
      </c>
      <c r="D1105" t="s">
        <v>3496</v>
      </c>
      <c r="E1105" s="1">
        <v>45715</v>
      </c>
      <c r="F1105" t="s">
        <v>8625</v>
      </c>
      <c r="G1105" t="s">
        <v>8632</v>
      </c>
      <c r="H1105">
        <v>2</v>
      </c>
      <c r="I1105" s="14">
        <v>0.15</v>
      </c>
      <c r="J1105" s="6">
        <v>479</v>
      </c>
      <c r="K1105" s="6">
        <v>814</v>
      </c>
      <c r="L1105" t="s">
        <v>1326</v>
      </c>
      <c r="M1105">
        <v>33</v>
      </c>
      <c r="N1105" t="s">
        <v>1998</v>
      </c>
      <c r="O1105" t="s">
        <v>2317</v>
      </c>
      <c r="P1105" t="s">
        <v>3016</v>
      </c>
    </row>
    <row r="1106" spans="1:16" x14ac:dyDescent="0.45">
      <c r="A1106" t="s">
        <v>4728</v>
      </c>
      <c r="B1106" t="s">
        <v>784</v>
      </c>
      <c r="C1106" t="s">
        <v>3206</v>
      </c>
      <c r="D1106" t="s">
        <v>3405</v>
      </c>
      <c r="E1106" s="1">
        <v>45355</v>
      </c>
      <c r="F1106" t="s">
        <v>8625</v>
      </c>
      <c r="G1106" t="s">
        <v>8629</v>
      </c>
      <c r="H1106">
        <v>2</v>
      </c>
      <c r="I1106" s="14">
        <v>0.2</v>
      </c>
      <c r="J1106" s="6">
        <v>112</v>
      </c>
      <c r="K1106" s="6">
        <v>179</v>
      </c>
      <c r="L1106" t="s">
        <v>1776</v>
      </c>
      <c r="M1106">
        <v>64</v>
      </c>
      <c r="N1106" t="s">
        <v>1998</v>
      </c>
      <c r="O1106" t="s">
        <v>2754</v>
      </c>
      <c r="P1106" t="s">
        <v>3088</v>
      </c>
    </row>
    <row r="1107" spans="1:16" x14ac:dyDescent="0.45">
      <c r="A1107" t="s">
        <v>4729</v>
      </c>
      <c r="B1107" t="s">
        <v>1003</v>
      </c>
      <c r="C1107" t="s">
        <v>3272</v>
      </c>
      <c r="D1107" t="s">
        <v>3469</v>
      </c>
      <c r="E1107" s="1">
        <v>45418</v>
      </c>
      <c r="F1107" t="s">
        <v>8718</v>
      </c>
      <c r="G1107" t="s">
        <v>8630</v>
      </c>
      <c r="H1107">
        <v>4</v>
      </c>
      <c r="I1107" s="14">
        <v>0.15</v>
      </c>
      <c r="J1107" s="6">
        <v>649</v>
      </c>
      <c r="K1107" s="6">
        <v>2207</v>
      </c>
      <c r="L1107" t="s">
        <v>1994</v>
      </c>
      <c r="M1107">
        <v>49</v>
      </c>
      <c r="N1107" t="s">
        <v>1999</v>
      </c>
      <c r="O1107" t="s">
        <v>2964</v>
      </c>
      <c r="P1107" t="s">
        <v>3002</v>
      </c>
    </row>
    <row r="1108" spans="1:16" x14ac:dyDescent="0.45">
      <c r="A1108" t="s">
        <v>4730</v>
      </c>
      <c r="B1108" t="s">
        <v>745</v>
      </c>
      <c r="C1108" t="s">
        <v>3387</v>
      </c>
      <c r="D1108" t="s">
        <v>3583</v>
      </c>
      <c r="E1108" s="1">
        <v>45691</v>
      </c>
      <c r="F1108" t="s">
        <v>8625</v>
      </c>
      <c r="G1108" t="s">
        <v>8630</v>
      </c>
      <c r="H1108">
        <v>3</v>
      </c>
      <c r="I1108" s="14">
        <v>0.1</v>
      </c>
      <c r="J1108" s="6">
        <v>432</v>
      </c>
      <c r="K1108" s="6">
        <v>1165</v>
      </c>
      <c r="L1108" t="s">
        <v>1738</v>
      </c>
      <c r="M1108">
        <v>33</v>
      </c>
      <c r="N1108" t="s">
        <v>1998</v>
      </c>
      <c r="O1108" t="s">
        <v>2716</v>
      </c>
      <c r="P1108" t="s">
        <v>3172</v>
      </c>
    </row>
    <row r="1109" spans="1:16" x14ac:dyDescent="0.45">
      <c r="A1109" t="s">
        <v>4731</v>
      </c>
      <c r="B1109" t="s">
        <v>928</v>
      </c>
      <c r="C1109" t="s">
        <v>3332</v>
      </c>
      <c r="D1109" t="s">
        <v>3529</v>
      </c>
      <c r="E1109" s="1">
        <v>45617</v>
      </c>
      <c r="F1109" t="s">
        <v>8719</v>
      </c>
      <c r="G1109" t="s">
        <v>8632</v>
      </c>
      <c r="H1109">
        <v>5</v>
      </c>
      <c r="I1109" s="14">
        <v>0.05</v>
      </c>
      <c r="J1109" s="6">
        <v>1870</v>
      </c>
      <c r="K1109" s="6">
        <v>8882</v>
      </c>
      <c r="L1109" t="s">
        <v>1919</v>
      </c>
      <c r="M1109">
        <v>53</v>
      </c>
      <c r="N1109" t="s">
        <v>1998</v>
      </c>
      <c r="O1109" t="s">
        <v>2892</v>
      </c>
      <c r="P1109" t="s">
        <v>3006</v>
      </c>
    </row>
    <row r="1110" spans="1:16" x14ac:dyDescent="0.45">
      <c r="A1110" t="s">
        <v>4732</v>
      </c>
      <c r="B1110" t="s">
        <v>666</v>
      </c>
      <c r="C1110" t="s">
        <v>3249</v>
      </c>
      <c r="D1110" t="s">
        <v>3448</v>
      </c>
      <c r="E1110" s="1">
        <v>45852</v>
      </c>
      <c r="F1110" t="s">
        <v>8718</v>
      </c>
      <c r="G1110" t="s">
        <v>8632</v>
      </c>
      <c r="H1110">
        <v>5</v>
      </c>
      <c r="I1110" s="14">
        <v>0.2</v>
      </c>
      <c r="J1110" s="6">
        <v>1545</v>
      </c>
      <c r="K1110" s="6">
        <v>6179</v>
      </c>
      <c r="L1110" t="s">
        <v>1660</v>
      </c>
      <c r="M1110">
        <v>23</v>
      </c>
      <c r="N1110" t="s">
        <v>1998</v>
      </c>
      <c r="O1110" t="s">
        <v>2641</v>
      </c>
      <c r="P1110" t="s">
        <v>3165</v>
      </c>
    </row>
    <row r="1111" spans="1:16" x14ac:dyDescent="0.45">
      <c r="A1111" t="s">
        <v>4733</v>
      </c>
      <c r="B1111" t="s">
        <v>721</v>
      </c>
      <c r="C1111" t="s">
        <v>3285</v>
      </c>
      <c r="D1111" t="s">
        <v>3482</v>
      </c>
      <c r="E1111" s="1">
        <v>45236</v>
      </c>
      <c r="F1111" t="s">
        <v>8720</v>
      </c>
      <c r="G1111" t="s">
        <v>8633</v>
      </c>
      <c r="H1111">
        <v>4</v>
      </c>
      <c r="I1111" s="14">
        <v>0.05</v>
      </c>
      <c r="J1111" s="6">
        <v>576</v>
      </c>
      <c r="K1111" s="6">
        <v>2190</v>
      </c>
      <c r="L1111" t="s">
        <v>1714</v>
      </c>
      <c r="M1111">
        <v>22</v>
      </c>
      <c r="N1111" t="s">
        <v>1999</v>
      </c>
      <c r="O1111" t="s">
        <v>2693</v>
      </c>
      <c r="P1111" t="s">
        <v>3066</v>
      </c>
    </row>
    <row r="1112" spans="1:16" x14ac:dyDescent="0.45">
      <c r="A1112" t="s">
        <v>4734</v>
      </c>
      <c r="B1112" t="s">
        <v>44</v>
      </c>
      <c r="C1112" t="s">
        <v>3334</v>
      </c>
      <c r="D1112" t="s">
        <v>3531</v>
      </c>
      <c r="E1112" s="1">
        <v>45749</v>
      </c>
      <c r="F1112" t="s">
        <v>8626</v>
      </c>
      <c r="G1112" t="s">
        <v>8629</v>
      </c>
      <c r="H1112">
        <v>3</v>
      </c>
      <c r="I1112" s="14">
        <v>0.15</v>
      </c>
      <c r="J1112" s="6">
        <v>73</v>
      </c>
      <c r="K1112" s="6">
        <v>187</v>
      </c>
      <c r="L1112" t="s">
        <v>1043</v>
      </c>
      <c r="M1112">
        <v>56</v>
      </c>
      <c r="N1112" t="s">
        <v>1998</v>
      </c>
      <c r="O1112" t="s">
        <v>2036</v>
      </c>
      <c r="P1112" t="s">
        <v>3003</v>
      </c>
    </row>
    <row r="1113" spans="1:16" x14ac:dyDescent="0.45">
      <c r="A1113" t="s">
        <v>4735</v>
      </c>
      <c r="B1113" t="s">
        <v>560</v>
      </c>
      <c r="C1113" t="s">
        <v>3269</v>
      </c>
      <c r="D1113" t="s">
        <v>3466</v>
      </c>
      <c r="E1113" s="1">
        <v>45793</v>
      </c>
      <c r="F1113" t="s">
        <v>8718</v>
      </c>
      <c r="G1113" t="s">
        <v>8629</v>
      </c>
      <c r="H1113">
        <v>2</v>
      </c>
      <c r="I1113" s="14">
        <v>0</v>
      </c>
      <c r="J1113" s="6">
        <v>820</v>
      </c>
      <c r="K1113" s="6">
        <v>1640</v>
      </c>
      <c r="L1113" t="s">
        <v>1555</v>
      </c>
      <c r="M1113">
        <v>36</v>
      </c>
      <c r="N1113" t="s">
        <v>1998</v>
      </c>
      <c r="O1113" t="s">
        <v>2537</v>
      </c>
      <c r="P1113" t="s">
        <v>3051</v>
      </c>
    </row>
    <row r="1114" spans="1:16" x14ac:dyDescent="0.45">
      <c r="A1114" t="s">
        <v>4736</v>
      </c>
      <c r="B1114" t="s">
        <v>326</v>
      </c>
      <c r="C1114" t="s">
        <v>3330</v>
      </c>
      <c r="D1114" t="s">
        <v>3527</v>
      </c>
      <c r="E1114" s="1">
        <v>45792</v>
      </c>
      <c r="F1114" t="s">
        <v>8625</v>
      </c>
      <c r="G1114" t="s">
        <v>8633</v>
      </c>
      <c r="H1114">
        <v>3</v>
      </c>
      <c r="I1114" s="14">
        <v>0.05</v>
      </c>
      <c r="J1114" s="6">
        <v>100</v>
      </c>
      <c r="K1114" s="6">
        <v>285</v>
      </c>
      <c r="L1114" t="s">
        <v>1323</v>
      </c>
      <c r="M1114">
        <v>19</v>
      </c>
      <c r="N1114" t="s">
        <v>1998</v>
      </c>
      <c r="O1114" t="s">
        <v>2314</v>
      </c>
      <c r="P1114" t="s">
        <v>2974</v>
      </c>
    </row>
    <row r="1115" spans="1:16" x14ac:dyDescent="0.45">
      <c r="A1115" t="s">
        <v>4737</v>
      </c>
      <c r="B1115" t="s">
        <v>918</v>
      </c>
      <c r="C1115" t="s">
        <v>3335</v>
      </c>
      <c r="D1115" t="s">
        <v>3532</v>
      </c>
      <c r="E1115" s="1">
        <v>45867</v>
      </c>
      <c r="F1115" t="s">
        <v>8626</v>
      </c>
      <c r="G1115" t="s">
        <v>8630</v>
      </c>
      <c r="H1115">
        <v>5</v>
      </c>
      <c r="I1115" s="14">
        <v>0.1</v>
      </c>
      <c r="J1115" s="6">
        <v>368</v>
      </c>
      <c r="K1115" s="6">
        <v>1657</v>
      </c>
      <c r="L1115" t="s">
        <v>1909</v>
      </c>
      <c r="M1115">
        <v>61</v>
      </c>
      <c r="N1115" t="s">
        <v>1999</v>
      </c>
      <c r="O1115" t="s">
        <v>2883</v>
      </c>
      <c r="P1115" t="s">
        <v>3179</v>
      </c>
    </row>
    <row r="1116" spans="1:16" x14ac:dyDescent="0.45">
      <c r="A1116" t="s">
        <v>4738</v>
      </c>
      <c r="B1116" t="s">
        <v>750</v>
      </c>
      <c r="C1116" t="s">
        <v>3305</v>
      </c>
      <c r="D1116" t="s">
        <v>3502</v>
      </c>
      <c r="E1116" s="1">
        <v>45518</v>
      </c>
      <c r="F1116" t="s">
        <v>8625</v>
      </c>
      <c r="G1116" t="s">
        <v>8630</v>
      </c>
      <c r="H1116">
        <v>5</v>
      </c>
      <c r="I1116" s="14">
        <v>0</v>
      </c>
      <c r="J1116" s="6">
        <v>621</v>
      </c>
      <c r="K1116" s="6">
        <v>3103</v>
      </c>
      <c r="L1116" t="s">
        <v>1743</v>
      </c>
      <c r="M1116">
        <v>29</v>
      </c>
      <c r="N1116" t="s">
        <v>1999</v>
      </c>
      <c r="O1116" t="s">
        <v>2721</v>
      </c>
      <c r="P1116" t="s">
        <v>3056</v>
      </c>
    </row>
    <row r="1117" spans="1:16" x14ac:dyDescent="0.45">
      <c r="A1117" t="s">
        <v>4739</v>
      </c>
      <c r="B1117" t="s">
        <v>272</v>
      </c>
      <c r="C1117" t="s">
        <v>3357</v>
      </c>
      <c r="D1117" t="s">
        <v>3554</v>
      </c>
      <c r="E1117" s="1">
        <v>45255</v>
      </c>
      <c r="F1117" t="s">
        <v>8625</v>
      </c>
      <c r="G1117" t="s">
        <v>8633</v>
      </c>
      <c r="H1117">
        <v>5</v>
      </c>
      <c r="I1117" s="14">
        <v>0.1</v>
      </c>
      <c r="J1117" s="6">
        <v>1084</v>
      </c>
      <c r="K1117" s="6">
        <v>4879</v>
      </c>
      <c r="L1117" t="s">
        <v>1270</v>
      </c>
      <c r="M1117">
        <v>21</v>
      </c>
      <c r="N1117" t="s">
        <v>1998</v>
      </c>
      <c r="O1117" t="s">
        <v>2262</v>
      </c>
      <c r="P1117" t="s">
        <v>3064</v>
      </c>
    </row>
    <row r="1118" spans="1:16" x14ac:dyDescent="0.45">
      <c r="A1118" t="s">
        <v>4740</v>
      </c>
      <c r="B1118" t="s">
        <v>781</v>
      </c>
      <c r="C1118" t="s">
        <v>3363</v>
      </c>
      <c r="D1118" t="s">
        <v>3560</v>
      </c>
      <c r="E1118" s="1">
        <v>45780</v>
      </c>
      <c r="F1118" t="s">
        <v>8720</v>
      </c>
      <c r="G1118" t="s">
        <v>8629</v>
      </c>
      <c r="H1118">
        <v>1</v>
      </c>
      <c r="I1118" s="14">
        <v>0.15</v>
      </c>
      <c r="J1118" s="6">
        <v>833</v>
      </c>
      <c r="K1118" s="6">
        <v>708</v>
      </c>
      <c r="L1118" t="s">
        <v>1773</v>
      </c>
      <c r="M1118">
        <v>22</v>
      </c>
      <c r="N1118" t="s">
        <v>1999</v>
      </c>
      <c r="O1118" t="s">
        <v>2751</v>
      </c>
      <c r="P1118" t="s">
        <v>3017</v>
      </c>
    </row>
    <row r="1119" spans="1:16" x14ac:dyDescent="0.45">
      <c r="A1119" t="s">
        <v>4741</v>
      </c>
      <c r="B1119" t="s">
        <v>761</v>
      </c>
      <c r="C1119" t="s">
        <v>3198</v>
      </c>
      <c r="D1119" t="s">
        <v>3398</v>
      </c>
      <c r="E1119" s="1">
        <v>45702</v>
      </c>
      <c r="F1119" t="s">
        <v>8626</v>
      </c>
      <c r="G1119" t="s">
        <v>8629</v>
      </c>
      <c r="H1119">
        <v>4</v>
      </c>
      <c r="I1119" s="14">
        <v>0.1</v>
      </c>
      <c r="J1119" s="6">
        <v>1171</v>
      </c>
      <c r="K1119" s="6">
        <v>4215</v>
      </c>
      <c r="L1119" t="s">
        <v>1754</v>
      </c>
      <c r="M1119">
        <v>21</v>
      </c>
      <c r="N1119" t="s">
        <v>1999</v>
      </c>
      <c r="O1119" t="s">
        <v>2731</v>
      </c>
      <c r="P1119" t="s">
        <v>3081</v>
      </c>
    </row>
    <row r="1120" spans="1:16" x14ac:dyDescent="0.45">
      <c r="A1120" t="s">
        <v>4742</v>
      </c>
      <c r="B1120" t="s">
        <v>586</v>
      </c>
      <c r="C1120" t="s">
        <v>3379</v>
      </c>
      <c r="D1120" t="s">
        <v>3575</v>
      </c>
      <c r="E1120" s="1">
        <v>45274</v>
      </c>
      <c r="F1120" t="s">
        <v>8626</v>
      </c>
      <c r="G1120" t="s">
        <v>8630</v>
      </c>
      <c r="H1120">
        <v>5</v>
      </c>
      <c r="I1120" s="14">
        <v>0.2</v>
      </c>
      <c r="J1120" s="6">
        <v>1845</v>
      </c>
      <c r="K1120" s="6">
        <v>7381</v>
      </c>
      <c r="L1120" t="s">
        <v>1580</v>
      </c>
      <c r="M1120">
        <v>61</v>
      </c>
      <c r="N1120" t="s">
        <v>1999</v>
      </c>
      <c r="O1120" t="s">
        <v>2562</v>
      </c>
      <c r="P1120" t="s">
        <v>3062</v>
      </c>
    </row>
    <row r="1121" spans="1:16" x14ac:dyDescent="0.45">
      <c r="A1121" t="s">
        <v>4743</v>
      </c>
      <c r="B1121" t="s">
        <v>313</v>
      </c>
      <c r="C1121" t="s">
        <v>3269</v>
      </c>
      <c r="D1121" t="s">
        <v>3466</v>
      </c>
      <c r="E1121" s="1">
        <v>45251</v>
      </c>
      <c r="F1121" t="s">
        <v>8719</v>
      </c>
      <c r="G1121" t="s">
        <v>8629</v>
      </c>
      <c r="H1121">
        <v>5</v>
      </c>
      <c r="I1121" s="14">
        <v>0.05</v>
      </c>
      <c r="J1121" s="6">
        <v>820</v>
      </c>
      <c r="K1121" s="6">
        <v>3894</v>
      </c>
      <c r="L1121" t="s">
        <v>1310</v>
      </c>
      <c r="M1121">
        <v>26</v>
      </c>
      <c r="N1121" t="s">
        <v>1999</v>
      </c>
      <c r="O1121" t="s">
        <v>2301</v>
      </c>
      <c r="P1121" t="s">
        <v>3064</v>
      </c>
    </row>
    <row r="1122" spans="1:16" x14ac:dyDescent="0.45">
      <c r="A1122" t="s">
        <v>4744</v>
      </c>
      <c r="B1122" t="s">
        <v>762</v>
      </c>
      <c r="C1122" t="s">
        <v>3260</v>
      </c>
      <c r="D1122" t="s">
        <v>3459</v>
      </c>
      <c r="E1122" s="1">
        <v>45371</v>
      </c>
      <c r="F1122" t="s">
        <v>8718</v>
      </c>
      <c r="G1122" t="s">
        <v>8629</v>
      </c>
      <c r="H1122">
        <v>1</v>
      </c>
      <c r="I1122" s="14">
        <v>0.1</v>
      </c>
      <c r="J1122" s="6">
        <v>436</v>
      </c>
      <c r="K1122" s="6">
        <v>392</v>
      </c>
      <c r="L1122" t="s">
        <v>1755</v>
      </c>
      <c r="M1122">
        <v>36</v>
      </c>
      <c r="N1122" t="s">
        <v>1998</v>
      </c>
      <c r="O1122" t="s">
        <v>2732</v>
      </c>
      <c r="P1122" t="s">
        <v>3001</v>
      </c>
    </row>
    <row r="1123" spans="1:16" x14ac:dyDescent="0.45">
      <c r="A1123" t="s">
        <v>4745</v>
      </c>
      <c r="B1123" t="s">
        <v>204</v>
      </c>
      <c r="C1123" t="s">
        <v>3396</v>
      </c>
      <c r="D1123" t="s">
        <v>3592</v>
      </c>
      <c r="E1123" s="1">
        <v>45333</v>
      </c>
      <c r="F1123" t="s">
        <v>8625</v>
      </c>
      <c r="G1123" t="s">
        <v>8631</v>
      </c>
      <c r="H1123">
        <v>3</v>
      </c>
      <c r="I1123" s="14">
        <v>0.15</v>
      </c>
      <c r="J1123" s="6">
        <v>937</v>
      </c>
      <c r="K1123" s="6">
        <v>2390</v>
      </c>
      <c r="L1123" t="s">
        <v>1202</v>
      </c>
      <c r="M1123">
        <v>33</v>
      </c>
      <c r="N1123" t="s">
        <v>1998</v>
      </c>
      <c r="O1123" t="s">
        <v>2195</v>
      </c>
      <c r="P1123" t="s">
        <v>3096</v>
      </c>
    </row>
    <row r="1124" spans="1:16" x14ac:dyDescent="0.45">
      <c r="A1124" t="s">
        <v>4746</v>
      </c>
      <c r="B1124" t="s">
        <v>735</v>
      </c>
      <c r="C1124" t="s">
        <v>3305</v>
      </c>
      <c r="D1124" t="s">
        <v>3502</v>
      </c>
      <c r="E1124" s="1">
        <v>45440</v>
      </c>
      <c r="F1124" t="s">
        <v>8625</v>
      </c>
      <c r="G1124" t="s">
        <v>8633</v>
      </c>
      <c r="H1124">
        <v>4</v>
      </c>
      <c r="I1124" s="14">
        <v>0</v>
      </c>
      <c r="J1124" s="6">
        <v>621</v>
      </c>
      <c r="K1124" s="6">
        <v>2482</v>
      </c>
      <c r="L1124" t="s">
        <v>1728</v>
      </c>
      <c r="M1124">
        <v>45</v>
      </c>
      <c r="N1124" t="s">
        <v>1999</v>
      </c>
      <c r="O1124" t="s">
        <v>2706</v>
      </c>
      <c r="P1124" t="s">
        <v>3070</v>
      </c>
    </row>
    <row r="1125" spans="1:16" x14ac:dyDescent="0.45">
      <c r="A1125" t="s">
        <v>4747</v>
      </c>
      <c r="B1125" t="s">
        <v>442</v>
      </c>
      <c r="C1125" t="s">
        <v>3230</v>
      </c>
      <c r="D1125" t="s">
        <v>3429</v>
      </c>
      <c r="E1125" s="1">
        <v>45511</v>
      </c>
      <c r="F1125" t="s">
        <v>8719</v>
      </c>
      <c r="G1125" t="s">
        <v>8633</v>
      </c>
      <c r="H1125">
        <v>4</v>
      </c>
      <c r="I1125" s="14">
        <v>0.05</v>
      </c>
      <c r="J1125" s="6">
        <v>1446</v>
      </c>
      <c r="K1125" s="6">
        <v>5493</v>
      </c>
      <c r="L1125" t="s">
        <v>1438</v>
      </c>
      <c r="M1125">
        <v>56</v>
      </c>
      <c r="N1125" t="s">
        <v>1998</v>
      </c>
      <c r="O1125" t="s">
        <v>2427</v>
      </c>
      <c r="P1125" t="s">
        <v>3080</v>
      </c>
    </row>
    <row r="1126" spans="1:16" x14ac:dyDescent="0.45">
      <c r="A1126" t="s">
        <v>4748</v>
      </c>
      <c r="B1126" t="s">
        <v>385</v>
      </c>
      <c r="C1126" t="s">
        <v>3370</v>
      </c>
      <c r="D1126" t="s">
        <v>3563</v>
      </c>
      <c r="E1126" s="1">
        <v>45815</v>
      </c>
      <c r="F1126" t="s">
        <v>8718</v>
      </c>
      <c r="G1126" t="s">
        <v>8629</v>
      </c>
      <c r="H1126">
        <v>5</v>
      </c>
      <c r="I1126" s="14">
        <v>0.15</v>
      </c>
      <c r="J1126" s="6">
        <v>307</v>
      </c>
      <c r="K1126" s="6">
        <v>1304</v>
      </c>
      <c r="L1126" t="s">
        <v>1381</v>
      </c>
      <c r="M1126">
        <v>65</v>
      </c>
      <c r="N1126" t="s">
        <v>1998</v>
      </c>
      <c r="O1126" t="s">
        <v>2373</v>
      </c>
      <c r="P1126" t="s">
        <v>3000</v>
      </c>
    </row>
    <row r="1127" spans="1:16" x14ac:dyDescent="0.45">
      <c r="A1127" t="s">
        <v>4749</v>
      </c>
      <c r="B1127" t="s">
        <v>538</v>
      </c>
      <c r="C1127" t="s">
        <v>3396</v>
      </c>
      <c r="D1127" t="s">
        <v>3592</v>
      </c>
      <c r="E1127" s="1">
        <v>45593</v>
      </c>
      <c r="F1127" t="s">
        <v>8718</v>
      </c>
      <c r="G1127" t="s">
        <v>8632</v>
      </c>
      <c r="H1127">
        <v>4</v>
      </c>
      <c r="I1127" s="14">
        <v>0.1</v>
      </c>
      <c r="J1127" s="6">
        <v>937</v>
      </c>
      <c r="K1127" s="6">
        <v>3374</v>
      </c>
      <c r="L1127" t="s">
        <v>1533</v>
      </c>
      <c r="M1127">
        <v>49</v>
      </c>
      <c r="N1127" t="s">
        <v>1998</v>
      </c>
      <c r="O1127" t="s">
        <v>2515</v>
      </c>
      <c r="P1127" t="s">
        <v>3167</v>
      </c>
    </row>
    <row r="1128" spans="1:16" x14ac:dyDescent="0.45">
      <c r="A1128" t="s">
        <v>4750</v>
      </c>
      <c r="B1128" t="s">
        <v>658</v>
      </c>
      <c r="C1128" t="s">
        <v>3305</v>
      </c>
      <c r="D1128" t="s">
        <v>3502</v>
      </c>
      <c r="E1128" s="1">
        <v>45216</v>
      </c>
      <c r="F1128" t="s">
        <v>8719</v>
      </c>
      <c r="G1128" t="s">
        <v>8631</v>
      </c>
      <c r="H1128">
        <v>4</v>
      </c>
      <c r="I1128" s="14">
        <v>0.15</v>
      </c>
      <c r="J1128" s="6">
        <v>621</v>
      </c>
      <c r="K1128" s="6">
        <v>2110</v>
      </c>
      <c r="L1128" t="s">
        <v>1652</v>
      </c>
      <c r="M1128">
        <v>39</v>
      </c>
      <c r="N1128" t="s">
        <v>1999</v>
      </c>
      <c r="O1128" t="s">
        <v>2633</v>
      </c>
      <c r="P1128" t="s">
        <v>3044</v>
      </c>
    </row>
    <row r="1129" spans="1:16" x14ac:dyDescent="0.45">
      <c r="A1129" t="s">
        <v>4751</v>
      </c>
      <c r="B1129" t="s">
        <v>154</v>
      </c>
      <c r="C1129" t="s">
        <v>3326</v>
      </c>
      <c r="D1129" t="s">
        <v>3523</v>
      </c>
      <c r="E1129" s="1">
        <v>45454</v>
      </c>
      <c r="F1129" t="s">
        <v>8719</v>
      </c>
      <c r="G1129" t="s">
        <v>8631</v>
      </c>
      <c r="H1129">
        <v>2</v>
      </c>
      <c r="I1129" s="14">
        <v>0.15</v>
      </c>
      <c r="J1129" s="6">
        <v>1122</v>
      </c>
      <c r="K1129" s="6">
        <v>1907</v>
      </c>
      <c r="L1129" t="s">
        <v>1045</v>
      </c>
      <c r="M1129">
        <v>54</v>
      </c>
      <c r="N1129" t="s">
        <v>1998</v>
      </c>
      <c r="O1129" t="s">
        <v>2145</v>
      </c>
      <c r="P1129" t="s">
        <v>3081</v>
      </c>
    </row>
    <row r="1130" spans="1:16" x14ac:dyDescent="0.45">
      <c r="A1130" t="s">
        <v>4752</v>
      </c>
      <c r="B1130" t="s">
        <v>998</v>
      </c>
      <c r="C1130" t="s">
        <v>3377</v>
      </c>
      <c r="D1130" t="s">
        <v>3573</v>
      </c>
      <c r="E1130" s="1">
        <v>45253</v>
      </c>
      <c r="F1130" t="s">
        <v>8625</v>
      </c>
      <c r="G1130" t="s">
        <v>8631</v>
      </c>
      <c r="H1130">
        <v>5</v>
      </c>
      <c r="I1130" s="14">
        <v>0.2</v>
      </c>
      <c r="J1130" s="6">
        <v>783</v>
      </c>
      <c r="K1130" s="6">
        <v>3132</v>
      </c>
      <c r="L1130" t="s">
        <v>1989</v>
      </c>
      <c r="M1130">
        <v>36</v>
      </c>
      <c r="N1130" t="s">
        <v>1999</v>
      </c>
      <c r="O1130" t="s">
        <v>2959</v>
      </c>
      <c r="P1130" t="s">
        <v>3134</v>
      </c>
    </row>
    <row r="1131" spans="1:16" x14ac:dyDescent="0.45">
      <c r="A1131" t="s">
        <v>4753</v>
      </c>
      <c r="B1131" t="s">
        <v>473</v>
      </c>
      <c r="C1131" t="s">
        <v>3318</v>
      </c>
      <c r="D1131" t="s">
        <v>3515</v>
      </c>
      <c r="E1131" s="1">
        <v>45472</v>
      </c>
      <c r="F1131" t="s">
        <v>8718</v>
      </c>
      <c r="G1131" t="s">
        <v>8630</v>
      </c>
      <c r="H1131">
        <v>1</v>
      </c>
      <c r="I1131" s="14">
        <v>0.05</v>
      </c>
      <c r="J1131" s="6">
        <v>1150</v>
      </c>
      <c r="K1131" s="6">
        <v>1092</v>
      </c>
      <c r="L1131" t="s">
        <v>1468</v>
      </c>
      <c r="M1131">
        <v>36</v>
      </c>
      <c r="N1131" t="s">
        <v>1999</v>
      </c>
      <c r="O1131" t="s">
        <v>2455</v>
      </c>
      <c r="P1131" t="s">
        <v>3078</v>
      </c>
    </row>
    <row r="1132" spans="1:16" x14ac:dyDescent="0.45">
      <c r="A1132" t="s">
        <v>4754</v>
      </c>
      <c r="B1132" t="s">
        <v>950</v>
      </c>
      <c r="C1132" t="s">
        <v>3227</v>
      </c>
      <c r="D1132" t="s">
        <v>3426</v>
      </c>
      <c r="E1132" s="1">
        <v>45495</v>
      </c>
      <c r="F1132" t="s">
        <v>8625</v>
      </c>
      <c r="G1132" t="s">
        <v>8633</v>
      </c>
      <c r="H1132">
        <v>5</v>
      </c>
      <c r="I1132" s="14">
        <v>0.15</v>
      </c>
      <c r="J1132" s="6">
        <v>1596</v>
      </c>
      <c r="K1132" s="6">
        <v>6781</v>
      </c>
      <c r="L1132" t="s">
        <v>1941</v>
      </c>
      <c r="M1132">
        <v>22</v>
      </c>
      <c r="N1132" t="s">
        <v>1999</v>
      </c>
      <c r="O1132" t="s">
        <v>2913</v>
      </c>
      <c r="P1132" t="s">
        <v>3144</v>
      </c>
    </row>
    <row r="1133" spans="1:16" x14ac:dyDescent="0.45">
      <c r="A1133" t="s">
        <v>4755</v>
      </c>
      <c r="B1133" t="s">
        <v>385</v>
      </c>
      <c r="C1133" t="s">
        <v>3343</v>
      </c>
      <c r="D1133" t="s">
        <v>3540</v>
      </c>
      <c r="E1133" s="1">
        <v>45547</v>
      </c>
      <c r="F1133" t="s">
        <v>8718</v>
      </c>
      <c r="G1133" t="s">
        <v>8631</v>
      </c>
      <c r="H1133">
        <v>3</v>
      </c>
      <c r="I1133" s="14">
        <v>0</v>
      </c>
      <c r="J1133" s="6">
        <v>1671</v>
      </c>
      <c r="K1133" s="6">
        <v>5014</v>
      </c>
      <c r="L1133" t="s">
        <v>1381</v>
      </c>
      <c r="M1133">
        <v>65</v>
      </c>
      <c r="N1133" t="s">
        <v>1998</v>
      </c>
      <c r="O1133" t="s">
        <v>2373</v>
      </c>
      <c r="P1133" t="s">
        <v>3000</v>
      </c>
    </row>
    <row r="1134" spans="1:16" x14ac:dyDescent="0.45">
      <c r="A1134" t="s">
        <v>4756</v>
      </c>
      <c r="B1134" t="s">
        <v>127</v>
      </c>
      <c r="C1134" t="s">
        <v>3292</v>
      </c>
      <c r="D1134" t="s">
        <v>3489</v>
      </c>
      <c r="E1134" s="1">
        <v>45529</v>
      </c>
      <c r="F1134" t="s">
        <v>8720</v>
      </c>
      <c r="G1134" t="s">
        <v>8630</v>
      </c>
      <c r="H1134">
        <v>3</v>
      </c>
      <c r="I1134" s="14">
        <v>0.1</v>
      </c>
      <c r="J1134" s="6">
        <v>1584</v>
      </c>
      <c r="K1134" s="6">
        <v>4276</v>
      </c>
      <c r="L1134" t="s">
        <v>1126</v>
      </c>
      <c r="M1134">
        <v>26</v>
      </c>
      <c r="N1134" t="s">
        <v>1999</v>
      </c>
      <c r="O1134" t="s">
        <v>2118</v>
      </c>
      <c r="P1134" t="s">
        <v>3067</v>
      </c>
    </row>
    <row r="1135" spans="1:16" x14ac:dyDescent="0.45">
      <c r="A1135" t="s">
        <v>4757</v>
      </c>
      <c r="B1135" t="s">
        <v>504</v>
      </c>
      <c r="C1135" t="s">
        <v>3204</v>
      </c>
      <c r="D1135" t="s">
        <v>3403</v>
      </c>
      <c r="E1135" s="1">
        <v>45279</v>
      </c>
      <c r="F1135" t="s">
        <v>8718</v>
      </c>
      <c r="G1135" t="s">
        <v>8632</v>
      </c>
      <c r="H1135">
        <v>2</v>
      </c>
      <c r="I1135" s="14">
        <v>0.05</v>
      </c>
      <c r="J1135" s="6">
        <v>1458</v>
      </c>
      <c r="K1135" s="6">
        <v>2770</v>
      </c>
      <c r="L1135" t="s">
        <v>1499</v>
      </c>
      <c r="M1135">
        <v>20</v>
      </c>
      <c r="N1135" t="s">
        <v>1999</v>
      </c>
      <c r="O1135" t="s">
        <v>2484</v>
      </c>
      <c r="P1135" t="s">
        <v>3076</v>
      </c>
    </row>
    <row r="1136" spans="1:16" x14ac:dyDescent="0.45">
      <c r="A1136" t="s">
        <v>4758</v>
      </c>
      <c r="B1136" t="s">
        <v>56</v>
      </c>
      <c r="C1136" t="s">
        <v>3275</v>
      </c>
      <c r="D1136" t="s">
        <v>3472</v>
      </c>
      <c r="E1136" s="1">
        <v>45408</v>
      </c>
      <c r="F1136" t="s">
        <v>8626</v>
      </c>
      <c r="G1136" t="s">
        <v>8632</v>
      </c>
      <c r="H1136">
        <v>3</v>
      </c>
      <c r="I1136" s="14">
        <v>0.05</v>
      </c>
      <c r="J1136" s="6">
        <v>1075</v>
      </c>
      <c r="K1136" s="6">
        <v>3064</v>
      </c>
      <c r="L1136" t="s">
        <v>1055</v>
      </c>
      <c r="M1136">
        <v>43</v>
      </c>
      <c r="N1136" t="s">
        <v>1999</v>
      </c>
      <c r="O1136" t="s">
        <v>2048</v>
      </c>
      <c r="P1136" t="s">
        <v>2983</v>
      </c>
    </row>
    <row r="1137" spans="1:16" x14ac:dyDescent="0.45">
      <c r="A1137" t="s">
        <v>4759</v>
      </c>
      <c r="B1137" t="s">
        <v>9</v>
      </c>
      <c r="C1137" t="s">
        <v>3228</v>
      </c>
      <c r="D1137" t="s">
        <v>3427</v>
      </c>
      <c r="E1137" s="1">
        <v>45324</v>
      </c>
      <c r="F1137" t="s">
        <v>8625</v>
      </c>
      <c r="G1137" t="s">
        <v>8633</v>
      </c>
      <c r="H1137">
        <v>5</v>
      </c>
      <c r="I1137" s="14">
        <v>0.1</v>
      </c>
      <c r="J1137" s="6">
        <v>1198</v>
      </c>
      <c r="K1137" s="6">
        <v>5390</v>
      </c>
      <c r="L1137" t="s">
        <v>8692</v>
      </c>
      <c r="M1137">
        <v>33</v>
      </c>
      <c r="N1137" t="s">
        <v>1998</v>
      </c>
      <c r="O1137" t="s">
        <v>2002</v>
      </c>
      <c r="P1137" t="s">
        <v>2970</v>
      </c>
    </row>
    <row r="1138" spans="1:16" x14ac:dyDescent="0.45">
      <c r="A1138" t="s">
        <v>4760</v>
      </c>
      <c r="B1138" t="s">
        <v>434</v>
      </c>
      <c r="C1138" t="s">
        <v>3320</v>
      </c>
      <c r="D1138" t="s">
        <v>3517</v>
      </c>
      <c r="E1138" s="1">
        <v>45209</v>
      </c>
      <c r="F1138" t="s">
        <v>8718</v>
      </c>
      <c r="G1138" t="s">
        <v>8632</v>
      </c>
      <c r="H1138">
        <v>5</v>
      </c>
      <c r="I1138" s="14">
        <v>0.1</v>
      </c>
      <c r="J1138" s="6">
        <v>241</v>
      </c>
      <c r="K1138" s="6">
        <v>1086</v>
      </c>
      <c r="L1138" t="s">
        <v>1430</v>
      </c>
      <c r="M1138">
        <v>22</v>
      </c>
      <c r="N1138" t="s">
        <v>1998</v>
      </c>
      <c r="O1138" t="s">
        <v>2419</v>
      </c>
      <c r="P1138" t="s">
        <v>2991</v>
      </c>
    </row>
    <row r="1139" spans="1:16" x14ac:dyDescent="0.45">
      <c r="A1139" t="s">
        <v>4761</v>
      </c>
      <c r="B1139" t="s">
        <v>928</v>
      </c>
      <c r="C1139" t="s">
        <v>3283</v>
      </c>
      <c r="D1139" t="s">
        <v>3480</v>
      </c>
      <c r="E1139" s="1">
        <v>45608</v>
      </c>
      <c r="F1139" t="s">
        <v>8718</v>
      </c>
      <c r="G1139" t="s">
        <v>8631</v>
      </c>
      <c r="H1139">
        <v>4</v>
      </c>
      <c r="I1139" s="14">
        <v>0.15</v>
      </c>
      <c r="J1139" s="6">
        <v>604</v>
      </c>
      <c r="K1139" s="6">
        <v>2053</v>
      </c>
      <c r="L1139" t="s">
        <v>1919</v>
      </c>
      <c r="M1139">
        <v>53</v>
      </c>
      <c r="N1139" t="s">
        <v>1998</v>
      </c>
      <c r="O1139" t="s">
        <v>2892</v>
      </c>
      <c r="P1139" t="s">
        <v>3006</v>
      </c>
    </row>
    <row r="1140" spans="1:16" x14ac:dyDescent="0.45">
      <c r="A1140" t="s">
        <v>4762</v>
      </c>
      <c r="B1140" t="s">
        <v>787</v>
      </c>
      <c r="C1140" t="s">
        <v>3232</v>
      </c>
      <c r="D1140" t="s">
        <v>3431</v>
      </c>
      <c r="E1140" s="1">
        <v>45870</v>
      </c>
      <c r="F1140" t="s">
        <v>8719</v>
      </c>
      <c r="G1140" t="s">
        <v>8632</v>
      </c>
      <c r="H1140">
        <v>5</v>
      </c>
      <c r="I1140" s="14">
        <v>0.15</v>
      </c>
      <c r="J1140" s="6">
        <v>304</v>
      </c>
      <c r="K1140" s="6">
        <v>1292</v>
      </c>
      <c r="L1140" t="s">
        <v>1779</v>
      </c>
      <c r="M1140">
        <v>40</v>
      </c>
      <c r="N1140" t="s">
        <v>1999</v>
      </c>
      <c r="O1140" t="s">
        <v>2757</v>
      </c>
      <c r="P1140" t="s">
        <v>2970</v>
      </c>
    </row>
    <row r="1141" spans="1:16" x14ac:dyDescent="0.45">
      <c r="A1141" t="s">
        <v>4763</v>
      </c>
      <c r="B1141" t="s">
        <v>159</v>
      </c>
      <c r="C1141" t="s">
        <v>3383</v>
      </c>
      <c r="D1141" t="s">
        <v>3579</v>
      </c>
      <c r="E1141" s="1">
        <v>45678</v>
      </c>
      <c r="F1141" t="s">
        <v>8718</v>
      </c>
      <c r="G1141" t="s">
        <v>8629</v>
      </c>
      <c r="H1141">
        <v>3</v>
      </c>
      <c r="I1141" s="14">
        <v>0</v>
      </c>
      <c r="J1141" s="6">
        <v>1748</v>
      </c>
      <c r="K1141" s="6">
        <v>5246</v>
      </c>
      <c r="L1141" t="s">
        <v>1157</v>
      </c>
      <c r="M1141">
        <v>60</v>
      </c>
      <c r="N1141" t="s">
        <v>1999</v>
      </c>
      <c r="O1141" t="s">
        <v>2150</v>
      </c>
      <c r="P1141" t="s">
        <v>3080</v>
      </c>
    </row>
    <row r="1142" spans="1:16" x14ac:dyDescent="0.45">
      <c r="A1142" t="s">
        <v>4764</v>
      </c>
      <c r="B1142" t="s">
        <v>426</v>
      </c>
      <c r="C1142" t="s">
        <v>3296</v>
      </c>
      <c r="D1142" t="s">
        <v>3493</v>
      </c>
      <c r="E1142" s="1">
        <v>45623</v>
      </c>
      <c r="F1142" t="s">
        <v>8720</v>
      </c>
      <c r="G1142" t="s">
        <v>8629</v>
      </c>
      <c r="H1142">
        <v>2</v>
      </c>
      <c r="I1142" s="14">
        <v>0.15</v>
      </c>
      <c r="J1142" s="6">
        <v>378</v>
      </c>
      <c r="K1142" s="6">
        <v>642</v>
      </c>
      <c r="L1142" t="s">
        <v>1422</v>
      </c>
      <c r="M1142">
        <v>63</v>
      </c>
      <c r="N1142" t="s">
        <v>1999</v>
      </c>
      <c r="O1142" t="s">
        <v>2411</v>
      </c>
      <c r="P1142" t="s">
        <v>3051</v>
      </c>
    </row>
    <row r="1143" spans="1:16" x14ac:dyDescent="0.45">
      <c r="A1143" t="s">
        <v>4765</v>
      </c>
      <c r="B1143" t="s">
        <v>53</v>
      </c>
      <c r="C1143" t="s">
        <v>3368</v>
      </c>
      <c r="D1143" t="s">
        <v>3565</v>
      </c>
      <c r="E1143" s="1">
        <v>45738</v>
      </c>
      <c r="F1143" t="s">
        <v>8625</v>
      </c>
      <c r="G1143" t="s">
        <v>8631</v>
      </c>
      <c r="H1143">
        <v>4</v>
      </c>
      <c r="I1143" s="14">
        <v>0.1</v>
      </c>
      <c r="J1143" s="6">
        <v>1574</v>
      </c>
      <c r="K1143" s="6">
        <v>5666</v>
      </c>
      <c r="L1143" t="s">
        <v>1052</v>
      </c>
      <c r="M1143">
        <v>22</v>
      </c>
      <c r="N1143" t="s">
        <v>1998</v>
      </c>
      <c r="O1143" t="s">
        <v>2045</v>
      </c>
      <c r="P1143" t="s">
        <v>3009</v>
      </c>
    </row>
    <row r="1144" spans="1:16" x14ac:dyDescent="0.45">
      <c r="A1144" t="s">
        <v>4766</v>
      </c>
      <c r="B1144" t="s">
        <v>731</v>
      </c>
      <c r="C1144" t="s">
        <v>3203</v>
      </c>
      <c r="D1144" t="s">
        <v>8692</v>
      </c>
      <c r="E1144" s="1">
        <v>45437</v>
      </c>
      <c r="F1144" t="s">
        <v>8718</v>
      </c>
      <c r="G1144" t="s">
        <v>8633</v>
      </c>
      <c r="H1144">
        <v>5</v>
      </c>
      <c r="I1144" s="14">
        <v>0.1</v>
      </c>
      <c r="J1144" s="6">
        <v>277</v>
      </c>
      <c r="K1144" s="6">
        <v>1244</v>
      </c>
      <c r="L1144" t="s">
        <v>1724</v>
      </c>
      <c r="M1144">
        <v>57</v>
      </c>
      <c r="N1144" t="s">
        <v>1999</v>
      </c>
      <c r="O1144" t="s">
        <v>2703</v>
      </c>
      <c r="P1144" t="s">
        <v>3067</v>
      </c>
    </row>
    <row r="1145" spans="1:16" x14ac:dyDescent="0.45">
      <c r="A1145" t="s">
        <v>4767</v>
      </c>
      <c r="B1145" t="s">
        <v>666</v>
      </c>
      <c r="C1145" t="s">
        <v>3340</v>
      </c>
      <c r="D1145" t="s">
        <v>3537</v>
      </c>
      <c r="E1145" s="1">
        <v>45592</v>
      </c>
      <c r="F1145" t="s">
        <v>8718</v>
      </c>
      <c r="G1145" t="s">
        <v>8629</v>
      </c>
      <c r="H1145">
        <v>1</v>
      </c>
      <c r="I1145" s="14">
        <v>0.05</v>
      </c>
      <c r="J1145" s="6">
        <v>1311</v>
      </c>
      <c r="K1145" s="6">
        <v>1245</v>
      </c>
      <c r="L1145" t="s">
        <v>1660</v>
      </c>
      <c r="M1145">
        <v>23</v>
      </c>
      <c r="N1145" t="s">
        <v>1998</v>
      </c>
      <c r="O1145" t="s">
        <v>2641</v>
      </c>
      <c r="P1145" t="s">
        <v>3165</v>
      </c>
    </row>
    <row r="1146" spans="1:16" x14ac:dyDescent="0.45">
      <c r="A1146" t="s">
        <v>4768</v>
      </c>
      <c r="B1146" t="s">
        <v>597</v>
      </c>
      <c r="C1146" t="s">
        <v>3390</v>
      </c>
      <c r="D1146" t="s">
        <v>3586</v>
      </c>
      <c r="E1146" s="1">
        <v>45473</v>
      </c>
      <c r="F1146" t="s">
        <v>8718</v>
      </c>
      <c r="G1146" t="s">
        <v>8631</v>
      </c>
      <c r="H1146">
        <v>1</v>
      </c>
      <c r="I1146" s="14">
        <v>0.2</v>
      </c>
      <c r="J1146" s="6">
        <v>1830</v>
      </c>
      <c r="K1146" s="6">
        <v>1464</v>
      </c>
      <c r="L1146" t="s">
        <v>1591</v>
      </c>
      <c r="M1146">
        <v>25</v>
      </c>
      <c r="N1146" t="s">
        <v>1998</v>
      </c>
      <c r="O1146" t="s">
        <v>2573</v>
      </c>
      <c r="P1146" t="s">
        <v>3167</v>
      </c>
    </row>
    <row r="1147" spans="1:16" x14ac:dyDescent="0.45">
      <c r="A1147" t="s">
        <v>4769</v>
      </c>
      <c r="B1147" t="s">
        <v>775</v>
      </c>
      <c r="C1147" t="s">
        <v>3318</v>
      </c>
      <c r="D1147" t="s">
        <v>3515</v>
      </c>
      <c r="E1147" s="1">
        <v>45305</v>
      </c>
      <c r="F1147" t="s">
        <v>8625</v>
      </c>
      <c r="G1147" t="s">
        <v>8629</v>
      </c>
      <c r="H1147">
        <v>5</v>
      </c>
      <c r="I1147" s="14">
        <v>0</v>
      </c>
      <c r="J1147" s="6">
        <v>1150</v>
      </c>
      <c r="K1147" s="6">
        <v>5748</v>
      </c>
      <c r="L1147" t="s">
        <v>1767</v>
      </c>
      <c r="M1147">
        <v>46</v>
      </c>
      <c r="N1147" t="s">
        <v>1998</v>
      </c>
      <c r="O1147" t="s">
        <v>2745</v>
      </c>
      <c r="P1147" t="s">
        <v>3070</v>
      </c>
    </row>
    <row r="1148" spans="1:16" x14ac:dyDescent="0.45">
      <c r="A1148" t="s">
        <v>4770</v>
      </c>
      <c r="B1148" t="s">
        <v>191</v>
      </c>
      <c r="C1148" t="s">
        <v>3201</v>
      </c>
      <c r="D1148" t="s">
        <v>3401</v>
      </c>
      <c r="E1148" s="1">
        <v>45887</v>
      </c>
      <c r="F1148" t="s">
        <v>8626</v>
      </c>
      <c r="G1148" t="s">
        <v>8629</v>
      </c>
      <c r="H1148">
        <v>3</v>
      </c>
      <c r="I1148" s="14">
        <v>0.05</v>
      </c>
      <c r="J1148" s="6">
        <v>579</v>
      </c>
      <c r="K1148" s="6">
        <v>1649</v>
      </c>
      <c r="L1148" t="s">
        <v>1189</v>
      </c>
      <c r="M1148">
        <v>53</v>
      </c>
      <c r="N1148" t="s">
        <v>1998</v>
      </c>
      <c r="O1148" t="s">
        <v>2182</v>
      </c>
      <c r="P1148" t="s">
        <v>3082</v>
      </c>
    </row>
    <row r="1149" spans="1:16" x14ac:dyDescent="0.45">
      <c r="A1149" t="s">
        <v>4771</v>
      </c>
      <c r="B1149" t="s">
        <v>461</v>
      </c>
      <c r="C1149" t="s">
        <v>3218</v>
      </c>
      <c r="D1149" t="s">
        <v>3417</v>
      </c>
      <c r="E1149" s="1">
        <v>45576</v>
      </c>
      <c r="F1149" t="s">
        <v>8720</v>
      </c>
      <c r="G1149" t="s">
        <v>8632</v>
      </c>
      <c r="H1149">
        <v>5</v>
      </c>
      <c r="I1149" s="14">
        <v>0.2</v>
      </c>
      <c r="J1149" s="6">
        <v>1610</v>
      </c>
      <c r="K1149" s="6">
        <v>6440</v>
      </c>
      <c r="L1149" t="s">
        <v>1457</v>
      </c>
      <c r="M1149">
        <v>53</v>
      </c>
      <c r="N1149" t="s">
        <v>1998</v>
      </c>
      <c r="O1149" t="s">
        <v>2443</v>
      </c>
      <c r="P1149" t="s">
        <v>3085</v>
      </c>
    </row>
    <row r="1150" spans="1:16" x14ac:dyDescent="0.45">
      <c r="A1150" t="s">
        <v>4772</v>
      </c>
      <c r="B1150" t="s">
        <v>610</v>
      </c>
      <c r="C1150" t="s">
        <v>3208</v>
      </c>
      <c r="D1150" t="s">
        <v>3407</v>
      </c>
      <c r="E1150" s="1">
        <v>45621</v>
      </c>
      <c r="F1150" t="s">
        <v>8720</v>
      </c>
      <c r="G1150" t="s">
        <v>8632</v>
      </c>
      <c r="H1150">
        <v>4</v>
      </c>
      <c r="I1150" s="14">
        <v>0</v>
      </c>
      <c r="J1150" s="6">
        <v>156</v>
      </c>
      <c r="K1150" s="6">
        <v>625</v>
      </c>
      <c r="L1150" t="s">
        <v>1604</v>
      </c>
      <c r="M1150">
        <v>46</v>
      </c>
      <c r="N1150" t="s">
        <v>1998</v>
      </c>
      <c r="O1150" t="s">
        <v>2586</v>
      </c>
      <c r="P1150" t="s">
        <v>3039</v>
      </c>
    </row>
    <row r="1151" spans="1:16" x14ac:dyDescent="0.45">
      <c r="A1151" t="s">
        <v>4773</v>
      </c>
      <c r="B1151" t="s">
        <v>191</v>
      </c>
      <c r="C1151" t="s">
        <v>3303</v>
      </c>
      <c r="D1151" t="s">
        <v>3500</v>
      </c>
      <c r="E1151" s="1">
        <v>45545</v>
      </c>
      <c r="F1151" t="s">
        <v>8720</v>
      </c>
      <c r="G1151" t="s">
        <v>8632</v>
      </c>
      <c r="H1151">
        <v>1</v>
      </c>
      <c r="I1151" s="14">
        <v>0.2</v>
      </c>
      <c r="J1151" s="6">
        <v>1389</v>
      </c>
      <c r="K1151" s="6">
        <v>1111</v>
      </c>
      <c r="L1151" t="s">
        <v>1189</v>
      </c>
      <c r="M1151">
        <v>53</v>
      </c>
      <c r="N1151" t="s">
        <v>1998</v>
      </c>
      <c r="O1151" t="s">
        <v>2182</v>
      </c>
      <c r="P1151" t="s">
        <v>3082</v>
      </c>
    </row>
    <row r="1152" spans="1:16" x14ac:dyDescent="0.45">
      <c r="A1152" t="s">
        <v>4774</v>
      </c>
      <c r="B1152" t="s">
        <v>270</v>
      </c>
      <c r="C1152" t="s">
        <v>3220</v>
      </c>
      <c r="D1152" t="s">
        <v>3419</v>
      </c>
      <c r="E1152" s="1">
        <v>45329</v>
      </c>
      <c r="F1152" t="s">
        <v>8718</v>
      </c>
      <c r="G1152" t="s">
        <v>8631</v>
      </c>
      <c r="H1152">
        <v>1</v>
      </c>
      <c r="I1152" s="14">
        <v>0</v>
      </c>
      <c r="J1152" s="6">
        <v>663</v>
      </c>
      <c r="K1152" s="6">
        <v>663</v>
      </c>
      <c r="L1152" t="s">
        <v>1268</v>
      </c>
      <c r="M1152">
        <v>32</v>
      </c>
      <c r="N1152" t="s">
        <v>1998</v>
      </c>
      <c r="O1152" t="s">
        <v>2260</v>
      </c>
      <c r="P1152" t="s">
        <v>3116</v>
      </c>
    </row>
    <row r="1153" spans="1:16" x14ac:dyDescent="0.45">
      <c r="A1153" t="s">
        <v>4775</v>
      </c>
      <c r="B1153" t="s">
        <v>299</v>
      </c>
      <c r="C1153" t="s">
        <v>3233</v>
      </c>
      <c r="D1153" t="s">
        <v>3432</v>
      </c>
      <c r="E1153" s="1">
        <v>45846</v>
      </c>
      <c r="F1153" t="s">
        <v>8625</v>
      </c>
      <c r="G1153" t="s">
        <v>8631</v>
      </c>
      <c r="H1153">
        <v>2</v>
      </c>
      <c r="I1153" s="14">
        <v>0.1</v>
      </c>
      <c r="J1153" s="6">
        <v>73</v>
      </c>
      <c r="K1153" s="6">
        <v>131</v>
      </c>
      <c r="L1153" t="s">
        <v>1296</v>
      </c>
      <c r="M1153">
        <v>48</v>
      </c>
      <c r="N1153" t="s">
        <v>1998</v>
      </c>
      <c r="O1153" t="s">
        <v>2287</v>
      </c>
      <c r="P1153" t="s">
        <v>3130</v>
      </c>
    </row>
    <row r="1154" spans="1:16" x14ac:dyDescent="0.45">
      <c r="A1154" t="s">
        <v>4776</v>
      </c>
      <c r="B1154" t="s">
        <v>321</v>
      </c>
      <c r="C1154" t="s">
        <v>3301</v>
      </c>
      <c r="D1154" t="s">
        <v>3498</v>
      </c>
      <c r="E1154" s="1">
        <v>45294</v>
      </c>
      <c r="F1154" t="s">
        <v>8718</v>
      </c>
      <c r="G1154" t="s">
        <v>8630</v>
      </c>
      <c r="H1154">
        <v>2</v>
      </c>
      <c r="I1154" s="14">
        <v>0</v>
      </c>
      <c r="J1154" s="6">
        <v>1169</v>
      </c>
      <c r="K1154" s="6">
        <v>2338</v>
      </c>
      <c r="L1154" t="s">
        <v>1318</v>
      </c>
      <c r="M1154">
        <v>48</v>
      </c>
      <c r="N1154" t="s">
        <v>1998</v>
      </c>
      <c r="O1154" t="s">
        <v>2309</v>
      </c>
      <c r="P1154" t="s">
        <v>3135</v>
      </c>
    </row>
    <row r="1155" spans="1:16" x14ac:dyDescent="0.45">
      <c r="A1155" t="s">
        <v>4777</v>
      </c>
      <c r="B1155" t="s">
        <v>192</v>
      </c>
      <c r="C1155" t="s">
        <v>3203</v>
      </c>
      <c r="D1155" t="s">
        <v>8692</v>
      </c>
      <c r="E1155" s="1">
        <v>45233</v>
      </c>
      <c r="F1155" t="s">
        <v>8719</v>
      </c>
      <c r="G1155" t="s">
        <v>8633</v>
      </c>
      <c r="H1155">
        <v>1</v>
      </c>
      <c r="I1155" s="14">
        <v>0.1</v>
      </c>
      <c r="J1155" s="6">
        <v>277</v>
      </c>
      <c r="K1155" s="6">
        <v>249</v>
      </c>
      <c r="L1155" t="s">
        <v>1190</v>
      </c>
      <c r="M1155">
        <v>25</v>
      </c>
      <c r="N1155" t="s">
        <v>1998</v>
      </c>
      <c r="O1155" t="s">
        <v>2183</v>
      </c>
      <c r="P1155" t="s">
        <v>3013</v>
      </c>
    </row>
    <row r="1156" spans="1:16" x14ac:dyDescent="0.45">
      <c r="A1156" t="s">
        <v>4778</v>
      </c>
      <c r="B1156" t="s">
        <v>334</v>
      </c>
      <c r="C1156" t="s">
        <v>3233</v>
      </c>
      <c r="D1156" t="s">
        <v>3432</v>
      </c>
      <c r="E1156" s="1">
        <v>45387</v>
      </c>
      <c r="F1156" t="s">
        <v>8720</v>
      </c>
      <c r="G1156" t="s">
        <v>8632</v>
      </c>
      <c r="H1156">
        <v>4</v>
      </c>
      <c r="I1156" s="14">
        <v>0.1</v>
      </c>
      <c r="J1156" s="6">
        <v>73</v>
      </c>
      <c r="K1156" s="6">
        <v>262</v>
      </c>
      <c r="L1156" t="s">
        <v>1331</v>
      </c>
      <c r="M1156">
        <v>56</v>
      </c>
      <c r="N1156" t="s">
        <v>1998</v>
      </c>
      <c r="O1156" t="s">
        <v>2322</v>
      </c>
      <c r="P1156" t="s">
        <v>3068</v>
      </c>
    </row>
    <row r="1157" spans="1:16" x14ac:dyDescent="0.45">
      <c r="A1157" t="s">
        <v>4779</v>
      </c>
      <c r="B1157" t="s">
        <v>971</v>
      </c>
      <c r="C1157" t="s">
        <v>3227</v>
      </c>
      <c r="D1157" t="s">
        <v>3426</v>
      </c>
      <c r="E1157" s="1">
        <v>45490</v>
      </c>
      <c r="F1157" t="s">
        <v>8626</v>
      </c>
      <c r="G1157" t="s">
        <v>8629</v>
      </c>
      <c r="H1157">
        <v>1</v>
      </c>
      <c r="I1157" s="14">
        <v>0.05</v>
      </c>
      <c r="J1157" s="6">
        <v>1596</v>
      </c>
      <c r="K1157" s="6">
        <v>1516</v>
      </c>
      <c r="L1157" t="s">
        <v>1962</v>
      </c>
      <c r="M1157">
        <v>55</v>
      </c>
      <c r="N1157" t="s">
        <v>1998</v>
      </c>
      <c r="O1157" t="s">
        <v>2934</v>
      </c>
      <c r="P1157" t="s">
        <v>3148</v>
      </c>
    </row>
    <row r="1158" spans="1:16" x14ac:dyDescent="0.45">
      <c r="A1158" t="s">
        <v>4780</v>
      </c>
      <c r="B1158" t="s">
        <v>607</v>
      </c>
      <c r="C1158" t="s">
        <v>3257</v>
      </c>
      <c r="D1158" t="s">
        <v>3456</v>
      </c>
      <c r="E1158" s="1">
        <v>45820</v>
      </c>
      <c r="F1158" t="s">
        <v>8718</v>
      </c>
      <c r="G1158" t="s">
        <v>8632</v>
      </c>
      <c r="H1158">
        <v>4</v>
      </c>
      <c r="I1158" s="14">
        <v>0.2</v>
      </c>
      <c r="J1158" s="6">
        <v>1911</v>
      </c>
      <c r="K1158" s="6">
        <v>6115</v>
      </c>
      <c r="L1158" t="s">
        <v>1601</v>
      </c>
      <c r="M1158">
        <v>35</v>
      </c>
      <c r="N1158" t="s">
        <v>1998</v>
      </c>
      <c r="O1158" t="s">
        <v>2583</v>
      </c>
      <c r="P1158" t="s">
        <v>3057</v>
      </c>
    </row>
    <row r="1159" spans="1:16" x14ac:dyDescent="0.45">
      <c r="A1159" t="s">
        <v>4781</v>
      </c>
      <c r="B1159" t="s">
        <v>979</v>
      </c>
      <c r="C1159" t="s">
        <v>3226</v>
      </c>
      <c r="D1159" t="s">
        <v>3425</v>
      </c>
      <c r="E1159" s="1">
        <v>45457</v>
      </c>
      <c r="F1159" t="s">
        <v>8720</v>
      </c>
      <c r="G1159" t="s">
        <v>8632</v>
      </c>
      <c r="H1159">
        <v>3</v>
      </c>
      <c r="I1159" s="14">
        <v>0</v>
      </c>
      <c r="J1159" s="6">
        <v>1960</v>
      </c>
      <c r="K1159" s="6">
        <v>5880</v>
      </c>
      <c r="L1159" t="s">
        <v>1970</v>
      </c>
      <c r="M1159">
        <v>49</v>
      </c>
      <c r="N1159" t="s">
        <v>1999</v>
      </c>
      <c r="O1159" t="s">
        <v>2942</v>
      </c>
      <c r="P1159" t="s">
        <v>3102</v>
      </c>
    </row>
    <row r="1160" spans="1:16" x14ac:dyDescent="0.45">
      <c r="A1160" t="s">
        <v>4782</v>
      </c>
      <c r="B1160" t="s">
        <v>573</v>
      </c>
      <c r="C1160" t="s">
        <v>3301</v>
      </c>
      <c r="D1160" t="s">
        <v>3498</v>
      </c>
      <c r="E1160" s="1">
        <v>45497</v>
      </c>
      <c r="F1160" t="s">
        <v>8625</v>
      </c>
      <c r="G1160" t="s">
        <v>8632</v>
      </c>
      <c r="H1160">
        <v>1</v>
      </c>
      <c r="I1160" s="14">
        <v>0.15</v>
      </c>
      <c r="J1160" s="6">
        <v>1169</v>
      </c>
      <c r="K1160" s="6">
        <v>994</v>
      </c>
      <c r="L1160" t="s">
        <v>1567</v>
      </c>
      <c r="M1160">
        <v>26</v>
      </c>
      <c r="N1160" t="s">
        <v>1999</v>
      </c>
      <c r="O1160" t="s">
        <v>2549</v>
      </c>
      <c r="P1160" t="s">
        <v>3092</v>
      </c>
    </row>
    <row r="1161" spans="1:16" x14ac:dyDescent="0.45">
      <c r="A1161" t="s">
        <v>4783</v>
      </c>
      <c r="B1161" t="s">
        <v>655</v>
      </c>
      <c r="C1161" t="s">
        <v>3256</v>
      </c>
      <c r="D1161" t="s">
        <v>3455</v>
      </c>
      <c r="E1161" s="1">
        <v>45370</v>
      </c>
      <c r="F1161" t="s">
        <v>8718</v>
      </c>
      <c r="G1161" t="s">
        <v>8629</v>
      </c>
      <c r="H1161">
        <v>1</v>
      </c>
      <c r="I1161" s="14">
        <v>0.1</v>
      </c>
      <c r="J1161" s="6">
        <v>588</v>
      </c>
      <c r="K1161" s="6">
        <v>529</v>
      </c>
      <c r="L1161" t="s">
        <v>1649</v>
      </c>
      <c r="M1161">
        <v>59</v>
      </c>
      <c r="N1161" t="s">
        <v>1998</v>
      </c>
      <c r="O1161" t="s">
        <v>2630</v>
      </c>
      <c r="P1161" t="s">
        <v>3114</v>
      </c>
    </row>
    <row r="1162" spans="1:16" x14ac:dyDescent="0.45">
      <c r="A1162" t="s">
        <v>4784</v>
      </c>
      <c r="B1162" t="s">
        <v>698</v>
      </c>
      <c r="C1162" t="s">
        <v>3222</v>
      </c>
      <c r="D1162" t="s">
        <v>3421</v>
      </c>
      <c r="E1162" s="1">
        <v>45196</v>
      </c>
      <c r="F1162" t="s">
        <v>8626</v>
      </c>
      <c r="G1162" t="s">
        <v>8630</v>
      </c>
      <c r="H1162">
        <v>2</v>
      </c>
      <c r="I1162" s="14">
        <v>0.2</v>
      </c>
      <c r="J1162" s="6">
        <v>1192</v>
      </c>
      <c r="K1162" s="6">
        <v>1906</v>
      </c>
      <c r="L1162" t="s">
        <v>1692</v>
      </c>
      <c r="M1162">
        <v>21</v>
      </c>
      <c r="N1162" t="s">
        <v>1998</v>
      </c>
      <c r="O1162" t="s">
        <v>2671</v>
      </c>
      <c r="P1162" t="s">
        <v>3065</v>
      </c>
    </row>
    <row r="1163" spans="1:16" x14ac:dyDescent="0.45">
      <c r="A1163" t="s">
        <v>4785</v>
      </c>
      <c r="B1163" t="s">
        <v>588</v>
      </c>
      <c r="C1163" t="s">
        <v>3301</v>
      </c>
      <c r="D1163" t="s">
        <v>3498</v>
      </c>
      <c r="E1163" s="1">
        <v>45553</v>
      </c>
      <c r="F1163" t="s">
        <v>8718</v>
      </c>
      <c r="G1163" t="s">
        <v>8631</v>
      </c>
      <c r="H1163">
        <v>4</v>
      </c>
      <c r="I1163" s="14">
        <v>0</v>
      </c>
      <c r="J1163" s="6">
        <v>1169</v>
      </c>
      <c r="K1163" s="6">
        <v>4676</v>
      </c>
      <c r="L1163" t="s">
        <v>1582</v>
      </c>
      <c r="M1163">
        <v>58</v>
      </c>
      <c r="N1163" t="s">
        <v>1999</v>
      </c>
      <c r="O1163" t="s">
        <v>2564</v>
      </c>
      <c r="P1163" t="s">
        <v>3001</v>
      </c>
    </row>
    <row r="1164" spans="1:16" x14ac:dyDescent="0.45">
      <c r="A1164" t="s">
        <v>4786</v>
      </c>
      <c r="B1164" t="s">
        <v>808</v>
      </c>
      <c r="C1164" t="s">
        <v>3233</v>
      </c>
      <c r="D1164" t="s">
        <v>3432</v>
      </c>
      <c r="E1164" s="1">
        <v>45477</v>
      </c>
      <c r="F1164" t="s">
        <v>8626</v>
      </c>
      <c r="G1164" t="s">
        <v>8631</v>
      </c>
      <c r="H1164">
        <v>3</v>
      </c>
      <c r="I1164" s="14">
        <v>0.2</v>
      </c>
      <c r="J1164" s="6">
        <v>73</v>
      </c>
      <c r="K1164" s="6">
        <v>175</v>
      </c>
      <c r="L1164" t="s">
        <v>1800</v>
      </c>
      <c r="M1164">
        <v>64</v>
      </c>
      <c r="N1164" t="s">
        <v>1999</v>
      </c>
      <c r="O1164" t="s">
        <v>2776</v>
      </c>
      <c r="P1164" t="s">
        <v>3068</v>
      </c>
    </row>
    <row r="1165" spans="1:16" x14ac:dyDescent="0.45">
      <c r="A1165" t="s">
        <v>4787</v>
      </c>
      <c r="B1165" t="s">
        <v>557</v>
      </c>
      <c r="C1165" t="s">
        <v>3305</v>
      </c>
      <c r="D1165" t="s">
        <v>3502</v>
      </c>
      <c r="E1165" s="1">
        <v>45239</v>
      </c>
      <c r="F1165" t="s">
        <v>8625</v>
      </c>
      <c r="G1165" t="s">
        <v>8633</v>
      </c>
      <c r="H1165">
        <v>5</v>
      </c>
      <c r="I1165" s="14">
        <v>0.15</v>
      </c>
      <c r="J1165" s="6">
        <v>621</v>
      </c>
      <c r="K1165" s="6">
        <v>2637</v>
      </c>
      <c r="L1165" t="s">
        <v>1552</v>
      </c>
      <c r="M1165">
        <v>35</v>
      </c>
      <c r="N1165" t="s">
        <v>1998</v>
      </c>
      <c r="O1165" t="s">
        <v>2534</v>
      </c>
      <c r="P1165" t="s">
        <v>3169</v>
      </c>
    </row>
    <row r="1166" spans="1:16" x14ac:dyDescent="0.45">
      <c r="A1166" t="s">
        <v>4788</v>
      </c>
      <c r="B1166" t="s">
        <v>839</v>
      </c>
      <c r="C1166" t="s">
        <v>3315</v>
      </c>
      <c r="D1166" t="s">
        <v>3512</v>
      </c>
      <c r="E1166" s="1">
        <v>45638</v>
      </c>
      <c r="F1166" t="s">
        <v>8626</v>
      </c>
      <c r="G1166" t="s">
        <v>8633</v>
      </c>
      <c r="H1166">
        <v>5</v>
      </c>
      <c r="I1166" s="14">
        <v>0.1</v>
      </c>
      <c r="J1166" s="6">
        <v>1056</v>
      </c>
      <c r="K1166" s="6">
        <v>4751</v>
      </c>
      <c r="L1166" t="s">
        <v>1831</v>
      </c>
      <c r="M1166">
        <v>20</v>
      </c>
      <c r="N1166" t="s">
        <v>1999</v>
      </c>
      <c r="O1166" t="s">
        <v>2806</v>
      </c>
      <c r="P1166" t="s">
        <v>3003</v>
      </c>
    </row>
    <row r="1167" spans="1:16" x14ac:dyDescent="0.45">
      <c r="A1167" t="s">
        <v>4789</v>
      </c>
      <c r="B1167" t="s">
        <v>68</v>
      </c>
      <c r="C1167" t="s">
        <v>3320</v>
      </c>
      <c r="D1167" t="s">
        <v>3517</v>
      </c>
      <c r="E1167" s="1">
        <v>45800</v>
      </c>
      <c r="F1167" t="s">
        <v>8720</v>
      </c>
      <c r="G1167" t="s">
        <v>8632</v>
      </c>
      <c r="H1167">
        <v>3</v>
      </c>
      <c r="I1167" s="14">
        <v>0.2</v>
      </c>
      <c r="J1167" s="6">
        <v>241</v>
      </c>
      <c r="K1167" s="6">
        <v>579</v>
      </c>
      <c r="L1167" t="s">
        <v>1067</v>
      </c>
      <c r="M1167">
        <v>56</v>
      </c>
      <c r="N1167" t="s">
        <v>1998</v>
      </c>
      <c r="O1167" t="s">
        <v>2060</v>
      </c>
      <c r="P1167" t="s">
        <v>3022</v>
      </c>
    </row>
    <row r="1168" spans="1:16" x14ac:dyDescent="0.45">
      <c r="A1168" t="s">
        <v>4790</v>
      </c>
      <c r="B1168" t="s">
        <v>366</v>
      </c>
      <c r="C1168" t="s">
        <v>3358</v>
      </c>
      <c r="D1168" t="s">
        <v>3555</v>
      </c>
      <c r="E1168" s="1">
        <v>45238</v>
      </c>
      <c r="F1168" t="s">
        <v>8718</v>
      </c>
      <c r="G1168" t="s">
        <v>8630</v>
      </c>
      <c r="H1168">
        <v>2</v>
      </c>
      <c r="I1168" s="14">
        <v>0.2</v>
      </c>
      <c r="J1168" s="6">
        <v>289</v>
      </c>
      <c r="K1168" s="6">
        <v>462</v>
      </c>
      <c r="L1168" t="s">
        <v>1362</v>
      </c>
      <c r="M1168">
        <v>53</v>
      </c>
      <c r="N1168" t="s">
        <v>1998</v>
      </c>
      <c r="O1168" t="s">
        <v>2354</v>
      </c>
      <c r="P1168" t="s">
        <v>3087</v>
      </c>
    </row>
    <row r="1169" spans="1:16" x14ac:dyDescent="0.45">
      <c r="A1169" t="s">
        <v>4791</v>
      </c>
      <c r="B1169" t="s">
        <v>53</v>
      </c>
      <c r="C1169" t="s">
        <v>3238</v>
      </c>
      <c r="D1169" t="s">
        <v>3437</v>
      </c>
      <c r="E1169" s="1">
        <v>45428</v>
      </c>
      <c r="F1169" t="s">
        <v>8625</v>
      </c>
      <c r="G1169" t="s">
        <v>8630</v>
      </c>
      <c r="H1169">
        <v>5</v>
      </c>
      <c r="I1169" s="14">
        <v>0.2</v>
      </c>
      <c r="J1169" s="6">
        <v>1747</v>
      </c>
      <c r="K1169" s="6">
        <v>6988</v>
      </c>
      <c r="L1169" t="s">
        <v>1052</v>
      </c>
      <c r="M1169">
        <v>22</v>
      </c>
      <c r="N1169" t="s">
        <v>1998</v>
      </c>
      <c r="O1169" t="s">
        <v>2045</v>
      </c>
      <c r="P1169" t="s">
        <v>3009</v>
      </c>
    </row>
    <row r="1170" spans="1:16" x14ac:dyDescent="0.45">
      <c r="A1170" t="s">
        <v>4792</v>
      </c>
      <c r="B1170" t="s">
        <v>98</v>
      </c>
      <c r="C1170" t="s">
        <v>3298</v>
      </c>
      <c r="D1170" t="s">
        <v>3495</v>
      </c>
      <c r="E1170" s="1">
        <v>45227</v>
      </c>
      <c r="F1170" t="s">
        <v>8718</v>
      </c>
      <c r="G1170" t="s">
        <v>8630</v>
      </c>
      <c r="H1170">
        <v>1</v>
      </c>
      <c r="I1170" s="14">
        <v>0.05</v>
      </c>
      <c r="J1170" s="6">
        <v>24</v>
      </c>
      <c r="K1170" s="6">
        <v>22</v>
      </c>
      <c r="L1170" t="s">
        <v>1097</v>
      </c>
      <c r="M1170">
        <v>63</v>
      </c>
      <c r="N1170" t="s">
        <v>1999</v>
      </c>
      <c r="O1170" t="s">
        <v>2090</v>
      </c>
      <c r="P1170" t="s">
        <v>2975</v>
      </c>
    </row>
    <row r="1171" spans="1:16" x14ac:dyDescent="0.45">
      <c r="A1171" t="s">
        <v>4793</v>
      </c>
      <c r="B1171" t="s">
        <v>906</v>
      </c>
      <c r="C1171" t="s">
        <v>3307</v>
      </c>
      <c r="D1171" t="s">
        <v>3504</v>
      </c>
      <c r="E1171" s="1">
        <v>45568</v>
      </c>
      <c r="F1171" t="s">
        <v>8718</v>
      </c>
      <c r="G1171" t="s">
        <v>8630</v>
      </c>
      <c r="H1171">
        <v>2</v>
      </c>
      <c r="I1171" s="14">
        <v>0.2</v>
      </c>
      <c r="J1171" s="6">
        <v>1384</v>
      </c>
      <c r="K1171" s="6">
        <v>2214</v>
      </c>
      <c r="L1171" t="s">
        <v>1897</v>
      </c>
      <c r="M1171">
        <v>57</v>
      </c>
      <c r="N1171" t="s">
        <v>1999</v>
      </c>
      <c r="O1171" t="s">
        <v>2871</v>
      </c>
      <c r="P1171" t="s">
        <v>3049</v>
      </c>
    </row>
    <row r="1172" spans="1:16" x14ac:dyDescent="0.45">
      <c r="A1172" t="s">
        <v>4794</v>
      </c>
      <c r="B1172" t="s">
        <v>912</v>
      </c>
      <c r="C1172" t="s">
        <v>3371</v>
      </c>
      <c r="D1172" t="s">
        <v>3567</v>
      </c>
      <c r="E1172" s="1">
        <v>45796</v>
      </c>
      <c r="F1172" t="s">
        <v>8719</v>
      </c>
      <c r="G1172" t="s">
        <v>8630</v>
      </c>
      <c r="H1172">
        <v>3</v>
      </c>
      <c r="I1172" s="14">
        <v>0.1</v>
      </c>
      <c r="J1172" s="6">
        <v>376</v>
      </c>
      <c r="K1172" s="6">
        <v>1015</v>
      </c>
      <c r="L1172" t="s">
        <v>1903</v>
      </c>
      <c r="M1172">
        <v>20</v>
      </c>
      <c r="N1172" t="s">
        <v>1998</v>
      </c>
      <c r="O1172" t="s">
        <v>2877</v>
      </c>
      <c r="P1172" t="s">
        <v>3003</v>
      </c>
    </row>
    <row r="1173" spans="1:16" x14ac:dyDescent="0.45">
      <c r="A1173" t="s">
        <v>4795</v>
      </c>
      <c r="B1173" t="s">
        <v>258</v>
      </c>
      <c r="C1173" t="s">
        <v>3366</v>
      </c>
      <c r="D1173" t="s">
        <v>3563</v>
      </c>
      <c r="E1173" s="1">
        <v>45772</v>
      </c>
      <c r="F1173" t="s">
        <v>8626</v>
      </c>
      <c r="G1173" t="s">
        <v>8632</v>
      </c>
      <c r="H1173">
        <v>3</v>
      </c>
      <c r="I1173" s="14">
        <v>0.1</v>
      </c>
      <c r="J1173" s="6">
        <v>1116</v>
      </c>
      <c r="K1173" s="6">
        <v>3014</v>
      </c>
      <c r="L1173" t="s">
        <v>1256</v>
      </c>
      <c r="M1173">
        <v>61</v>
      </c>
      <c r="N1173" t="s">
        <v>1999</v>
      </c>
      <c r="O1173" t="s">
        <v>2248</v>
      </c>
      <c r="P1173" t="s">
        <v>3061</v>
      </c>
    </row>
    <row r="1174" spans="1:16" x14ac:dyDescent="0.45">
      <c r="A1174" t="s">
        <v>4796</v>
      </c>
      <c r="B1174" t="s">
        <v>989</v>
      </c>
      <c r="C1174" t="s">
        <v>3350</v>
      </c>
      <c r="D1174" t="s">
        <v>3547</v>
      </c>
      <c r="E1174" s="1">
        <v>45331</v>
      </c>
      <c r="F1174" t="s">
        <v>8626</v>
      </c>
      <c r="G1174" t="s">
        <v>8633</v>
      </c>
      <c r="H1174">
        <v>3</v>
      </c>
      <c r="I1174" s="14">
        <v>0</v>
      </c>
      <c r="J1174" s="6">
        <v>74</v>
      </c>
      <c r="K1174" s="6">
        <v>222</v>
      </c>
      <c r="L1174" t="s">
        <v>1980</v>
      </c>
      <c r="M1174">
        <v>38</v>
      </c>
      <c r="N1174" t="s">
        <v>1999</v>
      </c>
      <c r="O1174" t="s">
        <v>2952</v>
      </c>
      <c r="P1174" t="s">
        <v>3187</v>
      </c>
    </row>
    <row r="1175" spans="1:16" x14ac:dyDescent="0.45">
      <c r="A1175" t="s">
        <v>4797</v>
      </c>
      <c r="B1175" t="s">
        <v>630</v>
      </c>
      <c r="C1175" t="s">
        <v>3318</v>
      </c>
      <c r="D1175" t="s">
        <v>3515</v>
      </c>
      <c r="E1175" s="1">
        <v>45197</v>
      </c>
      <c r="F1175" t="s">
        <v>8626</v>
      </c>
      <c r="G1175" t="s">
        <v>8632</v>
      </c>
      <c r="H1175">
        <v>1</v>
      </c>
      <c r="I1175" s="14">
        <v>0</v>
      </c>
      <c r="J1175" s="6">
        <v>1150</v>
      </c>
      <c r="K1175" s="6">
        <v>1150</v>
      </c>
      <c r="L1175" t="s">
        <v>1624</v>
      </c>
      <c r="M1175">
        <v>26</v>
      </c>
      <c r="N1175" t="s">
        <v>1998</v>
      </c>
      <c r="O1175" t="s">
        <v>2605</v>
      </c>
      <c r="P1175" t="s">
        <v>3071</v>
      </c>
    </row>
    <row r="1176" spans="1:16" x14ac:dyDescent="0.45">
      <c r="A1176" t="s">
        <v>4798</v>
      </c>
      <c r="B1176" t="s">
        <v>576</v>
      </c>
      <c r="C1176" t="s">
        <v>3375</v>
      </c>
      <c r="D1176" t="s">
        <v>3571</v>
      </c>
      <c r="E1176" s="1">
        <v>45212</v>
      </c>
      <c r="F1176" t="s">
        <v>8718</v>
      </c>
      <c r="G1176" t="s">
        <v>8633</v>
      </c>
      <c r="H1176">
        <v>4</v>
      </c>
      <c r="I1176" s="14">
        <v>0.15</v>
      </c>
      <c r="J1176" s="6">
        <v>1129</v>
      </c>
      <c r="K1176" s="6">
        <v>3839</v>
      </c>
      <c r="L1176" t="s">
        <v>1570</v>
      </c>
      <c r="M1176">
        <v>48</v>
      </c>
      <c r="N1176" t="s">
        <v>1999</v>
      </c>
      <c r="O1176" t="s">
        <v>2552</v>
      </c>
      <c r="P1176" t="s">
        <v>3135</v>
      </c>
    </row>
    <row r="1177" spans="1:16" x14ac:dyDescent="0.45">
      <c r="A1177" t="s">
        <v>4799</v>
      </c>
      <c r="B1177" t="s">
        <v>813</v>
      </c>
      <c r="C1177" t="s">
        <v>3363</v>
      </c>
      <c r="D1177" t="s">
        <v>3560</v>
      </c>
      <c r="E1177" s="1">
        <v>45489</v>
      </c>
      <c r="F1177" t="s">
        <v>8625</v>
      </c>
      <c r="G1177" t="s">
        <v>8632</v>
      </c>
      <c r="H1177">
        <v>1</v>
      </c>
      <c r="I1177" s="14">
        <v>0.2</v>
      </c>
      <c r="J1177" s="6">
        <v>833</v>
      </c>
      <c r="K1177" s="6">
        <v>666</v>
      </c>
      <c r="L1177" t="s">
        <v>1805</v>
      </c>
      <c r="M1177">
        <v>32</v>
      </c>
      <c r="N1177" t="s">
        <v>1998</v>
      </c>
      <c r="O1177" t="s">
        <v>2780</v>
      </c>
      <c r="P1177" t="s">
        <v>3030</v>
      </c>
    </row>
    <row r="1178" spans="1:16" x14ac:dyDescent="0.45">
      <c r="A1178" t="s">
        <v>4800</v>
      </c>
      <c r="B1178" t="s">
        <v>695</v>
      </c>
      <c r="C1178" t="s">
        <v>3228</v>
      </c>
      <c r="D1178" t="s">
        <v>3427</v>
      </c>
      <c r="E1178" s="1">
        <v>45654</v>
      </c>
      <c r="F1178" t="s">
        <v>8718</v>
      </c>
      <c r="G1178" t="s">
        <v>8630</v>
      </c>
      <c r="H1178">
        <v>3</v>
      </c>
      <c r="I1178" s="14">
        <v>0.15</v>
      </c>
      <c r="J1178" s="6">
        <v>1198</v>
      </c>
      <c r="K1178" s="6">
        <v>3055</v>
      </c>
      <c r="L1178" t="s">
        <v>1689</v>
      </c>
      <c r="M1178">
        <v>28</v>
      </c>
      <c r="N1178" t="s">
        <v>1999</v>
      </c>
      <c r="O1178" t="s">
        <v>2668</v>
      </c>
      <c r="P1178" t="s">
        <v>3037</v>
      </c>
    </row>
    <row r="1179" spans="1:16" x14ac:dyDescent="0.45">
      <c r="A1179" t="s">
        <v>4801</v>
      </c>
      <c r="B1179" t="s">
        <v>403</v>
      </c>
      <c r="C1179" t="s">
        <v>3242</v>
      </c>
      <c r="D1179" t="s">
        <v>3441</v>
      </c>
      <c r="E1179" s="1">
        <v>45517</v>
      </c>
      <c r="F1179" t="s">
        <v>8719</v>
      </c>
      <c r="G1179" t="s">
        <v>8630</v>
      </c>
      <c r="H1179">
        <v>1</v>
      </c>
      <c r="I1179" s="14">
        <v>0</v>
      </c>
      <c r="J1179" s="6">
        <v>1914</v>
      </c>
      <c r="K1179" s="6">
        <v>1914</v>
      </c>
      <c r="L1179" t="s">
        <v>1399</v>
      </c>
      <c r="M1179">
        <v>34</v>
      </c>
      <c r="N1179" t="s">
        <v>1999</v>
      </c>
      <c r="O1179" t="s">
        <v>2389</v>
      </c>
      <c r="P1179" t="s">
        <v>3103</v>
      </c>
    </row>
    <row r="1180" spans="1:16" x14ac:dyDescent="0.45">
      <c r="A1180" t="s">
        <v>4802</v>
      </c>
      <c r="B1180" t="s">
        <v>965</v>
      </c>
      <c r="C1180" t="s">
        <v>3246</v>
      </c>
      <c r="D1180" t="s">
        <v>3445</v>
      </c>
      <c r="E1180" s="1">
        <v>45436</v>
      </c>
      <c r="F1180" t="s">
        <v>8626</v>
      </c>
      <c r="G1180" t="s">
        <v>8633</v>
      </c>
      <c r="H1180">
        <v>4</v>
      </c>
      <c r="I1180" s="14">
        <v>0</v>
      </c>
      <c r="J1180" s="6">
        <v>1915</v>
      </c>
      <c r="K1180" s="6">
        <v>7660</v>
      </c>
      <c r="L1180" t="s">
        <v>1956</v>
      </c>
      <c r="M1180">
        <v>40</v>
      </c>
      <c r="N1180" t="s">
        <v>1999</v>
      </c>
      <c r="O1180" t="s">
        <v>2928</v>
      </c>
      <c r="P1180" t="s">
        <v>3112</v>
      </c>
    </row>
    <row r="1181" spans="1:16" x14ac:dyDescent="0.45">
      <c r="A1181" t="s">
        <v>4803</v>
      </c>
      <c r="B1181" t="s">
        <v>783</v>
      </c>
      <c r="C1181" t="s">
        <v>3268</v>
      </c>
      <c r="D1181" t="s">
        <v>3465</v>
      </c>
      <c r="E1181" s="1">
        <v>45332</v>
      </c>
      <c r="F1181" t="s">
        <v>8625</v>
      </c>
      <c r="G1181" t="s">
        <v>8629</v>
      </c>
      <c r="H1181">
        <v>3</v>
      </c>
      <c r="I1181" s="14">
        <v>0.05</v>
      </c>
      <c r="J1181" s="6">
        <v>20</v>
      </c>
      <c r="K1181" s="6">
        <v>58</v>
      </c>
      <c r="L1181" t="s">
        <v>1775</v>
      </c>
      <c r="M1181">
        <v>36</v>
      </c>
      <c r="N1181" t="s">
        <v>1999</v>
      </c>
      <c r="O1181" t="s">
        <v>2753</v>
      </c>
      <c r="P1181" t="s">
        <v>3013</v>
      </c>
    </row>
    <row r="1182" spans="1:16" x14ac:dyDescent="0.45">
      <c r="A1182" t="s">
        <v>4804</v>
      </c>
      <c r="B1182" t="s">
        <v>647</v>
      </c>
      <c r="C1182" t="s">
        <v>3274</v>
      </c>
      <c r="D1182" t="s">
        <v>3471</v>
      </c>
      <c r="E1182" s="1">
        <v>45325</v>
      </c>
      <c r="F1182" t="s">
        <v>8719</v>
      </c>
      <c r="G1182" t="s">
        <v>8630</v>
      </c>
      <c r="H1182">
        <v>2</v>
      </c>
      <c r="I1182" s="14">
        <v>0.05</v>
      </c>
      <c r="J1182" s="6">
        <v>1308</v>
      </c>
      <c r="K1182" s="6">
        <v>2485</v>
      </c>
      <c r="L1182" t="s">
        <v>1641</v>
      </c>
      <c r="M1182">
        <v>49</v>
      </c>
      <c r="N1182" t="s">
        <v>1999</v>
      </c>
      <c r="O1182" t="s">
        <v>2622</v>
      </c>
      <c r="P1182" t="s">
        <v>3162</v>
      </c>
    </row>
    <row r="1183" spans="1:16" x14ac:dyDescent="0.45">
      <c r="A1183" t="s">
        <v>4805</v>
      </c>
      <c r="B1183" t="s">
        <v>44</v>
      </c>
      <c r="C1183" t="s">
        <v>3268</v>
      </c>
      <c r="D1183" t="s">
        <v>3465</v>
      </c>
      <c r="E1183" s="1">
        <v>45400</v>
      </c>
      <c r="F1183" t="s">
        <v>8626</v>
      </c>
      <c r="G1183" t="s">
        <v>8633</v>
      </c>
      <c r="H1183">
        <v>4</v>
      </c>
      <c r="I1183" s="14">
        <v>0.2</v>
      </c>
      <c r="J1183" s="6">
        <v>20</v>
      </c>
      <c r="K1183" s="6">
        <v>65</v>
      </c>
      <c r="L1183" t="s">
        <v>1043</v>
      </c>
      <c r="M1183">
        <v>56</v>
      </c>
      <c r="N1183" t="s">
        <v>1998</v>
      </c>
      <c r="O1183" t="s">
        <v>2036</v>
      </c>
      <c r="P1183" t="s">
        <v>3003</v>
      </c>
    </row>
    <row r="1184" spans="1:16" x14ac:dyDescent="0.45">
      <c r="A1184" t="s">
        <v>4806</v>
      </c>
      <c r="B1184" t="s">
        <v>207</v>
      </c>
      <c r="C1184" t="s">
        <v>3360</v>
      </c>
      <c r="D1184" t="s">
        <v>3557</v>
      </c>
      <c r="E1184" s="1">
        <v>45219</v>
      </c>
      <c r="F1184" t="s">
        <v>8720</v>
      </c>
      <c r="G1184" t="s">
        <v>8629</v>
      </c>
      <c r="H1184">
        <v>4</v>
      </c>
      <c r="I1184" s="14">
        <v>0</v>
      </c>
      <c r="J1184" s="6">
        <v>1159</v>
      </c>
      <c r="K1184" s="6">
        <v>4637</v>
      </c>
      <c r="L1184" t="s">
        <v>1205</v>
      </c>
      <c r="M1184">
        <v>65</v>
      </c>
      <c r="N1184" t="s">
        <v>1999</v>
      </c>
      <c r="O1184" t="s">
        <v>2198</v>
      </c>
      <c r="P1184" t="s">
        <v>2975</v>
      </c>
    </row>
    <row r="1185" spans="1:16" x14ac:dyDescent="0.45">
      <c r="A1185" t="s">
        <v>4807</v>
      </c>
      <c r="B1185" t="s">
        <v>519</v>
      </c>
      <c r="C1185" t="s">
        <v>3323</v>
      </c>
      <c r="D1185" t="s">
        <v>3520</v>
      </c>
      <c r="E1185" s="1">
        <v>45386</v>
      </c>
      <c r="F1185" t="s">
        <v>8626</v>
      </c>
      <c r="G1185" t="s">
        <v>8629</v>
      </c>
      <c r="H1185">
        <v>2</v>
      </c>
      <c r="I1185" s="14">
        <v>0.2</v>
      </c>
      <c r="J1185" s="6">
        <v>1619</v>
      </c>
      <c r="K1185" s="6">
        <v>2591</v>
      </c>
      <c r="L1185" t="s">
        <v>1514</v>
      </c>
      <c r="M1185">
        <v>38</v>
      </c>
      <c r="N1185" t="s">
        <v>1999</v>
      </c>
      <c r="O1185" t="s">
        <v>2498</v>
      </c>
      <c r="P1185" t="s">
        <v>3149</v>
      </c>
    </row>
    <row r="1186" spans="1:16" x14ac:dyDescent="0.45">
      <c r="A1186" t="s">
        <v>4808</v>
      </c>
      <c r="B1186" t="s">
        <v>695</v>
      </c>
      <c r="C1186" t="s">
        <v>3371</v>
      </c>
      <c r="D1186" t="s">
        <v>3567</v>
      </c>
      <c r="E1186" s="1">
        <v>45312</v>
      </c>
      <c r="F1186" t="s">
        <v>8626</v>
      </c>
      <c r="G1186" t="s">
        <v>8633</v>
      </c>
      <c r="H1186">
        <v>5</v>
      </c>
      <c r="I1186" s="14">
        <v>0.2</v>
      </c>
      <c r="J1186" s="6">
        <v>376</v>
      </c>
      <c r="K1186" s="6">
        <v>1504</v>
      </c>
      <c r="L1186" t="s">
        <v>1689</v>
      </c>
      <c r="M1186">
        <v>28</v>
      </c>
      <c r="N1186" t="s">
        <v>1999</v>
      </c>
      <c r="O1186" t="s">
        <v>2668</v>
      </c>
      <c r="P1186" t="s">
        <v>3037</v>
      </c>
    </row>
    <row r="1187" spans="1:16" x14ac:dyDescent="0.45">
      <c r="A1187" t="s">
        <v>4809</v>
      </c>
      <c r="B1187" t="s">
        <v>609</v>
      </c>
      <c r="C1187" t="s">
        <v>3229</v>
      </c>
      <c r="D1187" t="s">
        <v>3428</v>
      </c>
      <c r="E1187" s="1">
        <v>45763</v>
      </c>
      <c r="F1187" t="s">
        <v>8720</v>
      </c>
      <c r="G1187" t="s">
        <v>8629</v>
      </c>
      <c r="H1187">
        <v>1</v>
      </c>
      <c r="I1187" s="14">
        <v>0.05</v>
      </c>
      <c r="J1187" s="6">
        <v>1934</v>
      </c>
      <c r="K1187" s="6">
        <v>1838</v>
      </c>
      <c r="L1187" t="s">
        <v>1603</v>
      </c>
      <c r="M1187">
        <v>31</v>
      </c>
      <c r="N1187" t="s">
        <v>1999</v>
      </c>
      <c r="O1187" t="s">
        <v>2585</v>
      </c>
      <c r="P1187" t="s">
        <v>2982</v>
      </c>
    </row>
    <row r="1188" spans="1:16" x14ac:dyDescent="0.45">
      <c r="A1188" t="s">
        <v>4810</v>
      </c>
      <c r="B1188" t="s">
        <v>883</v>
      </c>
      <c r="C1188" t="s">
        <v>3255</v>
      </c>
      <c r="D1188" t="s">
        <v>3454</v>
      </c>
      <c r="E1188" s="1">
        <v>45665</v>
      </c>
      <c r="F1188" t="s">
        <v>8626</v>
      </c>
      <c r="G1188" t="s">
        <v>8633</v>
      </c>
      <c r="H1188">
        <v>5</v>
      </c>
      <c r="I1188" s="14">
        <v>0.1</v>
      </c>
      <c r="J1188" s="6">
        <v>1639</v>
      </c>
      <c r="K1188" s="6">
        <v>7374</v>
      </c>
      <c r="L1188" t="s">
        <v>1874</v>
      </c>
      <c r="M1188">
        <v>34</v>
      </c>
      <c r="N1188" t="s">
        <v>1998</v>
      </c>
      <c r="O1188" t="s">
        <v>2848</v>
      </c>
      <c r="P1188" t="s">
        <v>3086</v>
      </c>
    </row>
    <row r="1189" spans="1:16" x14ac:dyDescent="0.45">
      <c r="A1189" t="s">
        <v>4811</v>
      </c>
      <c r="B1189" t="s">
        <v>1000</v>
      </c>
      <c r="C1189" t="s">
        <v>3374</v>
      </c>
      <c r="D1189" t="s">
        <v>3570</v>
      </c>
      <c r="E1189" s="1">
        <v>45802</v>
      </c>
      <c r="F1189" t="s">
        <v>8720</v>
      </c>
      <c r="G1189" t="s">
        <v>8629</v>
      </c>
      <c r="H1189">
        <v>5</v>
      </c>
      <c r="I1189" s="14">
        <v>0.2</v>
      </c>
      <c r="J1189" s="6">
        <v>1613</v>
      </c>
      <c r="K1189" s="6">
        <v>6454</v>
      </c>
      <c r="L1189" t="s">
        <v>1991</v>
      </c>
      <c r="M1189">
        <v>33</v>
      </c>
      <c r="N1189" t="s">
        <v>1998</v>
      </c>
      <c r="O1189" t="s">
        <v>2961</v>
      </c>
      <c r="P1189" t="s">
        <v>3095</v>
      </c>
    </row>
    <row r="1190" spans="1:16" x14ac:dyDescent="0.45">
      <c r="A1190" t="s">
        <v>4812</v>
      </c>
      <c r="B1190" t="s">
        <v>911</v>
      </c>
      <c r="C1190" t="s">
        <v>3313</v>
      </c>
      <c r="D1190" t="s">
        <v>3510</v>
      </c>
      <c r="E1190" s="1">
        <v>45857</v>
      </c>
      <c r="F1190" t="s">
        <v>8625</v>
      </c>
      <c r="G1190" t="s">
        <v>8630</v>
      </c>
      <c r="H1190">
        <v>1</v>
      </c>
      <c r="I1190" s="14">
        <v>0.15</v>
      </c>
      <c r="J1190" s="6">
        <v>1517</v>
      </c>
      <c r="K1190" s="6">
        <v>1290</v>
      </c>
      <c r="L1190" t="s">
        <v>1902</v>
      </c>
      <c r="M1190">
        <v>56</v>
      </c>
      <c r="N1190" t="s">
        <v>1999</v>
      </c>
      <c r="O1190" t="s">
        <v>2876</v>
      </c>
      <c r="P1190" t="s">
        <v>3028</v>
      </c>
    </row>
    <row r="1191" spans="1:16" x14ac:dyDescent="0.45">
      <c r="A1191" t="s">
        <v>4813</v>
      </c>
      <c r="B1191" t="s">
        <v>449</v>
      </c>
      <c r="C1191" t="s">
        <v>3301</v>
      </c>
      <c r="D1191" t="s">
        <v>3498</v>
      </c>
      <c r="E1191" s="1">
        <v>45643</v>
      </c>
      <c r="F1191" t="s">
        <v>8718</v>
      </c>
      <c r="G1191" t="s">
        <v>8632</v>
      </c>
      <c r="H1191">
        <v>3</v>
      </c>
      <c r="I1191" s="14">
        <v>0</v>
      </c>
      <c r="J1191" s="6">
        <v>1169</v>
      </c>
      <c r="K1191" s="6">
        <v>3507</v>
      </c>
      <c r="L1191" t="s">
        <v>1445</v>
      </c>
      <c r="M1191">
        <v>29</v>
      </c>
      <c r="N1191" t="s">
        <v>1999</v>
      </c>
      <c r="O1191" t="s">
        <v>2433</v>
      </c>
      <c r="P1191" t="s">
        <v>3156</v>
      </c>
    </row>
    <row r="1192" spans="1:16" x14ac:dyDescent="0.45">
      <c r="A1192" t="s">
        <v>4814</v>
      </c>
      <c r="B1192" t="s">
        <v>514</v>
      </c>
      <c r="C1192" t="s">
        <v>3289</v>
      </c>
      <c r="D1192" t="s">
        <v>3486</v>
      </c>
      <c r="E1192" s="1">
        <v>45585</v>
      </c>
      <c r="F1192" t="s">
        <v>8626</v>
      </c>
      <c r="G1192" t="s">
        <v>8633</v>
      </c>
      <c r="H1192">
        <v>5</v>
      </c>
      <c r="I1192" s="14">
        <v>0</v>
      </c>
      <c r="J1192" s="6">
        <v>668</v>
      </c>
      <c r="K1192" s="6">
        <v>3340</v>
      </c>
      <c r="L1192" t="s">
        <v>1509</v>
      </c>
      <c r="M1192">
        <v>22</v>
      </c>
      <c r="N1192" t="s">
        <v>1999</v>
      </c>
      <c r="O1192" t="s">
        <v>2427</v>
      </c>
      <c r="P1192" t="s">
        <v>3118</v>
      </c>
    </row>
    <row r="1193" spans="1:16" x14ac:dyDescent="0.45">
      <c r="A1193" t="s">
        <v>4815</v>
      </c>
      <c r="B1193" t="s">
        <v>291</v>
      </c>
      <c r="C1193" t="s">
        <v>3304</v>
      </c>
      <c r="D1193" t="s">
        <v>3501</v>
      </c>
      <c r="E1193" s="1">
        <v>45227</v>
      </c>
      <c r="F1193" t="s">
        <v>8720</v>
      </c>
      <c r="G1193" t="s">
        <v>8633</v>
      </c>
      <c r="H1193">
        <v>5</v>
      </c>
      <c r="I1193" s="14">
        <v>0.15</v>
      </c>
      <c r="J1193" s="6">
        <v>1339</v>
      </c>
      <c r="K1193" s="6">
        <v>5690</v>
      </c>
      <c r="L1193" t="s">
        <v>1288</v>
      </c>
      <c r="M1193">
        <v>63</v>
      </c>
      <c r="N1193" t="s">
        <v>1998</v>
      </c>
      <c r="O1193" t="s">
        <v>2281</v>
      </c>
      <c r="P1193" t="s">
        <v>3125</v>
      </c>
    </row>
    <row r="1194" spans="1:16" x14ac:dyDescent="0.45">
      <c r="A1194" t="s">
        <v>4816</v>
      </c>
      <c r="B1194" t="s">
        <v>408</v>
      </c>
      <c r="C1194" t="s">
        <v>3246</v>
      </c>
      <c r="D1194" t="s">
        <v>3445</v>
      </c>
      <c r="E1194" s="1">
        <v>45560</v>
      </c>
      <c r="F1194" t="s">
        <v>8718</v>
      </c>
      <c r="G1194" t="s">
        <v>8633</v>
      </c>
      <c r="H1194">
        <v>3</v>
      </c>
      <c r="I1194" s="14">
        <v>0</v>
      </c>
      <c r="J1194" s="6">
        <v>1915</v>
      </c>
      <c r="K1194" s="6">
        <v>5745</v>
      </c>
      <c r="L1194" t="s">
        <v>1404</v>
      </c>
      <c r="M1194">
        <v>54</v>
      </c>
      <c r="N1194" t="s">
        <v>1999</v>
      </c>
      <c r="O1194" t="s">
        <v>2393</v>
      </c>
      <c r="P1194" t="s">
        <v>8694</v>
      </c>
    </row>
    <row r="1195" spans="1:16" x14ac:dyDescent="0.45">
      <c r="A1195" t="s">
        <v>4817</v>
      </c>
      <c r="B1195" t="s">
        <v>762</v>
      </c>
      <c r="C1195" t="s">
        <v>3254</v>
      </c>
      <c r="D1195" t="s">
        <v>3453</v>
      </c>
      <c r="E1195" s="1">
        <v>45792</v>
      </c>
      <c r="F1195" t="s">
        <v>8626</v>
      </c>
      <c r="G1195" t="s">
        <v>8631</v>
      </c>
      <c r="H1195">
        <v>4</v>
      </c>
      <c r="I1195" s="14">
        <v>0</v>
      </c>
      <c r="J1195" s="6">
        <v>1793</v>
      </c>
      <c r="K1195" s="6">
        <v>7170</v>
      </c>
      <c r="L1195" t="s">
        <v>1755</v>
      </c>
      <c r="M1195">
        <v>36</v>
      </c>
      <c r="N1195" t="s">
        <v>1998</v>
      </c>
      <c r="O1195" t="s">
        <v>2732</v>
      </c>
      <c r="P1195" t="s">
        <v>3001</v>
      </c>
    </row>
    <row r="1196" spans="1:16" x14ac:dyDescent="0.45">
      <c r="A1196" t="s">
        <v>4818</v>
      </c>
      <c r="B1196" t="s">
        <v>175</v>
      </c>
      <c r="C1196" t="s">
        <v>3281</v>
      </c>
      <c r="D1196" t="s">
        <v>3478</v>
      </c>
      <c r="E1196" s="1">
        <v>45895</v>
      </c>
      <c r="F1196" t="s">
        <v>8625</v>
      </c>
      <c r="G1196" t="s">
        <v>8633</v>
      </c>
      <c r="H1196">
        <v>3</v>
      </c>
      <c r="I1196" s="14">
        <v>0</v>
      </c>
      <c r="J1196" s="6">
        <v>1874</v>
      </c>
      <c r="K1196" s="6">
        <v>5622</v>
      </c>
      <c r="L1196" t="s">
        <v>1173</v>
      </c>
      <c r="M1196">
        <v>60</v>
      </c>
      <c r="N1196" t="s">
        <v>1998</v>
      </c>
      <c r="O1196" t="s">
        <v>2166</v>
      </c>
      <c r="P1196" t="s">
        <v>2968</v>
      </c>
    </row>
    <row r="1197" spans="1:16" x14ac:dyDescent="0.45">
      <c r="A1197" t="s">
        <v>4819</v>
      </c>
      <c r="B1197" t="s">
        <v>498</v>
      </c>
      <c r="C1197" t="s">
        <v>3307</v>
      </c>
      <c r="D1197" t="s">
        <v>3504</v>
      </c>
      <c r="E1197" s="1">
        <v>45430</v>
      </c>
      <c r="F1197" t="s">
        <v>8720</v>
      </c>
      <c r="G1197" t="s">
        <v>8630</v>
      </c>
      <c r="H1197">
        <v>1</v>
      </c>
      <c r="I1197" s="14">
        <v>0.2</v>
      </c>
      <c r="J1197" s="6">
        <v>1384</v>
      </c>
      <c r="K1197" s="6">
        <v>1107</v>
      </c>
      <c r="L1197" t="s">
        <v>1493</v>
      </c>
      <c r="M1197">
        <v>40</v>
      </c>
      <c r="N1197" t="s">
        <v>1999</v>
      </c>
      <c r="O1197" t="s">
        <v>2478</v>
      </c>
      <c r="P1197" t="s">
        <v>3016</v>
      </c>
    </row>
    <row r="1198" spans="1:16" x14ac:dyDescent="0.45">
      <c r="A1198" t="s">
        <v>4820</v>
      </c>
      <c r="B1198" t="s">
        <v>260</v>
      </c>
      <c r="C1198" t="s">
        <v>3224</v>
      </c>
      <c r="D1198" t="s">
        <v>3423</v>
      </c>
      <c r="E1198" s="1">
        <v>45347</v>
      </c>
      <c r="F1198" t="s">
        <v>8720</v>
      </c>
      <c r="G1198" t="s">
        <v>8633</v>
      </c>
      <c r="H1198">
        <v>4</v>
      </c>
      <c r="I1198" s="14">
        <v>0.05</v>
      </c>
      <c r="J1198" s="6">
        <v>955</v>
      </c>
      <c r="K1198" s="6">
        <v>3629</v>
      </c>
      <c r="L1198" t="s">
        <v>1258</v>
      </c>
      <c r="M1198">
        <v>27</v>
      </c>
      <c r="N1198" t="s">
        <v>1998</v>
      </c>
      <c r="O1198" t="s">
        <v>2250</v>
      </c>
      <c r="P1198" t="s">
        <v>3110</v>
      </c>
    </row>
    <row r="1199" spans="1:16" x14ac:dyDescent="0.45">
      <c r="A1199" t="s">
        <v>4821</v>
      </c>
      <c r="B1199" t="s">
        <v>848</v>
      </c>
      <c r="C1199" t="s">
        <v>3282</v>
      </c>
      <c r="D1199" t="s">
        <v>3479</v>
      </c>
      <c r="E1199" s="1">
        <v>45504</v>
      </c>
      <c r="F1199" t="s">
        <v>8625</v>
      </c>
      <c r="G1199" t="s">
        <v>8629</v>
      </c>
      <c r="H1199">
        <v>5</v>
      </c>
      <c r="I1199" s="14">
        <v>0.05</v>
      </c>
      <c r="J1199" s="6">
        <v>1755</v>
      </c>
      <c r="K1199" s="6">
        <v>8335</v>
      </c>
      <c r="L1199" t="s">
        <v>1840</v>
      </c>
      <c r="M1199">
        <v>25</v>
      </c>
      <c r="N1199" t="s">
        <v>1998</v>
      </c>
      <c r="O1199" t="s">
        <v>2815</v>
      </c>
      <c r="P1199" t="s">
        <v>3100</v>
      </c>
    </row>
    <row r="1200" spans="1:16" x14ac:dyDescent="0.45">
      <c r="A1200" t="s">
        <v>4822</v>
      </c>
      <c r="B1200" t="s">
        <v>641</v>
      </c>
      <c r="C1200" t="s">
        <v>3309</v>
      </c>
      <c r="D1200" t="s">
        <v>3506</v>
      </c>
      <c r="E1200" s="1">
        <v>45247</v>
      </c>
      <c r="F1200" t="s">
        <v>8718</v>
      </c>
      <c r="G1200" t="s">
        <v>8633</v>
      </c>
      <c r="H1200">
        <v>1</v>
      </c>
      <c r="I1200" s="14">
        <v>0.15</v>
      </c>
      <c r="J1200" s="6">
        <v>446</v>
      </c>
      <c r="K1200" s="6">
        <v>379</v>
      </c>
      <c r="L1200" t="s">
        <v>1635</v>
      </c>
      <c r="M1200">
        <v>57</v>
      </c>
      <c r="N1200" t="s">
        <v>1998</v>
      </c>
      <c r="O1200" t="s">
        <v>2616</v>
      </c>
      <c r="P1200" t="s">
        <v>2992</v>
      </c>
    </row>
    <row r="1201" spans="1:16" x14ac:dyDescent="0.45">
      <c r="A1201" t="s">
        <v>4823</v>
      </c>
      <c r="B1201" t="s">
        <v>94</v>
      </c>
      <c r="C1201" t="s">
        <v>3212</v>
      </c>
      <c r="D1201" t="s">
        <v>3411</v>
      </c>
      <c r="E1201" s="1">
        <v>45907</v>
      </c>
      <c r="F1201" t="s">
        <v>8720</v>
      </c>
      <c r="G1201" t="s">
        <v>8633</v>
      </c>
      <c r="H1201">
        <v>1</v>
      </c>
      <c r="I1201" s="14">
        <v>0.15</v>
      </c>
      <c r="J1201" s="6">
        <v>794</v>
      </c>
      <c r="K1201" s="6">
        <v>675</v>
      </c>
      <c r="L1201" t="s">
        <v>1093</v>
      </c>
      <c r="M1201">
        <v>26</v>
      </c>
      <c r="N1201" t="s">
        <v>1999</v>
      </c>
      <c r="O1201" t="s">
        <v>2086</v>
      </c>
      <c r="P1201" t="s">
        <v>3041</v>
      </c>
    </row>
    <row r="1202" spans="1:16" x14ac:dyDescent="0.45">
      <c r="A1202" t="s">
        <v>4824</v>
      </c>
      <c r="B1202" t="s">
        <v>808</v>
      </c>
      <c r="C1202" t="s">
        <v>3229</v>
      </c>
      <c r="D1202" t="s">
        <v>3428</v>
      </c>
      <c r="E1202" s="1">
        <v>45610</v>
      </c>
      <c r="F1202" t="s">
        <v>8625</v>
      </c>
      <c r="G1202" t="s">
        <v>8630</v>
      </c>
      <c r="H1202">
        <v>1</v>
      </c>
      <c r="I1202" s="14">
        <v>0.15</v>
      </c>
      <c r="J1202" s="6">
        <v>1934</v>
      </c>
      <c r="K1202" s="6">
        <v>1644</v>
      </c>
      <c r="L1202" t="s">
        <v>1800</v>
      </c>
      <c r="M1202">
        <v>64</v>
      </c>
      <c r="N1202" t="s">
        <v>1999</v>
      </c>
      <c r="O1202" t="s">
        <v>2776</v>
      </c>
      <c r="P1202" t="s">
        <v>3068</v>
      </c>
    </row>
    <row r="1203" spans="1:16" x14ac:dyDescent="0.45">
      <c r="A1203" t="s">
        <v>4825</v>
      </c>
      <c r="B1203" t="s">
        <v>632</v>
      </c>
      <c r="C1203" t="s">
        <v>3357</v>
      </c>
      <c r="D1203" t="s">
        <v>3554</v>
      </c>
      <c r="E1203" s="1">
        <v>45464</v>
      </c>
      <c r="F1203" t="s">
        <v>8625</v>
      </c>
      <c r="G1203" t="s">
        <v>8633</v>
      </c>
      <c r="H1203">
        <v>4</v>
      </c>
      <c r="I1203" s="14">
        <v>0</v>
      </c>
      <c r="J1203" s="6">
        <v>1084</v>
      </c>
      <c r="K1203" s="6">
        <v>4336</v>
      </c>
      <c r="L1203" t="s">
        <v>1626</v>
      </c>
      <c r="M1203">
        <v>55</v>
      </c>
      <c r="N1203" t="s">
        <v>1999</v>
      </c>
      <c r="O1203" t="s">
        <v>2607</v>
      </c>
      <c r="P1203" t="s">
        <v>3000</v>
      </c>
    </row>
    <row r="1204" spans="1:16" x14ac:dyDescent="0.45">
      <c r="A1204" t="s">
        <v>4826</v>
      </c>
      <c r="B1204" t="s">
        <v>579</v>
      </c>
      <c r="C1204" t="s">
        <v>3210</v>
      </c>
      <c r="D1204" t="s">
        <v>3409</v>
      </c>
      <c r="E1204" s="1">
        <v>45411</v>
      </c>
      <c r="F1204" t="s">
        <v>8719</v>
      </c>
      <c r="G1204" t="s">
        <v>8633</v>
      </c>
      <c r="H1204">
        <v>3</v>
      </c>
      <c r="I1204" s="14">
        <v>0.15</v>
      </c>
      <c r="J1204" s="6">
        <v>1652</v>
      </c>
      <c r="K1204" s="6">
        <v>4214</v>
      </c>
      <c r="L1204" t="s">
        <v>1573</v>
      </c>
      <c r="M1204">
        <v>22</v>
      </c>
      <c r="N1204" t="s">
        <v>1998</v>
      </c>
      <c r="O1204" t="s">
        <v>2555</v>
      </c>
      <c r="P1204" t="s">
        <v>2969</v>
      </c>
    </row>
    <row r="1205" spans="1:16" x14ac:dyDescent="0.45">
      <c r="A1205" t="s">
        <v>4827</v>
      </c>
      <c r="B1205" t="s">
        <v>639</v>
      </c>
      <c r="C1205" t="s">
        <v>3389</v>
      </c>
      <c r="D1205" t="s">
        <v>3585</v>
      </c>
      <c r="E1205" s="1">
        <v>45324</v>
      </c>
      <c r="F1205" t="s">
        <v>8718</v>
      </c>
      <c r="G1205" t="s">
        <v>8629</v>
      </c>
      <c r="H1205">
        <v>4</v>
      </c>
      <c r="I1205" s="14">
        <v>0.05</v>
      </c>
      <c r="J1205" s="6">
        <v>1496</v>
      </c>
      <c r="K1205" s="6">
        <v>5686</v>
      </c>
      <c r="L1205" t="s">
        <v>1633</v>
      </c>
      <c r="M1205">
        <v>41</v>
      </c>
      <c r="N1205" t="s">
        <v>1998</v>
      </c>
      <c r="O1205" t="s">
        <v>2614</v>
      </c>
      <c r="P1205" t="s">
        <v>3103</v>
      </c>
    </row>
    <row r="1206" spans="1:16" x14ac:dyDescent="0.45">
      <c r="A1206" t="s">
        <v>4828</v>
      </c>
      <c r="B1206" t="s">
        <v>17</v>
      </c>
      <c r="C1206" t="s">
        <v>3313</v>
      </c>
      <c r="D1206" t="s">
        <v>3510</v>
      </c>
      <c r="E1206" s="1">
        <v>45699</v>
      </c>
      <c r="F1206" t="s">
        <v>8719</v>
      </c>
      <c r="G1206" t="s">
        <v>8629</v>
      </c>
      <c r="H1206">
        <v>4</v>
      </c>
      <c r="I1206" s="14">
        <v>0.15</v>
      </c>
      <c r="J1206" s="6">
        <v>1517</v>
      </c>
      <c r="K1206" s="6">
        <v>5158</v>
      </c>
      <c r="L1206" t="s">
        <v>1016</v>
      </c>
      <c r="M1206">
        <v>63</v>
      </c>
      <c r="N1206" t="s">
        <v>1999</v>
      </c>
      <c r="O1206" t="s">
        <v>8693</v>
      </c>
      <c r="P1206" t="s">
        <v>2978</v>
      </c>
    </row>
    <row r="1207" spans="1:16" x14ac:dyDescent="0.45">
      <c r="A1207" t="s">
        <v>4829</v>
      </c>
      <c r="B1207" t="s">
        <v>641</v>
      </c>
      <c r="C1207" t="s">
        <v>3222</v>
      </c>
      <c r="D1207" t="s">
        <v>3421</v>
      </c>
      <c r="E1207" s="1">
        <v>45330</v>
      </c>
      <c r="F1207" t="s">
        <v>8719</v>
      </c>
      <c r="G1207" t="s">
        <v>8629</v>
      </c>
      <c r="H1207">
        <v>3</v>
      </c>
      <c r="I1207" s="14">
        <v>0</v>
      </c>
      <c r="J1207" s="6">
        <v>1192</v>
      </c>
      <c r="K1207" s="6">
        <v>3575</v>
      </c>
      <c r="L1207" t="s">
        <v>1635</v>
      </c>
      <c r="M1207">
        <v>57</v>
      </c>
      <c r="N1207" t="s">
        <v>1998</v>
      </c>
      <c r="O1207" t="s">
        <v>2616</v>
      </c>
      <c r="P1207" t="s">
        <v>2992</v>
      </c>
    </row>
    <row r="1208" spans="1:16" x14ac:dyDescent="0.45">
      <c r="A1208" t="s">
        <v>4830</v>
      </c>
      <c r="B1208" t="s">
        <v>343</v>
      </c>
      <c r="C1208" t="s">
        <v>3347</v>
      </c>
      <c r="D1208" t="s">
        <v>3544</v>
      </c>
      <c r="E1208" s="1">
        <v>45306</v>
      </c>
      <c r="F1208" t="s">
        <v>8625</v>
      </c>
      <c r="G1208" t="s">
        <v>8633</v>
      </c>
      <c r="H1208">
        <v>2</v>
      </c>
      <c r="I1208" s="14">
        <v>0</v>
      </c>
      <c r="J1208" s="6">
        <v>503</v>
      </c>
      <c r="K1208" s="6">
        <v>1005</v>
      </c>
      <c r="L1208" t="s">
        <v>1339</v>
      </c>
      <c r="M1208">
        <v>40</v>
      </c>
      <c r="N1208" t="s">
        <v>1999</v>
      </c>
      <c r="O1208" t="s">
        <v>2331</v>
      </c>
      <c r="P1208" t="s">
        <v>2984</v>
      </c>
    </row>
    <row r="1209" spans="1:16" x14ac:dyDescent="0.45">
      <c r="A1209" t="s">
        <v>4831</v>
      </c>
      <c r="B1209" t="s">
        <v>616</v>
      </c>
      <c r="C1209" t="s">
        <v>3379</v>
      </c>
      <c r="D1209" t="s">
        <v>3575</v>
      </c>
      <c r="E1209" s="1">
        <v>45361</v>
      </c>
      <c r="F1209" t="s">
        <v>8626</v>
      </c>
      <c r="G1209" t="s">
        <v>8629</v>
      </c>
      <c r="H1209">
        <v>1</v>
      </c>
      <c r="I1209" s="14">
        <v>0.2</v>
      </c>
      <c r="J1209" s="6">
        <v>1845</v>
      </c>
      <c r="K1209" s="6">
        <v>1476</v>
      </c>
      <c r="L1209" t="s">
        <v>1610</v>
      </c>
      <c r="M1209">
        <v>25</v>
      </c>
      <c r="N1209" t="s">
        <v>1999</v>
      </c>
      <c r="O1209" t="s">
        <v>2592</v>
      </c>
      <c r="P1209" t="s">
        <v>3136</v>
      </c>
    </row>
    <row r="1210" spans="1:16" x14ac:dyDescent="0.45">
      <c r="A1210" t="s">
        <v>4832</v>
      </c>
      <c r="B1210" t="s">
        <v>136</v>
      </c>
      <c r="C1210" t="s">
        <v>3360</v>
      </c>
      <c r="D1210" t="s">
        <v>3557</v>
      </c>
      <c r="E1210" s="1">
        <v>45591</v>
      </c>
      <c r="F1210" t="s">
        <v>8720</v>
      </c>
      <c r="G1210" t="s">
        <v>8632</v>
      </c>
      <c r="H1210">
        <v>5</v>
      </c>
      <c r="I1210" s="14">
        <v>0.1</v>
      </c>
      <c r="J1210" s="6">
        <v>1159</v>
      </c>
      <c r="K1210" s="6">
        <v>5216</v>
      </c>
      <c r="L1210" t="s">
        <v>1135</v>
      </c>
      <c r="M1210">
        <v>31</v>
      </c>
      <c r="N1210" t="s">
        <v>1999</v>
      </c>
      <c r="O1210" t="s">
        <v>2127</v>
      </c>
      <c r="P1210" t="s">
        <v>3031</v>
      </c>
    </row>
    <row r="1211" spans="1:16" x14ac:dyDescent="0.45">
      <c r="A1211" t="s">
        <v>4833</v>
      </c>
      <c r="B1211" t="s">
        <v>499</v>
      </c>
      <c r="C1211" t="s">
        <v>3382</v>
      </c>
      <c r="D1211" t="s">
        <v>3578</v>
      </c>
      <c r="E1211" s="1">
        <v>45517</v>
      </c>
      <c r="F1211" t="s">
        <v>8626</v>
      </c>
      <c r="G1211" t="s">
        <v>8631</v>
      </c>
      <c r="H1211">
        <v>5</v>
      </c>
      <c r="I1211" s="14">
        <v>0.15</v>
      </c>
      <c r="J1211" s="6">
        <v>1351</v>
      </c>
      <c r="K1211" s="6">
        <v>5740</v>
      </c>
      <c r="L1211" t="s">
        <v>1494</v>
      </c>
      <c r="M1211">
        <v>53</v>
      </c>
      <c r="N1211" t="s">
        <v>1999</v>
      </c>
      <c r="O1211" t="s">
        <v>2479</v>
      </c>
      <c r="P1211" t="s">
        <v>3156</v>
      </c>
    </row>
    <row r="1212" spans="1:16" x14ac:dyDescent="0.45">
      <c r="A1212" t="s">
        <v>4834</v>
      </c>
      <c r="B1212" t="s">
        <v>147</v>
      </c>
      <c r="C1212" t="s">
        <v>3208</v>
      </c>
      <c r="D1212" t="s">
        <v>3407</v>
      </c>
      <c r="E1212" s="1">
        <v>45431</v>
      </c>
      <c r="F1212" t="s">
        <v>8720</v>
      </c>
      <c r="G1212" t="s">
        <v>8629</v>
      </c>
      <c r="H1212">
        <v>1</v>
      </c>
      <c r="I1212" s="14">
        <v>0.05</v>
      </c>
      <c r="J1212" s="6">
        <v>156</v>
      </c>
      <c r="K1212" s="6">
        <v>149</v>
      </c>
      <c r="L1212" t="s">
        <v>1146</v>
      </c>
      <c r="M1212">
        <v>55</v>
      </c>
      <c r="N1212" t="s">
        <v>1999</v>
      </c>
      <c r="O1212" t="s">
        <v>2138</v>
      </c>
      <c r="P1212" t="s">
        <v>3008</v>
      </c>
    </row>
    <row r="1213" spans="1:16" x14ac:dyDescent="0.45">
      <c r="A1213" t="s">
        <v>4835</v>
      </c>
      <c r="B1213" t="s">
        <v>453</v>
      </c>
      <c r="C1213" t="s">
        <v>3328</v>
      </c>
      <c r="D1213" t="s">
        <v>3525</v>
      </c>
      <c r="E1213" s="1">
        <v>45304</v>
      </c>
      <c r="F1213" t="s">
        <v>8718</v>
      </c>
      <c r="G1213" t="s">
        <v>8629</v>
      </c>
      <c r="H1213">
        <v>3</v>
      </c>
      <c r="I1213" s="14">
        <v>0.1</v>
      </c>
      <c r="J1213" s="6">
        <v>516</v>
      </c>
      <c r="K1213" s="6">
        <v>1394</v>
      </c>
      <c r="L1213" t="s">
        <v>1449</v>
      </c>
      <c r="M1213">
        <v>58</v>
      </c>
      <c r="N1213" t="s">
        <v>1999</v>
      </c>
      <c r="O1213" t="s">
        <v>2437</v>
      </c>
      <c r="P1213" t="s">
        <v>3095</v>
      </c>
    </row>
    <row r="1214" spans="1:16" x14ac:dyDescent="0.45">
      <c r="A1214" t="s">
        <v>4836</v>
      </c>
      <c r="B1214" t="s">
        <v>801</v>
      </c>
      <c r="C1214" t="s">
        <v>3234</v>
      </c>
      <c r="D1214" t="s">
        <v>3433</v>
      </c>
      <c r="E1214" s="1">
        <v>45834</v>
      </c>
      <c r="F1214" t="s">
        <v>8720</v>
      </c>
      <c r="G1214" t="s">
        <v>8629</v>
      </c>
      <c r="H1214">
        <v>2</v>
      </c>
      <c r="I1214" s="14">
        <v>0.15</v>
      </c>
      <c r="J1214" s="6">
        <v>390</v>
      </c>
      <c r="K1214" s="6">
        <v>662</v>
      </c>
      <c r="L1214" t="s">
        <v>1793</v>
      </c>
      <c r="M1214">
        <v>36</v>
      </c>
      <c r="N1214" t="s">
        <v>1998</v>
      </c>
      <c r="O1214" t="s">
        <v>2081</v>
      </c>
      <c r="P1214" t="s">
        <v>3181</v>
      </c>
    </row>
    <row r="1215" spans="1:16" x14ac:dyDescent="0.45">
      <c r="A1215" t="s">
        <v>4837</v>
      </c>
      <c r="B1215" t="s">
        <v>358</v>
      </c>
      <c r="C1215" t="s">
        <v>3271</v>
      </c>
      <c r="D1215" t="s">
        <v>3468</v>
      </c>
      <c r="E1215" s="1">
        <v>45363</v>
      </c>
      <c r="F1215" t="s">
        <v>8718</v>
      </c>
      <c r="G1215" t="s">
        <v>8629</v>
      </c>
      <c r="H1215">
        <v>3</v>
      </c>
      <c r="I1215" s="14">
        <v>0</v>
      </c>
      <c r="J1215" s="6">
        <v>1514</v>
      </c>
      <c r="K1215" s="6">
        <v>4543</v>
      </c>
      <c r="L1215" t="s">
        <v>1354</v>
      </c>
      <c r="M1215">
        <v>46</v>
      </c>
      <c r="N1215" t="s">
        <v>1998</v>
      </c>
      <c r="O1215" t="s">
        <v>2346</v>
      </c>
      <c r="P1215" t="s">
        <v>3026</v>
      </c>
    </row>
    <row r="1216" spans="1:16" x14ac:dyDescent="0.45">
      <c r="A1216" t="s">
        <v>4838</v>
      </c>
      <c r="B1216" t="s">
        <v>680</v>
      </c>
      <c r="C1216" t="s">
        <v>3370</v>
      </c>
      <c r="D1216" t="s">
        <v>3563</v>
      </c>
      <c r="E1216" s="1">
        <v>45258</v>
      </c>
      <c r="F1216" t="s">
        <v>8626</v>
      </c>
      <c r="G1216" t="s">
        <v>8629</v>
      </c>
      <c r="H1216">
        <v>2</v>
      </c>
      <c r="I1216" s="14">
        <v>0</v>
      </c>
      <c r="J1216" s="6">
        <v>307</v>
      </c>
      <c r="K1216" s="6">
        <v>614</v>
      </c>
      <c r="L1216" t="s">
        <v>1674</v>
      </c>
      <c r="M1216">
        <v>40</v>
      </c>
      <c r="N1216" t="s">
        <v>1999</v>
      </c>
      <c r="O1216" t="s">
        <v>2654</v>
      </c>
      <c r="P1216" t="s">
        <v>3163</v>
      </c>
    </row>
    <row r="1217" spans="1:16" x14ac:dyDescent="0.45">
      <c r="A1217" t="s">
        <v>4839</v>
      </c>
      <c r="B1217" t="s">
        <v>845</v>
      </c>
      <c r="C1217" t="s">
        <v>3340</v>
      </c>
      <c r="D1217" t="s">
        <v>3537</v>
      </c>
      <c r="E1217" s="1">
        <v>45841</v>
      </c>
      <c r="F1217" t="s">
        <v>8720</v>
      </c>
      <c r="G1217" t="s">
        <v>8631</v>
      </c>
      <c r="H1217">
        <v>1</v>
      </c>
      <c r="I1217" s="14">
        <v>0.15</v>
      </c>
      <c r="J1217" s="6">
        <v>1311</v>
      </c>
      <c r="K1217" s="6">
        <v>1114</v>
      </c>
      <c r="L1217" t="s">
        <v>1837</v>
      </c>
      <c r="M1217">
        <v>27</v>
      </c>
      <c r="N1217" t="s">
        <v>1999</v>
      </c>
      <c r="O1217" t="s">
        <v>2812</v>
      </c>
      <c r="P1217" t="s">
        <v>3093</v>
      </c>
    </row>
    <row r="1218" spans="1:16" x14ac:dyDescent="0.45">
      <c r="A1218" t="s">
        <v>4840</v>
      </c>
      <c r="B1218" t="s">
        <v>1006</v>
      </c>
      <c r="C1218" t="s">
        <v>3248</v>
      </c>
      <c r="D1218" t="s">
        <v>3447</v>
      </c>
      <c r="E1218" s="1">
        <v>45322</v>
      </c>
      <c r="F1218" t="s">
        <v>8720</v>
      </c>
      <c r="G1218" t="s">
        <v>8631</v>
      </c>
      <c r="H1218">
        <v>2</v>
      </c>
      <c r="I1218" s="14">
        <v>0</v>
      </c>
      <c r="J1218" s="6">
        <v>1884</v>
      </c>
      <c r="K1218" s="6">
        <v>3767</v>
      </c>
      <c r="L1218" t="s">
        <v>1997</v>
      </c>
      <c r="M1218">
        <v>23</v>
      </c>
      <c r="N1218" t="s">
        <v>1999</v>
      </c>
      <c r="O1218" t="s">
        <v>2967</v>
      </c>
      <c r="P1218" t="s">
        <v>3077</v>
      </c>
    </row>
    <row r="1219" spans="1:16" x14ac:dyDescent="0.45">
      <c r="A1219" t="s">
        <v>4841</v>
      </c>
      <c r="B1219" t="s">
        <v>690</v>
      </c>
      <c r="C1219" t="s">
        <v>3318</v>
      </c>
      <c r="D1219" t="s">
        <v>3515</v>
      </c>
      <c r="E1219" s="1">
        <v>45318</v>
      </c>
      <c r="F1219" t="s">
        <v>8720</v>
      </c>
      <c r="G1219" t="s">
        <v>8629</v>
      </c>
      <c r="H1219">
        <v>4</v>
      </c>
      <c r="I1219" s="14">
        <v>0.2</v>
      </c>
      <c r="J1219" s="6">
        <v>1150</v>
      </c>
      <c r="K1219" s="6">
        <v>3679</v>
      </c>
      <c r="L1219" t="s">
        <v>1684</v>
      </c>
      <c r="M1219">
        <v>22</v>
      </c>
      <c r="N1219" t="s">
        <v>1998</v>
      </c>
      <c r="O1219" t="s">
        <v>2663</v>
      </c>
      <c r="P1219" t="s">
        <v>3129</v>
      </c>
    </row>
    <row r="1220" spans="1:16" x14ac:dyDescent="0.45">
      <c r="A1220" t="s">
        <v>4842</v>
      </c>
      <c r="B1220" t="s">
        <v>586</v>
      </c>
      <c r="C1220" t="s">
        <v>3282</v>
      </c>
      <c r="D1220" t="s">
        <v>3479</v>
      </c>
      <c r="E1220" s="1">
        <v>45770</v>
      </c>
      <c r="F1220" t="s">
        <v>8719</v>
      </c>
      <c r="G1220" t="s">
        <v>8630</v>
      </c>
      <c r="H1220">
        <v>5</v>
      </c>
      <c r="I1220" s="14">
        <v>0.1</v>
      </c>
      <c r="J1220" s="6">
        <v>1755</v>
      </c>
      <c r="K1220" s="6">
        <v>7896</v>
      </c>
      <c r="L1220" t="s">
        <v>1580</v>
      </c>
      <c r="M1220">
        <v>61</v>
      </c>
      <c r="N1220" t="s">
        <v>1999</v>
      </c>
      <c r="O1220" t="s">
        <v>2562</v>
      </c>
      <c r="P1220" t="s">
        <v>3062</v>
      </c>
    </row>
    <row r="1221" spans="1:16" x14ac:dyDescent="0.45">
      <c r="A1221" t="s">
        <v>4843</v>
      </c>
      <c r="B1221" t="s">
        <v>173</v>
      </c>
      <c r="C1221" t="s">
        <v>3223</v>
      </c>
      <c r="D1221" t="s">
        <v>3422</v>
      </c>
      <c r="E1221" s="1">
        <v>45737</v>
      </c>
      <c r="F1221" t="s">
        <v>8719</v>
      </c>
      <c r="G1221" t="s">
        <v>8631</v>
      </c>
      <c r="H1221">
        <v>4</v>
      </c>
      <c r="I1221" s="14">
        <v>0</v>
      </c>
      <c r="J1221" s="6">
        <v>1420</v>
      </c>
      <c r="K1221" s="6">
        <v>5682</v>
      </c>
      <c r="L1221" t="s">
        <v>1171</v>
      </c>
      <c r="M1221">
        <v>57</v>
      </c>
      <c r="N1221" t="s">
        <v>1998</v>
      </c>
      <c r="O1221" t="s">
        <v>2164</v>
      </c>
      <c r="P1221" t="s">
        <v>3080</v>
      </c>
    </row>
    <row r="1222" spans="1:16" x14ac:dyDescent="0.45">
      <c r="A1222" t="s">
        <v>4844</v>
      </c>
      <c r="B1222" t="s">
        <v>949</v>
      </c>
      <c r="C1222" t="s">
        <v>3197</v>
      </c>
      <c r="D1222" t="s">
        <v>3397</v>
      </c>
      <c r="E1222" s="1">
        <v>45776</v>
      </c>
      <c r="F1222" t="s">
        <v>8719</v>
      </c>
      <c r="G1222" t="s">
        <v>8629</v>
      </c>
      <c r="H1222">
        <v>2</v>
      </c>
      <c r="I1222" s="14">
        <v>0.05</v>
      </c>
      <c r="J1222" s="6">
        <v>1934</v>
      </c>
      <c r="K1222" s="6">
        <v>3674</v>
      </c>
      <c r="L1222" t="s">
        <v>1940</v>
      </c>
      <c r="M1222">
        <v>57</v>
      </c>
      <c r="N1222" t="s">
        <v>1998</v>
      </c>
      <c r="O1222" t="s">
        <v>2912</v>
      </c>
      <c r="P1222" t="s">
        <v>8700</v>
      </c>
    </row>
    <row r="1223" spans="1:16" x14ac:dyDescent="0.45">
      <c r="A1223" t="s">
        <v>4845</v>
      </c>
      <c r="B1223" t="s">
        <v>225</v>
      </c>
      <c r="C1223" t="s">
        <v>3258</v>
      </c>
      <c r="D1223" t="s">
        <v>3457</v>
      </c>
      <c r="E1223" s="1">
        <v>45868</v>
      </c>
      <c r="F1223" t="s">
        <v>8719</v>
      </c>
      <c r="G1223" t="s">
        <v>8631</v>
      </c>
      <c r="H1223">
        <v>4</v>
      </c>
      <c r="I1223" s="14">
        <v>0.1</v>
      </c>
      <c r="J1223" s="6">
        <v>699</v>
      </c>
      <c r="K1223" s="6">
        <v>2517</v>
      </c>
      <c r="L1223" t="s">
        <v>1223</v>
      </c>
      <c r="M1223">
        <v>20</v>
      </c>
      <c r="N1223" t="s">
        <v>1998</v>
      </c>
      <c r="O1223" t="s">
        <v>2216</v>
      </c>
      <c r="P1223" t="s">
        <v>3101</v>
      </c>
    </row>
    <row r="1224" spans="1:16" x14ac:dyDescent="0.45">
      <c r="A1224" t="s">
        <v>4846</v>
      </c>
      <c r="B1224" t="s">
        <v>416</v>
      </c>
      <c r="C1224" t="s">
        <v>3244</v>
      </c>
      <c r="D1224" t="s">
        <v>3443</v>
      </c>
      <c r="E1224" s="1">
        <v>45882</v>
      </c>
      <c r="F1224" t="s">
        <v>8625</v>
      </c>
      <c r="G1224" t="s">
        <v>8633</v>
      </c>
      <c r="H1224">
        <v>1</v>
      </c>
      <c r="I1224" s="14">
        <v>0.1</v>
      </c>
      <c r="J1224" s="6">
        <v>1097</v>
      </c>
      <c r="K1224" s="6">
        <v>987</v>
      </c>
      <c r="L1224" t="s">
        <v>1412</v>
      </c>
      <c r="M1224">
        <v>57</v>
      </c>
      <c r="N1224" t="s">
        <v>1998</v>
      </c>
      <c r="O1224" t="s">
        <v>2401</v>
      </c>
      <c r="P1224" t="s">
        <v>3107</v>
      </c>
    </row>
    <row r="1225" spans="1:16" x14ac:dyDescent="0.45">
      <c r="A1225" t="s">
        <v>4847</v>
      </c>
      <c r="B1225" t="s">
        <v>373</v>
      </c>
      <c r="C1225" t="s">
        <v>3204</v>
      </c>
      <c r="D1225" t="s">
        <v>3403</v>
      </c>
      <c r="E1225" s="1">
        <v>45658</v>
      </c>
      <c r="F1225" t="s">
        <v>8626</v>
      </c>
      <c r="G1225" t="s">
        <v>8630</v>
      </c>
      <c r="H1225">
        <v>5</v>
      </c>
      <c r="I1225" s="14">
        <v>0</v>
      </c>
      <c r="J1225" s="6">
        <v>1458</v>
      </c>
      <c r="K1225" s="6">
        <v>7289</v>
      </c>
      <c r="L1225" t="s">
        <v>1369</v>
      </c>
      <c r="M1225">
        <v>46</v>
      </c>
      <c r="N1225" t="s">
        <v>1998</v>
      </c>
      <c r="O1225" t="s">
        <v>2361</v>
      </c>
      <c r="P1225" t="s">
        <v>3147</v>
      </c>
    </row>
    <row r="1226" spans="1:16" x14ac:dyDescent="0.45">
      <c r="A1226" t="s">
        <v>4848</v>
      </c>
      <c r="B1226" t="s">
        <v>457</v>
      </c>
      <c r="C1226" t="s">
        <v>3246</v>
      </c>
      <c r="D1226" t="s">
        <v>3445</v>
      </c>
      <c r="E1226" s="1">
        <v>45744</v>
      </c>
      <c r="F1226" t="s">
        <v>8625</v>
      </c>
      <c r="G1226" t="s">
        <v>8633</v>
      </c>
      <c r="H1226">
        <v>5</v>
      </c>
      <c r="I1226" s="14">
        <v>0.1</v>
      </c>
      <c r="J1226" s="6">
        <v>1915</v>
      </c>
      <c r="K1226" s="6">
        <v>8618</v>
      </c>
      <c r="L1226" t="s">
        <v>1453</v>
      </c>
      <c r="M1226">
        <v>60</v>
      </c>
      <c r="N1226" t="s">
        <v>1998</v>
      </c>
      <c r="O1226" t="s">
        <v>2432</v>
      </c>
      <c r="P1226" t="s">
        <v>2984</v>
      </c>
    </row>
    <row r="1227" spans="1:16" x14ac:dyDescent="0.45">
      <c r="A1227" t="s">
        <v>4849</v>
      </c>
      <c r="B1227" t="s">
        <v>210</v>
      </c>
      <c r="C1227" t="s">
        <v>3247</v>
      </c>
      <c r="D1227" t="s">
        <v>3446</v>
      </c>
      <c r="E1227" s="1">
        <v>45793</v>
      </c>
      <c r="F1227" t="s">
        <v>8626</v>
      </c>
      <c r="G1227" t="s">
        <v>8630</v>
      </c>
      <c r="H1227">
        <v>3</v>
      </c>
      <c r="I1227" s="14">
        <v>0.05</v>
      </c>
      <c r="J1227" s="6">
        <v>1121</v>
      </c>
      <c r="K1227" s="6">
        <v>3194</v>
      </c>
      <c r="L1227" t="s">
        <v>1208</v>
      </c>
      <c r="M1227">
        <v>62</v>
      </c>
      <c r="N1227" t="s">
        <v>1998</v>
      </c>
      <c r="O1227" t="s">
        <v>2201</v>
      </c>
      <c r="P1227" t="s">
        <v>3091</v>
      </c>
    </row>
    <row r="1228" spans="1:16" x14ac:dyDescent="0.45">
      <c r="A1228" t="s">
        <v>4850</v>
      </c>
      <c r="B1228" t="s">
        <v>743</v>
      </c>
      <c r="C1228" t="s">
        <v>3241</v>
      </c>
      <c r="D1228" t="s">
        <v>3440</v>
      </c>
      <c r="E1228" s="1">
        <v>45797</v>
      </c>
      <c r="F1228" t="s">
        <v>8626</v>
      </c>
      <c r="G1228" t="s">
        <v>8631</v>
      </c>
      <c r="H1228">
        <v>3</v>
      </c>
      <c r="I1228" s="14">
        <v>0.2</v>
      </c>
      <c r="J1228" s="6">
        <v>1056</v>
      </c>
      <c r="K1228" s="6">
        <v>2534</v>
      </c>
      <c r="L1228" t="s">
        <v>1736</v>
      </c>
      <c r="M1228">
        <v>40</v>
      </c>
      <c r="N1228" t="s">
        <v>1999</v>
      </c>
      <c r="O1228" t="s">
        <v>2714</v>
      </c>
      <c r="P1228" t="s">
        <v>3103</v>
      </c>
    </row>
    <row r="1229" spans="1:16" x14ac:dyDescent="0.45">
      <c r="A1229" t="s">
        <v>4851</v>
      </c>
      <c r="B1229" t="s">
        <v>207</v>
      </c>
      <c r="C1229" t="s">
        <v>3202</v>
      </c>
      <c r="D1229" t="s">
        <v>3402</v>
      </c>
      <c r="E1229" s="1">
        <v>45255</v>
      </c>
      <c r="F1229" t="s">
        <v>8625</v>
      </c>
      <c r="G1229" t="s">
        <v>8633</v>
      </c>
      <c r="H1229">
        <v>2</v>
      </c>
      <c r="I1229" s="14">
        <v>0.1</v>
      </c>
      <c r="J1229" s="6">
        <v>1696</v>
      </c>
      <c r="K1229" s="6">
        <v>3053</v>
      </c>
      <c r="L1229" t="s">
        <v>1205</v>
      </c>
      <c r="M1229">
        <v>65</v>
      </c>
      <c r="N1229" t="s">
        <v>1999</v>
      </c>
      <c r="O1229" t="s">
        <v>2198</v>
      </c>
      <c r="P1229" t="s">
        <v>2975</v>
      </c>
    </row>
    <row r="1230" spans="1:16" x14ac:dyDescent="0.45">
      <c r="A1230" t="s">
        <v>4852</v>
      </c>
      <c r="B1230" t="s">
        <v>858</v>
      </c>
      <c r="C1230" t="s">
        <v>3370</v>
      </c>
      <c r="D1230" t="s">
        <v>3563</v>
      </c>
      <c r="E1230" s="1">
        <v>45641</v>
      </c>
      <c r="F1230" t="s">
        <v>8625</v>
      </c>
      <c r="G1230" t="s">
        <v>8630</v>
      </c>
      <c r="H1230">
        <v>2</v>
      </c>
      <c r="I1230" s="14">
        <v>0.15</v>
      </c>
      <c r="J1230" s="6">
        <v>307</v>
      </c>
      <c r="K1230" s="6">
        <v>522</v>
      </c>
      <c r="L1230" t="s">
        <v>1850</v>
      </c>
      <c r="M1230">
        <v>29</v>
      </c>
      <c r="N1230" t="s">
        <v>1998</v>
      </c>
      <c r="O1230" t="s">
        <v>2824</v>
      </c>
      <c r="P1230" t="s">
        <v>2990</v>
      </c>
    </row>
    <row r="1231" spans="1:16" x14ac:dyDescent="0.45">
      <c r="A1231" t="s">
        <v>4853</v>
      </c>
      <c r="B1231" t="s">
        <v>965</v>
      </c>
      <c r="C1231" t="s">
        <v>3250</v>
      </c>
      <c r="D1231" t="s">
        <v>3449</v>
      </c>
      <c r="E1231" s="1">
        <v>45341</v>
      </c>
      <c r="F1231" t="s">
        <v>8626</v>
      </c>
      <c r="G1231" t="s">
        <v>8630</v>
      </c>
      <c r="H1231">
        <v>3</v>
      </c>
      <c r="I1231" s="14">
        <v>0.15</v>
      </c>
      <c r="J1231" s="6">
        <v>1384</v>
      </c>
      <c r="K1231" s="6">
        <v>3528</v>
      </c>
      <c r="L1231" t="s">
        <v>1956</v>
      </c>
      <c r="M1231">
        <v>40</v>
      </c>
      <c r="N1231" t="s">
        <v>1999</v>
      </c>
      <c r="O1231" t="s">
        <v>2928</v>
      </c>
      <c r="P1231" t="s">
        <v>3112</v>
      </c>
    </row>
    <row r="1232" spans="1:16" x14ac:dyDescent="0.45">
      <c r="A1232" t="s">
        <v>4854</v>
      </c>
      <c r="B1232" t="s">
        <v>835</v>
      </c>
      <c r="C1232" t="s">
        <v>3292</v>
      </c>
      <c r="D1232" t="s">
        <v>3489</v>
      </c>
      <c r="E1232" s="1">
        <v>45527</v>
      </c>
      <c r="F1232" t="s">
        <v>8718</v>
      </c>
      <c r="G1232" t="s">
        <v>8632</v>
      </c>
      <c r="H1232">
        <v>2</v>
      </c>
      <c r="I1232" s="14">
        <v>0.2</v>
      </c>
      <c r="J1232" s="6">
        <v>1584</v>
      </c>
      <c r="K1232" s="6">
        <v>2534</v>
      </c>
      <c r="L1232" t="s">
        <v>1827</v>
      </c>
      <c r="M1232">
        <v>32</v>
      </c>
      <c r="N1232" t="s">
        <v>1998</v>
      </c>
      <c r="O1232" t="s">
        <v>2802</v>
      </c>
      <c r="P1232" t="s">
        <v>3068</v>
      </c>
    </row>
    <row r="1233" spans="1:16" x14ac:dyDescent="0.45">
      <c r="A1233" t="s">
        <v>4855</v>
      </c>
      <c r="B1233" t="s">
        <v>906</v>
      </c>
      <c r="C1233" t="s">
        <v>3379</v>
      </c>
      <c r="D1233" t="s">
        <v>3575</v>
      </c>
      <c r="E1233" s="1">
        <v>45590</v>
      </c>
      <c r="F1233" t="s">
        <v>8626</v>
      </c>
      <c r="G1233" t="s">
        <v>8631</v>
      </c>
      <c r="H1233">
        <v>1</v>
      </c>
      <c r="I1233" s="14">
        <v>0</v>
      </c>
      <c r="J1233" s="6">
        <v>1845</v>
      </c>
      <c r="K1233" s="6">
        <v>1845</v>
      </c>
      <c r="L1233" t="s">
        <v>1897</v>
      </c>
      <c r="M1233">
        <v>57</v>
      </c>
      <c r="N1233" t="s">
        <v>1999</v>
      </c>
      <c r="O1233" t="s">
        <v>2871</v>
      </c>
      <c r="P1233" t="s">
        <v>3049</v>
      </c>
    </row>
    <row r="1234" spans="1:16" x14ac:dyDescent="0.45">
      <c r="A1234" t="s">
        <v>4856</v>
      </c>
      <c r="B1234" t="s">
        <v>820</v>
      </c>
      <c r="C1234" t="s">
        <v>3245</v>
      </c>
      <c r="D1234" t="s">
        <v>3444</v>
      </c>
      <c r="E1234" s="1">
        <v>45202</v>
      </c>
      <c r="F1234" t="s">
        <v>8719</v>
      </c>
      <c r="G1234" t="s">
        <v>8630</v>
      </c>
      <c r="H1234">
        <v>2</v>
      </c>
      <c r="I1234" s="14">
        <v>0.2</v>
      </c>
      <c r="J1234" s="6">
        <v>1224</v>
      </c>
      <c r="K1234" s="6">
        <v>1958</v>
      </c>
      <c r="L1234" t="s">
        <v>1812</v>
      </c>
      <c r="M1234">
        <v>56</v>
      </c>
      <c r="N1234" t="s">
        <v>1998</v>
      </c>
      <c r="O1234" t="s">
        <v>2787</v>
      </c>
      <c r="P1234" t="s">
        <v>2973</v>
      </c>
    </row>
    <row r="1235" spans="1:16" x14ac:dyDescent="0.45">
      <c r="A1235" t="s">
        <v>4857</v>
      </c>
      <c r="B1235" t="s">
        <v>332</v>
      </c>
      <c r="C1235" t="s">
        <v>3350</v>
      </c>
      <c r="D1235" t="s">
        <v>3547</v>
      </c>
      <c r="E1235" s="1">
        <v>45522</v>
      </c>
      <c r="F1235" t="s">
        <v>8625</v>
      </c>
      <c r="G1235" t="s">
        <v>8629</v>
      </c>
      <c r="H1235">
        <v>4</v>
      </c>
      <c r="I1235" s="14">
        <v>0.05</v>
      </c>
      <c r="J1235" s="6">
        <v>74</v>
      </c>
      <c r="K1235" s="6">
        <v>282</v>
      </c>
      <c r="L1235" t="s">
        <v>1329</v>
      </c>
      <c r="M1235">
        <v>47</v>
      </c>
      <c r="N1235" t="s">
        <v>1999</v>
      </c>
      <c r="O1235" t="s">
        <v>2320</v>
      </c>
      <c r="P1235" t="s">
        <v>3137</v>
      </c>
    </row>
    <row r="1236" spans="1:16" x14ac:dyDescent="0.45">
      <c r="A1236" t="s">
        <v>4858</v>
      </c>
      <c r="B1236" t="s">
        <v>608</v>
      </c>
      <c r="C1236" t="s">
        <v>3245</v>
      </c>
      <c r="D1236" t="s">
        <v>3444</v>
      </c>
      <c r="E1236" s="1">
        <v>45738</v>
      </c>
      <c r="F1236" t="s">
        <v>8626</v>
      </c>
      <c r="G1236" t="s">
        <v>8630</v>
      </c>
      <c r="H1236">
        <v>5</v>
      </c>
      <c r="I1236" s="14">
        <v>0.1</v>
      </c>
      <c r="J1236" s="6">
        <v>1224</v>
      </c>
      <c r="K1236" s="6">
        <v>5508</v>
      </c>
      <c r="L1236" t="s">
        <v>1602</v>
      </c>
      <c r="M1236">
        <v>62</v>
      </c>
      <c r="N1236" t="s">
        <v>1999</v>
      </c>
      <c r="O1236" t="s">
        <v>2584</v>
      </c>
      <c r="P1236" t="s">
        <v>3089</v>
      </c>
    </row>
    <row r="1237" spans="1:16" x14ac:dyDescent="0.45">
      <c r="A1237" t="s">
        <v>4859</v>
      </c>
      <c r="B1237" t="s">
        <v>260</v>
      </c>
      <c r="C1237" t="s">
        <v>3210</v>
      </c>
      <c r="D1237" t="s">
        <v>3409</v>
      </c>
      <c r="E1237" s="1">
        <v>45298</v>
      </c>
      <c r="F1237" t="s">
        <v>8718</v>
      </c>
      <c r="G1237" t="s">
        <v>8629</v>
      </c>
      <c r="H1237">
        <v>3</v>
      </c>
      <c r="I1237" s="14">
        <v>0.05</v>
      </c>
      <c r="J1237" s="6">
        <v>1652</v>
      </c>
      <c r="K1237" s="6">
        <v>4709</v>
      </c>
      <c r="L1237" t="s">
        <v>1258</v>
      </c>
      <c r="M1237">
        <v>27</v>
      </c>
      <c r="N1237" t="s">
        <v>1998</v>
      </c>
      <c r="O1237" t="s">
        <v>2250</v>
      </c>
      <c r="P1237" t="s">
        <v>3110</v>
      </c>
    </row>
    <row r="1238" spans="1:16" x14ac:dyDescent="0.45">
      <c r="A1238" t="s">
        <v>4860</v>
      </c>
      <c r="B1238" t="s">
        <v>914</v>
      </c>
      <c r="C1238" t="s">
        <v>3322</v>
      </c>
      <c r="D1238" t="s">
        <v>3519</v>
      </c>
      <c r="E1238" s="1">
        <v>45413</v>
      </c>
      <c r="F1238" t="s">
        <v>8719</v>
      </c>
      <c r="G1238" t="s">
        <v>8629</v>
      </c>
      <c r="H1238">
        <v>2</v>
      </c>
      <c r="I1238" s="14">
        <v>0</v>
      </c>
      <c r="J1238" s="6">
        <v>191</v>
      </c>
      <c r="K1238" s="6">
        <v>382</v>
      </c>
      <c r="L1238" t="s">
        <v>1905</v>
      </c>
      <c r="M1238">
        <v>59</v>
      </c>
      <c r="N1238" t="s">
        <v>1999</v>
      </c>
      <c r="O1238" t="s">
        <v>2879</v>
      </c>
      <c r="P1238" t="s">
        <v>3177</v>
      </c>
    </row>
    <row r="1239" spans="1:16" x14ac:dyDescent="0.45">
      <c r="A1239" t="s">
        <v>4861</v>
      </c>
      <c r="B1239" t="s">
        <v>73</v>
      </c>
      <c r="C1239" t="s">
        <v>3239</v>
      </c>
      <c r="D1239" t="s">
        <v>3438</v>
      </c>
      <c r="E1239" s="1">
        <v>45788</v>
      </c>
      <c r="F1239" t="s">
        <v>8718</v>
      </c>
      <c r="G1239" t="s">
        <v>8630</v>
      </c>
      <c r="H1239">
        <v>5</v>
      </c>
      <c r="I1239" s="14">
        <v>0.15</v>
      </c>
      <c r="J1239" s="6">
        <v>1414</v>
      </c>
      <c r="K1239" s="6">
        <v>6012</v>
      </c>
      <c r="L1239" t="s">
        <v>1072</v>
      </c>
      <c r="M1239">
        <v>61</v>
      </c>
      <c r="N1239" t="s">
        <v>1998</v>
      </c>
      <c r="O1239" t="s">
        <v>2065</v>
      </c>
      <c r="P1239" t="s">
        <v>3027</v>
      </c>
    </row>
    <row r="1240" spans="1:16" x14ac:dyDescent="0.45">
      <c r="A1240" t="s">
        <v>4862</v>
      </c>
      <c r="B1240" t="s">
        <v>517</v>
      </c>
      <c r="C1240" t="s">
        <v>3329</v>
      </c>
      <c r="D1240" t="s">
        <v>3526</v>
      </c>
      <c r="E1240" s="1">
        <v>45400</v>
      </c>
      <c r="F1240" t="s">
        <v>8720</v>
      </c>
      <c r="G1240" t="s">
        <v>8630</v>
      </c>
      <c r="H1240">
        <v>4</v>
      </c>
      <c r="I1240" s="14">
        <v>0.05</v>
      </c>
      <c r="J1240" s="6">
        <v>1494</v>
      </c>
      <c r="K1240" s="6">
        <v>5678</v>
      </c>
      <c r="L1240" t="s">
        <v>1512</v>
      </c>
      <c r="M1240">
        <v>59</v>
      </c>
      <c r="N1240" t="s">
        <v>1998</v>
      </c>
      <c r="O1240" t="s">
        <v>2496</v>
      </c>
      <c r="P1240" t="s">
        <v>2973</v>
      </c>
    </row>
    <row r="1241" spans="1:16" x14ac:dyDescent="0.45">
      <c r="A1241" t="s">
        <v>4863</v>
      </c>
      <c r="B1241" t="s">
        <v>545</v>
      </c>
      <c r="C1241" t="s">
        <v>3374</v>
      </c>
      <c r="D1241" t="s">
        <v>3570</v>
      </c>
      <c r="E1241" s="1">
        <v>45594</v>
      </c>
      <c r="F1241" t="s">
        <v>8719</v>
      </c>
      <c r="G1241" t="s">
        <v>8630</v>
      </c>
      <c r="H1241">
        <v>4</v>
      </c>
      <c r="I1241" s="14">
        <v>0.15</v>
      </c>
      <c r="J1241" s="6">
        <v>1613</v>
      </c>
      <c r="K1241" s="6">
        <v>5486</v>
      </c>
      <c r="L1241" t="s">
        <v>1540</v>
      </c>
      <c r="M1241">
        <v>22</v>
      </c>
      <c r="N1241" t="s">
        <v>1999</v>
      </c>
      <c r="O1241" t="s">
        <v>2522</v>
      </c>
      <c r="P1241" t="s">
        <v>3044</v>
      </c>
    </row>
    <row r="1242" spans="1:16" x14ac:dyDescent="0.45">
      <c r="A1242" t="s">
        <v>4864</v>
      </c>
      <c r="B1242" t="s">
        <v>602</v>
      </c>
      <c r="C1242" t="s">
        <v>3299</v>
      </c>
      <c r="D1242" t="s">
        <v>3496</v>
      </c>
      <c r="E1242" s="1">
        <v>45653</v>
      </c>
      <c r="F1242" t="s">
        <v>8626</v>
      </c>
      <c r="G1242" t="s">
        <v>8631</v>
      </c>
      <c r="H1242">
        <v>5</v>
      </c>
      <c r="I1242" s="14">
        <v>0</v>
      </c>
      <c r="J1242" s="6">
        <v>479</v>
      </c>
      <c r="K1242" s="6">
        <v>2393</v>
      </c>
      <c r="L1242" t="s">
        <v>1596</v>
      </c>
      <c r="M1242">
        <v>42</v>
      </c>
      <c r="N1242" t="s">
        <v>1999</v>
      </c>
      <c r="O1242" t="s">
        <v>2578</v>
      </c>
      <c r="P1242" t="s">
        <v>2986</v>
      </c>
    </row>
    <row r="1243" spans="1:16" x14ac:dyDescent="0.45">
      <c r="A1243" t="s">
        <v>4865</v>
      </c>
      <c r="B1243" t="s">
        <v>923</v>
      </c>
      <c r="C1243" t="s">
        <v>3248</v>
      </c>
      <c r="D1243" t="s">
        <v>3447</v>
      </c>
      <c r="E1243" s="1">
        <v>45534</v>
      </c>
      <c r="F1243" t="s">
        <v>8719</v>
      </c>
      <c r="G1243" t="s">
        <v>8631</v>
      </c>
      <c r="H1243">
        <v>4</v>
      </c>
      <c r="I1243" s="14">
        <v>0.05</v>
      </c>
      <c r="J1243" s="6">
        <v>1884</v>
      </c>
      <c r="K1243" s="6">
        <v>7158</v>
      </c>
      <c r="L1243" t="s">
        <v>1914</v>
      </c>
      <c r="M1243">
        <v>43</v>
      </c>
      <c r="N1243" t="s">
        <v>1999</v>
      </c>
      <c r="O1243" t="s">
        <v>2888</v>
      </c>
      <c r="P1243" t="s">
        <v>3056</v>
      </c>
    </row>
    <row r="1244" spans="1:16" x14ac:dyDescent="0.45">
      <c r="A1244" t="s">
        <v>4866</v>
      </c>
      <c r="B1244" t="s">
        <v>320</v>
      </c>
      <c r="C1244" t="s">
        <v>3305</v>
      </c>
      <c r="D1244" t="s">
        <v>3502</v>
      </c>
      <c r="E1244" s="1">
        <v>45841</v>
      </c>
      <c r="F1244" t="s">
        <v>8626</v>
      </c>
      <c r="G1244" t="s">
        <v>8630</v>
      </c>
      <c r="H1244">
        <v>4</v>
      </c>
      <c r="I1244" s="14">
        <v>0.2</v>
      </c>
      <c r="J1244" s="6">
        <v>621</v>
      </c>
      <c r="K1244" s="6">
        <v>1986</v>
      </c>
      <c r="L1244" t="s">
        <v>1317</v>
      </c>
      <c r="M1244">
        <v>34</v>
      </c>
      <c r="N1244" t="s">
        <v>1998</v>
      </c>
      <c r="O1244" t="s">
        <v>2308</v>
      </c>
      <c r="P1244" t="s">
        <v>3134</v>
      </c>
    </row>
    <row r="1245" spans="1:16" x14ac:dyDescent="0.45">
      <c r="A1245" t="s">
        <v>4867</v>
      </c>
      <c r="B1245" t="s">
        <v>267</v>
      </c>
      <c r="C1245" t="s">
        <v>3337</v>
      </c>
      <c r="D1245" t="s">
        <v>3534</v>
      </c>
      <c r="E1245" s="1">
        <v>45319</v>
      </c>
      <c r="F1245" t="s">
        <v>8625</v>
      </c>
      <c r="G1245" t="s">
        <v>8630</v>
      </c>
      <c r="H1245">
        <v>1</v>
      </c>
      <c r="I1245" s="14">
        <v>0.05</v>
      </c>
      <c r="J1245" s="6">
        <v>755</v>
      </c>
      <c r="K1245" s="6">
        <v>717</v>
      </c>
      <c r="L1245" t="s">
        <v>1265</v>
      </c>
      <c r="M1245">
        <v>33</v>
      </c>
      <c r="N1245" t="s">
        <v>1998</v>
      </c>
      <c r="O1245" t="s">
        <v>2257</v>
      </c>
      <c r="P1245" t="s">
        <v>2988</v>
      </c>
    </row>
    <row r="1246" spans="1:16" x14ac:dyDescent="0.45">
      <c r="A1246" t="s">
        <v>4868</v>
      </c>
      <c r="B1246" t="s">
        <v>462</v>
      </c>
      <c r="C1246" t="s">
        <v>3329</v>
      </c>
      <c r="D1246" t="s">
        <v>3526</v>
      </c>
      <c r="E1246" s="1">
        <v>45645</v>
      </c>
      <c r="F1246" t="s">
        <v>8718</v>
      </c>
      <c r="G1246" t="s">
        <v>8633</v>
      </c>
      <c r="H1246">
        <v>3</v>
      </c>
      <c r="I1246" s="14">
        <v>0.05</v>
      </c>
      <c r="J1246" s="6">
        <v>1494</v>
      </c>
      <c r="K1246" s="6">
        <v>4258</v>
      </c>
      <c r="L1246" t="s">
        <v>1458</v>
      </c>
      <c r="M1246">
        <v>47</v>
      </c>
      <c r="N1246" t="s">
        <v>1998</v>
      </c>
      <c r="O1246" t="s">
        <v>2444</v>
      </c>
      <c r="P1246" t="s">
        <v>3135</v>
      </c>
    </row>
    <row r="1247" spans="1:16" x14ac:dyDescent="0.45">
      <c r="A1247" t="s">
        <v>4869</v>
      </c>
      <c r="B1247" t="s">
        <v>483</v>
      </c>
      <c r="C1247" t="s">
        <v>3328</v>
      </c>
      <c r="D1247" t="s">
        <v>3525</v>
      </c>
      <c r="E1247" s="1">
        <v>45625</v>
      </c>
      <c r="F1247" t="s">
        <v>8719</v>
      </c>
      <c r="G1247" t="s">
        <v>8632</v>
      </c>
      <c r="H1247">
        <v>5</v>
      </c>
      <c r="I1247" s="14">
        <v>0.1</v>
      </c>
      <c r="J1247" s="6">
        <v>516</v>
      </c>
      <c r="K1247" s="6">
        <v>2324</v>
      </c>
      <c r="L1247" t="s">
        <v>1478</v>
      </c>
      <c r="M1247">
        <v>49</v>
      </c>
      <c r="N1247" t="s">
        <v>1999</v>
      </c>
      <c r="O1247" t="s">
        <v>2465</v>
      </c>
      <c r="P1247" t="s">
        <v>3079</v>
      </c>
    </row>
    <row r="1248" spans="1:16" x14ac:dyDescent="0.45">
      <c r="A1248" t="s">
        <v>4870</v>
      </c>
      <c r="B1248" t="s">
        <v>485</v>
      </c>
      <c r="C1248" t="s">
        <v>3307</v>
      </c>
      <c r="D1248" t="s">
        <v>3504</v>
      </c>
      <c r="E1248" s="1">
        <v>45781</v>
      </c>
      <c r="F1248" t="s">
        <v>8719</v>
      </c>
      <c r="G1248" t="s">
        <v>8630</v>
      </c>
      <c r="H1248">
        <v>4</v>
      </c>
      <c r="I1248" s="14">
        <v>0.1</v>
      </c>
      <c r="J1248" s="6">
        <v>1384</v>
      </c>
      <c r="K1248" s="6">
        <v>4981</v>
      </c>
      <c r="L1248" t="s">
        <v>1480</v>
      </c>
      <c r="M1248">
        <v>44</v>
      </c>
      <c r="N1248" t="s">
        <v>1999</v>
      </c>
      <c r="O1248" t="s">
        <v>2467</v>
      </c>
      <c r="P1248" t="s">
        <v>3063</v>
      </c>
    </row>
    <row r="1249" spans="1:16" x14ac:dyDescent="0.45">
      <c r="A1249" t="s">
        <v>4871</v>
      </c>
      <c r="B1249" t="s">
        <v>286</v>
      </c>
      <c r="C1249" t="s">
        <v>3294</v>
      </c>
      <c r="D1249" t="s">
        <v>3491</v>
      </c>
      <c r="E1249" s="1">
        <v>45269</v>
      </c>
      <c r="F1249" t="s">
        <v>8719</v>
      </c>
      <c r="G1249" t="s">
        <v>8631</v>
      </c>
      <c r="H1249">
        <v>1</v>
      </c>
      <c r="I1249" s="14">
        <v>0.05</v>
      </c>
      <c r="J1249" s="6">
        <v>1656</v>
      </c>
      <c r="K1249" s="6">
        <v>1573</v>
      </c>
      <c r="L1249" t="s">
        <v>1283</v>
      </c>
      <c r="M1249">
        <v>39</v>
      </c>
      <c r="N1249" t="s">
        <v>1999</v>
      </c>
      <c r="O1249" t="s">
        <v>2276</v>
      </c>
      <c r="P1249" t="s">
        <v>3032</v>
      </c>
    </row>
    <row r="1250" spans="1:16" x14ac:dyDescent="0.45">
      <c r="A1250" t="s">
        <v>4872</v>
      </c>
      <c r="B1250" t="s">
        <v>278</v>
      </c>
      <c r="C1250" t="s">
        <v>3362</v>
      </c>
      <c r="D1250" t="s">
        <v>3559</v>
      </c>
      <c r="E1250" s="1">
        <v>45755</v>
      </c>
      <c r="F1250" t="s">
        <v>8625</v>
      </c>
      <c r="G1250" t="s">
        <v>8630</v>
      </c>
      <c r="H1250">
        <v>1</v>
      </c>
      <c r="I1250" s="14">
        <v>0.1</v>
      </c>
      <c r="J1250" s="6">
        <v>1972</v>
      </c>
      <c r="K1250" s="6">
        <v>1774</v>
      </c>
      <c r="L1250" t="s">
        <v>1276</v>
      </c>
      <c r="M1250">
        <v>28</v>
      </c>
      <c r="N1250" t="s">
        <v>1999</v>
      </c>
      <c r="O1250" t="s">
        <v>2268</v>
      </c>
      <c r="P1250" t="s">
        <v>3028</v>
      </c>
    </row>
    <row r="1251" spans="1:16" x14ac:dyDescent="0.45">
      <c r="A1251" t="s">
        <v>4873</v>
      </c>
      <c r="B1251" t="s">
        <v>869</v>
      </c>
      <c r="C1251" t="s">
        <v>3325</v>
      </c>
      <c r="D1251" t="s">
        <v>3522</v>
      </c>
      <c r="E1251" s="1">
        <v>45344</v>
      </c>
      <c r="F1251" t="s">
        <v>8625</v>
      </c>
      <c r="G1251" t="s">
        <v>8630</v>
      </c>
      <c r="H1251">
        <v>5</v>
      </c>
      <c r="I1251" s="14">
        <v>0.2</v>
      </c>
      <c r="J1251" s="6">
        <v>919</v>
      </c>
      <c r="K1251" s="6">
        <v>3676</v>
      </c>
      <c r="L1251" t="s">
        <v>1861</v>
      </c>
      <c r="M1251">
        <v>26</v>
      </c>
      <c r="N1251" t="s">
        <v>1998</v>
      </c>
      <c r="O1251" t="s">
        <v>2834</v>
      </c>
      <c r="P1251" t="s">
        <v>3008</v>
      </c>
    </row>
    <row r="1252" spans="1:16" x14ac:dyDescent="0.45">
      <c r="A1252" t="s">
        <v>4874</v>
      </c>
      <c r="B1252" t="s">
        <v>955</v>
      </c>
      <c r="C1252" t="s">
        <v>3255</v>
      </c>
      <c r="D1252" t="s">
        <v>3454</v>
      </c>
      <c r="E1252" s="1">
        <v>45335</v>
      </c>
      <c r="F1252" t="s">
        <v>8625</v>
      </c>
      <c r="G1252" t="s">
        <v>8630</v>
      </c>
      <c r="H1252">
        <v>1</v>
      </c>
      <c r="I1252" s="14">
        <v>0</v>
      </c>
      <c r="J1252" s="6">
        <v>1639</v>
      </c>
      <c r="K1252" s="6">
        <v>1639</v>
      </c>
      <c r="L1252" t="s">
        <v>1946</v>
      </c>
      <c r="M1252">
        <v>59</v>
      </c>
      <c r="N1252" t="s">
        <v>1998</v>
      </c>
      <c r="O1252" t="s">
        <v>2918</v>
      </c>
      <c r="P1252" t="s">
        <v>3000</v>
      </c>
    </row>
    <row r="1253" spans="1:16" x14ac:dyDescent="0.45">
      <c r="A1253" t="s">
        <v>4875</v>
      </c>
      <c r="B1253" t="s">
        <v>46</v>
      </c>
      <c r="C1253" t="s">
        <v>3336</v>
      </c>
      <c r="D1253" t="s">
        <v>3533</v>
      </c>
      <c r="E1253" s="1">
        <v>45871</v>
      </c>
      <c r="F1253" t="s">
        <v>8626</v>
      </c>
      <c r="G1253" t="s">
        <v>8630</v>
      </c>
      <c r="H1253">
        <v>2</v>
      </c>
      <c r="I1253" s="14">
        <v>0.1</v>
      </c>
      <c r="J1253" s="6">
        <v>1534</v>
      </c>
      <c r="K1253" s="6">
        <v>2761</v>
      </c>
      <c r="L1253" t="s">
        <v>1045</v>
      </c>
      <c r="M1253">
        <v>28</v>
      </c>
      <c r="N1253" t="s">
        <v>1999</v>
      </c>
      <c r="O1253" t="s">
        <v>2038</v>
      </c>
      <c r="P1253" t="s">
        <v>3005</v>
      </c>
    </row>
    <row r="1254" spans="1:16" x14ac:dyDescent="0.45">
      <c r="A1254" t="s">
        <v>4876</v>
      </c>
      <c r="B1254" t="s">
        <v>263</v>
      </c>
      <c r="C1254" t="s">
        <v>3274</v>
      </c>
      <c r="D1254" t="s">
        <v>3471</v>
      </c>
      <c r="E1254" s="1">
        <v>45357</v>
      </c>
      <c r="F1254" t="s">
        <v>8718</v>
      </c>
      <c r="G1254" t="s">
        <v>8631</v>
      </c>
      <c r="H1254">
        <v>3</v>
      </c>
      <c r="I1254" s="14">
        <v>0.05</v>
      </c>
      <c r="J1254" s="6">
        <v>1308</v>
      </c>
      <c r="K1254" s="6">
        <v>3728</v>
      </c>
      <c r="L1254" t="s">
        <v>1261</v>
      </c>
      <c r="M1254">
        <v>47</v>
      </c>
      <c r="N1254" t="s">
        <v>1999</v>
      </c>
      <c r="O1254" t="s">
        <v>2253</v>
      </c>
      <c r="P1254" t="s">
        <v>2982</v>
      </c>
    </row>
    <row r="1255" spans="1:16" x14ac:dyDescent="0.45">
      <c r="A1255" t="s">
        <v>4877</v>
      </c>
      <c r="B1255" t="s">
        <v>882</v>
      </c>
      <c r="C1255" t="s">
        <v>3389</v>
      </c>
      <c r="D1255" t="s">
        <v>3585</v>
      </c>
      <c r="E1255" s="1">
        <v>45782</v>
      </c>
      <c r="F1255" t="s">
        <v>8625</v>
      </c>
      <c r="G1255" t="s">
        <v>8630</v>
      </c>
      <c r="H1255">
        <v>5</v>
      </c>
      <c r="I1255" s="14">
        <v>0.1</v>
      </c>
      <c r="J1255" s="6">
        <v>1496</v>
      </c>
      <c r="K1255" s="6">
        <v>6733</v>
      </c>
      <c r="L1255" t="s">
        <v>1873</v>
      </c>
      <c r="M1255">
        <v>52</v>
      </c>
      <c r="N1255" t="s">
        <v>1999</v>
      </c>
      <c r="O1255" t="s">
        <v>2847</v>
      </c>
      <c r="P1255" t="s">
        <v>8695</v>
      </c>
    </row>
    <row r="1256" spans="1:16" x14ac:dyDescent="0.45">
      <c r="A1256" t="s">
        <v>4878</v>
      </c>
      <c r="B1256" t="s">
        <v>295</v>
      </c>
      <c r="C1256" t="s">
        <v>3285</v>
      </c>
      <c r="D1256" t="s">
        <v>3482</v>
      </c>
      <c r="E1256" s="1">
        <v>45256</v>
      </c>
      <c r="F1256" t="s">
        <v>8718</v>
      </c>
      <c r="G1256" t="s">
        <v>8633</v>
      </c>
      <c r="H1256">
        <v>4</v>
      </c>
      <c r="I1256" s="14">
        <v>0.15</v>
      </c>
      <c r="J1256" s="6">
        <v>576</v>
      </c>
      <c r="K1256" s="6">
        <v>1959</v>
      </c>
      <c r="L1256" t="s">
        <v>1292</v>
      </c>
      <c r="M1256">
        <v>44</v>
      </c>
      <c r="N1256" t="s">
        <v>1998</v>
      </c>
      <c r="O1256" t="s">
        <v>2284</v>
      </c>
      <c r="P1256" t="s">
        <v>3127</v>
      </c>
    </row>
    <row r="1257" spans="1:16" x14ac:dyDescent="0.45">
      <c r="A1257" t="s">
        <v>4879</v>
      </c>
      <c r="B1257" t="s">
        <v>490</v>
      </c>
      <c r="C1257" t="s">
        <v>3364</v>
      </c>
      <c r="D1257" t="s">
        <v>3561</v>
      </c>
      <c r="E1257" s="1">
        <v>45306</v>
      </c>
      <c r="F1257" t="s">
        <v>8719</v>
      </c>
      <c r="G1257" t="s">
        <v>8631</v>
      </c>
      <c r="H1257">
        <v>5</v>
      </c>
      <c r="I1257" s="14">
        <v>0.05</v>
      </c>
      <c r="J1257" s="6">
        <v>131</v>
      </c>
      <c r="K1257" s="6">
        <v>624</v>
      </c>
      <c r="L1257" t="s">
        <v>1485</v>
      </c>
      <c r="M1257">
        <v>22</v>
      </c>
      <c r="N1257" t="s">
        <v>1999</v>
      </c>
      <c r="O1257" t="s">
        <v>2471</v>
      </c>
      <c r="P1257" t="s">
        <v>3085</v>
      </c>
    </row>
    <row r="1258" spans="1:16" x14ac:dyDescent="0.45">
      <c r="A1258" t="s">
        <v>4880</v>
      </c>
      <c r="B1258" t="s">
        <v>239</v>
      </c>
      <c r="C1258" t="s">
        <v>3382</v>
      </c>
      <c r="D1258" t="s">
        <v>3578</v>
      </c>
      <c r="E1258" s="1">
        <v>45457</v>
      </c>
      <c r="F1258" t="s">
        <v>8626</v>
      </c>
      <c r="G1258" t="s">
        <v>8629</v>
      </c>
      <c r="H1258">
        <v>2</v>
      </c>
      <c r="I1258" s="14">
        <v>0.15</v>
      </c>
      <c r="J1258" s="6">
        <v>1351</v>
      </c>
      <c r="K1258" s="6">
        <v>2296</v>
      </c>
      <c r="L1258" t="s">
        <v>1237</v>
      </c>
      <c r="M1258">
        <v>60</v>
      </c>
      <c r="N1258" t="s">
        <v>1999</v>
      </c>
      <c r="O1258" t="s">
        <v>2230</v>
      </c>
      <c r="P1258" t="s">
        <v>3103</v>
      </c>
    </row>
    <row r="1259" spans="1:16" x14ac:dyDescent="0.45">
      <c r="A1259" t="s">
        <v>4881</v>
      </c>
      <c r="B1259" t="s">
        <v>608</v>
      </c>
      <c r="C1259" t="s">
        <v>3338</v>
      </c>
      <c r="D1259" t="s">
        <v>3535</v>
      </c>
      <c r="E1259" s="1">
        <v>45498</v>
      </c>
      <c r="F1259" t="s">
        <v>8720</v>
      </c>
      <c r="G1259" t="s">
        <v>8633</v>
      </c>
      <c r="H1259">
        <v>4</v>
      </c>
      <c r="I1259" s="14">
        <v>0.15</v>
      </c>
      <c r="J1259" s="6">
        <v>903</v>
      </c>
      <c r="K1259" s="6">
        <v>3069</v>
      </c>
      <c r="L1259" t="s">
        <v>1602</v>
      </c>
      <c r="M1259">
        <v>62</v>
      </c>
      <c r="N1259" t="s">
        <v>1999</v>
      </c>
      <c r="O1259" t="s">
        <v>2584</v>
      </c>
      <c r="P1259" t="s">
        <v>3089</v>
      </c>
    </row>
    <row r="1260" spans="1:16" x14ac:dyDescent="0.45">
      <c r="A1260" t="s">
        <v>4882</v>
      </c>
      <c r="B1260" t="s">
        <v>327</v>
      </c>
      <c r="C1260" t="s">
        <v>3245</v>
      </c>
      <c r="D1260" t="s">
        <v>3444</v>
      </c>
      <c r="E1260" s="1">
        <v>45865</v>
      </c>
      <c r="F1260" t="s">
        <v>8626</v>
      </c>
      <c r="G1260" t="s">
        <v>8632</v>
      </c>
      <c r="H1260">
        <v>4</v>
      </c>
      <c r="I1260" s="14">
        <v>0.15</v>
      </c>
      <c r="J1260" s="6">
        <v>1224</v>
      </c>
      <c r="K1260" s="6">
        <v>4162</v>
      </c>
      <c r="L1260" t="s">
        <v>1324</v>
      </c>
      <c r="M1260">
        <v>30</v>
      </c>
      <c r="N1260" t="s">
        <v>1998</v>
      </c>
      <c r="O1260" t="s">
        <v>2315</v>
      </c>
      <c r="P1260" t="s">
        <v>2991</v>
      </c>
    </row>
    <row r="1261" spans="1:16" x14ac:dyDescent="0.45">
      <c r="A1261" t="s">
        <v>4883</v>
      </c>
      <c r="B1261" t="s">
        <v>467</v>
      </c>
      <c r="C1261" t="s">
        <v>3339</v>
      </c>
      <c r="D1261" t="s">
        <v>3536</v>
      </c>
      <c r="E1261" s="1">
        <v>45668</v>
      </c>
      <c r="F1261" t="s">
        <v>8626</v>
      </c>
      <c r="G1261" t="s">
        <v>8629</v>
      </c>
      <c r="H1261">
        <v>1</v>
      </c>
      <c r="I1261" s="14">
        <v>0.1</v>
      </c>
      <c r="J1261" s="6">
        <v>758</v>
      </c>
      <c r="K1261" s="6">
        <v>682</v>
      </c>
      <c r="L1261" t="s">
        <v>1463</v>
      </c>
      <c r="M1261">
        <v>44</v>
      </c>
      <c r="N1261" t="s">
        <v>1998</v>
      </c>
      <c r="O1261" t="s">
        <v>2449</v>
      </c>
      <c r="P1261" t="s">
        <v>3078</v>
      </c>
    </row>
    <row r="1262" spans="1:16" x14ac:dyDescent="0.45">
      <c r="A1262" t="s">
        <v>4884</v>
      </c>
      <c r="B1262" t="s">
        <v>901</v>
      </c>
      <c r="C1262" t="s">
        <v>3229</v>
      </c>
      <c r="D1262" t="s">
        <v>3428</v>
      </c>
      <c r="E1262" s="1">
        <v>45685</v>
      </c>
      <c r="F1262" t="s">
        <v>8719</v>
      </c>
      <c r="G1262" t="s">
        <v>8630</v>
      </c>
      <c r="H1262">
        <v>3</v>
      </c>
      <c r="I1262" s="14">
        <v>0</v>
      </c>
      <c r="J1262" s="6">
        <v>1934</v>
      </c>
      <c r="K1262" s="6">
        <v>5803</v>
      </c>
      <c r="L1262" t="s">
        <v>1892</v>
      </c>
      <c r="M1262">
        <v>37</v>
      </c>
      <c r="N1262" t="s">
        <v>1999</v>
      </c>
      <c r="O1262" t="s">
        <v>2866</v>
      </c>
      <c r="P1262" t="s">
        <v>3045</v>
      </c>
    </row>
    <row r="1263" spans="1:16" x14ac:dyDescent="0.45">
      <c r="A1263" t="s">
        <v>4885</v>
      </c>
      <c r="B1263" t="s">
        <v>354</v>
      </c>
      <c r="C1263" t="s">
        <v>3254</v>
      </c>
      <c r="D1263" t="s">
        <v>3453</v>
      </c>
      <c r="E1263" s="1">
        <v>45843</v>
      </c>
      <c r="F1263" t="s">
        <v>8719</v>
      </c>
      <c r="G1263" t="s">
        <v>8629</v>
      </c>
      <c r="H1263">
        <v>4</v>
      </c>
      <c r="I1263" s="14">
        <v>0.15</v>
      </c>
      <c r="J1263" s="6">
        <v>1793</v>
      </c>
      <c r="K1263" s="6">
        <v>6095</v>
      </c>
      <c r="L1263" t="s">
        <v>1350</v>
      </c>
      <c r="M1263">
        <v>47</v>
      </c>
      <c r="N1263" t="s">
        <v>1999</v>
      </c>
      <c r="O1263" t="s">
        <v>2342</v>
      </c>
      <c r="P1263" t="s">
        <v>3115</v>
      </c>
    </row>
    <row r="1264" spans="1:16" x14ac:dyDescent="0.45">
      <c r="A1264" t="s">
        <v>4886</v>
      </c>
      <c r="B1264" t="s">
        <v>313</v>
      </c>
      <c r="C1264" t="s">
        <v>3280</v>
      </c>
      <c r="D1264" t="s">
        <v>3477</v>
      </c>
      <c r="E1264" s="1">
        <v>45244</v>
      </c>
      <c r="F1264" t="s">
        <v>8718</v>
      </c>
      <c r="G1264" t="s">
        <v>8633</v>
      </c>
      <c r="H1264">
        <v>5</v>
      </c>
      <c r="I1264" s="14">
        <v>0</v>
      </c>
      <c r="J1264" s="6">
        <v>1578</v>
      </c>
      <c r="K1264" s="6">
        <v>7890</v>
      </c>
      <c r="L1264" t="s">
        <v>1310</v>
      </c>
      <c r="M1264">
        <v>26</v>
      </c>
      <c r="N1264" t="s">
        <v>1999</v>
      </c>
      <c r="O1264" t="s">
        <v>2301</v>
      </c>
      <c r="P1264" t="s">
        <v>3064</v>
      </c>
    </row>
    <row r="1265" spans="1:16" x14ac:dyDescent="0.45">
      <c r="A1265" t="s">
        <v>4887</v>
      </c>
      <c r="B1265" t="s">
        <v>951</v>
      </c>
      <c r="C1265" t="s">
        <v>3232</v>
      </c>
      <c r="D1265" t="s">
        <v>3431</v>
      </c>
      <c r="E1265" s="1">
        <v>45265</v>
      </c>
      <c r="F1265" t="s">
        <v>8718</v>
      </c>
      <c r="G1265" t="s">
        <v>8629</v>
      </c>
      <c r="H1265">
        <v>2</v>
      </c>
      <c r="I1265" s="14">
        <v>0.1</v>
      </c>
      <c r="J1265" s="6">
        <v>304</v>
      </c>
      <c r="K1265" s="6">
        <v>547</v>
      </c>
      <c r="L1265" t="s">
        <v>1942</v>
      </c>
      <c r="M1265">
        <v>43</v>
      </c>
      <c r="N1265" t="s">
        <v>1999</v>
      </c>
      <c r="O1265" t="s">
        <v>2914</v>
      </c>
      <c r="P1265" t="s">
        <v>2990</v>
      </c>
    </row>
    <row r="1266" spans="1:16" x14ac:dyDescent="0.45">
      <c r="A1266" t="s">
        <v>4888</v>
      </c>
      <c r="B1266" t="s">
        <v>942</v>
      </c>
      <c r="C1266" t="s">
        <v>3352</v>
      </c>
      <c r="D1266" t="s">
        <v>3549</v>
      </c>
      <c r="E1266" s="1">
        <v>45837</v>
      </c>
      <c r="F1266" t="s">
        <v>8719</v>
      </c>
      <c r="G1266" t="s">
        <v>8631</v>
      </c>
      <c r="H1266">
        <v>5</v>
      </c>
      <c r="I1266" s="14">
        <v>0.15</v>
      </c>
      <c r="J1266" s="6">
        <v>489</v>
      </c>
      <c r="K1266" s="6">
        <v>2078</v>
      </c>
      <c r="L1266" t="s">
        <v>1933</v>
      </c>
      <c r="M1266">
        <v>63</v>
      </c>
      <c r="N1266" t="s">
        <v>1998</v>
      </c>
      <c r="O1266" t="s">
        <v>2906</v>
      </c>
      <c r="P1266" t="s">
        <v>3014</v>
      </c>
    </row>
    <row r="1267" spans="1:16" x14ac:dyDescent="0.45">
      <c r="A1267" t="s">
        <v>4889</v>
      </c>
      <c r="B1267" t="s">
        <v>978</v>
      </c>
      <c r="C1267" t="s">
        <v>3297</v>
      </c>
      <c r="D1267" t="s">
        <v>3494</v>
      </c>
      <c r="E1267" s="1">
        <v>45728</v>
      </c>
      <c r="F1267" t="s">
        <v>8719</v>
      </c>
      <c r="G1267" t="s">
        <v>8631</v>
      </c>
      <c r="H1267">
        <v>1</v>
      </c>
      <c r="I1267" s="14">
        <v>0.2</v>
      </c>
      <c r="J1267" s="6">
        <v>960</v>
      </c>
      <c r="K1267" s="6">
        <v>768</v>
      </c>
      <c r="L1267" t="s">
        <v>1969</v>
      </c>
      <c r="M1267">
        <v>57</v>
      </c>
      <c r="N1267" t="s">
        <v>1998</v>
      </c>
      <c r="O1267" t="s">
        <v>2941</v>
      </c>
      <c r="P1267" t="s">
        <v>3073</v>
      </c>
    </row>
    <row r="1268" spans="1:16" x14ac:dyDescent="0.45">
      <c r="A1268" t="s">
        <v>4890</v>
      </c>
      <c r="B1268" t="s">
        <v>493</v>
      </c>
      <c r="C1268" t="s">
        <v>3224</v>
      </c>
      <c r="D1268" t="s">
        <v>3423</v>
      </c>
      <c r="E1268" s="1">
        <v>45305</v>
      </c>
      <c r="F1268" t="s">
        <v>8719</v>
      </c>
      <c r="G1268" t="s">
        <v>8630</v>
      </c>
      <c r="H1268">
        <v>3</v>
      </c>
      <c r="I1268" s="14">
        <v>0.2</v>
      </c>
      <c r="J1268" s="6">
        <v>955</v>
      </c>
      <c r="K1268" s="6">
        <v>2292</v>
      </c>
      <c r="L1268" t="s">
        <v>1488</v>
      </c>
      <c r="M1268">
        <v>18</v>
      </c>
      <c r="N1268" t="s">
        <v>1999</v>
      </c>
      <c r="O1268" t="s">
        <v>2474</v>
      </c>
      <c r="P1268" t="s">
        <v>3076</v>
      </c>
    </row>
    <row r="1269" spans="1:16" x14ac:dyDescent="0.45">
      <c r="A1269" t="s">
        <v>4891</v>
      </c>
      <c r="B1269" t="s">
        <v>102</v>
      </c>
      <c r="C1269" t="s">
        <v>3240</v>
      </c>
      <c r="D1269" t="s">
        <v>3439</v>
      </c>
      <c r="E1269" s="1">
        <v>45797</v>
      </c>
      <c r="F1269" t="s">
        <v>8626</v>
      </c>
      <c r="G1269" t="s">
        <v>8633</v>
      </c>
      <c r="H1269">
        <v>1</v>
      </c>
      <c r="I1269" s="14">
        <v>0.2</v>
      </c>
      <c r="J1269" s="6">
        <v>1126</v>
      </c>
      <c r="K1269" s="6">
        <v>901</v>
      </c>
      <c r="L1269" t="s">
        <v>1101</v>
      </c>
      <c r="M1269">
        <v>32</v>
      </c>
      <c r="N1269" t="s">
        <v>1998</v>
      </c>
      <c r="O1269" t="s">
        <v>2094</v>
      </c>
      <c r="P1269" t="s">
        <v>3048</v>
      </c>
    </row>
    <row r="1270" spans="1:16" x14ac:dyDescent="0.45">
      <c r="A1270" t="s">
        <v>4892</v>
      </c>
      <c r="B1270" t="s">
        <v>853</v>
      </c>
      <c r="C1270" t="s">
        <v>3373</v>
      </c>
      <c r="D1270" t="s">
        <v>3569</v>
      </c>
      <c r="E1270" s="1">
        <v>45497</v>
      </c>
      <c r="F1270" t="s">
        <v>8625</v>
      </c>
      <c r="G1270" t="s">
        <v>8631</v>
      </c>
      <c r="H1270">
        <v>5</v>
      </c>
      <c r="I1270" s="14">
        <v>0.15</v>
      </c>
      <c r="J1270" s="6">
        <v>608</v>
      </c>
      <c r="K1270" s="6">
        <v>2586</v>
      </c>
      <c r="L1270" t="s">
        <v>1845</v>
      </c>
      <c r="M1270">
        <v>58</v>
      </c>
      <c r="N1270" t="s">
        <v>1998</v>
      </c>
      <c r="O1270" t="s">
        <v>2819</v>
      </c>
      <c r="P1270" t="s">
        <v>3083</v>
      </c>
    </row>
    <row r="1271" spans="1:16" x14ac:dyDescent="0.45">
      <c r="A1271" t="s">
        <v>4893</v>
      </c>
      <c r="B1271" t="s">
        <v>210</v>
      </c>
      <c r="C1271" t="s">
        <v>3214</v>
      </c>
      <c r="D1271" t="s">
        <v>3413</v>
      </c>
      <c r="E1271" s="1">
        <v>45805</v>
      </c>
      <c r="F1271" t="s">
        <v>8626</v>
      </c>
      <c r="G1271" t="s">
        <v>8631</v>
      </c>
      <c r="H1271">
        <v>4</v>
      </c>
      <c r="I1271" s="14">
        <v>0.1</v>
      </c>
      <c r="J1271" s="6">
        <v>1512</v>
      </c>
      <c r="K1271" s="6">
        <v>5445</v>
      </c>
      <c r="L1271" t="s">
        <v>1208</v>
      </c>
      <c r="M1271">
        <v>62</v>
      </c>
      <c r="N1271" t="s">
        <v>1998</v>
      </c>
      <c r="O1271" t="s">
        <v>2201</v>
      </c>
      <c r="P1271" t="s">
        <v>3091</v>
      </c>
    </row>
    <row r="1272" spans="1:16" x14ac:dyDescent="0.45">
      <c r="A1272" t="s">
        <v>4894</v>
      </c>
      <c r="B1272" t="s">
        <v>305</v>
      </c>
      <c r="C1272" t="s">
        <v>3365</v>
      </c>
      <c r="D1272" t="s">
        <v>3562</v>
      </c>
      <c r="E1272" s="1">
        <v>45763</v>
      </c>
      <c r="F1272" t="s">
        <v>8719</v>
      </c>
      <c r="G1272" t="s">
        <v>8633</v>
      </c>
      <c r="H1272">
        <v>5</v>
      </c>
      <c r="I1272" s="14">
        <v>0</v>
      </c>
      <c r="J1272" s="6">
        <v>1256</v>
      </c>
      <c r="K1272" s="6">
        <v>6279</v>
      </c>
      <c r="L1272" t="s">
        <v>1302</v>
      </c>
      <c r="M1272">
        <v>49</v>
      </c>
      <c r="N1272" t="s">
        <v>1998</v>
      </c>
      <c r="O1272" t="s">
        <v>2293</v>
      </c>
      <c r="P1272" t="s">
        <v>2986</v>
      </c>
    </row>
    <row r="1273" spans="1:16" x14ac:dyDescent="0.45">
      <c r="A1273" t="s">
        <v>4895</v>
      </c>
      <c r="B1273" t="s">
        <v>384</v>
      </c>
      <c r="C1273" t="s">
        <v>3329</v>
      </c>
      <c r="D1273" t="s">
        <v>3526</v>
      </c>
      <c r="E1273" s="1">
        <v>45550</v>
      </c>
      <c r="F1273" t="s">
        <v>8720</v>
      </c>
      <c r="G1273" t="s">
        <v>8632</v>
      </c>
      <c r="H1273">
        <v>1</v>
      </c>
      <c r="I1273" s="14">
        <v>0.05</v>
      </c>
      <c r="J1273" s="6">
        <v>1494</v>
      </c>
      <c r="K1273" s="6">
        <v>1419</v>
      </c>
      <c r="L1273" t="s">
        <v>1380</v>
      </c>
      <c r="M1273">
        <v>38</v>
      </c>
      <c r="N1273" t="s">
        <v>1998</v>
      </c>
      <c r="O1273" t="s">
        <v>2372</v>
      </c>
      <c r="P1273" t="s">
        <v>3004</v>
      </c>
    </row>
    <row r="1274" spans="1:16" x14ac:dyDescent="0.45">
      <c r="A1274" t="s">
        <v>4896</v>
      </c>
      <c r="B1274" t="s">
        <v>407</v>
      </c>
      <c r="C1274" t="s">
        <v>3237</v>
      </c>
      <c r="D1274" t="s">
        <v>3436</v>
      </c>
      <c r="E1274" s="1">
        <v>45642</v>
      </c>
      <c r="F1274" t="s">
        <v>8718</v>
      </c>
      <c r="G1274" t="s">
        <v>8632</v>
      </c>
      <c r="H1274">
        <v>1</v>
      </c>
      <c r="I1274" s="14">
        <v>0.05</v>
      </c>
      <c r="J1274" s="6">
        <v>827</v>
      </c>
      <c r="K1274" s="6">
        <v>785</v>
      </c>
      <c r="L1274" t="s">
        <v>1403</v>
      </c>
      <c r="M1274">
        <v>27</v>
      </c>
      <c r="N1274" t="s">
        <v>1998</v>
      </c>
      <c r="O1274" t="s">
        <v>2392</v>
      </c>
      <c r="P1274" t="s">
        <v>8695</v>
      </c>
    </row>
    <row r="1275" spans="1:16" x14ac:dyDescent="0.45">
      <c r="A1275" t="s">
        <v>4897</v>
      </c>
      <c r="B1275" t="s">
        <v>496</v>
      </c>
      <c r="C1275" t="s">
        <v>3387</v>
      </c>
      <c r="D1275" t="s">
        <v>3583</v>
      </c>
      <c r="E1275" s="1">
        <v>45800</v>
      </c>
      <c r="F1275" t="s">
        <v>8626</v>
      </c>
      <c r="G1275" t="s">
        <v>8631</v>
      </c>
      <c r="H1275">
        <v>1</v>
      </c>
      <c r="I1275" s="14">
        <v>0.15</v>
      </c>
      <c r="J1275" s="6">
        <v>432</v>
      </c>
      <c r="K1275" s="6">
        <v>367</v>
      </c>
      <c r="L1275" t="s">
        <v>1491</v>
      </c>
      <c r="M1275">
        <v>27</v>
      </c>
      <c r="N1275" t="s">
        <v>1999</v>
      </c>
      <c r="O1275" t="s">
        <v>2476</v>
      </c>
      <c r="P1275" t="s">
        <v>3112</v>
      </c>
    </row>
    <row r="1276" spans="1:16" x14ac:dyDescent="0.45">
      <c r="A1276" t="s">
        <v>4898</v>
      </c>
      <c r="B1276" t="s">
        <v>898</v>
      </c>
      <c r="C1276" t="s">
        <v>3249</v>
      </c>
      <c r="D1276" t="s">
        <v>3448</v>
      </c>
      <c r="E1276" s="1">
        <v>45671</v>
      </c>
      <c r="F1276" t="s">
        <v>8719</v>
      </c>
      <c r="G1276" t="s">
        <v>8631</v>
      </c>
      <c r="H1276">
        <v>3</v>
      </c>
      <c r="I1276" s="14">
        <v>0.15</v>
      </c>
      <c r="J1276" s="6">
        <v>1545</v>
      </c>
      <c r="K1276" s="6">
        <v>3939</v>
      </c>
      <c r="L1276" t="s">
        <v>1889</v>
      </c>
      <c r="M1276">
        <v>38</v>
      </c>
      <c r="N1276" t="s">
        <v>1998</v>
      </c>
      <c r="O1276" t="s">
        <v>2863</v>
      </c>
      <c r="P1276" t="s">
        <v>3156</v>
      </c>
    </row>
    <row r="1277" spans="1:16" x14ac:dyDescent="0.45">
      <c r="A1277" t="s">
        <v>4899</v>
      </c>
      <c r="B1277" t="s">
        <v>625</v>
      </c>
      <c r="C1277" t="s">
        <v>3344</v>
      </c>
      <c r="D1277" t="s">
        <v>3541</v>
      </c>
      <c r="E1277" s="1">
        <v>45232</v>
      </c>
      <c r="F1277" t="s">
        <v>8626</v>
      </c>
      <c r="G1277" t="s">
        <v>8629</v>
      </c>
      <c r="H1277">
        <v>3</v>
      </c>
      <c r="I1277" s="14">
        <v>0.2</v>
      </c>
      <c r="J1277" s="6">
        <v>1957</v>
      </c>
      <c r="K1277" s="6">
        <v>4697</v>
      </c>
      <c r="L1277" t="s">
        <v>1619</v>
      </c>
      <c r="M1277">
        <v>27</v>
      </c>
      <c r="N1277" t="s">
        <v>1998</v>
      </c>
      <c r="O1277" t="s">
        <v>2601</v>
      </c>
      <c r="P1277" t="s">
        <v>3113</v>
      </c>
    </row>
    <row r="1278" spans="1:16" x14ac:dyDescent="0.45">
      <c r="A1278" t="s">
        <v>4900</v>
      </c>
      <c r="B1278" t="s">
        <v>740</v>
      </c>
      <c r="C1278" t="s">
        <v>3372</v>
      </c>
      <c r="D1278" t="s">
        <v>3568</v>
      </c>
      <c r="E1278" s="1">
        <v>45896</v>
      </c>
      <c r="F1278" t="s">
        <v>8626</v>
      </c>
      <c r="G1278" t="s">
        <v>8633</v>
      </c>
      <c r="H1278">
        <v>4</v>
      </c>
      <c r="I1278" s="14">
        <v>0.1</v>
      </c>
      <c r="J1278" s="6">
        <v>490</v>
      </c>
      <c r="K1278" s="6">
        <v>1762</v>
      </c>
      <c r="L1278" t="s">
        <v>1733</v>
      </c>
      <c r="M1278">
        <v>28</v>
      </c>
      <c r="N1278" t="s">
        <v>1998</v>
      </c>
      <c r="O1278" t="s">
        <v>2711</v>
      </c>
      <c r="P1278" t="s">
        <v>3142</v>
      </c>
    </row>
    <row r="1279" spans="1:16" x14ac:dyDescent="0.45">
      <c r="A1279" t="s">
        <v>4901</v>
      </c>
      <c r="B1279" t="s">
        <v>153</v>
      </c>
      <c r="C1279" t="s">
        <v>3311</v>
      </c>
      <c r="D1279" t="s">
        <v>3508</v>
      </c>
      <c r="E1279" s="1">
        <v>45618</v>
      </c>
      <c r="F1279" t="s">
        <v>8718</v>
      </c>
      <c r="G1279" t="s">
        <v>8631</v>
      </c>
      <c r="H1279">
        <v>1</v>
      </c>
      <c r="I1279" s="14">
        <v>0.15</v>
      </c>
      <c r="J1279" s="6">
        <v>1498</v>
      </c>
      <c r="K1279" s="6">
        <v>1273</v>
      </c>
      <c r="L1279" t="s">
        <v>1152</v>
      </c>
      <c r="M1279">
        <v>43</v>
      </c>
      <c r="N1279" t="s">
        <v>1998</v>
      </c>
      <c r="O1279" t="s">
        <v>2144</v>
      </c>
      <c r="P1279" t="s">
        <v>3080</v>
      </c>
    </row>
    <row r="1280" spans="1:16" x14ac:dyDescent="0.45">
      <c r="A1280" t="s">
        <v>4902</v>
      </c>
      <c r="B1280" t="s">
        <v>545</v>
      </c>
      <c r="C1280" t="s">
        <v>3281</v>
      </c>
      <c r="D1280" t="s">
        <v>3478</v>
      </c>
      <c r="E1280" s="1">
        <v>45304</v>
      </c>
      <c r="F1280" t="s">
        <v>8719</v>
      </c>
      <c r="G1280" t="s">
        <v>8632</v>
      </c>
      <c r="H1280">
        <v>5</v>
      </c>
      <c r="I1280" s="14">
        <v>0.15</v>
      </c>
      <c r="J1280" s="6">
        <v>1874</v>
      </c>
      <c r="K1280" s="6">
        <v>7964</v>
      </c>
      <c r="L1280" t="s">
        <v>1540</v>
      </c>
      <c r="M1280">
        <v>22</v>
      </c>
      <c r="N1280" t="s">
        <v>1999</v>
      </c>
      <c r="O1280" t="s">
        <v>2522</v>
      </c>
      <c r="P1280" t="s">
        <v>3044</v>
      </c>
    </row>
    <row r="1281" spans="1:16" x14ac:dyDescent="0.45">
      <c r="A1281" t="s">
        <v>4903</v>
      </c>
      <c r="B1281" t="s">
        <v>596</v>
      </c>
      <c r="C1281" t="s">
        <v>3207</v>
      </c>
      <c r="D1281" t="s">
        <v>3406</v>
      </c>
      <c r="E1281" s="1">
        <v>45365</v>
      </c>
      <c r="F1281" t="s">
        <v>8719</v>
      </c>
      <c r="G1281" t="s">
        <v>8630</v>
      </c>
      <c r="H1281">
        <v>1</v>
      </c>
      <c r="I1281" s="14">
        <v>0.1</v>
      </c>
      <c r="J1281" s="6">
        <v>731</v>
      </c>
      <c r="K1281" s="6">
        <v>658</v>
      </c>
      <c r="L1281" t="s">
        <v>1590</v>
      </c>
      <c r="M1281">
        <v>59</v>
      </c>
      <c r="N1281" t="s">
        <v>1999</v>
      </c>
      <c r="O1281" t="s">
        <v>2572</v>
      </c>
      <c r="P1281" t="s">
        <v>3166</v>
      </c>
    </row>
    <row r="1282" spans="1:16" x14ac:dyDescent="0.45">
      <c r="A1282" t="s">
        <v>4904</v>
      </c>
      <c r="B1282" t="s">
        <v>724</v>
      </c>
      <c r="C1282" t="s">
        <v>3379</v>
      </c>
      <c r="D1282" t="s">
        <v>3575</v>
      </c>
      <c r="E1282" s="1">
        <v>45203</v>
      </c>
      <c r="F1282" t="s">
        <v>8718</v>
      </c>
      <c r="G1282" t="s">
        <v>8631</v>
      </c>
      <c r="H1282">
        <v>3</v>
      </c>
      <c r="I1282" s="14">
        <v>0.15</v>
      </c>
      <c r="J1282" s="6">
        <v>1845</v>
      </c>
      <c r="K1282" s="6">
        <v>4705</v>
      </c>
      <c r="L1282" t="s">
        <v>1717</v>
      </c>
      <c r="M1282">
        <v>47</v>
      </c>
      <c r="N1282" t="s">
        <v>1998</v>
      </c>
      <c r="O1282" t="s">
        <v>2696</v>
      </c>
      <c r="P1282" t="s">
        <v>3018</v>
      </c>
    </row>
    <row r="1283" spans="1:16" x14ac:dyDescent="0.45">
      <c r="A1283" t="s">
        <v>4905</v>
      </c>
      <c r="B1283" t="s">
        <v>432</v>
      </c>
      <c r="C1283" t="s">
        <v>3260</v>
      </c>
      <c r="D1283" t="s">
        <v>3459</v>
      </c>
      <c r="E1283" s="1">
        <v>45393</v>
      </c>
      <c r="F1283" t="s">
        <v>8719</v>
      </c>
      <c r="G1283" t="s">
        <v>8632</v>
      </c>
      <c r="H1283">
        <v>2</v>
      </c>
      <c r="I1283" s="14">
        <v>0.2</v>
      </c>
      <c r="J1283" s="6">
        <v>436</v>
      </c>
      <c r="K1283" s="6">
        <v>697</v>
      </c>
      <c r="L1283" t="s">
        <v>1428</v>
      </c>
      <c r="M1283">
        <v>59</v>
      </c>
      <c r="N1283" t="s">
        <v>1998</v>
      </c>
      <c r="O1283" t="s">
        <v>2417</v>
      </c>
      <c r="P1283" t="s">
        <v>2986</v>
      </c>
    </row>
    <row r="1284" spans="1:16" x14ac:dyDescent="0.45">
      <c r="A1284" t="s">
        <v>4906</v>
      </c>
      <c r="B1284" t="s">
        <v>400</v>
      </c>
      <c r="C1284" t="s">
        <v>3365</v>
      </c>
      <c r="D1284" t="s">
        <v>3562</v>
      </c>
      <c r="E1284" s="1">
        <v>45361</v>
      </c>
      <c r="F1284" t="s">
        <v>8625</v>
      </c>
      <c r="G1284" t="s">
        <v>8632</v>
      </c>
      <c r="H1284">
        <v>2</v>
      </c>
      <c r="I1284" s="14">
        <v>0.2</v>
      </c>
      <c r="J1284" s="6">
        <v>1256</v>
      </c>
      <c r="K1284" s="6">
        <v>2009</v>
      </c>
      <c r="L1284" t="s">
        <v>1396</v>
      </c>
      <c r="M1284">
        <v>48</v>
      </c>
      <c r="N1284" t="s">
        <v>1999</v>
      </c>
      <c r="O1284" t="s">
        <v>2387</v>
      </c>
      <c r="P1284" t="s">
        <v>3063</v>
      </c>
    </row>
    <row r="1285" spans="1:16" x14ac:dyDescent="0.45">
      <c r="A1285" t="s">
        <v>4907</v>
      </c>
      <c r="B1285" t="s">
        <v>722</v>
      </c>
      <c r="C1285" t="s">
        <v>3208</v>
      </c>
      <c r="D1285" t="s">
        <v>3407</v>
      </c>
      <c r="E1285" s="1">
        <v>45554</v>
      </c>
      <c r="F1285" t="s">
        <v>8720</v>
      </c>
      <c r="G1285" t="s">
        <v>8629</v>
      </c>
      <c r="H1285">
        <v>2</v>
      </c>
      <c r="I1285" s="14">
        <v>0.05</v>
      </c>
      <c r="J1285" s="6">
        <v>156</v>
      </c>
      <c r="K1285" s="6">
        <v>297</v>
      </c>
      <c r="L1285" t="s">
        <v>1715</v>
      </c>
      <c r="M1285">
        <v>65</v>
      </c>
      <c r="N1285" t="s">
        <v>1998</v>
      </c>
      <c r="O1285" t="s">
        <v>2694</v>
      </c>
      <c r="P1285" t="s">
        <v>2969</v>
      </c>
    </row>
    <row r="1286" spans="1:16" x14ac:dyDescent="0.45">
      <c r="A1286" t="s">
        <v>4908</v>
      </c>
      <c r="B1286" t="s">
        <v>305</v>
      </c>
      <c r="C1286" t="s">
        <v>3367</v>
      </c>
      <c r="D1286" t="s">
        <v>3564</v>
      </c>
      <c r="E1286" s="1">
        <v>45362</v>
      </c>
      <c r="F1286" t="s">
        <v>8719</v>
      </c>
      <c r="G1286" t="s">
        <v>8632</v>
      </c>
      <c r="H1286">
        <v>1</v>
      </c>
      <c r="I1286" s="14">
        <v>0.05</v>
      </c>
      <c r="J1286" s="6">
        <v>1945</v>
      </c>
      <c r="K1286" s="6">
        <v>1848</v>
      </c>
      <c r="L1286" t="s">
        <v>1302</v>
      </c>
      <c r="M1286">
        <v>49</v>
      </c>
      <c r="N1286" t="s">
        <v>1998</v>
      </c>
      <c r="O1286" t="s">
        <v>2293</v>
      </c>
      <c r="P1286" t="s">
        <v>2986</v>
      </c>
    </row>
    <row r="1287" spans="1:16" x14ac:dyDescent="0.45">
      <c r="A1287" t="s">
        <v>4909</v>
      </c>
      <c r="B1287" t="s">
        <v>787</v>
      </c>
      <c r="C1287" t="s">
        <v>3338</v>
      </c>
      <c r="D1287" t="s">
        <v>3535</v>
      </c>
      <c r="E1287" s="1">
        <v>45280</v>
      </c>
      <c r="F1287" t="s">
        <v>8625</v>
      </c>
      <c r="G1287" t="s">
        <v>8633</v>
      </c>
      <c r="H1287">
        <v>1</v>
      </c>
      <c r="I1287" s="14">
        <v>0.1</v>
      </c>
      <c r="J1287" s="6">
        <v>903</v>
      </c>
      <c r="K1287" s="6">
        <v>812</v>
      </c>
      <c r="L1287" t="s">
        <v>1779</v>
      </c>
      <c r="M1287">
        <v>40</v>
      </c>
      <c r="N1287" t="s">
        <v>1999</v>
      </c>
      <c r="O1287" t="s">
        <v>2757</v>
      </c>
      <c r="P1287" t="s">
        <v>2970</v>
      </c>
    </row>
    <row r="1288" spans="1:16" x14ac:dyDescent="0.45">
      <c r="A1288" t="s">
        <v>4910</v>
      </c>
      <c r="B1288" t="s">
        <v>523</v>
      </c>
      <c r="C1288" t="s">
        <v>3393</v>
      </c>
      <c r="D1288" t="s">
        <v>3589</v>
      </c>
      <c r="E1288" s="1">
        <v>45832</v>
      </c>
      <c r="F1288" t="s">
        <v>8719</v>
      </c>
      <c r="G1288" t="s">
        <v>8631</v>
      </c>
      <c r="H1288">
        <v>3</v>
      </c>
      <c r="I1288" s="14">
        <v>0.15</v>
      </c>
      <c r="J1288" s="6">
        <v>768</v>
      </c>
      <c r="K1288" s="6">
        <v>1957</v>
      </c>
      <c r="L1288" t="s">
        <v>1518</v>
      </c>
      <c r="M1288">
        <v>32</v>
      </c>
      <c r="N1288" t="s">
        <v>1998</v>
      </c>
      <c r="O1288" t="s">
        <v>2502</v>
      </c>
      <c r="P1288" t="s">
        <v>3060</v>
      </c>
    </row>
    <row r="1289" spans="1:16" x14ac:dyDescent="0.45">
      <c r="A1289" t="s">
        <v>4911</v>
      </c>
      <c r="B1289" t="s">
        <v>265</v>
      </c>
      <c r="C1289" t="s">
        <v>3250</v>
      </c>
      <c r="D1289" t="s">
        <v>3449</v>
      </c>
      <c r="E1289" s="1">
        <v>45373</v>
      </c>
      <c r="F1289" t="s">
        <v>8719</v>
      </c>
      <c r="G1289" t="s">
        <v>8633</v>
      </c>
      <c r="H1289">
        <v>5</v>
      </c>
      <c r="I1289" s="14">
        <v>0</v>
      </c>
      <c r="J1289" s="6">
        <v>1384</v>
      </c>
      <c r="K1289" s="6">
        <v>6918</v>
      </c>
      <c r="L1289" t="s">
        <v>1263</v>
      </c>
      <c r="M1289">
        <v>63</v>
      </c>
      <c r="N1289" t="s">
        <v>1999</v>
      </c>
      <c r="O1289" t="s">
        <v>2255</v>
      </c>
      <c r="P1289" t="s">
        <v>3112</v>
      </c>
    </row>
    <row r="1290" spans="1:16" x14ac:dyDescent="0.45">
      <c r="A1290" t="s">
        <v>4912</v>
      </c>
      <c r="B1290" t="s">
        <v>81</v>
      </c>
      <c r="C1290" t="s">
        <v>3360</v>
      </c>
      <c r="D1290" t="s">
        <v>3557</v>
      </c>
      <c r="E1290" s="1">
        <v>45566</v>
      </c>
      <c r="F1290" t="s">
        <v>8720</v>
      </c>
      <c r="G1290" t="s">
        <v>8632</v>
      </c>
      <c r="H1290">
        <v>4</v>
      </c>
      <c r="I1290" s="14">
        <v>0.15</v>
      </c>
      <c r="J1290" s="6">
        <v>1159</v>
      </c>
      <c r="K1290" s="6">
        <v>3941</v>
      </c>
      <c r="L1290" t="s">
        <v>1080</v>
      </c>
      <c r="M1290">
        <v>50</v>
      </c>
      <c r="N1290" t="s">
        <v>1998</v>
      </c>
      <c r="O1290" t="s">
        <v>2073</v>
      </c>
      <c r="P1290" t="s">
        <v>3005</v>
      </c>
    </row>
    <row r="1291" spans="1:16" x14ac:dyDescent="0.45">
      <c r="A1291" t="s">
        <v>4913</v>
      </c>
      <c r="B1291" t="s">
        <v>883</v>
      </c>
      <c r="C1291" t="s">
        <v>3246</v>
      </c>
      <c r="D1291" t="s">
        <v>3445</v>
      </c>
      <c r="E1291" s="1">
        <v>45741</v>
      </c>
      <c r="F1291" t="s">
        <v>8625</v>
      </c>
      <c r="G1291" t="s">
        <v>8630</v>
      </c>
      <c r="H1291">
        <v>4</v>
      </c>
      <c r="I1291" s="14">
        <v>0</v>
      </c>
      <c r="J1291" s="6">
        <v>1915</v>
      </c>
      <c r="K1291" s="6">
        <v>7660</v>
      </c>
      <c r="L1291" t="s">
        <v>1874</v>
      </c>
      <c r="M1291">
        <v>34</v>
      </c>
      <c r="N1291" t="s">
        <v>1998</v>
      </c>
      <c r="O1291" t="s">
        <v>2848</v>
      </c>
      <c r="P1291" t="s">
        <v>3086</v>
      </c>
    </row>
    <row r="1292" spans="1:16" x14ac:dyDescent="0.45">
      <c r="A1292" t="s">
        <v>4914</v>
      </c>
      <c r="B1292" t="s">
        <v>124</v>
      </c>
      <c r="C1292" t="s">
        <v>3378</v>
      </c>
      <c r="D1292" t="s">
        <v>3574</v>
      </c>
      <c r="E1292" s="1">
        <v>45512</v>
      </c>
      <c r="F1292" t="s">
        <v>8719</v>
      </c>
      <c r="G1292" t="s">
        <v>8632</v>
      </c>
      <c r="H1292">
        <v>2</v>
      </c>
      <c r="I1292" s="14">
        <v>0.1</v>
      </c>
      <c r="J1292" s="6">
        <v>415</v>
      </c>
      <c r="K1292" s="6">
        <v>746</v>
      </c>
      <c r="L1292" t="s">
        <v>1123</v>
      </c>
      <c r="M1292">
        <v>24</v>
      </c>
      <c r="N1292" t="s">
        <v>1998</v>
      </c>
      <c r="O1292" t="s">
        <v>2115</v>
      </c>
      <c r="P1292" t="s">
        <v>3065</v>
      </c>
    </row>
    <row r="1293" spans="1:16" x14ac:dyDescent="0.45">
      <c r="A1293" t="s">
        <v>4915</v>
      </c>
      <c r="B1293" t="s">
        <v>479</v>
      </c>
      <c r="C1293" t="s">
        <v>3214</v>
      </c>
      <c r="D1293" t="s">
        <v>3413</v>
      </c>
      <c r="E1293" s="1">
        <v>45911</v>
      </c>
      <c r="F1293" t="s">
        <v>8626</v>
      </c>
      <c r="G1293" t="s">
        <v>8632</v>
      </c>
      <c r="H1293">
        <v>1</v>
      </c>
      <c r="I1293" s="14">
        <v>0.2</v>
      </c>
      <c r="J1293" s="6">
        <v>1512</v>
      </c>
      <c r="K1293" s="6">
        <v>1210</v>
      </c>
      <c r="L1293" t="s">
        <v>1474</v>
      </c>
      <c r="M1293">
        <v>53</v>
      </c>
      <c r="N1293" t="s">
        <v>1999</v>
      </c>
      <c r="O1293" t="s">
        <v>2461</v>
      </c>
      <c r="P1293" t="s">
        <v>8709</v>
      </c>
    </row>
    <row r="1294" spans="1:16" x14ac:dyDescent="0.45">
      <c r="A1294" t="s">
        <v>4916</v>
      </c>
      <c r="B1294" t="s">
        <v>150</v>
      </c>
      <c r="C1294" t="s">
        <v>3317</v>
      </c>
      <c r="D1294" t="s">
        <v>3514</v>
      </c>
      <c r="E1294" s="1">
        <v>45655</v>
      </c>
      <c r="F1294" t="s">
        <v>8626</v>
      </c>
      <c r="G1294" t="s">
        <v>8633</v>
      </c>
      <c r="H1294">
        <v>3</v>
      </c>
      <c r="I1294" s="14">
        <v>0.05</v>
      </c>
      <c r="J1294" s="6">
        <v>133</v>
      </c>
      <c r="K1294" s="6">
        <v>379</v>
      </c>
      <c r="L1294" t="s">
        <v>1149</v>
      </c>
      <c r="M1294">
        <v>29</v>
      </c>
      <c r="N1294" t="s">
        <v>1998</v>
      </c>
      <c r="O1294" t="s">
        <v>2141</v>
      </c>
      <c r="P1294" t="s">
        <v>3012</v>
      </c>
    </row>
    <row r="1295" spans="1:16" x14ac:dyDescent="0.45">
      <c r="A1295" t="s">
        <v>4917</v>
      </c>
      <c r="B1295" t="s">
        <v>628</v>
      </c>
      <c r="C1295" t="s">
        <v>3222</v>
      </c>
      <c r="D1295" t="s">
        <v>3421</v>
      </c>
      <c r="E1295" s="1">
        <v>45852</v>
      </c>
      <c r="F1295" t="s">
        <v>8625</v>
      </c>
      <c r="G1295" t="s">
        <v>8629</v>
      </c>
      <c r="H1295">
        <v>2</v>
      </c>
      <c r="I1295" s="14">
        <v>0.1</v>
      </c>
      <c r="J1295" s="6">
        <v>1192</v>
      </c>
      <c r="K1295" s="6">
        <v>2145</v>
      </c>
      <c r="L1295" t="s">
        <v>1622</v>
      </c>
      <c r="M1295">
        <v>29</v>
      </c>
      <c r="N1295" t="s">
        <v>1998</v>
      </c>
      <c r="O1295" t="s">
        <v>2603</v>
      </c>
      <c r="P1295" t="s">
        <v>3128</v>
      </c>
    </row>
    <row r="1296" spans="1:16" x14ac:dyDescent="0.45">
      <c r="A1296" t="s">
        <v>4918</v>
      </c>
      <c r="B1296" t="s">
        <v>766</v>
      </c>
      <c r="C1296" t="s">
        <v>3297</v>
      </c>
      <c r="D1296" t="s">
        <v>3494</v>
      </c>
      <c r="E1296" s="1">
        <v>45493</v>
      </c>
      <c r="F1296" t="s">
        <v>8625</v>
      </c>
      <c r="G1296" t="s">
        <v>8630</v>
      </c>
      <c r="H1296">
        <v>2</v>
      </c>
      <c r="I1296" s="14">
        <v>0</v>
      </c>
      <c r="J1296" s="6">
        <v>960</v>
      </c>
      <c r="K1296" s="6">
        <v>1920</v>
      </c>
      <c r="L1296" t="s">
        <v>1759</v>
      </c>
      <c r="M1296">
        <v>46</v>
      </c>
      <c r="N1296" t="s">
        <v>1998</v>
      </c>
      <c r="O1296" t="s">
        <v>2736</v>
      </c>
      <c r="P1296" t="s">
        <v>3047</v>
      </c>
    </row>
    <row r="1297" spans="1:16" x14ac:dyDescent="0.45">
      <c r="A1297" t="s">
        <v>4919</v>
      </c>
      <c r="B1297" t="s">
        <v>164</v>
      </c>
      <c r="C1297" t="s">
        <v>3309</v>
      </c>
      <c r="D1297" t="s">
        <v>3506</v>
      </c>
      <c r="E1297" s="1">
        <v>45602</v>
      </c>
      <c r="F1297" t="s">
        <v>8626</v>
      </c>
      <c r="G1297" t="s">
        <v>8633</v>
      </c>
      <c r="H1297">
        <v>3</v>
      </c>
      <c r="I1297" s="14">
        <v>0.05</v>
      </c>
      <c r="J1297" s="6">
        <v>446</v>
      </c>
      <c r="K1297" s="6">
        <v>1271</v>
      </c>
      <c r="L1297" t="s">
        <v>1162</v>
      </c>
      <c r="M1297">
        <v>22</v>
      </c>
      <c r="N1297" t="s">
        <v>1998</v>
      </c>
      <c r="O1297" t="s">
        <v>2155</v>
      </c>
      <c r="P1297" t="s">
        <v>3017</v>
      </c>
    </row>
    <row r="1298" spans="1:16" x14ac:dyDescent="0.45">
      <c r="A1298" t="s">
        <v>4920</v>
      </c>
      <c r="B1298" t="s">
        <v>921</v>
      </c>
      <c r="C1298" t="s">
        <v>3369</v>
      </c>
      <c r="D1298" t="s">
        <v>3566</v>
      </c>
      <c r="E1298" s="1">
        <v>45474</v>
      </c>
      <c r="F1298" t="s">
        <v>8719</v>
      </c>
      <c r="G1298" t="s">
        <v>8633</v>
      </c>
      <c r="H1298">
        <v>5</v>
      </c>
      <c r="I1298" s="14">
        <v>0.05</v>
      </c>
      <c r="J1298" s="6">
        <v>1396</v>
      </c>
      <c r="K1298" s="6">
        <v>6629</v>
      </c>
      <c r="L1298" t="s">
        <v>1912</v>
      </c>
      <c r="M1298">
        <v>54</v>
      </c>
      <c r="N1298" t="s">
        <v>1998</v>
      </c>
      <c r="O1298" t="s">
        <v>2886</v>
      </c>
      <c r="P1298" t="s">
        <v>3064</v>
      </c>
    </row>
    <row r="1299" spans="1:16" x14ac:dyDescent="0.45">
      <c r="A1299" t="s">
        <v>4921</v>
      </c>
      <c r="B1299" t="s">
        <v>863</v>
      </c>
      <c r="C1299" t="s">
        <v>3359</v>
      </c>
      <c r="D1299" t="s">
        <v>3556</v>
      </c>
      <c r="E1299" s="1">
        <v>45803</v>
      </c>
      <c r="F1299" t="s">
        <v>8719</v>
      </c>
      <c r="G1299" t="s">
        <v>8630</v>
      </c>
      <c r="H1299">
        <v>5</v>
      </c>
      <c r="I1299" s="14">
        <v>0</v>
      </c>
      <c r="J1299" s="6">
        <v>476</v>
      </c>
      <c r="K1299" s="6">
        <v>2380</v>
      </c>
      <c r="L1299" t="s">
        <v>1855</v>
      </c>
      <c r="M1299">
        <v>41</v>
      </c>
      <c r="N1299" t="s">
        <v>1999</v>
      </c>
      <c r="O1299" t="s">
        <v>2829</v>
      </c>
      <c r="P1299" t="s">
        <v>3009</v>
      </c>
    </row>
    <row r="1300" spans="1:16" x14ac:dyDescent="0.45">
      <c r="A1300" t="s">
        <v>4922</v>
      </c>
      <c r="B1300" t="s">
        <v>461</v>
      </c>
      <c r="C1300" t="s">
        <v>3210</v>
      </c>
      <c r="D1300" t="s">
        <v>3409</v>
      </c>
      <c r="E1300" s="1">
        <v>45793</v>
      </c>
      <c r="F1300" t="s">
        <v>8625</v>
      </c>
      <c r="G1300" t="s">
        <v>8632</v>
      </c>
      <c r="H1300">
        <v>5</v>
      </c>
      <c r="I1300" s="14">
        <v>0</v>
      </c>
      <c r="J1300" s="6">
        <v>1652</v>
      </c>
      <c r="K1300" s="6">
        <v>8262</v>
      </c>
      <c r="L1300" t="s">
        <v>1457</v>
      </c>
      <c r="M1300">
        <v>53</v>
      </c>
      <c r="N1300" t="s">
        <v>1998</v>
      </c>
      <c r="O1300" t="s">
        <v>2443</v>
      </c>
      <c r="P1300" t="s">
        <v>3085</v>
      </c>
    </row>
    <row r="1301" spans="1:16" x14ac:dyDescent="0.45">
      <c r="A1301" t="s">
        <v>4923</v>
      </c>
      <c r="B1301" t="s">
        <v>792</v>
      </c>
      <c r="C1301" t="s">
        <v>3248</v>
      </c>
      <c r="D1301" t="s">
        <v>3447</v>
      </c>
      <c r="E1301" s="1">
        <v>45715</v>
      </c>
      <c r="F1301" t="s">
        <v>8626</v>
      </c>
      <c r="G1301" t="s">
        <v>8631</v>
      </c>
      <c r="H1301">
        <v>2</v>
      </c>
      <c r="I1301" s="14">
        <v>0.1</v>
      </c>
      <c r="J1301" s="6">
        <v>1884</v>
      </c>
      <c r="K1301" s="6">
        <v>3390</v>
      </c>
      <c r="L1301" t="s">
        <v>1784</v>
      </c>
      <c r="M1301">
        <v>26</v>
      </c>
      <c r="N1301" t="s">
        <v>1998</v>
      </c>
      <c r="O1301" t="s">
        <v>2761</v>
      </c>
      <c r="P1301" t="s">
        <v>3015</v>
      </c>
    </row>
    <row r="1302" spans="1:16" x14ac:dyDescent="0.45">
      <c r="A1302" t="s">
        <v>4924</v>
      </c>
      <c r="B1302" t="s">
        <v>100</v>
      </c>
      <c r="C1302" t="s">
        <v>3201</v>
      </c>
      <c r="D1302" t="s">
        <v>3401</v>
      </c>
      <c r="E1302" s="1">
        <v>45196</v>
      </c>
      <c r="F1302" t="s">
        <v>8625</v>
      </c>
      <c r="G1302" t="s">
        <v>8630</v>
      </c>
      <c r="H1302">
        <v>4</v>
      </c>
      <c r="I1302" s="14">
        <v>0</v>
      </c>
      <c r="J1302" s="6">
        <v>579</v>
      </c>
      <c r="K1302" s="6">
        <v>2315</v>
      </c>
      <c r="L1302" t="s">
        <v>1099</v>
      </c>
      <c r="M1302">
        <v>46</v>
      </c>
      <c r="N1302" t="s">
        <v>1999</v>
      </c>
      <c r="O1302" t="s">
        <v>2092</v>
      </c>
      <c r="P1302" t="s">
        <v>3046</v>
      </c>
    </row>
    <row r="1303" spans="1:16" x14ac:dyDescent="0.45">
      <c r="A1303" t="s">
        <v>4925</v>
      </c>
      <c r="B1303" t="s">
        <v>847</v>
      </c>
      <c r="C1303" t="s">
        <v>3246</v>
      </c>
      <c r="D1303" t="s">
        <v>3445</v>
      </c>
      <c r="E1303" s="1">
        <v>45755</v>
      </c>
      <c r="F1303" t="s">
        <v>8625</v>
      </c>
      <c r="G1303" t="s">
        <v>8631</v>
      </c>
      <c r="H1303">
        <v>1</v>
      </c>
      <c r="I1303" s="14">
        <v>0.05</v>
      </c>
      <c r="J1303" s="6">
        <v>1915</v>
      </c>
      <c r="K1303" s="6">
        <v>1819</v>
      </c>
      <c r="L1303" t="s">
        <v>1839</v>
      </c>
      <c r="M1303">
        <v>33</v>
      </c>
      <c r="N1303" t="s">
        <v>1999</v>
      </c>
      <c r="O1303" t="s">
        <v>2814</v>
      </c>
      <c r="P1303" t="s">
        <v>3149</v>
      </c>
    </row>
    <row r="1304" spans="1:16" x14ac:dyDescent="0.45">
      <c r="A1304" t="s">
        <v>4926</v>
      </c>
      <c r="B1304" t="s">
        <v>748</v>
      </c>
      <c r="C1304" t="s">
        <v>3239</v>
      </c>
      <c r="D1304" t="s">
        <v>3438</v>
      </c>
      <c r="E1304" s="1">
        <v>45838</v>
      </c>
      <c r="F1304" t="s">
        <v>8718</v>
      </c>
      <c r="G1304" t="s">
        <v>8633</v>
      </c>
      <c r="H1304">
        <v>1</v>
      </c>
      <c r="I1304" s="14">
        <v>0.15</v>
      </c>
      <c r="J1304" s="6">
        <v>1414</v>
      </c>
      <c r="K1304" s="6">
        <v>1202</v>
      </c>
      <c r="L1304" t="s">
        <v>1741</v>
      </c>
      <c r="M1304">
        <v>56</v>
      </c>
      <c r="N1304" t="s">
        <v>1998</v>
      </c>
      <c r="O1304" t="s">
        <v>2719</v>
      </c>
      <c r="P1304" t="s">
        <v>3043</v>
      </c>
    </row>
    <row r="1305" spans="1:16" x14ac:dyDescent="0.45">
      <c r="A1305" t="s">
        <v>4927</v>
      </c>
      <c r="B1305" t="s">
        <v>842</v>
      </c>
      <c r="C1305" t="s">
        <v>3280</v>
      </c>
      <c r="D1305" t="s">
        <v>3477</v>
      </c>
      <c r="E1305" s="1">
        <v>45844</v>
      </c>
      <c r="F1305" t="s">
        <v>8626</v>
      </c>
      <c r="G1305" t="s">
        <v>8629</v>
      </c>
      <c r="H1305">
        <v>3</v>
      </c>
      <c r="I1305" s="14">
        <v>0.2</v>
      </c>
      <c r="J1305" s="6">
        <v>1578</v>
      </c>
      <c r="K1305" s="6">
        <v>3787</v>
      </c>
      <c r="L1305" t="s">
        <v>1834</v>
      </c>
      <c r="M1305">
        <v>46</v>
      </c>
      <c r="N1305" t="s">
        <v>1998</v>
      </c>
      <c r="O1305" t="s">
        <v>2809</v>
      </c>
      <c r="P1305" t="s">
        <v>3183</v>
      </c>
    </row>
    <row r="1306" spans="1:16" x14ac:dyDescent="0.45">
      <c r="A1306" t="s">
        <v>4928</v>
      </c>
      <c r="B1306" t="s">
        <v>219</v>
      </c>
      <c r="C1306" t="s">
        <v>3335</v>
      </c>
      <c r="D1306" t="s">
        <v>3532</v>
      </c>
      <c r="E1306" s="1">
        <v>45244</v>
      </c>
      <c r="F1306" t="s">
        <v>8625</v>
      </c>
      <c r="G1306" t="s">
        <v>8631</v>
      </c>
      <c r="H1306">
        <v>4</v>
      </c>
      <c r="I1306" s="14">
        <v>0.15</v>
      </c>
      <c r="J1306" s="6">
        <v>368</v>
      </c>
      <c r="K1306" s="6">
        <v>1252</v>
      </c>
      <c r="L1306" t="s">
        <v>1217</v>
      </c>
      <c r="M1306">
        <v>35</v>
      </c>
      <c r="N1306" t="s">
        <v>1999</v>
      </c>
      <c r="O1306" t="s">
        <v>2210</v>
      </c>
      <c r="P1306" t="s">
        <v>2986</v>
      </c>
    </row>
    <row r="1307" spans="1:16" x14ac:dyDescent="0.45">
      <c r="A1307" t="s">
        <v>4929</v>
      </c>
      <c r="B1307" t="s">
        <v>225</v>
      </c>
      <c r="C1307" t="s">
        <v>3224</v>
      </c>
      <c r="D1307" t="s">
        <v>3423</v>
      </c>
      <c r="E1307" s="1">
        <v>45823</v>
      </c>
      <c r="F1307" t="s">
        <v>8626</v>
      </c>
      <c r="G1307" t="s">
        <v>8633</v>
      </c>
      <c r="H1307">
        <v>3</v>
      </c>
      <c r="I1307" s="14">
        <v>0.1</v>
      </c>
      <c r="J1307" s="6">
        <v>955</v>
      </c>
      <c r="K1307" s="6">
        <v>2579</v>
      </c>
      <c r="L1307" t="s">
        <v>1223</v>
      </c>
      <c r="M1307">
        <v>20</v>
      </c>
      <c r="N1307" t="s">
        <v>1998</v>
      </c>
      <c r="O1307" t="s">
        <v>2216</v>
      </c>
      <c r="P1307" t="s">
        <v>3101</v>
      </c>
    </row>
    <row r="1308" spans="1:16" x14ac:dyDescent="0.45">
      <c r="A1308" t="s">
        <v>4930</v>
      </c>
      <c r="B1308" t="s">
        <v>418</v>
      </c>
      <c r="C1308" t="s">
        <v>3364</v>
      </c>
      <c r="D1308" t="s">
        <v>3561</v>
      </c>
      <c r="E1308" s="1">
        <v>45916</v>
      </c>
      <c r="F1308" t="s">
        <v>8719</v>
      </c>
      <c r="G1308" t="s">
        <v>8631</v>
      </c>
      <c r="H1308">
        <v>3</v>
      </c>
      <c r="I1308" s="14">
        <v>0</v>
      </c>
      <c r="J1308" s="6">
        <v>131</v>
      </c>
      <c r="K1308" s="6">
        <v>394</v>
      </c>
      <c r="L1308" t="s">
        <v>1414</v>
      </c>
      <c r="M1308">
        <v>34</v>
      </c>
      <c r="N1308" t="s">
        <v>1998</v>
      </c>
      <c r="O1308" t="s">
        <v>2403</v>
      </c>
      <c r="P1308" t="s">
        <v>3127</v>
      </c>
    </row>
    <row r="1309" spans="1:16" x14ac:dyDescent="0.45">
      <c r="A1309" t="s">
        <v>4931</v>
      </c>
      <c r="B1309" t="s">
        <v>476</v>
      </c>
      <c r="C1309" t="s">
        <v>3253</v>
      </c>
      <c r="D1309" t="s">
        <v>3452</v>
      </c>
      <c r="E1309" s="1">
        <v>45740</v>
      </c>
      <c r="F1309" t="s">
        <v>8718</v>
      </c>
      <c r="G1309" t="s">
        <v>8630</v>
      </c>
      <c r="H1309">
        <v>1</v>
      </c>
      <c r="I1309" s="14">
        <v>0.1</v>
      </c>
      <c r="J1309" s="6">
        <v>583</v>
      </c>
      <c r="K1309" s="6">
        <v>524</v>
      </c>
      <c r="L1309" t="s">
        <v>1471</v>
      </c>
      <c r="M1309">
        <v>58</v>
      </c>
      <c r="N1309" t="s">
        <v>1998</v>
      </c>
      <c r="O1309" t="s">
        <v>2458</v>
      </c>
      <c r="P1309" t="s">
        <v>3143</v>
      </c>
    </row>
    <row r="1310" spans="1:16" x14ac:dyDescent="0.45">
      <c r="A1310" t="s">
        <v>4932</v>
      </c>
      <c r="B1310" t="s">
        <v>51</v>
      </c>
      <c r="C1310" t="s">
        <v>3214</v>
      </c>
      <c r="D1310" t="s">
        <v>3413</v>
      </c>
      <c r="E1310" s="1">
        <v>45854</v>
      </c>
      <c r="F1310" t="s">
        <v>8720</v>
      </c>
      <c r="G1310" t="s">
        <v>8629</v>
      </c>
      <c r="H1310">
        <v>2</v>
      </c>
      <c r="I1310" s="14">
        <v>0.15</v>
      </c>
      <c r="J1310" s="6">
        <v>1512</v>
      </c>
      <c r="K1310" s="6">
        <v>2571</v>
      </c>
      <c r="L1310" t="s">
        <v>1050</v>
      </c>
      <c r="M1310">
        <v>20</v>
      </c>
      <c r="N1310" t="s">
        <v>1999</v>
      </c>
      <c r="O1310" t="s">
        <v>2043</v>
      </c>
      <c r="P1310" t="s">
        <v>8694</v>
      </c>
    </row>
    <row r="1311" spans="1:16" x14ac:dyDescent="0.45">
      <c r="A1311" t="s">
        <v>4933</v>
      </c>
      <c r="B1311" t="s">
        <v>518</v>
      </c>
      <c r="C1311" t="s">
        <v>3223</v>
      </c>
      <c r="D1311" t="s">
        <v>3422</v>
      </c>
      <c r="E1311" s="1">
        <v>45803</v>
      </c>
      <c r="F1311" t="s">
        <v>8626</v>
      </c>
      <c r="G1311" t="s">
        <v>8630</v>
      </c>
      <c r="H1311">
        <v>5</v>
      </c>
      <c r="I1311" s="14">
        <v>0.2</v>
      </c>
      <c r="J1311" s="6">
        <v>1420</v>
      </c>
      <c r="K1311" s="6">
        <v>5682</v>
      </c>
      <c r="L1311" t="s">
        <v>1513</v>
      </c>
      <c r="M1311">
        <v>39</v>
      </c>
      <c r="N1311" t="s">
        <v>1999</v>
      </c>
      <c r="O1311" t="s">
        <v>2497</v>
      </c>
      <c r="P1311" t="s">
        <v>2996</v>
      </c>
    </row>
    <row r="1312" spans="1:16" x14ac:dyDescent="0.45">
      <c r="A1312" t="s">
        <v>4934</v>
      </c>
      <c r="B1312" t="s">
        <v>989</v>
      </c>
      <c r="C1312" t="s">
        <v>3221</v>
      </c>
      <c r="D1312" t="s">
        <v>3420</v>
      </c>
      <c r="E1312" s="1">
        <v>45188</v>
      </c>
      <c r="F1312" t="s">
        <v>8719</v>
      </c>
      <c r="G1312" t="s">
        <v>8631</v>
      </c>
      <c r="H1312">
        <v>5</v>
      </c>
      <c r="I1312" s="14">
        <v>0.1</v>
      </c>
      <c r="J1312" s="6">
        <v>333</v>
      </c>
      <c r="K1312" s="6">
        <v>1500</v>
      </c>
      <c r="L1312" t="s">
        <v>1980</v>
      </c>
      <c r="M1312">
        <v>38</v>
      </c>
      <c r="N1312" t="s">
        <v>1999</v>
      </c>
      <c r="O1312" t="s">
        <v>2952</v>
      </c>
      <c r="P1312" t="s">
        <v>3187</v>
      </c>
    </row>
    <row r="1313" spans="1:16" x14ac:dyDescent="0.45">
      <c r="A1313" t="s">
        <v>4935</v>
      </c>
      <c r="B1313" t="s">
        <v>347</v>
      </c>
      <c r="C1313" t="s">
        <v>3241</v>
      </c>
      <c r="D1313" t="s">
        <v>3440</v>
      </c>
      <c r="E1313" s="1">
        <v>45909</v>
      </c>
      <c r="F1313" t="s">
        <v>8625</v>
      </c>
      <c r="G1313" t="s">
        <v>8630</v>
      </c>
      <c r="H1313">
        <v>3</v>
      </c>
      <c r="I1313" s="14">
        <v>0.15</v>
      </c>
      <c r="J1313" s="6">
        <v>1056</v>
      </c>
      <c r="K1313" s="6">
        <v>2692</v>
      </c>
      <c r="L1313" t="s">
        <v>1343</v>
      </c>
      <c r="M1313">
        <v>49</v>
      </c>
      <c r="N1313" t="s">
        <v>1998</v>
      </c>
      <c r="O1313" t="s">
        <v>2335</v>
      </c>
      <c r="P1313" t="s">
        <v>3140</v>
      </c>
    </row>
    <row r="1314" spans="1:16" x14ac:dyDescent="0.45">
      <c r="A1314" t="s">
        <v>4936</v>
      </c>
      <c r="B1314" t="s">
        <v>25</v>
      </c>
      <c r="C1314" t="s">
        <v>3352</v>
      </c>
      <c r="D1314" t="s">
        <v>3549</v>
      </c>
      <c r="E1314" s="1">
        <v>45636</v>
      </c>
      <c r="F1314" t="s">
        <v>8719</v>
      </c>
      <c r="G1314" t="s">
        <v>8629</v>
      </c>
      <c r="H1314">
        <v>5</v>
      </c>
      <c r="I1314" s="14">
        <v>0.15</v>
      </c>
      <c r="J1314" s="6">
        <v>489</v>
      </c>
      <c r="K1314" s="6">
        <v>2078</v>
      </c>
      <c r="L1314" t="s">
        <v>1024</v>
      </c>
      <c r="M1314">
        <v>23</v>
      </c>
      <c r="N1314" t="s">
        <v>1999</v>
      </c>
      <c r="O1314" t="s">
        <v>2017</v>
      </c>
      <c r="P1314" t="s">
        <v>2972</v>
      </c>
    </row>
    <row r="1315" spans="1:16" x14ac:dyDescent="0.45">
      <c r="A1315" t="s">
        <v>4937</v>
      </c>
      <c r="B1315" t="s">
        <v>662</v>
      </c>
      <c r="C1315" t="s">
        <v>3386</v>
      </c>
      <c r="D1315" t="s">
        <v>3582</v>
      </c>
      <c r="E1315" s="1">
        <v>45870</v>
      </c>
      <c r="F1315" t="s">
        <v>8718</v>
      </c>
      <c r="G1315" t="s">
        <v>8633</v>
      </c>
      <c r="H1315">
        <v>2</v>
      </c>
      <c r="I1315" s="14">
        <v>0.2</v>
      </c>
      <c r="J1315" s="6">
        <v>613</v>
      </c>
      <c r="K1315" s="6">
        <v>981</v>
      </c>
      <c r="L1315" t="s">
        <v>1656</v>
      </c>
      <c r="M1315">
        <v>38</v>
      </c>
      <c r="N1315" t="s">
        <v>1999</v>
      </c>
      <c r="O1315" t="s">
        <v>2637</v>
      </c>
      <c r="P1315" t="s">
        <v>3055</v>
      </c>
    </row>
    <row r="1316" spans="1:16" x14ac:dyDescent="0.45">
      <c r="A1316" t="s">
        <v>4938</v>
      </c>
      <c r="B1316" t="s">
        <v>245</v>
      </c>
      <c r="C1316" t="s">
        <v>3202</v>
      </c>
      <c r="D1316" t="s">
        <v>3402</v>
      </c>
      <c r="E1316" s="1">
        <v>45274</v>
      </c>
      <c r="F1316" t="s">
        <v>8720</v>
      </c>
      <c r="G1316" t="s">
        <v>8631</v>
      </c>
      <c r="H1316">
        <v>5</v>
      </c>
      <c r="I1316" s="14">
        <v>0</v>
      </c>
      <c r="J1316" s="6">
        <v>1696</v>
      </c>
      <c r="K1316" s="6">
        <v>8479</v>
      </c>
      <c r="L1316" t="s">
        <v>1243</v>
      </c>
      <c r="M1316">
        <v>61</v>
      </c>
      <c r="N1316" t="s">
        <v>1998</v>
      </c>
      <c r="O1316" t="s">
        <v>2235</v>
      </c>
      <c r="P1316" t="s">
        <v>3024</v>
      </c>
    </row>
    <row r="1317" spans="1:16" x14ac:dyDescent="0.45">
      <c r="A1317" t="s">
        <v>4939</v>
      </c>
      <c r="B1317" t="s">
        <v>762</v>
      </c>
      <c r="C1317" t="s">
        <v>3306</v>
      </c>
      <c r="D1317" t="s">
        <v>3503</v>
      </c>
      <c r="E1317" s="1">
        <v>45403</v>
      </c>
      <c r="F1317" t="s">
        <v>8625</v>
      </c>
      <c r="G1317" t="s">
        <v>8633</v>
      </c>
      <c r="H1317">
        <v>2</v>
      </c>
      <c r="I1317" s="14">
        <v>0.2</v>
      </c>
      <c r="J1317" s="6">
        <v>1375</v>
      </c>
      <c r="K1317" s="6">
        <v>2200</v>
      </c>
      <c r="L1317" t="s">
        <v>1755</v>
      </c>
      <c r="M1317">
        <v>36</v>
      </c>
      <c r="N1317" t="s">
        <v>1998</v>
      </c>
      <c r="O1317" t="s">
        <v>2732</v>
      </c>
      <c r="P1317" t="s">
        <v>3001</v>
      </c>
    </row>
    <row r="1318" spans="1:16" x14ac:dyDescent="0.45">
      <c r="A1318" t="s">
        <v>4940</v>
      </c>
      <c r="B1318" t="s">
        <v>147</v>
      </c>
      <c r="C1318" t="s">
        <v>3292</v>
      </c>
      <c r="D1318" t="s">
        <v>3489</v>
      </c>
      <c r="E1318" s="1">
        <v>45387</v>
      </c>
      <c r="F1318" t="s">
        <v>8626</v>
      </c>
      <c r="G1318" t="s">
        <v>8631</v>
      </c>
      <c r="H1318">
        <v>4</v>
      </c>
      <c r="I1318" s="14">
        <v>0.1</v>
      </c>
      <c r="J1318" s="6">
        <v>1584</v>
      </c>
      <c r="K1318" s="6">
        <v>5701</v>
      </c>
      <c r="L1318" t="s">
        <v>1146</v>
      </c>
      <c r="M1318">
        <v>55</v>
      </c>
      <c r="N1318" t="s">
        <v>1999</v>
      </c>
      <c r="O1318" t="s">
        <v>2138</v>
      </c>
      <c r="P1318" t="s">
        <v>3008</v>
      </c>
    </row>
    <row r="1319" spans="1:16" x14ac:dyDescent="0.45">
      <c r="A1319" t="s">
        <v>4941</v>
      </c>
      <c r="B1319" t="s">
        <v>391</v>
      </c>
      <c r="C1319" t="s">
        <v>3249</v>
      </c>
      <c r="D1319" t="s">
        <v>3448</v>
      </c>
      <c r="E1319" s="1">
        <v>45429</v>
      </c>
      <c r="F1319" t="s">
        <v>8718</v>
      </c>
      <c r="G1319" t="s">
        <v>8632</v>
      </c>
      <c r="H1319">
        <v>1</v>
      </c>
      <c r="I1319" s="14">
        <v>0.05</v>
      </c>
      <c r="J1319" s="6">
        <v>1545</v>
      </c>
      <c r="K1319" s="6">
        <v>1467</v>
      </c>
      <c r="L1319" t="s">
        <v>1387</v>
      </c>
      <c r="M1319">
        <v>41</v>
      </c>
      <c r="N1319" t="s">
        <v>1998</v>
      </c>
      <c r="O1319" t="s">
        <v>2379</v>
      </c>
      <c r="P1319" t="s">
        <v>3090</v>
      </c>
    </row>
    <row r="1320" spans="1:16" x14ac:dyDescent="0.45">
      <c r="A1320" t="s">
        <v>4942</v>
      </c>
      <c r="B1320" t="s">
        <v>763</v>
      </c>
      <c r="C1320" t="s">
        <v>3281</v>
      </c>
      <c r="D1320" t="s">
        <v>3478</v>
      </c>
      <c r="E1320" s="1">
        <v>45710</v>
      </c>
      <c r="F1320" t="s">
        <v>8720</v>
      </c>
      <c r="G1320" t="s">
        <v>8633</v>
      </c>
      <c r="H1320">
        <v>2</v>
      </c>
      <c r="I1320" s="14">
        <v>0.1</v>
      </c>
      <c r="J1320" s="6">
        <v>1874</v>
      </c>
      <c r="K1320" s="6">
        <v>3373</v>
      </c>
      <c r="L1320" t="s">
        <v>1756</v>
      </c>
      <c r="M1320">
        <v>59</v>
      </c>
      <c r="N1320" t="s">
        <v>1998</v>
      </c>
      <c r="O1320" t="s">
        <v>2733</v>
      </c>
      <c r="P1320" t="s">
        <v>3167</v>
      </c>
    </row>
    <row r="1321" spans="1:16" x14ac:dyDescent="0.45">
      <c r="A1321" t="s">
        <v>4943</v>
      </c>
      <c r="B1321" t="s">
        <v>540</v>
      </c>
      <c r="C1321" t="s">
        <v>3303</v>
      </c>
      <c r="D1321" t="s">
        <v>3500</v>
      </c>
      <c r="E1321" s="1">
        <v>45881</v>
      </c>
      <c r="F1321" t="s">
        <v>8626</v>
      </c>
      <c r="G1321" t="s">
        <v>8630</v>
      </c>
      <c r="H1321">
        <v>3</v>
      </c>
      <c r="I1321" s="14">
        <v>0</v>
      </c>
      <c r="J1321" s="6">
        <v>1389</v>
      </c>
      <c r="K1321" s="6">
        <v>4166</v>
      </c>
      <c r="L1321" t="s">
        <v>1535</v>
      </c>
      <c r="M1321">
        <v>58</v>
      </c>
      <c r="N1321" t="s">
        <v>1999</v>
      </c>
      <c r="O1321" t="s">
        <v>2517</v>
      </c>
      <c r="P1321" t="s">
        <v>3122</v>
      </c>
    </row>
    <row r="1322" spans="1:16" x14ac:dyDescent="0.45">
      <c r="A1322" t="s">
        <v>4944</v>
      </c>
      <c r="B1322" t="s">
        <v>357</v>
      </c>
      <c r="C1322" t="s">
        <v>3259</v>
      </c>
      <c r="D1322" t="s">
        <v>3458</v>
      </c>
      <c r="E1322" s="1">
        <v>45219</v>
      </c>
      <c r="F1322" t="s">
        <v>8625</v>
      </c>
      <c r="G1322" t="s">
        <v>8631</v>
      </c>
      <c r="H1322">
        <v>2</v>
      </c>
      <c r="I1322" s="14">
        <v>0.2</v>
      </c>
      <c r="J1322" s="6">
        <v>1315</v>
      </c>
      <c r="K1322" s="6">
        <v>2105</v>
      </c>
      <c r="L1322" t="s">
        <v>1353</v>
      </c>
      <c r="M1322">
        <v>23</v>
      </c>
      <c r="N1322" t="s">
        <v>1999</v>
      </c>
      <c r="O1322" t="s">
        <v>2345</v>
      </c>
      <c r="P1322" t="s">
        <v>3142</v>
      </c>
    </row>
    <row r="1323" spans="1:16" x14ac:dyDescent="0.45">
      <c r="A1323" t="s">
        <v>4945</v>
      </c>
      <c r="B1323" t="s">
        <v>827</v>
      </c>
      <c r="C1323" t="s">
        <v>3372</v>
      </c>
      <c r="D1323" t="s">
        <v>3568</v>
      </c>
      <c r="E1323" s="1">
        <v>45901</v>
      </c>
      <c r="F1323" t="s">
        <v>8719</v>
      </c>
      <c r="G1323" t="s">
        <v>8629</v>
      </c>
      <c r="H1323">
        <v>2</v>
      </c>
      <c r="I1323" s="14">
        <v>0.2</v>
      </c>
      <c r="J1323" s="6">
        <v>490</v>
      </c>
      <c r="K1323" s="6">
        <v>783</v>
      </c>
      <c r="L1323" t="s">
        <v>1819</v>
      </c>
      <c r="M1323">
        <v>46</v>
      </c>
      <c r="N1323" t="s">
        <v>1998</v>
      </c>
      <c r="O1323" t="s">
        <v>2794</v>
      </c>
      <c r="P1323" t="s">
        <v>3047</v>
      </c>
    </row>
    <row r="1324" spans="1:16" x14ac:dyDescent="0.45">
      <c r="A1324" t="s">
        <v>4946</v>
      </c>
      <c r="B1324" t="s">
        <v>336</v>
      </c>
      <c r="C1324" t="s">
        <v>3243</v>
      </c>
      <c r="D1324" t="s">
        <v>3442</v>
      </c>
      <c r="E1324" s="1">
        <v>45188</v>
      </c>
      <c r="F1324" t="s">
        <v>8625</v>
      </c>
      <c r="G1324" t="s">
        <v>8632</v>
      </c>
      <c r="H1324">
        <v>4</v>
      </c>
      <c r="I1324" s="14">
        <v>0</v>
      </c>
      <c r="J1324" s="6">
        <v>1825</v>
      </c>
      <c r="K1324" s="6">
        <v>7301</v>
      </c>
      <c r="L1324" t="s">
        <v>1333</v>
      </c>
      <c r="M1324">
        <v>24</v>
      </c>
      <c r="N1324" t="s">
        <v>1998</v>
      </c>
      <c r="O1324" t="s">
        <v>2324</v>
      </c>
      <c r="P1324" t="s">
        <v>8703</v>
      </c>
    </row>
    <row r="1325" spans="1:16" x14ac:dyDescent="0.45">
      <c r="A1325" t="s">
        <v>4947</v>
      </c>
      <c r="B1325" t="s">
        <v>78</v>
      </c>
      <c r="C1325" t="s">
        <v>3246</v>
      </c>
      <c r="D1325" t="s">
        <v>3445</v>
      </c>
      <c r="E1325" s="1">
        <v>45894</v>
      </c>
      <c r="F1325" t="s">
        <v>8626</v>
      </c>
      <c r="G1325" t="s">
        <v>8631</v>
      </c>
      <c r="H1325">
        <v>1</v>
      </c>
      <c r="I1325" s="14">
        <v>0.05</v>
      </c>
      <c r="J1325" s="6">
        <v>1915</v>
      </c>
      <c r="K1325" s="6">
        <v>1819</v>
      </c>
      <c r="L1325" t="s">
        <v>1077</v>
      </c>
      <c r="M1325">
        <v>47</v>
      </c>
      <c r="N1325" t="s">
        <v>1998</v>
      </c>
      <c r="O1325" t="s">
        <v>2070</v>
      </c>
      <c r="P1325" t="s">
        <v>3032</v>
      </c>
    </row>
    <row r="1326" spans="1:16" x14ac:dyDescent="0.45">
      <c r="A1326" t="s">
        <v>4948</v>
      </c>
      <c r="B1326" t="s">
        <v>100</v>
      </c>
      <c r="C1326" t="s">
        <v>3241</v>
      </c>
      <c r="D1326" t="s">
        <v>3440</v>
      </c>
      <c r="E1326" s="1">
        <v>45579</v>
      </c>
      <c r="F1326" t="s">
        <v>8626</v>
      </c>
      <c r="G1326" t="s">
        <v>8631</v>
      </c>
      <c r="H1326">
        <v>5</v>
      </c>
      <c r="I1326" s="14">
        <v>0.2</v>
      </c>
      <c r="J1326" s="6">
        <v>1056</v>
      </c>
      <c r="K1326" s="6">
        <v>4223</v>
      </c>
      <c r="L1326" t="s">
        <v>1099</v>
      </c>
      <c r="M1326">
        <v>46</v>
      </c>
      <c r="N1326" t="s">
        <v>1999</v>
      </c>
      <c r="O1326" t="s">
        <v>2092</v>
      </c>
      <c r="P1326" t="s">
        <v>3046</v>
      </c>
    </row>
    <row r="1327" spans="1:16" x14ac:dyDescent="0.45">
      <c r="A1327" t="s">
        <v>4949</v>
      </c>
      <c r="B1327" t="s">
        <v>526</v>
      </c>
      <c r="C1327" t="s">
        <v>3217</v>
      </c>
      <c r="D1327" t="s">
        <v>3416</v>
      </c>
      <c r="E1327" s="1">
        <v>45343</v>
      </c>
      <c r="F1327" t="s">
        <v>8720</v>
      </c>
      <c r="G1327" t="s">
        <v>8631</v>
      </c>
      <c r="H1327">
        <v>4</v>
      </c>
      <c r="I1327" s="14">
        <v>0.15</v>
      </c>
      <c r="J1327" s="6">
        <v>87</v>
      </c>
      <c r="K1327" s="6">
        <v>297</v>
      </c>
      <c r="L1327" t="s">
        <v>1521</v>
      </c>
      <c r="M1327">
        <v>46</v>
      </c>
      <c r="N1327" t="s">
        <v>1998</v>
      </c>
      <c r="O1327" t="s">
        <v>2505</v>
      </c>
      <c r="P1327" t="s">
        <v>3120</v>
      </c>
    </row>
    <row r="1328" spans="1:16" x14ac:dyDescent="0.45">
      <c r="A1328" t="s">
        <v>4950</v>
      </c>
      <c r="B1328" t="s">
        <v>745</v>
      </c>
      <c r="C1328" t="s">
        <v>3247</v>
      </c>
      <c r="D1328" t="s">
        <v>3446</v>
      </c>
      <c r="E1328" s="1">
        <v>45313</v>
      </c>
      <c r="F1328" t="s">
        <v>8626</v>
      </c>
      <c r="G1328" t="s">
        <v>8629</v>
      </c>
      <c r="H1328">
        <v>2</v>
      </c>
      <c r="I1328" s="14">
        <v>0.15</v>
      </c>
      <c r="J1328" s="6">
        <v>1121</v>
      </c>
      <c r="K1328" s="6">
        <v>1905</v>
      </c>
      <c r="L1328" t="s">
        <v>1738</v>
      </c>
      <c r="M1328">
        <v>33</v>
      </c>
      <c r="N1328" t="s">
        <v>1998</v>
      </c>
      <c r="O1328" t="s">
        <v>2716</v>
      </c>
      <c r="P1328" t="s">
        <v>3172</v>
      </c>
    </row>
    <row r="1329" spans="1:16" x14ac:dyDescent="0.45">
      <c r="A1329" t="s">
        <v>4951</v>
      </c>
      <c r="B1329" t="s">
        <v>261</v>
      </c>
      <c r="C1329" t="s">
        <v>3274</v>
      </c>
      <c r="D1329" t="s">
        <v>3471</v>
      </c>
      <c r="E1329" s="1">
        <v>45887</v>
      </c>
      <c r="F1329" t="s">
        <v>8719</v>
      </c>
      <c r="G1329" t="s">
        <v>8631</v>
      </c>
      <c r="H1329">
        <v>3</v>
      </c>
      <c r="I1329" s="14">
        <v>0.2</v>
      </c>
      <c r="J1329" s="6">
        <v>1308</v>
      </c>
      <c r="K1329" s="6">
        <v>3139</v>
      </c>
      <c r="L1329" t="s">
        <v>1259</v>
      </c>
      <c r="M1329">
        <v>20</v>
      </c>
      <c r="N1329" t="s">
        <v>1998</v>
      </c>
      <c r="O1329" t="s">
        <v>2251</v>
      </c>
      <c r="P1329" t="s">
        <v>3049</v>
      </c>
    </row>
    <row r="1330" spans="1:16" x14ac:dyDescent="0.45">
      <c r="A1330" t="s">
        <v>4952</v>
      </c>
      <c r="B1330" t="s">
        <v>285</v>
      </c>
      <c r="C1330" t="s">
        <v>3320</v>
      </c>
      <c r="D1330" t="s">
        <v>3517</v>
      </c>
      <c r="E1330" s="1">
        <v>45440</v>
      </c>
      <c r="F1330" t="s">
        <v>8719</v>
      </c>
      <c r="G1330" t="s">
        <v>8632</v>
      </c>
      <c r="H1330">
        <v>1</v>
      </c>
      <c r="I1330" s="14">
        <v>0.1</v>
      </c>
      <c r="J1330" s="6">
        <v>241</v>
      </c>
      <c r="K1330" s="6">
        <v>217</v>
      </c>
      <c r="L1330" t="s">
        <v>1282</v>
      </c>
      <c r="M1330">
        <v>33</v>
      </c>
      <c r="N1330" t="s">
        <v>1999</v>
      </c>
      <c r="O1330" t="s">
        <v>2275</v>
      </c>
      <c r="P1330" t="s">
        <v>3123</v>
      </c>
    </row>
    <row r="1331" spans="1:16" x14ac:dyDescent="0.45">
      <c r="A1331" t="s">
        <v>4953</v>
      </c>
      <c r="B1331" t="s">
        <v>178</v>
      </c>
      <c r="C1331" t="s">
        <v>3317</v>
      </c>
      <c r="D1331" t="s">
        <v>3514</v>
      </c>
      <c r="E1331" s="1">
        <v>45343</v>
      </c>
      <c r="F1331" t="s">
        <v>8718</v>
      </c>
      <c r="G1331" t="s">
        <v>8629</v>
      </c>
      <c r="H1331">
        <v>4</v>
      </c>
      <c r="I1331" s="14">
        <v>0.15</v>
      </c>
      <c r="J1331" s="6">
        <v>133</v>
      </c>
      <c r="K1331" s="6">
        <v>452</v>
      </c>
      <c r="L1331" t="s">
        <v>1176</v>
      </c>
      <c r="M1331">
        <v>65</v>
      </c>
      <c r="N1331" t="s">
        <v>1998</v>
      </c>
      <c r="O1331" t="s">
        <v>2169</v>
      </c>
      <c r="P1331" t="s">
        <v>2975</v>
      </c>
    </row>
    <row r="1332" spans="1:16" x14ac:dyDescent="0.45">
      <c r="A1332" t="s">
        <v>4954</v>
      </c>
      <c r="B1332" t="s">
        <v>759</v>
      </c>
      <c r="C1332" t="s">
        <v>3307</v>
      </c>
      <c r="D1332" t="s">
        <v>3504</v>
      </c>
      <c r="E1332" s="1">
        <v>45508</v>
      </c>
      <c r="F1332" t="s">
        <v>8625</v>
      </c>
      <c r="G1332" t="s">
        <v>8632</v>
      </c>
      <c r="H1332">
        <v>2</v>
      </c>
      <c r="I1332" s="14">
        <v>0.15</v>
      </c>
      <c r="J1332" s="6">
        <v>1384</v>
      </c>
      <c r="K1332" s="6">
        <v>2352</v>
      </c>
      <c r="L1332" t="s">
        <v>1752</v>
      </c>
      <c r="M1332">
        <v>37</v>
      </c>
      <c r="N1332" t="s">
        <v>1999</v>
      </c>
      <c r="O1332" t="s">
        <v>2510</v>
      </c>
      <c r="P1332" t="s">
        <v>3010</v>
      </c>
    </row>
    <row r="1333" spans="1:16" x14ac:dyDescent="0.45">
      <c r="A1333" t="s">
        <v>4955</v>
      </c>
      <c r="B1333" t="s">
        <v>444</v>
      </c>
      <c r="C1333" t="s">
        <v>3218</v>
      </c>
      <c r="D1333" t="s">
        <v>3417</v>
      </c>
      <c r="E1333" s="1">
        <v>45216</v>
      </c>
      <c r="F1333" t="s">
        <v>8718</v>
      </c>
      <c r="G1333" t="s">
        <v>8631</v>
      </c>
      <c r="H1333">
        <v>3</v>
      </c>
      <c r="I1333" s="14">
        <v>0.2</v>
      </c>
      <c r="J1333" s="6">
        <v>1610</v>
      </c>
      <c r="K1333" s="6">
        <v>3864</v>
      </c>
      <c r="L1333" t="s">
        <v>1440</v>
      </c>
      <c r="M1333">
        <v>56</v>
      </c>
      <c r="N1333" t="s">
        <v>1999</v>
      </c>
      <c r="O1333" t="s">
        <v>2429</v>
      </c>
      <c r="P1333" t="s">
        <v>3042</v>
      </c>
    </row>
    <row r="1334" spans="1:16" x14ac:dyDescent="0.45">
      <c r="A1334" t="s">
        <v>4956</v>
      </c>
      <c r="B1334" t="s">
        <v>573</v>
      </c>
      <c r="C1334" t="s">
        <v>3383</v>
      </c>
      <c r="D1334" t="s">
        <v>3579</v>
      </c>
      <c r="E1334" s="1">
        <v>45460</v>
      </c>
      <c r="F1334" t="s">
        <v>8719</v>
      </c>
      <c r="G1334" t="s">
        <v>8632</v>
      </c>
      <c r="H1334">
        <v>2</v>
      </c>
      <c r="I1334" s="14">
        <v>0.1</v>
      </c>
      <c r="J1334" s="6">
        <v>1748</v>
      </c>
      <c r="K1334" s="6">
        <v>3147</v>
      </c>
      <c r="L1334" t="s">
        <v>1567</v>
      </c>
      <c r="M1334">
        <v>26</v>
      </c>
      <c r="N1334" t="s">
        <v>1999</v>
      </c>
      <c r="O1334" t="s">
        <v>2549</v>
      </c>
      <c r="P1334" t="s">
        <v>3092</v>
      </c>
    </row>
    <row r="1335" spans="1:16" x14ac:dyDescent="0.45">
      <c r="A1335" t="s">
        <v>4957</v>
      </c>
      <c r="B1335" t="s">
        <v>320</v>
      </c>
      <c r="C1335" t="s">
        <v>3313</v>
      </c>
      <c r="D1335" t="s">
        <v>3510</v>
      </c>
      <c r="E1335" s="1">
        <v>45598</v>
      </c>
      <c r="F1335" t="s">
        <v>8718</v>
      </c>
      <c r="G1335" t="s">
        <v>8629</v>
      </c>
      <c r="H1335">
        <v>3</v>
      </c>
      <c r="I1335" s="14">
        <v>0.15</v>
      </c>
      <c r="J1335" s="6">
        <v>1517</v>
      </c>
      <c r="K1335" s="6">
        <v>3869</v>
      </c>
      <c r="L1335" t="s">
        <v>1317</v>
      </c>
      <c r="M1335">
        <v>34</v>
      </c>
      <c r="N1335" t="s">
        <v>1998</v>
      </c>
      <c r="O1335" t="s">
        <v>2308</v>
      </c>
      <c r="P1335" t="s">
        <v>3134</v>
      </c>
    </row>
    <row r="1336" spans="1:16" x14ac:dyDescent="0.45">
      <c r="A1336" t="s">
        <v>4958</v>
      </c>
      <c r="B1336" t="s">
        <v>499</v>
      </c>
      <c r="C1336" t="s">
        <v>3215</v>
      </c>
      <c r="D1336" t="s">
        <v>3414</v>
      </c>
      <c r="E1336" s="1">
        <v>45645</v>
      </c>
      <c r="F1336" t="s">
        <v>8719</v>
      </c>
      <c r="G1336" t="s">
        <v>8631</v>
      </c>
      <c r="H1336">
        <v>3</v>
      </c>
      <c r="I1336" s="14">
        <v>0.05</v>
      </c>
      <c r="J1336" s="6">
        <v>1209</v>
      </c>
      <c r="K1336" s="6">
        <v>3445</v>
      </c>
      <c r="L1336" t="s">
        <v>1494</v>
      </c>
      <c r="M1336">
        <v>53</v>
      </c>
      <c r="N1336" t="s">
        <v>1999</v>
      </c>
      <c r="O1336" t="s">
        <v>2479</v>
      </c>
      <c r="P1336" t="s">
        <v>3156</v>
      </c>
    </row>
    <row r="1337" spans="1:16" x14ac:dyDescent="0.45">
      <c r="A1337" t="s">
        <v>4959</v>
      </c>
      <c r="B1337" t="s">
        <v>165</v>
      </c>
      <c r="C1337" t="s">
        <v>3245</v>
      </c>
      <c r="D1337" t="s">
        <v>3444</v>
      </c>
      <c r="E1337" s="1">
        <v>45219</v>
      </c>
      <c r="F1337" t="s">
        <v>8718</v>
      </c>
      <c r="G1337" t="s">
        <v>8630</v>
      </c>
      <c r="H1337">
        <v>1</v>
      </c>
      <c r="I1337" s="14">
        <v>0</v>
      </c>
      <c r="J1337" s="6">
        <v>1224</v>
      </c>
      <c r="K1337" s="6">
        <v>1224</v>
      </c>
      <c r="L1337" t="s">
        <v>1163</v>
      </c>
      <c r="M1337">
        <v>47</v>
      </c>
      <c r="N1337" t="s">
        <v>1998</v>
      </c>
      <c r="O1337" t="s">
        <v>2156</v>
      </c>
      <c r="P1337" t="s">
        <v>2991</v>
      </c>
    </row>
    <row r="1338" spans="1:16" x14ac:dyDescent="0.45">
      <c r="A1338" t="s">
        <v>4960</v>
      </c>
      <c r="B1338" t="s">
        <v>510</v>
      </c>
      <c r="C1338" t="s">
        <v>3300</v>
      </c>
      <c r="D1338" t="s">
        <v>3497</v>
      </c>
      <c r="E1338" s="1">
        <v>45780</v>
      </c>
      <c r="F1338" t="s">
        <v>8720</v>
      </c>
      <c r="G1338" t="s">
        <v>8632</v>
      </c>
      <c r="H1338">
        <v>4</v>
      </c>
      <c r="I1338" s="14">
        <v>0.15</v>
      </c>
      <c r="J1338" s="6">
        <v>1909</v>
      </c>
      <c r="K1338" s="6">
        <v>6489</v>
      </c>
      <c r="L1338" t="s">
        <v>1505</v>
      </c>
      <c r="M1338">
        <v>24</v>
      </c>
      <c r="N1338" t="s">
        <v>1999</v>
      </c>
      <c r="O1338" t="s">
        <v>2490</v>
      </c>
      <c r="P1338" t="s">
        <v>3000</v>
      </c>
    </row>
    <row r="1339" spans="1:16" x14ac:dyDescent="0.45">
      <c r="A1339" t="s">
        <v>4961</v>
      </c>
      <c r="B1339" t="s">
        <v>508</v>
      </c>
      <c r="C1339" t="s">
        <v>3275</v>
      </c>
      <c r="D1339" t="s">
        <v>3472</v>
      </c>
      <c r="E1339" s="1">
        <v>45595</v>
      </c>
      <c r="F1339" t="s">
        <v>8719</v>
      </c>
      <c r="G1339" t="s">
        <v>8633</v>
      </c>
      <c r="H1339">
        <v>5</v>
      </c>
      <c r="I1339" s="14">
        <v>0</v>
      </c>
      <c r="J1339" s="6">
        <v>1075</v>
      </c>
      <c r="K1339" s="6">
        <v>5375</v>
      </c>
      <c r="L1339" t="s">
        <v>1503</v>
      </c>
      <c r="M1339">
        <v>49</v>
      </c>
      <c r="N1339" t="s">
        <v>1998</v>
      </c>
      <c r="O1339" t="s">
        <v>2488</v>
      </c>
      <c r="P1339" t="s">
        <v>3163</v>
      </c>
    </row>
    <row r="1340" spans="1:16" x14ac:dyDescent="0.45">
      <c r="A1340" t="s">
        <v>4962</v>
      </c>
      <c r="B1340" t="s">
        <v>950</v>
      </c>
      <c r="C1340" t="s">
        <v>3228</v>
      </c>
      <c r="D1340" t="s">
        <v>3427</v>
      </c>
      <c r="E1340" s="1">
        <v>45353</v>
      </c>
      <c r="F1340" t="s">
        <v>8626</v>
      </c>
      <c r="G1340" t="s">
        <v>8631</v>
      </c>
      <c r="H1340">
        <v>4</v>
      </c>
      <c r="I1340" s="14">
        <v>0.2</v>
      </c>
      <c r="J1340" s="6">
        <v>1198</v>
      </c>
      <c r="K1340" s="6">
        <v>3833</v>
      </c>
      <c r="L1340" t="s">
        <v>1941</v>
      </c>
      <c r="M1340">
        <v>22</v>
      </c>
      <c r="N1340" t="s">
        <v>1999</v>
      </c>
      <c r="O1340" t="s">
        <v>2913</v>
      </c>
      <c r="P1340" t="s">
        <v>3144</v>
      </c>
    </row>
    <row r="1341" spans="1:16" x14ac:dyDescent="0.45">
      <c r="A1341" t="s">
        <v>4963</v>
      </c>
      <c r="B1341" t="s">
        <v>788</v>
      </c>
      <c r="C1341" t="s">
        <v>3308</v>
      </c>
      <c r="D1341" t="s">
        <v>3505</v>
      </c>
      <c r="E1341" s="1">
        <v>45458</v>
      </c>
      <c r="F1341" t="s">
        <v>8718</v>
      </c>
      <c r="G1341" t="s">
        <v>8632</v>
      </c>
      <c r="H1341">
        <v>3</v>
      </c>
      <c r="I1341" s="14">
        <v>0.1</v>
      </c>
      <c r="J1341" s="6">
        <v>741</v>
      </c>
      <c r="K1341" s="6">
        <v>2002</v>
      </c>
      <c r="L1341" t="s">
        <v>1780</v>
      </c>
      <c r="M1341">
        <v>59</v>
      </c>
      <c r="N1341" t="s">
        <v>1999</v>
      </c>
      <c r="O1341" t="s">
        <v>2613</v>
      </c>
      <c r="P1341" t="s">
        <v>3170</v>
      </c>
    </row>
    <row r="1342" spans="1:16" x14ac:dyDescent="0.45">
      <c r="A1342" t="s">
        <v>4964</v>
      </c>
      <c r="B1342" t="s">
        <v>657</v>
      </c>
      <c r="C1342" t="s">
        <v>3373</v>
      </c>
      <c r="D1342" t="s">
        <v>3569</v>
      </c>
      <c r="E1342" s="1">
        <v>45490</v>
      </c>
      <c r="F1342" t="s">
        <v>8719</v>
      </c>
      <c r="G1342" t="s">
        <v>8632</v>
      </c>
      <c r="H1342">
        <v>3</v>
      </c>
      <c r="I1342" s="14">
        <v>0</v>
      </c>
      <c r="J1342" s="6">
        <v>608</v>
      </c>
      <c r="K1342" s="6">
        <v>1825</v>
      </c>
      <c r="L1342" t="s">
        <v>1651</v>
      </c>
      <c r="M1342">
        <v>32</v>
      </c>
      <c r="N1342" t="s">
        <v>1999</v>
      </c>
      <c r="O1342" t="s">
        <v>2632</v>
      </c>
      <c r="P1342" t="s">
        <v>3003</v>
      </c>
    </row>
    <row r="1343" spans="1:16" x14ac:dyDescent="0.45">
      <c r="A1343" t="s">
        <v>4965</v>
      </c>
      <c r="B1343" t="s">
        <v>760</v>
      </c>
      <c r="C1343" t="s">
        <v>3260</v>
      </c>
      <c r="D1343" t="s">
        <v>3459</v>
      </c>
      <c r="E1343" s="1">
        <v>45507</v>
      </c>
      <c r="F1343" t="s">
        <v>8625</v>
      </c>
      <c r="G1343" t="s">
        <v>8630</v>
      </c>
      <c r="H1343">
        <v>2</v>
      </c>
      <c r="I1343" s="14">
        <v>0.15</v>
      </c>
      <c r="J1343" s="6">
        <v>436</v>
      </c>
      <c r="K1343" s="6">
        <v>741</v>
      </c>
      <c r="L1343" t="s">
        <v>1753</v>
      </c>
      <c r="M1343">
        <v>46</v>
      </c>
      <c r="N1343" t="s">
        <v>1998</v>
      </c>
      <c r="O1343" t="s">
        <v>2730</v>
      </c>
      <c r="P1343" t="s">
        <v>3163</v>
      </c>
    </row>
    <row r="1344" spans="1:16" x14ac:dyDescent="0.45">
      <c r="A1344" t="s">
        <v>4966</v>
      </c>
      <c r="B1344" t="s">
        <v>653</v>
      </c>
      <c r="C1344" t="s">
        <v>3377</v>
      </c>
      <c r="D1344" t="s">
        <v>3573</v>
      </c>
      <c r="E1344" s="1">
        <v>45650</v>
      </c>
      <c r="F1344" t="s">
        <v>8720</v>
      </c>
      <c r="G1344" t="s">
        <v>8629</v>
      </c>
      <c r="H1344">
        <v>1</v>
      </c>
      <c r="I1344" s="14">
        <v>0.05</v>
      </c>
      <c r="J1344" s="6">
        <v>783</v>
      </c>
      <c r="K1344" s="6">
        <v>744</v>
      </c>
      <c r="L1344" t="s">
        <v>1647</v>
      </c>
      <c r="M1344">
        <v>47</v>
      </c>
      <c r="N1344" t="s">
        <v>1999</v>
      </c>
      <c r="O1344" t="s">
        <v>2628</v>
      </c>
      <c r="P1344" t="s">
        <v>8707</v>
      </c>
    </row>
    <row r="1345" spans="1:16" x14ac:dyDescent="0.45">
      <c r="A1345" t="s">
        <v>4967</v>
      </c>
      <c r="B1345" t="s">
        <v>473</v>
      </c>
      <c r="C1345" t="s">
        <v>3371</v>
      </c>
      <c r="D1345" t="s">
        <v>3567</v>
      </c>
      <c r="E1345" s="1">
        <v>45261</v>
      </c>
      <c r="F1345" t="s">
        <v>8626</v>
      </c>
      <c r="G1345" t="s">
        <v>8629</v>
      </c>
      <c r="H1345">
        <v>2</v>
      </c>
      <c r="I1345" s="14">
        <v>0.1</v>
      </c>
      <c r="J1345" s="6">
        <v>376</v>
      </c>
      <c r="K1345" s="6">
        <v>677</v>
      </c>
      <c r="L1345" t="s">
        <v>1468</v>
      </c>
      <c r="M1345">
        <v>36</v>
      </c>
      <c r="N1345" t="s">
        <v>1999</v>
      </c>
      <c r="O1345" t="s">
        <v>2455</v>
      </c>
      <c r="P1345" t="s">
        <v>3078</v>
      </c>
    </row>
    <row r="1346" spans="1:16" x14ac:dyDescent="0.45">
      <c r="A1346" t="s">
        <v>4968</v>
      </c>
      <c r="B1346" t="s">
        <v>599</v>
      </c>
      <c r="C1346" t="s">
        <v>3366</v>
      </c>
      <c r="D1346" t="s">
        <v>3563</v>
      </c>
      <c r="E1346" s="1">
        <v>45208</v>
      </c>
      <c r="F1346" t="s">
        <v>8625</v>
      </c>
      <c r="G1346" t="s">
        <v>8633</v>
      </c>
      <c r="H1346">
        <v>2</v>
      </c>
      <c r="I1346" s="14">
        <v>0</v>
      </c>
      <c r="J1346" s="6">
        <v>1116</v>
      </c>
      <c r="K1346" s="6">
        <v>2232</v>
      </c>
      <c r="L1346" t="s">
        <v>1593</v>
      </c>
      <c r="M1346">
        <v>37</v>
      </c>
      <c r="N1346" t="s">
        <v>1999</v>
      </c>
      <c r="O1346" t="s">
        <v>2575</v>
      </c>
      <c r="P1346" t="s">
        <v>3076</v>
      </c>
    </row>
    <row r="1347" spans="1:16" x14ac:dyDescent="0.45">
      <c r="A1347" t="s">
        <v>4969</v>
      </c>
      <c r="B1347" t="s">
        <v>666</v>
      </c>
      <c r="C1347" t="s">
        <v>3379</v>
      </c>
      <c r="D1347" t="s">
        <v>3575</v>
      </c>
      <c r="E1347" s="1">
        <v>45601</v>
      </c>
      <c r="F1347" t="s">
        <v>8718</v>
      </c>
      <c r="G1347" t="s">
        <v>8633</v>
      </c>
      <c r="H1347">
        <v>4</v>
      </c>
      <c r="I1347" s="14">
        <v>0.15</v>
      </c>
      <c r="J1347" s="6">
        <v>1845</v>
      </c>
      <c r="K1347" s="6">
        <v>6274</v>
      </c>
      <c r="L1347" t="s">
        <v>1660</v>
      </c>
      <c r="M1347">
        <v>23</v>
      </c>
      <c r="N1347" t="s">
        <v>1998</v>
      </c>
      <c r="O1347" t="s">
        <v>2641</v>
      </c>
      <c r="P1347" t="s">
        <v>3165</v>
      </c>
    </row>
    <row r="1348" spans="1:16" x14ac:dyDescent="0.45">
      <c r="A1348" t="s">
        <v>4970</v>
      </c>
      <c r="B1348" t="s">
        <v>537</v>
      </c>
      <c r="C1348" t="s">
        <v>3245</v>
      </c>
      <c r="D1348" t="s">
        <v>3444</v>
      </c>
      <c r="E1348" s="1">
        <v>45441</v>
      </c>
      <c r="F1348" t="s">
        <v>8719</v>
      </c>
      <c r="G1348" t="s">
        <v>8630</v>
      </c>
      <c r="H1348">
        <v>4</v>
      </c>
      <c r="I1348" s="14">
        <v>0.05</v>
      </c>
      <c r="J1348" s="6">
        <v>1224</v>
      </c>
      <c r="K1348" s="6">
        <v>4651</v>
      </c>
      <c r="L1348" t="s">
        <v>1532</v>
      </c>
      <c r="M1348">
        <v>57</v>
      </c>
      <c r="N1348" t="s">
        <v>1998</v>
      </c>
      <c r="O1348" t="s">
        <v>2514</v>
      </c>
      <c r="P1348" t="s">
        <v>3044</v>
      </c>
    </row>
    <row r="1349" spans="1:16" x14ac:dyDescent="0.45">
      <c r="A1349" t="s">
        <v>4971</v>
      </c>
      <c r="B1349" t="s">
        <v>715</v>
      </c>
      <c r="C1349" t="s">
        <v>3274</v>
      </c>
      <c r="D1349" t="s">
        <v>3471</v>
      </c>
      <c r="E1349" s="1">
        <v>45551</v>
      </c>
      <c r="F1349" t="s">
        <v>8719</v>
      </c>
      <c r="G1349" t="s">
        <v>8629</v>
      </c>
      <c r="H1349">
        <v>5</v>
      </c>
      <c r="I1349" s="14">
        <v>0.2</v>
      </c>
      <c r="J1349" s="6">
        <v>1308</v>
      </c>
      <c r="K1349" s="6">
        <v>5232</v>
      </c>
      <c r="L1349" t="s">
        <v>1708</v>
      </c>
      <c r="M1349">
        <v>36</v>
      </c>
      <c r="N1349" t="s">
        <v>1999</v>
      </c>
      <c r="O1349" t="s">
        <v>2688</v>
      </c>
      <c r="P1349" t="s">
        <v>3179</v>
      </c>
    </row>
    <row r="1350" spans="1:16" x14ac:dyDescent="0.45">
      <c r="A1350" t="s">
        <v>4972</v>
      </c>
      <c r="B1350" t="s">
        <v>322</v>
      </c>
      <c r="C1350" t="s">
        <v>3384</v>
      </c>
      <c r="D1350" t="s">
        <v>3580</v>
      </c>
      <c r="E1350" s="1">
        <v>45570</v>
      </c>
      <c r="F1350" t="s">
        <v>8625</v>
      </c>
      <c r="G1350" t="s">
        <v>8629</v>
      </c>
      <c r="H1350">
        <v>4</v>
      </c>
      <c r="I1350" s="14">
        <v>0</v>
      </c>
      <c r="J1350" s="6">
        <v>1611</v>
      </c>
      <c r="K1350" s="6">
        <v>6445</v>
      </c>
      <c r="L1350" t="s">
        <v>1319</v>
      </c>
      <c r="M1350">
        <v>65</v>
      </c>
      <c r="N1350" t="s">
        <v>1998</v>
      </c>
      <c r="O1350" t="s">
        <v>2310</v>
      </c>
      <c r="P1350" t="s">
        <v>3085</v>
      </c>
    </row>
    <row r="1351" spans="1:16" x14ac:dyDescent="0.45">
      <c r="A1351" t="s">
        <v>4973</v>
      </c>
      <c r="B1351" t="s">
        <v>802</v>
      </c>
      <c r="C1351" t="s">
        <v>3285</v>
      </c>
      <c r="D1351" t="s">
        <v>3482</v>
      </c>
      <c r="E1351" s="1">
        <v>45571</v>
      </c>
      <c r="F1351" t="s">
        <v>8626</v>
      </c>
      <c r="G1351" t="s">
        <v>8632</v>
      </c>
      <c r="H1351">
        <v>2</v>
      </c>
      <c r="I1351" s="14">
        <v>0.1</v>
      </c>
      <c r="J1351" s="6">
        <v>576</v>
      </c>
      <c r="K1351" s="6">
        <v>1037</v>
      </c>
      <c r="L1351" t="s">
        <v>1794</v>
      </c>
      <c r="M1351">
        <v>50</v>
      </c>
      <c r="N1351" t="s">
        <v>1998</v>
      </c>
      <c r="O1351" t="s">
        <v>2770</v>
      </c>
      <c r="P1351" t="s">
        <v>3056</v>
      </c>
    </row>
    <row r="1352" spans="1:16" x14ac:dyDescent="0.45">
      <c r="A1352" t="s">
        <v>4974</v>
      </c>
      <c r="B1352" t="s">
        <v>722</v>
      </c>
      <c r="C1352" t="s">
        <v>3275</v>
      </c>
      <c r="D1352" t="s">
        <v>3472</v>
      </c>
      <c r="E1352" s="1">
        <v>45234</v>
      </c>
      <c r="F1352" t="s">
        <v>8719</v>
      </c>
      <c r="G1352" t="s">
        <v>8633</v>
      </c>
      <c r="H1352">
        <v>1</v>
      </c>
      <c r="I1352" s="14">
        <v>0.05</v>
      </c>
      <c r="J1352" s="6">
        <v>1075</v>
      </c>
      <c r="K1352" s="6">
        <v>1021</v>
      </c>
      <c r="L1352" t="s">
        <v>1715</v>
      </c>
      <c r="M1352">
        <v>65</v>
      </c>
      <c r="N1352" t="s">
        <v>1998</v>
      </c>
      <c r="O1352" t="s">
        <v>2694</v>
      </c>
      <c r="P1352" t="s">
        <v>2969</v>
      </c>
    </row>
    <row r="1353" spans="1:16" x14ac:dyDescent="0.45">
      <c r="A1353" t="s">
        <v>4975</v>
      </c>
      <c r="B1353" t="s">
        <v>106</v>
      </c>
      <c r="C1353" t="s">
        <v>3214</v>
      </c>
      <c r="D1353" t="s">
        <v>3413</v>
      </c>
      <c r="E1353" s="1">
        <v>45263</v>
      </c>
      <c r="F1353" t="s">
        <v>8719</v>
      </c>
      <c r="G1353" t="s">
        <v>8630</v>
      </c>
      <c r="H1353">
        <v>4</v>
      </c>
      <c r="I1353" s="14">
        <v>0.2</v>
      </c>
      <c r="J1353" s="6">
        <v>1512</v>
      </c>
      <c r="K1353" s="6">
        <v>4840</v>
      </c>
      <c r="L1353" t="s">
        <v>1105</v>
      </c>
      <c r="M1353">
        <v>18</v>
      </c>
      <c r="N1353" t="s">
        <v>1998</v>
      </c>
      <c r="O1353" t="s">
        <v>2097</v>
      </c>
      <c r="P1353" t="s">
        <v>3015</v>
      </c>
    </row>
    <row r="1354" spans="1:16" x14ac:dyDescent="0.45">
      <c r="A1354" t="s">
        <v>4976</v>
      </c>
      <c r="B1354" t="s">
        <v>757</v>
      </c>
      <c r="C1354" t="s">
        <v>3307</v>
      </c>
      <c r="D1354" t="s">
        <v>3504</v>
      </c>
      <c r="E1354" s="1">
        <v>45881</v>
      </c>
      <c r="F1354" t="s">
        <v>8720</v>
      </c>
      <c r="G1354" t="s">
        <v>8631</v>
      </c>
      <c r="H1354">
        <v>2</v>
      </c>
      <c r="I1354" s="14">
        <v>0.05</v>
      </c>
      <c r="J1354" s="6">
        <v>1384</v>
      </c>
      <c r="K1354" s="6">
        <v>2629</v>
      </c>
      <c r="L1354" t="s">
        <v>1750</v>
      </c>
      <c r="M1354">
        <v>35</v>
      </c>
      <c r="N1354" t="s">
        <v>1998</v>
      </c>
      <c r="O1354" t="s">
        <v>2728</v>
      </c>
      <c r="P1354" t="s">
        <v>3181</v>
      </c>
    </row>
    <row r="1355" spans="1:16" x14ac:dyDescent="0.45">
      <c r="A1355" t="s">
        <v>4977</v>
      </c>
      <c r="B1355" t="s">
        <v>727</v>
      </c>
      <c r="C1355" t="s">
        <v>3231</v>
      </c>
      <c r="D1355" t="s">
        <v>3430</v>
      </c>
      <c r="E1355" s="1">
        <v>45718</v>
      </c>
      <c r="F1355" t="s">
        <v>8626</v>
      </c>
      <c r="G1355" t="s">
        <v>8629</v>
      </c>
      <c r="H1355">
        <v>2</v>
      </c>
      <c r="I1355" s="14">
        <v>0.15</v>
      </c>
      <c r="J1355" s="6">
        <v>349</v>
      </c>
      <c r="K1355" s="6">
        <v>594</v>
      </c>
      <c r="L1355" t="s">
        <v>1720</v>
      </c>
      <c r="M1355">
        <v>63</v>
      </c>
      <c r="N1355" t="s">
        <v>1999</v>
      </c>
      <c r="O1355" t="s">
        <v>2699</v>
      </c>
      <c r="P1355" t="s">
        <v>3074</v>
      </c>
    </row>
    <row r="1356" spans="1:16" x14ac:dyDescent="0.45">
      <c r="A1356" t="s">
        <v>4978</v>
      </c>
      <c r="B1356" t="s">
        <v>978</v>
      </c>
      <c r="C1356" t="s">
        <v>3225</v>
      </c>
      <c r="D1356" t="s">
        <v>3424</v>
      </c>
      <c r="E1356" s="1">
        <v>45914</v>
      </c>
      <c r="F1356" t="s">
        <v>8626</v>
      </c>
      <c r="G1356" t="s">
        <v>8631</v>
      </c>
      <c r="H1356">
        <v>4</v>
      </c>
      <c r="I1356" s="14">
        <v>0.2</v>
      </c>
      <c r="J1356" s="6">
        <v>743</v>
      </c>
      <c r="K1356" s="6">
        <v>2378</v>
      </c>
      <c r="L1356" t="s">
        <v>1969</v>
      </c>
      <c r="M1356">
        <v>57</v>
      </c>
      <c r="N1356" t="s">
        <v>1998</v>
      </c>
      <c r="O1356" t="s">
        <v>2941</v>
      </c>
      <c r="P1356" t="s">
        <v>3073</v>
      </c>
    </row>
    <row r="1357" spans="1:16" x14ac:dyDescent="0.45">
      <c r="A1357" t="s">
        <v>4979</v>
      </c>
      <c r="B1357" t="s">
        <v>212</v>
      </c>
      <c r="C1357" t="s">
        <v>3212</v>
      </c>
      <c r="D1357" t="s">
        <v>3411</v>
      </c>
      <c r="E1357" s="1">
        <v>45624</v>
      </c>
      <c r="F1357" t="s">
        <v>8720</v>
      </c>
      <c r="G1357" t="s">
        <v>8632</v>
      </c>
      <c r="H1357">
        <v>2</v>
      </c>
      <c r="I1357" s="14">
        <v>0.05</v>
      </c>
      <c r="J1357" s="6">
        <v>794</v>
      </c>
      <c r="K1357" s="6">
        <v>1508</v>
      </c>
      <c r="L1357" t="s">
        <v>1210</v>
      </c>
      <c r="M1357">
        <v>48</v>
      </c>
      <c r="N1357" t="s">
        <v>1998</v>
      </c>
      <c r="O1357" t="s">
        <v>2203</v>
      </c>
      <c r="P1357" t="s">
        <v>3099</v>
      </c>
    </row>
    <row r="1358" spans="1:16" x14ac:dyDescent="0.45">
      <c r="A1358" t="s">
        <v>4980</v>
      </c>
      <c r="B1358" t="s">
        <v>458</v>
      </c>
      <c r="C1358" t="s">
        <v>3357</v>
      </c>
      <c r="D1358" t="s">
        <v>3554</v>
      </c>
      <c r="E1358" s="1">
        <v>45598</v>
      </c>
      <c r="F1358" t="s">
        <v>8626</v>
      </c>
      <c r="G1358" t="s">
        <v>8633</v>
      </c>
      <c r="H1358">
        <v>5</v>
      </c>
      <c r="I1358" s="14">
        <v>0</v>
      </c>
      <c r="J1358" s="6">
        <v>1084</v>
      </c>
      <c r="K1358" s="6">
        <v>5421</v>
      </c>
      <c r="L1358" t="s">
        <v>1454</v>
      </c>
      <c r="M1358">
        <v>28</v>
      </c>
      <c r="N1358" t="s">
        <v>1999</v>
      </c>
      <c r="O1358" t="s">
        <v>2440</v>
      </c>
      <c r="P1358" t="s">
        <v>3157</v>
      </c>
    </row>
    <row r="1359" spans="1:16" x14ac:dyDescent="0.45">
      <c r="A1359" t="s">
        <v>4981</v>
      </c>
      <c r="B1359" t="s">
        <v>307</v>
      </c>
      <c r="C1359" t="s">
        <v>3218</v>
      </c>
      <c r="D1359" t="s">
        <v>3417</v>
      </c>
      <c r="E1359" s="1">
        <v>45909</v>
      </c>
      <c r="F1359" t="s">
        <v>8720</v>
      </c>
      <c r="G1359" t="s">
        <v>8633</v>
      </c>
      <c r="H1359">
        <v>4</v>
      </c>
      <c r="I1359" s="14">
        <v>0</v>
      </c>
      <c r="J1359" s="6">
        <v>1610</v>
      </c>
      <c r="K1359" s="6">
        <v>6440</v>
      </c>
      <c r="L1359" t="s">
        <v>1304</v>
      </c>
      <c r="M1359">
        <v>60</v>
      </c>
      <c r="N1359" t="s">
        <v>1999</v>
      </c>
      <c r="O1359" t="s">
        <v>2295</v>
      </c>
      <c r="P1359" t="s">
        <v>3031</v>
      </c>
    </row>
    <row r="1360" spans="1:16" x14ac:dyDescent="0.45">
      <c r="A1360" t="s">
        <v>4982</v>
      </c>
      <c r="B1360" t="s">
        <v>357</v>
      </c>
      <c r="C1360" t="s">
        <v>3204</v>
      </c>
      <c r="D1360" t="s">
        <v>3403</v>
      </c>
      <c r="E1360" s="1">
        <v>45523</v>
      </c>
      <c r="F1360" t="s">
        <v>8719</v>
      </c>
      <c r="G1360" t="s">
        <v>8632</v>
      </c>
      <c r="H1360">
        <v>5</v>
      </c>
      <c r="I1360" s="14">
        <v>0.05</v>
      </c>
      <c r="J1360" s="6">
        <v>1458</v>
      </c>
      <c r="K1360" s="6">
        <v>6924</v>
      </c>
      <c r="L1360" t="s">
        <v>1353</v>
      </c>
      <c r="M1360">
        <v>23</v>
      </c>
      <c r="N1360" t="s">
        <v>1999</v>
      </c>
      <c r="O1360" t="s">
        <v>2345</v>
      </c>
      <c r="P1360" t="s">
        <v>3142</v>
      </c>
    </row>
    <row r="1361" spans="1:16" x14ac:dyDescent="0.45">
      <c r="A1361" t="s">
        <v>4983</v>
      </c>
      <c r="B1361" t="s">
        <v>695</v>
      </c>
      <c r="C1361" t="s">
        <v>3391</v>
      </c>
      <c r="D1361" t="s">
        <v>3587</v>
      </c>
      <c r="E1361" s="1">
        <v>45712</v>
      </c>
      <c r="F1361" t="s">
        <v>8625</v>
      </c>
      <c r="G1361" t="s">
        <v>8630</v>
      </c>
      <c r="H1361">
        <v>1</v>
      </c>
      <c r="I1361" s="14">
        <v>0</v>
      </c>
      <c r="J1361" s="6">
        <v>799</v>
      </c>
      <c r="K1361" s="6">
        <v>799</v>
      </c>
      <c r="L1361" t="s">
        <v>1689</v>
      </c>
      <c r="M1361">
        <v>28</v>
      </c>
      <c r="N1361" t="s">
        <v>1999</v>
      </c>
      <c r="O1361" t="s">
        <v>2668</v>
      </c>
      <c r="P1361" t="s">
        <v>3037</v>
      </c>
    </row>
    <row r="1362" spans="1:16" x14ac:dyDescent="0.45">
      <c r="A1362" t="s">
        <v>4984</v>
      </c>
      <c r="B1362" t="s">
        <v>776</v>
      </c>
      <c r="C1362" t="s">
        <v>3198</v>
      </c>
      <c r="D1362" t="s">
        <v>3398</v>
      </c>
      <c r="E1362" s="1">
        <v>45490</v>
      </c>
      <c r="F1362" t="s">
        <v>8625</v>
      </c>
      <c r="G1362" t="s">
        <v>8631</v>
      </c>
      <c r="H1362">
        <v>5</v>
      </c>
      <c r="I1362" s="14">
        <v>0</v>
      </c>
      <c r="J1362" s="6">
        <v>1171</v>
      </c>
      <c r="K1362" s="6">
        <v>5854</v>
      </c>
      <c r="L1362" t="s">
        <v>1768</v>
      </c>
      <c r="M1362">
        <v>41</v>
      </c>
      <c r="N1362" t="s">
        <v>1999</v>
      </c>
      <c r="O1362" t="s">
        <v>2746</v>
      </c>
      <c r="P1362" t="s">
        <v>3174</v>
      </c>
    </row>
    <row r="1363" spans="1:16" x14ac:dyDescent="0.45">
      <c r="A1363" t="s">
        <v>4985</v>
      </c>
      <c r="B1363" t="s">
        <v>541</v>
      </c>
      <c r="C1363" t="s">
        <v>3198</v>
      </c>
      <c r="D1363" t="s">
        <v>3398</v>
      </c>
      <c r="E1363" s="1">
        <v>45471</v>
      </c>
      <c r="F1363" t="s">
        <v>8718</v>
      </c>
      <c r="G1363" t="s">
        <v>8630</v>
      </c>
      <c r="H1363">
        <v>4</v>
      </c>
      <c r="I1363" s="14">
        <v>0.2</v>
      </c>
      <c r="J1363" s="6">
        <v>1171</v>
      </c>
      <c r="K1363" s="6">
        <v>3747</v>
      </c>
      <c r="L1363" t="s">
        <v>1536</v>
      </c>
      <c r="M1363">
        <v>47</v>
      </c>
      <c r="N1363" t="s">
        <v>1999</v>
      </c>
      <c r="O1363" t="s">
        <v>2518</v>
      </c>
      <c r="P1363" t="s">
        <v>3111</v>
      </c>
    </row>
    <row r="1364" spans="1:16" x14ac:dyDescent="0.45">
      <c r="A1364" t="s">
        <v>4986</v>
      </c>
      <c r="B1364" t="s">
        <v>961</v>
      </c>
      <c r="C1364" t="s">
        <v>3321</v>
      </c>
      <c r="D1364" t="s">
        <v>3518</v>
      </c>
      <c r="E1364" s="1">
        <v>45588</v>
      </c>
      <c r="F1364" t="s">
        <v>8718</v>
      </c>
      <c r="G1364" t="s">
        <v>8632</v>
      </c>
      <c r="H1364">
        <v>4</v>
      </c>
      <c r="I1364" s="14">
        <v>0.1</v>
      </c>
      <c r="J1364" s="6">
        <v>1437</v>
      </c>
      <c r="K1364" s="6">
        <v>5172</v>
      </c>
      <c r="L1364" t="s">
        <v>1952</v>
      </c>
      <c r="M1364">
        <v>25</v>
      </c>
      <c r="N1364" t="s">
        <v>1998</v>
      </c>
      <c r="O1364" t="s">
        <v>2924</v>
      </c>
      <c r="P1364" t="s">
        <v>3073</v>
      </c>
    </row>
    <row r="1365" spans="1:16" x14ac:dyDescent="0.45">
      <c r="A1365" t="s">
        <v>4987</v>
      </c>
      <c r="B1365" t="s">
        <v>351</v>
      </c>
      <c r="C1365" t="s">
        <v>3291</v>
      </c>
      <c r="D1365" t="s">
        <v>3488</v>
      </c>
      <c r="E1365" s="1">
        <v>45837</v>
      </c>
      <c r="F1365" t="s">
        <v>8626</v>
      </c>
      <c r="G1365" t="s">
        <v>8630</v>
      </c>
      <c r="H1365">
        <v>3</v>
      </c>
      <c r="I1365" s="14">
        <v>0.1</v>
      </c>
      <c r="J1365" s="6">
        <v>38</v>
      </c>
      <c r="K1365" s="6">
        <v>103</v>
      </c>
      <c r="L1365" t="s">
        <v>1347</v>
      </c>
      <c r="M1365">
        <v>45</v>
      </c>
      <c r="N1365" t="s">
        <v>1998</v>
      </c>
      <c r="O1365" t="s">
        <v>2339</v>
      </c>
      <c r="P1365" t="s">
        <v>3104</v>
      </c>
    </row>
    <row r="1366" spans="1:16" x14ac:dyDescent="0.45">
      <c r="A1366" t="s">
        <v>4988</v>
      </c>
      <c r="B1366" t="s">
        <v>688</v>
      </c>
      <c r="C1366" t="s">
        <v>3299</v>
      </c>
      <c r="D1366" t="s">
        <v>3496</v>
      </c>
      <c r="E1366" s="1">
        <v>45893</v>
      </c>
      <c r="F1366" t="s">
        <v>8625</v>
      </c>
      <c r="G1366" t="s">
        <v>8630</v>
      </c>
      <c r="H1366">
        <v>4</v>
      </c>
      <c r="I1366" s="14">
        <v>0.2</v>
      </c>
      <c r="J1366" s="6">
        <v>479</v>
      </c>
      <c r="K1366" s="6">
        <v>1532</v>
      </c>
      <c r="L1366" t="s">
        <v>1682</v>
      </c>
      <c r="M1366">
        <v>18</v>
      </c>
      <c r="N1366" t="s">
        <v>1998</v>
      </c>
      <c r="O1366" t="s">
        <v>2661</v>
      </c>
      <c r="P1366" t="s">
        <v>3027</v>
      </c>
    </row>
    <row r="1367" spans="1:16" x14ac:dyDescent="0.45">
      <c r="A1367" t="s">
        <v>4989</v>
      </c>
      <c r="B1367" t="s">
        <v>901</v>
      </c>
      <c r="C1367" t="s">
        <v>3281</v>
      </c>
      <c r="D1367" t="s">
        <v>3478</v>
      </c>
      <c r="E1367" s="1">
        <v>45684</v>
      </c>
      <c r="F1367" t="s">
        <v>8719</v>
      </c>
      <c r="G1367" t="s">
        <v>8632</v>
      </c>
      <c r="H1367">
        <v>1</v>
      </c>
      <c r="I1367" s="14">
        <v>0</v>
      </c>
      <c r="J1367" s="6">
        <v>1874</v>
      </c>
      <c r="K1367" s="6">
        <v>1874</v>
      </c>
      <c r="L1367" t="s">
        <v>1892</v>
      </c>
      <c r="M1367">
        <v>37</v>
      </c>
      <c r="N1367" t="s">
        <v>1999</v>
      </c>
      <c r="O1367" t="s">
        <v>2866</v>
      </c>
      <c r="P1367" t="s">
        <v>3045</v>
      </c>
    </row>
    <row r="1368" spans="1:16" x14ac:dyDescent="0.45">
      <c r="A1368" t="s">
        <v>4990</v>
      </c>
      <c r="B1368" t="s">
        <v>749</v>
      </c>
      <c r="C1368" t="s">
        <v>3232</v>
      </c>
      <c r="D1368" t="s">
        <v>3431</v>
      </c>
      <c r="E1368" s="1">
        <v>45413</v>
      </c>
      <c r="F1368" t="s">
        <v>8625</v>
      </c>
      <c r="G1368" t="s">
        <v>8629</v>
      </c>
      <c r="H1368">
        <v>1</v>
      </c>
      <c r="I1368" s="14">
        <v>0.2</v>
      </c>
      <c r="J1368" s="6">
        <v>304</v>
      </c>
      <c r="K1368" s="6">
        <v>243</v>
      </c>
      <c r="L1368" t="s">
        <v>1742</v>
      </c>
      <c r="M1368">
        <v>59</v>
      </c>
      <c r="N1368" t="s">
        <v>1998</v>
      </c>
      <c r="O1368" t="s">
        <v>2720</v>
      </c>
      <c r="P1368" t="s">
        <v>3129</v>
      </c>
    </row>
    <row r="1369" spans="1:16" x14ac:dyDescent="0.45">
      <c r="A1369" t="s">
        <v>4991</v>
      </c>
      <c r="B1369" t="s">
        <v>293</v>
      </c>
      <c r="C1369" t="s">
        <v>3376</v>
      </c>
      <c r="D1369" t="s">
        <v>3572</v>
      </c>
      <c r="E1369" s="1">
        <v>45748</v>
      </c>
      <c r="F1369" t="s">
        <v>8719</v>
      </c>
      <c r="G1369" t="s">
        <v>8629</v>
      </c>
      <c r="H1369">
        <v>2</v>
      </c>
      <c r="I1369" s="14">
        <v>0.1</v>
      </c>
      <c r="J1369" s="6">
        <v>1119</v>
      </c>
      <c r="K1369" s="6">
        <v>2014</v>
      </c>
      <c r="L1369" t="s">
        <v>1290</v>
      </c>
      <c r="M1369">
        <v>44</v>
      </c>
      <c r="N1369" t="s">
        <v>1999</v>
      </c>
      <c r="O1369" t="s">
        <v>2283</v>
      </c>
      <c r="P1369" t="s">
        <v>3021</v>
      </c>
    </row>
    <row r="1370" spans="1:16" x14ac:dyDescent="0.45">
      <c r="A1370" t="s">
        <v>4992</v>
      </c>
      <c r="B1370" t="s">
        <v>709</v>
      </c>
      <c r="C1370" t="s">
        <v>3365</v>
      </c>
      <c r="D1370" t="s">
        <v>3562</v>
      </c>
      <c r="E1370" s="1">
        <v>45445</v>
      </c>
      <c r="F1370" t="s">
        <v>8719</v>
      </c>
      <c r="G1370" t="s">
        <v>8631</v>
      </c>
      <c r="H1370">
        <v>4</v>
      </c>
      <c r="I1370" s="14">
        <v>0.2</v>
      </c>
      <c r="J1370" s="6">
        <v>1256</v>
      </c>
      <c r="K1370" s="6">
        <v>4018</v>
      </c>
      <c r="L1370" t="s">
        <v>1702</v>
      </c>
      <c r="M1370">
        <v>51</v>
      </c>
      <c r="N1370" t="s">
        <v>1999</v>
      </c>
      <c r="O1370" t="s">
        <v>2682</v>
      </c>
      <c r="P1370" t="s">
        <v>3084</v>
      </c>
    </row>
    <row r="1371" spans="1:16" x14ac:dyDescent="0.45">
      <c r="A1371" t="s">
        <v>4993</v>
      </c>
      <c r="B1371" t="s">
        <v>10</v>
      </c>
      <c r="C1371" t="s">
        <v>3360</v>
      </c>
      <c r="D1371" t="s">
        <v>3557</v>
      </c>
      <c r="E1371" s="1">
        <v>45815</v>
      </c>
      <c r="F1371" t="s">
        <v>8720</v>
      </c>
      <c r="G1371" t="s">
        <v>8633</v>
      </c>
      <c r="H1371">
        <v>3</v>
      </c>
      <c r="I1371" s="14">
        <v>0</v>
      </c>
      <c r="J1371" s="6">
        <v>1159</v>
      </c>
      <c r="K1371" s="6">
        <v>3478</v>
      </c>
      <c r="L1371" t="s">
        <v>1009</v>
      </c>
      <c r="M1371">
        <v>26</v>
      </c>
      <c r="N1371" t="s">
        <v>1998</v>
      </c>
      <c r="O1371" t="s">
        <v>2003</v>
      </c>
      <c r="P1371" t="s">
        <v>2971</v>
      </c>
    </row>
    <row r="1372" spans="1:16" x14ac:dyDescent="0.45">
      <c r="A1372" t="s">
        <v>4994</v>
      </c>
      <c r="B1372" t="s">
        <v>999</v>
      </c>
      <c r="C1372" t="s">
        <v>3385</v>
      </c>
      <c r="D1372" t="s">
        <v>3581</v>
      </c>
      <c r="E1372" s="1">
        <v>45633</v>
      </c>
      <c r="F1372" t="s">
        <v>8626</v>
      </c>
      <c r="G1372" t="s">
        <v>8629</v>
      </c>
      <c r="H1372">
        <v>3</v>
      </c>
      <c r="I1372" s="14">
        <v>0.15</v>
      </c>
      <c r="J1372" s="6">
        <v>964</v>
      </c>
      <c r="K1372" s="6">
        <v>2458</v>
      </c>
      <c r="L1372" t="s">
        <v>1990</v>
      </c>
      <c r="M1372">
        <v>57</v>
      </c>
      <c r="N1372" t="s">
        <v>1999</v>
      </c>
      <c r="O1372" t="s">
        <v>2960</v>
      </c>
      <c r="P1372" t="s">
        <v>3026</v>
      </c>
    </row>
    <row r="1373" spans="1:16" x14ac:dyDescent="0.45">
      <c r="A1373" t="s">
        <v>4995</v>
      </c>
      <c r="B1373" t="s">
        <v>503</v>
      </c>
      <c r="C1373" t="s">
        <v>3299</v>
      </c>
      <c r="D1373" t="s">
        <v>3496</v>
      </c>
      <c r="E1373" s="1">
        <v>45395</v>
      </c>
      <c r="F1373" t="s">
        <v>8720</v>
      </c>
      <c r="G1373" t="s">
        <v>8632</v>
      </c>
      <c r="H1373">
        <v>5</v>
      </c>
      <c r="I1373" s="14">
        <v>0</v>
      </c>
      <c r="J1373" s="6">
        <v>479</v>
      </c>
      <c r="K1373" s="6">
        <v>2393</v>
      </c>
      <c r="L1373" t="s">
        <v>1498</v>
      </c>
      <c r="M1373">
        <v>32</v>
      </c>
      <c r="N1373" t="s">
        <v>1999</v>
      </c>
      <c r="O1373" t="s">
        <v>2483</v>
      </c>
      <c r="P1373" t="s">
        <v>3153</v>
      </c>
    </row>
    <row r="1374" spans="1:16" x14ac:dyDescent="0.45">
      <c r="A1374" t="s">
        <v>4996</v>
      </c>
      <c r="B1374" t="s">
        <v>968</v>
      </c>
      <c r="C1374" t="s">
        <v>3318</v>
      </c>
      <c r="D1374" t="s">
        <v>3515</v>
      </c>
      <c r="E1374" s="1">
        <v>45649</v>
      </c>
      <c r="F1374" t="s">
        <v>8720</v>
      </c>
      <c r="G1374" t="s">
        <v>8629</v>
      </c>
      <c r="H1374">
        <v>1</v>
      </c>
      <c r="I1374" s="14">
        <v>0.15</v>
      </c>
      <c r="J1374" s="6">
        <v>1150</v>
      </c>
      <c r="K1374" s="6">
        <v>977</v>
      </c>
      <c r="L1374" t="s">
        <v>1959</v>
      </c>
      <c r="M1374">
        <v>26</v>
      </c>
      <c r="N1374" t="s">
        <v>1999</v>
      </c>
      <c r="O1374" t="s">
        <v>2931</v>
      </c>
      <c r="P1374" t="s">
        <v>2992</v>
      </c>
    </row>
    <row r="1375" spans="1:16" x14ac:dyDescent="0.45">
      <c r="A1375" t="s">
        <v>4997</v>
      </c>
      <c r="B1375" t="s">
        <v>206</v>
      </c>
      <c r="C1375" t="s">
        <v>3379</v>
      </c>
      <c r="D1375" t="s">
        <v>3575</v>
      </c>
      <c r="E1375" s="1">
        <v>45380</v>
      </c>
      <c r="F1375" t="s">
        <v>8718</v>
      </c>
      <c r="G1375" t="s">
        <v>8629</v>
      </c>
      <c r="H1375">
        <v>2</v>
      </c>
      <c r="I1375" s="14">
        <v>0.2</v>
      </c>
      <c r="J1375" s="6">
        <v>1845</v>
      </c>
      <c r="K1375" s="6">
        <v>2952</v>
      </c>
      <c r="L1375" t="s">
        <v>1204</v>
      </c>
      <c r="M1375">
        <v>19</v>
      </c>
      <c r="N1375" t="s">
        <v>1998</v>
      </c>
      <c r="O1375" t="s">
        <v>2197</v>
      </c>
      <c r="P1375" t="s">
        <v>3098</v>
      </c>
    </row>
    <row r="1376" spans="1:16" x14ac:dyDescent="0.45">
      <c r="A1376" t="s">
        <v>4998</v>
      </c>
      <c r="B1376" t="s">
        <v>39</v>
      </c>
      <c r="C1376" t="s">
        <v>3229</v>
      </c>
      <c r="D1376" t="s">
        <v>3428</v>
      </c>
      <c r="E1376" s="1">
        <v>45293</v>
      </c>
      <c r="F1376" t="s">
        <v>8720</v>
      </c>
      <c r="G1376" t="s">
        <v>8629</v>
      </c>
      <c r="H1376">
        <v>4</v>
      </c>
      <c r="I1376" s="14">
        <v>0</v>
      </c>
      <c r="J1376" s="6">
        <v>1934</v>
      </c>
      <c r="K1376" s="6">
        <v>7738</v>
      </c>
      <c r="L1376" t="s">
        <v>1038</v>
      </c>
      <c r="M1376">
        <v>47</v>
      </c>
      <c r="N1376" t="s">
        <v>1999</v>
      </c>
      <c r="O1376" t="s">
        <v>2031</v>
      </c>
      <c r="P1376" t="s">
        <v>2998</v>
      </c>
    </row>
    <row r="1377" spans="1:16" x14ac:dyDescent="0.45">
      <c r="A1377" t="s">
        <v>4999</v>
      </c>
      <c r="B1377" t="s">
        <v>902</v>
      </c>
      <c r="C1377" t="s">
        <v>3316</v>
      </c>
      <c r="D1377" t="s">
        <v>3513</v>
      </c>
      <c r="E1377" s="1">
        <v>45546</v>
      </c>
      <c r="F1377" t="s">
        <v>8625</v>
      </c>
      <c r="G1377" t="s">
        <v>8632</v>
      </c>
      <c r="H1377">
        <v>2</v>
      </c>
      <c r="I1377" s="14">
        <v>0.15</v>
      </c>
      <c r="J1377" s="6">
        <v>165</v>
      </c>
      <c r="K1377" s="6">
        <v>281</v>
      </c>
      <c r="L1377" t="s">
        <v>1893</v>
      </c>
      <c r="M1377">
        <v>56</v>
      </c>
      <c r="N1377" t="s">
        <v>1999</v>
      </c>
      <c r="O1377" t="s">
        <v>2867</v>
      </c>
      <c r="P1377" t="s">
        <v>3036</v>
      </c>
    </row>
    <row r="1378" spans="1:16" x14ac:dyDescent="0.45">
      <c r="A1378" t="s">
        <v>5000</v>
      </c>
      <c r="B1378" t="s">
        <v>685</v>
      </c>
      <c r="C1378" t="s">
        <v>3335</v>
      </c>
      <c r="D1378" t="s">
        <v>3532</v>
      </c>
      <c r="E1378" s="1">
        <v>45797</v>
      </c>
      <c r="F1378" t="s">
        <v>8626</v>
      </c>
      <c r="G1378" t="s">
        <v>8631</v>
      </c>
      <c r="H1378">
        <v>2</v>
      </c>
      <c r="I1378" s="14">
        <v>0.05</v>
      </c>
      <c r="J1378" s="6">
        <v>368</v>
      </c>
      <c r="K1378" s="6">
        <v>700</v>
      </c>
      <c r="L1378" t="s">
        <v>1679</v>
      </c>
      <c r="M1378">
        <v>19</v>
      </c>
      <c r="N1378" t="s">
        <v>1998</v>
      </c>
      <c r="O1378" t="s">
        <v>2659</v>
      </c>
      <c r="P1378" t="s">
        <v>3161</v>
      </c>
    </row>
    <row r="1379" spans="1:16" x14ac:dyDescent="0.45">
      <c r="A1379" t="s">
        <v>5001</v>
      </c>
      <c r="B1379" t="s">
        <v>778</v>
      </c>
      <c r="C1379" t="s">
        <v>3365</v>
      </c>
      <c r="D1379" t="s">
        <v>3562</v>
      </c>
      <c r="E1379" s="1">
        <v>45513</v>
      </c>
      <c r="F1379" t="s">
        <v>8719</v>
      </c>
      <c r="G1379" t="s">
        <v>8633</v>
      </c>
      <c r="H1379">
        <v>1</v>
      </c>
      <c r="I1379" s="14">
        <v>0</v>
      </c>
      <c r="J1379" s="6">
        <v>1256</v>
      </c>
      <c r="K1379" s="6">
        <v>1256</v>
      </c>
      <c r="L1379" t="s">
        <v>1770</v>
      </c>
      <c r="M1379">
        <v>44</v>
      </c>
      <c r="N1379" t="s">
        <v>1999</v>
      </c>
      <c r="O1379" t="s">
        <v>2748</v>
      </c>
      <c r="P1379" t="s">
        <v>3113</v>
      </c>
    </row>
    <row r="1380" spans="1:16" x14ac:dyDescent="0.45">
      <c r="A1380" t="s">
        <v>5002</v>
      </c>
      <c r="B1380" t="s">
        <v>171</v>
      </c>
      <c r="C1380" t="s">
        <v>3280</v>
      </c>
      <c r="D1380" t="s">
        <v>3477</v>
      </c>
      <c r="E1380" s="1">
        <v>45647</v>
      </c>
      <c r="F1380" t="s">
        <v>8626</v>
      </c>
      <c r="G1380" t="s">
        <v>8630</v>
      </c>
      <c r="H1380">
        <v>4</v>
      </c>
      <c r="I1380" s="14">
        <v>0.1</v>
      </c>
      <c r="J1380" s="6">
        <v>1578</v>
      </c>
      <c r="K1380" s="6">
        <v>5681</v>
      </c>
      <c r="L1380" t="s">
        <v>1169</v>
      </c>
      <c r="M1380">
        <v>28</v>
      </c>
      <c r="N1380" t="s">
        <v>1999</v>
      </c>
      <c r="O1380" t="s">
        <v>2162</v>
      </c>
      <c r="P1380" t="s">
        <v>3085</v>
      </c>
    </row>
    <row r="1381" spans="1:16" x14ac:dyDescent="0.45">
      <c r="A1381" t="s">
        <v>5003</v>
      </c>
      <c r="B1381" t="s">
        <v>688</v>
      </c>
      <c r="C1381" t="s">
        <v>3318</v>
      </c>
      <c r="D1381" t="s">
        <v>3515</v>
      </c>
      <c r="E1381" s="1">
        <v>45371</v>
      </c>
      <c r="F1381" t="s">
        <v>8718</v>
      </c>
      <c r="G1381" t="s">
        <v>8632</v>
      </c>
      <c r="H1381">
        <v>1</v>
      </c>
      <c r="I1381" s="14">
        <v>0.05</v>
      </c>
      <c r="J1381" s="6">
        <v>1150</v>
      </c>
      <c r="K1381" s="6">
        <v>1092</v>
      </c>
      <c r="L1381" t="s">
        <v>1682</v>
      </c>
      <c r="M1381">
        <v>18</v>
      </c>
      <c r="N1381" t="s">
        <v>1998</v>
      </c>
      <c r="O1381" t="s">
        <v>2661</v>
      </c>
      <c r="P1381" t="s">
        <v>3027</v>
      </c>
    </row>
    <row r="1382" spans="1:16" x14ac:dyDescent="0.45">
      <c r="A1382" t="s">
        <v>5004</v>
      </c>
      <c r="B1382" t="s">
        <v>99</v>
      </c>
      <c r="C1382" t="s">
        <v>3374</v>
      </c>
      <c r="D1382" t="s">
        <v>3570</v>
      </c>
      <c r="E1382" s="1">
        <v>45686</v>
      </c>
      <c r="F1382" t="s">
        <v>8718</v>
      </c>
      <c r="G1382" t="s">
        <v>8629</v>
      </c>
      <c r="H1382">
        <v>3</v>
      </c>
      <c r="I1382" s="14">
        <v>0.05</v>
      </c>
      <c r="J1382" s="6">
        <v>1613</v>
      </c>
      <c r="K1382" s="6">
        <v>4598</v>
      </c>
      <c r="L1382" t="s">
        <v>1098</v>
      </c>
      <c r="M1382">
        <v>43</v>
      </c>
      <c r="N1382" t="s">
        <v>1999</v>
      </c>
      <c r="O1382" t="s">
        <v>2091</v>
      </c>
      <c r="P1382" t="s">
        <v>3045</v>
      </c>
    </row>
    <row r="1383" spans="1:16" x14ac:dyDescent="0.45">
      <c r="A1383" t="s">
        <v>5005</v>
      </c>
      <c r="B1383" t="s">
        <v>73</v>
      </c>
      <c r="C1383" t="s">
        <v>3361</v>
      </c>
      <c r="D1383" t="s">
        <v>3558</v>
      </c>
      <c r="E1383" s="1">
        <v>45618</v>
      </c>
      <c r="F1383" t="s">
        <v>8719</v>
      </c>
      <c r="G1383" t="s">
        <v>8629</v>
      </c>
      <c r="H1383">
        <v>3</v>
      </c>
      <c r="I1383" s="14">
        <v>0.15</v>
      </c>
      <c r="J1383" s="6">
        <v>481</v>
      </c>
      <c r="K1383" s="6">
        <v>1228</v>
      </c>
      <c r="L1383" t="s">
        <v>1072</v>
      </c>
      <c r="M1383">
        <v>61</v>
      </c>
      <c r="N1383" t="s">
        <v>1998</v>
      </c>
      <c r="O1383" t="s">
        <v>2065</v>
      </c>
      <c r="P1383" t="s">
        <v>3027</v>
      </c>
    </row>
    <row r="1384" spans="1:16" x14ac:dyDescent="0.45">
      <c r="A1384" t="s">
        <v>5006</v>
      </c>
      <c r="B1384" t="s">
        <v>996</v>
      </c>
      <c r="C1384" t="s">
        <v>3308</v>
      </c>
      <c r="D1384" t="s">
        <v>3505</v>
      </c>
      <c r="E1384" s="1">
        <v>45545</v>
      </c>
      <c r="F1384" t="s">
        <v>8720</v>
      </c>
      <c r="G1384" t="s">
        <v>8633</v>
      </c>
      <c r="H1384">
        <v>2</v>
      </c>
      <c r="I1384" s="14">
        <v>0.05</v>
      </c>
      <c r="J1384" s="6">
        <v>741</v>
      </c>
      <c r="K1384" s="6">
        <v>1409</v>
      </c>
      <c r="L1384" t="s">
        <v>1987</v>
      </c>
      <c r="M1384">
        <v>33</v>
      </c>
      <c r="N1384" t="s">
        <v>1998</v>
      </c>
      <c r="O1384" t="s">
        <v>2957</v>
      </c>
      <c r="P1384" t="s">
        <v>3133</v>
      </c>
    </row>
    <row r="1385" spans="1:16" x14ac:dyDescent="0.45">
      <c r="A1385" t="s">
        <v>5007</v>
      </c>
      <c r="B1385" t="s">
        <v>304</v>
      </c>
      <c r="C1385" t="s">
        <v>3219</v>
      </c>
      <c r="D1385" t="s">
        <v>3418</v>
      </c>
      <c r="E1385" s="1">
        <v>45676</v>
      </c>
      <c r="F1385" t="s">
        <v>8720</v>
      </c>
      <c r="G1385" t="s">
        <v>8629</v>
      </c>
      <c r="H1385">
        <v>1</v>
      </c>
      <c r="I1385" s="14">
        <v>0</v>
      </c>
      <c r="J1385" s="6">
        <v>306</v>
      </c>
      <c r="K1385" s="6">
        <v>306</v>
      </c>
      <c r="L1385" t="s">
        <v>1301</v>
      </c>
      <c r="M1385">
        <v>35</v>
      </c>
      <c r="N1385" t="s">
        <v>1999</v>
      </c>
      <c r="O1385" t="s">
        <v>2292</v>
      </c>
      <c r="P1385" t="s">
        <v>3107</v>
      </c>
    </row>
    <row r="1386" spans="1:16" x14ac:dyDescent="0.45">
      <c r="A1386" t="s">
        <v>5008</v>
      </c>
      <c r="B1386" t="s">
        <v>966</v>
      </c>
      <c r="C1386" t="s">
        <v>3245</v>
      </c>
      <c r="D1386" t="s">
        <v>3444</v>
      </c>
      <c r="E1386" s="1">
        <v>45541</v>
      </c>
      <c r="F1386" t="s">
        <v>8720</v>
      </c>
      <c r="G1386" t="s">
        <v>8631</v>
      </c>
      <c r="H1386">
        <v>1</v>
      </c>
      <c r="I1386" s="14">
        <v>0.2</v>
      </c>
      <c r="J1386" s="6">
        <v>1224</v>
      </c>
      <c r="K1386" s="6">
        <v>979</v>
      </c>
      <c r="L1386" t="s">
        <v>1957</v>
      </c>
      <c r="M1386">
        <v>23</v>
      </c>
      <c r="N1386" t="s">
        <v>1999</v>
      </c>
      <c r="O1386" t="s">
        <v>2929</v>
      </c>
      <c r="P1386" t="s">
        <v>3088</v>
      </c>
    </row>
    <row r="1387" spans="1:16" x14ac:dyDescent="0.45">
      <c r="A1387" t="s">
        <v>5009</v>
      </c>
      <c r="B1387" t="s">
        <v>880</v>
      </c>
      <c r="C1387" t="s">
        <v>3277</v>
      </c>
      <c r="D1387" t="s">
        <v>3474</v>
      </c>
      <c r="E1387" s="1">
        <v>45526</v>
      </c>
      <c r="F1387" t="s">
        <v>8625</v>
      </c>
      <c r="G1387" t="s">
        <v>8630</v>
      </c>
      <c r="H1387">
        <v>4</v>
      </c>
      <c r="I1387" s="14">
        <v>0.2</v>
      </c>
      <c r="J1387" s="6">
        <v>842</v>
      </c>
      <c r="K1387" s="6">
        <v>2693</v>
      </c>
      <c r="L1387" t="s">
        <v>1871</v>
      </c>
      <c r="M1387">
        <v>38</v>
      </c>
      <c r="N1387" t="s">
        <v>1999</v>
      </c>
      <c r="O1387" t="s">
        <v>2845</v>
      </c>
      <c r="P1387" t="s">
        <v>2979</v>
      </c>
    </row>
    <row r="1388" spans="1:16" x14ac:dyDescent="0.45">
      <c r="A1388" t="s">
        <v>5010</v>
      </c>
      <c r="B1388" t="s">
        <v>70</v>
      </c>
      <c r="C1388" t="s">
        <v>3348</v>
      </c>
      <c r="D1388" t="s">
        <v>3545</v>
      </c>
      <c r="E1388" s="1">
        <v>45377</v>
      </c>
      <c r="F1388" t="s">
        <v>8719</v>
      </c>
      <c r="G1388" t="s">
        <v>8632</v>
      </c>
      <c r="H1388">
        <v>5</v>
      </c>
      <c r="I1388" s="14">
        <v>0.05</v>
      </c>
      <c r="J1388" s="6">
        <v>319</v>
      </c>
      <c r="K1388" s="6">
        <v>1514</v>
      </c>
      <c r="L1388" t="s">
        <v>1069</v>
      </c>
      <c r="M1388">
        <v>56</v>
      </c>
      <c r="N1388" t="s">
        <v>1999</v>
      </c>
      <c r="O1388" t="s">
        <v>2062</v>
      </c>
      <c r="P1388" t="s">
        <v>3024</v>
      </c>
    </row>
    <row r="1389" spans="1:16" x14ac:dyDescent="0.45">
      <c r="A1389" t="s">
        <v>5011</v>
      </c>
      <c r="B1389" t="s">
        <v>334</v>
      </c>
      <c r="C1389" t="s">
        <v>3394</v>
      </c>
      <c r="D1389" t="s">
        <v>3590</v>
      </c>
      <c r="E1389" s="1">
        <v>45643</v>
      </c>
      <c r="F1389" t="s">
        <v>8718</v>
      </c>
      <c r="G1389" t="s">
        <v>8629</v>
      </c>
      <c r="H1389">
        <v>3</v>
      </c>
      <c r="I1389" s="14">
        <v>0.05</v>
      </c>
      <c r="J1389" s="6">
        <v>624</v>
      </c>
      <c r="K1389" s="6">
        <v>1778</v>
      </c>
      <c r="L1389" t="s">
        <v>1331</v>
      </c>
      <c r="M1389">
        <v>56</v>
      </c>
      <c r="N1389" t="s">
        <v>1998</v>
      </c>
      <c r="O1389" t="s">
        <v>2322</v>
      </c>
      <c r="P1389" t="s">
        <v>3068</v>
      </c>
    </row>
    <row r="1390" spans="1:16" x14ac:dyDescent="0.45">
      <c r="A1390" t="s">
        <v>5012</v>
      </c>
      <c r="B1390" t="s">
        <v>611</v>
      </c>
      <c r="C1390" t="s">
        <v>3253</v>
      </c>
      <c r="D1390" t="s">
        <v>3452</v>
      </c>
      <c r="E1390" s="1">
        <v>45656</v>
      </c>
      <c r="F1390" t="s">
        <v>8625</v>
      </c>
      <c r="G1390" t="s">
        <v>8629</v>
      </c>
      <c r="H1390">
        <v>1</v>
      </c>
      <c r="I1390" s="14">
        <v>0.15</v>
      </c>
      <c r="J1390" s="6">
        <v>583</v>
      </c>
      <c r="K1390" s="6">
        <v>495</v>
      </c>
      <c r="L1390" t="s">
        <v>1605</v>
      </c>
      <c r="M1390">
        <v>41</v>
      </c>
      <c r="N1390" t="s">
        <v>1998</v>
      </c>
      <c r="O1390" t="s">
        <v>2587</v>
      </c>
      <c r="P1390" t="s">
        <v>3148</v>
      </c>
    </row>
    <row r="1391" spans="1:16" x14ac:dyDescent="0.45">
      <c r="A1391" t="s">
        <v>5013</v>
      </c>
      <c r="B1391" t="s">
        <v>879</v>
      </c>
      <c r="C1391" t="s">
        <v>3314</v>
      </c>
      <c r="D1391" t="s">
        <v>3511</v>
      </c>
      <c r="E1391" s="1">
        <v>45233</v>
      </c>
      <c r="F1391" t="s">
        <v>8720</v>
      </c>
      <c r="G1391" t="s">
        <v>8631</v>
      </c>
      <c r="H1391">
        <v>3</v>
      </c>
      <c r="I1391" s="14">
        <v>0.05</v>
      </c>
      <c r="J1391" s="6">
        <v>1526</v>
      </c>
      <c r="K1391" s="6">
        <v>4349</v>
      </c>
      <c r="L1391" t="s">
        <v>1870</v>
      </c>
      <c r="M1391">
        <v>30</v>
      </c>
      <c r="N1391" t="s">
        <v>1998</v>
      </c>
      <c r="O1391" t="s">
        <v>2844</v>
      </c>
      <c r="P1391" t="s">
        <v>3187</v>
      </c>
    </row>
    <row r="1392" spans="1:16" x14ac:dyDescent="0.45">
      <c r="A1392" t="s">
        <v>5014</v>
      </c>
      <c r="B1392" t="s">
        <v>518</v>
      </c>
      <c r="C1392" t="s">
        <v>3371</v>
      </c>
      <c r="D1392" t="s">
        <v>3567</v>
      </c>
      <c r="E1392" s="1">
        <v>45893</v>
      </c>
      <c r="F1392" t="s">
        <v>8718</v>
      </c>
      <c r="G1392" t="s">
        <v>8630</v>
      </c>
      <c r="H1392">
        <v>4</v>
      </c>
      <c r="I1392" s="14">
        <v>0.05</v>
      </c>
      <c r="J1392" s="6">
        <v>376</v>
      </c>
      <c r="K1392" s="6">
        <v>1428</v>
      </c>
      <c r="L1392" t="s">
        <v>1513</v>
      </c>
      <c r="M1392">
        <v>39</v>
      </c>
      <c r="N1392" t="s">
        <v>1999</v>
      </c>
      <c r="O1392" t="s">
        <v>2497</v>
      </c>
      <c r="P1392" t="s">
        <v>2996</v>
      </c>
    </row>
    <row r="1393" spans="1:16" x14ac:dyDescent="0.45">
      <c r="A1393" t="s">
        <v>5015</v>
      </c>
      <c r="B1393" t="s">
        <v>156</v>
      </c>
      <c r="C1393" t="s">
        <v>3388</v>
      </c>
      <c r="D1393" t="s">
        <v>3584</v>
      </c>
      <c r="E1393" s="1">
        <v>45536</v>
      </c>
      <c r="F1393" t="s">
        <v>8720</v>
      </c>
      <c r="G1393" t="s">
        <v>8630</v>
      </c>
      <c r="H1393">
        <v>1</v>
      </c>
      <c r="I1393" s="14">
        <v>0.2</v>
      </c>
      <c r="J1393" s="6">
        <v>1925</v>
      </c>
      <c r="K1393" s="6">
        <v>1540</v>
      </c>
      <c r="L1393" t="s">
        <v>1154</v>
      </c>
      <c r="M1393">
        <v>57</v>
      </c>
      <c r="N1393" t="s">
        <v>1998</v>
      </c>
      <c r="O1393" t="s">
        <v>2147</v>
      </c>
      <c r="P1393" t="s">
        <v>3082</v>
      </c>
    </row>
    <row r="1394" spans="1:16" x14ac:dyDescent="0.45">
      <c r="A1394" t="s">
        <v>5016</v>
      </c>
      <c r="B1394" t="s">
        <v>521</v>
      </c>
      <c r="C1394" t="s">
        <v>3373</v>
      </c>
      <c r="D1394" t="s">
        <v>3569</v>
      </c>
      <c r="E1394" s="1">
        <v>45571</v>
      </c>
      <c r="F1394" t="s">
        <v>8718</v>
      </c>
      <c r="G1394" t="s">
        <v>8632</v>
      </c>
      <c r="H1394">
        <v>1</v>
      </c>
      <c r="I1394" s="14">
        <v>0.1</v>
      </c>
      <c r="J1394" s="6">
        <v>608</v>
      </c>
      <c r="K1394" s="6">
        <v>548</v>
      </c>
      <c r="L1394" t="s">
        <v>1516</v>
      </c>
      <c r="M1394">
        <v>57</v>
      </c>
      <c r="N1394" t="s">
        <v>1998</v>
      </c>
      <c r="O1394" t="s">
        <v>2500</v>
      </c>
      <c r="P1394" t="s">
        <v>3141</v>
      </c>
    </row>
    <row r="1395" spans="1:16" x14ac:dyDescent="0.45">
      <c r="A1395" t="s">
        <v>5017</v>
      </c>
      <c r="B1395" t="s">
        <v>653</v>
      </c>
      <c r="C1395" t="s">
        <v>3252</v>
      </c>
      <c r="D1395" t="s">
        <v>3451</v>
      </c>
      <c r="E1395" s="1">
        <v>45568</v>
      </c>
      <c r="F1395" t="s">
        <v>8719</v>
      </c>
      <c r="G1395" t="s">
        <v>8633</v>
      </c>
      <c r="H1395">
        <v>4</v>
      </c>
      <c r="I1395" s="14">
        <v>0.1</v>
      </c>
      <c r="J1395" s="6">
        <v>1125</v>
      </c>
      <c r="K1395" s="6">
        <v>4051</v>
      </c>
      <c r="L1395" t="s">
        <v>1647</v>
      </c>
      <c r="M1395">
        <v>47</v>
      </c>
      <c r="N1395" t="s">
        <v>1999</v>
      </c>
      <c r="O1395" t="s">
        <v>2628</v>
      </c>
      <c r="P1395" t="s">
        <v>8707</v>
      </c>
    </row>
    <row r="1396" spans="1:16" x14ac:dyDescent="0.45">
      <c r="A1396" t="s">
        <v>5018</v>
      </c>
      <c r="B1396" t="s">
        <v>836</v>
      </c>
      <c r="C1396" t="s">
        <v>3282</v>
      </c>
      <c r="D1396" t="s">
        <v>3479</v>
      </c>
      <c r="E1396" s="1">
        <v>45268</v>
      </c>
      <c r="F1396" t="s">
        <v>8626</v>
      </c>
      <c r="G1396" t="s">
        <v>8633</v>
      </c>
      <c r="H1396">
        <v>2</v>
      </c>
      <c r="I1396" s="14">
        <v>0.05</v>
      </c>
      <c r="J1396" s="6">
        <v>1755</v>
      </c>
      <c r="K1396" s="6">
        <v>3334</v>
      </c>
      <c r="L1396" t="s">
        <v>1828</v>
      </c>
      <c r="M1396">
        <v>38</v>
      </c>
      <c r="N1396" t="s">
        <v>1998</v>
      </c>
      <c r="O1396" t="s">
        <v>2803</v>
      </c>
      <c r="P1396" t="s">
        <v>3025</v>
      </c>
    </row>
    <row r="1397" spans="1:16" x14ac:dyDescent="0.45">
      <c r="A1397" t="s">
        <v>5019</v>
      </c>
      <c r="B1397" t="s">
        <v>952</v>
      </c>
      <c r="C1397" t="s">
        <v>3395</v>
      </c>
      <c r="D1397" t="s">
        <v>3591</v>
      </c>
      <c r="E1397" s="1">
        <v>45854</v>
      </c>
      <c r="F1397" t="s">
        <v>8719</v>
      </c>
      <c r="G1397" t="s">
        <v>8630</v>
      </c>
      <c r="H1397">
        <v>2</v>
      </c>
      <c r="I1397" s="14">
        <v>0.15</v>
      </c>
      <c r="J1397" s="6">
        <v>1030</v>
      </c>
      <c r="K1397" s="6">
        <v>1752</v>
      </c>
      <c r="L1397" t="s">
        <v>1943</v>
      </c>
      <c r="M1397">
        <v>51</v>
      </c>
      <c r="N1397" t="s">
        <v>1999</v>
      </c>
      <c r="O1397" t="s">
        <v>2915</v>
      </c>
      <c r="P1397" t="s">
        <v>8695</v>
      </c>
    </row>
    <row r="1398" spans="1:16" x14ac:dyDescent="0.45">
      <c r="A1398" t="s">
        <v>5020</v>
      </c>
      <c r="B1398" t="s">
        <v>841</v>
      </c>
      <c r="C1398" t="s">
        <v>3365</v>
      </c>
      <c r="D1398" t="s">
        <v>3562</v>
      </c>
      <c r="E1398" s="1">
        <v>45555</v>
      </c>
      <c r="F1398" t="s">
        <v>8718</v>
      </c>
      <c r="G1398" t="s">
        <v>8632</v>
      </c>
      <c r="H1398">
        <v>2</v>
      </c>
      <c r="I1398" s="14">
        <v>0</v>
      </c>
      <c r="J1398" s="6">
        <v>1256</v>
      </c>
      <c r="K1398" s="6">
        <v>2511</v>
      </c>
      <c r="L1398" t="s">
        <v>1833</v>
      </c>
      <c r="M1398">
        <v>63</v>
      </c>
      <c r="N1398" t="s">
        <v>1999</v>
      </c>
      <c r="O1398" t="s">
        <v>2808</v>
      </c>
      <c r="P1398" t="s">
        <v>3060</v>
      </c>
    </row>
    <row r="1399" spans="1:16" x14ac:dyDescent="0.45">
      <c r="A1399" t="s">
        <v>5021</v>
      </c>
      <c r="B1399" t="s">
        <v>352</v>
      </c>
      <c r="C1399" t="s">
        <v>3305</v>
      </c>
      <c r="D1399" t="s">
        <v>3502</v>
      </c>
      <c r="E1399" s="1">
        <v>45445</v>
      </c>
      <c r="F1399" t="s">
        <v>8719</v>
      </c>
      <c r="G1399" t="s">
        <v>8632</v>
      </c>
      <c r="H1399">
        <v>4</v>
      </c>
      <c r="I1399" s="14">
        <v>0.1</v>
      </c>
      <c r="J1399" s="6">
        <v>621</v>
      </c>
      <c r="K1399" s="6">
        <v>2234</v>
      </c>
      <c r="L1399" t="s">
        <v>1348</v>
      </c>
      <c r="M1399">
        <v>64</v>
      </c>
      <c r="N1399" t="s">
        <v>1999</v>
      </c>
      <c r="O1399" t="s">
        <v>2340</v>
      </c>
      <c r="P1399" t="s">
        <v>3121</v>
      </c>
    </row>
    <row r="1400" spans="1:16" x14ac:dyDescent="0.45">
      <c r="A1400" t="s">
        <v>5022</v>
      </c>
      <c r="B1400" t="s">
        <v>80</v>
      </c>
      <c r="C1400" t="s">
        <v>3332</v>
      </c>
      <c r="D1400" t="s">
        <v>3529</v>
      </c>
      <c r="E1400" s="1">
        <v>45329</v>
      </c>
      <c r="F1400" t="s">
        <v>8626</v>
      </c>
      <c r="G1400" t="s">
        <v>8629</v>
      </c>
      <c r="H1400">
        <v>3</v>
      </c>
      <c r="I1400" s="14">
        <v>0.1</v>
      </c>
      <c r="J1400" s="6">
        <v>1870</v>
      </c>
      <c r="K1400" s="6">
        <v>5049</v>
      </c>
      <c r="L1400" t="s">
        <v>1079</v>
      </c>
      <c r="M1400">
        <v>50</v>
      </c>
      <c r="N1400" t="s">
        <v>1998</v>
      </c>
      <c r="O1400" t="s">
        <v>2072</v>
      </c>
      <c r="P1400" t="s">
        <v>2994</v>
      </c>
    </row>
    <row r="1401" spans="1:16" x14ac:dyDescent="0.45">
      <c r="A1401" t="s">
        <v>5023</v>
      </c>
      <c r="B1401" t="s">
        <v>410</v>
      </c>
      <c r="C1401" t="s">
        <v>3221</v>
      </c>
      <c r="D1401" t="s">
        <v>3420</v>
      </c>
      <c r="E1401" s="1">
        <v>45825</v>
      </c>
      <c r="F1401" t="s">
        <v>8718</v>
      </c>
      <c r="G1401" t="s">
        <v>8633</v>
      </c>
      <c r="H1401">
        <v>2</v>
      </c>
      <c r="I1401" s="14">
        <v>0.1</v>
      </c>
      <c r="J1401" s="6">
        <v>333</v>
      </c>
      <c r="K1401" s="6">
        <v>600</v>
      </c>
      <c r="L1401" t="s">
        <v>1406</v>
      </c>
      <c r="M1401">
        <v>25</v>
      </c>
      <c r="N1401" t="s">
        <v>1999</v>
      </c>
      <c r="O1401" t="s">
        <v>2395</v>
      </c>
      <c r="P1401" t="s">
        <v>3151</v>
      </c>
    </row>
    <row r="1402" spans="1:16" x14ac:dyDescent="0.45">
      <c r="A1402" t="s">
        <v>5024</v>
      </c>
      <c r="B1402" t="s">
        <v>877</v>
      </c>
      <c r="C1402" t="s">
        <v>3378</v>
      </c>
      <c r="D1402" t="s">
        <v>3574</v>
      </c>
      <c r="E1402" s="1">
        <v>45859</v>
      </c>
      <c r="F1402" t="s">
        <v>8626</v>
      </c>
      <c r="G1402" t="s">
        <v>8629</v>
      </c>
      <c r="H1402">
        <v>3</v>
      </c>
      <c r="I1402" s="14">
        <v>0.15</v>
      </c>
      <c r="J1402" s="6">
        <v>415</v>
      </c>
      <c r="K1402" s="6">
        <v>1057</v>
      </c>
      <c r="L1402" t="s">
        <v>1868</v>
      </c>
      <c r="M1402">
        <v>20</v>
      </c>
      <c r="N1402" t="s">
        <v>1999</v>
      </c>
      <c r="O1402" t="s">
        <v>2842</v>
      </c>
      <c r="P1402" t="s">
        <v>3173</v>
      </c>
    </row>
    <row r="1403" spans="1:16" x14ac:dyDescent="0.45">
      <c r="A1403" t="s">
        <v>5025</v>
      </c>
      <c r="B1403" t="s">
        <v>147</v>
      </c>
      <c r="C1403" t="s">
        <v>3310</v>
      </c>
      <c r="D1403" t="s">
        <v>3507</v>
      </c>
      <c r="E1403" s="1">
        <v>45227</v>
      </c>
      <c r="F1403" t="s">
        <v>8626</v>
      </c>
      <c r="G1403" t="s">
        <v>8631</v>
      </c>
      <c r="H1403">
        <v>4</v>
      </c>
      <c r="I1403" s="14">
        <v>0.1</v>
      </c>
      <c r="J1403" s="6">
        <v>962</v>
      </c>
      <c r="K1403" s="6">
        <v>3462</v>
      </c>
      <c r="L1403" t="s">
        <v>1146</v>
      </c>
      <c r="M1403">
        <v>55</v>
      </c>
      <c r="N1403" t="s">
        <v>1999</v>
      </c>
      <c r="O1403" t="s">
        <v>2138</v>
      </c>
      <c r="P1403" t="s">
        <v>3008</v>
      </c>
    </row>
    <row r="1404" spans="1:16" x14ac:dyDescent="0.45">
      <c r="A1404" t="s">
        <v>5026</v>
      </c>
      <c r="B1404" t="s">
        <v>230</v>
      </c>
      <c r="C1404" t="s">
        <v>3388</v>
      </c>
      <c r="D1404" t="s">
        <v>3584</v>
      </c>
      <c r="E1404" s="1">
        <v>45906</v>
      </c>
      <c r="F1404" t="s">
        <v>8720</v>
      </c>
      <c r="G1404" t="s">
        <v>8629</v>
      </c>
      <c r="H1404">
        <v>2</v>
      </c>
      <c r="I1404" s="14">
        <v>0</v>
      </c>
      <c r="J1404" s="6">
        <v>1925</v>
      </c>
      <c r="K1404" s="6">
        <v>3849</v>
      </c>
      <c r="L1404" t="s">
        <v>1228</v>
      </c>
      <c r="M1404">
        <v>34</v>
      </c>
      <c r="N1404" t="s">
        <v>1998</v>
      </c>
      <c r="O1404" t="s">
        <v>2221</v>
      </c>
      <c r="P1404" t="s">
        <v>3016</v>
      </c>
    </row>
    <row r="1405" spans="1:16" x14ac:dyDescent="0.45">
      <c r="A1405" t="s">
        <v>5027</v>
      </c>
      <c r="B1405" t="s">
        <v>111</v>
      </c>
      <c r="C1405" t="s">
        <v>3370</v>
      </c>
      <c r="D1405" t="s">
        <v>3563</v>
      </c>
      <c r="E1405" s="1">
        <v>45662</v>
      </c>
      <c r="F1405" t="s">
        <v>8719</v>
      </c>
      <c r="G1405" t="s">
        <v>8631</v>
      </c>
      <c r="H1405">
        <v>2</v>
      </c>
      <c r="I1405" s="14">
        <v>0.15</v>
      </c>
      <c r="J1405" s="6">
        <v>307</v>
      </c>
      <c r="K1405" s="6">
        <v>522</v>
      </c>
      <c r="L1405" t="s">
        <v>1110</v>
      </c>
      <c r="M1405">
        <v>35</v>
      </c>
      <c r="N1405" t="s">
        <v>1999</v>
      </c>
      <c r="O1405" t="s">
        <v>2102</v>
      </c>
      <c r="P1405" t="s">
        <v>2973</v>
      </c>
    </row>
    <row r="1406" spans="1:16" x14ac:dyDescent="0.45">
      <c r="A1406" t="s">
        <v>5028</v>
      </c>
      <c r="B1406" t="s">
        <v>955</v>
      </c>
      <c r="C1406" t="s">
        <v>3211</v>
      </c>
      <c r="D1406" t="s">
        <v>3410</v>
      </c>
      <c r="E1406" s="1">
        <v>45468</v>
      </c>
      <c r="F1406" t="s">
        <v>8719</v>
      </c>
      <c r="G1406" t="s">
        <v>8631</v>
      </c>
      <c r="H1406">
        <v>1</v>
      </c>
      <c r="I1406" s="14">
        <v>0.1</v>
      </c>
      <c r="J1406" s="6">
        <v>266</v>
      </c>
      <c r="K1406" s="6">
        <v>239</v>
      </c>
      <c r="L1406" t="s">
        <v>1946</v>
      </c>
      <c r="M1406">
        <v>59</v>
      </c>
      <c r="N1406" t="s">
        <v>1998</v>
      </c>
      <c r="O1406" t="s">
        <v>2918</v>
      </c>
      <c r="P1406" t="s">
        <v>3000</v>
      </c>
    </row>
    <row r="1407" spans="1:16" x14ac:dyDescent="0.45">
      <c r="A1407" t="s">
        <v>5029</v>
      </c>
      <c r="B1407" t="s">
        <v>974</v>
      </c>
      <c r="C1407" t="s">
        <v>3210</v>
      </c>
      <c r="D1407" t="s">
        <v>3409</v>
      </c>
      <c r="E1407" s="1">
        <v>45200</v>
      </c>
      <c r="F1407" t="s">
        <v>8720</v>
      </c>
      <c r="G1407" t="s">
        <v>8629</v>
      </c>
      <c r="H1407">
        <v>1</v>
      </c>
      <c r="I1407" s="14">
        <v>0.2</v>
      </c>
      <c r="J1407" s="6">
        <v>1652</v>
      </c>
      <c r="K1407" s="6">
        <v>1322</v>
      </c>
      <c r="L1407" t="s">
        <v>1965</v>
      </c>
      <c r="M1407">
        <v>19</v>
      </c>
      <c r="N1407" t="s">
        <v>1998</v>
      </c>
      <c r="O1407" t="s">
        <v>2937</v>
      </c>
      <c r="P1407" t="s">
        <v>3103</v>
      </c>
    </row>
    <row r="1408" spans="1:16" x14ac:dyDescent="0.45">
      <c r="A1408" t="s">
        <v>5030</v>
      </c>
      <c r="B1408" t="s">
        <v>451</v>
      </c>
      <c r="C1408" t="s">
        <v>3235</v>
      </c>
      <c r="D1408" t="s">
        <v>3434</v>
      </c>
      <c r="E1408" s="1">
        <v>45451</v>
      </c>
      <c r="F1408" t="s">
        <v>8625</v>
      </c>
      <c r="G1408" t="s">
        <v>8633</v>
      </c>
      <c r="H1408">
        <v>4</v>
      </c>
      <c r="I1408" s="14">
        <v>0.05</v>
      </c>
      <c r="J1408" s="6">
        <v>634</v>
      </c>
      <c r="K1408" s="6">
        <v>2410</v>
      </c>
      <c r="L1408" t="s">
        <v>1447</v>
      </c>
      <c r="M1408">
        <v>35</v>
      </c>
      <c r="N1408" t="s">
        <v>1998</v>
      </c>
      <c r="O1408" t="s">
        <v>2435</v>
      </c>
      <c r="P1408" t="s">
        <v>3135</v>
      </c>
    </row>
    <row r="1409" spans="1:16" x14ac:dyDescent="0.45">
      <c r="A1409" t="s">
        <v>5031</v>
      </c>
      <c r="B1409" t="s">
        <v>253</v>
      </c>
      <c r="C1409" t="s">
        <v>3298</v>
      </c>
      <c r="D1409" t="s">
        <v>3495</v>
      </c>
      <c r="E1409" s="1">
        <v>45335</v>
      </c>
      <c r="F1409" t="s">
        <v>8718</v>
      </c>
      <c r="G1409" t="s">
        <v>8631</v>
      </c>
      <c r="H1409">
        <v>4</v>
      </c>
      <c r="I1409" s="14">
        <v>0.1</v>
      </c>
      <c r="J1409" s="6">
        <v>24</v>
      </c>
      <c r="K1409" s="6">
        <v>85</v>
      </c>
      <c r="L1409" t="s">
        <v>1251</v>
      </c>
      <c r="M1409">
        <v>50</v>
      </c>
      <c r="N1409" t="s">
        <v>1999</v>
      </c>
      <c r="O1409" t="s">
        <v>2243</v>
      </c>
      <c r="P1409" t="s">
        <v>3086</v>
      </c>
    </row>
    <row r="1410" spans="1:16" x14ac:dyDescent="0.45">
      <c r="A1410" t="s">
        <v>5032</v>
      </c>
      <c r="B1410" t="s">
        <v>675</v>
      </c>
      <c r="C1410" t="s">
        <v>3387</v>
      </c>
      <c r="D1410" t="s">
        <v>3583</v>
      </c>
      <c r="E1410" s="1">
        <v>45239</v>
      </c>
      <c r="F1410" t="s">
        <v>8719</v>
      </c>
      <c r="G1410" t="s">
        <v>8632</v>
      </c>
      <c r="H1410">
        <v>4</v>
      </c>
      <c r="I1410" s="14">
        <v>0</v>
      </c>
      <c r="J1410" s="6">
        <v>432</v>
      </c>
      <c r="K1410" s="6">
        <v>1726</v>
      </c>
      <c r="L1410" t="s">
        <v>1669</v>
      </c>
      <c r="M1410">
        <v>36</v>
      </c>
      <c r="N1410" t="s">
        <v>1999</v>
      </c>
      <c r="O1410" t="s">
        <v>2649</v>
      </c>
      <c r="P1410" t="s">
        <v>2973</v>
      </c>
    </row>
    <row r="1411" spans="1:16" x14ac:dyDescent="0.45">
      <c r="A1411" t="s">
        <v>5033</v>
      </c>
      <c r="B1411" t="s">
        <v>288</v>
      </c>
      <c r="C1411" t="s">
        <v>3358</v>
      </c>
      <c r="D1411" t="s">
        <v>3555</v>
      </c>
      <c r="E1411" s="1">
        <v>45340</v>
      </c>
      <c r="F1411" t="s">
        <v>8625</v>
      </c>
      <c r="G1411" t="s">
        <v>8633</v>
      </c>
      <c r="H1411">
        <v>4</v>
      </c>
      <c r="I1411" s="14">
        <v>0.1</v>
      </c>
      <c r="J1411" s="6">
        <v>289</v>
      </c>
      <c r="K1411" s="6">
        <v>1040</v>
      </c>
      <c r="L1411" t="s">
        <v>1285</v>
      </c>
      <c r="M1411">
        <v>26</v>
      </c>
      <c r="N1411" t="s">
        <v>1998</v>
      </c>
      <c r="O1411" t="s">
        <v>2278</v>
      </c>
      <c r="P1411" t="s">
        <v>3124</v>
      </c>
    </row>
    <row r="1412" spans="1:16" x14ac:dyDescent="0.45">
      <c r="A1412" t="s">
        <v>5034</v>
      </c>
      <c r="B1412" t="s">
        <v>126</v>
      </c>
      <c r="C1412" t="s">
        <v>3218</v>
      </c>
      <c r="D1412" t="s">
        <v>3417</v>
      </c>
      <c r="E1412" s="1">
        <v>45518</v>
      </c>
      <c r="F1412" t="s">
        <v>8718</v>
      </c>
      <c r="G1412" t="s">
        <v>8631</v>
      </c>
      <c r="H1412">
        <v>1</v>
      </c>
      <c r="I1412" s="14">
        <v>0.15</v>
      </c>
      <c r="J1412" s="6">
        <v>1610</v>
      </c>
      <c r="K1412" s="6">
        <v>1368</v>
      </c>
      <c r="L1412" t="s">
        <v>1125</v>
      </c>
      <c r="M1412">
        <v>52</v>
      </c>
      <c r="N1412" t="s">
        <v>1999</v>
      </c>
      <c r="O1412" t="s">
        <v>2117</v>
      </c>
      <c r="P1412" t="s">
        <v>3066</v>
      </c>
    </row>
    <row r="1413" spans="1:16" x14ac:dyDescent="0.45">
      <c r="A1413" t="s">
        <v>5035</v>
      </c>
      <c r="B1413" t="s">
        <v>30</v>
      </c>
      <c r="C1413" t="s">
        <v>3347</v>
      </c>
      <c r="D1413" t="s">
        <v>3544</v>
      </c>
      <c r="E1413" s="1">
        <v>45892</v>
      </c>
      <c r="F1413" t="s">
        <v>8719</v>
      </c>
      <c r="G1413" t="s">
        <v>8630</v>
      </c>
      <c r="H1413">
        <v>5</v>
      </c>
      <c r="I1413" s="14">
        <v>0.2</v>
      </c>
      <c r="J1413" s="6">
        <v>503</v>
      </c>
      <c r="K1413" s="6">
        <v>2010</v>
      </c>
      <c r="L1413" t="s">
        <v>1029</v>
      </c>
      <c r="M1413">
        <v>42</v>
      </c>
      <c r="N1413" t="s">
        <v>1998</v>
      </c>
      <c r="O1413" t="s">
        <v>2022</v>
      </c>
      <c r="P1413" t="s">
        <v>2989</v>
      </c>
    </row>
    <row r="1414" spans="1:16" x14ac:dyDescent="0.45">
      <c r="A1414" t="s">
        <v>5036</v>
      </c>
      <c r="B1414" t="s">
        <v>717</v>
      </c>
      <c r="C1414" t="s">
        <v>3387</v>
      </c>
      <c r="D1414" t="s">
        <v>3583</v>
      </c>
      <c r="E1414" s="1">
        <v>45751</v>
      </c>
      <c r="F1414" t="s">
        <v>8626</v>
      </c>
      <c r="G1414" t="s">
        <v>8632</v>
      </c>
      <c r="H1414">
        <v>1</v>
      </c>
      <c r="I1414" s="14">
        <v>0.2</v>
      </c>
      <c r="J1414" s="6">
        <v>432</v>
      </c>
      <c r="K1414" s="6">
        <v>345</v>
      </c>
      <c r="L1414" t="s">
        <v>1710</v>
      </c>
      <c r="M1414">
        <v>49</v>
      </c>
      <c r="N1414" t="s">
        <v>1999</v>
      </c>
      <c r="O1414" t="s">
        <v>2690</v>
      </c>
      <c r="P1414" t="s">
        <v>3000</v>
      </c>
    </row>
    <row r="1415" spans="1:16" x14ac:dyDescent="0.45">
      <c r="A1415" t="s">
        <v>5037</v>
      </c>
      <c r="B1415" t="s">
        <v>502</v>
      </c>
      <c r="C1415" t="s">
        <v>3362</v>
      </c>
      <c r="D1415" t="s">
        <v>3559</v>
      </c>
      <c r="E1415" s="1">
        <v>45264</v>
      </c>
      <c r="F1415" t="s">
        <v>8718</v>
      </c>
      <c r="G1415" t="s">
        <v>8631</v>
      </c>
      <c r="H1415">
        <v>4</v>
      </c>
      <c r="I1415" s="14">
        <v>0.1</v>
      </c>
      <c r="J1415" s="6">
        <v>1972</v>
      </c>
      <c r="K1415" s="6">
        <v>7098</v>
      </c>
      <c r="L1415" t="s">
        <v>1497</v>
      </c>
      <c r="M1415">
        <v>54</v>
      </c>
      <c r="N1415" t="s">
        <v>1999</v>
      </c>
      <c r="O1415" t="s">
        <v>2482</v>
      </c>
      <c r="P1415" t="s">
        <v>2998</v>
      </c>
    </row>
    <row r="1416" spans="1:16" x14ac:dyDescent="0.45">
      <c r="A1416" t="s">
        <v>5038</v>
      </c>
      <c r="B1416" t="s">
        <v>108</v>
      </c>
      <c r="C1416" t="s">
        <v>3280</v>
      </c>
      <c r="D1416" t="s">
        <v>3477</v>
      </c>
      <c r="E1416" s="1">
        <v>45805</v>
      </c>
      <c r="F1416" t="s">
        <v>8626</v>
      </c>
      <c r="G1416" t="s">
        <v>8632</v>
      </c>
      <c r="H1416">
        <v>1</v>
      </c>
      <c r="I1416" s="14">
        <v>0.2</v>
      </c>
      <c r="J1416" s="6">
        <v>1578</v>
      </c>
      <c r="K1416" s="6">
        <v>1262</v>
      </c>
      <c r="L1416" t="s">
        <v>1107</v>
      </c>
      <c r="M1416">
        <v>32</v>
      </c>
      <c r="N1416" t="s">
        <v>1998</v>
      </c>
      <c r="O1416" t="s">
        <v>2099</v>
      </c>
      <c r="P1416" t="s">
        <v>3052</v>
      </c>
    </row>
    <row r="1417" spans="1:16" x14ac:dyDescent="0.45">
      <c r="A1417" t="s">
        <v>5039</v>
      </c>
      <c r="B1417" t="s">
        <v>839</v>
      </c>
      <c r="C1417" t="s">
        <v>3376</v>
      </c>
      <c r="D1417" t="s">
        <v>3572</v>
      </c>
      <c r="E1417" s="1">
        <v>45836</v>
      </c>
      <c r="F1417" t="s">
        <v>8718</v>
      </c>
      <c r="G1417" t="s">
        <v>8629</v>
      </c>
      <c r="H1417">
        <v>1</v>
      </c>
      <c r="I1417" s="14">
        <v>0.15</v>
      </c>
      <c r="J1417" s="6">
        <v>1119</v>
      </c>
      <c r="K1417" s="6">
        <v>951</v>
      </c>
      <c r="L1417" t="s">
        <v>1831</v>
      </c>
      <c r="M1417">
        <v>20</v>
      </c>
      <c r="N1417" t="s">
        <v>1999</v>
      </c>
      <c r="O1417" t="s">
        <v>2806</v>
      </c>
      <c r="P1417" t="s">
        <v>3003</v>
      </c>
    </row>
    <row r="1418" spans="1:16" x14ac:dyDescent="0.45">
      <c r="A1418" t="s">
        <v>5040</v>
      </c>
      <c r="B1418" t="s">
        <v>809</v>
      </c>
      <c r="C1418" t="s">
        <v>3332</v>
      </c>
      <c r="D1418" t="s">
        <v>3529</v>
      </c>
      <c r="E1418" s="1">
        <v>45744</v>
      </c>
      <c r="F1418" t="s">
        <v>8718</v>
      </c>
      <c r="G1418" t="s">
        <v>8629</v>
      </c>
      <c r="H1418">
        <v>4</v>
      </c>
      <c r="I1418" s="14">
        <v>0</v>
      </c>
      <c r="J1418" s="6">
        <v>1870</v>
      </c>
      <c r="K1418" s="6">
        <v>7479</v>
      </c>
      <c r="L1418" t="s">
        <v>1801</v>
      </c>
      <c r="M1418">
        <v>20</v>
      </c>
      <c r="N1418" t="s">
        <v>1999</v>
      </c>
      <c r="O1418" t="s">
        <v>2777</v>
      </c>
      <c r="P1418" t="s">
        <v>3179</v>
      </c>
    </row>
    <row r="1419" spans="1:16" x14ac:dyDescent="0.45">
      <c r="A1419" t="s">
        <v>5041</v>
      </c>
      <c r="B1419" t="s">
        <v>558</v>
      </c>
      <c r="C1419" t="s">
        <v>3379</v>
      </c>
      <c r="D1419" t="s">
        <v>3575</v>
      </c>
      <c r="E1419" s="1">
        <v>45472</v>
      </c>
      <c r="F1419" t="s">
        <v>8625</v>
      </c>
      <c r="G1419" t="s">
        <v>8631</v>
      </c>
      <c r="H1419">
        <v>1</v>
      </c>
      <c r="I1419" s="14">
        <v>0.05</v>
      </c>
      <c r="J1419" s="6">
        <v>1845</v>
      </c>
      <c r="K1419" s="6">
        <v>1753</v>
      </c>
      <c r="L1419" t="s">
        <v>1553</v>
      </c>
      <c r="M1419">
        <v>54</v>
      </c>
      <c r="N1419" t="s">
        <v>1998</v>
      </c>
      <c r="O1419" t="s">
        <v>2535</v>
      </c>
      <c r="P1419" t="s">
        <v>3170</v>
      </c>
    </row>
    <row r="1420" spans="1:16" x14ac:dyDescent="0.45">
      <c r="A1420" t="s">
        <v>5042</v>
      </c>
      <c r="B1420" t="s">
        <v>889</v>
      </c>
      <c r="C1420" t="s">
        <v>3350</v>
      </c>
      <c r="D1420" t="s">
        <v>3547</v>
      </c>
      <c r="E1420" s="1">
        <v>45465</v>
      </c>
      <c r="F1420" t="s">
        <v>8718</v>
      </c>
      <c r="G1420" t="s">
        <v>8632</v>
      </c>
      <c r="H1420">
        <v>2</v>
      </c>
      <c r="I1420" s="14">
        <v>0</v>
      </c>
      <c r="J1420" s="6">
        <v>74</v>
      </c>
      <c r="K1420" s="6">
        <v>148</v>
      </c>
      <c r="L1420" t="s">
        <v>1880</v>
      </c>
      <c r="M1420">
        <v>43</v>
      </c>
      <c r="N1420" t="s">
        <v>1999</v>
      </c>
      <c r="O1420" t="s">
        <v>2854</v>
      </c>
      <c r="P1420" t="s">
        <v>3123</v>
      </c>
    </row>
    <row r="1421" spans="1:16" x14ac:dyDescent="0.45">
      <c r="A1421" t="s">
        <v>5043</v>
      </c>
      <c r="B1421" t="s">
        <v>826</v>
      </c>
      <c r="C1421" t="s">
        <v>3277</v>
      </c>
      <c r="D1421" t="s">
        <v>3474</v>
      </c>
      <c r="E1421" s="1">
        <v>45290</v>
      </c>
      <c r="F1421" t="s">
        <v>8626</v>
      </c>
      <c r="G1421" t="s">
        <v>8629</v>
      </c>
      <c r="H1421">
        <v>1</v>
      </c>
      <c r="I1421" s="14">
        <v>0</v>
      </c>
      <c r="J1421" s="6">
        <v>842</v>
      </c>
      <c r="K1421" s="6">
        <v>842</v>
      </c>
      <c r="L1421" t="s">
        <v>1818</v>
      </c>
      <c r="M1421">
        <v>28</v>
      </c>
      <c r="N1421" t="s">
        <v>1999</v>
      </c>
      <c r="O1421" t="s">
        <v>2793</v>
      </c>
      <c r="P1421" t="s">
        <v>3137</v>
      </c>
    </row>
    <row r="1422" spans="1:16" x14ac:dyDescent="0.45">
      <c r="A1422" t="s">
        <v>5044</v>
      </c>
      <c r="B1422" t="s">
        <v>218</v>
      </c>
      <c r="C1422" t="s">
        <v>3364</v>
      </c>
      <c r="D1422" t="s">
        <v>3561</v>
      </c>
      <c r="E1422" s="1">
        <v>45852</v>
      </c>
      <c r="F1422" t="s">
        <v>8718</v>
      </c>
      <c r="G1422" t="s">
        <v>8630</v>
      </c>
      <c r="H1422">
        <v>2</v>
      </c>
      <c r="I1422" s="14">
        <v>0</v>
      </c>
      <c r="J1422" s="6">
        <v>131</v>
      </c>
      <c r="K1422" s="6">
        <v>263</v>
      </c>
      <c r="L1422" t="s">
        <v>1216</v>
      </c>
      <c r="M1422">
        <v>35</v>
      </c>
      <c r="N1422" t="s">
        <v>1998</v>
      </c>
      <c r="O1422" t="s">
        <v>2209</v>
      </c>
      <c r="P1422" t="s">
        <v>3054</v>
      </c>
    </row>
    <row r="1423" spans="1:16" x14ac:dyDescent="0.45">
      <c r="A1423" t="s">
        <v>5045</v>
      </c>
      <c r="B1423" t="s">
        <v>878</v>
      </c>
      <c r="C1423" t="s">
        <v>3389</v>
      </c>
      <c r="D1423" t="s">
        <v>3585</v>
      </c>
      <c r="E1423" s="1">
        <v>45528</v>
      </c>
      <c r="F1423" t="s">
        <v>8625</v>
      </c>
      <c r="G1423" t="s">
        <v>8629</v>
      </c>
      <c r="H1423">
        <v>1</v>
      </c>
      <c r="I1423" s="14">
        <v>0</v>
      </c>
      <c r="J1423" s="6">
        <v>1496</v>
      </c>
      <c r="K1423" s="6">
        <v>1496</v>
      </c>
      <c r="L1423" t="s">
        <v>1869</v>
      </c>
      <c r="M1423">
        <v>30</v>
      </c>
      <c r="N1423" t="s">
        <v>1998</v>
      </c>
      <c r="O1423" t="s">
        <v>2843</v>
      </c>
      <c r="P1423" t="s">
        <v>3044</v>
      </c>
    </row>
    <row r="1424" spans="1:16" x14ac:dyDescent="0.45">
      <c r="A1424" t="s">
        <v>5046</v>
      </c>
      <c r="B1424" t="s">
        <v>312</v>
      </c>
      <c r="C1424" t="s">
        <v>3290</v>
      </c>
      <c r="D1424" t="s">
        <v>3487</v>
      </c>
      <c r="E1424" s="1">
        <v>45382</v>
      </c>
      <c r="F1424" t="s">
        <v>8719</v>
      </c>
      <c r="G1424" t="s">
        <v>8633</v>
      </c>
      <c r="H1424">
        <v>5</v>
      </c>
      <c r="I1424" s="14">
        <v>0.05</v>
      </c>
      <c r="J1424" s="6">
        <v>1300</v>
      </c>
      <c r="K1424" s="6">
        <v>6175</v>
      </c>
      <c r="L1424" t="s">
        <v>1309</v>
      </c>
      <c r="M1424">
        <v>23</v>
      </c>
      <c r="N1424" t="s">
        <v>1999</v>
      </c>
      <c r="O1424" t="s">
        <v>2300</v>
      </c>
      <c r="P1424" t="s">
        <v>8697</v>
      </c>
    </row>
    <row r="1425" spans="1:16" x14ac:dyDescent="0.45">
      <c r="A1425" t="s">
        <v>5047</v>
      </c>
      <c r="B1425" t="s">
        <v>261</v>
      </c>
      <c r="C1425" t="s">
        <v>3273</v>
      </c>
      <c r="D1425" t="s">
        <v>3470</v>
      </c>
      <c r="E1425" s="1">
        <v>45626</v>
      </c>
      <c r="F1425" t="s">
        <v>8720</v>
      </c>
      <c r="G1425" t="s">
        <v>8629</v>
      </c>
      <c r="H1425">
        <v>1</v>
      </c>
      <c r="I1425" s="14">
        <v>0.2</v>
      </c>
      <c r="J1425" s="6">
        <v>1817</v>
      </c>
      <c r="K1425" s="6">
        <v>1453</v>
      </c>
      <c r="L1425" t="s">
        <v>1259</v>
      </c>
      <c r="M1425">
        <v>20</v>
      </c>
      <c r="N1425" t="s">
        <v>1998</v>
      </c>
      <c r="O1425" t="s">
        <v>2251</v>
      </c>
      <c r="P1425" t="s">
        <v>3049</v>
      </c>
    </row>
    <row r="1426" spans="1:16" x14ac:dyDescent="0.45">
      <c r="A1426" t="s">
        <v>5048</v>
      </c>
      <c r="B1426" t="s">
        <v>462</v>
      </c>
      <c r="C1426" t="s">
        <v>3232</v>
      </c>
      <c r="D1426" t="s">
        <v>3431</v>
      </c>
      <c r="E1426" s="1">
        <v>45796</v>
      </c>
      <c r="F1426" t="s">
        <v>8720</v>
      </c>
      <c r="G1426" t="s">
        <v>8629</v>
      </c>
      <c r="H1426">
        <v>5</v>
      </c>
      <c r="I1426" s="14">
        <v>0.15</v>
      </c>
      <c r="J1426" s="6">
        <v>304</v>
      </c>
      <c r="K1426" s="6">
        <v>1292</v>
      </c>
      <c r="L1426" t="s">
        <v>1458</v>
      </c>
      <c r="M1426">
        <v>47</v>
      </c>
      <c r="N1426" t="s">
        <v>1998</v>
      </c>
      <c r="O1426" t="s">
        <v>2444</v>
      </c>
      <c r="P1426" t="s">
        <v>3135</v>
      </c>
    </row>
    <row r="1427" spans="1:16" x14ac:dyDescent="0.45">
      <c r="A1427" t="s">
        <v>5049</v>
      </c>
      <c r="B1427" t="s">
        <v>939</v>
      </c>
      <c r="C1427" t="s">
        <v>3287</v>
      </c>
      <c r="D1427" t="s">
        <v>3484</v>
      </c>
      <c r="E1427" s="1">
        <v>45623</v>
      </c>
      <c r="F1427" t="s">
        <v>8718</v>
      </c>
      <c r="G1427" t="s">
        <v>8631</v>
      </c>
      <c r="H1427">
        <v>5</v>
      </c>
      <c r="I1427" s="14">
        <v>0.2</v>
      </c>
      <c r="J1427" s="6">
        <v>1704</v>
      </c>
      <c r="K1427" s="6">
        <v>6814</v>
      </c>
      <c r="L1427" t="s">
        <v>1930</v>
      </c>
      <c r="M1427">
        <v>63</v>
      </c>
      <c r="N1427" t="s">
        <v>1998</v>
      </c>
      <c r="O1427" t="s">
        <v>2903</v>
      </c>
      <c r="P1427" t="s">
        <v>3005</v>
      </c>
    </row>
    <row r="1428" spans="1:16" x14ac:dyDescent="0.45">
      <c r="A1428" t="s">
        <v>5050</v>
      </c>
      <c r="B1428" t="s">
        <v>711</v>
      </c>
      <c r="C1428" t="s">
        <v>3222</v>
      </c>
      <c r="D1428" t="s">
        <v>3421</v>
      </c>
      <c r="E1428" s="1">
        <v>45764</v>
      </c>
      <c r="F1428" t="s">
        <v>8625</v>
      </c>
      <c r="G1428" t="s">
        <v>8631</v>
      </c>
      <c r="H1428">
        <v>1</v>
      </c>
      <c r="I1428" s="14">
        <v>0.05</v>
      </c>
      <c r="J1428" s="6">
        <v>1192</v>
      </c>
      <c r="K1428" s="6">
        <v>1132</v>
      </c>
      <c r="L1428" t="s">
        <v>1704</v>
      </c>
      <c r="M1428">
        <v>43</v>
      </c>
      <c r="N1428" t="s">
        <v>1998</v>
      </c>
      <c r="O1428" t="s">
        <v>2684</v>
      </c>
      <c r="P1428" t="s">
        <v>3107</v>
      </c>
    </row>
    <row r="1429" spans="1:16" x14ac:dyDescent="0.45">
      <c r="A1429" t="s">
        <v>5051</v>
      </c>
      <c r="B1429" t="s">
        <v>152</v>
      </c>
      <c r="C1429" t="s">
        <v>3273</v>
      </c>
      <c r="D1429" t="s">
        <v>3470</v>
      </c>
      <c r="E1429" s="1">
        <v>45777</v>
      </c>
      <c r="F1429" t="s">
        <v>8718</v>
      </c>
      <c r="G1429" t="s">
        <v>8629</v>
      </c>
      <c r="H1429">
        <v>2</v>
      </c>
      <c r="I1429" s="14">
        <v>0.05</v>
      </c>
      <c r="J1429" s="6">
        <v>1817</v>
      </c>
      <c r="K1429" s="6">
        <v>3452</v>
      </c>
      <c r="L1429" t="s">
        <v>1151</v>
      </c>
      <c r="M1429">
        <v>61</v>
      </c>
      <c r="N1429" t="s">
        <v>1998</v>
      </c>
      <c r="O1429" t="s">
        <v>2143</v>
      </c>
      <c r="P1429" t="s">
        <v>3012</v>
      </c>
    </row>
    <row r="1430" spans="1:16" x14ac:dyDescent="0.45">
      <c r="A1430" t="s">
        <v>5052</v>
      </c>
      <c r="B1430" t="s">
        <v>228</v>
      </c>
      <c r="C1430" t="s">
        <v>3348</v>
      </c>
      <c r="D1430" t="s">
        <v>3545</v>
      </c>
      <c r="E1430" s="1">
        <v>45515</v>
      </c>
      <c r="F1430" t="s">
        <v>8626</v>
      </c>
      <c r="G1430" t="s">
        <v>8629</v>
      </c>
      <c r="H1430">
        <v>3</v>
      </c>
      <c r="I1430" s="14">
        <v>0.1</v>
      </c>
      <c r="J1430" s="6">
        <v>319</v>
      </c>
      <c r="K1430" s="6">
        <v>860</v>
      </c>
      <c r="L1430" t="s">
        <v>1226</v>
      </c>
      <c r="M1430">
        <v>45</v>
      </c>
      <c r="N1430" t="s">
        <v>1998</v>
      </c>
      <c r="O1430" t="s">
        <v>2219</v>
      </c>
      <c r="P1430" t="s">
        <v>2976</v>
      </c>
    </row>
    <row r="1431" spans="1:16" x14ac:dyDescent="0.45">
      <c r="A1431" t="s">
        <v>5053</v>
      </c>
      <c r="B1431" t="s">
        <v>439</v>
      </c>
      <c r="C1431" t="s">
        <v>3216</v>
      </c>
      <c r="D1431" t="s">
        <v>3415</v>
      </c>
      <c r="E1431" s="1">
        <v>45637</v>
      </c>
      <c r="F1431" t="s">
        <v>8720</v>
      </c>
      <c r="G1431" t="s">
        <v>8632</v>
      </c>
      <c r="H1431">
        <v>5</v>
      </c>
      <c r="I1431" s="14">
        <v>0.1</v>
      </c>
      <c r="J1431" s="6">
        <v>1005</v>
      </c>
      <c r="K1431" s="6">
        <v>4523</v>
      </c>
      <c r="L1431" t="s">
        <v>1435</v>
      </c>
      <c r="M1431">
        <v>62</v>
      </c>
      <c r="N1431" t="s">
        <v>1999</v>
      </c>
      <c r="O1431" t="s">
        <v>2424</v>
      </c>
      <c r="P1431" t="s">
        <v>8707</v>
      </c>
    </row>
    <row r="1432" spans="1:16" x14ac:dyDescent="0.45">
      <c r="A1432" t="s">
        <v>5054</v>
      </c>
      <c r="B1432" t="s">
        <v>672</v>
      </c>
      <c r="C1432" t="s">
        <v>3238</v>
      </c>
      <c r="D1432" t="s">
        <v>3437</v>
      </c>
      <c r="E1432" s="1">
        <v>45575</v>
      </c>
      <c r="F1432" t="s">
        <v>8625</v>
      </c>
      <c r="G1432" t="s">
        <v>8630</v>
      </c>
      <c r="H1432">
        <v>4</v>
      </c>
      <c r="I1432" s="14">
        <v>0.15</v>
      </c>
      <c r="J1432" s="6">
        <v>1747</v>
      </c>
      <c r="K1432" s="6">
        <v>5939</v>
      </c>
      <c r="L1432" t="s">
        <v>1666</v>
      </c>
      <c r="M1432">
        <v>44</v>
      </c>
      <c r="N1432" t="s">
        <v>1999</v>
      </c>
      <c r="O1432" t="s">
        <v>2646</v>
      </c>
      <c r="P1432" t="s">
        <v>3117</v>
      </c>
    </row>
    <row r="1433" spans="1:16" x14ac:dyDescent="0.45">
      <c r="A1433" t="s">
        <v>5055</v>
      </c>
      <c r="B1433" t="s">
        <v>699</v>
      </c>
      <c r="C1433" t="s">
        <v>3305</v>
      </c>
      <c r="D1433" t="s">
        <v>3502</v>
      </c>
      <c r="E1433" s="1">
        <v>45256</v>
      </c>
      <c r="F1433" t="s">
        <v>8626</v>
      </c>
      <c r="G1433" t="s">
        <v>8633</v>
      </c>
      <c r="H1433">
        <v>2</v>
      </c>
      <c r="I1433" s="14">
        <v>0.2</v>
      </c>
      <c r="J1433" s="6">
        <v>621</v>
      </c>
      <c r="K1433" s="6">
        <v>993</v>
      </c>
      <c r="L1433" t="s">
        <v>1693</v>
      </c>
      <c r="M1433">
        <v>28</v>
      </c>
      <c r="N1433" t="s">
        <v>1998</v>
      </c>
      <c r="O1433" t="s">
        <v>2672</v>
      </c>
      <c r="P1433" t="s">
        <v>3103</v>
      </c>
    </row>
    <row r="1434" spans="1:16" x14ac:dyDescent="0.45">
      <c r="A1434" t="s">
        <v>5056</v>
      </c>
      <c r="B1434" t="s">
        <v>651</v>
      </c>
      <c r="C1434" t="s">
        <v>3384</v>
      </c>
      <c r="D1434" t="s">
        <v>3580</v>
      </c>
      <c r="E1434" s="1">
        <v>45234</v>
      </c>
      <c r="F1434" t="s">
        <v>8720</v>
      </c>
      <c r="G1434" t="s">
        <v>8629</v>
      </c>
      <c r="H1434">
        <v>3</v>
      </c>
      <c r="I1434" s="14">
        <v>0.05</v>
      </c>
      <c r="J1434" s="6">
        <v>1611</v>
      </c>
      <c r="K1434" s="6">
        <v>4592</v>
      </c>
      <c r="L1434" t="s">
        <v>1645</v>
      </c>
      <c r="M1434">
        <v>35</v>
      </c>
      <c r="N1434" t="s">
        <v>1999</v>
      </c>
      <c r="O1434" t="s">
        <v>2626</v>
      </c>
      <c r="P1434" t="s">
        <v>3114</v>
      </c>
    </row>
    <row r="1435" spans="1:16" x14ac:dyDescent="0.45">
      <c r="A1435" t="s">
        <v>5057</v>
      </c>
      <c r="B1435" t="s">
        <v>680</v>
      </c>
      <c r="C1435" t="s">
        <v>3362</v>
      </c>
      <c r="D1435" t="s">
        <v>3559</v>
      </c>
      <c r="E1435" s="1">
        <v>45403</v>
      </c>
      <c r="F1435" t="s">
        <v>8626</v>
      </c>
      <c r="G1435" t="s">
        <v>8632</v>
      </c>
      <c r="H1435">
        <v>5</v>
      </c>
      <c r="I1435" s="14">
        <v>0.2</v>
      </c>
      <c r="J1435" s="6">
        <v>1972</v>
      </c>
      <c r="K1435" s="6">
        <v>7886</v>
      </c>
      <c r="L1435" t="s">
        <v>1674</v>
      </c>
      <c r="M1435">
        <v>40</v>
      </c>
      <c r="N1435" t="s">
        <v>1999</v>
      </c>
      <c r="O1435" t="s">
        <v>2654</v>
      </c>
      <c r="P1435" t="s">
        <v>3163</v>
      </c>
    </row>
    <row r="1436" spans="1:16" x14ac:dyDescent="0.45">
      <c r="A1436" t="s">
        <v>5058</v>
      </c>
      <c r="B1436" t="s">
        <v>848</v>
      </c>
      <c r="C1436" t="s">
        <v>3236</v>
      </c>
      <c r="D1436" t="s">
        <v>3435</v>
      </c>
      <c r="E1436" s="1">
        <v>45651</v>
      </c>
      <c r="F1436" t="s">
        <v>8719</v>
      </c>
      <c r="G1436" t="s">
        <v>8633</v>
      </c>
      <c r="H1436">
        <v>3</v>
      </c>
      <c r="I1436" s="14">
        <v>0.15</v>
      </c>
      <c r="J1436" s="6">
        <v>832</v>
      </c>
      <c r="K1436" s="6">
        <v>2121</v>
      </c>
      <c r="L1436" t="s">
        <v>1840</v>
      </c>
      <c r="M1436">
        <v>25</v>
      </c>
      <c r="N1436" t="s">
        <v>1998</v>
      </c>
      <c r="O1436" t="s">
        <v>2815</v>
      </c>
      <c r="P1436" t="s">
        <v>3100</v>
      </c>
    </row>
    <row r="1437" spans="1:16" x14ac:dyDescent="0.45">
      <c r="A1437" t="s">
        <v>5059</v>
      </c>
      <c r="B1437" t="s">
        <v>994</v>
      </c>
      <c r="C1437" t="s">
        <v>3351</v>
      </c>
      <c r="D1437" t="s">
        <v>3548</v>
      </c>
      <c r="E1437" s="1">
        <v>45503</v>
      </c>
      <c r="F1437" t="s">
        <v>8720</v>
      </c>
      <c r="G1437" t="s">
        <v>8633</v>
      </c>
      <c r="H1437">
        <v>2</v>
      </c>
      <c r="I1437" s="14">
        <v>0</v>
      </c>
      <c r="J1437" s="6">
        <v>1234</v>
      </c>
      <c r="K1437" s="6">
        <v>2467</v>
      </c>
      <c r="L1437" t="s">
        <v>1985</v>
      </c>
      <c r="M1437">
        <v>47</v>
      </c>
      <c r="N1437" t="s">
        <v>1998</v>
      </c>
      <c r="O1437" t="s">
        <v>2177</v>
      </c>
      <c r="P1437" t="s">
        <v>3092</v>
      </c>
    </row>
    <row r="1438" spans="1:16" x14ac:dyDescent="0.45">
      <c r="A1438" t="s">
        <v>5060</v>
      </c>
      <c r="B1438" t="s">
        <v>551</v>
      </c>
      <c r="C1438" t="s">
        <v>3225</v>
      </c>
      <c r="D1438" t="s">
        <v>3424</v>
      </c>
      <c r="E1438" s="1">
        <v>45490</v>
      </c>
      <c r="F1438" t="s">
        <v>8625</v>
      </c>
      <c r="G1438" t="s">
        <v>8630</v>
      </c>
      <c r="H1438">
        <v>5</v>
      </c>
      <c r="I1438" s="14">
        <v>0.15</v>
      </c>
      <c r="J1438" s="6">
        <v>743</v>
      </c>
      <c r="K1438" s="6">
        <v>3158</v>
      </c>
      <c r="L1438" t="s">
        <v>1546</v>
      </c>
      <c r="M1438">
        <v>48</v>
      </c>
      <c r="N1438" t="s">
        <v>1998</v>
      </c>
      <c r="O1438" t="s">
        <v>2528</v>
      </c>
      <c r="P1438" t="s">
        <v>3006</v>
      </c>
    </row>
    <row r="1439" spans="1:16" x14ac:dyDescent="0.45">
      <c r="A1439" t="s">
        <v>5061</v>
      </c>
      <c r="B1439" t="s">
        <v>662</v>
      </c>
      <c r="C1439" t="s">
        <v>3219</v>
      </c>
      <c r="D1439" t="s">
        <v>3418</v>
      </c>
      <c r="E1439" s="1">
        <v>45537</v>
      </c>
      <c r="F1439" t="s">
        <v>8720</v>
      </c>
      <c r="G1439" t="s">
        <v>8631</v>
      </c>
      <c r="H1439">
        <v>3</v>
      </c>
      <c r="I1439" s="14">
        <v>0.1</v>
      </c>
      <c r="J1439" s="6">
        <v>306</v>
      </c>
      <c r="K1439" s="6">
        <v>827</v>
      </c>
      <c r="L1439" t="s">
        <v>1656</v>
      </c>
      <c r="M1439">
        <v>38</v>
      </c>
      <c r="N1439" t="s">
        <v>1999</v>
      </c>
      <c r="O1439" t="s">
        <v>2637</v>
      </c>
      <c r="P1439" t="s">
        <v>3055</v>
      </c>
    </row>
    <row r="1440" spans="1:16" x14ac:dyDescent="0.45">
      <c r="A1440" t="s">
        <v>5062</v>
      </c>
      <c r="B1440" t="s">
        <v>896</v>
      </c>
      <c r="C1440" t="s">
        <v>3254</v>
      </c>
      <c r="D1440" t="s">
        <v>3453</v>
      </c>
      <c r="E1440" s="1">
        <v>45649</v>
      </c>
      <c r="F1440" t="s">
        <v>8625</v>
      </c>
      <c r="G1440" t="s">
        <v>8632</v>
      </c>
      <c r="H1440">
        <v>3</v>
      </c>
      <c r="I1440" s="14">
        <v>0</v>
      </c>
      <c r="J1440" s="6">
        <v>1793</v>
      </c>
      <c r="K1440" s="6">
        <v>5378</v>
      </c>
      <c r="L1440" t="s">
        <v>1887</v>
      </c>
      <c r="M1440">
        <v>56</v>
      </c>
      <c r="N1440" t="s">
        <v>1998</v>
      </c>
      <c r="O1440" t="s">
        <v>2861</v>
      </c>
      <c r="P1440" t="s">
        <v>3053</v>
      </c>
    </row>
    <row r="1441" spans="1:16" x14ac:dyDescent="0.45">
      <c r="A1441" t="s">
        <v>5063</v>
      </c>
      <c r="B1441" t="s">
        <v>999</v>
      </c>
      <c r="C1441" t="s">
        <v>3253</v>
      </c>
      <c r="D1441" t="s">
        <v>3452</v>
      </c>
      <c r="E1441" s="1">
        <v>45270</v>
      </c>
      <c r="F1441" t="s">
        <v>8625</v>
      </c>
      <c r="G1441" t="s">
        <v>8631</v>
      </c>
      <c r="H1441">
        <v>4</v>
      </c>
      <c r="I1441" s="14">
        <v>0</v>
      </c>
      <c r="J1441" s="6">
        <v>583</v>
      </c>
      <c r="K1441" s="6">
        <v>2331</v>
      </c>
      <c r="L1441" t="s">
        <v>1990</v>
      </c>
      <c r="M1441">
        <v>57</v>
      </c>
      <c r="N1441" t="s">
        <v>1999</v>
      </c>
      <c r="O1441" t="s">
        <v>2960</v>
      </c>
      <c r="P1441" t="s">
        <v>3026</v>
      </c>
    </row>
    <row r="1442" spans="1:16" x14ac:dyDescent="0.45">
      <c r="A1442" t="s">
        <v>5064</v>
      </c>
      <c r="B1442" t="s">
        <v>546</v>
      </c>
      <c r="C1442" t="s">
        <v>3383</v>
      </c>
      <c r="D1442" t="s">
        <v>3579</v>
      </c>
      <c r="E1442" s="1">
        <v>45321</v>
      </c>
      <c r="F1442" t="s">
        <v>8719</v>
      </c>
      <c r="G1442" t="s">
        <v>8633</v>
      </c>
      <c r="H1442">
        <v>3</v>
      </c>
      <c r="I1442" s="14">
        <v>0.2</v>
      </c>
      <c r="J1442" s="6">
        <v>1748</v>
      </c>
      <c r="K1442" s="6">
        <v>4196</v>
      </c>
      <c r="L1442" t="s">
        <v>1541</v>
      </c>
      <c r="M1442">
        <v>40</v>
      </c>
      <c r="N1442" t="s">
        <v>1999</v>
      </c>
      <c r="O1442" t="s">
        <v>2523</v>
      </c>
      <c r="P1442" t="s">
        <v>3122</v>
      </c>
    </row>
    <row r="1443" spans="1:16" x14ac:dyDescent="0.45">
      <c r="A1443" t="s">
        <v>5065</v>
      </c>
      <c r="B1443" t="s">
        <v>548</v>
      </c>
      <c r="C1443" t="s">
        <v>3286</v>
      </c>
      <c r="D1443" t="s">
        <v>3483</v>
      </c>
      <c r="E1443" s="1">
        <v>45626</v>
      </c>
      <c r="F1443" t="s">
        <v>8718</v>
      </c>
      <c r="G1443" t="s">
        <v>8630</v>
      </c>
      <c r="H1443">
        <v>5</v>
      </c>
      <c r="I1443" s="14">
        <v>0.1</v>
      </c>
      <c r="J1443" s="6">
        <v>1780</v>
      </c>
      <c r="K1443" s="6">
        <v>8008</v>
      </c>
      <c r="L1443" t="s">
        <v>1543</v>
      </c>
      <c r="M1443">
        <v>62</v>
      </c>
      <c r="N1443" t="s">
        <v>1999</v>
      </c>
      <c r="O1443" t="s">
        <v>2525</v>
      </c>
      <c r="P1443" t="s">
        <v>3160</v>
      </c>
    </row>
    <row r="1444" spans="1:16" x14ac:dyDescent="0.45">
      <c r="A1444" t="s">
        <v>5066</v>
      </c>
      <c r="B1444" t="s">
        <v>629</v>
      </c>
      <c r="C1444" t="s">
        <v>3222</v>
      </c>
      <c r="D1444" t="s">
        <v>3421</v>
      </c>
      <c r="E1444" s="1">
        <v>45907</v>
      </c>
      <c r="F1444" t="s">
        <v>8720</v>
      </c>
      <c r="G1444" t="s">
        <v>8632</v>
      </c>
      <c r="H1444">
        <v>1</v>
      </c>
      <c r="I1444" s="14">
        <v>0.05</v>
      </c>
      <c r="J1444" s="6">
        <v>1192</v>
      </c>
      <c r="K1444" s="6">
        <v>1132</v>
      </c>
      <c r="L1444" t="s">
        <v>1623</v>
      </c>
      <c r="M1444">
        <v>60</v>
      </c>
      <c r="N1444" t="s">
        <v>1998</v>
      </c>
      <c r="O1444" t="s">
        <v>2604</v>
      </c>
      <c r="P1444" t="s">
        <v>2971</v>
      </c>
    </row>
    <row r="1445" spans="1:16" x14ac:dyDescent="0.45">
      <c r="A1445" t="s">
        <v>5067</v>
      </c>
      <c r="B1445" t="s">
        <v>192</v>
      </c>
      <c r="C1445" t="s">
        <v>3285</v>
      </c>
      <c r="D1445" t="s">
        <v>3482</v>
      </c>
      <c r="E1445" s="1">
        <v>45357</v>
      </c>
      <c r="F1445" t="s">
        <v>8718</v>
      </c>
      <c r="G1445" t="s">
        <v>8632</v>
      </c>
      <c r="H1445">
        <v>5</v>
      </c>
      <c r="I1445" s="14">
        <v>0.2</v>
      </c>
      <c r="J1445" s="6">
        <v>576</v>
      </c>
      <c r="K1445" s="6">
        <v>2305</v>
      </c>
      <c r="L1445" t="s">
        <v>1190</v>
      </c>
      <c r="M1445">
        <v>25</v>
      </c>
      <c r="N1445" t="s">
        <v>1998</v>
      </c>
      <c r="O1445" t="s">
        <v>2183</v>
      </c>
      <c r="P1445" t="s">
        <v>3013</v>
      </c>
    </row>
    <row r="1446" spans="1:16" x14ac:dyDescent="0.45">
      <c r="A1446" t="s">
        <v>5068</v>
      </c>
      <c r="B1446" t="s">
        <v>495</v>
      </c>
      <c r="C1446" t="s">
        <v>3348</v>
      </c>
      <c r="D1446" t="s">
        <v>3545</v>
      </c>
      <c r="E1446" s="1">
        <v>45474</v>
      </c>
      <c r="F1446" t="s">
        <v>8625</v>
      </c>
      <c r="G1446" t="s">
        <v>8629</v>
      </c>
      <c r="H1446">
        <v>2</v>
      </c>
      <c r="I1446" s="14">
        <v>0.1</v>
      </c>
      <c r="J1446" s="6">
        <v>319</v>
      </c>
      <c r="K1446" s="6">
        <v>574</v>
      </c>
      <c r="L1446" t="s">
        <v>1490</v>
      </c>
      <c r="M1446">
        <v>55</v>
      </c>
      <c r="N1446" t="s">
        <v>1999</v>
      </c>
      <c r="O1446" t="s">
        <v>2475</v>
      </c>
      <c r="P1446" t="s">
        <v>3010</v>
      </c>
    </row>
    <row r="1447" spans="1:16" x14ac:dyDescent="0.45">
      <c r="A1447" t="s">
        <v>5069</v>
      </c>
      <c r="B1447" t="s">
        <v>737</v>
      </c>
      <c r="C1447" t="s">
        <v>3236</v>
      </c>
      <c r="D1447" t="s">
        <v>3435</v>
      </c>
      <c r="E1447" s="1">
        <v>45599</v>
      </c>
      <c r="F1447" t="s">
        <v>8719</v>
      </c>
      <c r="G1447" t="s">
        <v>8629</v>
      </c>
      <c r="H1447">
        <v>2</v>
      </c>
      <c r="I1447" s="14">
        <v>0.05</v>
      </c>
      <c r="J1447" s="6">
        <v>832</v>
      </c>
      <c r="K1447" s="6">
        <v>1580</v>
      </c>
      <c r="L1447" t="s">
        <v>1730</v>
      </c>
      <c r="M1447">
        <v>43</v>
      </c>
      <c r="N1447" t="s">
        <v>1999</v>
      </c>
      <c r="O1447" t="s">
        <v>2708</v>
      </c>
      <c r="P1447" t="s">
        <v>3092</v>
      </c>
    </row>
    <row r="1448" spans="1:16" x14ac:dyDescent="0.45">
      <c r="A1448" t="s">
        <v>5070</v>
      </c>
      <c r="B1448" t="s">
        <v>760</v>
      </c>
      <c r="C1448" t="s">
        <v>3265</v>
      </c>
      <c r="D1448" t="s">
        <v>3463</v>
      </c>
      <c r="E1448" s="1">
        <v>45693</v>
      </c>
      <c r="F1448" t="s">
        <v>8626</v>
      </c>
      <c r="G1448" t="s">
        <v>8629</v>
      </c>
      <c r="H1448">
        <v>1</v>
      </c>
      <c r="I1448" s="14">
        <v>0.1</v>
      </c>
      <c r="J1448" s="6">
        <v>209</v>
      </c>
      <c r="K1448" s="6">
        <v>188</v>
      </c>
      <c r="L1448" t="s">
        <v>1753</v>
      </c>
      <c r="M1448">
        <v>46</v>
      </c>
      <c r="N1448" t="s">
        <v>1998</v>
      </c>
      <c r="O1448" t="s">
        <v>2730</v>
      </c>
      <c r="P1448" t="s">
        <v>3163</v>
      </c>
    </row>
    <row r="1449" spans="1:16" x14ac:dyDescent="0.45">
      <c r="A1449" t="s">
        <v>5071</v>
      </c>
      <c r="B1449" t="s">
        <v>435</v>
      </c>
      <c r="C1449" t="s">
        <v>3377</v>
      </c>
      <c r="D1449" t="s">
        <v>3573</v>
      </c>
      <c r="E1449" s="1">
        <v>45853</v>
      </c>
      <c r="F1449" t="s">
        <v>8719</v>
      </c>
      <c r="G1449" t="s">
        <v>8630</v>
      </c>
      <c r="H1449">
        <v>4</v>
      </c>
      <c r="I1449" s="14">
        <v>0.05</v>
      </c>
      <c r="J1449" s="6">
        <v>783</v>
      </c>
      <c r="K1449" s="6">
        <v>2975</v>
      </c>
      <c r="L1449" t="s">
        <v>1431</v>
      </c>
      <c r="M1449">
        <v>28</v>
      </c>
      <c r="N1449" t="s">
        <v>1999</v>
      </c>
      <c r="O1449" t="s">
        <v>2420</v>
      </c>
      <c r="P1449" t="s">
        <v>3065</v>
      </c>
    </row>
    <row r="1450" spans="1:16" x14ac:dyDescent="0.45">
      <c r="A1450" t="s">
        <v>5072</v>
      </c>
      <c r="B1450" t="s">
        <v>824</v>
      </c>
      <c r="C1450" t="s">
        <v>3316</v>
      </c>
      <c r="D1450" t="s">
        <v>3513</v>
      </c>
      <c r="E1450" s="1">
        <v>45717</v>
      </c>
      <c r="F1450" t="s">
        <v>8720</v>
      </c>
      <c r="G1450" t="s">
        <v>8632</v>
      </c>
      <c r="H1450">
        <v>5</v>
      </c>
      <c r="I1450" s="14">
        <v>0.1</v>
      </c>
      <c r="J1450" s="6">
        <v>165</v>
      </c>
      <c r="K1450" s="6">
        <v>744</v>
      </c>
      <c r="L1450" t="s">
        <v>1816</v>
      </c>
      <c r="M1450">
        <v>63</v>
      </c>
      <c r="N1450" t="s">
        <v>1998</v>
      </c>
      <c r="O1450" t="s">
        <v>2791</v>
      </c>
      <c r="P1450" t="s">
        <v>2988</v>
      </c>
    </row>
    <row r="1451" spans="1:16" x14ac:dyDescent="0.45">
      <c r="A1451" t="s">
        <v>5073</v>
      </c>
      <c r="B1451" t="s">
        <v>540</v>
      </c>
      <c r="C1451" t="s">
        <v>3380</v>
      </c>
      <c r="D1451" t="s">
        <v>3576</v>
      </c>
      <c r="E1451" s="1">
        <v>45506</v>
      </c>
      <c r="F1451" t="s">
        <v>8625</v>
      </c>
      <c r="G1451" t="s">
        <v>8630</v>
      </c>
      <c r="H1451">
        <v>2</v>
      </c>
      <c r="I1451" s="14">
        <v>0.1</v>
      </c>
      <c r="J1451" s="6">
        <v>194</v>
      </c>
      <c r="K1451" s="6">
        <v>349</v>
      </c>
      <c r="L1451" t="s">
        <v>1535</v>
      </c>
      <c r="M1451">
        <v>58</v>
      </c>
      <c r="N1451" t="s">
        <v>1999</v>
      </c>
      <c r="O1451" t="s">
        <v>2517</v>
      </c>
      <c r="P1451" t="s">
        <v>3122</v>
      </c>
    </row>
    <row r="1452" spans="1:16" x14ac:dyDescent="0.45">
      <c r="A1452" t="s">
        <v>5074</v>
      </c>
      <c r="B1452" t="s">
        <v>423</v>
      </c>
      <c r="C1452" t="s">
        <v>3394</v>
      </c>
      <c r="D1452" t="s">
        <v>3590</v>
      </c>
      <c r="E1452" s="1">
        <v>45797</v>
      </c>
      <c r="F1452" t="s">
        <v>8625</v>
      </c>
      <c r="G1452" t="s">
        <v>8633</v>
      </c>
      <c r="H1452">
        <v>3</v>
      </c>
      <c r="I1452" s="14">
        <v>0</v>
      </c>
      <c r="J1452" s="6">
        <v>624</v>
      </c>
      <c r="K1452" s="6">
        <v>1871</v>
      </c>
      <c r="L1452" t="s">
        <v>1419</v>
      </c>
      <c r="M1452">
        <v>62</v>
      </c>
      <c r="N1452" t="s">
        <v>1999</v>
      </c>
      <c r="O1452" t="s">
        <v>2408</v>
      </c>
      <c r="P1452" t="s">
        <v>2972</v>
      </c>
    </row>
    <row r="1453" spans="1:16" x14ac:dyDescent="0.45">
      <c r="A1453" t="s">
        <v>5075</v>
      </c>
      <c r="B1453" t="s">
        <v>754</v>
      </c>
      <c r="C1453" t="s">
        <v>3258</v>
      </c>
      <c r="D1453" t="s">
        <v>3457</v>
      </c>
      <c r="E1453" s="1">
        <v>45889</v>
      </c>
      <c r="F1453" t="s">
        <v>8718</v>
      </c>
      <c r="G1453" t="s">
        <v>8633</v>
      </c>
      <c r="H1453">
        <v>1</v>
      </c>
      <c r="I1453" s="14">
        <v>0.05</v>
      </c>
      <c r="J1453" s="6">
        <v>699</v>
      </c>
      <c r="K1453" s="6">
        <v>664</v>
      </c>
      <c r="L1453" t="s">
        <v>1747</v>
      </c>
      <c r="M1453">
        <v>27</v>
      </c>
      <c r="N1453" t="s">
        <v>1999</v>
      </c>
      <c r="O1453" t="s">
        <v>2725</v>
      </c>
      <c r="P1453" t="s">
        <v>3021</v>
      </c>
    </row>
    <row r="1454" spans="1:16" x14ac:dyDescent="0.45">
      <c r="A1454" t="s">
        <v>5076</v>
      </c>
      <c r="B1454" t="s">
        <v>93</v>
      </c>
      <c r="C1454" t="s">
        <v>3387</v>
      </c>
      <c r="D1454" t="s">
        <v>3583</v>
      </c>
      <c r="E1454" s="1">
        <v>45563</v>
      </c>
      <c r="F1454" t="s">
        <v>8719</v>
      </c>
      <c r="G1454" t="s">
        <v>8633</v>
      </c>
      <c r="H1454">
        <v>3</v>
      </c>
      <c r="I1454" s="14">
        <v>0.2</v>
      </c>
      <c r="J1454" s="6">
        <v>432</v>
      </c>
      <c r="K1454" s="6">
        <v>1036</v>
      </c>
      <c r="L1454" t="s">
        <v>1092</v>
      </c>
      <c r="M1454">
        <v>22</v>
      </c>
      <c r="N1454" t="s">
        <v>1998</v>
      </c>
      <c r="O1454" t="s">
        <v>2085</v>
      </c>
      <c r="P1454" t="s">
        <v>3040</v>
      </c>
    </row>
    <row r="1455" spans="1:16" x14ac:dyDescent="0.45">
      <c r="A1455" t="s">
        <v>5077</v>
      </c>
      <c r="B1455" t="s">
        <v>992</v>
      </c>
      <c r="C1455" t="s">
        <v>3305</v>
      </c>
      <c r="D1455" t="s">
        <v>3502</v>
      </c>
      <c r="E1455" s="1">
        <v>45580</v>
      </c>
      <c r="F1455" t="s">
        <v>8719</v>
      </c>
      <c r="G1455" t="s">
        <v>8632</v>
      </c>
      <c r="H1455">
        <v>5</v>
      </c>
      <c r="I1455" s="14">
        <v>0.05</v>
      </c>
      <c r="J1455" s="6">
        <v>621</v>
      </c>
      <c r="K1455" s="6">
        <v>2948</v>
      </c>
      <c r="L1455" t="s">
        <v>1983</v>
      </c>
      <c r="M1455">
        <v>41</v>
      </c>
      <c r="N1455" t="s">
        <v>1998</v>
      </c>
      <c r="O1455" t="s">
        <v>2955</v>
      </c>
      <c r="P1455" t="s">
        <v>2990</v>
      </c>
    </row>
    <row r="1456" spans="1:16" x14ac:dyDescent="0.45">
      <c r="A1456" t="s">
        <v>5078</v>
      </c>
      <c r="B1456" t="s">
        <v>534</v>
      </c>
      <c r="C1456" t="s">
        <v>3372</v>
      </c>
      <c r="D1456" t="s">
        <v>3568</v>
      </c>
      <c r="E1456" s="1">
        <v>45878</v>
      </c>
      <c r="F1456" t="s">
        <v>8719</v>
      </c>
      <c r="G1456" t="s">
        <v>8633</v>
      </c>
      <c r="H1456">
        <v>5</v>
      </c>
      <c r="I1456" s="14">
        <v>0</v>
      </c>
      <c r="J1456" s="6">
        <v>490</v>
      </c>
      <c r="K1456" s="6">
        <v>2448</v>
      </c>
      <c r="L1456" t="s">
        <v>1529</v>
      </c>
      <c r="M1456">
        <v>54</v>
      </c>
      <c r="N1456" t="s">
        <v>1998</v>
      </c>
      <c r="O1456" t="s">
        <v>2511</v>
      </c>
      <c r="P1456" t="s">
        <v>8699</v>
      </c>
    </row>
    <row r="1457" spans="1:16" x14ac:dyDescent="0.45">
      <c r="A1457" t="s">
        <v>5079</v>
      </c>
      <c r="B1457" t="s">
        <v>638</v>
      </c>
      <c r="C1457" t="s">
        <v>3245</v>
      </c>
      <c r="D1457" t="s">
        <v>3444</v>
      </c>
      <c r="E1457" s="1">
        <v>45401</v>
      </c>
      <c r="F1457" t="s">
        <v>8718</v>
      </c>
      <c r="G1457" t="s">
        <v>8630</v>
      </c>
      <c r="H1457">
        <v>1</v>
      </c>
      <c r="I1457" s="14">
        <v>0.15</v>
      </c>
      <c r="J1457" s="6">
        <v>1224</v>
      </c>
      <c r="K1457" s="6">
        <v>1040</v>
      </c>
      <c r="L1457" t="s">
        <v>1632</v>
      </c>
      <c r="M1457">
        <v>48</v>
      </c>
      <c r="N1457" t="s">
        <v>1999</v>
      </c>
      <c r="O1457" t="s">
        <v>2613</v>
      </c>
      <c r="P1457" t="s">
        <v>3116</v>
      </c>
    </row>
    <row r="1458" spans="1:16" x14ac:dyDescent="0.45">
      <c r="A1458" t="s">
        <v>5080</v>
      </c>
      <c r="B1458" t="s">
        <v>257</v>
      </c>
      <c r="C1458" t="s">
        <v>3386</v>
      </c>
      <c r="D1458" t="s">
        <v>3582</v>
      </c>
      <c r="E1458" s="1">
        <v>45586</v>
      </c>
      <c r="F1458" t="s">
        <v>8625</v>
      </c>
      <c r="G1458" t="s">
        <v>8629</v>
      </c>
      <c r="H1458">
        <v>5</v>
      </c>
      <c r="I1458" s="14">
        <v>0.2</v>
      </c>
      <c r="J1458" s="6">
        <v>613</v>
      </c>
      <c r="K1458" s="6">
        <v>2453</v>
      </c>
      <c r="L1458" t="s">
        <v>1255</v>
      </c>
      <c r="M1458">
        <v>23</v>
      </c>
      <c r="N1458" t="s">
        <v>1998</v>
      </c>
      <c r="O1458" t="s">
        <v>2247</v>
      </c>
      <c r="P1458" t="s">
        <v>3108</v>
      </c>
    </row>
    <row r="1459" spans="1:16" x14ac:dyDescent="0.45">
      <c r="A1459" t="s">
        <v>5081</v>
      </c>
      <c r="B1459" t="s">
        <v>466</v>
      </c>
      <c r="C1459" t="s">
        <v>3240</v>
      </c>
      <c r="D1459" t="s">
        <v>3439</v>
      </c>
      <c r="E1459" s="1">
        <v>45813</v>
      </c>
      <c r="F1459" t="s">
        <v>8626</v>
      </c>
      <c r="G1459" t="s">
        <v>8633</v>
      </c>
      <c r="H1459">
        <v>5</v>
      </c>
      <c r="I1459" s="14">
        <v>0.05</v>
      </c>
      <c r="J1459" s="6">
        <v>1126</v>
      </c>
      <c r="K1459" s="6">
        <v>5349</v>
      </c>
      <c r="L1459" t="s">
        <v>1462</v>
      </c>
      <c r="M1459">
        <v>60</v>
      </c>
      <c r="N1459" t="s">
        <v>1999</v>
      </c>
      <c r="O1459" t="s">
        <v>2448</v>
      </c>
      <c r="P1459" t="s">
        <v>3119</v>
      </c>
    </row>
    <row r="1460" spans="1:16" x14ac:dyDescent="0.45">
      <c r="A1460" t="s">
        <v>5082</v>
      </c>
      <c r="B1460" t="s">
        <v>382</v>
      </c>
      <c r="C1460" t="s">
        <v>3231</v>
      </c>
      <c r="D1460" t="s">
        <v>3430</v>
      </c>
      <c r="E1460" s="1">
        <v>45359</v>
      </c>
      <c r="F1460" t="s">
        <v>8625</v>
      </c>
      <c r="G1460" t="s">
        <v>8632</v>
      </c>
      <c r="H1460">
        <v>5</v>
      </c>
      <c r="I1460" s="14">
        <v>0.1</v>
      </c>
      <c r="J1460" s="6">
        <v>349</v>
      </c>
      <c r="K1460" s="6">
        <v>1572</v>
      </c>
      <c r="L1460" t="s">
        <v>1378</v>
      </c>
      <c r="M1460">
        <v>34</v>
      </c>
      <c r="N1460" t="s">
        <v>1998</v>
      </c>
      <c r="O1460" t="s">
        <v>2370</v>
      </c>
      <c r="P1460" t="s">
        <v>2977</v>
      </c>
    </row>
    <row r="1461" spans="1:16" x14ac:dyDescent="0.45">
      <c r="A1461" t="s">
        <v>5083</v>
      </c>
      <c r="B1461" t="s">
        <v>514</v>
      </c>
      <c r="C1461" t="s">
        <v>3294</v>
      </c>
      <c r="D1461" t="s">
        <v>3491</v>
      </c>
      <c r="E1461" s="1">
        <v>45768</v>
      </c>
      <c r="F1461" t="s">
        <v>8625</v>
      </c>
      <c r="G1461" t="s">
        <v>8630</v>
      </c>
      <c r="H1461">
        <v>2</v>
      </c>
      <c r="I1461" s="14">
        <v>0.1</v>
      </c>
      <c r="J1461" s="6">
        <v>1656</v>
      </c>
      <c r="K1461" s="6">
        <v>2980</v>
      </c>
      <c r="L1461" t="s">
        <v>1509</v>
      </c>
      <c r="M1461">
        <v>22</v>
      </c>
      <c r="N1461" t="s">
        <v>1999</v>
      </c>
      <c r="O1461" t="s">
        <v>2427</v>
      </c>
      <c r="P1461" t="s">
        <v>3118</v>
      </c>
    </row>
    <row r="1462" spans="1:16" x14ac:dyDescent="0.45">
      <c r="A1462" t="s">
        <v>5084</v>
      </c>
      <c r="B1462" t="s">
        <v>942</v>
      </c>
      <c r="C1462" t="s">
        <v>3370</v>
      </c>
      <c r="D1462" t="s">
        <v>3563</v>
      </c>
      <c r="E1462" s="1">
        <v>45810</v>
      </c>
      <c r="F1462" t="s">
        <v>8625</v>
      </c>
      <c r="G1462" t="s">
        <v>8630</v>
      </c>
      <c r="H1462">
        <v>2</v>
      </c>
      <c r="I1462" s="14">
        <v>0.2</v>
      </c>
      <c r="J1462" s="6">
        <v>307</v>
      </c>
      <c r="K1462" s="6">
        <v>491</v>
      </c>
      <c r="L1462" t="s">
        <v>1933</v>
      </c>
      <c r="M1462">
        <v>63</v>
      </c>
      <c r="N1462" t="s">
        <v>1998</v>
      </c>
      <c r="O1462" t="s">
        <v>2906</v>
      </c>
      <c r="P1462" t="s">
        <v>3014</v>
      </c>
    </row>
    <row r="1463" spans="1:16" x14ac:dyDescent="0.45">
      <c r="A1463" t="s">
        <v>5085</v>
      </c>
      <c r="B1463" t="s">
        <v>313</v>
      </c>
      <c r="C1463" t="s">
        <v>3320</v>
      </c>
      <c r="D1463" t="s">
        <v>3517</v>
      </c>
      <c r="E1463" s="1">
        <v>45388</v>
      </c>
      <c r="F1463" t="s">
        <v>8626</v>
      </c>
      <c r="G1463" t="s">
        <v>8633</v>
      </c>
      <c r="H1463">
        <v>3</v>
      </c>
      <c r="I1463" s="14">
        <v>0.1</v>
      </c>
      <c r="J1463" s="6">
        <v>241</v>
      </c>
      <c r="K1463" s="6">
        <v>652</v>
      </c>
      <c r="L1463" t="s">
        <v>1310</v>
      </c>
      <c r="M1463">
        <v>26</v>
      </c>
      <c r="N1463" t="s">
        <v>1999</v>
      </c>
      <c r="O1463" t="s">
        <v>2301</v>
      </c>
      <c r="P1463" t="s">
        <v>3064</v>
      </c>
    </row>
    <row r="1464" spans="1:16" x14ac:dyDescent="0.45">
      <c r="A1464" t="s">
        <v>5086</v>
      </c>
      <c r="B1464" t="s">
        <v>762</v>
      </c>
      <c r="C1464" t="s">
        <v>3358</v>
      </c>
      <c r="D1464" t="s">
        <v>3555</v>
      </c>
      <c r="E1464" s="1">
        <v>45315</v>
      </c>
      <c r="F1464" t="s">
        <v>8626</v>
      </c>
      <c r="G1464" t="s">
        <v>8630</v>
      </c>
      <c r="H1464">
        <v>5</v>
      </c>
      <c r="I1464" s="14">
        <v>0.15</v>
      </c>
      <c r="J1464" s="6">
        <v>289</v>
      </c>
      <c r="K1464" s="6">
        <v>1228</v>
      </c>
      <c r="L1464" t="s">
        <v>1755</v>
      </c>
      <c r="M1464">
        <v>36</v>
      </c>
      <c r="N1464" t="s">
        <v>1998</v>
      </c>
      <c r="O1464" t="s">
        <v>2732</v>
      </c>
      <c r="P1464" t="s">
        <v>3001</v>
      </c>
    </row>
    <row r="1465" spans="1:16" x14ac:dyDescent="0.45">
      <c r="A1465" t="s">
        <v>5087</v>
      </c>
      <c r="B1465" t="s">
        <v>958</v>
      </c>
      <c r="C1465" t="s">
        <v>3361</v>
      </c>
      <c r="D1465" t="s">
        <v>3558</v>
      </c>
      <c r="E1465" s="1">
        <v>45482</v>
      </c>
      <c r="F1465" t="s">
        <v>8719</v>
      </c>
      <c r="G1465" t="s">
        <v>8629</v>
      </c>
      <c r="H1465">
        <v>5</v>
      </c>
      <c r="I1465" s="14">
        <v>0</v>
      </c>
      <c r="J1465" s="6">
        <v>481</v>
      </c>
      <c r="K1465" s="6">
        <v>2407</v>
      </c>
      <c r="L1465" t="s">
        <v>1949</v>
      </c>
      <c r="M1465">
        <v>26</v>
      </c>
      <c r="N1465" t="s">
        <v>1998</v>
      </c>
      <c r="O1465" t="s">
        <v>2921</v>
      </c>
      <c r="P1465" t="s">
        <v>8699</v>
      </c>
    </row>
    <row r="1466" spans="1:16" x14ac:dyDescent="0.45">
      <c r="A1466" t="s">
        <v>5088</v>
      </c>
      <c r="B1466" t="s">
        <v>875</v>
      </c>
      <c r="C1466" t="s">
        <v>3321</v>
      </c>
      <c r="D1466" t="s">
        <v>3518</v>
      </c>
      <c r="E1466" s="1">
        <v>45760</v>
      </c>
      <c r="F1466" t="s">
        <v>8625</v>
      </c>
      <c r="G1466" t="s">
        <v>8629</v>
      </c>
      <c r="H1466">
        <v>1</v>
      </c>
      <c r="I1466" s="14">
        <v>0.1</v>
      </c>
      <c r="J1466" s="6">
        <v>1437</v>
      </c>
      <c r="K1466" s="6">
        <v>1293</v>
      </c>
      <c r="L1466" t="s">
        <v>1867</v>
      </c>
      <c r="M1466">
        <v>26</v>
      </c>
      <c r="N1466" t="s">
        <v>1998</v>
      </c>
      <c r="O1466" t="s">
        <v>2840</v>
      </c>
      <c r="P1466" t="s">
        <v>3089</v>
      </c>
    </row>
    <row r="1467" spans="1:16" x14ac:dyDescent="0.45">
      <c r="A1467" t="s">
        <v>5089</v>
      </c>
      <c r="B1467" t="s">
        <v>478</v>
      </c>
      <c r="C1467" t="s">
        <v>3281</v>
      </c>
      <c r="D1467" t="s">
        <v>3478</v>
      </c>
      <c r="E1467" s="1">
        <v>45642</v>
      </c>
      <c r="F1467" t="s">
        <v>8625</v>
      </c>
      <c r="G1467" t="s">
        <v>8633</v>
      </c>
      <c r="H1467">
        <v>3</v>
      </c>
      <c r="I1467" s="14">
        <v>0.1</v>
      </c>
      <c r="J1467" s="6">
        <v>1874</v>
      </c>
      <c r="K1467" s="6">
        <v>5059</v>
      </c>
      <c r="L1467" t="s">
        <v>1473</v>
      </c>
      <c r="M1467">
        <v>37</v>
      </c>
      <c r="N1467" t="s">
        <v>1998</v>
      </c>
      <c r="O1467" t="s">
        <v>2460</v>
      </c>
      <c r="P1467" t="s">
        <v>3158</v>
      </c>
    </row>
    <row r="1468" spans="1:16" x14ac:dyDescent="0.45">
      <c r="A1468" t="s">
        <v>5090</v>
      </c>
      <c r="B1468" t="s">
        <v>365</v>
      </c>
      <c r="C1468" t="s">
        <v>3381</v>
      </c>
      <c r="D1468" t="s">
        <v>3577</v>
      </c>
      <c r="E1468" s="1">
        <v>45487</v>
      </c>
      <c r="F1468" t="s">
        <v>8720</v>
      </c>
      <c r="G1468" t="s">
        <v>8633</v>
      </c>
      <c r="H1468">
        <v>2</v>
      </c>
      <c r="I1468" s="14">
        <v>0.15</v>
      </c>
      <c r="J1468" s="6">
        <v>113</v>
      </c>
      <c r="K1468" s="6">
        <v>191</v>
      </c>
      <c r="L1468" t="s">
        <v>1361</v>
      </c>
      <c r="M1468">
        <v>35</v>
      </c>
      <c r="N1468" t="s">
        <v>1999</v>
      </c>
      <c r="O1468" t="s">
        <v>2353</v>
      </c>
      <c r="P1468" t="s">
        <v>3145</v>
      </c>
    </row>
    <row r="1469" spans="1:16" x14ac:dyDescent="0.45">
      <c r="A1469" t="s">
        <v>5091</v>
      </c>
      <c r="B1469" t="s">
        <v>110</v>
      </c>
      <c r="C1469" t="s">
        <v>3307</v>
      </c>
      <c r="D1469" t="s">
        <v>3504</v>
      </c>
      <c r="E1469" s="1">
        <v>45354</v>
      </c>
      <c r="F1469" t="s">
        <v>8625</v>
      </c>
      <c r="G1469" t="s">
        <v>8629</v>
      </c>
      <c r="H1469">
        <v>4</v>
      </c>
      <c r="I1469" s="14">
        <v>0.05</v>
      </c>
      <c r="J1469" s="6">
        <v>1384</v>
      </c>
      <c r="K1469" s="6">
        <v>5258</v>
      </c>
      <c r="L1469" t="s">
        <v>1109</v>
      </c>
      <c r="M1469">
        <v>22</v>
      </c>
      <c r="N1469" t="s">
        <v>1998</v>
      </c>
      <c r="O1469" t="s">
        <v>2101</v>
      </c>
      <c r="P1469" t="s">
        <v>3053</v>
      </c>
    </row>
    <row r="1470" spans="1:16" x14ac:dyDescent="0.45">
      <c r="A1470" t="s">
        <v>5092</v>
      </c>
      <c r="B1470" t="s">
        <v>533</v>
      </c>
      <c r="C1470" t="s">
        <v>3236</v>
      </c>
      <c r="D1470" t="s">
        <v>3435</v>
      </c>
      <c r="E1470" s="1">
        <v>45884</v>
      </c>
      <c r="F1470" t="s">
        <v>8719</v>
      </c>
      <c r="G1470" t="s">
        <v>8633</v>
      </c>
      <c r="H1470">
        <v>4</v>
      </c>
      <c r="I1470" s="14">
        <v>0</v>
      </c>
      <c r="J1470" s="6">
        <v>832</v>
      </c>
      <c r="K1470" s="6">
        <v>3327</v>
      </c>
      <c r="L1470" t="s">
        <v>1528</v>
      </c>
      <c r="M1470">
        <v>51</v>
      </c>
      <c r="N1470" t="s">
        <v>1999</v>
      </c>
      <c r="O1470" t="s">
        <v>2510</v>
      </c>
      <c r="P1470" t="s">
        <v>3099</v>
      </c>
    </row>
    <row r="1471" spans="1:16" x14ac:dyDescent="0.45">
      <c r="A1471" t="s">
        <v>5093</v>
      </c>
      <c r="B1471" t="s">
        <v>166</v>
      </c>
      <c r="C1471" t="s">
        <v>3393</v>
      </c>
      <c r="D1471" t="s">
        <v>3589</v>
      </c>
      <c r="E1471" s="1">
        <v>45857</v>
      </c>
      <c r="F1471" t="s">
        <v>8719</v>
      </c>
      <c r="G1471" t="s">
        <v>8632</v>
      </c>
      <c r="H1471">
        <v>3</v>
      </c>
      <c r="I1471" s="14">
        <v>0.05</v>
      </c>
      <c r="J1471" s="6">
        <v>768</v>
      </c>
      <c r="K1471" s="6">
        <v>2187</v>
      </c>
      <c r="L1471" t="s">
        <v>1164</v>
      </c>
      <c r="M1471">
        <v>22</v>
      </c>
      <c r="N1471" t="s">
        <v>1998</v>
      </c>
      <c r="O1471" t="s">
        <v>2157</v>
      </c>
      <c r="P1471" t="s">
        <v>2988</v>
      </c>
    </row>
    <row r="1472" spans="1:16" x14ac:dyDescent="0.45">
      <c r="A1472" t="s">
        <v>5094</v>
      </c>
      <c r="B1472" t="s">
        <v>390</v>
      </c>
      <c r="C1472" t="s">
        <v>3273</v>
      </c>
      <c r="D1472" t="s">
        <v>3470</v>
      </c>
      <c r="E1472" s="1">
        <v>45321</v>
      </c>
      <c r="F1472" t="s">
        <v>8626</v>
      </c>
      <c r="G1472" t="s">
        <v>8629</v>
      </c>
      <c r="H1472">
        <v>3</v>
      </c>
      <c r="I1472" s="14">
        <v>0.15</v>
      </c>
      <c r="J1472" s="6">
        <v>1817</v>
      </c>
      <c r="K1472" s="6">
        <v>4633</v>
      </c>
      <c r="L1472" t="s">
        <v>1386</v>
      </c>
      <c r="M1472">
        <v>36</v>
      </c>
      <c r="N1472" t="s">
        <v>1998</v>
      </c>
      <c r="O1472" t="s">
        <v>2378</v>
      </c>
      <c r="P1472" t="s">
        <v>3148</v>
      </c>
    </row>
    <row r="1473" spans="1:16" x14ac:dyDescent="0.45">
      <c r="A1473" t="s">
        <v>5095</v>
      </c>
      <c r="B1473" t="s">
        <v>838</v>
      </c>
      <c r="C1473" t="s">
        <v>3265</v>
      </c>
      <c r="D1473" t="s">
        <v>3463</v>
      </c>
      <c r="E1473" s="1">
        <v>45625</v>
      </c>
      <c r="F1473" t="s">
        <v>8719</v>
      </c>
      <c r="G1473" t="s">
        <v>8631</v>
      </c>
      <c r="H1473">
        <v>1</v>
      </c>
      <c r="I1473" s="14">
        <v>0.15</v>
      </c>
      <c r="J1473" s="6">
        <v>209</v>
      </c>
      <c r="K1473" s="6">
        <v>178</v>
      </c>
      <c r="L1473" t="s">
        <v>1830</v>
      </c>
      <c r="M1473">
        <v>27</v>
      </c>
      <c r="N1473" t="s">
        <v>1998</v>
      </c>
      <c r="O1473" t="s">
        <v>2805</v>
      </c>
      <c r="P1473" t="s">
        <v>8699</v>
      </c>
    </row>
    <row r="1474" spans="1:16" x14ac:dyDescent="0.45">
      <c r="A1474" t="s">
        <v>5096</v>
      </c>
      <c r="B1474" t="s">
        <v>150</v>
      </c>
      <c r="C1474" t="s">
        <v>3287</v>
      </c>
      <c r="D1474" t="s">
        <v>3484</v>
      </c>
      <c r="E1474" s="1">
        <v>45380</v>
      </c>
      <c r="F1474" t="s">
        <v>8720</v>
      </c>
      <c r="G1474" t="s">
        <v>8631</v>
      </c>
      <c r="H1474">
        <v>4</v>
      </c>
      <c r="I1474" s="14">
        <v>0</v>
      </c>
      <c r="J1474" s="6">
        <v>1704</v>
      </c>
      <c r="K1474" s="6">
        <v>6814</v>
      </c>
      <c r="L1474" t="s">
        <v>1149</v>
      </c>
      <c r="M1474">
        <v>29</v>
      </c>
      <c r="N1474" t="s">
        <v>1998</v>
      </c>
      <c r="O1474" t="s">
        <v>2141</v>
      </c>
      <c r="P1474" t="s">
        <v>3012</v>
      </c>
    </row>
    <row r="1475" spans="1:16" x14ac:dyDescent="0.45">
      <c r="A1475" t="s">
        <v>5097</v>
      </c>
      <c r="B1475" t="s">
        <v>120</v>
      </c>
      <c r="C1475" t="s">
        <v>3245</v>
      </c>
      <c r="D1475" t="s">
        <v>3444</v>
      </c>
      <c r="E1475" s="1">
        <v>45521</v>
      </c>
      <c r="F1475" t="s">
        <v>8626</v>
      </c>
      <c r="G1475" t="s">
        <v>8632</v>
      </c>
      <c r="H1475">
        <v>3</v>
      </c>
      <c r="I1475" s="14">
        <v>0</v>
      </c>
      <c r="J1475" s="6">
        <v>1224</v>
      </c>
      <c r="K1475" s="6">
        <v>3672</v>
      </c>
      <c r="L1475" t="s">
        <v>1119</v>
      </c>
      <c r="M1475">
        <v>64</v>
      </c>
      <c r="N1475" t="s">
        <v>1998</v>
      </c>
      <c r="O1475" t="s">
        <v>2111</v>
      </c>
      <c r="P1475" t="s">
        <v>3062</v>
      </c>
    </row>
    <row r="1476" spans="1:16" x14ac:dyDescent="0.45">
      <c r="A1476" t="s">
        <v>5098</v>
      </c>
      <c r="B1476" t="s">
        <v>438</v>
      </c>
      <c r="C1476" t="s">
        <v>3387</v>
      </c>
      <c r="D1476" t="s">
        <v>3583</v>
      </c>
      <c r="E1476" s="1">
        <v>45903</v>
      </c>
      <c r="F1476" t="s">
        <v>8626</v>
      </c>
      <c r="G1476" t="s">
        <v>8631</v>
      </c>
      <c r="H1476">
        <v>3</v>
      </c>
      <c r="I1476" s="14">
        <v>0</v>
      </c>
      <c r="J1476" s="6">
        <v>432</v>
      </c>
      <c r="K1476" s="6">
        <v>1294</v>
      </c>
      <c r="L1476" t="s">
        <v>1434</v>
      </c>
      <c r="M1476">
        <v>47</v>
      </c>
      <c r="N1476" t="s">
        <v>1999</v>
      </c>
      <c r="O1476" t="s">
        <v>2423</v>
      </c>
      <c r="P1476" t="s">
        <v>3155</v>
      </c>
    </row>
    <row r="1477" spans="1:16" x14ac:dyDescent="0.45">
      <c r="A1477" t="s">
        <v>5099</v>
      </c>
      <c r="B1477" t="s">
        <v>978</v>
      </c>
      <c r="C1477" t="s">
        <v>3319</v>
      </c>
      <c r="D1477" t="s">
        <v>3516</v>
      </c>
      <c r="E1477" s="1">
        <v>45581</v>
      </c>
      <c r="F1477" t="s">
        <v>8719</v>
      </c>
      <c r="G1477" t="s">
        <v>8632</v>
      </c>
      <c r="H1477">
        <v>3</v>
      </c>
      <c r="I1477" s="14">
        <v>0</v>
      </c>
      <c r="J1477" s="6">
        <v>337</v>
      </c>
      <c r="K1477" s="6">
        <v>1012</v>
      </c>
      <c r="L1477" t="s">
        <v>1969</v>
      </c>
      <c r="M1477">
        <v>57</v>
      </c>
      <c r="N1477" t="s">
        <v>1998</v>
      </c>
      <c r="O1477" t="s">
        <v>2941</v>
      </c>
      <c r="P1477" t="s">
        <v>3073</v>
      </c>
    </row>
    <row r="1478" spans="1:16" x14ac:dyDescent="0.45">
      <c r="A1478" t="s">
        <v>5100</v>
      </c>
      <c r="B1478" t="s">
        <v>570</v>
      </c>
      <c r="C1478" t="s">
        <v>3323</v>
      </c>
      <c r="D1478" t="s">
        <v>3520</v>
      </c>
      <c r="E1478" s="1">
        <v>45857</v>
      </c>
      <c r="F1478" t="s">
        <v>8719</v>
      </c>
      <c r="G1478" t="s">
        <v>8629</v>
      </c>
      <c r="H1478">
        <v>2</v>
      </c>
      <c r="I1478" s="14">
        <v>0.1</v>
      </c>
      <c r="J1478" s="6">
        <v>1619</v>
      </c>
      <c r="K1478" s="6">
        <v>2915</v>
      </c>
      <c r="L1478" t="s">
        <v>1564</v>
      </c>
      <c r="M1478">
        <v>23</v>
      </c>
      <c r="N1478" t="s">
        <v>1999</v>
      </c>
      <c r="O1478" t="s">
        <v>2546</v>
      </c>
      <c r="P1478" t="s">
        <v>3008</v>
      </c>
    </row>
    <row r="1479" spans="1:16" x14ac:dyDescent="0.45">
      <c r="A1479" t="s">
        <v>5101</v>
      </c>
      <c r="B1479" t="s">
        <v>750</v>
      </c>
      <c r="C1479" t="s">
        <v>3386</v>
      </c>
      <c r="D1479" t="s">
        <v>3582</v>
      </c>
      <c r="E1479" s="1">
        <v>45683</v>
      </c>
      <c r="F1479" t="s">
        <v>8625</v>
      </c>
      <c r="G1479" t="s">
        <v>8633</v>
      </c>
      <c r="H1479">
        <v>4</v>
      </c>
      <c r="I1479" s="14">
        <v>0.05</v>
      </c>
      <c r="J1479" s="6">
        <v>613</v>
      </c>
      <c r="K1479" s="6">
        <v>2331</v>
      </c>
      <c r="L1479" t="s">
        <v>1743</v>
      </c>
      <c r="M1479">
        <v>29</v>
      </c>
      <c r="N1479" t="s">
        <v>1999</v>
      </c>
      <c r="O1479" t="s">
        <v>2721</v>
      </c>
      <c r="P1479" t="s">
        <v>3056</v>
      </c>
    </row>
    <row r="1480" spans="1:16" x14ac:dyDescent="0.45">
      <c r="A1480" t="s">
        <v>5102</v>
      </c>
      <c r="B1480" t="s">
        <v>818</v>
      </c>
      <c r="C1480" t="s">
        <v>3202</v>
      </c>
      <c r="D1480" t="s">
        <v>3402</v>
      </c>
      <c r="E1480" s="1">
        <v>45638</v>
      </c>
      <c r="F1480" t="s">
        <v>8720</v>
      </c>
      <c r="G1480" t="s">
        <v>8629</v>
      </c>
      <c r="H1480">
        <v>2</v>
      </c>
      <c r="I1480" s="14">
        <v>0.05</v>
      </c>
      <c r="J1480" s="6">
        <v>1696</v>
      </c>
      <c r="K1480" s="6">
        <v>3222</v>
      </c>
      <c r="L1480" t="s">
        <v>1810</v>
      </c>
      <c r="M1480">
        <v>42</v>
      </c>
      <c r="N1480" t="s">
        <v>1999</v>
      </c>
      <c r="O1480" t="s">
        <v>2785</v>
      </c>
      <c r="P1480" t="s">
        <v>3015</v>
      </c>
    </row>
    <row r="1481" spans="1:16" x14ac:dyDescent="0.45">
      <c r="A1481" t="s">
        <v>5103</v>
      </c>
      <c r="B1481" t="s">
        <v>20</v>
      </c>
      <c r="C1481" t="s">
        <v>3393</v>
      </c>
      <c r="D1481" t="s">
        <v>3589</v>
      </c>
      <c r="E1481" s="1">
        <v>45215</v>
      </c>
      <c r="F1481" t="s">
        <v>8720</v>
      </c>
      <c r="G1481" t="s">
        <v>8632</v>
      </c>
      <c r="H1481">
        <v>2</v>
      </c>
      <c r="I1481" s="14">
        <v>0</v>
      </c>
      <c r="J1481" s="6">
        <v>768</v>
      </c>
      <c r="K1481" s="6">
        <v>1535</v>
      </c>
      <c r="L1481" t="s">
        <v>1019</v>
      </c>
      <c r="M1481">
        <v>18</v>
      </c>
      <c r="N1481" t="s">
        <v>1998</v>
      </c>
      <c r="O1481" t="s">
        <v>2012</v>
      </c>
      <c r="P1481" t="s">
        <v>2981</v>
      </c>
    </row>
    <row r="1482" spans="1:16" x14ac:dyDescent="0.45">
      <c r="A1482" t="s">
        <v>5104</v>
      </c>
      <c r="B1482" t="s">
        <v>1006</v>
      </c>
      <c r="C1482" t="s">
        <v>3349</v>
      </c>
      <c r="D1482" t="s">
        <v>3546</v>
      </c>
      <c r="E1482" s="1">
        <v>45758</v>
      </c>
      <c r="F1482" t="s">
        <v>8719</v>
      </c>
      <c r="G1482" t="s">
        <v>8630</v>
      </c>
      <c r="H1482">
        <v>1</v>
      </c>
      <c r="I1482" s="14">
        <v>0.15</v>
      </c>
      <c r="J1482" s="6">
        <v>1875</v>
      </c>
      <c r="K1482" s="6">
        <v>1594</v>
      </c>
      <c r="L1482" t="s">
        <v>1997</v>
      </c>
      <c r="M1482">
        <v>23</v>
      </c>
      <c r="N1482" t="s">
        <v>1999</v>
      </c>
      <c r="O1482" t="s">
        <v>2967</v>
      </c>
      <c r="P1482" t="s">
        <v>3077</v>
      </c>
    </row>
    <row r="1483" spans="1:16" x14ac:dyDescent="0.45">
      <c r="A1483" t="s">
        <v>5105</v>
      </c>
      <c r="B1483" t="s">
        <v>295</v>
      </c>
      <c r="C1483" t="s">
        <v>3321</v>
      </c>
      <c r="D1483" t="s">
        <v>3518</v>
      </c>
      <c r="E1483" s="1">
        <v>45497</v>
      </c>
      <c r="F1483" t="s">
        <v>8626</v>
      </c>
      <c r="G1483" t="s">
        <v>8629</v>
      </c>
      <c r="H1483">
        <v>1</v>
      </c>
      <c r="I1483" s="14">
        <v>0.15</v>
      </c>
      <c r="J1483" s="6">
        <v>1437</v>
      </c>
      <c r="K1483" s="6">
        <v>1221</v>
      </c>
      <c r="L1483" t="s">
        <v>1292</v>
      </c>
      <c r="M1483">
        <v>44</v>
      </c>
      <c r="N1483" t="s">
        <v>1998</v>
      </c>
      <c r="O1483" t="s">
        <v>2284</v>
      </c>
      <c r="P1483" t="s">
        <v>3127</v>
      </c>
    </row>
    <row r="1484" spans="1:16" x14ac:dyDescent="0.45">
      <c r="A1484" t="s">
        <v>5106</v>
      </c>
      <c r="B1484" t="s">
        <v>163</v>
      </c>
      <c r="C1484" t="s">
        <v>3383</v>
      </c>
      <c r="D1484" t="s">
        <v>3579</v>
      </c>
      <c r="E1484" s="1">
        <v>45313</v>
      </c>
      <c r="F1484" t="s">
        <v>8626</v>
      </c>
      <c r="G1484" t="s">
        <v>8630</v>
      </c>
      <c r="H1484">
        <v>5</v>
      </c>
      <c r="I1484" s="14">
        <v>0.05</v>
      </c>
      <c r="J1484" s="6">
        <v>1748</v>
      </c>
      <c r="K1484" s="6">
        <v>8305</v>
      </c>
      <c r="L1484" t="s">
        <v>1161</v>
      </c>
      <c r="M1484">
        <v>47</v>
      </c>
      <c r="N1484" t="s">
        <v>1999</v>
      </c>
      <c r="O1484" t="s">
        <v>2154</v>
      </c>
      <c r="P1484" t="s">
        <v>8696</v>
      </c>
    </row>
    <row r="1485" spans="1:16" x14ac:dyDescent="0.45">
      <c r="A1485" t="s">
        <v>5107</v>
      </c>
      <c r="B1485" t="s">
        <v>792</v>
      </c>
      <c r="C1485" t="s">
        <v>3226</v>
      </c>
      <c r="D1485" t="s">
        <v>3425</v>
      </c>
      <c r="E1485" s="1">
        <v>45797</v>
      </c>
      <c r="F1485" t="s">
        <v>8719</v>
      </c>
      <c r="G1485" t="s">
        <v>8631</v>
      </c>
      <c r="H1485">
        <v>3</v>
      </c>
      <c r="I1485" s="14">
        <v>0.05</v>
      </c>
      <c r="J1485" s="6">
        <v>1960</v>
      </c>
      <c r="K1485" s="6">
        <v>5586</v>
      </c>
      <c r="L1485" t="s">
        <v>1784</v>
      </c>
      <c r="M1485">
        <v>26</v>
      </c>
      <c r="N1485" t="s">
        <v>1998</v>
      </c>
      <c r="O1485" t="s">
        <v>2761</v>
      </c>
      <c r="P1485" t="s">
        <v>3015</v>
      </c>
    </row>
    <row r="1486" spans="1:16" x14ac:dyDescent="0.45">
      <c r="A1486" t="s">
        <v>5108</v>
      </c>
      <c r="B1486" t="s">
        <v>492</v>
      </c>
      <c r="C1486" t="s">
        <v>3377</v>
      </c>
      <c r="D1486" t="s">
        <v>3573</v>
      </c>
      <c r="E1486" s="1">
        <v>45596</v>
      </c>
      <c r="F1486" t="s">
        <v>8718</v>
      </c>
      <c r="G1486" t="s">
        <v>8631</v>
      </c>
      <c r="H1486">
        <v>1</v>
      </c>
      <c r="I1486" s="14">
        <v>0.2</v>
      </c>
      <c r="J1486" s="6">
        <v>783</v>
      </c>
      <c r="K1486" s="6">
        <v>626</v>
      </c>
      <c r="L1486" t="s">
        <v>1487</v>
      </c>
      <c r="M1486">
        <v>50</v>
      </c>
      <c r="N1486" t="s">
        <v>1999</v>
      </c>
      <c r="O1486" t="s">
        <v>2473</v>
      </c>
      <c r="P1486" t="s">
        <v>3104</v>
      </c>
    </row>
    <row r="1487" spans="1:16" x14ac:dyDescent="0.45">
      <c r="A1487" t="s">
        <v>5109</v>
      </c>
      <c r="B1487" t="s">
        <v>200</v>
      </c>
      <c r="C1487" t="s">
        <v>3348</v>
      </c>
      <c r="D1487" t="s">
        <v>3545</v>
      </c>
      <c r="E1487" s="1">
        <v>45562</v>
      </c>
      <c r="F1487" t="s">
        <v>8625</v>
      </c>
      <c r="G1487" t="s">
        <v>8631</v>
      </c>
      <c r="H1487">
        <v>2</v>
      </c>
      <c r="I1487" s="14">
        <v>0.05</v>
      </c>
      <c r="J1487" s="6">
        <v>319</v>
      </c>
      <c r="K1487" s="6">
        <v>606</v>
      </c>
      <c r="L1487" t="s">
        <v>1198</v>
      </c>
      <c r="M1487">
        <v>61</v>
      </c>
      <c r="N1487" t="s">
        <v>1998</v>
      </c>
      <c r="O1487" t="s">
        <v>2191</v>
      </c>
      <c r="P1487" t="s">
        <v>3050</v>
      </c>
    </row>
    <row r="1488" spans="1:16" x14ac:dyDescent="0.45">
      <c r="A1488" t="s">
        <v>5110</v>
      </c>
      <c r="B1488" t="s">
        <v>417</v>
      </c>
      <c r="C1488" t="s">
        <v>3206</v>
      </c>
      <c r="D1488" t="s">
        <v>3405</v>
      </c>
      <c r="E1488" s="1">
        <v>45283</v>
      </c>
      <c r="F1488" t="s">
        <v>8626</v>
      </c>
      <c r="G1488" t="s">
        <v>8632</v>
      </c>
      <c r="H1488">
        <v>3</v>
      </c>
      <c r="I1488" s="14">
        <v>0.05</v>
      </c>
      <c r="J1488" s="6">
        <v>112</v>
      </c>
      <c r="K1488" s="6">
        <v>319</v>
      </c>
      <c r="L1488" t="s">
        <v>1413</v>
      </c>
      <c r="M1488">
        <v>31</v>
      </c>
      <c r="N1488" t="s">
        <v>1998</v>
      </c>
      <c r="O1488" t="s">
        <v>2402</v>
      </c>
      <c r="P1488" t="s">
        <v>3133</v>
      </c>
    </row>
    <row r="1489" spans="1:16" x14ac:dyDescent="0.45">
      <c r="A1489" t="s">
        <v>5111</v>
      </c>
      <c r="B1489" t="s">
        <v>25</v>
      </c>
      <c r="C1489" t="s">
        <v>3354</v>
      </c>
      <c r="D1489" t="s">
        <v>3551</v>
      </c>
      <c r="E1489" s="1">
        <v>45610</v>
      </c>
      <c r="F1489" t="s">
        <v>8625</v>
      </c>
      <c r="G1489" t="s">
        <v>8632</v>
      </c>
      <c r="H1489">
        <v>2</v>
      </c>
      <c r="I1489" s="14">
        <v>0</v>
      </c>
      <c r="J1489" s="6">
        <v>898</v>
      </c>
      <c r="K1489" s="6">
        <v>1797</v>
      </c>
      <c r="L1489" t="s">
        <v>1024</v>
      </c>
      <c r="M1489">
        <v>23</v>
      </c>
      <c r="N1489" t="s">
        <v>1999</v>
      </c>
      <c r="O1489" t="s">
        <v>2017</v>
      </c>
      <c r="P1489" t="s">
        <v>2972</v>
      </c>
    </row>
    <row r="1490" spans="1:16" x14ac:dyDescent="0.45">
      <c r="A1490" t="s">
        <v>5112</v>
      </c>
      <c r="B1490" t="s">
        <v>424</v>
      </c>
      <c r="C1490" t="s">
        <v>3331</v>
      </c>
      <c r="D1490" t="s">
        <v>3528</v>
      </c>
      <c r="E1490" s="1">
        <v>45918</v>
      </c>
      <c r="F1490" t="s">
        <v>8626</v>
      </c>
      <c r="G1490" t="s">
        <v>8630</v>
      </c>
      <c r="H1490">
        <v>3</v>
      </c>
      <c r="I1490" s="14">
        <v>0.05</v>
      </c>
      <c r="J1490" s="6">
        <v>1404</v>
      </c>
      <c r="K1490" s="6">
        <v>4001</v>
      </c>
      <c r="L1490" t="s">
        <v>1420</v>
      </c>
      <c r="M1490">
        <v>36</v>
      </c>
      <c r="N1490" t="s">
        <v>1998</v>
      </c>
      <c r="O1490" t="s">
        <v>2409</v>
      </c>
      <c r="P1490" t="s">
        <v>3152</v>
      </c>
    </row>
    <row r="1491" spans="1:16" x14ac:dyDescent="0.45">
      <c r="A1491" t="s">
        <v>5113</v>
      </c>
      <c r="B1491" t="s">
        <v>443</v>
      </c>
      <c r="C1491" t="s">
        <v>3319</v>
      </c>
      <c r="D1491" t="s">
        <v>3516</v>
      </c>
      <c r="E1491" s="1">
        <v>45881</v>
      </c>
      <c r="F1491" t="s">
        <v>8719</v>
      </c>
      <c r="G1491" t="s">
        <v>8633</v>
      </c>
      <c r="H1491">
        <v>1</v>
      </c>
      <c r="I1491" s="14">
        <v>0.2</v>
      </c>
      <c r="J1491" s="6">
        <v>337</v>
      </c>
      <c r="K1491" s="6">
        <v>270</v>
      </c>
      <c r="L1491" t="s">
        <v>1439</v>
      </c>
      <c r="M1491">
        <v>45</v>
      </c>
      <c r="N1491" t="s">
        <v>1999</v>
      </c>
      <c r="O1491" t="s">
        <v>2428</v>
      </c>
      <c r="P1491" t="s">
        <v>2995</v>
      </c>
    </row>
    <row r="1492" spans="1:16" x14ac:dyDescent="0.45">
      <c r="A1492" t="s">
        <v>5114</v>
      </c>
      <c r="B1492" t="s">
        <v>318</v>
      </c>
      <c r="C1492" t="s">
        <v>3225</v>
      </c>
      <c r="D1492" t="s">
        <v>3424</v>
      </c>
      <c r="E1492" s="1">
        <v>45734</v>
      </c>
      <c r="F1492" t="s">
        <v>8720</v>
      </c>
      <c r="G1492" t="s">
        <v>8630</v>
      </c>
      <c r="H1492">
        <v>3</v>
      </c>
      <c r="I1492" s="14">
        <v>0.1</v>
      </c>
      <c r="J1492" s="6">
        <v>743</v>
      </c>
      <c r="K1492" s="6">
        <v>2006</v>
      </c>
      <c r="L1492" t="s">
        <v>1315</v>
      </c>
      <c r="M1492">
        <v>39</v>
      </c>
      <c r="N1492" t="s">
        <v>1999</v>
      </c>
      <c r="O1492" t="s">
        <v>2306</v>
      </c>
      <c r="P1492" t="s">
        <v>3015</v>
      </c>
    </row>
    <row r="1493" spans="1:16" x14ac:dyDescent="0.45">
      <c r="A1493" t="s">
        <v>5115</v>
      </c>
      <c r="B1493" t="s">
        <v>735</v>
      </c>
      <c r="C1493" t="s">
        <v>3304</v>
      </c>
      <c r="D1493" t="s">
        <v>3501</v>
      </c>
      <c r="E1493" s="1">
        <v>45653</v>
      </c>
      <c r="F1493" t="s">
        <v>8625</v>
      </c>
      <c r="G1493" t="s">
        <v>8631</v>
      </c>
      <c r="H1493">
        <v>2</v>
      </c>
      <c r="I1493" s="14">
        <v>0.1</v>
      </c>
      <c r="J1493" s="6">
        <v>1339</v>
      </c>
      <c r="K1493" s="6">
        <v>2410</v>
      </c>
      <c r="L1493" t="s">
        <v>1728</v>
      </c>
      <c r="M1493">
        <v>45</v>
      </c>
      <c r="N1493" t="s">
        <v>1999</v>
      </c>
      <c r="O1493" t="s">
        <v>2706</v>
      </c>
      <c r="P1493" t="s">
        <v>3070</v>
      </c>
    </row>
    <row r="1494" spans="1:16" x14ac:dyDescent="0.45">
      <c r="A1494" t="s">
        <v>5116</v>
      </c>
      <c r="B1494" t="s">
        <v>48</v>
      </c>
      <c r="C1494" t="s">
        <v>3197</v>
      </c>
      <c r="D1494" t="s">
        <v>3397</v>
      </c>
      <c r="E1494" s="1">
        <v>45408</v>
      </c>
      <c r="F1494" t="s">
        <v>8626</v>
      </c>
      <c r="G1494" t="s">
        <v>8630</v>
      </c>
      <c r="H1494">
        <v>1</v>
      </c>
      <c r="I1494" s="14">
        <v>0.1</v>
      </c>
      <c r="J1494" s="6">
        <v>1934</v>
      </c>
      <c r="K1494" s="6">
        <v>1740</v>
      </c>
      <c r="L1494" t="s">
        <v>1047</v>
      </c>
      <c r="M1494">
        <v>58</v>
      </c>
      <c r="N1494" t="s">
        <v>1998</v>
      </c>
      <c r="O1494" t="s">
        <v>2040</v>
      </c>
      <c r="P1494" t="s">
        <v>3007</v>
      </c>
    </row>
    <row r="1495" spans="1:16" x14ac:dyDescent="0.45">
      <c r="A1495" t="s">
        <v>5117</v>
      </c>
      <c r="B1495" t="s">
        <v>490</v>
      </c>
      <c r="C1495" t="s">
        <v>3268</v>
      </c>
      <c r="D1495" t="s">
        <v>3465</v>
      </c>
      <c r="E1495" s="1">
        <v>45539</v>
      </c>
      <c r="F1495" t="s">
        <v>8719</v>
      </c>
      <c r="G1495" t="s">
        <v>8631</v>
      </c>
      <c r="H1495">
        <v>5</v>
      </c>
      <c r="I1495" s="14">
        <v>0</v>
      </c>
      <c r="J1495" s="6">
        <v>20</v>
      </c>
      <c r="K1495" s="6">
        <v>102</v>
      </c>
      <c r="L1495" t="s">
        <v>1485</v>
      </c>
      <c r="M1495">
        <v>22</v>
      </c>
      <c r="N1495" t="s">
        <v>1999</v>
      </c>
      <c r="O1495" t="s">
        <v>2471</v>
      </c>
      <c r="P1495" t="s">
        <v>3085</v>
      </c>
    </row>
    <row r="1496" spans="1:16" x14ac:dyDescent="0.45">
      <c r="A1496" t="s">
        <v>5118</v>
      </c>
      <c r="B1496" t="s">
        <v>265</v>
      </c>
      <c r="C1496" t="s">
        <v>3322</v>
      </c>
      <c r="D1496" t="s">
        <v>3519</v>
      </c>
      <c r="E1496" s="1">
        <v>45468</v>
      </c>
      <c r="F1496" t="s">
        <v>8720</v>
      </c>
      <c r="G1496" t="s">
        <v>8633</v>
      </c>
      <c r="H1496">
        <v>3</v>
      </c>
      <c r="I1496" s="14">
        <v>0.1</v>
      </c>
      <c r="J1496" s="6">
        <v>191</v>
      </c>
      <c r="K1496" s="6">
        <v>516</v>
      </c>
      <c r="L1496" t="s">
        <v>1263</v>
      </c>
      <c r="M1496">
        <v>63</v>
      </c>
      <c r="N1496" t="s">
        <v>1999</v>
      </c>
      <c r="O1496" t="s">
        <v>2255</v>
      </c>
      <c r="P1496" t="s">
        <v>3112</v>
      </c>
    </row>
    <row r="1497" spans="1:16" x14ac:dyDescent="0.45">
      <c r="A1497" t="s">
        <v>5119</v>
      </c>
      <c r="B1497" t="s">
        <v>106</v>
      </c>
      <c r="C1497" t="s">
        <v>3368</v>
      </c>
      <c r="D1497" t="s">
        <v>3565</v>
      </c>
      <c r="E1497" s="1">
        <v>45861</v>
      </c>
      <c r="F1497" t="s">
        <v>8626</v>
      </c>
      <c r="G1497" t="s">
        <v>8630</v>
      </c>
      <c r="H1497">
        <v>1</v>
      </c>
      <c r="I1497" s="14">
        <v>0.2</v>
      </c>
      <c r="J1497" s="6">
        <v>1574</v>
      </c>
      <c r="K1497" s="6">
        <v>1259</v>
      </c>
      <c r="L1497" t="s">
        <v>1105</v>
      </c>
      <c r="M1497">
        <v>18</v>
      </c>
      <c r="N1497" t="s">
        <v>1998</v>
      </c>
      <c r="O1497" t="s">
        <v>2097</v>
      </c>
      <c r="P1497" t="s">
        <v>3015</v>
      </c>
    </row>
    <row r="1498" spans="1:16" x14ac:dyDescent="0.45">
      <c r="A1498" t="s">
        <v>5120</v>
      </c>
      <c r="B1498" t="s">
        <v>376</v>
      </c>
      <c r="C1498" t="s">
        <v>3386</v>
      </c>
      <c r="D1498" t="s">
        <v>3582</v>
      </c>
      <c r="E1498" s="1">
        <v>45385</v>
      </c>
      <c r="F1498" t="s">
        <v>8718</v>
      </c>
      <c r="G1498" t="s">
        <v>8629</v>
      </c>
      <c r="H1498">
        <v>3</v>
      </c>
      <c r="I1498" s="14">
        <v>0.2</v>
      </c>
      <c r="J1498" s="6">
        <v>613</v>
      </c>
      <c r="K1498" s="6">
        <v>1472</v>
      </c>
      <c r="L1498" t="s">
        <v>1372</v>
      </c>
      <c r="M1498">
        <v>62</v>
      </c>
      <c r="N1498" t="s">
        <v>1998</v>
      </c>
      <c r="O1498" t="s">
        <v>2364</v>
      </c>
      <c r="P1498" t="s">
        <v>3128</v>
      </c>
    </row>
    <row r="1499" spans="1:16" x14ac:dyDescent="0.45">
      <c r="A1499" t="s">
        <v>5121</v>
      </c>
      <c r="B1499" t="s">
        <v>387</v>
      </c>
      <c r="C1499" t="s">
        <v>3257</v>
      </c>
      <c r="D1499" t="s">
        <v>3456</v>
      </c>
      <c r="E1499" s="1">
        <v>45764</v>
      </c>
      <c r="F1499" t="s">
        <v>8718</v>
      </c>
      <c r="G1499" t="s">
        <v>8632</v>
      </c>
      <c r="H1499">
        <v>3</v>
      </c>
      <c r="I1499" s="14">
        <v>0.05</v>
      </c>
      <c r="J1499" s="6">
        <v>1911</v>
      </c>
      <c r="K1499" s="6">
        <v>5447</v>
      </c>
      <c r="L1499" t="s">
        <v>1383</v>
      </c>
      <c r="M1499">
        <v>65</v>
      </c>
      <c r="N1499" t="s">
        <v>1999</v>
      </c>
      <c r="O1499" t="s">
        <v>2375</v>
      </c>
      <c r="P1499" t="s">
        <v>3088</v>
      </c>
    </row>
    <row r="1500" spans="1:16" x14ac:dyDescent="0.45">
      <c r="A1500" t="s">
        <v>5122</v>
      </c>
      <c r="B1500" t="s">
        <v>96</v>
      </c>
      <c r="C1500" t="s">
        <v>3224</v>
      </c>
      <c r="D1500" t="s">
        <v>3423</v>
      </c>
      <c r="E1500" s="1">
        <v>45768</v>
      </c>
      <c r="F1500" t="s">
        <v>8625</v>
      </c>
      <c r="G1500" t="s">
        <v>8633</v>
      </c>
      <c r="H1500">
        <v>2</v>
      </c>
      <c r="I1500" s="14">
        <v>0.2</v>
      </c>
      <c r="J1500" s="6">
        <v>955</v>
      </c>
      <c r="K1500" s="6">
        <v>1528</v>
      </c>
      <c r="L1500" t="s">
        <v>1095</v>
      </c>
      <c r="M1500">
        <v>34</v>
      </c>
      <c r="N1500" t="s">
        <v>1999</v>
      </c>
      <c r="O1500" t="s">
        <v>2088</v>
      </c>
      <c r="P1500" t="s">
        <v>3043</v>
      </c>
    </row>
    <row r="1501" spans="1:16" x14ac:dyDescent="0.45">
      <c r="A1501" t="s">
        <v>5123</v>
      </c>
      <c r="B1501" t="s">
        <v>607</v>
      </c>
      <c r="C1501" t="s">
        <v>3364</v>
      </c>
      <c r="D1501" t="s">
        <v>3561</v>
      </c>
      <c r="E1501" s="1">
        <v>45868</v>
      </c>
      <c r="F1501" t="s">
        <v>8719</v>
      </c>
      <c r="G1501" t="s">
        <v>8633</v>
      </c>
      <c r="H1501">
        <v>2</v>
      </c>
      <c r="I1501" s="14">
        <v>0.05</v>
      </c>
      <c r="J1501" s="6">
        <v>131</v>
      </c>
      <c r="K1501" s="6">
        <v>249</v>
      </c>
      <c r="L1501" t="s">
        <v>1601</v>
      </c>
      <c r="M1501">
        <v>35</v>
      </c>
      <c r="N1501" t="s">
        <v>1998</v>
      </c>
      <c r="O1501" t="s">
        <v>2583</v>
      </c>
      <c r="P1501" t="s">
        <v>3057</v>
      </c>
    </row>
    <row r="1502" spans="1:16" x14ac:dyDescent="0.45">
      <c r="A1502" t="s">
        <v>5124</v>
      </c>
      <c r="B1502" t="s">
        <v>83</v>
      </c>
      <c r="C1502" t="s">
        <v>3336</v>
      </c>
      <c r="D1502" t="s">
        <v>3533</v>
      </c>
      <c r="E1502" s="1">
        <v>45665</v>
      </c>
      <c r="F1502" t="s">
        <v>8720</v>
      </c>
      <c r="G1502" t="s">
        <v>8632</v>
      </c>
      <c r="H1502">
        <v>5</v>
      </c>
      <c r="I1502" s="14">
        <v>0.1</v>
      </c>
      <c r="J1502" s="6">
        <v>1534</v>
      </c>
      <c r="K1502" s="6">
        <v>6903</v>
      </c>
      <c r="L1502" t="s">
        <v>1082</v>
      </c>
      <c r="M1502">
        <v>58</v>
      </c>
      <c r="N1502" t="s">
        <v>1998</v>
      </c>
      <c r="O1502" t="s">
        <v>2075</v>
      </c>
      <c r="P1502" t="s">
        <v>2971</v>
      </c>
    </row>
    <row r="1503" spans="1:16" x14ac:dyDescent="0.45">
      <c r="A1503" t="s">
        <v>5125</v>
      </c>
      <c r="B1503" t="s">
        <v>786</v>
      </c>
      <c r="C1503" t="s">
        <v>3248</v>
      </c>
      <c r="D1503" t="s">
        <v>3447</v>
      </c>
      <c r="E1503" s="1">
        <v>45261</v>
      </c>
      <c r="F1503" t="s">
        <v>8625</v>
      </c>
      <c r="G1503" t="s">
        <v>8631</v>
      </c>
      <c r="H1503">
        <v>5</v>
      </c>
      <c r="I1503" s="14">
        <v>0.05</v>
      </c>
      <c r="J1503" s="6">
        <v>1884</v>
      </c>
      <c r="K1503" s="6">
        <v>8947</v>
      </c>
      <c r="L1503" t="s">
        <v>1778</v>
      </c>
      <c r="M1503">
        <v>55</v>
      </c>
      <c r="N1503" t="s">
        <v>1998</v>
      </c>
      <c r="O1503" t="s">
        <v>2756</v>
      </c>
      <c r="P1503" t="s">
        <v>3094</v>
      </c>
    </row>
    <row r="1504" spans="1:16" x14ac:dyDescent="0.45">
      <c r="A1504" t="s">
        <v>5126</v>
      </c>
      <c r="B1504" t="s">
        <v>203</v>
      </c>
      <c r="C1504" t="s">
        <v>3304</v>
      </c>
      <c r="D1504" t="s">
        <v>3501</v>
      </c>
      <c r="E1504" s="1">
        <v>45513</v>
      </c>
      <c r="F1504" t="s">
        <v>8718</v>
      </c>
      <c r="G1504" t="s">
        <v>8630</v>
      </c>
      <c r="H1504">
        <v>5</v>
      </c>
      <c r="I1504" s="14">
        <v>0.1</v>
      </c>
      <c r="J1504" s="6">
        <v>1339</v>
      </c>
      <c r="K1504" s="6">
        <v>6025</v>
      </c>
      <c r="L1504" t="s">
        <v>1201</v>
      </c>
      <c r="M1504">
        <v>57</v>
      </c>
      <c r="N1504" t="s">
        <v>1998</v>
      </c>
      <c r="O1504" t="s">
        <v>2194</v>
      </c>
      <c r="P1504" t="s">
        <v>3095</v>
      </c>
    </row>
    <row r="1505" spans="1:16" x14ac:dyDescent="0.45">
      <c r="A1505" t="s">
        <v>5127</v>
      </c>
      <c r="B1505" t="s">
        <v>923</v>
      </c>
      <c r="C1505" t="s">
        <v>3290</v>
      </c>
      <c r="D1505" t="s">
        <v>3487</v>
      </c>
      <c r="E1505" s="1">
        <v>45655</v>
      </c>
      <c r="F1505" t="s">
        <v>8719</v>
      </c>
      <c r="G1505" t="s">
        <v>8633</v>
      </c>
      <c r="H1505">
        <v>4</v>
      </c>
      <c r="I1505" s="14">
        <v>0</v>
      </c>
      <c r="J1505" s="6">
        <v>1300</v>
      </c>
      <c r="K1505" s="6">
        <v>5200</v>
      </c>
      <c r="L1505" t="s">
        <v>1914</v>
      </c>
      <c r="M1505">
        <v>43</v>
      </c>
      <c r="N1505" t="s">
        <v>1999</v>
      </c>
      <c r="O1505" t="s">
        <v>2888</v>
      </c>
      <c r="P1505" t="s">
        <v>3056</v>
      </c>
    </row>
    <row r="1506" spans="1:16" x14ac:dyDescent="0.45">
      <c r="A1506" t="s">
        <v>5128</v>
      </c>
      <c r="B1506" t="s">
        <v>501</v>
      </c>
      <c r="C1506" t="s">
        <v>3304</v>
      </c>
      <c r="D1506" t="s">
        <v>3501</v>
      </c>
      <c r="E1506" s="1">
        <v>45792</v>
      </c>
      <c r="F1506" t="s">
        <v>8625</v>
      </c>
      <c r="G1506" t="s">
        <v>8631</v>
      </c>
      <c r="H1506">
        <v>5</v>
      </c>
      <c r="I1506" s="14">
        <v>0.2</v>
      </c>
      <c r="J1506" s="6">
        <v>1339</v>
      </c>
      <c r="K1506" s="6">
        <v>5356</v>
      </c>
      <c r="L1506" t="s">
        <v>1496</v>
      </c>
      <c r="M1506">
        <v>30</v>
      </c>
      <c r="N1506" t="s">
        <v>1998</v>
      </c>
      <c r="O1506" t="s">
        <v>2481</v>
      </c>
      <c r="P1506" t="s">
        <v>3002</v>
      </c>
    </row>
    <row r="1507" spans="1:16" x14ac:dyDescent="0.45">
      <c r="A1507" t="s">
        <v>5129</v>
      </c>
      <c r="B1507" t="s">
        <v>620</v>
      </c>
      <c r="C1507" t="s">
        <v>3267</v>
      </c>
      <c r="D1507" t="s">
        <v>3464</v>
      </c>
      <c r="E1507" s="1">
        <v>45250</v>
      </c>
      <c r="F1507" t="s">
        <v>8625</v>
      </c>
      <c r="G1507" t="s">
        <v>8629</v>
      </c>
      <c r="H1507">
        <v>2</v>
      </c>
      <c r="I1507" s="14">
        <v>0.1</v>
      </c>
      <c r="J1507" s="6">
        <v>1366</v>
      </c>
      <c r="K1507" s="6">
        <v>2458</v>
      </c>
      <c r="L1507" t="s">
        <v>1614</v>
      </c>
      <c r="M1507">
        <v>33</v>
      </c>
      <c r="N1507" t="s">
        <v>1998</v>
      </c>
      <c r="O1507" t="s">
        <v>2596</v>
      </c>
      <c r="P1507" t="s">
        <v>8699</v>
      </c>
    </row>
    <row r="1508" spans="1:16" x14ac:dyDescent="0.45">
      <c r="A1508" t="s">
        <v>5130</v>
      </c>
      <c r="B1508" t="s">
        <v>69</v>
      </c>
      <c r="C1508" t="s">
        <v>3374</v>
      </c>
      <c r="D1508" t="s">
        <v>3570</v>
      </c>
      <c r="E1508" s="1">
        <v>45288</v>
      </c>
      <c r="F1508" t="s">
        <v>8719</v>
      </c>
      <c r="G1508" t="s">
        <v>8629</v>
      </c>
      <c r="H1508">
        <v>2</v>
      </c>
      <c r="I1508" s="14">
        <v>0.15</v>
      </c>
      <c r="J1508" s="6">
        <v>1613</v>
      </c>
      <c r="K1508" s="6">
        <v>2743</v>
      </c>
      <c r="L1508" t="s">
        <v>1068</v>
      </c>
      <c r="M1508">
        <v>42</v>
      </c>
      <c r="N1508" t="s">
        <v>1999</v>
      </c>
      <c r="O1508" t="s">
        <v>2061</v>
      </c>
      <c r="P1508" t="s">
        <v>3023</v>
      </c>
    </row>
    <row r="1509" spans="1:16" x14ac:dyDescent="0.45">
      <c r="A1509" t="s">
        <v>5131</v>
      </c>
      <c r="B1509" t="s">
        <v>898</v>
      </c>
      <c r="C1509" t="s">
        <v>3328</v>
      </c>
      <c r="D1509" t="s">
        <v>3525</v>
      </c>
      <c r="E1509" s="1">
        <v>45695</v>
      </c>
      <c r="F1509" t="s">
        <v>8719</v>
      </c>
      <c r="G1509" t="s">
        <v>8629</v>
      </c>
      <c r="H1509">
        <v>1</v>
      </c>
      <c r="I1509" s="14">
        <v>0.05</v>
      </c>
      <c r="J1509" s="6">
        <v>516</v>
      </c>
      <c r="K1509" s="6">
        <v>491</v>
      </c>
      <c r="L1509" t="s">
        <v>1889</v>
      </c>
      <c r="M1509">
        <v>38</v>
      </c>
      <c r="N1509" t="s">
        <v>1998</v>
      </c>
      <c r="O1509" t="s">
        <v>2863</v>
      </c>
      <c r="P1509" t="s">
        <v>3156</v>
      </c>
    </row>
    <row r="1510" spans="1:16" x14ac:dyDescent="0.45">
      <c r="A1510" t="s">
        <v>5132</v>
      </c>
      <c r="B1510" t="s">
        <v>400</v>
      </c>
      <c r="C1510" t="s">
        <v>3340</v>
      </c>
      <c r="D1510" t="s">
        <v>3537</v>
      </c>
      <c r="E1510" s="1">
        <v>45878</v>
      </c>
      <c r="F1510" t="s">
        <v>8718</v>
      </c>
      <c r="G1510" t="s">
        <v>8630</v>
      </c>
      <c r="H1510">
        <v>4</v>
      </c>
      <c r="I1510" s="14">
        <v>0.15</v>
      </c>
      <c r="J1510" s="6">
        <v>1311</v>
      </c>
      <c r="K1510" s="6">
        <v>4456</v>
      </c>
      <c r="L1510" t="s">
        <v>1396</v>
      </c>
      <c r="M1510">
        <v>48</v>
      </c>
      <c r="N1510" t="s">
        <v>1999</v>
      </c>
      <c r="O1510" t="s">
        <v>2387</v>
      </c>
      <c r="P1510" t="s">
        <v>3063</v>
      </c>
    </row>
    <row r="1511" spans="1:16" x14ac:dyDescent="0.45">
      <c r="A1511" t="s">
        <v>5133</v>
      </c>
      <c r="B1511" t="s">
        <v>218</v>
      </c>
      <c r="C1511" t="s">
        <v>3244</v>
      </c>
      <c r="D1511" t="s">
        <v>3443</v>
      </c>
      <c r="E1511" s="1">
        <v>45262</v>
      </c>
      <c r="F1511" t="s">
        <v>8718</v>
      </c>
      <c r="G1511" t="s">
        <v>8631</v>
      </c>
      <c r="H1511">
        <v>1</v>
      </c>
      <c r="I1511" s="14">
        <v>0.05</v>
      </c>
      <c r="J1511" s="6">
        <v>1097</v>
      </c>
      <c r="K1511" s="6">
        <v>1042</v>
      </c>
      <c r="L1511" t="s">
        <v>1216</v>
      </c>
      <c r="M1511">
        <v>35</v>
      </c>
      <c r="N1511" t="s">
        <v>1998</v>
      </c>
      <c r="O1511" t="s">
        <v>2209</v>
      </c>
      <c r="P1511" t="s">
        <v>3054</v>
      </c>
    </row>
    <row r="1512" spans="1:16" x14ac:dyDescent="0.45">
      <c r="A1512" t="s">
        <v>5134</v>
      </c>
      <c r="B1512" t="s">
        <v>613</v>
      </c>
      <c r="C1512" t="s">
        <v>3375</v>
      </c>
      <c r="D1512" t="s">
        <v>3571</v>
      </c>
      <c r="E1512" s="1">
        <v>45598</v>
      </c>
      <c r="F1512" t="s">
        <v>8719</v>
      </c>
      <c r="G1512" t="s">
        <v>8629</v>
      </c>
      <c r="H1512">
        <v>1</v>
      </c>
      <c r="I1512" s="14">
        <v>0.2</v>
      </c>
      <c r="J1512" s="6">
        <v>1129</v>
      </c>
      <c r="K1512" s="6">
        <v>903</v>
      </c>
      <c r="L1512" t="s">
        <v>1607</v>
      </c>
      <c r="M1512">
        <v>52</v>
      </c>
      <c r="N1512" t="s">
        <v>1999</v>
      </c>
      <c r="O1512" t="s">
        <v>2589</v>
      </c>
      <c r="P1512" t="s">
        <v>3172</v>
      </c>
    </row>
    <row r="1513" spans="1:16" x14ac:dyDescent="0.45">
      <c r="A1513" t="s">
        <v>5135</v>
      </c>
      <c r="B1513" t="s">
        <v>731</v>
      </c>
      <c r="C1513" t="s">
        <v>3381</v>
      </c>
      <c r="D1513" t="s">
        <v>3577</v>
      </c>
      <c r="E1513" s="1">
        <v>45764</v>
      </c>
      <c r="F1513" t="s">
        <v>8720</v>
      </c>
      <c r="G1513" t="s">
        <v>8631</v>
      </c>
      <c r="H1513">
        <v>5</v>
      </c>
      <c r="I1513" s="14">
        <v>0.1</v>
      </c>
      <c r="J1513" s="6">
        <v>113</v>
      </c>
      <c r="K1513" s="6">
        <v>507</v>
      </c>
      <c r="L1513" t="s">
        <v>1724</v>
      </c>
      <c r="M1513">
        <v>57</v>
      </c>
      <c r="N1513" t="s">
        <v>1999</v>
      </c>
      <c r="O1513" t="s">
        <v>2703</v>
      </c>
      <c r="P1513" t="s">
        <v>3067</v>
      </c>
    </row>
    <row r="1514" spans="1:16" x14ac:dyDescent="0.45">
      <c r="A1514" t="s">
        <v>5136</v>
      </c>
      <c r="B1514" t="s">
        <v>310</v>
      </c>
      <c r="C1514" t="s">
        <v>3378</v>
      </c>
      <c r="D1514" t="s">
        <v>3574</v>
      </c>
      <c r="E1514" s="1">
        <v>45370</v>
      </c>
      <c r="F1514" t="s">
        <v>8625</v>
      </c>
      <c r="G1514" t="s">
        <v>8631</v>
      </c>
      <c r="H1514">
        <v>3</v>
      </c>
      <c r="I1514" s="14">
        <v>0.2</v>
      </c>
      <c r="J1514" s="6">
        <v>415</v>
      </c>
      <c r="K1514" s="6">
        <v>995</v>
      </c>
      <c r="L1514" t="s">
        <v>1307</v>
      </c>
      <c r="M1514">
        <v>57</v>
      </c>
      <c r="N1514" t="s">
        <v>1998</v>
      </c>
      <c r="O1514" t="s">
        <v>2298</v>
      </c>
      <c r="P1514" t="s">
        <v>3053</v>
      </c>
    </row>
    <row r="1515" spans="1:16" x14ac:dyDescent="0.45">
      <c r="A1515" t="s">
        <v>5137</v>
      </c>
      <c r="B1515" t="s">
        <v>236</v>
      </c>
      <c r="C1515" t="s">
        <v>3208</v>
      </c>
      <c r="D1515" t="s">
        <v>3407</v>
      </c>
      <c r="E1515" s="1">
        <v>45721</v>
      </c>
      <c r="F1515" t="s">
        <v>8720</v>
      </c>
      <c r="G1515" t="s">
        <v>8633</v>
      </c>
      <c r="H1515">
        <v>5</v>
      </c>
      <c r="I1515" s="14">
        <v>0.05</v>
      </c>
      <c r="J1515" s="6">
        <v>156</v>
      </c>
      <c r="K1515" s="6">
        <v>743</v>
      </c>
      <c r="L1515" t="s">
        <v>1234</v>
      </c>
      <c r="M1515">
        <v>60</v>
      </c>
      <c r="N1515" t="s">
        <v>1998</v>
      </c>
      <c r="O1515" t="s">
        <v>2227</v>
      </c>
      <c r="P1515" t="s">
        <v>3060</v>
      </c>
    </row>
    <row r="1516" spans="1:16" x14ac:dyDescent="0.45">
      <c r="A1516" t="s">
        <v>5138</v>
      </c>
      <c r="B1516" t="s">
        <v>661</v>
      </c>
      <c r="C1516" t="s">
        <v>3234</v>
      </c>
      <c r="D1516" t="s">
        <v>3433</v>
      </c>
      <c r="E1516" s="1">
        <v>45692</v>
      </c>
      <c r="F1516" t="s">
        <v>8720</v>
      </c>
      <c r="G1516" t="s">
        <v>8633</v>
      </c>
      <c r="H1516">
        <v>3</v>
      </c>
      <c r="I1516" s="14">
        <v>0.05</v>
      </c>
      <c r="J1516" s="6">
        <v>390</v>
      </c>
      <c r="K1516" s="6">
        <v>1111</v>
      </c>
      <c r="L1516" t="s">
        <v>1655</v>
      </c>
      <c r="M1516">
        <v>38</v>
      </c>
      <c r="N1516" t="s">
        <v>1999</v>
      </c>
      <c r="O1516" t="s">
        <v>2636</v>
      </c>
      <c r="P1516" t="s">
        <v>3010</v>
      </c>
    </row>
    <row r="1517" spans="1:16" x14ac:dyDescent="0.45">
      <c r="A1517" t="s">
        <v>5139</v>
      </c>
      <c r="B1517" t="s">
        <v>664</v>
      </c>
      <c r="C1517" t="s">
        <v>3260</v>
      </c>
      <c r="D1517" t="s">
        <v>3459</v>
      </c>
      <c r="E1517" s="1">
        <v>45540</v>
      </c>
      <c r="F1517" t="s">
        <v>8625</v>
      </c>
      <c r="G1517" t="s">
        <v>8633</v>
      </c>
      <c r="H1517">
        <v>2</v>
      </c>
      <c r="I1517" s="14">
        <v>0.2</v>
      </c>
      <c r="J1517" s="6">
        <v>436</v>
      </c>
      <c r="K1517" s="6">
        <v>697</v>
      </c>
      <c r="L1517" t="s">
        <v>1658</v>
      </c>
      <c r="M1517">
        <v>61</v>
      </c>
      <c r="N1517" t="s">
        <v>1999</v>
      </c>
      <c r="O1517" t="s">
        <v>2639</v>
      </c>
      <c r="P1517" t="s">
        <v>8704</v>
      </c>
    </row>
    <row r="1518" spans="1:16" x14ac:dyDescent="0.45">
      <c r="A1518" t="s">
        <v>5140</v>
      </c>
      <c r="B1518" t="s">
        <v>671</v>
      </c>
      <c r="C1518" t="s">
        <v>3285</v>
      </c>
      <c r="D1518" t="s">
        <v>3482</v>
      </c>
      <c r="E1518" s="1">
        <v>45462</v>
      </c>
      <c r="F1518" t="s">
        <v>8720</v>
      </c>
      <c r="G1518" t="s">
        <v>8633</v>
      </c>
      <c r="H1518">
        <v>5</v>
      </c>
      <c r="I1518" s="14">
        <v>0.1</v>
      </c>
      <c r="J1518" s="6">
        <v>576</v>
      </c>
      <c r="K1518" s="6">
        <v>2593</v>
      </c>
      <c r="L1518" t="s">
        <v>1665</v>
      </c>
      <c r="M1518">
        <v>60</v>
      </c>
      <c r="N1518" t="s">
        <v>1998</v>
      </c>
      <c r="O1518" t="s">
        <v>2645</v>
      </c>
      <c r="P1518" t="s">
        <v>3167</v>
      </c>
    </row>
    <row r="1519" spans="1:16" x14ac:dyDescent="0.45">
      <c r="A1519" t="s">
        <v>5141</v>
      </c>
      <c r="B1519" t="s">
        <v>976</v>
      </c>
      <c r="C1519" t="s">
        <v>3377</v>
      </c>
      <c r="D1519" t="s">
        <v>3573</v>
      </c>
      <c r="E1519" s="1">
        <v>45662</v>
      </c>
      <c r="F1519" t="s">
        <v>8626</v>
      </c>
      <c r="G1519" t="s">
        <v>8632</v>
      </c>
      <c r="H1519">
        <v>5</v>
      </c>
      <c r="I1519" s="14">
        <v>0.1</v>
      </c>
      <c r="J1519" s="6">
        <v>783</v>
      </c>
      <c r="K1519" s="6">
        <v>3523</v>
      </c>
      <c r="L1519" t="s">
        <v>1967</v>
      </c>
      <c r="M1519">
        <v>59</v>
      </c>
      <c r="N1519" t="s">
        <v>1998</v>
      </c>
      <c r="O1519" t="s">
        <v>2939</v>
      </c>
      <c r="P1519" t="s">
        <v>3018</v>
      </c>
    </row>
    <row r="1520" spans="1:16" x14ac:dyDescent="0.45">
      <c r="A1520" t="s">
        <v>5142</v>
      </c>
      <c r="B1520" t="s">
        <v>926</v>
      </c>
      <c r="C1520" t="s">
        <v>3353</v>
      </c>
      <c r="D1520" t="s">
        <v>3550</v>
      </c>
      <c r="E1520" s="1">
        <v>45668</v>
      </c>
      <c r="F1520" t="s">
        <v>8625</v>
      </c>
      <c r="G1520" t="s">
        <v>8633</v>
      </c>
      <c r="H1520">
        <v>3</v>
      </c>
      <c r="I1520" s="14">
        <v>0.1</v>
      </c>
      <c r="J1520" s="6">
        <v>211</v>
      </c>
      <c r="K1520" s="6">
        <v>569</v>
      </c>
      <c r="L1520" t="s">
        <v>1917</v>
      </c>
      <c r="M1520">
        <v>19</v>
      </c>
      <c r="N1520" t="s">
        <v>1998</v>
      </c>
      <c r="O1520" t="s">
        <v>2890</v>
      </c>
      <c r="P1520" t="s">
        <v>3134</v>
      </c>
    </row>
    <row r="1521" spans="1:16" x14ac:dyDescent="0.45">
      <c r="A1521" t="s">
        <v>5143</v>
      </c>
      <c r="B1521" t="s">
        <v>850</v>
      </c>
      <c r="C1521" t="s">
        <v>3288</v>
      </c>
      <c r="D1521" t="s">
        <v>3485</v>
      </c>
      <c r="E1521" s="1">
        <v>45320</v>
      </c>
      <c r="F1521" t="s">
        <v>8626</v>
      </c>
      <c r="G1521" t="s">
        <v>8630</v>
      </c>
      <c r="H1521">
        <v>2</v>
      </c>
      <c r="I1521" s="14">
        <v>0.1</v>
      </c>
      <c r="J1521" s="6">
        <v>553</v>
      </c>
      <c r="K1521" s="6">
        <v>995</v>
      </c>
      <c r="L1521" t="s">
        <v>1842</v>
      </c>
      <c r="M1521">
        <v>58</v>
      </c>
      <c r="N1521" t="s">
        <v>1999</v>
      </c>
      <c r="O1521" t="s">
        <v>2817</v>
      </c>
      <c r="P1521" t="s">
        <v>3051</v>
      </c>
    </row>
    <row r="1522" spans="1:16" x14ac:dyDescent="0.45">
      <c r="A1522" t="s">
        <v>5144</v>
      </c>
      <c r="B1522" t="s">
        <v>1001</v>
      </c>
      <c r="C1522" t="s">
        <v>3201</v>
      </c>
      <c r="D1522" t="s">
        <v>3401</v>
      </c>
      <c r="E1522" s="1">
        <v>45285</v>
      </c>
      <c r="F1522" t="s">
        <v>8625</v>
      </c>
      <c r="G1522" t="s">
        <v>8632</v>
      </c>
      <c r="H1522">
        <v>5</v>
      </c>
      <c r="I1522" s="14">
        <v>0.2</v>
      </c>
      <c r="J1522" s="6">
        <v>579</v>
      </c>
      <c r="K1522" s="6">
        <v>2315</v>
      </c>
      <c r="L1522" t="s">
        <v>1992</v>
      </c>
      <c r="M1522">
        <v>38</v>
      </c>
      <c r="N1522" t="s">
        <v>1999</v>
      </c>
      <c r="O1522" t="s">
        <v>2962</v>
      </c>
      <c r="P1522" t="s">
        <v>3026</v>
      </c>
    </row>
    <row r="1523" spans="1:16" x14ac:dyDescent="0.45">
      <c r="A1523" t="s">
        <v>5145</v>
      </c>
      <c r="B1523" t="s">
        <v>975</v>
      </c>
      <c r="C1523" t="s">
        <v>3364</v>
      </c>
      <c r="D1523" t="s">
        <v>3561</v>
      </c>
      <c r="E1523" s="1">
        <v>45512</v>
      </c>
      <c r="F1523" t="s">
        <v>8718</v>
      </c>
      <c r="G1523" t="s">
        <v>8631</v>
      </c>
      <c r="H1523">
        <v>3</v>
      </c>
      <c r="I1523" s="14">
        <v>0.2</v>
      </c>
      <c r="J1523" s="6">
        <v>131</v>
      </c>
      <c r="K1523" s="6">
        <v>315</v>
      </c>
      <c r="L1523" t="s">
        <v>1966</v>
      </c>
      <c r="M1523">
        <v>20</v>
      </c>
      <c r="N1523" t="s">
        <v>1999</v>
      </c>
      <c r="O1523" t="s">
        <v>2938</v>
      </c>
      <c r="P1523" t="s">
        <v>3043</v>
      </c>
    </row>
    <row r="1524" spans="1:16" x14ac:dyDescent="0.45">
      <c r="A1524" t="s">
        <v>5146</v>
      </c>
      <c r="B1524" t="s">
        <v>843</v>
      </c>
      <c r="C1524" t="s">
        <v>3310</v>
      </c>
      <c r="D1524" t="s">
        <v>3507</v>
      </c>
      <c r="E1524" s="1">
        <v>45398</v>
      </c>
      <c r="F1524" t="s">
        <v>8720</v>
      </c>
      <c r="G1524" t="s">
        <v>8631</v>
      </c>
      <c r="H1524">
        <v>2</v>
      </c>
      <c r="I1524" s="14">
        <v>0.1</v>
      </c>
      <c r="J1524" s="6">
        <v>962</v>
      </c>
      <c r="K1524" s="6">
        <v>1731</v>
      </c>
      <c r="L1524" t="s">
        <v>1835</v>
      </c>
      <c r="M1524">
        <v>23</v>
      </c>
      <c r="N1524" t="s">
        <v>1998</v>
      </c>
      <c r="O1524" t="s">
        <v>2810</v>
      </c>
      <c r="P1524" t="s">
        <v>3184</v>
      </c>
    </row>
    <row r="1525" spans="1:16" x14ac:dyDescent="0.45">
      <c r="A1525" t="s">
        <v>5147</v>
      </c>
      <c r="B1525" t="s">
        <v>602</v>
      </c>
      <c r="C1525" t="s">
        <v>3358</v>
      </c>
      <c r="D1525" t="s">
        <v>3555</v>
      </c>
      <c r="E1525" s="1">
        <v>45829</v>
      </c>
      <c r="F1525" t="s">
        <v>8719</v>
      </c>
      <c r="G1525" t="s">
        <v>8631</v>
      </c>
      <c r="H1525">
        <v>4</v>
      </c>
      <c r="I1525" s="14">
        <v>0.05</v>
      </c>
      <c r="J1525" s="6">
        <v>289</v>
      </c>
      <c r="K1525" s="6">
        <v>1098</v>
      </c>
      <c r="L1525" t="s">
        <v>1596</v>
      </c>
      <c r="M1525">
        <v>42</v>
      </c>
      <c r="N1525" t="s">
        <v>1999</v>
      </c>
      <c r="O1525" t="s">
        <v>2578</v>
      </c>
      <c r="P1525" t="s">
        <v>2986</v>
      </c>
    </row>
    <row r="1526" spans="1:16" x14ac:dyDescent="0.45">
      <c r="A1526" t="s">
        <v>5148</v>
      </c>
      <c r="B1526" t="s">
        <v>754</v>
      </c>
      <c r="C1526" t="s">
        <v>3382</v>
      </c>
      <c r="D1526" t="s">
        <v>3578</v>
      </c>
      <c r="E1526" s="1">
        <v>45570</v>
      </c>
      <c r="F1526" t="s">
        <v>8626</v>
      </c>
      <c r="G1526" t="s">
        <v>8632</v>
      </c>
      <c r="H1526">
        <v>4</v>
      </c>
      <c r="I1526" s="14">
        <v>0.1</v>
      </c>
      <c r="J1526" s="6">
        <v>1351</v>
      </c>
      <c r="K1526" s="6">
        <v>4862</v>
      </c>
      <c r="L1526" t="s">
        <v>1747</v>
      </c>
      <c r="M1526">
        <v>27</v>
      </c>
      <c r="N1526" t="s">
        <v>1999</v>
      </c>
      <c r="O1526" t="s">
        <v>2725</v>
      </c>
      <c r="P1526" t="s">
        <v>3021</v>
      </c>
    </row>
    <row r="1527" spans="1:16" x14ac:dyDescent="0.45">
      <c r="A1527" t="s">
        <v>5149</v>
      </c>
      <c r="B1527" t="s">
        <v>102</v>
      </c>
      <c r="C1527" t="s">
        <v>3323</v>
      </c>
      <c r="D1527" t="s">
        <v>3520</v>
      </c>
      <c r="E1527" s="1">
        <v>45198</v>
      </c>
      <c r="F1527" t="s">
        <v>8626</v>
      </c>
      <c r="G1527" t="s">
        <v>8631</v>
      </c>
      <c r="H1527">
        <v>2</v>
      </c>
      <c r="I1527" s="14">
        <v>0.15</v>
      </c>
      <c r="J1527" s="6">
        <v>1619</v>
      </c>
      <c r="K1527" s="6">
        <v>2753</v>
      </c>
      <c r="L1527" t="s">
        <v>1101</v>
      </c>
      <c r="M1527">
        <v>32</v>
      </c>
      <c r="N1527" t="s">
        <v>1998</v>
      </c>
      <c r="O1527" t="s">
        <v>2094</v>
      </c>
      <c r="P1527" t="s">
        <v>3048</v>
      </c>
    </row>
    <row r="1528" spans="1:16" x14ac:dyDescent="0.45">
      <c r="A1528" t="s">
        <v>5150</v>
      </c>
      <c r="B1528" t="s">
        <v>200</v>
      </c>
      <c r="C1528" t="s">
        <v>3342</v>
      </c>
      <c r="D1528" t="s">
        <v>3539</v>
      </c>
      <c r="E1528" s="1">
        <v>45534</v>
      </c>
      <c r="F1528" t="s">
        <v>8720</v>
      </c>
      <c r="G1528" t="s">
        <v>8633</v>
      </c>
      <c r="H1528">
        <v>4</v>
      </c>
      <c r="I1528" s="14">
        <v>0.05</v>
      </c>
      <c r="J1528" s="6">
        <v>1062</v>
      </c>
      <c r="K1528" s="6">
        <v>4037</v>
      </c>
      <c r="L1528" t="s">
        <v>1198</v>
      </c>
      <c r="M1528">
        <v>61</v>
      </c>
      <c r="N1528" t="s">
        <v>1998</v>
      </c>
      <c r="O1528" t="s">
        <v>2191</v>
      </c>
      <c r="P1528" t="s">
        <v>3050</v>
      </c>
    </row>
    <row r="1529" spans="1:16" x14ac:dyDescent="0.45">
      <c r="A1529" t="s">
        <v>5151</v>
      </c>
      <c r="B1529" t="s">
        <v>324</v>
      </c>
      <c r="C1529" t="s">
        <v>3238</v>
      </c>
      <c r="D1529" t="s">
        <v>3437</v>
      </c>
      <c r="E1529" s="1">
        <v>45485</v>
      </c>
      <c r="F1529" t="s">
        <v>8718</v>
      </c>
      <c r="G1529" t="s">
        <v>8631</v>
      </c>
      <c r="H1529">
        <v>2</v>
      </c>
      <c r="I1529" s="14">
        <v>0.15</v>
      </c>
      <c r="J1529" s="6">
        <v>1747</v>
      </c>
      <c r="K1529" s="6">
        <v>2970</v>
      </c>
      <c r="L1529" t="s">
        <v>1321</v>
      </c>
      <c r="M1529">
        <v>59</v>
      </c>
      <c r="N1529" t="s">
        <v>1998</v>
      </c>
      <c r="O1529" t="s">
        <v>2312</v>
      </c>
      <c r="P1529" t="s">
        <v>3136</v>
      </c>
    </row>
    <row r="1530" spans="1:16" x14ac:dyDescent="0.45">
      <c r="A1530" t="s">
        <v>5152</v>
      </c>
      <c r="B1530" t="s">
        <v>78</v>
      </c>
      <c r="C1530" t="s">
        <v>3233</v>
      </c>
      <c r="D1530" t="s">
        <v>3432</v>
      </c>
      <c r="E1530" s="1">
        <v>45285</v>
      </c>
      <c r="F1530" t="s">
        <v>8626</v>
      </c>
      <c r="G1530" t="s">
        <v>8632</v>
      </c>
      <c r="H1530">
        <v>1</v>
      </c>
      <c r="I1530" s="14">
        <v>0.15</v>
      </c>
      <c r="J1530" s="6">
        <v>73</v>
      </c>
      <c r="K1530" s="6">
        <v>62</v>
      </c>
      <c r="L1530" t="s">
        <v>1077</v>
      </c>
      <c r="M1530">
        <v>47</v>
      </c>
      <c r="N1530" t="s">
        <v>1998</v>
      </c>
      <c r="O1530" t="s">
        <v>2070</v>
      </c>
      <c r="P1530" t="s">
        <v>3032</v>
      </c>
    </row>
    <row r="1531" spans="1:16" x14ac:dyDescent="0.45">
      <c r="A1531" t="s">
        <v>5153</v>
      </c>
      <c r="B1531" t="s">
        <v>937</v>
      </c>
      <c r="C1531" t="s">
        <v>3362</v>
      </c>
      <c r="D1531" t="s">
        <v>3559</v>
      </c>
      <c r="E1531" s="1">
        <v>45629</v>
      </c>
      <c r="F1531" t="s">
        <v>8718</v>
      </c>
      <c r="G1531" t="s">
        <v>8631</v>
      </c>
      <c r="H1531">
        <v>4</v>
      </c>
      <c r="I1531" s="14">
        <v>0</v>
      </c>
      <c r="J1531" s="6">
        <v>1972</v>
      </c>
      <c r="K1531" s="6">
        <v>7886</v>
      </c>
      <c r="L1531" t="s">
        <v>1928</v>
      </c>
      <c r="M1531">
        <v>23</v>
      </c>
      <c r="N1531" t="s">
        <v>1999</v>
      </c>
      <c r="O1531" t="s">
        <v>2901</v>
      </c>
      <c r="P1531" t="s">
        <v>3148</v>
      </c>
    </row>
    <row r="1532" spans="1:16" x14ac:dyDescent="0.45">
      <c r="A1532" t="s">
        <v>5154</v>
      </c>
      <c r="B1532" t="s">
        <v>751</v>
      </c>
      <c r="C1532" t="s">
        <v>3389</v>
      </c>
      <c r="D1532" t="s">
        <v>3585</v>
      </c>
      <c r="E1532" s="1">
        <v>45367</v>
      </c>
      <c r="F1532" t="s">
        <v>8625</v>
      </c>
      <c r="G1532" t="s">
        <v>8632</v>
      </c>
      <c r="H1532">
        <v>1</v>
      </c>
      <c r="I1532" s="14">
        <v>0.2</v>
      </c>
      <c r="J1532" s="6">
        <v>1496</v>
      </c>
      <c r="K1532" s="6">
        <v>1197</v>
      </c>
      <c r="L1532" t="s">
        <v>1744</v>
      </c>
      <c r="M1532">
        <v>47</v>
      </c>
      <c r="N1532" t="s">
        <v>1999</v>
      </c>
      <c r="O1532" t="s">
        <v>2722</v>
      </c>
      <c r="P1532" t="s">
        <v>3174</v>
      </c>
    </row>
    <row r="1533" spans="1:16" x14ac:dyDescent="0.45">
      <c r="A1533" t="s">
        <v>5155</v>
      </c>
      <c r="B1533" t="s">
        <v>400</v>
      </c>
      <c r="C1533" t="s">
        <v>3202</v>
      </c>
      <c r="D1533" t="s">
        <v>3402</v>
      </c>
      <c r="E1533" s="1">
        <v>45604</v>
      </c>
      <c r="F1533" t="s">
        <v>8625</v>
      </c>
      <c r="G1533" t="s">
        <v>8631</v>
      </c>
      <c r="H1533">
        <v>1</v>
      </c>
      <c r="I1533" s="14">
        <v>0</v>
      </c>
      <c r="J1533" s="6">
        <v>1696</v>
      </c>
      <c r="K1533" s="6">
        <v>1696</v>
      </c>
      <c r="L1533" t="s">
        <v>1396</v>
      </c>
      <c r="M1533">
        <v>48</v>
      </c>
      <c r="N1533" t="s">
        <v>1999</v>
      </c>
      <c r="O1533" t="s">
        <v>2387</v>
      </c>
      <c r="P1533" t="s">
        <v>3063</v>
      </c>
    </row>
    <row r="1534" spans="1:16" x14ac:dyDescent="0.45">
      <c r="A1534" t="s">
        <v>5156</v>
      </c>
      <c r="B1534" t="s">
        <v>261</v>
      </c>
      <c r="C1534" t="s">
        <v>3394</v>
      </c>
      <c r="D1534" t="s">
        <v>3590</v>
      </c>
      <c r="E1534" s="1">
        <v>45812</v>
      </c>
      <c r="F1534" t="s">
        <v>8626</v>
      </c>
      <c r="G1534" t="s">
        <v>8629</v>
      </c>
      <c r="H1534">
        <v>1</v>
      </c>
      <c r="I1534" s="14">
        <v>0.1</v>
      </c>
      <c r="J1534" s="6">
        <v>624</v>
      </c>
      <c r="K1534" s="6">
        <v>561</v>
      </c>
      <c r="L1534" t="s">
        <v>1259</v>
      </c>
      <c r="M1534">
        <v>20</v>
      </c>
      <c r="N1534" t="s">
        <v>1998</v>
      </c>
      <c r="O1534" t="s">
        <v>2251</v>
      </c>
      <c r="P1534" t="s">
        <v>3049</v>
      </c>
    </row>
    <row r="1535" spans="1:16" x14ac:dyDescent="0.45">
      <c r="A1535" t="s">
        <v>5157</v>
      </c>
      <c r="B1535" t="s">
        <v>20</v>
      </c>
      <c r="C1535" t="s">
        <v>3199</v>
      </c>
      <c r="D1535" t="s">
        <v>3399</v>
      </c>
      <c r="E1535" s="1">
        <v>45514</v>
      </c>
      <c r="F1535" t="s">
        <v>8720</v>
      </c>
      <c r="G1535" t="s">
        <v>8633</v>
      </c>
      <c r="H1535">
        <v>1</v>
      </c>
      <c r="I1535" s="14">
        <v>0.2</v>
      </c>
      <c r="J1535" s="6">
        <v>111</v>
      </c>
      <c r="K1535" s="6">
        <v>88</v>
      </c>
      <c r="L1535" t="s">
        <v>1019</v>
      </c>
      <c r="M1535">
        <v>18</v>
      </c>
      <c r="N1535" t="s">
        <v>1998</v>
      </c>
      <c r="O1535" t="s">
        <v>2012</v>
      </c>
      <c r="P1535" t="s">
        <v>2981</v>
      </c>
    </row>
    <row r="1536" spans="1:16" x14ac:dyDescent="0.45">
      <c r="A1536" t="s">
        <v>5158</v>
      </c>
      <c r="B1536" t="s">
        <v>214</v>
      </c>
      <c r="C1536" t="s">
        <v>3232</v>
      </c>
      <c r="D1536" t="s">
        <v>3431</v>
      </c>
      <c r="E1536" s="1">
        <v>45595</v>
      </c>
      <c r="F1536" t="s">
        <v>8719</v>
      </c>
      <c r="G1536" t="s">
        <v>8631</v>
      </c>
      <c r="H1536">
        <v>4</v>
      </c>
      <c r="I1536" s="14">
        <v>0.2</v>
      </c>
      <c r="J1536" s="6">
        <v>304</v>
      </c>
      <c r="K1536" s="6">
        <v>973</v>
      </c>
      <c r="L1536" t="s">
        <v>1212</v>
      </c>
      <c r="M1536">
        <v>40</v>
      </c>
      <c r="N1536" t="s">
        <v>1999</v>
      </c>
      <c r="O1536" t="s">
        <v>2205</v>
      </c>
      <c r="P1536" t="s">
        <v>3069</v>
      </c>
    </row>
    <row r="1537" spans="1:16" x14ac:dyDescent="0.45">
      <c r="A1537" t="s">
        <v>5159</v>
      </c>
      <c r="B1537" t="s">
        <v>321</v>
      </c>
      <c r="C1537" t="s">
        <v>3281</v>
      </c>
      <c r="D1537" t="s">
        <v>3478</v>
      </c>
      <c r="E1537" s="1">
        <v>45755</v>
      </c>
      <c r="F1537" t="s">
        <v>8626</v>
      </c>
      <c r="G1537" t="s">
        <v>8633</v>
      </c>
      <c r="H1537">
        <v>4</v>
      </c>
      <c r="I1537" s="14">
        <v>0.05</v>
      </c>
      <c r="J1537" s="6">
        <v>1874</v>
      </c>
      <c r="K1537" s="6">
        <v>7121</v>
      </c>
      <c r="L1537" t="s">
        <v>1318</v>
      </c>
      <c r="M1537">
        <v>48</v>
      </c>
      <c r="N1537" t="s">
        <v>1998</v>
      </c>
      <c r="O1537" t="s">
        <v>2309</v>
      </c>
      <c r="P1537" t="s">
        <v>3135</v>
      </c>
    </row>
    <row r="1538" spans="1:16" x14ac:dyDescent="0.45">
      <c r="A1538" t="s">
        <v>5160</v>
      </c>
      <c r="B1538" t="s">
        <v>563</v>
      </c>
      <c r="C1538" t="s">
        <v>3374</v>
      </c>
      <c r="D1538" t="s">
        <v>3570</v>
      </c>
      <c r="E1538" s="1">
        <v>45307</v>
      </c>
      <c r="F1538" t="s">
        <v>8625</v>
      </c>
      <c r="G1538" t="s">
        <v>8633</v>
      </c>
      <c r="H1538">
        <v>3</v>
      </c>
      <c r="I1538" s="14">
        <v>0.2</v>
      </c>
      <c r="J1538" s="6">
        <v>1613</v>
      </c>
      <c r="K1538" s="6">
        <v>3872</v>
      </c>
      <c r="L1538" t="s">
        <v>1558</v>
      </c>
      <c r="M1538">
        <v>57</v>
      </c>
      <c r="N1538" t="s">
        <v>1999</v>
      </c>
      <c r="O1538" t="s">
        <v>2540</v>
      </c>
      <c r="P1538" t="s">
        <v>2979</v>
      </c>
    </row>
    <row r="1539" spans="1:16" x14ac:dyDescent="0.45">
      <c r="A1539" t="s">
        <v>5161</v>
      </c>
      <c r="B1539" t="s">
        <v>851</v>
      </c>
      <c r="C1539" t="s">
        <v>3208</v>
      </c>
      <c r="D1539" t="s">
        <v>3407</v>
      </c>
      <c r="E1539" s="1">
        <v>45627</v>
      </c>
      <c r="F1539" t="s">
        <v>8720</v>
      </c>
      <c r="G1539" t="s">
        <v>8633</v>
      </c>
      <c r="H1539">
        <v>1</v>
      </c>
      <c r="I1539" s="14">
        <v>0.2</v>
      </c>
      <c r="J1539" s="6">
        <v>156</v>
      </c>
      <c r="K1539" s="6">
        <v>125</v>
      </c>
      <c r="L1539" t="s">
        <v>1843</v>
      </c>
      <c r="M1539">
        <v>22</v>
      </c>
      <c r="N1539" t="s">
        <v>1998</v>
      </c>
      <c r="O1539" t="s">
        <v>2818</v>
      </c>
      <c r="P1539" t="s">
        <v>3158</v>
      </c>
    </row>
    <row r="1540" spans="1:16" x14ac:dyDescent="0.45">
      <c r="A1540" t="s">
        <v>5162</v>
      </c>
      <c r="B1540" t="s">
        <v>530</v>
      </c>
      <c r="C1540" t="s">
        <v>3303</v>
      </c>
      <c r="D1540" t="s">
        <v>3500</v>
      </c>
      <c r="E1540" s="1">
        <v>45674</v>
      </c>
      <c r="F1540" t="s">
        <v>8626</v>
      </c>
      <c r="G1540" t="s">
        <v>8633</v>
      </c>
      <c r="H1540">
        <v>2</v>
      </c>
      <c r="I1540" s="14">
        <v>0</v>
      </c>
      <c r="J1540" s="6">
        <v>1389</v>
      </c>
      <c r="K1540" s="6">
        <v>2777</v>
      </c>
      <c r="L1540" t="s">
        <v>1525</v>
      </c>
      <c r="M1540">
        <v>36</v>
      </c>
      <c r="N1540" t="s">
        <v>1999</v>
      </c>
      <c r="O1540" t="s">
        <v>2508</v>
      </c>
      <c r="P1540" t="s">
        <v>3045</v>
      </c>
    </row>
    <row r="1541" spans="1:16" x14ac:dyDescent="0.45">
      <c r="A1541" t="s">
        <v>5163</v>
      </c>
      <c r="B1541" t="s">
        <v>239</v>
      </c>
      <c r="C1541" t="s">
        <v>3306</v>
      </c>
      <c r="D1541" t="s">
        <v>3503</v>
      </c>
      <c r="E1541" s="1">
        <v>45816</v>
      </c>
      <c r="F1541" t="s">
        <v>8720</v>
      </c>
      <c r="G1541" t="s">
        <v>8630</v>
      </c>
      <c r="H1541">
        <v>4</v>
      </c>
      <c r="I1541" s="14">
        <v>0.05</v>
      </c>
      <c r="J1541" s="6">
        <v>1375</v>
      </c>
      <c r="K1541" s="6">
        <v>5226</v>
      </c>
      <c r="L1541" t="s">
        <v>1237</v>
      </c>
      <c r="M1541">
        <v>60</v>
      </c>
      <c r="N1541" t="s">
        <v>1999</v>
      </c>
      <c r="O1541" t="s">
        <v>2230</v>
      </c>
      <c r="P1541" t="s">
        <v>3103</v>
      </c>
    </row>
    <row r="1542" spans="1:16" x14ac:dyDescent="0.45">
      <c r="A1542" t="s">
        <v>5164</v>
      </c>
      <c r="B1542" t="s">
        <v>238</v>
      </c>
      <c r="C1542" t="s">
        <v>3372</v>
      </c>
      <c r="D1542" t="s">
        <v>3568</v>
      </c>
      <c r="E1542" s="1">
        <v>45247</v>
      </c>
      <c r="F1542" t="s">
        <v>8719</v>
      </c>
      <c r="G1542" t="s">
        <v>8631</v>
      </c>
      <c r="H1542">
        <v>4</v>
      </c>
      <c r="I1542" s="14">
        <v>0</v>
      </c>
      <c r="J1542" s="6">
        <v>490</v>
      </c>
      <c r="K1542" s="6">
        <v>1958</v>
      </c>
      <c r="L1542" t="s">
        <v>1236</v>
      </c>
      <c r="M1542">
        <v>50</v>
      </c>
      <c r="N1542" t="s">
        <v>1999</v>
      </c>
      <c r="O1542" t="s">
        <v>2229</v>
      </c>
      <c r="P1542" t="s">
        <v>3036</v>
      </c>
    </row>
    <row r="1543" spans="1:16" x14ac:dyDescent="0.45">
      <c r="A1543" t="s">
        <v>5165</v>
      </c>
      <c r="B1543" t="s">
        <v>119</v>
      </c>
      <c r="C1543" t="s">
        <v>3254</v>
      </c>
      <c r="D1543" t="s">
        <v>3453</v>
      </c>
      <c r="E1543" s="1">
        <v>45752</v>
      </c>
      <c r="F1543" t="s">
        <v>8720</v>
      </c>
      <c r="G1543" t="s">
        <v>8633</v>
      </c>
      <c r="H1543">
        <v>1</v>
      </c>
      <c r="I1543" s="14">
        <v>0.1</v>
      </c>
      <c r="J1543" s="6">
        <v>1793</v>
      </c>
      <c r="K1543" s="6">
        <v>1613</v>
      </c>
      <c r="L1543" t="s">
        <v>1118</v>
      </c>
      <c r="M1543">
        <v>44</v>
      </c>
      <c r="N1543" t="s">
        <v>1999</v>
      </c>
      <c r="O1543" t="s">
        <v>2110</v>
      </c>
      <c r="P1543" t="s">
        <v>3061</v>
      </c>
    </row>
    <row r="1544" spans="1:16" x14ac:dyDescent="0.45">
      <c r="A1544" t="s">
        <v>5166</v>
      </c>
      <c r="B1544" t="s">
        <v>637</v>
      </c>
      <c r="C1544" t="s">
        <v>3282</v>
      </c>
      <c r="D1544" t="s">
        <v>3479</v>
      </c>
      <c r="E1544" s="1">
        <v>45307</v>
      </c>
      <c r="F1544" t="s">
        <v>8625</v>
      </c>
      <c r="G1544" t="s">
        <v>8633</v>
      </c>
      <c r="H1544">
        <v>1</v>
      </c>
      <c r="I1544" s="14">
        <v>0.1</v>
      </c>
      <c r="J1544" s="6">
        <v>1755</v>
      </c>
      <c r="K1544" s="6">
        <v>1579</v>
      </c>
      <c r="L1544" t="s">
        <v>1631</v>
      </c>
      <c r="M1544">
        <v>65</v>
      </c>
      <c r="N1544" t="s">
        <v>1998</v>
      </c>
      <c r="O1544" t="s">
        <v>2612</v>
      </c>
      <c r="P1544" t="s">
        <v>3015</v>
      </c>
    </row>
    <row r="1545" spans="1:16" x14ac:dyDescent="0.45">
      <c r="A1545" t="s">
        <v>5167</v>
      </c>
      <c r="B1545" t="s">
        <v>626</v>
      </c>
      <c r="C1545" t="s">
        <v>3235</v>
      </c>
      <c r="D1545" t="s">
        <v>3434</v>
      </c>
      <c r="E1545" s="1">
        <v>45665</v>
      </c>
      <c r="F1545" t="s">
        <v>8718</v>
      </c>
      <c r="G1545" t="s">
        <v>8630</v>
      </c>
      <c r="H1545">
        <v>2</v>
      </c>
      <c r="I1545" s="14">
        <v>0.15</v>
      </c>
      <c r="J1545" s="6">
        <v>634</v>
      </c>
      <c r="K1545" s="6">
        <v>1078</v>
      </c>
      <c r="L1545" t="s">
        <v>1620</v>
      </c>
      <c r="M1545">
        <v>35</v>
      </c>
      <c r="N1545" t="s">
        <v>1998</v>
      </c>
      <c r="O1545" t="s">
        <v>2546</v>
      </c>
      <c r="P1545" t="s">
        <v>3130</v>
      </c>
    </row>
    <row r="1546" spans="1:16" x14ac:dyDescent="0.45">
      <c r="A1546" t="s">
        <v>5168</v>
      </c>
      <c r="B1546" t="s">
        <v>621</v>
      </c>
      <c r="C1546" t="s">
        <v>3243</v>
      </c>
      <c r="D1546" t="s">
        <v>3442</v>
      </c>
      <c r="E1546" s="1">
        <v>45197</v>
      </c>
      <c r="F1546" t="s">
        <v>8720</v>
      </c>
      <c r="G1546" t="s">
        <v>8629</v>
      </c>
      <c r="H1546">
        <v>4</v>
      </c>
      <c r="I1546" s="14">
        <v>0.05</v>
      </c>
      <c r="J1546" s="6">
        <v>1825</v>
      </c>
      <c r="K1546" s="6">
        <v>6935</v>
      </c>
      <c r="L1546" t="s">
        <v>1615</v>
      </c>
      <c r="M1546">
        <v>54</v>
      </c>
      <c r="N1546" t="s">
        <v>1998</v>
      </c>
      <c r="O1546" t="s">
        <v>2597</v>
      </c>
      <c r="P1546" t="s">
        <v>3174</v>
      </c>
    </row>
    <row r="1547" spans="1:16" x14ac:dyDescent="0.45">
      <c r="A1547" t="s">
        <v>5169</v>
      </c>
      <c r="B1547" t="s">
        <v>844</v>
      </c>
      <c r="C1547" t="s">
        <v>3270</v>
      </c>
      <c r="D1547" t="s">
        <v>3467</v>
      </c>
      <c r="E1547" s="1">
        <v>45622</v>
      </c>
      <c r="F1547" t="s">
        <v>8720</v>
      </c>
      <c r="G1547" t="s">
        <v>8632</v>
      </c>
      <c r="H1547">
        <v>3</v>
      </c>
      <c r="I1547" s="14">
        <v>0</v>
      </c>
      <c r="J1547" s="6">
        <v>960</v>
      </c>
      <c r="K1547" s="6">
        <v>2880</v>
      </c>
      <c r="L1547" t="s">
        <v>1836</v>
      </c>
      <c r="M1547">
        <v>34</v>
      </c>
      <c r="N1547" t="s">
        <v>1998</v>
      </c>
      <c r="O1547" t="s">
        <v>2811</v>
      </c>
      <c r="P1547" t="s">
        <v>3107</v>
      </c>
    </row>
    <row r="1548" spans="1:16" x14ac:dyDescent="0.45">
      <c r="A1548" t="s">
        <v>5170</v>
      </c>
      <c r="B1548" t="s">
        <v>684</v>
      </c>
      <c r="C1548" t="s">
        <v>3291</v>
      </c>
      <c r="D1548" t="s">
        <v>3488</v>
      </c>
      <c r="E1548" s="1">
        <v>45468</v>
      </c>
      <c r="F1548" t="s">
        <v>8625</v>
      </c>
      <c r="G1548" t="s">
        <v>8631</v>
      </c>
      <c r="H1548">
        <v>3</v>
      </c>
      <c r="I1548" s="14">
        <v>0</v>
      </c>
      <c r="J1548" s="6">
        <v>38</v>
      </c>
      <c r="K1548" s="6">
        <v>114</v>
      </c>
      <c r="L1548" t="s">
        <v>1678</v>
      </c>
      <c r="M1548">
        <v>56</v>
      </c>
      <c r="N1548" t="s">
        <v>1999</v>
      </c>
      <c r="O1548" t="s">
        <v>2658</v>
      </c>
      <c r="P1548" t="s">
        <v>3042</v>
      </c>
    </row>
    <row r="1549" spans="1:16" x14ac:dyDescent="0.45">
      <c r="A1549" t="s">
        <v>5171</v>
      </c>
      <c r="B1549" t="s">
        <v>803</v>
      </c>
      <c r="C1549" t="s">
        <v>3364</v>
      </c>
      <c r="D1549" t="s">
        <v>3561</v>
      </c>
      <c r="E1549" s="1">
        <v>45879</v>
      </c>
      <c r="F1549" t="s">
        <v>8626</v>
      </c>
      <c r="G1549" t="s">
        <v>8632</v>
      </c>
      <c r="H1549">
        <v>2</v>
      </c>
      <c r="I1549" s="14">
        <v>0.1</v>
      </c>
      <c r="J1549" s="6">
        <v>131</v>
      </c>
      <c r="K1549" s="6">
        <v>236</v>
      </c>
      <c r="L1549" t="s">
        <v>1795</v>
      </c>
      <c r="M1549">
        <v>60</v>
      </c>
      <c r="N1549" t="s">
        <v>1999</v>
      </c>
      <c r="O1549" t="s">
        <v>2771</v>
      </c>
      <c r="P1549" t="s">
        <v>3086</v>
      </c>
    </row>
    <row r="1550" spans="1:16" x14ac:dyDescent="0.45">
      <c r="A1550" t="s">
        <v>5172</v>
      </c>
      <c r="B1550" t="s">
        <v>464</v>
      </c>
      <c r="C1550" t="s">
        <v>3381</v>
      </c>
      <c r="D1550" t="s">
        <v>3577</v>
      </c>
      <c r="E1550" s="1">
        <v>45429</v>
      </c>
      <c r="F1550" t="s">
        <v>8625</v>
      </c>
      <c r="G1550" t="s">
        <v>8629</v>
      </c>
      <c r="H1550">
        <v>4</v>
      </c>
      <c r="I1550" s="14">
        <v>0</v>
      </c>
      <c r="J1550" s="6">
        <v>113</v>
      </c>
      <c r="K1550" s="6">
        <v>450</v>
      </c>
      <c r="L1550" t="s">
        <v>1460</v>
      </c>
      <c r="M1550">
        <v>38</v>
      </c>
      <c r="N1550" t="s">
        <v>1998</v>
      </c>
      <c r="O1550" t="s">
        <v>2446</v>
      </c>
      <c r="P1550" t="s">
        <v>3060</v>
      </c>
    </row>
    <row r="1551" spans="1:16" x14ac:dyDescent="0.45">
      <c r="A1551" t="s">
        <v>5173</v>
      </c>
      <c r="B1551" t="s">
        <v>444</v>
      </c>
      <c r="C1551" t="s">
        <v>3383</v>
      </c>
      <c r="D1551" t="s">
        <v>3579</v>
      </c>
      <c r="E1551" s="1">
        <v>45832</v>
      </c>
      <c r="F1551" t="s">
        <v>8625</v>
      </c>
      <c r="G1551" t="s">
        <v>8630</v>
      </c>
      <c r="H1551">
        <v>3</v>
      </c>
      <c r="I1551" s="14">
        <v>0.05</v>
      </c>
      <c r="J1551" s="6">
        <v>1748</v>
      </c>
      <c r="K1551" s="6">
        <v>4983</v>
      </c>
      <c r="L1551" t="s">
        <v>1440</v>
      </c>
      <c r="M1551">
        <v>56</v>
      </c>
      <c r="N1551" t="s">
        <v>1999</v>
      </c>
      <c r="O1551" t="s">
        <v>2429</v>
      </c>
      <c r="P1551" t="s">
        <v>3042</v>
      </c>
    </row>
    <row r="1552" spans="1:16" x14ac:dyDescent="0.45">
      <c r="A1552" t="s">
        <v>5174</v>
      </c>
      <c r="B1552" t="s">
        <v>137</v>
      </c>
      <c r="C1552" t="s">
        <v>3243</v>
      </c>
      <c r="D1552" t="s">
        <v>3442</v>
      </c>
      <c r="E1552" s="1">
        <v>45885</v>
      </c>
      <c r="F1552" t="s">
        <v>8720</v>
      </c>
      <c r="G1552" t="s">
        <v>8632</v>
      </c>
      <c r="H1552">
        <v>4</v>
      </c>
      <c r="I1552" s="14">
        <v>0.1</v>
      </c>
      <c r="J1552" s="6">
        <v>1825</v>
      </c>
      <c r="K1552" s="6">
        <v>6570</v>
      </c>
      <c r="L1552" t="s">
        <v>1136</v>
      </c>
      <c r="M1552">
        <v>21</v>
      </c>
      <c r="N1552" t="s">
        <v>1998</v>
      </c>
      <c r="O1552" t="s">
        <v>2128</v>
      </c>
      <c r="P1552" t="s">
        <v>3071</v>
      </c>
    </row>
    <row r="1553" spans="1:16" x14ac:dyDescent="0.45">
      <c r="A1553" t="s">
        <v>5175</v>
      </c>
      <c r="B1553" t="s">
        <v>441</v>
      </c>
      <c r="C1553" t="s">
        <v>3320</v>
      </c>
      <c r="D1553" t="s">
        <v>3517</v>
      </c>
      <c r="E1553" s="1">
        <v>45384</v>
      </c>
      <c r="F1553" t="s">
        <v>8720</v>
      </c>
      <c r="G1553" t="s">
        <v>8631</v>
      </c>
      <c r="H1553">
        <v>4</v>
      </c>
      <c r="I1553" s="14">
        <v>0.2</v>
      </c>
      <c r="J1553" s="6">
        <v>241</v>
      </c>
      <c r="K1553" s="6">
        <v>772</v>
      </c>
      <c r="L1553" t="s">
        <v>1437</v>
      </c>
      <c r="M1553">
        <v>46</v>
      </c>
      <c r="N1553" t="s">
        <v>1998</v>
      </c>
      <c r="O1553" t="s">
        <v>2426</v>
      </c>
      <c r="P1553" t="s">
        <v>2976</v>
      </c>
    </row>
    <row r="1554" spans="1:16" x14ac:dyDescent="0.45">
      <c r="A1554" t="s">
        <v>5176</v>
      </c>
      <c r="B1554" t="s">
        <v>828</v>
      </c>
      <c r="C1554" t="s">
        <v>3364</v>
      </c>
      <c r="D1554" t="s">
        <v>3561</v>
      </c>
      <c r="E1554" s="1">
        <v>45869</v>
      </c>
      <c r="F1554" t="s">
        <v>8719</v>
      </c>
      <c r="G1554" t="s">
        <v>8629</v>
      </c>
      <c r="H1554">
        <v>2</v>
      </c>
      <c r="I1554" s="14">
        <v>0.15</v>
      </c>
      <c r="J1554" s="6">
        <v>131</v>
      </c>
      <c r="K1554" s="6">
        <v>223</v>
      </c>
      <c r="L1554" t="s">
        <v>1820</v>
      </c>
      <c r="M1554">
        <v>45</v>
      </c>
      <c r="N1554" t="s">
        <v>1998</v>
      </c>
      <c r="O1554" t="s">
        <v>2795</v>
      </c>
      <c r="P1554" t="s">
        <v>3164</v>
      </c>
    </row>
    <row r="1555" spans="1:16" x14ac:dyDescent="0.45">
      <c r="A1555" t="s">
        <v>5177</v>
      </c>
      <c r="B1555" t="s">
        <v>516</v>
      </c>
      <c r="C1555" t="s">
        <v>3334</v>
      </c>
      <c r="D1555" t="s">
        <v>3531</v>
      </c>
      <c r="E1555" s="1">
        <v>45645</v>
      </c>
      <c r="F1555" t="s">
        <v>8718</v>
      </c>
      <c r="G1555" t="s">
        <v>8629</v>
      </c>
      <c r="H1555">
        <v>5</v>
      </c>
      <c r="I1555" s="14">
        <v>0.15</v>
      </c>
      <c r="J1555" s="6">
        <v>73</v>
      </c>
      <c r="K1555" s="6">
        <v>311</v>
      </c>
      <c r="L1555" t="s">
        <v>1511</v>
      </c>
      <c r="M1555">
        <v>57</v>
      </c>
      <c r="N1555" t="s">
        <v>1999</v>
      </c>
      <c r="O1555" t="s">
        <v>2495</v>
      </c>
      <c r="P1555" t="s">
        <v>3066</v>
      </c>
    </row>
    <row r="1556" spans="1:16" x14ac:dyDescent="0.45">
      <c r="A1556" t="s">
        <v>5178</v>
      </c>
      <c r="B1556" t="s">
        <v>848</v>
      </c>
      <c r="C1556" t="s">
        <v>3255</v>
      </c>
      <c r="D1556" t="s">
        <v>3454</v>
      </c>
      <c r="E1556" s="1">
        <v>45695</v>
      </c>
      <c r="F1556" t="s">
        <v>8718</v>
      </c>
      <c r="G1556" t="s">
        <v>8632</v>
      </c>
      <c r="H1556">
        <v>4</v>
      </c>
      <c r="I1556" s="14">
        <v>0</v>
      </c>
      <c r="J1556" s="6">
        <v>1639</v>
      </c>
      <c r="K1556" s="6">
        <v>6554</v>
      </c>
      <c r="L1556" t="s">
        <v>1840</v>
      </c>
      <c r="M1556">
        <v>25</v>
      </c>
      <c r="N1556" t="s">
        <v>1998</v>
      </c>
      <c r="O1556" t="s">
        <v>2815</v>
      </c>
      <c r="P1556" t="s">
        <v>3100</v>
      </c>
    </row>
    <row r="1557" spans="1:16" x14ac:dyDescent="0.45">
      <c r="A1557" t="s">
        <v>5179</v>
      </c>
      <c r="B1557" t="s">
        <v>546</v>
      </c>
      <c r="C1557" t="s">
        <v>3344</v>
      </c>
      <c r="D1557" t="s">
        <v>3541</v>
      </c>
      <c r="E1557" s="1">
        <v>45650</v>
      </c>
      <c r="F1557" t="s">
        <v>8626</v>
      </c>
      <c r="G1557" t="s">
        <v>8630</v>
      </c>
      <c r="H1557">
        <v>2</v>
      </c>
      <c r="I1557" s="14">
        <v>0</v>
      </c>
      <c r="J1557" s="6">
        <v>1957</v>
      </c>
      <c r="K1557" s="6">
        <v>3914</v>
      </c>
      <c r="L1557" t="s">
        <v>1541</v>
      </c>
      <c r="M1557">
        <v>40</v>
      </c>
      <c r="N1557" t="s">
        <v>1999</v>
      </c>
      <c r="O1557" t="s">
        <v>2523</v>
      </c>
      <c r="P1557" t="s">
        <v>3122</v>
      </c>
    </row>
    <row r="1558" spans="1:16" x14ac:dyDescent="0.45">
      <c r="A1558" t="s">
        <v>5180</v>
      </c>
      <c r="B1558" t="s">
        <v>9</v>
      </c>
      <c r="C1558" t="s">
        <v>3249</v>
      </c>
      <c r="D1558" t="s">
        <v>3448</v>
      </c>
      <c r="E1558" s="1">
        <v>45241</v>
      </c>
      <c r="F1558" t="s">
        <v>8718</v>
      </c>
      <c r="G1558" t="s">
        <v>8632</v>
      </c>
      <c r="H1558">
        <v>1</v>
      </c>
      <c r="I1558" s="14">
        <v>0.1</v>
      </c>
      <c r="J1558" s="6">
        <v>1545</v>
      </c>
      <c r="K1558" s="6">
        <v>1390</v>
      </c>
      <c r="L1558" t="s">
        <v>8692</v>
      </c>
      <c r="M1558">
        <v>33</v>
      </c>
      <c r="N1558" t="s">
        <v>1998</v>
      </c>
      <c r="O1558" t="s">
        <v>2002</v>
      </c>
      <c r="P1558" t="s">
        <v>2970</v>
      </c>
    </row>
    <row r="1559" spans="1:16" x14ac:dyDescent="0.45">
      <c r="A1559" t="s">
        <v>5181</v>
      </c>
      <c r="B1559" t="s">
        <v>987</v>
      </c>
      <c r="C1559" t="s">
        <v>3231</v>
      </c>
      <c r="D1559" t="s">
        <v>3430</v>
      </c>
      <c r="E1559" s="1">
        <v>45825</v>
      </c>
      <c r="F1559" t="s">
        <v>8720</v>
      </c>
      <c r="G1559" t="s">
        <v>8630</v>
      </c>
      <c r="H1559">
        <v>1</v>
      </c>
      <c r="I1559" s="14">
        <v>0</v>
      </c>
      <c r="J1559" s="6">
        <v>349</v>
      </c>
      <c r="K1559" s="6">
        <v>349</v>
      </c>
      <c r="L1559" t="s">
        <v>1978</v>
      </c>
      <c r="M1559">
        <v>47</v>
      </c>
      <c r="N1559" t="s">
        <v>1998</v>
      </c>
      <c r="O1559" t="s">
        <v>2950</v>
      </c>
      <c r="P1559" t="s">
        <v>3183</v>
      </c>
    </row>
    <row r="1560" spans="1:16" x14ac:dyDescent="0.45">
      <c r="A1560" t="s">
        <v>5182</v>
      </c>
      <c r="B1560" t="s">
        <v>876</v>
      </c>
      <c r="C1560" t="s">
        <v>3396</v>
      </c>
      <c r="D1560" t="s">
        <v>3592</v>
      </c>
      <c r="E1560" s="1">
        <v>45275</v>
      </c>
      <c r="F1560" t="s">
        <v>8719</v>
      </c>
      <c r="G1560" t="s">
        <v>8631</v>
      </c>
      <c r="H1560">
        <v>2</v>
      </c>
      <c r="I1560" s="14">
        <v>0.1</v>
      </c>
      <c r="J1560" s="6">
        <v>937</v>
      </c>
      <c r="K1560" s="6">
        <v>1687</v>
      </c>
      <c r="L1560" t="s">
        <v>1187</v>
      </c>
      <c r="M1560">
        <v>63</v>
      </c>
      <c r="N1560" t="s">
        <v>1999</v>
      </c>
      <c r="O1560" t="s">
        <v>2841</v>
      </c>
      <c r="P1560" t="s">
        <v>3115</v>
      </c>
    </row>
    <row r="1561" spans="1:16" x14ac:dyDescent="0.45">
      <c r="A1561" t="s">
        <v>5183</v>
      </c>
      <c r="B1561" t="s">
        <v>862</v>
      </c>
      <c r="C1561" t="s">
        <v>3338</v>
      </c>
      <c r="D1561" t="s">
        <v>3535</v>
      </c>
      <c r="E1561" s="1">
        <v>45508</v>
      </c>
      <c r="F1561" t="s">
        <v>8626</v>
      </c>
      <c r="G1561" t="s">
        <v>8631</v>
      </c>
      <c r="H1561">
        <v>4</v>
      </c>
      <c r="I1561" s="14">
        <v>0.05</v>
      </c>
      <c r="J1561" s="6">
        <v>903</v>
      </c>
      <c r="K1561" s="6">
        <v>3430</v>
      </c>
      <c r="L1561" t="s">
        <v>1854</v>
      </c>
      <c r="M1561">
        <v>20</v>
      </c>
      <c r="N1561" t="s">
        <v>1999</v>
      </c>
      <c r="O1561" t="s">
        <v>2828</v>
      </c>
      <c r="P1561" t="s">
        <v>3081</v>
      </c>
    </row>
    <row r="1562" spans="1:16" x14ac:dyDescent="0.45">
      <c r="A1562" t="s">
        <v>5184</v>
      </c>
      <c r="B1562" t="s">
        <v>64</v>
      </c>
      <c r="C1562" t="s">
        <v>3388</v>
      </c>
      <c r="D1562" t="s">
        <v>3584</v>
      </c>
      <c r="E1562" s="1">
        <v>45502</v>
      </c>
      <c r="F1562" t="s">
        <v>8626</v>
      </c>
      <c r="G1562" t="s">
        <v>8632</v>
      </c>
      <c r="H1562">
        <v>2</v>
      </c>
      <c r="I1562" s="14">
        <v>0</v>
      </c>
      <c r="J1562" s="6">
        <v>1925</v>
      </c>
      <c r="K1562" s="6">
        <v>3849</v>
      </c>
      <c r="L1562" t="s">
        <v>1063</v>
      </c>
      <c r="M1562">
        <v>23</v>
      </c>
      <c r="N1562" t="s">
        <v>1998</v>
      </c>
      <c r="O1562" t="s">
        <v>2056</v>
      </c>
      <c r="P1562" t="s">
        <v>3019</v>
      </c>
    </row>
    <row r="1563" spans="1:16" x14ac:dyDescent="0.45">
      <c r="A1563" t="s">
        <v>5185</v>
      </c>
      <c r="B1563" t="s">
        <v>757</v>
      </c>
      <c r="C1563" t="s">
        <v>3203</v>
      </c>
      <c r="D1563" t="s">
        <v>8692</v>
      </c>
      <c r="E1563" s="1">
        <v>45273</v>
      </c>
      <c r="F1563" t="s">
        <v>8625</v>
      </c>
      <c r="G1563" t="s">
        <v>8633</v>
      </c>
      <c r="H1563">
        <v>4</v>
      </c>
      <c r="I1563" s="14">
        <v>0.1</v>
      </c>
      <c r="J1563" s="6">
        <v>277</v>
      </c>
      <c r="K1563" s="6">
        <v>996</v>
      </c>
      <c r="L1563" t="s">
        <v>1750</v>
      </c>
      <c r="M1563">
        <v>35</v>
      </c>
      <c r="N1563" t="s">
        <v>1998</v>
      </c>
      <c r="O1563" t="s">
        <v>2728</v>
      </c>
      <c r="P1563" t="s">
        <v>3181</v>
      </c>
    </row>
    <row r="1564" spans="1:16" x14ac:dyDescent="0.45">
      <c r="A1564" t="s">
        <v>5186</v>
      </c>
      <c r="B1564" t="s">
        <v>685</v>
      </c>
      <c r="C1564" t="s">
        <v>3345</v>
      </c>
      <c r="D1564" t="s">
        <v>3542</v>
      </c>
      <c r="E1564" s="1">
        <v>45601</v>
      </c>
      <c r="F1564" t="s">
        <v>8718</v>
      </c>
      <c r="G1564" t="s">
        <v>8631</v>
      </c>
      <c r="H1564">
        <v>1</v>
      </c>
      <c r="I1564" s="14">
        <v>0.15</v>
      </c>
      <c r="J1564" s="6">
        <v>1350</v>
      </c>
      <c r="K1564" s="6">
        <v>1148</v>
      </c>
      <c r="L1564" t="s">
        <v>1679</v>
      </c>
      <c r="M1564">
        <v>19</v>
      </c>
      <c r="N1564" t="s">
        <v>1998</v>
      </c>
      <c r="O1564" t="s">
        <v>2659</v>
      </c>
      <c r="P1564" t="s">
        <v>3161</v>
      </c>
    </row>
    <row r="1565" spans="1:16" x14ac:dyDescent="0.45">
      <c r="A1565" t="s">
        <v>5187</v>
      </c>
      <c r="B1565" t="s">
        <v>37</v>
      </c>
      <c r="C1565" t="s">
        <v>3234</v>
      </c>
      <c r="D1565" t="s">
        <v>3433</v>
      </c>
      <c r="E1565" s="1">
        <v>45767</v>
      </c>
      <c r="F1565" t="s">
        <v>8625</v>
      </c>
      <c r="G1565" t="s">
        <v>8631</v>
      </c>
      <c r="H1565">
        <v>3</v>
      </c>
      <c r="I1565" s="14">
        <v>0.05</v>
      </c>
      <c r="J1565" s="6">
        <v>390</v>
      </c>
      <c r="K1565" s="6">
        <v>1111</v>
      </c>
      <c r="L1565" t="s">
        <v>1036</v>
      </c>
      <c r="M1565">
        <v>32</v>
      </c>
      <c r="N1565" t="s">
        <v>1998</v>
      </c>
      <c r="O1565" t="s">
        <v>2029</v>
      </c>
      <c r="P1565" t="s">
        <v>2996</v>
      </c>
    </row>
    <row r="1566" spans="1:16" x14ac:dyDescent="0.45">
      <c r="A1566" t="s">
        <v>5188</v>
      </c>
      <c r="B1566" t="s">
        <v>85</v>
      </c>
      <c r="C1566" t="s">
        <v>3200</v>
      </c>
      <c r="D1566" t="s">
        <v>3400</v>
      </c>
      <c r="E1566" s="1">
        <v>45423</v>
      </c>
      <c r="F1566" t="s">
        <v>8626</v>
      </c>
      <c r="G1566" t="s">
        <v>8631</v>
      </c>
      <c r="H1566">
        <v>5</v>
      </c>
      <c r="I1566" s="14">
        <v>0.15</v>
      </c>
      <c r="J1566" s="6">
        <v>1000</v>
      </c>
      <c r="K1566" s="6">
        <v>4250</v>
      </c>
      <c r="L1566" t="s">
        <v>1084</v>
      </c>
      <c r="M1566">
        <v>28</v>
      </c>
      <c r="N1566" t="s">
        <v>1998</v>
      </c>
      <c r="O1566" t="s">
        <v>2077</v>
      </c>
      <c r="P1566" t="s">
        <v>3025</v>
      </c>
    </row>
    <row r="1567" spans="1:16" x14ac:dyDescent="0.45">
      <c r="A1567" t="s">
        <v>5189</v>
      </c>
      <c r="B1567" t="s">
        <v>488</v>
      </c>
      <c r="C1567" t="s">
        <v>3387</v>
      </c>
      <c r="D1567" t="s">
        <v>3583</v>
      </c>
      <c r="E1567" s="1">
        <v>45324</v>
      </c>
      <c r="F1567" t="s">
        <v>8720</v>
      </c>
      <c r="G1567" t="s">
        <v>8632</v>
      </c>
      <c r="H1567">
        <v>2</v>
      </c>
      <c r="I1567" s="14">
        <v>0.2</v>
      </c>
      <c r="J1567" s="6">
        <v>432</v>
      </c>
      <c r="K1567" s="6">
        <v>690</v>
      </c>
      <c r="L1567" t="s">
        <v>1483</v>
      </c>
      <c r="M1567">
        <v>42</v>
      </c>
      <c r="N1567" t="s">
        <v>1998</v>
      </c>
      <c r="O1567" t="s">
        <v>2470</v>
      </c>
      <c r="P1567" t="s">
        <v>8702</v>
      </c>
    </row>
    <row r="1568" spans="1:16" x14ac:dyDescent="0.45">
      <c r="A1568" t="s">
        <v>5190</v>
      </c>
      <c r="B1568" t="s">
        <v>428</v>
      </c>
      <c r="C1568" t="s">
        <v>3381</v>
      </c>
      <c r="D1568" t="s">
        <v>3577</v>
      </c>
      <c r="E1568" s="1">
        <v>45625</v>
      </c>
      <c r="F1568" t="s">
        <v>8625</v>
      </c>
      <c r="G1568" t="s">
        <v>8630</v>
      </c>
      <c r="H1568">
        <v>3</v>
      </c>
      <c r="I1568" s="14">
        <v>0.15</v>
      </c>
      <c r="J1568" s="6">
        <v>113</v>
      </c>
      <c r="K1568" s="6">
        <v>287</v>
      </c>
      <c r="L1568" t="s">
        <v>1424</v>
      </c>
      <c r="M1568">
        <v>22</v>
      </c>
      <c r="N1568" t="s">
        <v>1998</v>
      </c>
      <c r="O1568" t="s">
        <v>2413</v>
      </c>
      <c r="P1568" t="s">
        <v>3067</v>
      </c>
    </row>
    <row r="1569" spans="1:16" x14ac:dyDescent="0.45">
      <c r="A1569" t="s">
        <v>5191</v>
      </c>
      <c r="B1569" t="s">
        <v>120</v>
      </c>
      <c r="C1569" t="s">
        <v>3236</v>
      </c>
      <c r="D1569" t="s">
        <v>3435</v>
      </c>
      <c r="E1569" s="1">
        <v>45538</v>
      </c>
      <c r="F1569" t="s">
        <v>8718</v>
      </c>
      <c r="G1569" t="s">
        <v>8631</v>
      </c>
      <c r="H1569">
        <v>1</v>
      </c>
      <c r="I1569" s="14">
        <v>0</v>
      </c>
      <c r="J1569" s="6">
        <v>832</v>
      </c>
      <c r="K1569" s="6">
        <v>832</v>
      </c>
      <c r="L1569" t="s">
        <v>1119</v>
      </c>
      <c r="M1569">
        <v>64</v>
      </c>
      <c r="N1569" t="s">
        <v>1998</v>
      </c>
      <c r="O1569" t="s">
        <v>2111</v>
      </c>
      <c r="P1569" t="s">
        <v>3062</v>
      </c>
    </row>
    <row r="1570" spans="1:16" x14ac:dyDescent="0.45">
      <c r="A1570" t="s">
        <v>5192</v>
      </c>
      <c r="B1570" t="s">
        <v>522</v>
      </c>
      <c r="C1570" t="s">
        <v>3238</v>
      </c>
      <c r="D1570" t="s">
        <v>3437</v>
      </c>
      <c r="E1570" s="1">
        <v>45567</v>
      </c>
      <c r="F1570" t="s">
        <v>8719</v>
      </c>
      <c r="G1570" t="s">
        <v>8632</v>
      </c>
      <c r="H1570">
        <v>1</v>
      </c>
      <c r="I1570" s="14">
        <v>0.15</v>
      </c>
      <c r="J1570" s="6">
        <v>1747</v>
      </c>
      <c r="K1570" s="6">
        <v>1485</v>
      </c>
      <c r="L1570" t="s">
        <v>1517</v>
      </c>
      <c r="M1570">
        <v>33</v>
      </c>
      <c r="N1570" t="s">
        <v>1999</v>
      </c>
      <c r="O1570" t="s">
        <v>2501</v>
      </c>
      <c r="P1570" t="s">
        <v>3136</v>
      </c>
    </row>
    <row r="1571" spans="1:16" x14ac:dyDescent="0.45">
      <c r="A1571" t="s">
        <v>5193</v>
      </c>
      <c r="B1571" t="s">
        <v>574</v>
      </c>
      <c r="C1571" t="s">
        <v>3379</v>
      </c>
      <c r="D1571" t="s">
        <v>3575</v>
      </c>
      <c r="E1571" s="1">
        <v>45385</v>
      </c>
      <c r="F1571" t="s">
        <v>8718</v>
      </c>
      <c r="G1571" t="s">
        <v>8630</v>
      </c>
      <c r="H1571">
        <v>3</v>
      </c>
      <c r="I1571" s="14">
        <v>0.2</v>
      </c>
      <c r="J1571" s="6">
        <v>1845</v>
      </c>
      <c r="K1571" s="6">
        <v>4429</v>
      </c>
      <c r="L1571" t="s">
        <v>1568</v>
      </c>
      <c r="M1571">
        <v>51</v>
      </c>
      <c r="N1571" t="s">
        <v>1999</v>
      </c>
      <c r="O1571" t="s">
        <v>2550</v>
      </c>
      <c r="P1571" t="s">
        <v>3041</v>
      </c>
    </row>
    <row r="1572" spans="1:16" x14ac:dyDescent="0.45">
      <c r="A1572" t="s">
        <v>5194</v>
      </c>
      <c r="B1572" t="s">
        <v>733</v>
      </c>
      <c r="C1572" t="s">
        <v>3255</v>
      </c>
      <c r="D1572" t="s">
        <v>3454</v>
      </c>
      <c r="E1572" s="1">
        <v>45573</v>
      </c>
      <c r="F1572" t="s">
        <v>8720</v>
      </c>
      <c r="G1572" t="s">
        <v>8633</v>
      </c>
      <c r="H1572">
        <v>4</v>
      </c>
      <c r="I1572" s="14">
        <v>0.05</v>
      </c>
      <c r="J1572" s="6">
        <v>1639</v>
      </c>
      <c r="K1572" s="6">
        <v>6227</v>
      </c>
      <c r="L1572" t="s">
        <v>1726</v>
      </c>
      <c r="M1572">
        <v>23</v>
      </c>
      <c r="N1572" t="s">
        <v>1999</v>
      </c>
      <c r="O1572" t="s">
        <v>2433</v>
      </c>
      <c r="P1572" t="s">
        <v>3027</v>
      </c>
    </row>
    <row r="1573" spans="1:16" x14ac:dyDescent="0.45">
      <c r="A1573" t="s">
        <v>5195</v>
      </c>
      <c r="B1573" t="s">
        <v>541</v>
      </c>
      <c r="C1573" t="s">
        <v>3293</v>
      </c>
      <c r="D1573" t="s">
        <v>3490</v>
      </c>
      <c r="E1573" s="1">
        <v>45606</v>
      </c>
      <c r="F1573" t="s">
        <v>8719</v>
      </c>
      <c r="G1573" t="s">
        <v>8629</v>
      </c>
      <c r="H1573">
        <v>2</v>
      </c>
      <c r="I1573" s="14">
        <v>0.05</v>
      </c>
      <c r="J1573" s="6">
        <v>359</v>
      </c>
      <c r="K1573" s="6">
        <v>683</v>
      </c>
      <c r="L1573" t="s">
        <v>1536</v>
      </c>
      <c r="M1573">
        <v>47</v>
      </c>
      <c r="N1573" t="s">
        <v>1999</v>
      </c>
      <c r="O1573" t="s">
        <v>2518</v>
      </c>
      <c r="P1573" t="s">
        <v>3111</v>
      </c>
    </row>
    <row r="1574" spans="1:16" x14ac:dyDescent="0.45">
      <c r="A1574" t="s">
        <v>5196</v>
      </c>
      <c r="B1574" t="s">
        <v>64</v>
      </c>
      <c r="C1574" t="s">
        <v>3253</v>
      </c>
      <c r="D1574" t="s">
        <v>3452</v>
      </c>
      <c r="E1574" s="1">
        <v>45308</v>
      </c>
      <c r="F1574" t="s">
        <v>8718</v>
      </c>
      <c r="G1574" t="s">
        <v>8629</v>
      </c>
      <c r="H1574">
        <v>4</v>
      </c>
      <c r="I1574" s="14">
        <v>0.05</v>
      </c>
      <c r="J1574" s="6">
        <v>583</v>
      </c>
      <c r="K1574" s="6">
        <v>2214</v>
      </c>
      <c r="L1574" t="s">
        <v>1063</v>
      </c>
      <c r="M1574">
        <v>23</v>
      </c>
      <c r="N1574" t="s">
        <v>1998</v>
      </c>
      <c r="O1574" t="s">
        <v>2056</v>
      </c>
      <c r="P1574" t="s">
        <v>3019</v>
      </c>
    </row>
    <row r="1575" spans="1:16" x14ac:dyDescent="0.45">
      <c r="A1575" t="s">
        <v>5197</v>
      </c>
      <c r="B1575" t="s">
        <v>868</v>
      </c>
      <c r="C1575" t="s">
        <v>3216</v>
      </c>
      <c r="D1575" t="s">
        <v>3415</v>
      </c>
      <c r="E1575" s="1">
        <v>45787</v>
      </c>
      <c r="F1575" t="s">
        <v>8720</v>
      </c>
      <c r="G1575" t="s">
        <v>8632</v>
      </c>
      <c r="H1575">
        <v>4</v>
      </c>
      <c r="I1575" s="14">
        <v>0.15</v>
      </c>
      <c r="J1575" s="6">
        <v>1005</v>
      </c>
      <c r="K1575" s="6">
        <v>3418</v>
      </c>
      <c r="L1575" t="s">
        <v>1860</v>
      </c>
      <c r="M1575">
        <v>55</v>
      </c>
      <c r="N1575" t="s">
        <v>1999</v>
      </c>
      <c r="O1575" t="s">
        <v>2833</v>
      </c>
      <c r="P1575" t="s">
        <v>3090</v>
      </c>
    </row>
    <row r="1576" spans="1:16" x14ac:dyDescent="0.45">
      <c r="A1576" t="s">
        <v>5198</v>
      </c>
      <c r="B1576" t="s">
        <v>854</v>
      </c>
      <c r="C1576" t="s">
        <v>3294</v>
      </c>
      <c r="D1576" t="s">
        <v>3491</v>
      </c>
      <c r="E1576" s="1">
        <v>45450</v>
      </c>
      <c r="F1576" t="s">
        <v>8720</v>
      </c>
      <c r="G1576" t="s">
        <v>8632</v>
      </c>
      <c r="H1576">
        <v>2</v>
      </c>
      <c r="I1576" s="14">
        <v>0</v>
      </c>
      <c r="J1576" s="6">
        <v>1656</v>
      </c>
      <c r="K1576" s="6">
        <v>3311</v>
      </c>
      <c r="L1576" t="s">
        <v>1846</v>
      </c>
      <c r="M1576">
        <v>63</v>
      </c>
      <c r="N1576" t="s">
        <v>1998</v>
      </c>
      <c r="O1576" t="s">
        <v>2820</v>
      </c>
      <c r="P1576" t="s">
        <v>3186</v>
      </c>
    </row>
    <row r="1577" spans="1:16" x14ac:dyDescent="0.45">
      <c r="A1577" t="s">
        <v>5199</v>
      </c>
      <c r="B1577" t="s">
        <v>206</v>
      </c>
      <c r="C1577" t="s">
        <v>3266</v>
      </c>
      <c r="D1577" t="s">
        <v>3456</v>
      </c>
      <c r="E1577" s="1">
        <v>45367</v>
      </c>
      <c r="F1577" t="s">
        <v>8625</v>
      </c>
      <c r="G1577" t="s">
        <v>8630</v>
      </c>
      <c r="H1577">
        <v>1</v>
      </c>
      <c r="I1577" s="14">
        <v>0</v>
      </c>
      <c r="J1577" s="6">
        <v>1438</v>
      </c>
      <c r="K1577" s="6">
        <v>1438</v>
      </c>
      <c r="L1577" t="s">
        <v>1204</v>
      </c>
      <c r="M1577">
        <v>19</v>
      </c>
      <c r="N1577" t="s">
        <v>1998</v>
      </c>
      <c r="O1577" t="s">
        <v>2197</v>
      </c>
      <c r="P1577" t="s">
        <v>3098</v>
      </c>
    </row>
    <row r="1578" spans="1:16" x14ac:dyDescent="0.45">
      <c r="A1578" t="s">
        <v>5200</v>
      </c>
      <c r="B1578" t="s">
        <v>624</v>
      </c>
      <c r="C1578" t="s">
        <v>3396</v>
      </c>
      <c r="D1578" t="s">
        <v>3592</v>
      </c>
      <c r="E1578" s="1">
        <v>45790</v>
      </c>
      <c r="F1578" t="s">
        <v>8626</v>
      </c>
      <c r="G1578" t="s">
        <v>8630</v>
      </c>
      <c r="H1578">
        <v>3</v>
      </c>
      <c r="I1578" s="14">
        <v>0</v>
      </c>
      <c r="J1578" s="6">
        <v>937</v>
      </c>
      <c r="K1578" s="6">
        <v>2812</v>
      </c>
      <c r="L1578" t="s">
        <v>1618</v>
      </c>
      <c r="M1578">
        <v>32</v>
      </c>
      <c r="N1578" t="s">
        <v>1999</v>
      </c>
      <c r="O1578" t="s">
        <v>2600</v>
      </c>
      <c r="P1578" t="s">
        <v>3045</v>
      </c>
    </row>
    <row r="1579" spans="1:16" x14ac:dyDescent="0.45">
      <c r="A1579" t="s">
        <v>5201</v>
      </c>
      <c r="B1579" t="s">
        <v>173</v>
      </c>
      <c r="C1579" t="s">
        <v>3335</v>
      </c>
      <c r="D1579" t="s">
        <v>3532</v>
      </c>
      <c r="E1579" s="1">
        <v>45865</v>
      </c>
      <c r="F1579" t="s">
        <v>8626</v>
      </c>
      <c r="G1579" t="s">
        <v>8629</v>
      </c>
      <c r="H1579">
        <v>1</v>
      </c>
      <c r="I1579" s="14">
        <v>0</v>
      </c>
      <c r="J1579" s="6">
        <v>368</v>
      </c>
      <c r="K1579" s="6">
        <v>368</v>
      </c>
      <c r="L1579" t="s">
        <v>1171</v>
      </c>
      <c r="M1579">
        <v>57</v>
      </c>
      <c r="N1579" t="s">
        <v>1998</v>
      </c>
      <c r="O1579" t="s">
        <v>2164</v>
      </c>
      <c r="P1579" t="s">
        <v>3080</v>
      </c>
    </row>
    <row r="1580" spans="1:16" x14ac:dyDescent="0.45">
      <c r="A1580" t="s">
        <v>5202</v>
      </c>
      <c r="B1580" t="s">
        <v>18</v>
      </c>
      <c r="C1580" t="s">
        <v>3390</v>
      </c>
      <c r="D1580" t="s">
        <v>3586</v>
      </c>
      <c r="E1580" s="1">
        <v>45584</v>
      </c>
      <c r="F1580" t="s">
        <v>8718</v>
      </c>
      <c r="G1580" t="s">
        <v>8631</v>
      </c>
      <c r="H1580">
        <v>3</v>
      </c>
      <c r="I1580" s="14">
        <v>0.05</v>
      </c>
      <c r="J1580" s="6">
        <v>1830</v>
      </c>
      <c r="K1580" s="6">
        <v>5215</v>
      </c>
      <c r="L1580" t="s">
        <v>1017</v>
      </c>
      <c r="M1580">
        <v>32</v>
      </c>
      <c r="N1580" t="s">
        <v>1999</v>
      </c>
      <c r="O1580" t="s">
        <v>2010</v>
      </c>
      <c r="P1580" t="s">
        <v>2979</v>
      </c>
    </row>
    <row r="1581" spans="1:16" x14ac:dyDescent="0.45">
      <c r="A1581" t="s">
        <v>5203</v>
      </c>
      <c r="B1581" t="s">
        <v>660</v>
      </c>
      <c r="C1581" t="s">
        <v>3205</v>
      </c>
      <c r="D1581" t="s">
        <v>3404</v>
      </c>
      <c r="E1581" s="1">
        <v>45239</v>
      </c>
      <c r="F1581" t="s">
        <v>8625</v>
      </c>
      <c r="G1581" t="s">
        <v>8629</v>
      </c>
      <c r="H1581">
        <v>2</v>
      </c>
      <c r="I1581" s="14">
        <v>0.1</v>
      </c>
      <c r="J1581" s="6">
        <v>738</v>
      </c>
      <c r="K1581" s="6">
        <v>1329</v>
      </c>
      <c r="L1581" t="s">
        <v>1654</v>
      </c>
      <c r="M1581">
        <v>64</v>
      </c>
      <c r="N1581" t="s">
        <v>1998</v>
      </c>
      <c r="O1581" t="s">
        <v>2635</v>
      </c>
      <c r="P1581" t="s">
        <v>3003</v>
      </c>
    </row>
    <row r="1582" spans="1:16" x14ac:dyDescent="0.45">
      <c r="A1582" t="s">
        <v>5204</v>
      </c>
      <c r="B1582" t="s">
        <v>585</v>
      </c>
      <c r="C1582" t="s">
        <v>3208</v>
      </c>
      <c r="D1582" t="s">
        <v>3407</v>
      </c>
      <c r="E1582" s="1">
        <v>45747</v>
      </c>
      <c r="F1582" t="s">
        <v>8625</v>
      </c>
      <c r="G1582" t="s">
        <v>8633</v>
      </c>
      <c r="H1582">
        <v>5</v>
      </c>
      <c r="I1582" s="14">
        <v>0.15</v>
      </c>
      <c r="J1582" s="6">
        <v>156</v>
      </c>
      <c r="K1582" s="6">
        <v>664</v>
      </c>
      <c r="L1582" t="s">
        <v>1579</v>
      </c>
      <c r="M1582">
        <v>47</v>
      </c>
      <c r="N1582" t="s">
        <v>1999</v>
      </c>
      <c r="O1582" t="s">
        <v>2561</v>
      </c>
      <c r="P1582" t="s">
        <v>3079</v>
      </c>
    </row>
    <row r="1583" spans="1:16" x14ac:dyDescent="0.45">
      <c r="A1583" t="s">
        <v>5205</v>
      </c>
      <c r="B1583" t="s">
        <v>329</v>
      </c>
      <c r="C1583" t="s">
        <v>3220</v>
      </c>
      <c r="D1583" t="s">
        <v>3419</v>
      </c>
      <c r="E1583" s="1">
        <v>45777</v>
      </c>
      <c r="F1583" t="s">
        <v>8720</v>
      </c>
      <c r="G1583" t="s">
        <v>8630</v>
      </c>
      <c r="H1583">
        <v>3</v>
      </c>
      <c r="I1583" s="14">
        <v>0</v>
      </c>
      <c r="J1583" s="6">
        <v>663</v>
      </c>
      <c r="K1583" s="6">
        <v>1988</v>
      </c>
      <c r="L1583" t="s">
        <v>1326</v>
      </c>
      <c r="M1583">
        <v>33</v>
      </c>
      <c r="N1583" t="s">
        <v>1998</v>
      </c>
      <c r="O1583" t="s">
        <v>2317</v>
      </c>
      <c r="P1583" t="s">
        <v>3016</v>
      </c>
    </row>
    <row r="1584" spans="1:16" x14ac:dyDescent="0.45">
      <c r="A1584" t="s">
        <v>5206</v>
      </c>
      <c r="B1584" t="s">
        <v>988</v>
      </c>
      <c r="C1584" t="s">
        <v>3298</v>
      </c>
      <c r="D1584" t="s">
        <v>3495</v>
      </c>
      <c r="E1584" s="1">
        <v>45781</v>
      </c>
      <c r="F1584" t="s">
        <v>8720</v>
      </c>
      <c r="G1584" t="s">
        <v>8632</v>
      </c>
      <c r="H1584">
        <v>5</v>
      </c>
      <c r="I1584" s="14">
        <v>0.05</v>
      </c>
      <c r="J1584" s="6">
        <v>24</v>
      </c>
      <c r="K1584" s="6">
        <v>112</v>
      </c>
      <c r="L1584" t="s">
        <v>1979</v>
      </c>
      <c r="M1584">
        <v>39</v>
      </c>
      <c r="N1584" t="s">
        <v>1998</v>
      </c>
      <c r="O1584" t="s">
        <v>2951</v>
      </c>
      <c r="P1584" t="s">
        <v>3112</v>
      </c>
    </row>
    <row r="1585" spans="1:16" x14ac:dyDescent="0.45">
      <c r="A1585" t="s">
        <v>5207</v>
      </c>
      <c r="B1585" t="s">
        <v>750</v>
      </c>
      <c r="C1585" t="s">
        <v>3288</v>
      </c>
      <c r="D1585" t="s">
        <v>3485</v>
      </c>
      <c r="E1585" s="1">
        <v>45492</v>
      </c>
      <c r="F1585" t="s">
        <v>8720</v>
      </c>
      <c r="G1585" t="s">
        <v>8632</v>
      </c>
      <c r="H1585">
        <v>2</v>
      </c>
      <c r="I1585" s="14">
        <v>0</v>
      </c>
      <c r="J1585" s="6">
        <v>553</v>
      </c>
      <c r="K1585" s="6">
        <v>1106</v>
      </c>
      <c r="L1585" t="s">
        <v>1743</v>
      </c>
      <c r="M1585">
        <v>29</v>
      </c>
      <c r="N1585" t="s">
        <v>1999</v>
      </c>
      <c r="O1585" t="s">
        <v>2721</v>
      </c>
      <c r="P1585" t="s">
        <v>3056</v>
      </c>
    </row>
    <row r="1586" spans="1:16" x14ac:dyDescent="0.45">
      <c r="A1586" t="s">
        <v>5208</v>
      </c>
      <c r="B1586" t="s">
        <v>925</v>
      </c>
      <c r="C1586" t="s">
        <v>3386</v>
      </c>
      <c r="D1586" t="s">
        <v>3582</v>
      </c>
      <c r="E1586" s="1">
        <v>45765</v>
      </c>
      <c r="F1586" t="s">
        <v>8718</v>
      </c>
      <c r="G1586" t="s">
        <v>8631</v>
      </c>
      <c r="H1586">
        <v>5</v>
      </c>
      <c r="I1586" s="14">
        <v>0</v>
      </c>
      <c r="J1586" s="6">
        <v>613</v>
      </c>
      <c r="K1586" s="6">
        <v>3067</v>
      </c>
      <c r="L1586" t="s">
        <v>1916</v>
      </c>
      <c r="M1586">
        <v>33</v>
      </c>
      <c r="N1586" t="s">
        <v>1998</v>
      </c>
      <c r="O1586" t="s">
        <v>2555</v>
      </c>
      <c r="P1586" t="s">
        <v>3111</v>
      </c>
    </row>
    <row r="1587" spans="1:16" x14ac:dyDescent="0.45">
      <c r="A1587" t="s">
        <v>5209</v>
      </c>
      <c r="B1587" t="s">
        <v>31</v>
      </c>
      <c r="C1587" t="s">
        <v>3347</v>
      </c>
      <c r="D1587" t="s">
        <v>3544</v>
      </c>
      <c r="E1587" s="1">
        <v>45868</v>
      </c>
      <c r="F1587" t="s">
        <v>8718</v>
      </c>
      <c r="G1587" t="s">
        <v>8633</v>
      </c>
      <c r="H1587">
        <v>4</v>
      </c>
      <c r="I1587" s="14">
        <v>0.15</v>
      </c>
      <c r="J1587" s="6">
        <v>503</v>
      </c>
      <c r="K1587" s="6">
        <v>1709</v>
      </c>
      <c r="L1587" t="s">
        <v>1030</v>
      </c>
      <c r="M1587">
        <v>53</v>
      </c>
      <c r="N1587" t="s">
        <v>1999</v>
      </c>
      <c r="O1587" t="s">
        <v>2023</v>
      </c>
      <c r="P1587" t="s">
        <v>2990</v>
      </c>
    </row>
    <row r="1588" spans="1:16" x14ac:dyDescent="0.45">
      <c r="A1588" t="s">
        <v>5210</v>
      </c>
      <c r="B1588" t="s">
        <v>304</v>
      </c>
      <c r="C1588" t="s">
        <v>3238</v>
      </c>
      <c r="D1588" t="s">
        <v>3437</v>
      </c>
      <c r="E1588" s="1">
        <v>45627</v>
      </c>
      <c r="F1588" t="s">
        <v>8625</v>
      </c>
      <c r="G1588" t="s">
        <v>8633</v>
      </c>
      <c r="H1588">
        <v>2</v>
      </c>
      <c r="I1588" s="14">
        <v>0.15</v>
      </c>
      <c r="J1588" s="6">
        <v>1747</v>
      </c>
      <c r="K1588" s="6">
        <v>2970</v>
      </c>
      <c r="L1588" t="s">
        <v>1301</v>
      </c>
      <c r="M1588">
        <v>35</v>
      </c>
      <c r="N1588" t="s">
        <v>1999</v>
      </c>
      <c r="O1588" t="s">
        <v>2292</v>
      </c>
      <c r="P1588" t="s">
        <v>3107</v>
      </c>
    </row>
    <row r="1589" spans="1:16" x14ac:dyDescent="0.45">
      <c r="A1589" t="s">
        <v>5211</v>
      </c>
      <c r="B1589" t="s">
        <v>982</v>
      </c>
      <c r="C1589" t="s">
        <v>3380</v>
      </c>
      <c r="D1589" t="s">
        <v>3576</v>
      </c>
      <c r="E1589" s="1">
        <v>45216</v>
      </c>
      <c r="F1589" t="s">
        <v>8626</v>
      </c>
      <c r="G1589" t="s">
        <v>8631</v>
      </c>
      <c r="H1589">
        <v>2</v>
      </c>
      <c r="I1589" s="14">
        <v>0.05</v>
      </c>
      <c r="J1589" s="6">
        <v>194</v>
      </c>
      <c r="K1589" s="6">
        <v>369</v>
      </c>
      <c r="L1589" t="s">
        <v>1973</v>
      </c>
      <c r="M1589">
        <v>61</v>
      </c>
      <c r="N1589" t="s">
        <v>1999</v>
      </c>
      <c r="O1589" t="s">
        <v>2945</v>
      </c>
      <c r="P1589" t="s">
        <v>3056</v>
      </c>
    </row>
    <row r="1590" spans="1:16" x14ac:dyDescent="0.45">
      <c r="A1590" t="s">
        <v>5212</v>
      </c>
      <c r="B1590" t="s">
        <v>993</v>
      </c>
      <c r="C1590" t="s">
        <v>3325</v>
      </c>
      <c r="D1590" t="s">
        <v>3522</v>
      </c>
      <c r="E1590" s="1">
        <v>45450</v>
      </c>
      <c r="F1590" t="s">
        <v>8718</v>
      </c>
      <c r="G1590" t="s">
        <v>8630</v>
      </c>
      <c r="H1590">
        <v>5</v>
      </c>
      <c r="I1590" s="14">
        <v>0.2</v>
      </c>
      <c r="J1590" s="6">
        <v>919</v>
      </c>
      <c r="K1590" s="6">
        <v>3676</v>
      </c>
      <c r="L1590" t="s">
        <v>1984</v>
      </c>
      <c r="M1590">
        <v>38</v>
      </c>
      <c r="N1590" t="s">
        <v>1998</v>
      </c>
      <c r="O1590" t="s">
        <v>2403</v>
      </c>
      <c r="P1590" t="s">
        <v>3019</v>
      </c>
    </row>
    <row r="1591" spans="1:16" x14ac:dyDescent="0.45">
      <c r="A1591" t="s">
        <v>5213</v>
      </c>
      <c r="B1591" t="s">
        <v>465</v>
      </c>
      <c r="C1591" t="s">
        <v>3230</v>
      </c>
      <c r="D1591" t="s">
        <v>3429</v>
      </c>
      <c r="E1591" s="1">
        <v>45311</v>
      </c>
      <c r="F1591" t="s">
        <v>8720</v>
      </c>
      <c r="G1591" t="s">
        <v>8629</v>
      </c>
      <c r="H1591">
        <v>3</v>
      </c>
      <c r="I1591" s="14">
        <v>0.1</v>
      </c>
      <c r="J1591" s="6">
        <v>1446</v>
      </c>
      <c r="K1591" s="6">
        <v>3903</v>
      </c>
      <c r="L1591" t="s">
        <v>1461</v>
      </c>
      <c r="M1591">
        <v>43</v>
      </c>
      <c r="N1591" t="s">
        <v>1998</v>
      </c>
      <c r="O1591" t="s">
        <v>2447</v>
      </c>
      <c r="P1591" t="s">
        <v>8707</v>
      </c>
    </row>
    <row r="1592" spans="1:16" x14ac:dyDescent="0.45">
      <c r="A1592" t="s">
        <v>5214</v>
      </c>
      <c r="B1592" t="s">
        <v>883</v>
      </c>
      <c r="C1592" t="s">
        <v>3307</v>
      </c>
      <c r="D1592" t="s">
        <v>3504</v>
      </c>
      <c r="E1592" s="1">
        <v>45694</v>
      </c>
      <c r="F1592" t="s">
        <v>8626</v>
      </c>
      <c r="G1592" t="s">
        <v>8631</v>
      </c>
      <c r="H1592">
        <v>1</v>
      </c>
      <c r="I1592" s="14">
        <v>0.15</v>
      </c>
      <c r="J1592" s="6">
        <v>1384</v>
      </c>
      <c r="K1592" s="6">
        <v>1176</v>
      </c>
      <c r="L1592" t="s">
        <v>1874</v>
      </c>
      <c r="M1592">
        <v>34</v>
      </c>
      <c r="N1592" t="s">
        <v>1998</v>
      </c>
      <c r="O1592" t="s">
        <v>2848</v>
      </c>
      <c r="P1592" t="s">
        <v>3086</v>
      </c>
    </row>
    <row r="1593" spans="1:16" x14ac:dyDescent="0.45">
      <c r="A1593" t="s">
        <v>5215</v>
      </c>
      <c r="B1593" t="s">
        <v>632</v>
      </c>
      <c r="C1593" t="s">
        <v>3352</v>
      </c>
      <c r="D1593" t="s">
        <v>3549</v>
      </c>
      <c r="E1593" s="1">
        <v>45472</v>
      </c>
      <c r="F1593" t="s">
        <v>8718</v>
      </c>
      <c r="G1593" t="s">
        <v>8632</v>
      </c>
      <c r="H1593">
        <v>1</v>
      </c>
      <c r="I1593" s="14">
        <v>0.05</v>
      </c>
      <c r="J1593" s="6">
        <v>489</v>
      </c>
      <c r="K1593" s="6">
        <v>464</v>
      </c>
      <c r="L1593" t="s">
        <v>1626</v>
      </c>
      <c r="M1593">
        <v>55</v>
      </c>
      <c r="N1593" t="s">
        <v>1999</v>
      </c>
      <c r="O1593" t="s">
        <v>2607</v>
      </c>
      <c r="P1593" t="s">
        <v>3000</v>
      </c>
    </row>
    <row r="1594" spans="1:16" x14ac:dyDescent="0.45">
      <c r="A1594" t="s">
        <v>5216</v>
      </c>
      <c r="B1594" t="s">
        <v>106</v>
      </c>
      <c r="C1594" t="s">
        <v>3200</v>
      </c>
      <c r="D1594" t="s">
        <v>3400</v>
      </c>
      <c r="E1594" s="1">
        <v>45705</v>
      </c>
      <c r="F1594" t="s">
        <v>8718</v>
      </c>
      <c r="G1594" t="s">
        <v>8633</v>
      </c>
      <c r="H1594">
        <v>2</v>
      </c>
      <c r="I1594" s="14">
        <v>0.1</v>
      </c>
      <c r="J1594" s="6">
        <v>1000</v>
      </c>
      <c r="K1594" s="6">
        <v>1800</v>
      </c>
      <c r="L1594" t="s">
        <v>1105</v>
      </c>
      <c r="M1594">
        <v>18</v>
      </c>
      <c r="N1594" t="s">
        <v>1998</v>
      </c>
      <c r="O1594" t="s">
        <v>2097</v>
      </c>
      <c r="P1594" t="s">
        <v>3015</v>
      </c>
    </row>
    <row r="1595" spans="1:16" x14ac:dyDescent="0.45">
      <c r="A1595" t="s">
        <v>5217</v>
      </c>
      <c r="B1595" t="s">
        <v>517</v>
      </c>
      <c r="C1595" t="s">
        <v>3221</v>
      </c>
      <c r="D1595" t="s">
        <v>3420</v>
      </c>
      <c r="E1595" s="1">
        <v>45579</v>
      </c>
      <c r="F1595" t="s">
        <v>8626</v>
      </c>
      <c r="G1595" t="s">
        <v>8630</v>
      </c>
      <c r="H1595">
        <v>4</v>
      </c>
      <c r="I1595" s="14">
        <v>0.1</v>
      </c>
      <c r="J1595" s="6">
        <v>333</v>
      </c>
      <c r="K1595" s="6">
        <v>1200</v>
      </c>
      <c r="L1595" t="s">
        <v>1512</v>
      </c>
      <c r="M1595">
        <v>59</v>
      </c>
      <c r="N1595" t="s">
        <v>1998</v>
      </c>
      <c r="O1595" t="s">
        <v>2496</v>
      </c>
      <c r="P1595" t="s">
        <v>2973</v>
      </c>
    </row>
    <row r="1596" spans="1:16" x14ac:dyDescent="0.45">
      <c r="A1596" t="s">
        <v>5218</v>
      </c>
      <c r="B1596" t="s">
        <v>172</v>
      </c>
      <c r="C1596" t="s">
        <v>3214</v>
      </c>
      <c r="D1596" t="s">
        <v>3413</v>
      </c>
      <c r="E1596" s="1">
        <v>45899</v>
      </c>
      <c r="F1596" t="s">
        <v>8720</v>
      </c>
      <c r="G1596" t="s">
        <v>8630</v>
      </c>
      <c r="H1596">
        <v>3</v>
      </c>
      <c r="I1596" s="14">
        <v>0.2</v>
      </c>
      <c r="J1596" s="6">
        <v>1512</v>
      </c>
      <c r="K1596" s="6">
        <v>3630</v>
      </c>
      <c r="L1596" t="s">
        <v>1170</v>
      </c>
      <c r="M1596">
        <v>52</v>
      </c>
      <c r="N1596" t="s">
        <v>1999</v>
      </c>
      <c r="O1596" t="s">
        <v>2163</v>
      </c>
      <c r="P1596" t="s">
        <v>3028</v>
      </c>
    </row>
    <row r="1597" spans="1:16" x14ac:dyDescent="0.45">
      <c r="A1597" t="s">
        <v>5219</v>
      </c>
      <c r="B1597" t="s">
        <v>98</v>
      </c>
      <c r="C1597" t="s">
        <v>3215</v>
      </c>
      <c r="D1597" t="s">
        <v>3414</v>
      </c>
      <c r="E1597" s="1">
        <v>45645</v>
      </c>
      <c r="F1597" t="s">
        <v>8720</v>
      </c>
      <c r="G1597" t="s">
        <v>8632</v>
      </c>
      <c r="H1597">
        <v>2</v>
      </c>
      <c r="I1597" s="14">
        <v>0.15</v>
      </c>
      <c r="J1597" s="6">
        <v>1209</v>
      </c>
      <c r="K1597" s="6">
        <v>2055</v>
      </c>
      <c r="L1597" t="s">
        <v>1097</v>
      </c>
      <c r="M1597">
        <v>63</v>
      </c>
      <c r="N1597" t="s">
        <v>1999</v>
      </c>
      <c r="O1597" t="s">
        <v>2090</v>
      </c>
      <c r="P1597" t="s">
        <v>2975</v>
      </c>
    </row>
    <row r="1598" spans="1:16" x14ac:dyDescent="0.45">
      <c r="A1598" t="s">
        <v>5220</v>
      </c>
      <c r="B1598" t="s">
        <v>269</v>
      </c>
      <c r="C1598" t="s">
        <v>3392</v>
      </c>
      <c r="D1598" t="s">
        <v>3588</v>
      </c>
      <c r="E1598" s="1">
        <v>45241</v>
      </c>
      <c r="F1598" t="s">
        <v>8625</v>
      </c>
      <c r="G1598" t="s">
        <v>8629</v>
      </c>
      <c r="H1598">
        <v>4</v>
      </c>
      <c r="I1598" s="14">
        <v>0.05</v>
      </c>
      <c r="J1598" s="6">
        <v>1109</v>
      </c>
      <c r="K1598" s="6">
        <v>4213</v>
      </c>
      <c r="L1598" t="s">
        <v>1267</v>
      </c>
      <c r="M1598">
        <v>24</v>
      </c>
      <c r="N1598" t="s">
        <v>1999</v>
      </c>
      <c r="O1598" t="s">
        <v>2259</v>
      </c>
      <c r="P1598" t="s">
        <v>3115</v>
      </c>
    </row>
    <row r="1599" spans="1:16" x14ac:dyDescent="0.45">
      <c r="A1599" t="s">
        <v>5221</v>
      </c>
      <c r="B1599" t="s">
        <v>506</v>
      </c>
      <c r="C1599" t="s">
        <v>3207</v>
      </c>
      <c r="D1599" t="s">
        <v>3406</v>
      </c>
      <c r="E1599" s="1">
        <v>45909</v>
      </c>
      <c r="F1599" t="s">
        <v>8719</v>
      </c>
      <c r="G1599" t="s">
        <v>8632</v>
      </c>
      <c r="H1599">
        <v>3</v>
      </c>
      <c r="I1599" s="14">
        <v>0.1</v>
      </c>
      <c r="J1599" s="6">
        <v>731</v>
      </c>
      <c r="K1599" s="6">
        <v>1975</v>
      </c>
      <c r="L1599" t="s">
        <v>1501</v>
      </c>
      <c r="M1599">
        <v>63</v>
      </c>
      <c r="N1599" t="s">
        <v>1999</v>
      </c>
      <c r="O1599" t="s">
        <v>2486</v>
      </c>
      <c r="P1599" t="s">
        <v>3060</v>
      </c>
    </row>
    <row r="1600" spans="1:16" x14ac:dyDescent="0.45">
      <c r="A1600" t="s">
        <v>5222</v>
      </c>
      <c r="B1600" t="s">
        <v>884</v>
      </c>
      <c r="C1600" t="s">
        <v>3355</v>
      </c>
      <c r="D1600" t="s">
        <v>3552</v>
      </c>
      <c r="E1600" s="1">
        <v>45544</v>
      </c>
      <c r="F1600" t="s">
        <v>8720</v>
      </c>
      <c r="G1600" t="s">
        <v>8629</v>
      </c>
      <c r="H1600">
        <v>2</v>
      </c>
      <c r="I1600" s="14">
        <v>0.15</v>
      </c>
      <c r="J1600" s="6">
        <v>497</v>
      </c>
      <c r="K1600" s="6">
        <v>845</v>
      </c>
      <c r="L1600" t="s">
        <v>1875</v>
      </c>
      <c r="M1600">
        <v>59</v>
      </c>
      <c r="N1600" t="s">
        <v>1998</v>
      </c>
      <c r="O1600" t="s">
        <v>2849</v>
      </c>
      <c r="P1600" t="s">
        <v>3166</v>
      </c>
    </row>
    <row r="1601" spans="1:16" x14ac:dyDescent="0.45">
      <c r="A1601" t="s">
        <v>5223</v>
      </c>
      <c r="B1601" t="s">
        <v>872</v>
      </c>
      <c r="C1601" t="s">
        <v>3356</v>
      </c>
      <c r="D1601" t="s">
        <v>3553</v>
      </c>
      <c r="E1601" s="1">
        <v>45400</v>
      </c>
      <c r="F1601" t="s">
        <v>8625</v>
      </c>
      <c r="G1601" t="s">
        <v>8632</v>
      </c>
      <c r="H1601">
        <v>3</v>
      </c>
      <c r="I1601" s="14">
        <v>0.1</v>
      </c>
      <c r="J1601" s="6">
        <v>811</v>
      </c>
      <c r="K1601" s="6">
        <v>2188</v>
      </c>
      <c r="L1601" t="s">
        <v>1864</v>
      </c>
      <c r="M1601">
        <v>61</v>
      </c>
      <c r="N1601" t="s">
        <v>1999</v>
      </c>
      <c r="O1601" t="s">
        <v>2837</v>
      </c>
      <c r="P1601" t="s">
        <v>3072</v>
      </c>
    </row>
    <row r="1602" spans="1:16" x14ac:dyDescent="0.45">
      <c r="A1602" t="s">
        <v>5224</v>
      </c>
      <c r="B1602" t="s">
        <v>525</v>
      </c>
      <c r="C1602" t="s">
        <v>3312</v>
      </c>
      <c r="D1602" t="s">
        <v>3509</v>
      </c>
      <c r="E1602" s="1">
        <v>45190</v>
      </c>
      <c r="F1602" t="s">
        <v>8718</v>
      </c>
      <c r="G1602" t="s">
        <v>8633</v>
      </c>
      <c r="H1602">
        <v>3</v>
      </c>
      <c r="I1602" s="14">
        <v>0</v>
      </c>
      <c r="J1602" s="6">
        <v>838</v>
      </c>
      <c r="K1602" s="6">
        <v>2513</v>
      </c>
      <c r="L1602" t="s">
        <v>1520</v>
      </c>
      <c r="M1602">
        <v>58</v>
      </c>
      <c r="N1602" t="s">
        <v>1998</v>
      </c>
      <c r="O1602" t="s">
        <v>2504</v>
      </c>
      <c r="P1602" t="s">
        <v>3055</v>
      </c>
    </row>
    <row r="1603" spans="1:16" x14ac:dyDescent="0.45">
      <c r="A1603" t="s">
        <v>5225</v>
      </c>
      <c r="B1603" t="s">
        <v>765</v>
      </c>
      <c r="C1603" t="s">
        <v>3259</v>
      </c>
      <c r="D1603" t="s">
        <v>3458</v>
      </c>
      <c r="E1603" s="1">
        <v>45278</v>
      </c>
      <c r="F1603" t="s">
        <v>8626</v>
      </c>
      <c r="G1603" t="s">
        <v>8633</v>
      </c>
      <c r="H1603">
        <v>5</v>
      </c>
      <c r="I1603" s="14">
        <v>0</v>
      </c>
      <c r="J1603" s="6">
        <v>1315</v>
      </c>
      <c r="K1603" s="6">
        <v>6577</v>
      </c>
      <c r="L1603" t="s">
        <v>1758</v>
      </c>
      <c r="M1603">
        <v>47</v>
      </c>
      <c r="N1603" t="s">
        <v>1998</v>
      </c>
      <c r="O1603" t="s">
        <v>2735</v>
      </c>
      <c r="P1603" t="s">
        <v>3089</v>
      </c>
    </row>
    <row r="1604" spans="1:16" x14ac:dyDescent="0.45">
      <c r="A1604" t="s">
        <v>5226</v>
      </c>
      <c r="B1604" t="s">
        <v>304</v>
      </c>
      <c r="C1604" t="s">
        <v>3293</v>
      </c>
      <c r="D1604" t="s">
        <v>3490</v>
      </c>
      <c r="E1604" s="1">
        <v>45567</v>
      </c>
      <c r="F1604" t="s">
        <v>8719</v>
      </c>
      <c r="G1604" t="s">
        <v>8633</v>
      </c>
      <c r="H1604">
        <v>2</v>
      </c>
      <c r="I1604" s="14">
        <v>0.2</v>
      </c>
      <c r="J1604" s="6">
        <v>359</v>
      </c>
      <c r="K1604" s="6">
        <v>575</v>
      </c>
      <c r="L1604" t="s">
        <v>1301</v>
      </c>
      <c r="M1604">
        <v>35</v>
      </c>
      <c r="N1604" t="s">
        <v>1999</v>
      </c>
      <c r="O1604" t="s">
        <v>2292</v>
      </c>
      <c r="P1604" t="s">
        <v>3107</v>
      </c>
    </row>
    <row r="1605" spans="1:16" x14ac:dyDescent="0.45">
      <c r="A1605" t="s">
        <v>5227</v>
      </c>
      <c r="B1605" t="s">
        <v>235</v>
      </c>
      <c r="C1605" t="s">
        <v>3296</v>
      </c>
      <c r="D1605" t="s">
        <v>3493</v>
      </c>
      <c r="E1605" s="1">
        <v>45603</v>
      </c>
      <c r="F1605" t="s">
        <v>8720</v>
      </c>
      <c r="G1605" t="s">
        <v>8632</v>
      </c>
      <c r="H1605">
        <v>4</v>
      </c>
      <c r="I1605" s="14">
        <v>0</v>
      </c>
      <c r="J1605" s="6">
        <v>378</v>
      </c>
      <c r="K1605" s="6">
        <v>1511</v>
      </c>
      <c r="L1605" t="s">
        <v>1233</v>
      </c>
      <c r="M1605">
        <v>57</v>
      </c>
      <c r="N1605" t="s">
        <v>1999</v>
      </c>
      <c r="O1605" t="s">
        <v>2226</v>
      </c>
      <c r="P1605" t="s">
        <v>3017</v>
      </c>
    </row>
    <row r="1606" spans="1:16" x14ac:dyDescent="0.45">
      <c r="A1606" t="s">
        <v>5228</v>
      </c>
      <c r="B1606" t="s">
        <v>486</v>
      </c>
      <c r="C1606" t="s">
        <v>3361</v>
      </c>
      <c r="D1606" t="s">
        <v>3558</v>
      </c>
      <c r="E1606" s="1">
        <v>45494</v>
      </c>
      <c r="F1606" t="s">
        <v>8625</v>
      </c>
      <c r="G1606" t="s">
        <v>8633</v>
      </c>
      <c r="H1606">
        <v>5</v>
      </c>
      <c r="I1606" s="14">
        <v>0.15</v>
      </c>
      <c r="J1606" s="6">
        <v>481</v>
      </c>
      <c r="K1606" s="6">
        <v>2046</v>
      </c>
      <c r="L1606" t="s">
        <v>1481</v>
      </c>
      <c r="M1606">
        <v>48</v>
      </c>
      <c r="N1606" t="s">
        <v>1998</v>
      </c>
      <c r="O1606" t="s">
        <v>2468</v>
      </c>
      <c r="P1606" t="s">
        <v>8702</v>
      </c>
    </row>
    <row r="1607" spans="1:16" x14ac:dyDescent="0.45">
      <c r="A1607" t="s">
        <v>5229</v>
      </c>
      <c r="B1607" t="s">
        <v>191</v>
      </c>
      <c r="C1607" t="s">
        <v>3384</v>
      </c>
      <c r="D1607" t="s">
        <v>3580</v>
      </c>
      <c r="E1607" s="1">
        <v>45362</v>
      </c>
      <c r="F1607" t="s">
        <v>8719</v>
      </c>
      <c r="G1607" t="s">
        <v>8631</v>
      </c>
      <c r="H1607">
        <v>1</v>
      </c>
      <c r="I1607" s="14">
        <v>0.15</v>
      </c>
      <c r="J1607" s="6">
        <v>1611</v>
      </c>
      <c r="K1607" s="6">
        <v>1370</v>
      </c>
      <c r="L1607" t="s">
        <v>1189</v>
      </c>
      <c r="M1607">
        <v>53</v>
      </c>
      <c r="N1607" t="s">
        <v>1998</v>
      </c>
      <c r="O1607" t="s">
        <v>2182</v>
      </c>
      <c r="P1607" t="s">
        <v>3082</v>
      </c>
    </row>
    <row r="1608" spans="1:16" x14ac:dyDescent="0.45">
      <c r="A1608" t="s">
        <v>5230</v>
      </c>
      <c r="B1608" t="s">
        <v>418</v>
      </c>
      <c r="C1608" t="s">
        <v>3281</v>
      </c>
      <c r="D1608" t="s">
        <v>3478</v>
      </c>
      <c r="E1608" s="1">
        <v>45896</v>
      </c>
      <c r="F1608" t="s">
        <v>8720</v>
      </c>
      <c r="G1608" t="s">
        <v>8629</v>
      </c>
      <c r="H1608">
        <v>1</v>
      </c>
      <c r="I1608" s="14">
        <v>0.1</v>
      </c>
      <c r="J1608" s="6">
        <v>1874</v>
      </c>
      <c r="K1608" s="6">
        <v>1686</v>
      </c>
      <c r="L1608" t="s">
        <v>1414</v>
      </c>
      <c r="M1608">
        <v>34</v>
      </c>
      <c r="N1608" t="s">
        <v>1998</v>
      </c>
      <c r="O1608" t="s">
        <v>2403</v>
      </c>
      <c r="P1608" t="s">
        <v>3127</v>
      </c>
    </row>
    <row r="1609" spans="1:16" x14ac:dyDescent="0.45">
      <c r="A1609" t="s">
        <v>5231</v>
      </c>
      <c r="B1609" t="s">
        <v>504</v>
      </c>
      <c r="C1609" t="s">
        <v>3251</v>
      </c>
      <c r="D1609" t="s">
        <v>3450</v>
      </c>
      <c r="E1609" s="1">
        <v>45834</v>
      </c>
      <c r="F1609" t="s">
        <v>8720</v>
      </c>
      <c r="G1609" t="s">
        <v>8632</v>
      </c>
      <c r="H1609">
        <v>4</v>
      </c>
      <c r="I1609" s="14">
        <v>0</v>
      </c>
      <c r="J1609" s="6">
        <v>641</v>
      </c>
      <c r="K1609" s="6">
        <v>2564</v>
      </c>
      <c r="L1609" t="s">
        <v>1499</v>
      </c>
      <c r="M1609">
        <v>20</v>
      </c>
      <c r="N1609" t="s">
        <v>1999</v>
      </c>
      <c r="O1609" t="s">
        <v>2484</v>
      </c>
      <c r="P1609" t="s">
        <v>3076</v>
      </c>
    </row>
    <row r="1610" spans="1:16" x14ac:dyDescent="0.45">
      <c r="A1610" t="s">
        <v>5232</v>
      </c>
      <c r="B1610" t="s">
        <v>46</v>
      </c>
      <c r="C1610" t="s">
        <v>3336</v>
      </c>
      <c r="D1610" t="s">
        <v>3533</v>
      </c>
      <c r="E1610" s="1">
        <v>45256</v>
      </c>
      <c r="F1610" t="s">
        <v>8626</v>
      </c>
      <c r="G1610" t="s">
        <v>8631</v>
      </c>
      <c r="H1610">
        <v>2</v>
      </c>
      <c r="I1610" s="14">
        <v>0.15</v>
      </c>
      <c r="J1610" s="6">
        <v>1534</v>
      </c>
      <c r="K1610" s="6">
        <v>2608</v>
      </c>
      <c r="L1610" t="s">
        <v>1045</v>
      </c>
      <c r="M1610">
        <v>28</v>
      </c>
      <c r="N1610" t="s">
        <v>1999</v>
      </c>
      <c r="O1610" t="s">
        <v>2038</v>
      </c>
      <c r="P1610" t="s">
        <v>3005</v>
      </c>
    </row>
    <row r="1611" spans="1:16" x14ac:dyDescent="0.45">
      <c r="A1611" t="s">
        <v>5233</v>
      </c>
      <c r="B1611" t="s">
        <v>334</v>
      </c>
      <c r="C1611" t="s">
        <v>3342</v>
      </c>
      <c r="D1611" t="s">
        <v>3539</v>
      </c>
      <c r="E1611" s="1">
        <v>45827</v>
      </c>
      <c r="F1611" t="s">
        <v>8719</v>
      </c>
      <c r="G1611" t="s">
        <v>8633</v>
      </c>
      <c r="H1611">
        <v>1</v>
      </c>
      <c r="I1611" s="14">
        <v>0.2</v>
      </c>
      <c r="J1611" s="6">
        <v>1062</v>
      </c>
      <c r="K1611" s="6">
        <v>850</v>
      </c>
      <c r="L1611" t="s">
        <v>1331</v>
      </c>
      <c r="M1611">
        <v>56</v>
      </c>
      <c r="N1611" t="s">
        <v>1998</v>
      </c>
      <c r="O1611" t="s">
        <v>2322</v>
      </c>
      <c r="P1611" t="s">
        <v>3068</v>
      </c>
    </row>
    <row r="1612" spans="1:16" x14ac:dyDescent="0.45">
      <c r="A1612" t="s">
        <v>5234</v>
      </c>
      <c r="B1612" t="s">
        <v>965</v>
      </c>
      <c r="C1612" t="s">
        <v>3289</v>
      </c>
      <c r="D1612" t="s">
        <v>3486</v>
      </c>
      <c r="E1612" s="1">
        <v>45641</v>
      </c>
      <c r="F1612" t="s">
        <v>8626</v>
      </c>
      <c r="G1612" t="s">
        <v>8633</v>
      </c>
      <c r="H1612">
        <v>4</v>
      </c>
      <c r="I1612" s="14">
        <v>0.15</v>
      </c>
      <c r="J1612" s="6">
        <v>668</v>
      </c>
      <c r="K1612" s="6">
        <v>2271</v>
      </c>
      <c r="L1612" t="s">
        <v>1956</v>
      </c>
      <c r="M1612">
        <v>40</v>
      </c>
      <c r="N1612" t="s">
        <v>1999</v>
      </c>
      <c r="O1612" t="s">
        <v>2928</v>
      </c>
      <c r="P1612" t="s">
        <v>3112</v>
      </c>
    </row>
    <row r="1613" spans="1:16" x14ac:dyDescent="0.45">
      <c r="A1613" t="s">
        <v>5235</v>
      </c>
      <c r="B1613" t="s">
        <v>223</v>
      </c>
      <c r="C1613" t="s">
        <v>3202</v>
      </c>
      <c r="D1613" t="s">
        <v>3402</v>
      </c>
      <c r="E1613" s="1">
        <v>45801</v>
      </c>
      <c r="F1613" t="s">
        <v>8720</v>
      </c>
      <c r="G1613" t="s">
        <v>8631</v>
      </c>
      <c r="H1613">
        <v>4</v>
      </c>
      <c r="I1613" s="14">
        <v>0.1</v>
      </c>
      <c r="J1613" s="6">
        <v>1696</v>
      </c>
      <c r="K1613" s="6">
        <v>6105</v>
      </c>
      <c r="L1613" t="s">
        <v>1221</v>
      </c>
      <c r="M1613">
        <v>34</v>
      </c>
      <c r="N1613" t="s">
        <v>1998</v>
      </c>
      <c r="O1613" t="s">
        <v>2214</v>
      </c>
      <c r="P1613" t="s">
        <v>3071</v>
      </c>
    </row>
    <row r="1614" spans="1:16" x14ac:dyDescent="0.45">
      <c r="A1614" t="s">
        <v>5236</v>
      </c>
      <c r="B1614" t="s">
        <v>92</v>
      </c>
      <c r="C1614" t="s">
        <v>3233</v>
      </c>
      <c r="D1614" t="s">
        <v>3432</v>
      </c>
      <c r="E1614" s="1">
        <v>45538</v>
      </c>
      <c r="F1614" t="s">
        <v>8719</v>
      </c>
      <c r="G1614" t="s">
        <v>8633</v>
      </c>
      <c r="H1614">
        <v>1</v>
      </c>
      <c r="I1614" s="14">
        <v>0.1</v>
      </c>
      <c r="J1614" s="6">
        <v>73</v>
      </c>
      <c r="K1614" s="6">
        <v>66</v>
      </c>
      <c r="L1614" t="s">
        <v>1091</v>
      </c>
      <c r="M1614">
        <v>23</v>
      </c>
      <c r="N1614" t="s">
        <v>1999</v>
      </c>
      <c r="O1614" t="s">
        <v>2084</v>
      </c>
      <c r="P1614" t="s">
        <v>2991</v>
      </c>
    </row>
    <row r="1615" spans="1:16" x14ac:dyDescent="0.45">
      <c r="A1615" t="s">
        <v>5237</v>
      </c>
      <c r="B1615" t="s">
        <v>312</v>
      </c>
      <c r="C1615" t="s">
        <v>3379</v>
      </c>
      <c r="D1615" t="s">
        <v>3575</v>
      </c>
      <c r="E1615" s="1">
        <v>45560</v>
      </c>
      <c r="F1615" t="s">
        <v>8718</v>
      </c>
      <c r="G1615" t="s">
        <v>8631</v>
      </c>
      <c r="H1615">
        <v>4</v>
      </c>
      <c r="I1615" s="14">
        <v>0.15</v>
      </c>
      <c r="J1615" s="6">
        <v>1845</v>
      </c>
      <c r="K1615" s="6">
        <v>6274</v>
      </c>
      <c r="L1615" t="s">
        <v>1309</v>
      </c>
      <c r="M1615">
        <v>23</v>
      </c>
      <c r="N1615" t="s">
        <v>1999</v>
      </c>
      <c r="O1615" t="s">
        <v>2300</v>
      </c>
      <c r="P1615" t="s">
        <v>8697</v>
      </c>
    </row>
    <row r="1616" spans="1:16" x14ac:dyDescent="0.45">
      <c r="A1616" t="s">
        <v>5238</v>
      </c>
      <c r="B1616" t="s">
        <v>692</v>
      </c>
      <c r="C1616" t="s">
        <v>3263</v>
      </c>
      <c r="D1616" t="s">
        <v>3461</v>
      </c>
      <c r="E1616" s="1">
        <v>45355</v>
      </c>
      <c r="F1616" t="s">
        <v>8625</v>
      </c>
      <c r="G1616" t="s">
        <v>8632</v>
      </c>
      <c r="H1616">
        <v>2</v>
      </c>
      <c r="I1616" s="14">
        <v>0</v>
      </c>
      <c r="J1616" s="6">
        <v>492</v>
      </c>
      <c r="K1616" s="6">
        <v>985</v>
      </c>
      <c r="L1616" t="s">
        <v>1686</v>
      </c>
      <c r="M1616">
        <v>23</v>
      </c>
      <c r="N1616" t="s">
        <v>1998</v>
      </c>
      <c r="O1616" t="s">
        <v>2665</v>
      </c>
      <c r="P1616" t="s">
        <v>3178</v>
      </c>
    </row>
    <row r="1617" spans="1:16" x14ac:dyDescent="0.45">
      <c r="A1617" t="s">
        <v>5239</v>
      </c>
      <c r="B1617" t="s">
        <v>357</v>
      </c>
      <c r="C1617" t="s">
        <v>3389</v>
      </c>
      <c r="D1617" t="s">
        <v>3585</v>
      </c>
      <c r="E1617" s="1">
        <v>45479</v>
      </c>
      <c r="F1617" t="s">
        <v>8626</v>
      </c>
      <c r="G1617" t="s">
        <v>8630</v>
      </c>
      <c r="H1617">
        <v>3</v>
      </c>
      <c r="I1617" s="14">
        <v>0.05</v>
      </c>
      <c r="J1617" s="6">
        <v>1496</v>
      </c>
      <c r="K1617" s="6">
        <v>4264</v>
      </c>
      <c r="L1617" t="s">
        <v>1353</v>
      </c>
      <c r="M1617">
        <v>23</v>
      </c>
      <c r="N1617" t="s">
        <v>1999</v>
      </c>
      <c r="O1617" t="s">
        <v>2345</v>
      </c>
      <c r="P1617" t="s">
        <v>3142</v>
      </c>
    </row>
    <row r="1618" spans="1:16" x14ac:dyDescent="0.45">
      <c r="A1618" t="s">
        <v>5240</v>
      </c>
      <c r="B1618" t="s">
        <v>971</v>
      </c>
      <c r="C1618" t="s">
        <v>3304</v>
      </c>
      <c r="D1618" t="s">
        <v>3501</v>
      </c>
      <c r="E1618" s="1">
        <v>45362</v>
      </c>
      <c r="F1618" t="s">
        <v>8718</v>
      </c>
      <c r="G1618" t="s">
        <v>8631</v>
      </c>
      <c r="H1618">
        <v>4</v>
      </c>
      <c r="I1618" s="14">
        <v>0.15</v>
      </c>
      <c r="J1618" s="6">
        <v>1339</v>
      </c>
      <c r="K1618" s="6">
        <v>4552</v>
      </c>
      <c r="L1618" t="s">
        <v>1962</v>
      </c>
      <c r="M1618">
        <v>55</v>
      </c>
      <c r="N1618" t="s">
        <v>1998</v>
      </c>
      <c r="O1618" t="s">
        <v>2934</v>
      </c>
      <c r="P1618" t="s">
        <v>3148</v>
      </c>
    </row>
    <row r="1619" spans="1:16" x14ac:dyDescent="0.45">
      <c r="A1619" t="s">
        <v>5241</v>
      </c>
      <c r="B1619" t="s">
        <v>995</v>
      </c>
      <c r="C1619" t="s">
        <v>3375</v>
      </c>
      <c r="D1619" t="s">
        <v>3571</v>
      </c>
      <c r="E1619" s="1">
        <v>45684</v>
      </c>
      <c r="F1619" t="s">
        <v>8718</v>
      </c>
      <c r="G1619" t="s">
        <v>8632</v>
      </c>
      <c r="H1619">
        <v>4</v>
      </c>
      <c r="I1619" s="14">
        <v>0.1</v>
      </c>
      <c r="J1619" s="6">
        <v>1129</v>
      </c>
      <c r="K1619" s="6">
        <v>4065</v>
      </c>
      <c r="L1619" t="s">
        <v>1986</v>
      </c>
      <c r="M1619">
        <v>35</v>
      </c>
      <c r="N1619" t="s">
        <v>1999</v>
      </c>
      <c r="O1619" t="s">
        <v>2956</v>
      </c>
      <c r="P1619" t="s">
        <v>3098</v>
      </c>
    </row>
    <row r="1620" spans="1:16" x14ac:dyDescent="0.45">
      <c r="A1620" t="s">
        <v>5242</v>
      </c>
      <c r="B1620" t="s">
        <v>849</v>
      </c>
      <c r="C1620" t="s">
        <v>3199</v>
      </c>
      <c r="D1620" t="s">
        <v>3399</v>
      </c>
      <c r="E1620" s="1">
        <v>45327</v>
      </c>
      <c r="F1620" t="s">
        <v>8626</v>
      </c>
      <c r="G1620" t="s">
        <v>8633</v>
      </c>
      <c r="H1620">
        <v>5</v>
      </c>
      <c r="I1620" s="14">
        <v>0.2</v>
      </c>
      <c r="J1620" s="6">
        <v>111</v>
      </c>
      <c r="K1620" s="6">
        <v>442</v>
      </c>
      <c r="L1620" t="s">
        <v>1841</v>
      </c>
      <c r="M1620">
        <v>33</v>
      </c>
      <c r="N1620" t="s">
        <v>1999</v>
      </c>
      <c r="O1620" t="s">
        <v>2816</v>
      </c>
      <c r="P1620" t="s">
        <v>3054</v>
      </c>
    </row>
    <row r="1621" spans="1:16" x14ac:dyDescent="0.45">
      <c r="A1621" t="s">
        <v>5243</v>
      </c>
      <c r="B1621" t="s">
        <v>747</v>
      </c>
      <c r="C1621" t="s">
        <v>3367</v>
      </c>
      <c r="D1621" t="s">
        <v>3564</v>
      </c>
      <c r="E1621" s="1">
        <v>45703</v>
      </c>
      <c r="F1621" t="s">
        <v>8626</v>
      </c>
      <c r="G1621" t="s">
        <v>8630</v>
      </c>
      <c r="H1621">
        <v>5</v>
      </c>
      <c r="I1621" s="14">
        <v>0.2</v>
      </c>
      <c r="J1621" s="6">
        <v>1945</v>
      </c>
      <c r="K1621" s="6">
        <v>7779</v>
      </c>
      <c r="L1621" t="s">
        <v>1740</v>
      </c>
      <c r="M1621">
        <v>30</v>
      </c>
      <c r="N1621" t="s">
        <v>1998</v>
      </c>
      <c r="O1621" t="s">
        <v>2718</v>
      </c>
      <c r="P1621" t="s">
        <v>3066</v>
      </c>
    </row>
    <row r="1622" spans="1:16" x14ac:dyDescent="0.45">
      <c r="A1622" t="s">
        <v>5244</v>
      </c>
      <c r="B1622" t="s">
        <v>687</v>
      </c>
      <c r="C1622" t="s">
        <v>3384</v>
      </c>
      <c r="D1622" t="s">
        <v>3580</v>
      </c>
      <c r="E1622" s="1">
        <v>45908</v>
      </c>
      <c r="F1622" t="s">
        <v>8626</v>
      </c>
      <c r="G1622" t="s">
        <v>8632</v>
      </c>
      <c r="H1622">
        <v>3</v>
      </c>
      <c r="I1622" s="14">
        <v>0</v>
      </c>
      <c r="J1622" s="6">
        <v>1611</v>
      </c>
      <c r="K1622" s="6">
        <v>4834</v>
      </c>
      <c r="L1622" t="s">
        <v>1681</v>
      </c>
      <c r="M1622">
        <v>39</v>
      </c>
      <c r="N1622" t="s">
        <v>1999</v>
      </c>
      <c r="O1622" t="s">
        <v>2660</v>
      </c>
      <c r="P1622" t="s">
        <v>3011</v>
      </c>
    </row>
    <row r="1623" spans="1:16" x14ac:dyDescent="0.45">
      <c r="A1623" t="s">
        <v>5245</v>
      </c>
      <c r="B1623" t="s">
        <v>963</v>
      </c>
      <c r="C1623" t="s">
        <v>3234</v>
      </c>
      <c r="D1623" t="s">
        <v>3433</v>
      </c>
      <c r="E1623" s="1">
        <v>45584</v>
      </c>
      <c r="F1623" t="s">
        <v>8625</v>
      </c>
      <c r="G1623" t="s">
        <v>8632</v>
      </c>
      <c r="H1623">
        <v>4</v>
      </c>
      <c r="I1623" s="14">
        <v>0.1</v>
      </c>
      <c r="J1623" s="6">
        <v>390</v>
      </c>
      <c r="K1623" s="6">
        <v>1403</v>
      </c>
      <c r="L1623" t="s">
        <v>1954</v>
      </c>
      <c r="M1623">
        <v>28</v>
      </c>
      <c r="N1623" t="s">
        <v>1999</v>
      </c>
      <c r="O1623" t="s">
        <v>2926</v>
      </c>
      <c r="P1623" t="s">
        <v>2994</v>
      </c>
    </row>
    <row r="1624" spans="1:16" x14ac:dyDescent="0.45">
      <c r="A1624" t="s">
        <v>5246</v>
      </c>
      <c r="B1624" t="s">
        <v>276</v>
      </c>
      <c r="C1624" t="s">
        <v>3330</v>
      </c>
      <c r="D1624" t="s">
        <v>3527</v>
      </c>
      <c r="E1624" s="1">
        <v>45195</v>
      </c>
      <c r="F1624" t="s">
        <v>8626</v>
      </c>
      <c r="G1624" t="s">
        <v>8632</v>
      </c>
      <c r="H1624">
        <v>1</v>
      </c>
      <c r="I1624" s="14">
        <v>0.15</v>
      </c>
      <c r="J1624" s="6">
        <v>100</v>
      </c>
      <c r="K1624" s="6">
        <v>85</v>
      </c>
      <c r="L1624" t="s">
        <v>1274</v>
      </c>
      <c r="M1624">
        <v>46</v>
      </c>
      <c r="N1624" t="s">
        <v>1999</v>
      </c>
      <c r="O1624" t="s">
        <v>2266</v>
      </c>
      <c r="P1624" t="s">
        <v>3119</v>
      </c>
    </row>
    <row r="1625" spans="1:16" x14ac:dyDescent="0.45">
      <c r="A1625" t="s">
        <v>5247</v>
      </c>
      <c r="B1625" t="s">
        <v>661</v>
      </c>
      <c r="C1625" t="s">
        <v>3345</v>
      </c>
      <c r="D1625" t="s">
        <v>3542</v>
      </c>
      <c r="E1625" s="1">
        <v>45810</v>
      </c>
      <c r="F1625" t="s">
        <v>8626</v>
      </c>
      <c r="G1625" t="s">
        <v>8631</v>
      </c>
      <c r="H1625">
        <v>1</v>
      </c>
      <c r="I1625" s="14">
        <v>0</v>
      </c>
      <c r="J1625" s="6">
        <v>1350</v>
      </c>
      <c r="K1625" s="6">
        <v>1350</v>
      </c>
      <c r="L1625" t="s">
        <v>1655</v>
      </c>
      <c r="M1625">
        <v>38</v>
      </c>
      <c r="N1625" t="s">
        <v>1999</v>
      </c>
      <c r="O1625" t="s">
        <v>2636</v>
      </c>
      <c r="P1625" t="s">
        <v>3010</v>
      </c>
    </row>
    <row r="1626" spans="1:16" x14ac:dyDescent="0.45">
      <c r="A1626" t="s">
        <v>5248</v>
      </c>
      <c r="B1626" t="s">
        <v>437</v>
      </c>
      <c r="C1626" t="s">
        <v>3375</v>
      </c>
      <c r="D1626" t="s">
        <v>3571</v>
      </c>
      <c r="E1626" s="1">
        <v>45306</v>
      </c>
      <c r="F1626" t="s">
        <v>8718</v>
      </c>
      <c r="G1626" t="s">
        <v>8632</v>
      </c>
      <c r="H1626">
        <v>5</v>
      </c>
      <c r="I1626" s="14">
        <v>0.05</v>
      </c>
      <c r="J1626" s="6">
        <v>1129</v>
      </c>
      <c r="K1626" s="6">
        <v>5363</v>
      </c>
      <c r="L1626" t="s">
        <v>1433</v>
      </c>
      <c r="M1626">
        <v>46</v>
      </c>
      <c r="N1626" t="s">
        <v>1998</v>
      </c>
      <c r="O1626" t="s">
        <v>2422</v>
      </c>
      <c r="P1626" t="s">
        <v>3137</v>
      </c>
    </row>
    <row r="1627" spans="1:16" x14ac:dyDescent="0.45">
      <c r="A1627" t="s">
        <v>5249</v>
      </c>
      <c r="B1627" t="s">
        <v>228</v>
      </c>
      <c r="C1627" t="s">
        <v>3286</v>
      </c>
      <c r="D1627" t="s">
        <v>3483</v>
      </c>
      <c r="E1627" s="1">
        <v>45836</v>
      </c>
      <c r="F1627" t="s">
        <v>8718</v>
      </c>
      <c r="G1627" t="s">
        <v>8633</v>
      </c>
      <c r="H1627">
        <v>2</v>
      </c>
      <c r="I1627" s="14">
        <v>0.05</v>
      </c>
      <c r="J1627" s="6">
        <v>1780</v>
      </c>
      <c r="K1627" s="6">
        <v>3381</v>
      </c>
      <c r="L1627" t="s">
        <v>1226</v>
      </c>
      <c r="M1627">
        <v>45</v>
      </c>
      <c r="N1627" t="s">
        <v>1998</v>
      </c>
      <c r="O1627" t="s">
        <v>2219</v>
      </c>
      <c r="P1627" t="s">
        <v>2976</v>
      </c>
    </row>
    <row r="1628" spans="1:16" x14ac:dyDescent="0.45">
      <c r="A1628" t="s">
        <v>5250</v>
      </c>
      <c r="B1628" t="s">
        <v>386</v>
      </c>
      <c r="C1628" t="s">
        <v>3290</v>
      </c>
      <c r="D1628" t="s">
        <v>3487</v>
      </c>
      <c r="E1628" s="1">
        <v>45788</v>
      </c>
      <c r="F1628" t="s">
        <v>8720</v>
      </c>
      <c r="G1628" t="s">
        <v>8629</v>
      </c>
      <c r="H1628">
        <v>1</v>
      </c>
      <c r="I1628" s="14">
        <v>0.1</v>
      </c>
      <c r="J1628" s="6">
        <v>1300</v>
      </c>
      <c r="K1628" s="6">
        <v>1170</v>
      </c>
      <c r="L1628" t="s">
        <v>1382</v>
      </c>
      <c r="M1628">
        <v>30</v>
      </c>
      <c r="N1628" t="s">
        <v>1998</v>
      </c>
      <c r="O1628" t="s">
        <v>2374</v>
      </c>
      <c r="P1628" t="s">
        <v>3029</v>
      </c>
    </row>
    <row r="1629" spans="1:16" x14ac:dyDescent="0.45">
      <c r="A1629" t="s">
        <v>5251</v>
      </c>
      <c r="B1629" t="s">
        <v>845</v>
      </c>
      <c r="C1629" t="s">
        <v>3228</v>
      </c>
      <c r="D1629" t="s">
        <v>3427</v>
      </c>
      <c r="E1629" s="1">
        <v>45268</v>
      </c>
      <c r="F1629" t="s">
        <v>8719</v>
      </c>
      <c r="G1629" t="s">
        <v>8632</v>
      </c>
      <c r="H1629">
        <v>4</v>
      </c>
      <c r="I1629" s="14">
        <v>0.15</v>
      </c>
      <c r="J1629" s="6">
        <v>1198</v>
      </c>
      <c r="K1629" s="6">
        <v>4073</v>
      </c>
      <c r="L1629" t="s">
        <v>1837</v>
      </c>
      <c r="M1629">
        <v>27</v>
      </c>
      <c r="N1629" t="s">
        <v>1999</v>
      </c>
      <c r="O1629" t="s">
        <v>2812</v>
      </c>
      <c r="P1629" t="s">
        <v>3093</v>
      </c>
    </row>
    <row r="1630" spans="1:16" x14ac:dyDescent="0.45">
      <c r="A1630" t="s">
        <v>5252</v>
      </c>
      <c r="B1630" t="s">
        <v>367</v>
      </c>
      <c r="C1630" t="s">
        <v>3287</v>
      </c>
      <c r="D1630" t="s">
        <v>3484</v>
      </c>
      <c r="E1630" s="1">
        <v>45845</v>
      </c>
      <c r="F1630" t="s">
        <v>8718</v>
      </c>
      <c r="G1630" t="s">
        <v>8630</v>
      </c>
      <c r="H1630">
        <v>5</v>
      </c>
      <c r="I1630" s="14">
        <v>0.15</v>
      </c>
      <c r="J1630" s="6">
        <v>1704</v>
      </c>
      <c r="K1630" s="6">
        <v>7240</v>
      </c>
      <c r="L1630" t="s">
        <v>1363</v>
      </c>
      <c r="M1630">
        <v>51</v>
      </c>
      <c r="N1630" t="s">
        <v>1998</v>
      </c>
      <c r="O1630" t="s">
        <v>2355</v>
      </c>
      <c r="P1630" t="s">
        <v>8694</v>
      </c>
    </row>
    <row r="1631" spans="1:16" x14ac:dyDescent="0.45">
      <c r="A1631" t="s">
        <v>5253</v>
      </c>
      <c r="B1631" t="s">
        <v>123</v>
      </c>
      <c r="C1631" t="s">
        <v>3242</v>
      </c>
      <c r="D1631" t="s">
        <v>3441</v>
      </c>
      <c r="E1631" s="1">
        <v>45636</v>
      </c>
      <c r="F1631" t="s">
        <v>8720</v>
      </c>
      <c r="G1631" t="s">
        <v>8631</v>
      </c>
      <c r="H1631">
        <v>4</v>
      </c>
      <c r="I1631" s="14">
        <v>0.15</v>
      </c>
      <c r="J1631" s="6">
        <v>1914</v>
      </c>
      <c r="K1631" s="6">
        <v>6507</v>
      </c>
      <c r="L1631" t="s">
        <v>1122</v>
      </c>
      <c r="M1631">
        <v>64</v>
      </c>
      <c r="N1631" t="s">
        <v>1999</v>
      </c>
      <c r="O1631" t="s">
        <v>2114</v>
      </c>
      <c r="P1631" t="s">
        <v>2988</v>
      </c>
    </row>
    <row r="1632" spans="1:16" x14ac:dyDescent="0.45">
      <c r="A1632" t="s">
        <v>5254</v>
      </c>
      <c r="B1632" t="s">
        <v>573</v>
      </c>
      <c r="C1632" t="s">
        <v>3349</v>
      </c>
      <c r="D1632" t="s">
        <v>3546</v>
      </c>
      <c r="E1632" s="1">
        <v>45693</v>
      </c>
      <c r="F1632" t="s">
        <v>8719</v>
      </c>
      <c r="G1632" t="s">
        <v>8632</v>
      </c>
      <c r="H1632">
        <v>2</v>
      </c>
      <c r="I1632" s="14">
        <v>0.2</v>
      </c>
      <c r="J1632" s="6">
        <v>1875</v>
      </c>
      <c r="K1632" s="6">
        <v>3001</v>
      </c>
      <c r="L1632" t="s">
        <v>1567</v>
      </c>
      <c r="M1632">
        <v>26</v>
      </c>
      <c r="N1632" t="s">
        <v>1999</v>
      </c>
      <c r="O1632" t="s">
        <v>2549</v>
      </c>
      <c r="P1632" t="s">
        <v>3092</v>
      </c>
    </row>
    <row r="1633" spans="1:16" x14ac:dyDescent="0.45">
      <c r="A1633" t="s">
        <v>5255</v>
      </c>
      <c r="B1633" t="s">
        <v>298</v>
      </c>
      <c r="C1633" t="s">
        <v>3365</v>
      </c>
      <c r="D1633" t="s">
        <v>3562</v>
      </c>
      <c r="E1633" s="1">
        <v>45485</v>
      </c>
      <c r="F1633" t="s">
        <v>8718</v>
      </c>
      <c r="G1633" t="s">
        <v>8633</v>
      </c>
      <c r="H1633">
        <v>4</v>
      </c>
      <c r="I1633" s="14">
        <v>0.1</v>
      </c>
      <c r="J1633" s="6">
        <v>1256</v>
      </c>
      <c r="K1633" s="6">
        <v>4521</v>
      </c>
      <c r="L1633" t="s">
        <v>1295</v>
      </c>
      <c r="M1633">
        <v>54</v>
      </c>
      <c r="N1633" t="s">
        <v>1999</v>
      </c>
      <c r="O1633" t="s">
        <v>2286</v>
      </c>
      <c r="P1633" t="s">
        <v>3129</v>
      </c>
    </row>
    <row r="1634" spans="1:16" x14ac:dyDescent="0.45">
      <c r="A1634" t="s">
        <v>5256</v>
      </c>
      <c r="B1634" t="s">
        <v>96</v>
      </c>
      <c r="C1634" t="s">
        <v>3223</v>
      </c>
      <c r="D1634" t="s">
        <v>3422</v>
      </c>
      <c r="E1634" s="1">
        <v>45447</v>
      </c>
      <c r="F1634" t="s">
        <v>8718</v>
      </c>
      <c r="G1634" t="s">
        <v>8632</v>
      </c>
      <c r="H1634">
        <v>1</v>
      </c>
      <c r="I1634" s="14">
        <v>0</v>
      </c>
      <c r="J1634" s="6">
        <v>1420</v>
      </c>
      <c r="K1634" s="6">
        <v>1420</v>
      </c>
      <c r="L1634" t="s">
        <v>1095</v>
      </c>
      <c r="M1634">
        <v>34</v>
      </c>
      <c r="N1634" t="s">
        <v>1999</v>
      </c>
      <c r="O1634" t="s">
        <v>2088</v>
      </c>
      <c r="P1634" t="s">
        <v>3043</v>
      </c>
    </row>
    <row r="1635" spans="1:16" x14ac:dyDescent="0.45">
      <c r="A1635" t="s">
        <v>5257</v>
      </c>
      <c r="B1635" t="s">
        <v>113</v>
      </c>
      <c r="C1635" t="s">
        <v>3324</v>
      </c>
      <c r="D1635" t="s">
        <v>3521</v>
      </c>
      <c r="E1635" s="1">
        <v>45341</v>
      </c>
      <c r="F1635" t="s">
        <v>8625</v>
      </c>
      <c r="G1635" t="s">
        <v>8632</v>
      </c>
      <c r="H1635">
        <v>5</v>
      </c>
      <c r="I1635" s="14">
        <v>0.2</v>
      </c>
      <c r="J1635" s="6">
        <v>273</v>
      </c>
      <c r="K1635" s="6">
        <v>1090</v>
      </c>
      <c r="L1635" t="s">
        <v>1112</v>
      </c>
      <c r="M1635">
        <v>64</v>
      </c>
      <c r="N1635" t="s">
        <v>1999</v>
      </c>
      <c r="O1635" t="s">
        <v>2104</v>
      </c>
      <c r="P1635" t="s">
        <v>3055</v>
      </c>
    </row>
    <row r="1636" spans="1:16" x14ac:dyDescent="0.45">
      <c r="A1636" t="s">
        <v>5258</v>
      </c>
      <c r="B1636" t="s">
        <v>522</v>
      </c>
      <c r="C1636" t="s">
        <v>3345</v>
      </c>
      <c r="D1636" t="s">
        <v>3542</v>
      </c>
      <c r="E1636" s="1">
        <v>45345</v>
      </c>
      <c r="F1636" t="s">
        <v>8719</v>
      </c>
      <c r="G1636" t="s">
        <v>8631</v>
      </c>
      <c r="H1636">
        <v>1</v>
      </c>
      <c r="I1636" s="14">
        <v>0.1</v>
      </c>
      <c r="J1636" s="6">
        <v>1350</v>
      </c>
      <c r="K1636" s="6">
        <v>1215</v>
      </c>
      <c r="L1636" t="s">
        <v>1517</v>
      </c>
      <c r="M1636">
        <v>33</v>
      </c>
      <c r="N1636" t="s">
        <v>1999</v>
      </c>
      <c r="O1636" t="s">
        <v>2501</v>
      </c>
      <c r="P1636" t="s">
        <v>3136</v>
      </c>
    </row>
    <row r="1637" spans="1:16" x14ac:dyDescent="0.45">
      <c r="A1637" t="s">
        <v>5259</v>
      </c>
      <c r="B1637" t="s">
        <v>235</v>
      </c>
      <c r="C1637" t="s">
        <v>3395</v>
      </c>
      <c r="D1637" t="s">
        <v>3591</v>
      </c>
      <c r="E1637" s="1">
        <v>45620</v>
      </c>
      <c r="F1637" t="s">
        <v>8719</v>
      </c>
      <c r="G1637" t="s">
        <v>8633</v>
      </c>
      <c r="H1637">
        <v>4</v>
      </c>
      <c r="I1637" s="14">
        <v>0.2</v>
      </c>
      <c r="J1637" s="6">
        <v>1030</v>
      </c>
      <c r="K1637" s="6">
        <v>3298</v>
      </c>
      <c r="L1637" t="s">
        <v>1233</v>
      </c>
      <c r="M1637">
        <v>57</v>
      </c>
      <c r="N1637" t="s">
        <v>1999</v>
      </c>
      <c r="O1637" t="s">
        <v>2226</v>
      </c>
      <c r="P1637" t="s">
        <v>3017</v>
      </c>
    </row>
    <row r="1638" spans="1:16" x14ac:dyDescent="0.45">
      <c r="A1638" t="s">
        <v>5260</v>
      </c>
      <c r="B1638" t="s">
        <v>207</v>
      </c>
      <c r="C1638" t="s">
        <v>3317</v>
      </c>
      <c r="D1638" t="s">
        <v>3514</v>
      </c>
      <c r="E1638" s="1">
        <v>45373</v>
      </c>
      <c r="F1638" t="s">
        <v>8719</v>
      </c>
      <c r="G1638" t="s">
        <v>8632</v>
      </c>
      <c r="H1638">
        <v>1</v>
      </c>
      <c r="I1638" s="14">
        <v>0.1</v>
      </c>
      <c r="J1638" s="6">
        <v>133</v>
      </c>
      <c r="K1638" s="6">
        <v>120</v>
      </c>
      <c r="L1638" t="s">
        <v>1205</v>
      </c>
      <c r="M1638">
        <v>65</v>
      </c>
      <c r="N1638" t="s">
        <v>1999</v>
      </c>
      <c r="O1638" t="s">
        <v>2198</v>
      </c>
      <c r="P1638" t="s">
        <v>2975</v>
      </c>
    </row>
    <row r="1639" spans="1:16" x14ac:dyDescent="0.45">
      <c r="A1639" t="s">
        <v>5261</v>
      </c>
      <c r="B1639" t="s">
        <v>936</v>
      </c>
      <c r="C1639" t="s">
        <v>3362</v>
      </c>
      <c r="D1639" t="s">
        <v>3559</v>
      </c>
      <c r="E1639" s="1">
        <v>45866</v>
      </c>
      <c r="F1639" t="s">
        <v>8720</v>
      </c>
      <c r="G1639" t="s">
        <v>8631</v>
      </c>
      <c r="H1639">
        <v>4</v>
      </c>
      <c r="I1639" s="14">
        <v>0</v>
      </c>
      <c r="J1639" s="6">
        <v>1972</v>
      </c>
      <c r="K1639" s="6">
        <v>7886</v>
      </c>
      <c r="L1639" t="s">
        <v>1927</v>
      </c>
      <c r="M1639">
        <v>63</v>
      </c>
      <c r="N1639" t="s">
        <v>1999</v>
      </c>
      <c r="O1639" t="s">
        <v>2900</v>
      </c>
      <c r="P1639" t="s">
        <v>3150</v>
      </c>
    </row>
    <row r="1640" spans="1:16" x14ac:dyDescent="0.45">
      <c r="A1640" t="s">
        <v>5262</v>
      </c>
      <c r="B1640" t="s">
        <v>526</v>
      </c>
      <c r="C1640" t="s">
        <v>3269</v>
      </c>
      <c r="D1640" t="s">
        <v>3466</v>
      </c>
      <c r="E1640" s="1">
        <v>45265</v>
      </c>
      <c r="F1640" t="s">
        <v>8720</v>
      </c>
      <c r="G1640" t="s">
        <v>8632</v>
      </c>
      <c r="H1640">
        <v>3</v>
      </c>
      <c r="I1640" s="14">
        <v>0.1</v>
      </c>
      <c r="J1640" s="6">
        <v>820</v>
      </c>
      <c r="K1640" s="6">
        <v>2213</v>
      </c>
      <c r="L1640" t="s">
        <v>1521</v>
      </c>
      <c r="M1640">
        <v>46</v>
      </c>
      <c r="N1640" t="s">
        <v>1998</v>
      </c>
      <c r="O1640" t="s">
        <v>2505</v>
      </c>
      <c r="P1640" t="s">
        <v>3120</v>
      </c>
    </row>
    <row r="1641" spans="1:16" x14ac:dyDescent="0.45">
      <c r="A1641" t="s">
        <v>5263</v>
      </c>
      <c r="B1641" t="s">
        <v>696</v>
      </c>
      <c r="C1641" t="s">
        <v>3258</v>
      </c>
      <c r="D1641" t="s">
        <v>3457</v>
      </c>
      <c r="E1641" s="1">
        <v>45225</v>
      </c>
      <c r="F1641" t="s">
        <v>8625</v>
      </c>
      <c r="G1641" t="s">
        <v>8633</v>
      </c>
      <c r="H1641">
        <v>1</v>
      </c>
      <c r="I1641" s="14">
        <v>0.15</v>
      </c>
      <c r="J1641" s="6">
        <v>699</v>
      </c>
      <c r="K1641" s="6">
        <v>594</v>
      </c>
      <c r="L1641" t="s">
        <v>1690</v>
      </c>
      <c r="M1641">
        <v>37</v>
      </c>
      <c r="N1641" t="s">
        <v>1999</v>
      </c>
      <c r="O1641" t="s">
        <v>2669</v>
      </c>
      <c r="P1641" t="s">
        <v>3001</v>
      </c>
    </row>
    <row r="1642" spans="1:16" x14ac:dyDescent="0.45">
      <c r="A1642" t="s">
        <v>5264</v>
      </c>
      <c r="B1642" t="s">
        <v>33</v>
      </c>
      <c r="C1642" t="s">
        <v>3236</v>
      </c>
      <c r="D1642" t="s">
        <v>3435</v>
      </c>
      <c r="E1642" s="1">
        <v>45377</v>
      </c>
      <c r="F1642" t="s">
        <v>8718</v>
      </c>
      <c r="G1642" t="s">
        <v>8630</v>
      </c>
      <c r="H1642">
        <v>3</v>
      </c>
      <c r="I1642" s="14">
        <v>0.2</v>
      </c>
      <c r="J1642" s="6">
        <v>832</v>
      </c>
      <c r="K1642" s="6">
        <v>1996</v>
      </c>
      <c r="L1642" t="s">
        <v>1032</v>
      </c>
      <c r="M1642">
        <v>54</v>
      </c>
      <c r="N1642" t="s">
        <v>1998</v>
      </c>
      <c r="O1642" t="s">
        <v>2025</v>
      </c>
      <c r="P1642" t="s">
        <v>2992</v>
      </c>
    </row>
    <row r="1643" spans="1:16" x14ac:dyDescent="0.45">
      <c r="A1643" t="s">
        <v>5265</v>
      </c>
      <c r="B1643" t="s">
        <v>350</v>
      </c>
      <c r="C1643" t="s">
        <v>3240</v>
      </c>
      <c r="D1643" t="s">
        <v>3439</v>
      </c>
      <c r="E1643" s="1">
        <v>45752</v>
      </c>
      <c r="F1643" t="s">
        <v>8626</v>
      </c>
      <c r="G1643" t="s">
        <v>8629</v>
      </c>
      <c r="H1643">
        <v>5</v>
      </c>
      <c r="I1643" s="14">
        <v>0.15</v>
      </c>
      <c r="J1643" s="6">
        <v>1126</v>
      </c>
      <c r="K1643" s="6">
        <v>4786</v>
      </c>
      <c r="L1643" t="s">
        <v>1346</v>
      </c>
      <c r="M1643">
        <v>63</v>
      </c>
      <c r="N1643" t="s">
        <v>1998</v>
      </c>
      <c r="O1643" t="s">
        <v>2338</v>
      </c>
      <c r="P1643" t="s">
        <v>3126</v>
      </c>
    </row>
    <row r="1644" spans="1:16" x14ac:dyDescent="0.45">
      <c r="A1644" t="s">
        <v>5266</v>
      </c>
      <c r="B1644" t="s">
        <v>1003</v>
      </c>
      <c r="C1644" t="s">
        <v>3297</v>
      </c>
      <c r="D1644" t="s">
        <v>3494</v>
      </c>
      <c r="E1644" s="1">
        <v>45379</v>
      </c>
      <c r="F1644" t="s">
        <v>8719</v>
      </c>
      <c r="G1644" t="s">
        <v>8633</v>
      </c>
      <c r="H1644">
        <v>2</v>
      </c>
      <c r="I1644" s="14">
        <v>0.2</v>
      </c>
      <c r="J1644" s="6">
        <v>960</v>
      </c>
      <c r="K1644" s="6">
        <v>1536</v>
      </c>
      <c r="L1644" t="s">
        <v>1994</v>
      </c>
      <c r="M1644">
        <v>49</v>
      </c>
      <c r="N1644" t="s">
        <v>1999</v>
      </c>
      <c r="O1644" t="s">
        <v>2964</v>
      </c>
      <c r="P1644" t="s">
        <v>3002</v>
      </c>
    </row>
    <row r="1645" spans="1:16" x14ac:dyDescent="0.45">
      <c r="A1645" t="s">
        <v>5267</v>
      </c>
      <c r="B1645" t="s">
        <v>827</v>
      </c>
      <c r="C1645" t="s">
        <v>3344</v>
      </c>
      <c r="D1645" t="s">
        <v>3541</v>
      </c>
      <c r="E1645" s="1">
        <v>45756</v>
      </c>
      <c r="F1645" t="s">
        <v>8719</v>
      </c>
      <c r="G1645" t="s">
        <v>8631</v>
      </c>
      <c r="H1645">
        <v>4</v>
      </c>
      <c r="I1645" s="14">
        <v>0.05</v>
      </c>
      <c r="J1645" s="6">
        <v>1957</v>
      </c>
      <c r="K1645" s="6">
        <v>7437</v>
      </c>
      <c r="L1645" t="s">
        <v>1819</v>
      </c>
      <c r="M1645">
        <v>46</v>
      </c>
      <c r="N1645" t="s">
        <v>1998</v>
      </c>
      <c r="O1645" t="s">
        <v>2794</v>
      </c>
      <c r="P1645" t="s">
        <v>3047</v>
      </c>
    </row>
    <row r="1646" spans="1:16" x14ac:dyDescent="0.45">
      <c r="A1646" t="s">
        <v>5268</v>
      </c>
      <c r="B1646" t="s">
        <v>419</v>
      </c>
      <c r="C1646" t="s">
        <v>3278</v>
      </c>
      <c r="D1646" t="s">
        <v>3475</v>
      </c>
      <c r="E1646" s="1">
        <v>45789</v>
      </c>
      <c r="F1646" t="s">
        <v>8719</v>
      </c>
      <c r="G1646" t="s">
        <v>8631</v>
      </c>
      <c r="H1646">
        <v>5</v>
      </c>
      <c r="I1646" s="14">
        <v>0.05</v>
      </c>
      <c r="J1646" s="6">
        <v>1869</v>
      </c>
      <c r="K1646" s="6">
        <v>8875</v>
      </c>
      <c r="L1646" t="s">
        <v>1415</v>
      </c>
      <c r="M1646">
        <v>28</v>
      </c>
      <c r="N1646" t="s">
        <v>1998</v>
      </c>
      <c r="O1646" t="s">
        <v>2404</v>
      </c>
      <c r="P1646" t="s">
        <v>3012</v>
      </c>
    </row>
    <row r="1647" spans="1:16" x14ac:dyDescent="0.45">
      <c r="A1647" t="s">
        <v>5269</v>
      </c>
      <c r="B1647" t="s">
        <v>108</v>
      </c>
      <c r="C1647" t="s">
        <v>3378</v>
      </c>
      <c r="D1647" t="s">
        <v>3574</v>
      </c>
      <c r="E1647" s="1">
        <v>45549</v>
      </c>
      <c r="F1647" t="s">
        <v>8625</v>
      </c>
      <c r="G1647" t="s">
        <v>8629</v>
      </c>
      <c r="H1647">
        <v>2</v>
      </c>
      <c r="I1647" s="14">
        <v>0.2</v>
      </c>
      <c r="J1647" s="6">
        <v>415</v>
      </c>
      <c r="K1647" s="6">
        <v>663</v>
      </c>
      <c r="L1647" t="s">
        <v>1107</v>
      </c>
      <c r="M1647">
        <v>32</v>
      </c>
      <c r="N1647" t="s">
        <v>1998</v>
      </c>
      <c r="O1647" t="s">
        <v>2099</v>
      </c>
      <c r="P1647" t="s">
        <v>3052</v>
      </c>
    </row>
    <row r="1648" spans="1:16" x14ac:dyDescent="0.45">
      <c r="A1648" t="s">
        <v>5270</v>
      </c>
      <c r="B1648" t="s">
        <v>810</v>
      </c>
      <c r="C1648" t="s">
        <v>3297</v>
      </c>
      <c r="D1648" t="s">
        <v>3494</v>
      </c>
      <c r="E1648" s="1">
        <v>45212</v>
      </c>
      <c r="F1648" t="s">
        <v>8626</v>
      </c>
      <c r="G1648" t="s">
        <v>8630</v>
      </c>
      <c r="H1648">
        <v>3</v>
      </c>
      <c r="I1648" s="14">
        <v>0.2</v>
      </c>
      <c r="J1648" s="6">
        <v>960</v>
      </c>
      <c r="K1648" s="6">
        <v>2304</v>
      </c>
      <c r="L1648" t="s">
        <v>1802</v>
      </c>
      <c r="M1648">
        <v>41</v>
      </c>
      <c r="N1648" t="s">
        <v>1998</v>
      </c>
      <c r="O1648" t="s">
        <v>2705</v>
      </c>
      <c r="P1648" t="s">
        <v>3157</v>
      </c>
    </row>
    <row r="1649" spans="1:16" x14ac:dyDescent="0.45">
      <c r="A1649" t="s">
        <v>5271</v>
      </c>
      <c r="B1649" t="s">
        <v>215</v>
      </c>
      <c r="C1649" t="s">
        <v>3220</v>
      </c>
      <c r="D1649" t="s">
        <v>3419</v>
      </c>
      <c r="E1649" s="1">
        <v>45618</v>
      </c>
      <c r="F1649" t="s">
        <v>8719</v>
      </c>
      <c r="G1649" t="s">
        <v>8633</v>
      </c>
      <c r="H1649">
        <v>1</v>
      </c>
      <c r="I1649" s="14">
        <v>0</v>
      </c>
      <c r="J1649" s="6">
        <v>663</v>
      </c>
      <c r="K1649" s="6">
        <v>663</v>
      </c>
      <c r="L1649" t="s">
        <v>1213</v>
      </c>
      <c r="M1649">
        <v>32</v>
      </c>
      <c r="N1649" t="s">
        <v>1998</v>
      </c>
      <c r="O1649" t="s">
        <v>2206</v>
      </c>
      <c r="P1649" t="s">
        <v>3013</v>
      </c>
    </row>
    <row r="1650" spans="1:16" x14ac:dyDescent="0.45">
      <c r="A1650" t="s">
        <v>5272</v>
      </c>
      <c r="B1650" t="s">
        <v>650</v>
      </c>
      <c r="C1650" t="s">
        <v>3394</v>
      </c>
      <c r="D1650" t="s">
        <v>3590</v>
      </c>
      <c r="E1650" s="1">
        <v>45686</v>
      </c>
      <c r="F1650" t="s">
        <v>8625</v>
      </c>
      <c r="G1650" t="s">
        <v>8629</v>
      </c>
      <c r="H1650">
        <v>5</v>
      </c>
      <c r="I1650" s="14">
        <v>0.05</v>
      </c>
      <c r="J1650" s="6">
        <v>624</v>
      </c>
      <c r="K1650" s="6">
        <v>2963</v>
      </c>
      <c r="L1650" t="s">
        <v>1644</v>
      </c>
      <c r="M1650">
        <v>22</v>
      </c>
      <c r="N1650" t="s">
        <v>1998</v>
      </c>
      <c r="O1650" t="s">
        <v>2625</v>
      </c>
      <c r="P1650" t="s">
        <v>3073</v>
      </c>
    </row>
    <row r="1651" spans="1:16" x14ac:dyDescent="0.45">
      <c r="A1651" t="s">
        <v>5273</v>
      </c>
      <c r="B1651" t="s">
        <v>731</v>
      </c>
      <c r="C1651" t="s">
        <v>3336</v>
      </c>
      <c r="D1651" t="s">
        <v>3533</v>
      </c>
      <c r="E1651" s="1">
        <v>45733</v>
      </c>
      <c r="F1651" t="s">
        <v>8719</v>
      </c>
      <c r="G1651" t="s">
        <v>8633</v>
      </c>
      <c r="H1651">
        <v>1</v>
      </c>
      <c r="I1651" s="14">
        <v>0.2</v>
      </c>
      <c r="J1651" s="6">
        <v>1534</v>
      </c>
      <c r="K1651" s="6">
        <v>1227</v>
      </c>
      <c r="L1651" t="s">
        <v>1724</v>
      </c>
      <c r="M1651">
        <v>57</v>
      </c>
      <c r="N1651" t="s">
        <v>1999</v>
      </c>
      <c r="O1651" t="s">
        <v>2703</v>
      </c>
      <c r="P1651" t="s">
        <v>3067</v>
      </c>
    </row>
    <row r="1652" spans="1:16" x14ac:dyDescent="0.45">
      <c r="A1652" t="s">
        <v>5274</v>
      </c>
      <c r="B1652" t="s">
        <v>767</v>
      </c>
      <c r="C1652" t="s">
        <v>3384</v>
      </c>
      <c r="D1652" t="s">
        <v>3580</v>
      </c>
      <c r="E1652" s="1">
        <v>45870</v>
      </c>
      <c r="F1652" t="s">
        <v>8720</v>
      </c>
      <c r="G1652" t="s">
        <v>8631</v>
      </c>
      <c r="H1652">
        <v>2</v>
      </c>
      <c r="I1652" s="14">
        <v>0.15</v>
      </c>
      <c r="J1652" s="6">
        <v>1611</v>
      </c>
      <c r="K1652" s="6">
        <v>2739</v>
      </c>
      <c r="L1652" t="s">
        <v>1760</v>
      </c>
      <c r="M1652">
        <v>38</v>
      </c>
      <c r="N1652" t="s">
        <v>1999</v>
      </c>
      <c r="O1652" t="s">
        <v>2737</v>
      </c>
      <c r="P1652" t="s">
        <v>3179</v>
      </c>
    </row>
    <row r="1653" spans="1:16" x14ac:dyDescent="0.45">
      <c r="A1653" t="s">
        <v>5275</v>
      </c>
      <c r="B1653" t="s">
        <v>252</v>
      </c>
      <c r="C1653" t="s">
        <v>3364</v>
      </c>
      <c r="D1653" t="s">
        <v>3561</v>
      </c>
      <c r="E1653" s="1">
        <v>45556</v>
      </c>
      <c r="F1653" t="s">
        <v>8626</v>
      </c>
      <c r="G1653" t="s">
        <v>8629</v>
      </c>
      <c r="H1653">
        <v>2</v>
      </c>
      <c r="I1653" s="14">
        <v>0.1</v>
      </c>
      <c r="J1653" s="6">
        <v>131</v>
      </c>
      <c r="K1653" s="6">
        <v>236</v>
      </c>
      <c r="L1653" t="s">
        <v>1250</v>
      </c>
      <c r="M1653">
        <v>46</v>
      </c>
      <c r="N1653" t="s">
        <v>1998</v>
      </c>
      <c r="O1653" t="s">
        <v>2242</v>
      </c>
      <c r="P1653" t="s">
        <v>2973</v>
      </c>
    </row>
    <row r="1654" spans="1:16" x14ac:dyDescent="0.45">
      <c r="A1654" t="s">
        <v>5276</v>
      </c>
      <c r="B1654" t="s">
        <v>867</v>
      </c>
      <c r="C1654" t="s">
        <v>3259</v>
      </c>
      <c r="D1654" t="s">
        <v>3458</v>
      </c>
      <c r="E1654" s="1">
        <v>45871</v>
      </c>
      <c r="F1654" t="s">
        <v>8625</v>
      </c>
      <c r="G1654" t="s">
        <v>8630</v>
      </c>
      <c r="H1654">
        <v>4</v>
      </c>
      <c r="I1654" s="14">
        <v>0.1</v>
      </c>
      <c r="J1654" s="6">
        <v>1315</v>
      </c>
      <c r="K1654" s="6">
        <v>4735</v>
      </c>
      <c r="L1654" t="s">
        <v>1859</v>
      </c>
      <c r="M1654">
        <v>64</v>
      </c>
      <c r="N1654" t="s">
        <v>1998</v>
      </c>
      <c r="O1654" t="s">
        <v>2372</v>
      </c>
      <c r="P1654" t="s">
        <v>2968</v>
      </c>
    </row>
    <row r="1655" spans="1:16" x14ac:dyDescent="0.45">
      <c r="A1655" t="s">
        <v>5277</v>
      </c>
      <c r="B1655" t="s">
        <v>91</v>
      </c>
      <c r="C1655" t="s">
        <v>3233</v>
      </c>
      <c r="D1655" t="s">
        <v>3432</v>
      </c>
      <c r="E1655" s="1">
        <v>45507</v>
      </c>
      <c r="F1655" t="s">
        <v>8625</v>
      </c>
      <c r="G1655" t="s">
        <v>8633</v>
      </c>
      <c r="H1655">
        <v>1</v>
      </c>
      <c r="I1655" s="14">
        <v>0.2</v>
      </c>
      <c r="J1655" s="6">
        <v>73</v>
      </c>
      <c r="K1655" s="6">
        <v>58</v>
      </c>
      <c r="L1655" t="s">
        <v>1090</v>
      </c>
      <c r="M1655">
        <v>54</v>
      </c>
      <c r="N1655" t="s">
        <v>1998</v>
      </c>
      <c r="O1655" t="s">
        <v>2083</v>
      </c>
      <c r="P1655" t="s">
        <v>3039</v>
      </c>
    </row>
    <row r="1656" spans="1:16" x14ac:dyDescent="0.45">
      <c r="A1656" t="s">
        <v>5278</v>
      </c>
      <c r="B1656" t="s">
        <v>477</v>
      </c>
      <c r="C1656" t="s">
        <v>3349</v>
      </c>
      <c r="D1656" t="s">
        <v>3546</v>
      </c>
      <c r="E1656" s="1">
        <v>45754</v>
      </c>
      <c r="F1656" t="s">
        <v>8626</v>
      </c>
      <c r="G1656" t="s">
        <v>8630</v>
      </c>
      <c r="H1656">
        <v>1</v>
      </c>
      <c r="I1656" s="14">
        <v>0</v>
      </c>
      <c r="J1656" s="6">
        <v>1875</v>
      </c>
      <c r="K1656" s="6">
        <v>1875</v>
      </c>
      <c r="L1656" t="s">
        <v>1472</v>
      </c>
      <c r="M1656">
        <v>63</v>
      </c>
      <c r="N1656" t="s">
        <v>1998</v>
      </c>
      <c r="O1656" t="s">
        <v>2459</v>
      </c>
      <c r="P1656" t="s">
        <v>3051</v>
      </c>
    </row>
    <row r="1657" spans="1:16" x14ac:dyDescent="0.45">
      <c r="A1657" t="s">
        <v>5279</v>
      </c>
      <c r="B1657" t="s">
        <v>275</v>
      </c>
      <c r="C1657" t="s">
        <v>3243</v>
      </c>
      <c r="D1657" t="s">
        <v>3442</v>
      </c>
      <c r="E1657" s="1">
        <v>45716</v>
      </c>
      <c r="F1657" t="s">
        <v>8719</v>
      </c>
      <c r="G1657" t="s">
        <v>8630</v>
      </c>
      <c r="H1657">
        <v>1</v>
      </c>
      <c r="I1657" s="14">
        <v>0</v>
      </c>
      <c r="J1657" s="6">
        <v>1825</v>
      </c>
      <c r="K1657" s="6">
        <v>1825</v>
      </c>
      <c r="L1657" t="s">
        <v>1273</v>
      </c>
      <c r="M1657">
        <v>60</v>
      </c>
      <c r="N1657" t="s">
        <v>1999</v>
      </c>
      <c r="O1657" t="s">
        <v>2265</v>
      </c>
      <c r="P1657" t="s">
        <v>3061</v>
      </c>
    </row>
    <row r="1658" spans="1:16" x14ac:dyDescent="0.45">
      <c r="A1658" t="s">
        <v>5280</v>
      </c>
      <c r="B1658" t="s">
        <v>941</v>
      </c>
      <c r="C1658" t="s">
        <v>3250</v>
      </c>
      <c r="D1658" t="s">
        <v>3449</v>
      </c>
      <c r="E1658" s="1">
        <v>45415</v>
      </c>
      <c r="F1658" t="s">
        <v>8719</v>
      </c>
      <c r="G1658" t="s">
        <v>8633</v>
      </c>
      <c r="H1658">
        <v>4</v>
      </c>
      <c r="I1658" s="14">
        <v>0</v>
      </c>
      <c r="J1658" s="6">
        <v>1384</v>
      </c>
      <c r="K1658" s="6">
        <v>5534</v>
      </c>
      <c r="L1658" t="s">
        <v>1932</v>
      </c>
      <c r="M1658">
        <v>37</v>
      </c>
      <c r="N1658" t="s">
        <v>1998</v>
      </c>
      <c r="O1658" t="s">
        <v>2905</v>
      </c>
      <c r="P1658" t="s">
        <v>3083</v>
      </c>
    </row>
    <row r="1659" spans="1:16" x14ac:dyDescent="0.45">
      <c r="A1659" t="s">
        <v>5281</v>
      </c>
      <c r="B1659" t="s">
        <v>430</v>
      </c>
      <c r="C1659" t="s">
        <v>3215</v>
      </c>
      <c r="D1659" t="s">
        <v>3414</v>
      </c>
      <c r="E1659" s="1">
        <v>45475</v>
      </c>
      <c r="F1659" t="s">
        <v>8626</v>
      </c>
      <c r="G1659" t="s">
        <v>8632</v>
      </c>
      <c r="H1659">
        <v>4</v>
      </c>
      <c r="I1659" s="14">
        <v>0</v>
      </c>
      <c r="J1659" s="6">
        <v>1209</v>
      </c>
      <c r="K1659" s="6">
        <v>4836</v>
      </c>
      <c r="L1659" t="s">
        <v>1426</v>
      </c>
      <c r="M1659">
        <v>45</v>
      </c>
      <c r="N1659" t="s">
        <v>1998</v>
      </c>
      <c r="O1659" t="s">
        <v>2415</v>
      </c>
      <c r="P1659" t="s">
        <v>3154</v>
      </c>
    </row>
    <row r="1660" spans="1:16" x14ac:dyDescent="0.45">
      <c r="A1660" t="s">
        <v>5282</v>
      </c>
      <c r="B1660" t="s">
        <v>391</v>
      </c>
      <c r="C1660" t="s">
        <v>3277</v>
      </c>
      <c r="D1660" t="s">
        <v>3474</v>
      </c>
      <c r="E1660" s="1">
        <v>45419</v>
      </c>
      <c r="F1660" t="s">
        <v>8626</v>
      </c>
      <c r="G1660" t="s">
        <v>8630</v>
      </c>
      <c r="H1660">
        <v>4</v>
      </c>
      <c r="I1660" s="14">
        <v>0.05</v>
      </c>
      <c r="J1660" s="6">
        <v>842</v>
      </c>
      <c r="K1660" s="6">
        <v>3198</v>
      </c>
      <c r="L1660" t="s">
        <v>1387</v>
      </c>
      <c r="M1660">
        <v>41</v>
      </c>
      <c r="N1660" t="s">
        <v>1998</v>
      </c>
      <c r="O1660" t="s">
        <v>2379</v>
      </c>
      <c r="P1660" t="s">
        <v>3090</v>
      </c>
    </row>
    <row r="1661" spans="1:16" x14ac:dyDescent="0.45">
      <c r="A1661" t="s">
        <v>5283</v>
      </c>
      <c r="B1661" t="s">
        <v>17</v>
      </c>
      <c r="C1661" t="s">
        <v>3242</v>
      </c>
      <c r="D1661" t="s">
        <v>3441</v>
      </c>
      <c r="E1661" s="1">
        <v>45747</v>
      </c>
      <c r="F1661" t="s">
        <v>8625</v>
      </c>
      <c r="G1661" t="s">
        <v>8633</v>
      </c>
      <c r="H1661">
        <v>5</v>
      </c>
      <c r="I1661" s="14">
        <v>0.2</v>
      </c>
      <c r="J1661" s="6">
        <v>1914</v>
      </c>
      <c r="K1661" s="6">
        <v>7655</v>
      </c>
      <c r="L1661" t="s">
        <v>1016</v>
      </c>
      <c r="M1661">
        <v>63</v>
      </c>
      <c r="N1661" t="s">
        <v>1999</v>
      </c>
      <c r="O1661" t="s">
        <v>8693</v>
      </c>
      <c r="P1661" t="s">
        <v>2978</v>
      </c>
    </row>
    <row r="1662" spans="1:16" x14ac:dyDescent="0.45">
      <c r="A1662" t="s">
        <v>5284</v>
      </c>
      <c r="B1662" t="s">
        <v>1006</v>
      </c>
      <c r="C1662" t="s">
        <v>3284</v>
      </c>
      <c r="D1662" t="s">
        <v>3481</v>
      </c>
      <c r="E1662" s="1">
        <v>45706</v>
      </c>
      <c r="F1662" t="s">
        <v>8718</v>
      </c>
      <c r="G1662" t="s">
        <v>8629</v>
      </c>
      <c r="H1662">
        <v>3</v>
      </c>
      <c r="I1662" s="14">
        <v>0.15</v>
      </c>
      <c r="J1662" s="6">
        <v>1858</v>
      </c>
      <c r="K1662" s="6">
        <v>4737</v>
      </c>
      <c r="L1662" t="s">
        <v>1997</v>
      </c>
      <c r="M1662">
        <v>23</v>
      </c>
      <c r="N1662" t="s">
        <v>1999</v>
      </c>
      <c r="O1662" t="s">
        <v>2967</v>
      </c>
      <c r="P1662" t="s">
        <v>3077</v>
      </c>
    </row>
    <row r="1663" spans="1:16" x14ac:dyDescent="0.45">
      <c r="A1663" t="s">
        <v>5285</v>
      </c>
      <c r="B1663" t="s">
        <v>566</v>
      </c>
      <c r="C1663" t="s">
        <v>3198</v>
      </c>
      <c r="D1663" t="s">
        <v>3398</v>
      </c>
      <c r="E1663" s="1">
        <v>45328</v>
      </c>
      <c r="F1663" t="s">
        <v>8720</v>
      </c>
      <c r="G1663" t="s">
        <v>8633</v>
      </c>
      <c r="H1663">
        <v>2</v>
      </c>
      <c r="I1663" s="14">
        <v>0.2</v>
      </c>
      <c r="J1663" s="6">
        <v>1171</v>
      </c>
      <c r="K1663" s="6">
        <v>1873</v>
      </c>
      <c r="L1663" t="s">
        <v>1560</v>
      </c>
      <c r="M1663">
        <v>58</v>
      </c>
      <c r="N1663" t="s">
        <v>1998</v>
      </c>
      <c r="O1663" t="s">
        <v>2486</v>
      </c>
      <c r="P1663" t="s">
        <v>2989</v>
      </c>
    </row>
    <row r="1664" spans="1:16" x14ac:dyDescent="0.45">
      <c r="A1664" t="s">
        <v>5286</v>
      </c>
      <c r="B1664" t="s">
        <v>204</v>
      </c>
      <c r="C1664" t="s">
        <v>3352</v>
      </c>
      <c r="D1664" t="s">
        <v>3549</v>
      </c>
      <c r="E1664" s="1">
        <v>45240</v>
      </c>
      <c r="F1664" t="s">
        <v>8625</v>
      </c>
      <c r="G1664" t="s">
        <v>8629</v>
      </c>
      <c r="H1664">
        <v>1</v>
      </c>
      <c r="I1664" s="14">
        <v>0.2</v>
      </c>
      <c r="J1664" s="6">
        <v>489</v>
      </c>
      <c r="K1664" s="6">
        <v>391</v>
      </c>
      <c r="L1664" t="s">
        <v>1202</v>
      </c>
      <c r="M1664">
        <v>33</v>
      </c>
      <c r="N1664" t="s">
        <v>1998</v>
      </c>
      <c r="O1664" t="s">
        <v>2195</v>
      </c>
      <c r="P1664" t="s">
        <v>3096</v>
      </c>
    </row>
    <row r="1665" spans="1:16" x14ac:dyDescent="0.45">
      <c r="A1665" t="s">
        <v>5287</v>
      </c>
      <c r="B1665" t="s">
        <v>531</v>
      </c>
      <c r="C1665" t="s">
        <v>3391</v>
      </c>
      <c r="D1665" t="s">
        <v>3587</v>
      </c>
      <c r="E1665" s="1">
        <v>45617</v>
      </c>
      <c r="F1665" t="s">
        <v>8720</v>
      </c>
      <c r="G1665" t="s">
        <v>8633</v>
      </c>
      <c r="H1665">
        <v>2</v>
      </c>
      <c r="I1665" s="14">
        <v>0.05</v>
      </c>
      <c r="J1665" s="6">
        <v>799</v>
      </c>
      <c r="K1665" s="6">
        <v>1519</v>
      </c>
      <c r="L1665" t="s">
        <v>1526</v>
      </c>
      <c r="M1665">
        <v>41</v>
      </c>
      <c r="N1665" t="s">
        <v>1999</v>
      </c>
      <c r="O1665" t="s">
        <v>2509</v>
      </c>
      <c r="P1665" t="s">
        <v>3094</v>
      </c>
    </row>
    <row r="1666" spans="1:16" x14ac:dyDescent="0.45">
      <c r="A1666" t="s">
        <v>5288</v>
      </c>
      <c r="B1666" t="s">
        <v>927</v>
      </c>
      <c r="C1666" t="s">
        <v>3252</v>
      </c>
      <c r="D1666" t="s">
        <v>3451</v>
      </c>
      <c r="E1666" s="1">
        <v>45692</v>
      </c>
      <c r="F1666" t="s">
        <v>8626</v>
      </c>
      <c r="G1666" t="s">
        <v>8631</v>
      </c>
      <c r="H1666">
        <v>1</v>
      </c>
      <c r="I1666" s="14">
        <v>0.1</v>
      </c>
      <c r="J1666" s="6">
        <v>1125</v>
      </c>
      <c r="K1666" s="6">
        <v>1013</v>
      </c>
      <c r="L1666" t="s">
        <v>1918</v>
      </c>
      <c r="M1666">
        <v>49</v>
      </c>
      <c r="N1666" t="s">
        <v>1999</v>
      </c>
      <c r="O1666" t="s">
        <v>2891</v>
      </c>
      <c r="P1666" t="s">
        <v>3188</v>
      </c>
    </row>
    <row r="1667" spans="1:16" x14ac:dyDescent="0.45">
      <c r="A1667" t="s">
        <v>5289</v>
      </c>
      <c r="B1667" t="s">
        <v>92</v>
      </c>
      <c r="C1667" t="s">
        <v>3383</v>
      </c>
      <c r="D1667" t="s">
        <v>3579</v>
      </c>
      <c r="E1667" s="1">
        <v>45795</v>
      </c>
      <c r="F1667" t="s">
        <v>8720</v>
      </c>
      <c r="G1667" t="s">
        <v>8632</v>
      </c>
      <c r="H1667">
        <v>2</v>
      </c>
      <c r="I1667" s="14">
        <v>0.1</v>
      </c>
      <c r="J1667" s="6">
        <v>1748</v>
      </c>
      <c r="K1667" s="6">
        <v>3147</v>
      </c>
      <c r="L1667" t="s">
        <v>1091</v>
      </c>
      <c r="M1667">
        <v>23</v>
      </c>
      <c r="N1667" t="s">
        <v>1999</v>
      </c>
      <c r="O1667" t="s">
        <v>2084</v>
      </c>
      <c r="P1667" t="s">
        <v>2991</v>
      </c>
    </row>
    <row r="1668" spans="1:16" x14ac:dyDescent="0.45">
      <c r="A1668" t="s">
        <v>5290</v>
      </c>
      <c r="B1668" t="s">
        <v>211</v>
      </c>
      <c r="C1668" t="s">
        <v>3220</v>
      </c>
      <c r="D1668" t="s">
        <v>3419</v>
      </c>
      <c r="E1668" s="1">
        <v>45623</v>
      </c>
      <c r="F1668" t="s">
        <v>8720</v>
      </c>
      <c r="G1668" t="s">
        <v>8632</v>
      </c>
      <c r="H1668">
        <v>3</v>
      </c>
      <c r="I1668" s="14">
        <v>0.2</v>
      </c>
      <c r="J1668" s="6">
        <v>663</v>
      </c>
      <c r="K1668" s="6">
        <v>1590</v>
      </c>
      <c r="L1668" t="s">
        <v>1209</v>
      </c>
      <c r="M1668">
        <v>42</v>
      </c>
      <c r="N1668" t="s">
        <v>1998</v>
      </c>
      <c r="O1668" t="s">
        <v>2202</v>
      </c>
      <c r="P1668" t="s">
        <v>3064</v>
      </c>
    </row>
    <row r="1669" spans="1:16" x14ac:dyDescent="0.45">
      <c r="A1669" t="s">
        <v>5291</v>
      </c>
      <c r="B1669" t="s">
        <v>770</v>
      </c>
      <c r="C1669" t="s">
        <v>3323</v>
      </c>
      <c r="D1669" t="s">
        <v>3520</v>
      </c>
      <c r="E1669" s="1">
        <v>45389</v>
      </c>
      <c r="F1669" t="s">
        <v>8719</v>
      </c>
      <c r="G1669" t="s">
        <v>8631</v>
      </c>
      <c r="H1669">
        <v>4</v>
      </c>
      <c r="I1669" s="14">
        <v>0.2</v>
      </c>
      <c r="J1669" s="6">
        <v>1619</v>
      </c>
      <c r="K1669" s="6">
        <v>5182</v>
      </c>
      <c r="L1669" t="s">
        <v>1763</v>
      </c>
      <c r="M1669">
        <v>24</v>
      </c>
      <c r="N1669" t="s">
        <v>1999</v>
      </c>
      <c r="O1669" t="s">
        <v>2740</v>
      </c>
      <c r="P1669" t="s">
        <v>3157</v>
      </c>
    </row>
    <row r="1670" spans="1:16" x14ac:dyDescent="0.45">
      <c r="A1670" t="s">
        <v>5292</v>
      </c>
      <c r="B1670" t="s">
        <v>263</v>
      </c>
      <c r="C1670" t="s">
        <v>3241</v>
      </c>
      <c r="D1670" t="s">
        <v>3440</v>
      </c>
      <c r="E1670" s="1">
        <v>45517</v>
      </c>
      <c r="F1670" t="s">
        <v>8719</v>
      </c>
      <c r="G1670" t="s">
        <v>8633</v>
      </c>
      <c r="H1670">
        <v>2</v>
      </c>
      <c r="I1670" s="14">
        <v>0.1</v>
      </c>
      <c r="J1670" s="6">
        <v>1056</v>
      </c>
      <c r="K1670" s="6">
        <v>1900</v>
      </c>
      <c r="L1670" t="s">
        <v>1261</v>
      </c>
      <c r="M1670">
        <v>47</v>
      </c>
      <c r="N1670" t="s">
        <v>1999</v>
      </c>
      <c r="O1670" t="s">
        <v>2253</v>
      </c>
      <c r="P1670" t="s">
        <v>2982</v>
      </c>
    </row>
    <row r="1671" spans="1:16" x14ac:dyDescent="0.45">
      <c r="A1671" t="s">
        <v>5293</v>
      </c>
      <c r="B1671" t="s">
        <v>604</v>
      </c>
      <c r="C1671" t="s">
        <v>3393</v>
      </c>
      <c r="D1671" t="s">
        <v>3589</v>
      </c>
      <c r="E1671" s="1">
        <v>45253</v>
      </c>
      <c r="F1671" t="s">
        <v>8626</v>
      </c>
      <c r="G1671" t="s">
        <v>8631</v>
      </c>
      <c r="H1671">
        <v>5</v>
      </c>
      <c r="I1671" s="14">
        <v>0.1</v>
      </c>
      <c r="J1671" s="6">
        <v>768</v>
      </c>
      <c r="K1671" s="6">
        <v>3454</v>
      </c>
      <c r="L1671" t="s">
        <v>1598</v>
      </c>
      <c r="M1671">
        <v>55</v>
      </c>
      <c r="N1671" t="s">
        <v>1998</v>
      </c>
      <c r="O1671" t="s">
        <v>2580</v>
      </c>
      <c r="P1671" t="s">
        <v>3040</v>
      </c>
    </row>
    <row r="1672" spans="1:16" x14ac:dyDescent="0.45">
      <c r="A1672" t="s">
        <v>5294</v>
      </c>
      <c r="B1672" t="s">
        <v>983</v>
      </c>
      <c r="C1672" t="s">
        <v>3381</v>
      </c>
      <c r="D1672" t="s">
        <v>3577</v>
      </c>
      <c r="E1672" s="1">
        <v>45826</v>
      </c>
      <c r="F1672" t="s">
        <v>8719</v>
      </c>
      <c r="G1672" t="s">
        <v>8632</v>
      </c>
      <c r="H1672">
        <v>4</v>
      </c>
      <c r="I1672" s="14">
        <v>0.15</v>
      </c>
      <c r="J1672" s="6">
        <v>113</v>
      </c>
      <c r="K1672" s="6">
        <v>383</v>
      </c>
      <c r="L1672" t="s">
        <v>1974</v>
      </c>
      <c r="M1672">
        <v>37</v>
      </c>
      <c r="N1672" t="s">
        <v>1999</v>
      </c>
      <c r="O1672" t="s">
        <v>2946</v>
      </c>
      <c r="P1672" t="s">
        <v>3055</v>
      </c>
    </row>
    <row r="1673" spans="1:16" x14ac:dyDescent="0.45">
      <c r="A1673" t="s">
        <v>5295</v>
      </c>
      <c r="B1673" t="s">
        <v>617</v>
      </c>
      <c r="C1673" t="s">
        <v>3388</v>
      </c>
      <c r="D1673" t="s">
        <v>3584</v>
      </c>
      <c r="E1673" s="1">
        <v>45538</v>
      </c>
      <c r="F1673" t="s">
        <v>8718</v>
      </c>
      <c r="G1673" t="s">
        <v>8633</v>
      </c>
      <c r="H1673">
        <v>3</v>
      </c>
      <c r="I1673" s="14">
        <v>0.1</v>
      </c>
      <c r="J1673" s="6">
        <v>1925</v>
      </c>
      <c r="K1673" s="6">
        <v>5196</v>
      </c>
      <c r="L1673" t="s">
        <v>1611</v>
      </c>
      <c r="M1673">
        <v>23</v>
      </c>
      <c r="N1673" t="s">
        <v>1998</v>
      </c>
      <c r="O1673" t="s">
        <v>2593</v>
      </c>
      <c r="P1673" t="s">
        <v>3083</v>
      </c>
    </row>
    <row r="1674" spans="1:16" x14ac:dyDescent="0.45">
      <c r="A1674" t="s">
        <v>5296</v>
      </c>
      <c r="B1674" t="s">
        <v>628</v>
      </c>
      <c r="C1674" t="s">
        <v>3295</v>
      </c>
      <c r="D1674" t="s">
        <v>3492</v>
      </c>
      <c r="E1674" s="1">
        <v>45527</v>
      </c>
      <c r="F1674" t="s">
        <v>8718</v>
      </c>
      <c r="G1674" t="s">
        <v>8630</v>
      </c>
      <c r="H1674">
        <v>4</v>
      </c>
      <c r="I1674" s="14">
        <v>0.05</v>
      </c>
      <c r="J1674" s="6">
        <v>183</v>
      </c>
      <c r="K1674" s="6">
        <v>694</v>
      </c>
      <c r="L1674" t="s">
        <v>1622</v>
      </c>
      <c r="M1674">
        <v>29</v>
      </c>
      <c r="N1674" t="s">
        <v>1998</v>
      </c>
      <c r="O1674" t="s">
        <v>2603</v>
      </c>
      <c r="P1674" t="s">
        <v>3128</v>
      </c>
    </row>
    <row r="1675" spans="1:16" x14ac:dyDescent="0.45">
      <c r="A1675" t="s">
        <v>5297</v>
      </c>
      <c r="B1675" t="s">
        <v>389</v>
      </c>
      <c r="C1675" t="s">
        <v>3358</v>
      </c>
      <c r="D1675" t="s">
        <v>3555</v>
      </c>
      <c r="E1675" s="1">
        <v>45806</v>
      </c>
      <c r="F1675" t="s">
        <v>8626</v>
      </c>
      <c r="G1675" t="s">
        <v>8633</v>
      </c>
      <c r="H1675">
        <v>1</v>
      </c>
      <c r="I1675" s="14">
        <v>0.15</v>
      </c>
      <c r="J1675" s="6">
        <v>289</v>
      </c>
      <c r="K1675" s="6">
        <v>246</v>
      </c>
      <c r="L1675" t="s">
        <v>1385</v>
      </c>
      <c r="M1675">
        <v>24</v>
      </c>
      <c r="N1675" t="s">
        <v>1998</v>
      </c>
      <c r="O1675" t="s">
        <v>2377</v>
      </c>
      <c r="P1675" t="s">
        <v>3131</v>
      </c>
    </row>
    <row r="1676" spans="1:16" x14ac:dyDescent="0.45">
      <c r="A1676" t="s">
        <v>5298</v>
      </c>
      <c r="B1676" t="s">
        <v>988</v>
      </c>
      <c r="C1676" t="s">
        <v>3327</v>
      </c>
      <c r="D1676" t="s">
        <v>3524</v>
      </c>
      <c r="E1676" s="1">
        <v>45571</v>
      </c>
      <c r="F1676" t="s">
        <v>8719</v>
      </c>
      <c r="G1676" t="s">
        <v>8630</v>
      </c>
      <c r="H1676">
        <v>3</v>
      </c>
      <c r="I1676" s="14">
        <v>0.2</v>
      </c>
      <c r="J1676" s="6">
        <v>1449</v>
      </c>
      <c r="K1676" s="6">
        <v>3478</v>
      </c>
      <c r="L1676" t="s">
        <v>1979</v>
      </c>
      <c r="M1676">
        <v>39</v>
      </c>
      <c r="N1676" t="s">
        <v>1998</v>
      </c>
      <c r="O1676" t="s">
        <v>2951</v>
      </c>
      <c r="P1676" t="s">
        <v>3112</v>
      </c>
    </row>
    <row r="1677" spans="1:16" x14ac:dyDescent="0.45">
      <c r="A1677" t="s">
        <v>5299</v>
      </c>
      <c r="B1677" t="s">
        <v>625</v>
      </c>
      <c r="C1677" t="s">
        <v>3362</v>
      </c>
      <c r="D1677" t="s">
        <v>3559</v>
      </c>
      <c r="E1677" s="1">
        <v>45466</v>
      </c>
      <c r="F1677" t="s">
        <v>8719</v>
      </c>
      <c r="G1677" t="s">
        <v>8633</v>
      </c>
      <c r="H1677">
        <v>5</v>
      </c>
      <c r="I1677" s="14">
        <v>0.1</v>
      </c>
      <c r="J1677" s="6">
        <v>1972</v>
      </c>
      <c r="K1677" s="6">
        <v>8872</v>
      </c>
      <c r="L1677" t="s">
        <v>1619</v>
      </c>
      <c r="M1677">
        <v>27</v>
      </c>
      <c r="N1677" t="s">
        <v>1998</v>
      </c>
      <c r="O1677" t="s">
        <v>2601</v>
      </c>
      <c r="P1677" t="s">
        <v>3113</v>
      </c>
    </row>
    <row r="1678" spans="1:16" x14ac:dyDescent="0.45">
      <c r="A1678" t="s">
        <v>5300</v>
      </c>
      <c r="B1678" t="s">
        <v>124</v>
      </c>
      <c r="C1678" t="s">
        <v>3243</v>
      </c>
      <c r="D1678" t="s">
        <v>3442</v>
      </c>
      <c r="E1678" s="1">
        <v>45851</v>
      </c>
      <c r="F1678" t="s">
        <v>8626</v>
      </c>
      <c r="G1678" t="s">
        <v>8630</v>
      </c>
      <c r="H1678">
        <v>3</v>
      </c>
      <c r="I1678" s="14">
        <v>0.15</v>
      </c>
      <c r="J1678" s="6">
        <v>1825</v>
      </c>
      <c r="K1678" s="6">
        <v>4654</v>
      </c>
      <c r="L1678" t="s">
        <v>1123</v>
      </c>
      <c r="M1678">
        <v>24</v>
      </c>
      <c r="N1678" t="s">
        <v>1998</v>
      </c>
      <c r="O1678" t="s">
        <v>2115</v>
      </c>
      <c r="P1678" t="s">
        <v>3065</v>
      </c>
    </row>
    <row r="1679" spans="1:16" x14ac:dyDescent="0.45">
      <c r="A1679" t="s">
        <v>5301</v>
      </c>
      <c r="B1679" t="s">
        <v>258</v>
      </c>
      <c r="C1679" t="s">
        <v>3215</v>
      </c>
      <c r="D1679" t="s">
        <v>3414</v>
      </c>
      <c r="E1679" s="1">
        <v>45607</v>
      </c>
      <c r="F1679" t="s">
        <v>8720</v>
      </c>
      <c r="G1679" t="s">
        <v>8631</v>
      </c>
      <c r="H1679">
        <v>2</v>
      </c>
      <c r="I1679" s="14">
        <v>0.1</v>
      </c>
      <c r="J1679" s="6">
        <v>1209</v>
      </c>
      <c r="K1679" s="6">
        <v>2176</v>
      </c>
      <c r="L1679" t="s">
        <v>1256</v>
      </c>
      <c r="M1679">
        <v>61</v>
      </c>
      <c r="N1679" t="s">
        <v>1999</v>
      </c>
      <c r="O1679" t="s">
        <v>2248</v>
      </c>
      <c r="P1679" t="s">
        <v>3061</v>
      </c>
    </row>
    <row r="1680" spans="1:16" x14ac:dyDescent="0.45">
      <c r="A1680" t="s">
        <v>5302</v>
      </c>
      <c r="B1680" t="s">
        <v>805</v>
      </c>
      <c r="C1680" t="s">
        <v>3277</v>
      </c>
      <c r="D1680" t="s">
        <v>3474</v>
      </c>
      <c r="E1680" s="1">
        <v>45601</v>
      </c>
      <c r="F1680" t="s">
        <v>8720</v>
      </c>
      <c r="G1680" t="s">
        <v>8633</v>
      </c>
      <c r="H1680">
        <v>1</v>
      </c>
      <c r="I1680" s="14">
        <v>0</v>
      </c>
      <c r="J1680" s="6">
        <v>842</v>
      </c>
      <c r="K1680" s="6">
        <v>842</v>
      </c>
      <c r="L1680" t="s">
        <v>1797</v>
      </c>
      <c r="M1680">
        <v>56</v>
      </c>
      <c r="N1680" t="s">
        <v>1999</v>
      </c>
      <c r="O1680" t="s">
        <v>2773</v>
      </c>
      <c r="P1680" t="s">
        <v>3153</v>
      </c>
    </row>
    <row r="1681" spans="1:16" x14ac:dyDescent="0.45">
      <c r="A1681" t="s">
        <v>5303</v>
      </c>
      <c r="B1681" t="s">
        <v>741</v>
      </c>
      <c r="C1681" t="s">
        <v>3281</v>
      </c>
      <c r="D1681" t="s">
        <v>3478</v>
      </c>
      <c r="E1681" s="1">
        <v>45440</v>
      </c>
      <c r="F1681" t="s">
        <v>8718</v>
      </c>
      <c r="G1681" t="s">
        <v>8630</v>
      </c>
      <c r="H1681">
        <v>2</v>
      </c>
      <c r="I1681" s="14">
        <v>0.15</v>
      </c>
      <c r="J1681" s="6">
        <v>1874</v>
      </c>
      <c r="K1681" s="6">
        <v>3186</v>
      </c>
      <c r="L1681" t="s">
        <v>1734</v>
      </c>
      <c r="M1681">
        <v>50</v>
      </c>
      <c r="N1681" t="s">
        <v>1998</v>
      </c>
      <c r="O1681" t="s">
        <v>2712</v>
      </c>
      <c r="P1681" t="s">
        <v>3180</v>
      </c>
    </row>
    <row r="1682" spans="1:16" x14ac:dyDescent="0.45">
      <c r="A1682" t="s">
        <v>5304</v>
      </c>
      <c r="B1682" t="s">
        <v>927</v>
      </c>
      <c r="C1682" t="s">
        <v>3256</v>
      </c>
      <c r="D1682" t="s">
        <v>3455</v>
      </c>
      <c r="E1682" s="1">
        <v>45320</v>
      </c>
      <c r="F1682" t="s">
        <v>8719</v>
      </c>
      <c r="G1682" t="s">
        <v>8630</v>
      </c>
      <c r="H1682">
        <v>5</v>
      </c>
      <c r="I1682" s="14">
        <v>0</v>
      </c>
      <c r="J1682" s="6">
        <v>588</v>
      </c>
      <c r="K1682" s="6">
        <v>2940</v>
      </c>
      <c r="L1682" t="s">
        <v>1918</v>
      </c>
      <c r="M1682">
        <v>49</v>
      </c>
      <c r="N1682" t="s">
        <v>1999</v>
      </c>
      <c r="O1682" t="s">
        <v>2891</v>
      </c>
      <c r="P1682" t="s">
        <v>3188</v>
      </c>
    </row>
    <row r="1683" spans="1:16" x14ac:dyDescent="0.45">
      <c r="A1683" t="s">
        <v>5305</v>
      </c>
      <c r="B1683" t="s">
        <v>623</v>
      </c>
      <c r="C1683" t="s">
        <v>3251</v>
      </c>
      <c r="D1683" t="s">
        <v>3450</v>
      </c>
      <c r="E1683" s="1">
        <v>45788</v>
      </c>
      <c r="F1683" t="s">
        <v>8625</v>
      </c>
      <c r="G1683" t="s">
        <v>8629</v>
      </c>
      <c r="H1683">
        <v>5</v>
      </c>
      <c r="I1683" s="14">
        <v>0.05</v>
      </c>
      <c r="J1683" s="6">
        <v>641</v>
      </c>
      <c r="K1683" s="6">
        <v>3044</v>
      </c>
      <c r="L1683" t="s">
        <v>1617</v>
      </c>
      <c r="M1683">
        <v>55</v>
      </c>
      <c r="N1683" t="s">
        <v>1998</v>
      </c>
      <c r="O1683" t="s">
        <v>2599</v>
      </c>
      <c r="P1683" t="s">
        <v>3028</v>
      </c>
    </row>
    <row r="1684" spans="1:16" x14ac:dyDescent="0.45">
      <c r="A1684" t="s">
        <v>5306</v>
      </c>
      <c r="B1684" t="s">
        <v>291</v>
      </c>
      <c r="C1684" t="s">
        <v>3380</v>
      </c>
      <c r="D1684" t="s">
        <v>3576</v>
      </c>
      <c r="E1684" s="1">
        <v>45484</v>
      </c>
      <c r="F1684" t="s">
        <v>8718</v>
      </c>
      <c r="G1684" t="s">
        <v>8632</v>
      </c>
      <c r="H1684">
        <v>5</v>
      </c>
      <c r="I1684" s="14">
        <v>0</v>
      </c>
      <c r="J1684" s="6">
        <v>194</v>
      </c>
      <c r="K1684" s="6">
        <v>970</v>
      </c>
      <c r="L1684" t="s">
        <v>1288</v>
      </c>
      <c r="M1684">
        <v>63</v>
      </c>
      <c r="N1684" t="s">
        <v>1998</v>
      </c>
      <c r="O1684" t="s">
        <v>2281</v>
      </c>
      <c r="P1684" t="s">
        <v>3125</v>
      </c>
    </row>
    <row r="1685" spans="1:16" x14ac:dyDescent="0.45">
      <c r="A1685" t="s">
        <v>5307</v>
      </c>
      <c r="B1685" t="s">
        <v>705</v>
      </c>
      <c r="C1685" t="s">
        <v>3390</v>
      </c>
      <c r="D1685" t="s">
        <v>3586</v>
      </c>
      <c r="E1685" s="1">
        <v>45814</v>
      </c>
      <c r="F1685" t="s">
        <v>8720</v>
      </c>
      <c r="G1685" t="s">
        <v>8631</v>
      </c>
      <c r="H1685">
        <v>4</v>
      </c>
      <c r="I1685" s="14">
        <v>0.1</v>
      </c>
      <c r="J1685" s="6">
        <v>1830</v>
      </c>
      <c r="K1685" s="6">
        <v>6587</v>
      </c>
      <c r="L1685" t="s">
        <v>1699</v>
      </c>
      <c r="M1685">
        <v>31</v>
      </c>
      <c r="N1685" t="s">
        <v>1998</v>
      </c>
      <c r="O1685" t="s">
        <v>2678</v>
      </c>
      <c r="P1685" t="s">
        <v>3111</v>
      </c>
    </row>
    <row r="1686" spans="1:16" x14ac:dyDescent="0.45">
      <c r="A1686" t="s">
        <v>5308</v>
      </c>
      <c r="B1686" t="s">
        <v>208</v>
      </c>
      <c r="C1686" t="s">
        <v>3209</v>
      </c>
      <c r="D1686" t="s">
        <v>3408</v>
      </c>
      <c r="E1686" s="1">
        <v>45572</v>
      </c>
      <c r="F1686" t="s">
        <v>8625</v>
      </c>
      <c r="G1686" t="s">
        <v>8630</v>
      </c>
      <c r="H1686">
        <v>4</v>
      </c>
      <c r="I1686" s="14">
        <v>0.15</v>
      </c>
      <c r="J1686" s="6">
        <v>1531</v>
      </c>
      <c r="K1686" s="6">
        <v>5206</v>
      </c>
      <c r="L1686" t="s">
        <v>1206</v>
      </c>
      <c r="M1686">
        <v>44</v>
      </c>
      <c r="N1686" t="s">
        <v>1998</v>
      </c>
      <c r="O1686" t="s">
        <v>2199</v>
      </c>
      <c r="P1686" t="s">
        <v>3043</v>
      </c>
    </row>
    <row r="1687" spans="1:16" x14ac:dyDescent="0.45">
      <c r="A1687" t="s">
        <v>5309</v>
      </c>
      <c r="B1687" t="s">
        <v>438</v>
      </c>
      <c r="C1687" t="s">
        <v>3227</v>
      </c>
      <c r="D1687" t="s">
        <v>3426</v>
      </c>
      <c r="E1687" s="1">
        <v>45338</v>
      </c>
      <c r="F1687" t="s">
        <v>8626</v>
      </c>
      <c r="G1687" t="s">
        <v>8629</v>
      </c>
      <c r="H1687">
        <v>1</v>
      </c>
      <c r="I1687" s="14">
        <v>0.15</v>
      </c>
      <c r="J1687" s="6">
        <v>1596</v>
      </c>
      <c r="K1687" s="6">
        <v>1356</v>
      </c>
      <c r="L1687" t="s">
        <v>1434</v>
      </c>
      <c r="M1687">
        <v>47</v>
      </c>
      <c r="N1687" t="s">
        <v>1999</v>
      </c>
      <c r="O1687" t="s">
        <v>2423</v>
      </c>
      <c r="P1687" t="s">
        <v>3155</v>
      </c>
    </row>
    <row r="1688" spans="1:16" x14ac:dyDescent="0.45">
      <c r="A1688" t="s">
        <v>5310</v>
      </c>
      <c r="B1688" t="s">
        <v>341</v>
      </c>
      <c r="C1688" t="s">
        <v>3348</v>
      </c>
      <c r="D1688" t="s">
        <v>3545</v>
      </c>
      <c r="E1688" s="1">
        <v>45323</v>
      </c>
      <c r="F1688" t="s">
        <v>8718</v>
      </c>
      <c r="G1688" t="s">
        <v>8633</v>
      </c>
      <c r="H1688">
        <v>4</v>
      </c>
      <c r="I1688" s="14">
        <v>0.05</v>
      </c>
      <c r="J1688" s="6">
        <v>319</v>
      </c>
      <c r="K1688" s="6">
        <v>1211</v>
      </c>
      <c r="L1688" t="s">
        <v>1337</v>
      </c>
      <c r="M1688">
        <v>61</v>
      </c>
      <c r="N1688" t="s">
        <v>1998</v>
      </c>
      <c r="O1688" t="s">
        <v>2329</v>
      </c>
      <c r="P1688" t="s">
        <v>3110</v>
      </c>
    </row>
    <row r="1689" spans="1:16" x14ac:dyDescent="0.45">
      <c r="A1689" t="s">
        <v>5311</v>
      </c>
      <c r="B1689" t="s">
        <v>298</v>
      </c>
      <c r="C1689" t="s">
        <v>3201</v>
      </c>
      <c r="D1689" t="s">
        <v>3401</v>
      </c>
      <c r="E1689" s="1">
        <v>45379</v>
      </c>
      <c r="F1689" t="s">
        <v>8719</v>
      </c>
      <c r="G1689" t="s">
        <v>8630</v>
      </c>
      <c r="H1689">
        <v>5</v>
      </c>
      <c r="I1689" s="14">
        <v>0</v>
      </c>
      <c r="J1689" s="6">
        <v>579</v>
      </c>
      <c r="K1689" s="6">
        <v>2893</v>
      </c>
      <c r="L1689" t="s">
        <v>1295</v>
      </c>
      <c r="M1689">
        <v>54</v>
      </c>
      <c r="N1689" t="s">
        <v>1999</v>
      </c>
      <c r="O1689" t="s">
        <v>2286</v>
      </c>
      <c r="P1689" t="s">
        <v>3129</v>
      </c>
    </row>
    <row r="1690" spans="1:16" x14ac:dyDescent="0.45">
      <c r="A1690" t="s">
        <v>5312</v>
      </c>
      <c r="B1690" t="s">
        <v>141</v>
      </c>
      <c r="C1690" t="s">
        <v>3300</v>
      </c>
      <c r="D1690" t="s">
        <v>3497</v>
      </c>
      <c r="E1690" s="1">
        <v>45692</v>
      </c>
      <c r="F1690" t="s">
        <v>8718</v>
      </c>
      <c r="G1690" t="s">
        <v>8633</v>
      </c>
      <c r="H1690">
        <v>1</v>
      </c>
      <c r="I1690" s="14">
        <v>0.2</v>
      </c>
      <c r="J1690" s="6">
        <v>1909</v>
      </c>
      <c r="K1690" s="6">
        <v>1527</v>
      </c>
      <c r="L1690" t="s">
        <v>1140</v>
      </c>
      <c r="M1690">
        <v>45</v>
      </c>
      <c r="N1690" t="s">
        <v>1999</v>
      </c>
      <c r="O1690" t="s">
        <v>2132</v>
      </c>
      <c r="P1690" t="s">
        <v>3074</v>
      </c>
    </row>
    <row r="1691" spans="1:16" x14ac:dyDescent="0.45">
      <c r="A1691" t="s">
        <v>5313</v>
      </c>
      <c r="B1691" t="s">
        <v>352</v>
      </c>
      <c r="C1691" t="s">
        <v>3362</v>
      </c>
      <c r="D1691" t="s">
        <v>3559</v>
      </c>
      <c r="E1691" s="1">
        <v>45894</v>
      </c>
      <c r="F1691" t="s">
        <v>8719</v>
      </c>
      <c r="G1691" t="s">
        <v>8633</v>
      </c>
      <c r="H1691">
        <v>1</v>
      </c>
      <c r="I1691" s="14">
        <v>0</v>
      </c>
      <c r="J1691" s="6">
        <v>1972</v>
      </c>
      <c r="K1691" s="6">
        <v>1972</v>
      </c>
      <c r="L1691" t="s">
        <v>1348</v>
      </c>
      <c r="M1691">
        <v>64</v>
      </c>
      <c r="N1691" t="s">
        <v>1999</v>
      </c>
      <c r="O1691" t="s">
        <v>2340</v>
      </c>
      <c r="P1691" t="s">
        <v>3121</v>
      </c>
    </row>
    <row r="1692" spans="1:16" x14ac:dyDescent="0.45">
      <c r="A1692" t="s">
        <v>5314</v>
      </c>
      <c r="B1692" t="s">
        <v>856</v>
      </c>
      <c r="C1692" t="s">
        <v>3303</v>
      </c>
      <c r="D1692" t="s">
        <v>3500</v>
      </c>
      <c r="E1692" s="1">
        <v>45828</v>
      </c>
      <c r="F1692" t="s">
        <v>8720</v>
      </c>
      <c r="G1692" t="s">
        <v>8630</v>
      </c>
      <c r="H1692">
        <v>3</v>
      </c>
      <c r="I1692" s="14">
        <v>0.1</v>
      </c>
      <c r="J1692" s="6">
        <v>1389</v>
      </c>
      <c r="K1692" s="6">
        <v>3749</v>
      </c>
      <c r="L1692" t="s">
        <v>1848</v>
      </c>
      <c r="M1692">
        <v>18</v>
      </c>
      <c r="N1692" t="s">
        <v>1999</v>
      </c>
      <c r="O1692" t="s">
        <v>2822</v>
      </c>
      <c r="P1692" t="s">
        <v>3168</v>
      </c>
    </row>
    <row r="1693" spans="1:16" x14ac:dyDescent="0.45">
      <c r="A1693" t="s">
        <v>5315</v>
      </c>
      <c r="B1693" t="s">
        <v>416</v>
      </c>
      <c r="C1693" t="s">
        <v>3217</v>
      </c>
      <c r="D1693" t="s">
        <v>3416</v>
      </c>
      <c r="E1693" s="1">
        <v>45831</v>
      </c>
      <c r="F1693" t="s">
        <v>8719</v>
      </c>
      <c r="G1693" t="s">
        <v>8629</v>
      </c>
      <c r="H1693">
        <v>5</v>
      </c>
      <c r="I1693" s="14">
        <v>0.1</v>
      </c>
      <c r="J1693" s="6">
        <v>87</v>
      </c>
      <c r="K1693" s="6">
        <v>393</v>
      </c>
      <c r="L1693" t="s">
        <v>1412</v>
      </c>
      <c r="M1693">
        <v>57</v>
      </c>
      <c r="N1693" t="s">
        <v>1998</v>
      </c>
      <c r="O1693" t="s">
        <v>2401</v>
      </c>
      <c r="P1693" t="s">
        <v>3107</v>
      </c>
    </row>
    <row r="1694" spans="1:16" x14ac:dyDescent="0.45">
      <c r="A1694" t="s">
        <v>5316</v>
      </c>
      <c r="B1694" t="s">
        <v>55</v>
      </c>
      <c r="C1694" t="s">
        <v>3297</v>
      </c>
      <c r="D1694" t="s">
        <v>3494</v>
      </c>
      <c r="E1694" s="1">
        <v>45587</v>
      </c>
      <c r="F1694" t="s">
        <v>8719</v>
      </c>
      <c r="G1694" t="s">
        <v>8633</v>
      </c>
      <c r="H1694">
        <v>3</v>
      </c>
      <c r="I1694" s="14">
        <v>0.15</v>
      </c>
      <c r="J1694" s="6">
        <v>960</v>
      </c>
      <c r="K1694" s="6">
        <v>2448</v>
      </c>
      <c r="L1694" t="s">
        <v>1054</v>
      </c>
      <c r="M1694">
        <v>31</v>
      </c>
      <c r="N1694" t="s">
        <v>1999</v>
      </c>
      <c r="O1694" t="s">
        <v>2047</v>
      </c>
      <c r="P1694" t="s">
        <v>3012</v>
      </c>
    </row>
    <row r="1695" spans="1:16" x14ac:dyDescent="0.45">
      <c r="A1695" t="s">
        <v>5317</v>
      </c>
      <c r="B1695" t="s">
        <v>870</v>
      </c>
      <c r="C1695" t="s">
        <v>3292</v>
      </c>
      <c r="D1695" t="s">
        <v>3489</v>
      </c>
      <c r="E1695" s="1">
        <v>45761</v>
      </c>
      <c r="F1695" t="s">
        <v>8625</v>
      </c>
      <c r="G1695" t="s">
        <v>8631</v>
      </c>
      <c r="H1695">
        <v>5</v>
      </c>
      <c r="I1695" s="14">
        <v>0</v>
      </c>
      <c r="J1695" s="6">
        <v>1584</v>
      </c>
      <c r="K1695" s="6">
        <v>7918</v>
      </c>
      <c r="L1695" t="s">
        <v>1862</v>
      </c>
      <c r="M1695">
        <v>40</v>
      </c>
      <c r="N1695" t="s">
        <v>1999</v>
      </c>
      <c r="O1695" t="s">
        <v>2835</v>
      </c>
      <c r="P1695" t="s">
        <v>3159</v>
      </c>
    </row>
    <row r="1696" spans="1:16" x14ac:dyDescent="0.45">
      <c r="A1696" t="s">
        <v>5318</v>
      </c>
      <c r="B1696" t="s">
        <v>55</v>
      </c>
      <c r="C1696" t="s">
        <v>3199</v>
      </c>
      <c r="D1696" t="s">
        <v>3399</v>
      </c>
      <c r="E1696" s="1">
        <v>45276</v>
      </c>
      <c r="F1696" t="s">
        <v>8720</v>
      </c>
      <c r="G1696" t="s">
        <v>8632</v>
      </c>
      <c r="H1696">
        <v>2</v>
      </c>
      <c r="I1696" s="14">
        <v>0</v>
      </c>
      <c r="J1696" s="6">
        <v>111</v>
      </c>
      <c r="K1696" s="6">
        <v>221</v>
      </c>
      <c r="L1696" t="s">
        <v>1054</v>
      </c>
      <c r="M1696">
        <v>31</v>
      </c>
      <c r="N1696" t="s">
        <v>1999</v>
      </c>
      <c r="O1696" t="s">
        <v>2047</v>
      </c>
      <c r="P1696" t="s">
        <v>3012</v>
      </c>
    </row>
    <row r="1697" spans="1:16" x14ac:dyDescent="0.45">
      <c r="A1697" t="s">
        <v>5319</v>
      </c>
      <c r="B1697" t="s">
        <v>238</v>
      </c>
      <c r="C1697" t="s">
        <v>3240</v>
      </c>
      <c r="D1697" t="s">
        <v>3439</v>
      </c>
      <c r="E1697" s="1">
        <v>45843</v>
      </c>
      <c r="F1697" t="s">
        <v>8720</v>
      </c>
      <c r="G1697" t="s">
        <v>8629</v>
      </c>
      <c r="H1697">
        <v>1</v>
      </c>
      <c r="I1697" s="14">
        <v>0.05</v>
      </c>
      <c r="J1697" s="6">
        <v>1126</v>
      </c>
      <c r="K1697" s="6">
        <v>1070</v>
      </c>
      <c r="L1697" t="s">
        <v>1236</v>
      </c>
      <c r="M1697">
        <v>50</v>
      </c>
      <c r="N1697" t="s">
        <v>1999</v>
      </c>
      <c r="O1697" t="s">
        <v>2229</v>
      </c>
      <c r="P1697" t="s">
        <v>3036</v>
      </c>
    </row>
    <row r="1698" spans="1:16" x14ac:dyDescent="0.45">
      <c r="A1698" t="s">
        <v>5320</v>
      </c>
      <c r="B1698" t="s">
        <v>12</v>
      </c>
      <c r="C1698" t="s">
        <v>3373</v>
      </c>
      <c r="D1698" t="s">
        <v>3569</v>
      </c>
      <c r="E1698" s="1">
        <v>45728</v>
      </c>
      <c r="F1698" t="s">
        <v>8625</v>
      </c>
      <c r="G1698" t="s">
        <v>8633</v>
      </c>
      <c r="H1698">
        <v>1</v>
      </c>
      <c r="I1698" s="14">
        <v>0.1</v>
      </c>
      <c r="J1698" s="6">
        <v>608</v>
      </c>
      <c r="K1698" s="6">
        <v>548</v>
      </c>
      <c r="L1698" t="s">
        <v>1011</v>
      </c>
      <c r="M1698">
        <v>25</v>
      </c>
      <c r="N1698" t="s">
        <v>1999</v>
      </c>
      <c r="O1698" t="s">
        <v>2005</v>
      </c>
      <c r="P1698" t="s">
        <v>2973</v>
      </c>
    </row>
    <row r="1699" spans="1:16" x14ac:dyDescent="0.45">
      <c r="A1699" t="s">
        <v>5321</v>
      </c>
      <c r="B1699" t="s">
        <v>56</v>
      </c>
      <c r="C1699" t="s">
        <v>3274</v>
      </c>
      <c r="D1699" t="s">
        <v>3471</v>
      </c>
      <c r="E1699" s="1">
        <v>45916</v>
      </c>
      <c r="F1699" t="s">
        <v>8720</v>
      </c>
      <c r="G1699" t="s">
        <v>8629</v>
      </c>
      <c r="H1699">
        <v>1</v>
      </c>
      <c r="I1699" s="14">
        <v>0.1</v>
      </c>
      <c r="J1699" s="6">
        <v>1308</v>
      </c>
      <c r="K1699" s="6">
        <v>1177</v>
      </c>
      <c r="L1699" t="s">
        <v>1055</v>
      </c>
      <c r="M1699">
        <v>43</v>
      </c>
      <c r="N1699" t="s">
        <v>1999</v>
      </c>
      <c r="O1699" t="s">
        <v>2048</v>
      </c>
      <c r="P1699" t="s">
        <v>2983</v>
      </c>
    </row>
    <row r="1700" spans="1:16" x14ac:dyDescent="0.45">
      <c r="A1700" t="s">
        <v>5322</v>
      </c>
      <c r="B1700" t="s">
        <v>817</v>
      </c>
      <c r="C1700" t="s">
        <v>3294</v>
      </c>
      <c r="D1700" t="s">
        <v>3491</v>
      </c>
      <c r="E1700" s="1">
        <v>45255</v>
      </c>
      <c r="F1700" t="s">
        <v>8626</v>
      </c>
      <c r="G1700" t="s">
        <v>8629</v>
      </c>
      <c r="H1700">
        <v>3</v>
      </c>
      <c r="I1700" s="14">
        <v>0.05</v>
      </c>
      <c r="J1700" s="6">
        <v>1656</v>
      </c>
      <c r="K1700" s="6">
        <v>4719</v>
      </c>
      <c r="L1700" t="s">
        <v>1809</v>
      </c>
      <c r="M1700">
        <v>47</v>
      </c>
      <c r="N1700" t="s">
        <v>1999</v>
      </c>
      <c r="O1700" t="s">
        <v>2784</v>
      </c>
      <c r="P1700" t="s">
        <v>3148</v>
      </c>
    </row>
    <row r="1701" spans="1:16" x14ac:dyDescent="0.45">
      <c r="A1701" t="s">
        <v>5323</v>
      </c>
      <c r="B1701" t="s">
        <v>478</v>
      </c>
      <c r="C1701" t="s">
        <v>3227</v>
      </c>
      <c r="D1701" t="s">
        <v>3426</v>
      </c>
      <c r="E1701" s="1">
        <v>45680</v>
      </c>
      <c r="F1701" t="s">
        <v>8626</v>
      </c>
      <c r="G1701" t="s">
        <v>8629</v>
      </c>
      <c r="H1701">
        <v>2</v>
      </c>
      <c r="I1701" s="14">
        <v>0.1</v>
      </c>
      <c r="J1701" s="6">
        <v>1596</v>
      </c>
      <c r="K1701" s="6">
        <v>2872</v>
      </c>
      <c r="L1701" t="s">
        <v>1473</v>
      </c>
      <c r="M1701">
        <v>37</v>
      </c>
      <c r="N1701" t="s">
        <v>1998</v>
      </c>
      <c r="O1701" t="s">
        <v>2460</v>
      </c>
      <c r="P1701" t="s">
        <v>3158</v>
      </c>
    </row>
    <row r="1702" spans="1:16" x14ac:dyDescent="0.45">
      <c r="A1702" t="s">
        <v>5324</v>
      </c>
      <c r="B1702" t="s">
        <v>916</v>
      </c>
      <c r="C1702" t="s">
        <v>3302</v>
      </c>
      <c r="D1702" t="s">
        <v>3499</v>
      </c>
      <c r="E1702" s="1">
        <v>45328</v>
      </c>
      <c r="F1702" t="s">
        <v>8718</v>
      </c>
      <c r="G1702" t="s">
        <v>8629</v>
      </c>
      <c r="H1702">
        <v>4</v>
      </c>
      <c r="I1702" s="14">
        <v>0</v>
      </c>
      <c r="J1702" s="6">
        <v>530</v>
      </c>
      <c r="K1702" s="6">
        <v>2122</v>
      </c>
      <c r="L1702" t="s">
        <v>1907</v>
      </c>
      <c r="M1702">
        <v>54</v>
      </c>
      <c r="N1702" t="s">
        <v>1998</v>
      </c>
      <c r="O1702" t="s">
        <v>2881</v>
      </c>
      <c r="P1702" t="s">
        <v>3139</v>
      </c>
    </row>
    <row r="1703" spans="1:16" x14ac:dyDescent="0.45">
      <c r="A1703" t="s">
        <v>5325</v>
      </c>
      <c r="B1703" t="s">
        <v>253</v>
      </c>
      <c r="C1703" t="s">
        <v>3344</v>
      </c>
      <c r="D1703" t="s">
        <v>3541</v>
      </c>
      <c r="E1703" s="1">
        <v>45571</v>
      </c>
      <c r="F1703" t="s">
        <v>8720</v>
      </c>
      <c r="G1703" t="s">
        <v>8630</v>
      </c>
      <c r="H1703">
        <v>4</v>
      </c>
      <c r="I1703" s="14">
        <v>0.15</v>
      </c>
      <c r="J1703" s="6">
        <v>1957</v>
      </c>
      <c r="K1703" s="6">
        <v>6654</v>
      </c>
      <c r="L1703" t="s">
        <v>1251</v>
      </c>
      <c r="M1703">
        <v>50</v>
      </c>
      <c r="N1703" t="s">
        <v>1999</v>
      </c>
      <c r="O1703" t="s">
        <v>2243</v>
      </c>
      <c r="P1703" t="s">
        <v>3086</v>
      </c>
    </row>
    <row r="1704" spans="1:16" x14ac:dyDescent="0.45">
      <c r="A1704" t="s">
        <v>5326</v>
      </c>
      <c r="B1704" t="s">
        <v>798</v>
      </c>
      <c r="C1704" t="s">
        <v>3384</v>
      </c>
      <c r="D1704" t="s">
        <v>3580</v>
      </c>
      <c r="E1704" s="1">
        <v>45861</v>
      </c>
      <c r="F1704" t="s">
        <v>8625</v>
      </c>
      <c r="G1704" t="s">
        <v>8630</v>
      </c>
      <c r="H1704">
        <v>4</v>
      </c>
      <c r="I1704" s="14">
        <v>0.05</v>
      </c>
      <c r="J1704" s="6">
        <v>1611</v>
      </c>
      <c r="K1704" s="6">
        <v>6123</v>
      </c>
      <c r="L1704" t="s">
        <v>1790</v>
      </c>
      <c r="M1704">
        <v>49</v>
      </c>
      <c r="N1704" t="s">
        <v>1998</v>
      </c>
      <c r="O1704" t="s">
        <v>2767</v>
      </c>
      <c r="P1704" t="s">
        <v>3080</v>
      </c>
    </row>
    <row r="1705" spans="1:16" x14ac:dyDescent="0.45">
      <c r="A1705" t="s">
        <v>5327</v>
      </c>
      <c r="B1705" t="s">
        <v>791</v>
      </c>
      <c r="C1705" t="s">
        <v>3272</v>
      </c>
      <c r="D1705" t="s">
        <v>3469</v>
      </c>
      <c r="E1705" s="1">
        <v>45680</v>
      </c>
      <c r="F1705" t="s">
        <v>8718</v>
      </c>
      <c r="G1705" t="s">
        <v>8631</v>
      </c>
      <c r="H1705">
        <v>1</v>
      </c>
      <c r="I1705" s="14">
        <v>0.1</v>
      </c>
      <c r="J1705" s="6">
        <v>649</v>
      </c>
      <c r="K1705" s="6">
        <v>584</v>
      </c>
      <c r="L1705" t="s">
        <v>1783</v>
      </c>
      <c r="M1705">
        <v>59</v>
      </c>
      <c r="N1705" t="s">
        <v>1999</v>
      </c>
      <c r="O1705" t="s">
        <v>2760</v>
      </c>
      <c r="P1705" t="s">
        <v>3167</v>
      </c>
    </row>
    <row r="1706" spans="1:16" x14ac:dyDescent="0.45">
      <c r="A1706" t="s">
        <v>5328</v>
      </c>
      <c r="B1706" t="s">
        <v>682</v>
      </c>
      <c r="C1706" t="s">
        <v>3362</v>
      </c>
      <c r="D1706" t="s">
        <v>3559</v>
      </c>
      <c r="E1706" s="1">
        <v>45672</v>
      </c>
      <c r="F1706" t="s">
        <v>8625</v>
      </c>
      <c r="G1706" t="s">
        <v>8632</v>
      </c>
      <c r="H1706">
        <v>2</v>
      </c>
      <c r="I1706" s="14">
        <v>0</v>
      </c>
      <c r="J1706" s="6">
        <v>1972</v>
      </c>
      <c r="K1706" s="6">
        <v>3943</v>
      </c>
      <c r="L1706" t="s">
        <v>1676</v>
      </c>
      <c r="M1706">
        <v>54</v>
      </c>
      <c r="N1706" t="s">
        <v>1998</v>
      </c>
      <c r="O1706" t="s">
        <v>2656</v>
      </c>
      <c r="P1706" t="s">
        <v>3062</v>
      </c>
    </row>
    <row r="1707" spans="1:16" x14ac:dyDescent="0.45">
      <c r="A1707" t="s">
        <v>5329</v>
      </c>
      <c r="B1707" t="s">
        <v>68</v>
      </c>
      <c r="C1707" t="s">
        <v>3251</v>
      </c>
      <c r="D1707" t="s">
        <v>3450</v>
      </c>
      <c r="E1707" s="1">
        <v>45636</v>
      </c>
      <c r="F1707" t="s">
        <v>8719</v>
      </c>
      <c r="G1707" t="s">
        <v>8632</v>
      </c>
      <c r="H1707">
        <v>1</v>
      </c>
      <c r="I1707" s="14">
        <v>0.05</v>
      </c>
      <c r="J1707" s="6">
        <v>641</v>
      </c>
      <c r="K1707" s="6">
        <v>609</v>
      </c>
      <c r="L1707" t="s">
        <v>1067</v>
      </c>
      <c r="M1707">
        <v>56</v>
      </c>
      <c r="N1707" t="s">
        <v>1998</v>
      </c>
      <c r="O1707" t="s">
        <v>2060</v>
      </c>
      <c r="P1707" t="s">
        <v>3022</v>
      </c>
    </row>
    <row r="1708" spans="1:16" x14ac:dyDescent="0.45">
      <c r="A1708" t="s">
        <v>5330</v>
      </c>
      <c r="B1708" t="s">
        <v>199</v>
      </c>
      <c r="C1708" t="s">
        <v>3321</v>
      </c>
      <c r="D1708" t="s">
        <v>3518</v>
      </c>
      <c r="E1708" s="1">
        <v>45300</v>
      </c>
      <c r="F1708" t="s">
        <v>8626</v>
      </c>
      <c r="G1708" t="s">
        <v>8629</v>
      </c>
      <c r="H1708">
        <v>1</v>
      </c>
      <c r="I1708" s="14">
        <v>0.1</v>
      </c>
      <c r="J1708" s="6">
        <v>1437</v>
      </c>
      <c r="K1708" s="6">
        <v>1293</v>
      </c>
      <c r="L1708" t="s">
        <v>1197</v>
      </c>
      <c r="M1708">
        <v>40</v>
      </c>
      <c r="N1708" t="s">
        <v>1998</v>
      </c>
      <c r="O1708" t="s">
        <v>2190</v>
      </c>
      <c r="P1708" t="s">
        <v>3093</v>
      </c>
    </row>
    <row r="1709" spans="1:16" x14ac:dyDescent="0.45">
      <c r="A1709" t="s">
        <v>5331</v>
      </c>
      <c r="B1709" t="s">
        <v>786</v>
      </c>
      <c r="C1709" t="s">
        <v>3332</v>
      </c>
      <c r="D1709" t="s">
        <v>3529</v>
      </c>
      <c r="E1709" s="1">
        <v>45670</v>
      </c>
      <c r="F1709" t="s">
        <v>8720</v>
      </c>
      <c r="G1709" t="s">
        <v>8632</v>
      </c>
      <c r="H1709">
        <v>5</v>
      </c>
      <c r="I1709" s="14">
        <v>0.1</v>
      </c>
      <c r="J1709" s="6">
        <v>1870</v>
      </c>
      <c r="K1709" s="6">
        <v>8414</v>
      </c>
      <c r="L1709" t="s">
        <v>1778</v>
      </c>
      <c r="M1709">
        <v>55</v>
      </c>
      <c r="N1709" t="s">
        <v>1998</v>
      </c>
      <c r="O1709" t="s">
        <v>2756</v>
      </c>
      <c r="P1709" t="s">
        <v>3094</v>
      </c>
    </row>
    <row r="1710" spans="1:16" x14ac:dyDescent="0.45">
      <c r="A1710" t="s">
        <v>5332</v>
      </c>
      <c r="B1710" t="s">
        <v>678</v>
      </c>
      <c r="C1710" t="s">
        <v>3236</v>
      </c>
      <c r="D1710" t="s">
        <v>3435</v>
      </c>
      <c r="E1710" s="1">
        <v>45584</v>
      </c>
      <c r="F1710" t="s">
        <v>8626</v>
      </c>
      <c r="G1710" t="s">
        <v>8631</v>
      </c>
      <c r="H1710">
        <v>5</v>
      </c>
      <c r="I1710" s="14">
        <v>0</v>
      </c>
      <c r="J1710" s="6">
        <v>832</v>
      </c>
      <c r="K1710" s="6">
        <v>4159</v>
      </c>
      <c r="L1710" t="s">
        <v>1672</v>
      </c>
      <c r="M1710">
        <v>27</v>
      </c>
      <c r="N1710" t="s">
        <v>1999</v>
      </c>
      <c r="O1710" t="s">
        <v>2652</v>
      </c>
      <c r="P1710" t="s">
        <v>3106</v>
      </c>
    </row>
    <row r="1711" spans="1:16" x14ac:dyDescent="0.45">
      <c r="A1711" t="s">
        <v>5333</v>
      </c>
      <c r="B1711" t="s">
        <v>945</v>
      </c>
      <c r="C1711" t="s">
        <v>3290</v>
      </c>
      <c r="D1711" t="s">
        <v>3487</v>
      </c>
      <c r="E1711" s="1">
        <v>45690</v>
      </c>
      <c r="F1711" t="s">
        <v>8718</v>
      </c>
      <c r="G1711" t="s">
        <v>8629</v>
      </c>
      <c r="H1711">
        <v>4</v>
      </c>
      <c r="I1711" s="14">
        <v>0.15</v>
      </c>
      <c r="J1711" s="6">
        <v>1300</v>
      </c>
      <c r="K1711" s="6">
        <v>4420</v>
      </c>
      <c r="L1711" t="s">
        <v>1936</v>
      </c>
      <c r="M1711">
        <v>26</v>
      </c>
      <c r="N1711" t="s">
        <v>1998</v>
      </c>
      <c r="O1711" t="s">
        <v>2909</v>
      </c>
      <c r="P1711" t="s">
        <v>3131</v>
      </c>
    </row>
    <row r="1712" spans="1:16" x14ac:dyDescent="0.45">
      <c r="A1712" t="s">
        <v>5334</v>
      </c>
      <c r="B1712" t="s">
        <v>214</v>
      </c>
      <c r="C1712" t="s">
        <v>3396</v>
      </c>
      <c r="D1712" t="s">
        <v>3592</v>
      </c>
      <c r="E1712" s="1">
        <v>45602</v>
      </c>
      <c r="F1712" t="s">
        <v>8625</v>
      </c>
      <c r="G1712" t="s">
        <v>8630</v>
      </c>
      <c r="H1712">
        <v>4</v>
      </c>
      <c r="I1712" s="14">
        <v>0.05</v>
      </c>
      <c r="J1712" s="6">
        <v>937</v>
      </c>
      <c r="K1712" s="6">
        <v>3562</v>
      </c>
      <c r="L1712" t="s">
        <v>1212</v>
      </c>
      <c r="M1712">
        <v>40</v>
      </c>
      <c r="N1712" t="s">
        <v>1999</v>
      </c>
      <c r="O1712" t="s">
        <v>2205</v>
      </c>
      <c r="P1712" t="s">
        <v>3069</v>
      </c>
    </row>
    <row r="1713" spans="1:16" x14ac:dyDescent="0.45">
      <c r="A1713" t="s">
        <v>5335</v>
      </c>
      <c r="B1713" t="s">
        <v>440</v>
      </c>
      <c r="C1713" t="s">
        <v>3239</v>
      </c>
      <c r="D1713" t="s">
        <v>3438</v>
      </c>
      <c r="E1713" s="1">
        <v>45729</v>
      </c>
      <c r="F1713" t="s">
        <v>8625</v>
      </c>
      <c r="G1713" t="s">
        <v>8631</v>
      </c>
      <c r="H1713">
        <v>3</v>
      </c>
      <c r="I1713" s="14">
        <v>0.2</v>
      </c>
      <c r="J1713" s="6">
        <v>1414</v>
      </c>
      <c r="K1713" s="6">
        <v>3395</v>
      </c>
      <c r="L1713" t="s">
        <v>1436</v>
      </c>
      <c r="M1713">
        <v>35</v>
      </c>
      <c r="N1713" t="s">
        <v>1999</v>
      </c>
      <c r="O1713" t="s">
        <v>2425</v>
      </c>
      <c r="P1713" t="s">
        <v>2988</v>
      </c>
    </row>
    <row r="1714" spans="1:16" x14ac:dyDescent="0.45">
      <c r="A1714" t="s">
        <v>5336</v>
      </c>
      <c r="B1714" t="s">
        <v>479</v>
      </c>
      <c r="C1714" t="s">
        <v>3224</v>
      </c>
      <c r="D1714" t="s">
        <v>3423</v>
      </c>
      <c r="E1714" s="1">
        <v>45716</v>
      </c>
      <c r="F1714" t="s">
        <v>8625</v>
      </c>
      <c r="G1714" t="s">
        <v>8632</v>
      </c>
      <c r="H1714">
        <v>1</v>
      </c>
      <c r="I1714" s="14">
        <v>0.05</v>
      </c>
      <c r="J1714" s="6">
        <v>955</v>
      </c>
      <c r="K1714" s="6">
        <v>907</v>
      </c>
      <c r="L1714" t="s">
        <v>1474</v>
      </c>
      <c r="M1714">
        <v>53</v>
      </c>
      <c r="N1714" t="s">
        <v>1999</v>
      </c>
      <c r="O1714" t="s">
        <v>2461</v>
      </c>
      <c r="P1714" t="s">
        <v>8709</v>
      </c>
    </row>
    <row r="1715" spans="1:16" x14ac:dyDescent="0.45">
      <c r="A1715" t="s">
        <v>5337</v>
      </c>
      <c r="B1715" t="s">
        <v>198</v>
      </c>
      <c r="C1715" t="s">
        <v>3265</v>
      </c>
      <c r="D1715" t="s">
        <v>3463</v>
      </c>
      <c r="E1715" s="1">
        <v>45429</v>
      </c>
      <c r="F1715" t="s">
        <v>8718</v>
      </c>
      <c r="G1715" t="s">
        <v>8632</v>
      </c>
      <c r="H1715">
        <v>1</v>
      </c>
      <c r="I1715" s="14">
        <v>0.15</v>
      </c>
      <c r="J1715" s="6">
        <v>209</v>
      </c>
      <c r="K1715" s="6">
        <v>178</v>
      </c>
      <c r="L1715" t="s">
        <v>1196</v>
      </c>
      <c r="M1715">
        <v>41</v>
      </c>
      <c r="N1715" t="s">
        <v>1998</v>
      </c>
      <c r="O1715" t="s">
        <v>2189</v>
      </c>
      <c r="P1715" t="s">
        <v>3056</v>
      </c>
    </row>
    <row r="1716" spans="1:16" x14ac:dyDescent="0.45">
      <c r="A1716" t="s">
        <v>5338</v>
      </c>
      <c r="B1716" t="s">
        <v>367</v>
      </c>
      <c r="C1716" t="s">
        <v>3264</v>
      </c>
      <c r="D1716" t="s">
        <v>3462</v>
      </c>
      <c r="E1716" s="1">
        <v>45595</v>
      </c>
      <c r="F1716" t="s">
        <v>8625</v>
      </c>
      <c r="G1716" t="s">
        <v>8630</v>
      </c>
      <c r="H1716">
        <v>1</v>
      </c>
      <c r="I1716" s="14">
        <v>0.2</v>
      </c>
      <c r="J1716" s="6">
        <v>1280</v>
      </c>
      <c r="K1716" s="6">
        <v>1024</v>
      </c>
      <c r="L1716" t="s">
        <v>1363</v>
      </c>
      <c r="M1716">
        <v>51</v>
      </c>
      <c r="N1716" t="s">
        <v>1998</v>
      </c>
      <c r="O1716" t="s">
        <v>2355</v>
      </c>
      <c r="P1716" t="s">
        <v>8694</v>
      </c>
    </row>
    <row r="1717" spans="1:16" x14ac:dyDescent="0.45">
      <c r="A1717" t="s">
        <v>5339</v>
      </c>
      <c r="B1717" t="s">
        <v>448</v>
      </c>
      <c r="C1717" t="s">
        <v>3251</v>
      </c>
      <c r="D1717" t="s">
        <v>3450</v>
      </c>
      <c r="E1717" s="1">
        <v>45875</v>
      </c>
      <c r="F1717" t="s">
        <v>8718</v>
      </c>
      <c r="G1717" t="s">
        <v>8632</v>
      </c>
      <c r="H1717">
        <v>2</v>
      </c>
      <c r="I1717" s="14">
        <v>0.15</v>
      </c>
      <c r="J1717" s="6">
        <v>641</v>
      </c>
      <c r="K1717" s="6">
        <v>1090</v>
      </c>
      <c r="L1717" t="s">
        <v>1444</v>
      </c>
      <c r="M1717">
        <v>54</v>
      </c>
      <c r="N1717" t="s">
        <v>1998</v>
      </c>
      <c r="O1717" t="s">
        <v>2432</v>
      </c>
      <c r="P1717" t="s">
        <v>2981</v>
      </c>
    </row>
    <row r="1718" spans="1:16" x14ac:dyDescent="0.45">
      <c r="A1718" t="s">
        <v>5340</v>
      </c>
      <c r="B1718" t="s">
        <v>527</v>
      </c>
      <c r="C1718" t="s">
        <v>3282</v>
      </c>
      <c r="D1718" t="s">
        <v>3479</v>
      </c>
      <c r="E1718" s="1">
        <v>45877</v>
      </c>
      <c r="F1718" t="s">
        <v>8720</v>
      </c>
      <c r="G1718" t="s">
        <v>8630</v>
      </c>
      <c r="H1718">
        <v>1</v>
      </c>
      <c r="I1718" s="14">
        <v>0.15</v>
      </c>
      <c r="J1718" s="6">
        <v>1755</v>
      </c>
      <c r="K1718" s="6">
        <v>1492</v>
      </c>
      <c r="L1718" t="s">
        <v>1522</v>
      </c>
      <c r="M1718">
        <v>62</v>
      </c>
      <c r="N1718" t="s">
        <v>1999</v>
      </c>
      <c r="O1718" t="s">
        <v>2032</v>
      </c>
      <c r="P1718" t="s">
        <v>3049</v>
      </c>
    </row>
    <row r="1719" spans="1:16" x14ac:dyDescent="0.45">
      <c r="A1719" t="s">
        <v>5341</v>
      </c>
      <c r="B1719" t="s">
        <v>107</v>
      </c>
      <c r="C1719" t="s">
        <v>3209</v>
      </c>
      <c r="D1719" t="s">
        <v>3408</v>
      </c>
      <c r="E1719" s="1">
        <v>45901</v>
      </c>
      <c r="F1719" t="s">
        <v>8626</v>
      </c>
      <c r="G1719" t="s">
        <v>8630</v>
      </c>
      <c r="H1719">
        <v>4</v>
      </c>
      <c r="I1719" s="14">
        <v>0.15</v>
      </c>
      <c r="J1719" s="6">
        <v>1531</v>
      </c>
      <c r="K1719" s="6">
        <v>5206</v>
      </c>
      <c r="L1719" t="s">
        <v>1106</v>
      </c>
      <c r="M1719">
        <v>63</v>
      </c>
      <c r="N1719" t="s">
        <v>1998</v>
      </c>
      <c r="O1719" t="s">
        <v>2098</v>
      </c>
      <c r="P1719" t="s">
        <v>2990</v>
      </c>
    </row>
    <row r="1720" spans="1:16" x14ac:dyDescent="0.45">
      <c r="A1720" t="s">
        <v>5342</v>
      </c>
      <c r="B1720" t="s">
        <v>200</v>
      </c>
      <c r="C1720" t="s">
        <v>3300</v>
      </c>
      <c r="D1720" t="s">
        <v>3497</v>
      </c>
      <c r="E1720" s="1">
        <v>45350</v>
      </c>
      <c r="F1720" t="s">
        <v>8720</v>
      </c>
      <c r="G1720" t="s">
        <v>8629</v>
      </c>
      <c r="H1720">
        <v>2</v>
      </c>
      <c r="I1720" s="14">
        <v>0.2</v>
      </c>
      <c r="J1720" s="6">
        <v>1909</v>
      </c>
      <c r="K1720" s="6">
        <v>3054</v>
      </c>
      <c r="L1720" t="s">
        <v>1198</v>
      </c>
      <c r="M1720">
        <v>61</v>
      </c>
      <c r="N1720" t="s">
        <v>1998</v>
      </c>
      <c r="O1720" t="s">
        <v>2191</v>
      </c>
      <c r="P1720" t="s">
        <v>3050</v>
      </c>
    </row>
    <row r="1721" spans="1:16" x14ac:dyDescent="0.45">
      <c r="A1721" t="s">
        <v>5343</v>
      </c>
      <c r="B1721" t="s">
        <v>629</v>
      </c>
      <c r="C1721" t="s">
        <v>3323</v>
      </c>
      <c r="D1721" t="s">
        <v>3520</v>
      </c>
      <c r="E1721" s="1">
        <v>45454</v>
      </c>
      <c r="F1721" t="s">
        <v>8625</v>
      </c>
      <c r="G1721" t="s">
        <v>8633</v>
      </c>
      <c r="H1721">
        <v>5</v>
      </c>
      <c r="I1721" s="14">
        <v>0.15</v>
      </c>
      <c r="J1721" s="6">
        <v>1619</v>
      </c>
      <c r="K1721" s="6">
        <v>6882</v>
      </c>
      <c r="L1721" t="s">
        <v>1623</v>
      </c>
      <c r="M1721">
        <v>60</v>
      </c>
      <c r="N1721" t="s">
        <v>1998</v>
      </c>
      <c r="O1721" t="s">
        <v>2604</v>
      </c>
      <c r="P1721" t="s">
        <v>2971</v>
      </c>
    </row>
    <row r="1722" spans="1:16" x14ac:dyDescent="0.45">
      <c r="A1722" t="s">
        <v>5344</v>
      </c>
      <c r="B1722" t="s">
        <v>668</v>
      </c>
      <c r="C1722" t="s">
        <v>3260</v>
      </c>
      <c r="D1722" t="s">
        <v>3459</v>
      </c>
      <c r="E1722" s="1">
        <v>45395</v>
      </c>
      <c r="F1722" t="s">
        <v>8625</v>
      </c>
      <c r="G1722" t="s">
        <v>8633</v>
      </c>
      <c r="H1722">
        <v>1</v>
      </c>
      <c r="I1722" s="14">
        <v>0.05</v>
      </c>
      <c r="J1722" s="6">
        <v>436</v>
      </c>
      <c r="K1722" s="6">
        <v>414</v>
      </c>
      <c r="L1722" t="s">
        <v>1662</v>
      </c>
      <c r="M1722">
        <v>65</v>
      </c>
      <c r="N1722" t="s">
        <v>1999</v>
      </c>
      <c r="O1722" t="s">
        <v>2643</v>
      </c>
      <c r="P1722" t="s">
        <v>3147</v>
      </c>
    </row>
    <row r="1723" spans="1:16" x14ac:dyDescent="0.45">
      <c r="A1723" t="s">
        <v>5345</v>
      </c>
      <c r="B1723" t="s">
        <v>923</v>
      </c>
      <c r="C1723" t="s">
        <v>3206</v>
      </c>
      <c r="D1723" t="s">
        <v>3405</v>
      </c>
      <c r="E1723" s="1">
        <v>45773</v>
      </c>
      <c r="F1723" t="s">
        <v>8626</v>
      </c>
      <c r="G1723" t="s">
        <v>8633</v>
      </c>
      <c r="H1723">
        <v>5</v>
      </c>
      <c r="I1723" s="14">
        <v>0.1</v>
      </c>
      <c r="J1723" s="6">
        <v>112</v>
      </c>
      <c r="K1723" s="6">
        <v>503</v>
      </c>
      <c r="L1723" t="s">
        <v>1914</v>
      </c>
      <c r="M1723">
        <v>43</v>
      </c>
      <c r="N1723" t="s">
        <v>1999</v>
      </c>
      <c r="O1723" t="s">
        <v>2888</v>
      </c>
      <c r="P1723" t="s">
        <v>3056</v>
      </c>
    </row>
    <row r="1724" spans="1:16" x14ac:dyDescent="0.45">
      <c r="A1724" t="s">
        <v>5346</v>
      </c>
      <c r="B1724" t="s">
        <v>551</v>
      </c>
      <c r="C1724" t="s">
        <v>3222</v>
      </c>
      <c r="D1724" t="s">
        <v>3421</v>
      </c>
      <c r="E1724" s="1">
        <v>45696</v>
      </c>
      <c r="F1724" t="s">
        <v>8718</v>
      </c>
      <c r="G1724" t="s">
        <v>8632</v>
      </c>
      <c r="H1724">
        <v>3</v>
      </c>
      <c r="I1724" s="14">
        <v>0.05</v>
      </c>
      <c r="J1724" s="6">
        <v>1192</v>
      </c>
      <c r="K1724" s="6">
        <v>3396</v>
      </c>
      <c r="L1724" t="s">
        <v>1546</v>
      </c>
      <c r="M1724">
        <v>48</v>
      </c>
      <c r="N1724" t="s">
        <v>1998</v>
      </c>
      <c r="O1724" t="s">
        <v>2528</v>
      </c>
      <c r="P1724" t="s">
        <v>3006</v>
      </c>
    </row>
    <row r="1725" spans="1:16" x14ac:dyDescent="0.45">
      <c r="A1725" t="s">
        <v>5347</v>
      </c>
      <c r="B1725" t="s">
        <v>408</v>
      </c>
      <c r="C1725" t="s">
        <v>3297</v>
      </c>
      <c r="D1725" t="s">
        <v>3494</v>
      </c>
      <c r="E1725" s="1">
        <v>45194</v>
      </c>
      <c r="F1725" t="s">
        <v>8720</v>
      </c>
      <c r="G1725" t="s">
        <v>8632</v>
      </c>
      <c r="H1725">
        <v>1</v>
      </c>
      <c r="I1725" s="14">
        <v>0.05</v>
      </c>
      <c r="J1725" s="6">
        <v>960</v>
      </c>
      <c r="K1725" s="6">
        <v>912</v>
      </c>
      <c r="L1725" t="s">
        <v>1404</v>
      </c>
      <c r="M1725">
        <v>54</v>
      </c>
      <c r="N1725" t="s">
        <v>1999</v>
      </c>
      <c r="O1725" t="s">
        <v>2393</v>
      </c>
      <c r="P1725" t="s">
        <v>8694</v>
      </c>
    </row>
    <row r="1726" spans="1:16" x14ac:dyDescent="0.45">
      <c r="A1726" t="s">
        <v>5348</v>
      </c>
      <c r="B1726" t="s">
        <v>217</v>
      </c>
      <c r="C1726" t="s">
        <v>3240</v>
      </c>
      <c r="D1726" t="s">
        <v>3439</v>
      </c>
      <c r="E1726" s="1">
        <v>45570</v>
      </c>
      <c r="F1726" t="s">
        <v>8720</v>
      </c>
      <c r="G1726" t="s">
        <v>8629</v>
      </c>
      <c r="H1726">
        <v>2</v>
      </c>
      <c r="I1726" s="14">
        <v>0.1</v>
      </c>
      <c r="J1726" s="6">
        <v>1126</v>
      </c>
      <c r="K1726" s="6">
        <v>2027</v>
      </c>
      <c r="L1726" t="s">
        <v>1215</v>
      </c>
      <c r="M1726">
        <v>43</v>
      </c>
      <c r="N1726" t="s">
        <v>1999</v>
      </c>
      <c r="O1726" t="s">
        <v>2208</v>
      </c>
      <c r="P1726" t="s">
        <v>3055</v>
      </c>
    </row>
    <row r="1727" spans="1:16" x14ac:dyDescent="0.45">
      <c r="A1727" t="s">
        <v>5349</v>
      </c>
      <c r="B1727" t="s">
        <v>301</v>
      </c>
      <c r="C1727" t="s">
        <v>3384</v>
      </c>
      <c r="D1727" t="s">
        <v>3580</v>
      </c>
      <c r="E1727" s="1">
        <v>45243</v>
      </c>
      <c r="F1727" t="s">
        <v>8626</v>
      </c>
      <c r="G1727" t="s">
        <v>8629</v>
      </c>
      <c r="H1727">
        <v>1</v>
      </c>
      <c r="I1727" s="14">
        <v>0</v>
      </c>
      <c r="J1727" s="6">
        <v>1611</v>
      </c>
      <c r="K1727" s="6">
        <v>1611</v>
      </c>
      <c r="L1727" t="s">
        <v>1298</v>
      </c>
      <c r="M1727">
        <v>42</v>
      </c>
      <c r="N1727" t="s">
        <v>1999</v>
      </c>
      <c r="O1727" t="s">
        <v>2289</v>
      </c>
      <c r="P1727" t="s">
        <v>3075</v>
      </c>
    </row>
    <row r="1728" spans="1:16" x14ac:dyDescent="0.45">
      <c r="A1728" t="s">
        <v>5350</v>
      </c>
      <c r="B1728" t="s">
        <v>936</v>
      </c>
      <c r="C1728" t="s">
        <v>3376</v>
      </c>
      <c r="D1728" t="s">
        <v>3572</v>
      </c>
      <c r="E1728" s="1">
        <v>45855</v>
      </c>
      <c r="F1728" t="s">
        <v>8720</v>
      </c>
      <c r="G1728" t="s">
        <v>8631</v>
      </c>
      <c r="H1728">
        <v>5</v>
      </c>
      <c r="I1728" s="14">
        <v>0.15</v>
      </c>
      <c r="J1728" s="6">
        <v>1119</v>
      </c>
      <c r="K1728" s="6">
        <v>4756</v>
      </c>
      <c r="L1728" t="s">
        <v>1927</v>
      </c>
      <c r="M1728">
        <v>63</v>
      </c>
      <c r="N1728" t="s">
        <v>1999</v>
      </c>
      <c r="O1728" t="s">
        <v>2900</v>
      </c>
      <c r="P1728" t="s">
        <v>3150</v>
      </c>
    </row>
    <row r="1729" spans="1:16" x14ac:dyDescent="0.45">
      <c r="A1729" t="s">
        <v>5351</v>
      </c>
      <c r="B1729" t="s">
        <v>181</v>
      </c>
      <c r="C1729" t="s">
        <v>3277</v>
      </c>
      <c r="D1729" t="s">
        <v>3474</v>
      </c>
      <c r="E1729" s="1">
        <v>45312</v>
      </c>
      <c r="F1729" t="s">
        <v>8626</v>
      </c>
      <c r="G1729" t="s">
        <v>8630</v>
      </c>
      <c r="H1729">
        <v>1</v>
      </c>
      <c r="I1729" s="14">
        <v>0.05</v>
      </c>
      <c r="J1729" s="6">
        <v>842</v>
      </c>
      <c r="K1729" s="6">
        <v>800</v>
      </c>
      <c r="L1729" t="s">
        <v>1179</v>
      </c>
      <c r="M1729">
        <v>63</v>
      </c>
      <c r="N1729" t="s">
        <v>1999</v>
      </c>
      <c r="O1729" t="s">
        <v>2172</v>
      </c>
      <c r="P1729" t="s">
        <v>3014</v>
      </c>
    </row>
    <row r="1730" spans="1:16" x14ac:dyDescent="0.45">
      <c r="A1730" t="s">
        <v>5352</v>
      </c>
      <c r="B1730" t="s">
        <v>928</v>
      </c>
      <c r="C1730" t="s">
        <v>3313</v>
      </c>
      <c r="D1730" t="s">
        <v>3510</v>
      </c>
      <c r="E1730" s="1">
        <v>45212</v>
      </c>
      <c r="F1730" t="s">
        <v>8719</v>
      </c>
      <c r="G1730" t="s">
        <v>8632</v>
      </c>
      <c r="H1730">
        <v>2</v>
      </c>
      <c r="I1730" s="14">
        <v>0</v>
      </c>
      <c r="J1730" s="6">
        <v>1517</v>
      </c>
      <c r="K1730" s="6">
        <v>3034</v>
      </c>
      <c r="L1730" t="s">
        <v>1919</v>
      </c>
      <c r="M1730">
        <v>53</v>
      </c>
      <c r="N1730" t="s">
        <v>1998</v>
      </c>
      <c r="O1730" t="s">
        <v>2892</v>
      </c>
      <c r="P1730" t="s">
        <v>3006</v>
      </c>
    </row>
    <row r="1731" spans="1:16" x14ac:dyDescent="0.45">
      <c r="A1731" t="s">
        <v>5353</v>
      </c>
      <c r="B1731" t="s">
        <v>349</v>
      </c>
      <c r="C1731" t="s">
        <v>3202</v>
      </c>
      <c r="D1731" t="s">
        <v>3402</v>
      </c>
      <c r="E1731" s="1">
        <v>45820</v>
      </c>
      <c r="F1731" t="s">
        <v>8625</v>
      </c>
      <c r="G1731" t="s">
        <v>8631</v>
      </c>
      <c r="H1731">
        <v>2</v>
      </c>
      <c r="I1731" s="14">
        <v>0.1</v>
      </c>
      <c r="J1731" s="6">
        <v>1696</v>
      </c>
      <c r="K1731" s="6">
        <v>3053</v>
      </c>
      <c r="L1731" t="s">
        <v>1345</v>
      </c>
      <c r="M1731">
        <v>58</v>
      </c>
      <c r="N1731" t="s">
        <v>1999</v>
      </c>
      <c r="O1731" t="s">
        <v>2337</v>
      </c>
      <c r="P1731" t="s">
        <v>2982</v>
      </c>
    </row>
    <row r="1732" spans="1:16" x14ac:dyDescent="0.45">
      <c r="A1732" t="s">
        <v>5354</v>
      </c>
      <c r="B1732" t="s">
        <v>702</v>
      </c>
      <c r="C1732" t="s">
        <v>3391</v>
      </c>
      <c r="D1732" t="s">
        <v>3587</v>
      </c>
      <c r="E1732" s="1">
        <v>45617</v>
      </c>
      <c r="F1732" t="s">
        <v>8720</v>
      </c>
      <c r="G1732" t="s">
        <v>8632</v>
      </c>
      <c r="H1732">
        <v>1</v>
      </c>
      <c r="I1732" s="14">
        <v>0.2</v>
      </c>
      <c r="J1732" s="6">
        <v>799</v>
      </c>
      <c r="K1732" s="6">
        <v>639</v>
      </c>
      <c r="L1732" t="s">
        <v>1696</v>
      </c>
      <c r="M1732">
        <v>60</v>
      </c>
      <c r="N1732" t="s">
        <v>1999</v>
      </c>
      <c r="O1732" t="s">
        <v>2675</v>
      </c>
      <c r="P1732" t="s">
        <v>3005</v>
      </c>
    </row>
    <row r="1733" spans="1:16" x14ac:dyDescent="0.45">
      <c r="A1733" t="s">
        <v>5355</v>
      </c>
      <c r="B1733" t="s">
        <v>604</v>
      </c>
      <c r="C1733" t="s">
        <v>3197</v>
      </c>
      <c r="D1733" t="s">
        <v>3397</v>
      </c>
      <c r="E1733" s="1">
        <v>45411</v>
      </c>
      <c r="F1733" t="s">
        <v>8719</v>
      </c>
      <c r="G1733" t="s">
        <v>8633</v>
      </c>
      <c r="H1733">
        <v>4</v>
      </c>
      <c r="I1733" s="14">
        <v>0.05</v>
      </c>
      <c r="J1733" s="6">
        <v>1934</v>
      </c>
      <c r="K1733" s="6">
        <v>7348</v>
      </c>
      <c r="L1733" t="s">
        <v>1598</v>
      </c>
      <c r="M1733">
        <v>55</v>
      </c>
      <c r="N1733" t="s">
        <v>1998</v>
      </c>
      <c r="O1733" t="s">
        <v>2580</v>
      </c>
      <c r="P1733" t="s">
        <v>3040</v>
      </c>
    </row>
    <row r="1734" spans="1:16" x14ac:dyDescent="0.45">
      <c r="A1734" t="s">
        <v>5356</v>
      </c>
      <c r="B1734" t="s">
        <v>53</v>
      </c>
      <c r="C1734" t="s">
        <v>3201</v>
      </c>
      <c r="D1734" t="s">
        <v>3401</v>
      </c>
      <c r="E1734" s="1">
        <v>45524</v>
      </c>
      <c r="F1734" t="s">
        <v>8626</v>
      </c>
      <c r="G1734" t="s">
        <v>8629</v>
      </c>
      <c r="H1734">
        <v>5</v>
      </c>
      <c r="I1734" s="14">
        <v>0.1</v>
      </c>
      <c r="J1734" s="6">
        <v>579</v>
      </c>
      <c r="K1734" s="6">
        <v>2604</v>
      </c>
      <c r="L1734" t="s">
        <v>1052</v>
      </c>
      <c r="M1734">
        <v>22</v>
      </c>
      <c r="N1734" t="s">
        <v>1998</v>
      </c>
      <c r="O1734" t="s">
        <v>2045</v>
      </c>
      <c r="P1734" t="s">
        <v>3009</v>
      </c>
    </row>
    <row r="1735" spans="1:16" x14ac:dyDescent="0.45">
      <c r="A1735" t="s">
        <v>5357</v>
      </c>
      <c r="B1735" t="s">
        <v>522</v>
      </c>
      <c r="C1735" t="s">
        <v>3239</v>
      </c>
      <c r="D1735" t="s">
        <v>3438</v>
      </c>
      <c r="E1735" s="1">
        <v>45322</v>
      </c>
      <c r="F1735" t="s">
        <v>8625</v>
      </c>
      <c r="G1735" t="s">
        <v>8630</v>
      </c>
      <c r="H1735">
        <v>2</v>
      </c>
      <c r="I1735" s="14">
        <v>0</v>
      </c>
      <c r="J1735" s="6">
        <v>1414</v>
      </c>
      <c r="K1735" s="6">
        <v>2829</v>
      </c>
      <c r="L1735" t="s">
        <v>1517</v>
      </c>
      <c r="M1735">
        <v>33</v>
      </c>
      <c r="N1735" t="s">
        <v>1999</v>
      </c>
      <c r="O1735" t="s">
        <v>2501</v>
      </c>
      <c r="P1735" t="s">
        <v>3136</v>
      </c>
    </row>
    <row r="1736" spans="1:16" x14ac:dyDescent="0.45">
      <c r="A1736" t="s">
        <v>5358</v>
      </c>
      <c r="B1736" t="s">
        <v>830</v>
      </c>
      <c r="C1736" t="s">
        <v>3385</v>
      </c>
      <c r="D1736" t="s">
        <v>3581</v>
      </c>
      <c r="E1736" s="1">
        <v>45419</v>
      </c>
      <c r="F1736" t="s">
        <v>8719</v>
      </c>
      <c r="G1736" t="s">
        <v>8630</v>
      </c>
      <c r="H1736">
        <v>3</v>
      </c>
      <c r="I1736" s="14">
        <v>0.15</v>
      </c>
      <c r="J1736" s="6">
        <v>964</v>
      </c>
      <c r="K1736" s="6">
        <v>2458</v>
      </c>
      <c r="L1736" t="s">
        <v>1822</v>
      </c>
      <c r="M1736">
        <v>40</v>
      </c>
      <c r="N1736" t="s">
        <v>1998</v>
      </c>
      <c r="O1736" t="s">
        <v>2797</v>
      </c>
      <c r="P1736" t="s">
        <v>3062</v>
      </c>
    </row>
    <row r="1737" spans="1:16" x14ac:dyDescent="0.45">
      <c r="A1737" t="s">
        <v>5359</v>
      </c>
      <c r="B1737" t="s">
        <v>565</v>
      </c>
      <c r="C1737" t="s">
        <v>3262</v>
      </c>
      <c r="D1737" t="s">
        <v>3441</v>
      </c>
      <c r="E1737" s="1">
        <v>45350</v>
      </c>
      <c r="F1737" t="s">
        <v>8720</v>
      </c>
      <c r="G1737" t="s">
        <v>8632</v>
      </c>
      <c r="H1737">
        <v>4</v>
      </c>
      <c r="I1737" s="14">
        <v>0.1</v>
      </c>
      <c r="J1737" s="6">
        <v>283</v>
      </c>
      <c r="K1737" s="6">
        <v>1019</v>
      </c>
      <c r="L1737" t="s">
        <v>1559</v>
      </c>
      <c r="M1737">
        <v>58</v>
      </c>
      <c r="N1737" t="s">
        <v>1998</v>
      </c>
      <c r="O1737" t="s">
        <v>2542</v>
      </c>
      <c r="P1737" t="s">
        <v>2999</v>
      </c>
    </row>
    <row r="1738" spans="1:16" x14ac:dyDescent="0.45">
      <c r="A1738" t="s">
        <v>5360</v>
      </c>
      <c r="B1738" t="s">
        <v>20</v>
      </c>
      <c r="C1738" t="s">
        <v>3287</v>
      </c>
      <c r="D1738" t="s">
        <v>3484</v>
      </c>
      <c r="E1738" s="1">
        <v>45543</v>
      </c>
      <c r="F1738" t="s">
        <v>8718</v>
      </c>
      <c r="G1738" t="s">
        <v>8629</v>
      </c>
      <c r="H1738">
        <v>3</v>
      </c>
      <c r="I1738" s="14">
        <v>0.1</v>
      </c>
      <c r="J1738" s="6">
        <v>1704</v>
      </c>
      <c r="K1738" s="6">
        <v>4600</v>
      </c>
      <c r="L1738" t="s">
        <v>1019</v>
      </c>
      <c r="M1738">
        <v>18</v>
      </c>
      <c r="N1738" t="s">
        <v>1998</v>
      </c>
      <c r="O1738" t="s">
        <v>2012</v>
      </c>
      <c r="P1738" t="s">
        <v>2981</v>
      </c>
    </row>
    <row r="1739" spans="1:16" x14ac:dyDescent="0.45">
      <c r="A1739" t="s">
        <v>5361</v>
      </c>
      <c r="B1739" t="s">
        <v>502</v>
      </c>
      <c r="C1739" t="s">
        <v>3225</v>
      </c>
      <c r="D1739" t="s">
        <v>3424</v>
      </c>
      <c r="E1739" s="1">
        <v>45314</v>
      </c>
      <c r="F1739" t="s">
        <v>8625</v>
      </c>
      <c r="G1739" t="s">
        <v>8631</v>
      </c>
      <c r="H1739">
        <v>3</v>
      </c>
      <c r="I1739" s="14">
        <v>0.2</v>
      </c>
      <c r="J1739" s="6">
        <v>743</v>
      </c>
      <c r="K1739" s="6">
        <v>1783</v>
      </c>
      <c r="L1739" t="s">
        <v>1497</v>
      </c>
      <c r="M1739">
        <v>54</v>
      </c>
      <c r="N1739" t="s">
        <v>1999</v>
      </c>
      <c r="O1739" t="s">
        <v>2482</v>
      </c>
      <c r="P1739" t="s">
        <v>2998</v>
      </c>
    </row>
    <row r="1740" spans="1:16" x14ac:dyDescent="0.45">
      <c r="A1740" t="s">
        <v>5362</v>
      </c>
      <c r="B1740" t="s">
        <v>427</v>
      </c>
      <c r="C1740" t="s">
        <v>3253</v>
      </c>
      <c r="D1740" t="s">
        <v>3452</v>
      </c>
      <c r="E1740" s="1">
        <v>45630</v>
      </c>
      <c r="F1740" t="s">
        <v>8719</v>
      </c>
      <c r="G1740" t="s">
        <v>8633</v>
      </c>
      <c r="H1740">
        <v>2</v>
      </c>
      <c r="I1740" s="14">
        <v>0.1</v>
      </c>
      <c r="J1740" s="6">
        <v>583</v>
      </c>
      <c r="K1740" s="6">
        <v>1049</v>
      </c>
      <c r="L1740" t="s">
        <v>1423</v>
      </c>
      <c r="M1740">
        <v>62</v>
      </c>
      <c r="N1740" t="s">
        <v>1999</v>
      </c>
      <c r="O1740" t="s">
        <v>2412</v>
      </c>
      <c r="P1740" t="s">
        <v>3063</v>
      </c>
    </row>
    <row r="1741" spans="1:16" x14ac:dyDescent="0.45">
      <c r="A1741" t="s">
        <v>5363</v>
      </c>
      <c r="B1741" t="s">
        <v>257</v>
      </c>
      <c r="C1741" t="s">
        <v>3344</v>
      </c>
      <c r="D1741" t="s">
        <v>3541</v>
      </c>
      <c r="E1741" s="1">
        <v>45811</v>
      </c>
      <c r="F1741" t="s">
        <v>8626</v>
      </c>
      <c r="G1741" t="s">
        <v>8633</v>
      </c>
      <c r="H1741">
        <v>4</v>
      </c>
      <c r="I1741" s="14">
        <v>0.1</v>
      </c>
      <c r="J1741" s="6">
        <v>1957</v>
      </c>
      <c r="K1741" s="6">
        <v>7046</v>
      </c>
      <c r="L1741" t="s">
        <v>1255</v>
      </c>
      <c r="M1741">
        <v>23</v>
      </c>
      <c r="N1741" t="s">
        <v>1998</v>
      </c>
      <c r="O1741" t="s">
        <v>2247</v>
      </c>
      <c r="P1741" t="s">
        <v>3108</v>
      </c>
    </row>
    <row r="1742" spans="1:16" x14ac:dyDescent="0.45">
      <c r="A1742" t="s">
        <v>5364</v>
      </c>
      <c r="B1742" t="s">
        <v>205</v>
      </c>
      <c r="C1742" t="s">
        <v>3293</v>
      </c>
      <c r="D1742" t="s">
        <v>3490</v>
      </c>
      <c r="E1742" s="1">
        <v>45703</v>
      </c>
      <c r="F1742" t="s">
        <v>8718</v>
      </c>
      <c r="G1742" t="s">
        <v>8632</v>
      </c>
      <c r="H1742">
        <v>1</v>
      </c>
      <c r="I1742" s="14">
        <v>0.1</v>
      </c>
      <c r="J1742" s="6">
        <v>359</v>
      </c>
      <c r="K1742" s="6">
        <v>323</v>
      </c>
      <c r="L1742" t="s">
        <v>1203</v>
      </c>
      <c r="M1742">
        <v>29</v>
      </c>
      <c r="N1742" t="s">
        <v>1999</v>
      </c>
      <c r="O1742" t="s">
        <v>2196</v>
      </c>
      <c r="P1742" t="s">
        <v>3097</v>
      </c>
    </row>
    <row r="1743" spans="1:16" x14ac:dyDescent="0.45">
      <c r="A1743" t="s">
        <v>5365</v>
      </c>
      <c r="B1743" t="s">
        <v>988</v>
      </c>
      <c r="C1743" t="s">
        <v>3331</v>
      </c>
      <c r="D1743" t="s">
        <v>3528</v>
      </c>
      <c r="E1743" s="1">
        <v>45353</v>
      </c>
      <c r="F1743" t="s">
        <v>8720</v>
      </c>
      <c r="G1743" t="s">
        <v>8630</v>
      </c>
      <c r="H1743">
        <v>2</v>
      </c>
      <c r="I1743" s="14">
        <v>0.1</v>
      </c>
      <c r="J1743" s="6">
        <v>1404</v>
      </c>
      <c r="K1743" s="6">
        <v>2527</v>
      </c>
      <c r="L1743" t="s">
        <v>1979</v>
      </c>
      <c r="M1743">
        <v>39</v>
      </c>
      <c r="N1743" t="s">
        <v>1998</v>
      </c>
      <c r="O1743" t="s">
        <v>2951</v>
      </c>
      <c r="P1743" t="s">
        <v>3112</v>
      </c>
    </row>
    <row r="1744" spans="1:16" x14ac:dyDescent="0.45">
      <c r="A1744" t="s">
        <v>5366</v>
      </c>
      <c r="B1744" t="s">
        <v>407</v>
      </c>
      <c r="C1744" t="s">
        <v>3347</v>
      </c>
      <c r="D1744" t="s">
        <v>3544</v>
      </c>
      <c r="E1744" s="1">
        <v>45686</v>
      </c>
      <c r="F1744" t="s">
        <v>8720</v>
      </c>
      <c r="G1744" t="s">
        <v>8631</v>
      </c>
      <c r="H1744">
        <v>4</v>
      </c>
      <c r="I1744" s="14">
        <v>0.1</v>
      </c>
      <c r="J1744" s="6">
        <v>503</v>
      </c>
      <c r="K1744" s="6">
        <v>1809</v>
      </c>
      <c r="L1744" t="s">
        <v>1403</v>
      </c>
      <c r="M1744">
        <v>27</v>
      </c>
      <c r="N1744" t="s">
        <v>1998</v>
      </c>
      <c r="O1744" t="s">
        <v>2392</v>
      </c>
      <c r="P1744" t="s">
        <v>8695</v>
      </c>
    </row>
    <row r="1745" spans="1:16" x14ac:dyDescent="0.45">
      <c r="A1745" t="s">
        <v>5367</v>
      </c>
      <c r="B1745" t="s">
        <v>49</v>
      </c>
      <c r="C1745" t="s">
        <v>3345</v>
      </c>
      <c r="D1745" t="s">
        <v>3542</v>
      </c>
      <c r="E1745" s="1">
        <v>45550</v>
      </c>
      <c r="F1745" t="s">
        <v>8718</v>
      </c>
      <c r="G1745" t="s">
        <v>8633</v>
      </c>
      <c r="H1745">
        <v>5</v>
      </c>
      <c r="I1745" s="14">
        <v>0.1</v>
      </c>
      <c r="J1745" s="6">
        <v>1350</v>
      </c>
      <c r="K1745" s="6">
        <v>6076</v>
      </c>
      <c r="L1745" t="s">
        <v>1048</v>
      </c>
      <c r="M1745">
        <v>61</v>
      </c>
      <c r="N1745" t="s">
        <v>1999</v>
      </c>
      <c r="O1745" t="s">
        <v>2041</v>
      </c>
      <c r="P1745" t="s">
        <v>3008</v>
      </c>
    </row>
    <row r="1746" spans="1:16" x14ac:dyDescent="0.45">
      <c r="A1746" t="s">
        <v>5368</v>
      </c>
      <c r="B1746" t="s">
        <v>450</v>
      </c>
      <c r="C1746" t="s">
        <v>3313</v>
      </c>
      <c r="D1746" t="s">
        <v>3510</v>
      </c>
      <c r="E1746" s="1">
        <v>45285</v>
      </c>
      <c r="F1746" t="s">
        <v>8720</v>
      </c>
      <c r="G1746" t="s">
        <v>8633</v>
      </c>
      <c r="H1746">
        <v>5</v>
      </c>
      <c r="I1746" s="14">
        <v>0.1</v>
      </c>
      <c r="J1746" s="6">
        <v>1517</v>
      </c>
      <c r="K1746" s="6">
        <v>6827</v>
      </c>
      <c r="L1746" t="s">
        <v>1446</v>
      </c>
      <c r="M1746">
        <v>51</v>
      </c>
      <c r="N1746" t="s">
        <v>1999</v>
      </c>
      <c r="O1746" t="s">
        <v>2434</v>
      </c>
      <c r="P1746" t="s">
        <v>3046</v>
      </c>
    </row>
    <row r="1747" spans="1:16" x14ac:dyDescent="0.45">
      <c r="A1747" t="s">
        <v>5369</v>
      </c>
      <c r="B1747" t="s">
        <v>999</v>
      </c>
      <c r="C1747" t="s">
        <v>3199</v>
      </c>
      <c r="D1747" t="s">
        <v>3399</v>
      </c>
      <c r="E1747" s="1">
        <v>45281</v>
      </c>
      <c r="F1747" t="s">
        <v>8719</v>
      </c>
      <c r="G1747" t="s">
        <v>8631</v>
      </c>
      <c r="H1747">
        <v>4</v>
      </c>
      <c r="I1747" s="14">
        <v>0.05</v>
      </c>
      <c r="J1747" s="6">
        <v>111</v>
      </c>
      <c r="K1747" s="6">
        <v>420</v>
      </c>
      <c r="L1747" t="s">
        <v>1990</v>
      </c>
      <c r="M1747">
        <v>57</v>
      </c>
      <c r="N1747" t="s">
        <v>1999</v>
      </c>
      <c r="O1747" t="s">
        <v>2960</v>
      </c>
      <c r="P1747" t="s">
        <v>3026</v>
      </c>
    </row>
    <row r="1748" spans="1:16" x14ac:dyDescent="0.45">
      <c r="A1748" t="s">
        <v>5370</v>
      </c>
      <c r="B1748" t="s">
        <v>542</v>
      </c>
      <c r="C1748" t="s">
        <v>3271</v>
      </c>
      <c r="D1748" t="s">
        <v>3468</v>
      </c>
      <c r="E1748" s="1">
        <v>45539</v>
      </c>
      <c r="F1748" t="s">
        <v>8626</v>
      </c>
      <c r="G1748" t="s">
        <v>8630</v>
      </c>
      <c r="H1748">
        <v>5</v>
      </c>
      <c r="I1748" s="14">
        <v>0.2</v>
      </c>
      <c r="J1748" s="6">
        <v>1514</v>
      </c>
      <c r="K1748" s="6">
        <v>6057</v>
      </c>
      <c r="L1748" t="s">
        <v>1537</v>
      </c>
      <c r="M1748">
        <v>60</v>
      </c>
      <c r="N1748" t="s">
        <v>1998</v>
      </c>
      <c r="O1748" t="s">
        <v>2519</v>
      </c>
      <c r="P1748" t="s">
        <v>3044</v>
      </c>
    </row>
    <row r="1749" spans="1:16" x14ac:dyDescent="0.45">
      <c r="A1749" t="s">
        <v>5371</v>
      </c>
      <c r="B1749" t="s">
        <v>505</v>
      </c>
      <c r="C1749" t="s">
        <v>3270</v>
      </c>
      <c r="D1749" t="s">
        <v>3467</v>
      </c>
      <c r="E1749" s="1">
        <v>45607</v>
      </c>
      <c r="F1749" t="s">
        <v>8625</v>
      </c>
      <c r="G1749" t="s">
        <v>8632</v>
      </c>
      <c r="H1749">
        <v>1</v>
      </c>
      <c r="I1749" s="14">
        <v>0.1</v>
      </c>
      <c r="J1749" s="6">
        <v>960</v>
      </c>
      <c r="K1749" s="6">
        <v>864</v>
      </c>
      <c r="L1749" t="s">
        <v>1500</v>
      </c>
      <c r="M1749">
        <v>65</v>
      </c>
      <c r="N1749" t="s">
        <v>1999</v>
      </c>
      <c r="O1749" t="s">
        <v>2485</v>
      </c>
      <c r="P1749" t="s">
        <v>3063</v>
      </c>
    </row>
    <row r="1750" spans="1:16" x14ac:dyDescent="0.45">
      <c r="A1750" t="s">
        <v>5372</v>
      </c>
      <c r="B1750" t="s">
        <v>48</v>
      </c>
      <c r="C1750" t="s">
        <v>3252</v>
      </c>
      <c r="D1750" t="s">
        <v>3451</v>
      </c>
      <c r="E1750" s="1">
        <v>45705</v>
      </c>
      <c r="F1750" t="s">
        <v>8625</v>
      </c>
      <c r="G1750" t="s">
        <v>8633</v>
      </c>
      <c r="H1750">
        <v>3</v>
      </c>
      <c r="I1750" s="14">
        <v>0.2</v>
      </c>
      <c r="J1750" s="6">
        <v>1125</v>
      </c>
      <c r="K1750" s="6">
        <v>2701</v>
      </c>
      <c r="L1750" t="s">
        <v>1047</v>
      </c>
      <c r="M1750">
        <v>58</v>
      </c>
      <c r="N1750" t="s">
        <v>1998</v>
      </c>
      <c r="O1750" t="s">
        <v>2040</v>
      </c>
      <c r="P1750" t="s">
        <v>3007</v>
      </c>
    </row>
    <row r="1751" spans="1:16" x14ac:dyDescent="0.45">
      <c r="A1751" t="s">
        <v>5373</v>
      </c>
      <c r="B1751" t="s">
        <v>507</v>
      </c>
      <c r="C1751" t="s">
        <v>3275</v>
      </c>
      <c r="D1751" t="s">
        <v>3472</v>
      </c>
      <c r="E1751" s="1">
        <v>45353</v>
      </c>
      <c r="F1751" t="s">
        <v>8720</v>
      </c>
      <c r="G1751" t="s">
        <v>8633</v>
      </c>
      <c r="H1751">
        <v>1</v>
      </c>
      <c r="I1751" s="14">
        <v>0.15</v>
      </c>
      <c r="J1751" s="6">
        <v>1075</v>
      </c>
      <c r="K1751" s="6">
        <v>914</v>
      </c>
      <c r="L1751" t="s">
        <v>1502</v>
      </c>
      <c r="M1751">
        <v>42</v>
      </c>
      <c r="N1751" t="s">
        <v>1998</v>
      </c>
      <c r="O1751" t="s">
        <v>2487</v>
      </c>
      <c r="P1751" t="s">
        <v>3162</v>
      </c>
    </row>
    <row r="1752" spans="1:16" x14ac:dyDescent="0.45">
      <c r="A1752" t="s">
        <v>5374</v>
      </c>
      <c r="B1752" t="s">
        <v>58</v>
      </c>
      <c r="C1752" t="s">
        <v>3261</v>
      </c>
      <c r="D1752" t="s">
        <v>3460</v>
      </c>
      <c r="E1752" s="1">
        <v>45564</v>
      </c>
      <c r="F1752" t="s">
        <v>8720</v>
      </c>
      <c r="G1752" t="s">
        <v>8629</v>
      </c>
      <c r="H1752">
        <v>2</v>
      </c>
      <c r="I1752" s="14">
        <v>0.1</v>
      </c>
      <c r="J1752" s="6">
        <v>1867</v>
      </c>
      <c r="K1752" s="6">
        <v>3360</v>
      </c>
      <c r="L1752" t="s">
        <v>1057</v>
      </c>
      <c r="M1752">
        <v>26</v>
      </c>
      <c r="N1752" t="s">
        <v>1998</v>
      </c>
      <c r="O1752" t="s">
        <v>2050</v>
      </c>
      <c r="P1752" t="s">
        <v>3014</v>
      </c>
    </row>
    <row r="1753" spans="1:16" x14ac:dyDescent="0.45">
      <c r="A1753" t="s">
        <v>5375</v>
      </c>
      <c r="B1753" t="s">
        <v>688</v>
      </c>
      <c r="C1753" t="s">
        <v>3393</v>
      </c>
      <c r="D1753" t="s">
        <v>3589</v>
      </c>
      <c r="E1753" s="1">
        <v>45347</v>
      </c>
      <c r="F1753" t="s">
        <v>8625</v>
      </c>
      <c r="G1753" t="s">
        <v>8630</v>
      </c>
      <c r="H1753">
        <v>5</v>
      </c>
      <c r="I1753" s="14">
        <v>0.05</v>
      </c>
      <c r="J1753" s="6">
        <v>768</v>
      </c>
      <c r="K1753" s="6">
        <v>3646</v>
      </c>
      <c r="L1753" t="s">
        <v>1682</v>
      </c>
      <c r="M1753">
        <v>18</v>
      </c>
      <c r="N1753" t="s">
        <v>1998</v>
      </c>
      <c r="O1753" t="s">
        <v>2661</v>
      </c>
      <c r="P1753" t="s">
        <v>3027</v>
      </c>
    </row>
    <row r="1754" spans="1:16" x14ac:dyDescent="0.45">
      <c r="A1754" t="s">
        <v>5376</v>
      </c>
      <c r="B1754" t="s">
        <v>153</v>
      </c>
      <c r="C1754" t="s">
        <v>3384</v>
      </c>
      <c r="D1754" t="s">
        <v>3580</v>
      </c>
      <c r="E1754" s="1">
        <v>45274</v>
      </c>
      <c r="F1754" t="s">
        <v>8718</v>
      </c>
      <c r="G1754" t="s">
        <v>8633</v>
      </c>
      <c r="H1754">
        <v>2</v>
      </c>
      <c r="I1754" s="14">
        <v>0.15</v>
      </c>
      <c r="J1754" s="6">
        <v>1611</v>
      </c>
      <c r="K1754" s="6">
        <v>2739</v>
      </c>
      <c r="L1754" t="s">
        <v>1152</v>
      </c>
      <c r="M1754">
        <v>43</v>
      </c>
      <c r="N1754" t="s">
        <v>1998</v>
      </c>
      <c r="O1754" t="s">
        <v>2144</v>
      </c>
      <c r="P1754" t="s">
        <v>3080</v>
      </c>
    </row>
    <row r="1755" spans="1:16" x14ac:dyDescent="0.45">
      <c r="A1755" t="s">
        <v>5377</v>
      </c>
      <c r="B1755" t="s">
        <v>304</v>
      </c>
      <c r="C1755" t="s">
        <v>3253</v>
      </c>
      <c r="D1755" t="s">
        <v>3452</v>
      </c>
      <c r="E1755" s="1">
        <v>45832</v>
      </c>
      <c r="F1755" t="s">
        <v>8720</v>
      </c>
      <c r="G1755" t="s">
        <v>8631</v>
      </c>
      <c r="H1755">
        <v>1</v>
      </c>
      <c r="I1755" s="14">
        <v>0.15</v>
      </c>
      <c r="J1755" s="6">
        <v>583</v>
      </c>
      <c r="K1755" s="6">
        <v>495</v>
      </c>
      <c r="L1755" t="s">
        <v>1301</v>
      </c>
      <c r="M1755">
        <v>35</v>
      </c>
      <c r="N1755" t="s">
        <v>1999</v>
      </c>
      <c r="O1755" t="s">
        <v>2292</v>
      </c>
      <c r="P1755" t="s">
        <v>3107</v>
      </c>
    </row>
    <row r="1756" spans="1:16" x14ac:dyDescent="0.45">
      <c r="A1756" t="s">
        <v>5378</v>
      </c>
      <c r="B1756" t="s">
        <v>838</v>
      </c>
      <c r="C1756" t="s">
        <v>3370</v>
      </c>
      <c r="D1756" t="s">
        <v>3563</v>
      </c>
      <c r="E1756" s="1">
        <v>45383</v>
      </c>
      <c r="F1756" t="s">
        <v>8719</v>
      </c>
      <c r="G1756" t="s">
        <v>8633</v>
      </c>
      <c r="H1756">
        <v>4</v>
      </c>
      <c r="I1756" s="14">
        <v>0.15</v>
      </c>
      <c r="J1756" s="6">
        <v>307</v>
      </c>
      <c r="K1756" s="6">
        <v>1044</v>
      </c>
      <c r="L1756" t="s">
        <v>1830</v>
      </c>
      <c r="M1756">
        <v>27</v>
      </c>
      <c r="N1756" t="s">
        <v>1998</v>
      </c>
      <c r="O1756" t="s">
        <v>2805</v>
      </c>
      <c r="P1756" t="s">
        <v>8699</v>
      </c>
    </row>
    <row r="1757" spans="1:16" x14ac:dyDescent="0.45">
      <c r="A1757" t="s">
        <v>5379</v>
      </c>
      <c r="B1757" t="s">
        <v>921</v>
      </c>
      <c r="C1757" t="s">
        <v>3263</v>
      </c>
      <c r="D1757" t="s">
        <v>3461</v>
      </c>
      <c r="E1757" s="1">
        <v>45664</v>
      </c>
      <c r="F1757" t="s">
        <v>8720</v>
      </c>
      <c r="G1757" t="s">
        <v>8631</v>
      </c>
      <c r="H1757">
        <v>3</v>
      </c>
      <c r="I1757" s="14">
        <v>0.2</v>
      </c>
      <c r="J1757" s="6">
        <v>492</v>
      </c>
      <c r="K1757" s="6">
        <v>1182</v>
      </c>
      <c r="L1757" t="s">
        <v>1912</v>
      </c>
      <c r="M1757">
        <v>54</v>
      </c>
      <c r="N1757" t="s">
        <v>1998</v>
      </c>
      <c r="O1757" t="s">
        <v>2886</v>
      </c>
      <c r="P1757" t="s">
        <v>3064</v>
      </c>
    </row>
    <row r="1758" spans="1:16" x14ac:dyDescent="0.45">
      <c r="A1758" t="s">
        <v>5380</v>
      </c>
      <c r="B1758" t="s">
        <v>584</v>
      </c>
      <c r="C1758" t="s">
        <v>3308</v>
      </c>
      <c r="D1758" t="s">
        <v>3505</v>
      </c>
      <c r="E1758" s="1">
        <v>45788</v>
      </c>
      <c r="F1758" t="s">
        <v>8626</v>
      </c>
      <c r="G1758" t="s">
        <v>8631</v>
      </c>
      <c r="H1758">
        <v>3</v>
      </c>
      <c r="I1758" s="14">
        <v>0.2</v>
      </c>
      <c r="J1758" s="6">
        <v>741</v>
      </c>
      <c r="K1758" s="6">
        <v>1779</v>
      </c>
      <c r="L1758" t="s">
        <v>1578</v>
      </c>
      <c r="M1758">
        <v>52</v>
      </c>
      <c r="N1758" t="s">
        <v>1998</v>
      </c>
      <c r="O1758" t="s">
        <v>2560</v>
      </c>
      <c r="P1758" t="s">
        <v>3025</v>
      </c>
    </row>
    <row r="1759" spans="1:16" x14ac:dyDescent="0.45">
      <c r="A1759" t="s">
        <v>5381</v>
      </c>
      <c r="B1759" t="s">
        <v>263</v>
      </c>
      <c r="C1759" t="s">
        <v>3231</v>
      </c>
      <c r="D1759" t="s">
        <v>3430</v>
      </c>
      <c r="E1759" s="1">
        <v>45880</v>
      </c>
      <c r="F1759" t="s">
        <v>8626</v>
      </c>
      <c r="G1759" t="s">
        <v>8630</v>
      </c>
      <c r="H1759">
        <v>4</v>
      </c>
      <c r="I1759" s="14">
        <v>0.2</v>
      </c>
      <c r="J1759" s="6">
        <v>349</v>
      </c>
      <c r="K1759" s="6">
        <v>1118</v>
      </c>
      <c r="L1759" t="s">
        <v>1261</v>
      </c>
      <c r="M1759">
        <v>47</v>
      </c>
      <c r="N1759" t="s">
        <v>1999</v>
      </c>
      <c r="O1759" t="s">
        <v>2253</v>
      </c>
      <c r="P1759" t="s">
        <v>2982</v>
      </c>
    </row>
    <row r="1760" spans="1:16" x14ac:dyDescent="0.45">
      <c r="A1760" t="s">
        <v>5382</v>
      </c>
      <c r="B1760" t="s">
        <v>319</v>
      </c>
      <c r="C1760" t="s">
        <v>3218</v>
      </c>
      <c r="D1760" t="s">
        <v>3417</v>
      </c>
      <c r="E1760" s="1">
        <v>45337</v>
      </c>
      <c r="F1760" t="s">
        <v>8719</v>
      </c>
      <c r="G1760" t="s">
        <v>8629</v>
      </c>
      <c r="H1760">
        <v>3</v>
      </c>
      <c r="I1760" s="14">
        <v>0.2</v>
      </c>
      <c r="J1760" s="6">
        <v>1610</v>
      </c>
      <c r="K1760" s="6">
        <v>3864</v>
      </c>
      <c r="L1760" t="s">
        <v>1316</v>
      </c>
      <c r="M1760">
        <v>35</v>
      </c>
      <c r="N1760" t="s">
        <v>1999</v>
      </c>
      <c r="O1760" t="s">
        <v>2307</v>
      </c>
      <c r="P1760" t="s">
        <v>3093</v>
      </c>
    </row>
    <row r="1761" spans="1:16" x14ac:dyDescent="0.45">
      <c r="A1761" t="s">
        <v>5383</v>
      </c>
      <c r="B1761" t="s">
        <v>194</v>
      </c>
      <c r="C1761" t="s">
        <v>3293</v>
      </c>
      <c r="D1761" t="s">
        <v>3490</v>
      </c>
      <c r="E1761" s="1">
        <v>45233</v>
      </c>
      <c r="F1761" t="s">
        <v>8626</v>
      </c>
      <c r="G1761" t="s">
        <v>8629</v>
      </c>
      <c r="H1761">
        <v>4</v>
      </c>
      <c r="I1761" s="14">
        <v>0</v>
      </c>
      <c r="J1761" s="6">
        <v>359</v>
      </c>
      <c r="K1761" s="6">
        <v>1437</v>
      </c>
      <c r="L1761" t="s">
        <v>1192</v>
      </c>
      <c r="M1761">
        <v>52</v>
      </c>
      <c r="N1761" t="s">
        <v>1998</v>
      </c>
      <c r="O1761" t="s">
        <v>2185</v>
      </c>
      <c r="P1761" t="s">
        <v>3092</v>
      </c>
    </row>
    <row r="1762" spans="1:16" x14ac:dyDescent="0.45">
      <c r="A1762" t="s">
        <v>5384</v>
      </c>
      <c r="B1762" t="s">
        <v>459</v>
      </c>
      <c r="C1762" t="s">
        <v>3374</v>
      </c>
      <c r="D1762" t="s">
        <v>3570</v>
      </c>
      <c r="E1762" s="1">
        <v>45294</v>
      </c>
      <c r="F1762" t="s">
        <v>8720</v>
      </c>
      <c r="G1762" t="s">
        <v>8632</v>
      </c>
      <c r="H1762">
        <v>3</v>
      </c>
      <c r="I1762" s="14">
        <v>0.2</v>
      </c>
      <c r="J1762" s="6">
        <v>1613</v>
      </c>
      <c r="K1762" s="6">
        <v>3872</v>
      </c>
      <c r="L1762" t="s">
        <v>1455</v>
      </c>
      <c r="M1762">
        <v>44</v>
      </c>
      <c r="N1762" t="s">
        <v>1999</v>
      </c>
      <c r="O1762" t="s">
        <v>2441</v>
      </c>
      <c r="P1762" t="s">
        <v>2985</v>
      </c>
    </row>
    <row r="1763" spans="1:16" x14ac:dyDescent="0.45">
      <c r="A1763" t="s">
        <v>5385</v>
      </c>
      <c r="B1763" t="s">
        <v>369</v>
      </c>
      <c r="C1763" t="s">
        <v>3306</v>
      </c>
      <c r="D1763" t="s">
        <v>3503</v>
      </c>
      <c r="E1763" s="1">
        <v>45450</v>
      </c>
      <c r="F1763" t="s">
        <v>8719</v>
      </c>
      <c r="G1763" t="s">
        <v>8632</v>
      </c>
      <c r="H1763">
        <v>4</v>
      </c>
      <c r="I1763" s="14">
        <v>0.15</v>
      </c>
      <c r="J1763" s="6">
        <v>1375</v>
      </c>
      <c r="K1763" s="6">
        <v>4676</v>
      </c>
      <c r="L1763" t="s">
        <v>1365</v>
      </c>
      <c r="M1763">
        <v>64</v>
      </c>
      <c r="N1763" t="s">
        <v>1999</v>
      </c>
      <c r="O1763" t="s">
        <v>2357</v>
      </c>
      <c r="P1763" t="s">
        <v>3142</v>
      </c>
    </row>
    <row r="1764" spans="1:16" x14ac:dyDescent="0.45">
      <c r="A1764" t="s">
        <v>5386</v>
      </c>
      <c r="B1764" t="s">
        <v>35</v>
      </c>
      <c r="C1764" t="s">
        <v>3340</v>
      </c>
      <c r="D1764" t="s">
        <v>3537</v>
      </c>
      <c r="E1764" s="1">
        <v>45716</v>
      </c>
      <c r="F1764" t="s">
        <v>8625</v>
      </c>
      <c r="G1764" t="s">
        <v>8631</v>
      </c>
      <c r="H1764">
        <v>1</v>
      </c>
      <c r="I1764" s="14">
        <v>0.15</v>
      </c>
      <c r="J1764" s="6">
        <v>1311</v>
      </c>
      <c r="K1764" s="6">
        <v>1114</v>
      </c>
      <c r="L1764" t="s">
        <v>1034</v>
      </c>
      <c r="M1764">
        <v>20</v>
      </c>
      <c r="N1764" t="s">
        <v>1998</v>
      </c>
      <c r="O1764" t="s">
        <v>2027</v>
      </c>
      <c r="P1764" t="s">
        <v>2994</v>
      </c>
    </row>
    <row r="1765" spans="1:16" x14ac:dyDescent="0.45">
      <c r="A1765" t="s">
        <v>5387</v>
      </c>
      <c r="B1765" t="s">
        <v>636</v>
      </c>
      <c r="C1765" t="s">
        <v>3274</v>
      </c>
      <c r="D1765" t="s">
        <v>3471</v>
      </c>
      <c r="E1765" s="1">
        <v>45720</v>
      </c>
      <c r="F1765" t="s">
        <v>8718</v>
      </c>
      <c r="G1765" t="s">
        <v>8630</v>
      </c>
      <c r="H1765">
        <v>2</v>
      </c>
      <c r="I1765" s="14">
        <v>0.2</v>
      </c>
      <c r="J1765" s="6">
        <v>1308</v>
      </c>
      <c r="K1765" s="6">
        <v>2093</v>
      </c>
      <c r="L1765" t="s">
        <v>1630</v>
      </c>
      <c r="M1765">
        <v>51</v>
      </c>
      <c r="N1765" t="s">
        <v>1998</v>
      </c>
      <c r="O1765" t="s">
        <v>2611</v>
      </c>
      <c r="P1765" t="s">
        <v>3150</v>
      </c>
    </row>
    <row r="1766" spans="1:16" x14ac:dyDescent="0.45">
      <c r="A1766" t="s">
        <v>5388</v>
      </c>
      <c r="B1766" t="s">
        <v>137</v>
      </c>
      <c r="C1766" t="s">
        <v>3355</v>
      </c>
      <c r="D1766" t="s">
        <v>3552</v>
      </c>
      <c r="E1766" s="1">
        <v>45686</v>
      </c>
      <c r="F1766" t="s">
        <v>8720</v>
      </c>
      <c r="G1766" t="s">
        <v>8633</v>
      </c>
      <c r="H1766">
        <v>5</v>
      </c>
      <c r="I1766" s="14">
        <v>0.2</v>
      </c>
      <c r="J1766" s="6">
        <v>497</v>
      </c>
      <c r="K1766" s="6">
        <v>1988</v>
      </c>
      <c r="L1766" t="s">
        <v>1136</v>
      </c>
      <c r="M1766">
        <v>21</v>
      </c>
      <c r="N1766" t="s">
        <v>1998</v>
      </c>
      <c r="O1766" t="s">
        <v>2128</v>
      </c>
      <c r="P1766" t="s">
        <v>3071</v>
      </c>
    </row>
    <row r="1767" spans="1:16" x14ac:dyDescent="0.45">
      <c r="A1767" t="s">
        <v>5389</v>
      </c>
      <c r="B1767" t="s">
        <v>780</v>
      </c>
      <c r="C1767" t="s">
        <v>3297</v>
      </c>
      <c r="D1767" t="s">
        <v>3494</v>
      </c>
      <c r="E1767" s="1">
        <v>45519</v>
      </c>
      <c r="F1767" t="s">
        <v>8625</v>
      </c>
      <c r="G1767" t="s">
        <v>8632</v>
      </c>
      <c r="H1767">
        <v>2</v>
      </c>
      <c r="I1767" s="14">
        <v>0.15</v>
      </c>
      <c r="J1767" s="6">
        <v>960</v>
      </c>
      <c r="K1767" s="6">
        <v>1632</v>
      </c>
      <c r="L1767" t="s">
        <v>1772</v>
      </c>
      <c r="M1767">
        <v>58</v>
      </c>
      <c r="N1767" t="s">
        <v>1999</v>
      </c>
      <c r="O1767" t="s">
        <v>2750</v>
      </c>
      <c r="P1767" t="s">
        <v>3007</v>
      </c>
    </row>
    <row r="1768" spans="1:16" x14ac:dyDescent="0.45">
      <c r="A1768" t="s">
        <v>5390</v>
      </c>
      <c r="B1768" t="s">
        <v>833</v>
      </c>
      <c r="C1768" t="s">
        <v>3392</v>
      </c>
      <c r="D1768" t="s">
        <v>3588</v>
      </c>
      <c r="E1768" s="1">
        <v>45474</v>
      </c>
      <c r="F1768" t="s">
        <v>8625</v>
      </c>
      <c r="G1768" t="s">
        <v>8633</v>
      </c>
      <c r="H1768">
        <v>5</v>
      </c>
      <c r="I1768" s="14">
        <v>0.15</v>
      </c>
      <c r="J1768" s="6">
        <v>1109</v>
      </c>
      <c r="K1768" s="6">
        <v>4712</v>
      </c>
      <c r="L1768" t="s">
        <v>1825</v>
      </c>
      <c r="M1768">
        <v>33</v>
      </c>
      <c r="N1768" t="s">
        <v>1999</v>
      </c>
      <c r="O1768" t="s">
        <v>2800</v>
      </c>
      <c r="P1768" t="s">
        <v>2992</v>
      </c>
    </row>
    <row r="1769" spans="1:16" x14ac:dyDescent="0.45">
      <c r="A1769" t="s">
        <v>5391</v>
      </c>
      <c r="B1769" t="s">
        <v>63</v>
      </c>
      <c r="C1769" t="s">
        <v>3266</v>
      </c>
      <c r="D1769" t="s">
        <v>3456</v>
      </c>
      <c r="E1769" s="1">
        <v>45886</v>
      </c>
      <c r="F1769" t="s">
        <v>8718</v>
      </c>
      <c r="G1769" t="s">
        <v>8633</v>
      </c>
      <c r="H1769">
        <v>1</v>
      </c>
      <c r="I1769" s="14">
        <v>0.1</v>
      </c>
      <c r="J1769" s="6">
        <v>1438</v>
      </c>
      <c r="K1769" s="6">
        <v>1294</v>
      </c>
      <c r="L1769" t="s">
        <v>1062</v>
      </c>
      <c r="M1769">
        <v>26</v>
      </c>
      <c r="N1769" t="s">
        <v>1999</v>
      </c>
      <c r="O1769" t="s">
        <v>2055</v>
      </c>
      <c r="P1769" t="s">
        <v>3018</v>
      </c>
    </row>
    <row r="1770" spans="1:16" x14ac:dyDescent="0.45">
      <c r="A1770" t="s">
        <v>5392</v>
      </c>
      <c r="B1770" t="s">
        <v>848</v>
      </c>
      <c r="C1770" t="s">
        <v>3271</v>
      </c>
      <c r="D1770" t="s">
        <v>3468</v>
      </c>
      <c r="E1770" s="1">
        <v>45377</v>
      </c>
      <c r="F1770" t="s">
        <v>8720</v>
      </c>
      <c r="G1770" t="s">
        <v>8633</v>
      </c>
      <c r="H1770">
        <v>5</v>
      </c>
      <c r="I1770" s="14">
        <v>0.15</v>
      </c>
      <c r="J1770" s="6">
        <v>1514</v>
      </c>
      <c r="K1770" s="6">
        <v>6436</v>
      </c>
      <c r="L1770" t="s">
        <v>1840</v>
      </c>
      <c r="M1770">
        <v>25</v>
      </c>
      <c r="N1770" t="s">
        <v>1998</v>
      </c>
      <c r="O1770" t="s">
        <v>2815</v>
      </c>
      <c r="P1770" t="s">
        <v>3100</v>
      </c>
    </row>
    <row r="1771" spans="1:16" x14ac:dyDescent="0.45">
      <c r="A1771" t="s">
        <v>5393</v>
      </c>
      <c r="B1771" t="s">
        <v>131</v>
      </c>
      <c r="C1771" t="s">
        <v>3386</v>
      </c>
      <c r="D1771" t="s">
        <v>3582</v>
      </c>
      <c r="E1771" s="1">
        <v>45311</v>
      </c>
      <c r="F1771" t="s">
        <v>8625</v>
      </c>
      <c r="G1771" t="s">
        <v>8631</v>
      </c>
      <c r="H1771">
        <v>5</v>
      </c>
      <c r="I1771" s="14">
        <v>0.2</v>
      </c>
      <c r="J1771" s="6">
        <v>613</v>
      </c>
      <c r="K1771" s="6">
        <v>2453</v>
      </c>
      <c r="L1771" t="s">
        <v>1130</v>
      </c>
      <c r="M1771">
        <v>53</v>
      </c>
      <c r="N1771" t="s">
        <v>1998</v>
      </c>
      <c r="O1771" t="s">
        <v>2122</v>
      </c>
      <c r="P1771" t="s">
        <v>3017</v>
      </c>
    </row>
    <row r="1772" spans="1:16" x14ac:dyDescent="0.45">
      <c r="A1772" t="s">
        <v>5394</v>
      </c>
      <c r="B1772" t="s">
        <v>535</v>
      </c>
      <c r="C1772" t="s">
        <v>3233</v>
      </c>
      <c r="D1772" t="s">
        <v>3432</v>
      </c>
      <c r="E1772" s="1">
        <v>45338</v>
      </c>
      <c r="F1772" t="s">
        <v>8626</v>
      </c>
      <c r="G1772" t="s">
        <v>8631</v>
      </c>
      <c r="H1772">
        <v>5</v>
      </c>
      <c r="I1772" s="14">
        <v>0.15</v>
      </c>
      <c r="J1772" s="6">
        <v>73</v>
      </c>
      <c r="K1772" s="6">
        <v>310</v>
      </c>
      <c r="L1772" t="s">
        <v>1530</v>
      </c>
      <c r="M1772">
        <v>28</v>
      </c>
      <c r="N1772" t="s">
        <v>1998</v>
      </c>
      <c r="O1772" t="s">
        <v>2512</v>
      </c>
      <c r="P1772" t="s">
        <v>3166</v>
      </c>
    </row>
    <row r="1773" spans="1:16" x14ac:dyDescent="0.45">
      <c r="A1773" t="s">
        <v>5395</v>
      </c>
      <c r="B1773" t="s">
        <v>923</v>
      </c>
      <c r="C1773" t="s">
        <v>3369</v>
      </c>
      <c r="D1773" t="s">
        <v>3566</v>
      </c>
      <c r="E1773" s="1">
        <v>45531</v>
      </c>
      <c r="F1773" t="s">
        <v>8720</v>
      </c>
      <c r="G1773" t="s">
        <v>8633</v>
      </c>
      <c r="H1773">
        <v>2</v>
      </c>
      <c r="I1773" s="14">
        <v>0.1</v>
      </c>
      <c r="J1773" s="6">
        <v>1396</v>
      </c>
      <c r="K1773" s="6">
        <v>2512</v>
      </c>
      <c r="L1773" t="s">
        <v>1914</v>
      </c>
      <c r="M1773">
        <v>43</v>
      </c>
      <c r="N1773" t="s">
        <v>1999</v>
      </c>
      <c r="O1773" t="s">
        <v>2888</v>
      </c>
      <c r="P1773" t="s">
        <v>3056</v>
      </c>
    </row>
    <row r="1774" spans="1:16" x14ac:dyDescent="0.45">
      <c r="A1774" t="s">
        <v>5396</v>
      </c>
      <c r="B1774" t="s">
        <v>831</v>
      </c>
      <c r="C1774" t="s">
        <v>3321</v>
      </c>
      <c r="D1774" t="s">
        <v>3518</v>
      </c>
      <c r="E1774" s="1">
        <v>45388</v>
      </c>
      <c r="F1774" t="s">
        <v>8625</v>
      </c>
      <c r="G1774" t="s">
        <v>8633</v>
      </c>
      <c r="H1774">
        <v>5</v>
      </c>
      <c r="I1774" s="14">
        <v>0.05</v>
      </c>
      <c r="J1774" s="6">
        <v>1437</v>
      </c>
      <c r="K1774" s="6">
        <v>6824</v>
      </c>
      <c r="L1774" t="s">
        <v>1823</v>
      </c>
      <c r="M1774">
        <v>44</v>
      </c>
      <c r="N1774" t="s">
        <v>1998</v>
      </c>
      <c r="O1774" t="s">
        <v>2798</v>
      </c>
      <c r="P1774" t="s">
        <v>3165</v>
      </c>
    </row>
    <row r="1775" spans="1:16" x14ac:dyDescent="0.45">
      <c r="A1775" t="s">
        <v>5397</v>
      </c>
      <c r="B1775" t="s">
        <v>7</v>
      </c>
      <c r="C1775" t="s">
        <v>3236</v>
      </c>
      <c r="D1775" t="s">
        <v>3435</v>
      </c>
      <c r="E1775" s="1">
        <v>45283</v>
      </c>
      <c r="F1775" t="s">
        <v>8718</v>
      </c>
      <c r="G1775" t="s">
        <v>8633</v>
      </c>
      <c r="H1775">
        <v>5</v>
      </c>
      <c r="I1775" s="14">
        <v>0</v>
      </c>
      <c r="J1775" s="6">
        <v>832</v>
      </c>
      <c r="K1775" s="6">
        <v>4159</v>
      </c>
      <c r="L1775" t="s">
        <v>1007</v>
      </c>
      <c r="M1775">
        <v>58</v>
      </c>
      <c r="N1775" t="s">
        <v>1998</v>
      </c>
      <c r="O1775" t="s">
        <v>2000</v>
      </c>
      <c r="P1775" t="s">
        <v>2968</v>
      </c>
    </row>
    <row r="1776" spans="1:16" x14ac:dyDescent="0.45">
      <c r="A1776" t="s">
        <v>5398</v>
      </c>
      <c r="B1776" t="s">
        <v>260</v>
      </c>
      <c r="C1776" t="s">
        <v>3249</v>
      </c>
      <c r="D1776" t="s">
        <v>3448</v>
      </c>
      <c r="E1776" s="1">
        <v>45752</v>
      </c>
      <c r="F1776" t="s">
        <v>8625</v>
      </c>
      <c r="G1776" t="s">
        <v>8629</v>
      </c>
      <c r="H1776">
        <v>1</v>
      </c>
      <c r="I1776" s="14">
        <v>0.15</v>
      </c>
      <c r="J1776" s="6">
        <v>1545</v>
      </c>
      <c r="K1776" s="6">
        <v>1313</v>
      </c>
      <c r="L1776" t="s">
        <v>1258</v>
      </c>
      <c r="M1776">
        <v>27</v>
      </c>
      <c r="N1776" t="s">
        <v>1998</v>
      </c>
      <c r="O1776" t="s">
        <v>2250</v>
      </c>
      <c r="P1776" t="s">
        <v>3110</v>
      </c>
    </row>
    <row r="1777" spans="1:16" x14ac:dyDescent="0.45">
      <c r="A1777" t="s">
        <v>5399</v>
      </c>
      <c r="B1777" t="s">
        <v>461</v>
      </c>
      <c r="C1777" t="s">
        <v>3297</v>
      </c>
      <c r="D1777" t="s">
        <v>3494</v>
      </c>
      <c r="E1777" s="1">
        <v>45912</v>
      </c>
      <c r="F1777" t="s">
        <v>8720</v>
      </c>
      <c r="G1777" t="s">
        <v>8632</v>
      </c>
      <c r="H1777">
        <v>1</v>
      </c>
      <c r="I1777" s="14">
        <v>0</v>
      </c>
      <c r="J1777" s="6">
        <v>960</v>
      </c>
      <c r="K1777" s="6">
        <v>960</v>
      </c>
      <c r="L1777" t="s">
        <v>1457</v>
      </c>
      <c r="M1777">
        <v>53</v>
      </c>
      <c r="N1777" t="s">
        <v>1998</v>
      </c>
      <c r="O1777" t="s">
        <v>2443</v>
      </c>
      <c r="P1777" t="s">
        <v>3085</v>
      </c>
    </row>
    <row r="1778" spans="1:16" x14ac:dyDescent="0.45">
      <c r="A1778" t="s">
        <v>5400</v>
      </c>
      <c r="B1778" t="s">
        <v>502</v>
      </c>
      <c r="C1778" t="s">
        <v>3244</v>
      </c>
      <c r="D1778" t="s">
        <v>3443</v>
      </c>
      <c r="E1778" s="1">
        <v>45486</v>
      </c>
      <c r="F1778" t="s">
        <v>8720</v>
      </c>
      <c r="G1778" t="s">
        <v>8629</v>
      </c>
      <c r="H1778">
        <v>2</v>
      </c>
      <c r="I1778" s="14">
        <v>0.2</v>
      </c>
      <c r="J1778" s="6">
        <v>1097</v>
      </c>
      <c r="K1778" s="6">
        <v>1755</v>
      </c>
      <c r="L1778" t="s">
        <v>1497</v>
      </c>
      <c r="M1778">
        <v>54</v>
      </c>
      <c r="N1778" t="s">
        <v>1999</v>
      </c>
      <c r="O1778" t="s">
        <v>2482</v>
      </c>
      <c r="P1778" t="s">
        <v>2998</v>
      </c>
    </row>
    <row r="1779" spans="1:16" x14ac:dyDescent="0.45">
      <c r="A1779" t="s">
        <v>5401</v>
      </c>
      <c r="B1779" t="s">
        <v>704</v>
      </c>
      <c r="C1779" t="s">
        <v>3309</v>
      </c>
      <c r="D1779" t="s">
        <v>3506</v>
      </c>
      <c r="E1779" s="1">
        <v>45637</v>
      </c>
      <c r="F1779" t="s">
        <v>8719</v>
      </c>
      <c r="G1779" t="s">
        <v>8631</v>
      </c>
      <c r="H1779">
        <v>5</v>
      </c>
      <c r="I1779" s="14">
        <v>0</v>
      </c>
      <c r="J1779" s="6">
        <v>446</v>
      </c>
      <c r="K1779" s="6">
        <v>2230</v>
      </c>
      <c r="L1779" t="s">
        <v>1698</v>
      </c>
      <c r="M1779">
        <v>44</v>
      </c>
      <c r="N1779" t="s">
        <v>1999</v>
      </c>
      <c r="O1779" t="s">
        <v>2677</v>
      </c>
      <c r="P1779" t="s">
        <v>3044</v>
      </c>
    </row>
    <row r="1780" spans="1:16" x14ac:dyDescent="0.45">
      <c r="A1780" t="s">
        <v>5402</v>
      </c>
      <c r="B1780" t="s">
        <v>658</v>
      </c>
      <c r="C1780" t="s">
        <v>3202</v>
      </c>
      <c r="D1780" t="s">
        <v>3402</v>
      </c>
      <c r="E1780" s="1">
        <v>45817</v>
      </c>
      <c r="F1780" t="s">
        <v>8626</v>
      </c>
      <c r="G1780" t="s">
        <v>8631</v>
      </c>
      <c r="H1780">
        <v>2</v>
      </c>
      <c r="I1780" s="14">
        <v>0.05</v>
      </c>
      <c r="J1780" s="6">
        <v>1696</v>
      </c>
      <c r="K1780" s="6">
        <v>3222</v>
      </c>
      <c r="L1780" t="s">
        <v>1652</v>
      </c>
      <c r="M1780">
        <v>39</v>
      </c>
      <c r="N1780" t="s">
        <v>1999</v>
      </c>
      <c r="O1780" t="s">
        <v>2633</v>
      </c>
      <c r="P1780" t="s">
        <v>3044</v>
      </c>
    </row>
    <row r="1781" spans="1:16" x14ac:dyDescent="0.45">
      <c r="A1781" t="s">
        <v>5403</v>
      </c>
      <c r="B1781" t="s">
        <v>530</v>
      </c>
      <c r="C1781" t="s">
        <v>3386</v>
      </c>
      <c r="D1781" t="s">
        <v>3582</v>
      </c>
      <c r="E1781" s="1">
        <v>45662</v>
      </c>
      <c r="F1781" t="s">
        <v>8719</v>
      </c>
      <c r="G1781" t="s">
        <v>8632</v>
      </c>
      <c r="H1781">
        <v>5</v>
      </c>
      <c r="I1781" s="14">
        <v>0.05</v>
      </c>
      <c r="J1781" s="6">
        <v>613</v>
      </c>
      <c r="K1781" s="6">
        <v>2913</v>
      </c>
      <c r="L1781" t="s">
        <v>1525</v>
      </c>
      <c r="M1781">
        <v>36</v>
      </c>
      <c r="N1781" t="s">
        <v>1999</v>
      </c>
      <c r="O1781" t="s">
        <v>2508</v>
      </c>
      <c r="P1781" t="s">
        <v>3045</v>
      </c>
    </row>
    <row r="1782" spans="1:16" x14ac:dyDescent="0.45">
      <c r="A1782" t="s">
        <v>5404</v>
      </c>
      <c r="B1782" t="s">
        <v>303</v>
      </c>
      <c r="C1782" t="s">
        <v>3271</v>
      </c>
      <c r="D1782" t="s">
        <v>3468</v>
      </c>
      <c r="E1782" s="1">
        <v>45528</v>
      </c>
      <c r="F1782" t="s">
        <v>8719</v>
      </c>
      <c r="G1782" t="s">
        <v>8630</v>
      </c>
      <c r="H1782">
        <v>1</v>
      </c>
      <c r="I1782" s="14">
        <v>0.2</v>
      </c>
      <c r="J1782" s="6">
        <v>1514</v>
      </c>
      <c r="K1782" s="6">
        <v>1211</v>
      </c>
      <c r="L1782" t="s">
        <v>1300</v>
      </c>
      <c r="M1782">
        <v>49</v>
      </c>
      <c r="N1782" t="s">
        <v>1998</v>
      </c>
      <c r="O1782" t="s">
        <v>2291</v>
      </c>
      <c r="P1782" t="s">
        <v>3132</v>
      </c>
    </row>
    <row r="1783" spans="1:16" x14ac:dyDescent="0.45">
      <c r="A1783" t="s">
        <v>5405</v>
      </c>
      <c r="B1783" t="s">
        <v>690</v>
      </c>
      <c r="C1783" t="s">
        <v>3267</v>
      </c>
      <c r="D1783" t="s">
        <v>3464</v>
      </c>
      <c r="E1783" s="1">
        <v>45588</v>
      </c>
      <c r="F1783" t="s">
        <v>8625</v>
      </c>
      <c r="G1783" t="s">
        <v>8632</v>
      </c>
      <c r="H1783">
        <v>4</v>
      </c>
      <c r="I1783" s="14">
        <v>0.15</v>
      </c>
      <c r="J1783" s="6">
        <v>1366</v>
      </c>
      <c r="K1783" s="6">
        <v>4643</v>
      </c>
      <c r="L1783" t="s">
        <v>1684</v>
      </c>
      <c r="M1783">
        <v>22</v>
      </c>
      <c r="N1783" t="s">
        <v>1998</v>
      </c>
      <c r="O1783" t="s">
        <v>2663</v>
      </c>
      <c r="P1783" t="s">
        <v>3129</v>
      </c>
    </row>
    <row r="1784" spans="1:16" x14ac:dyDescent="0.45">
      <c r="A1784" t="s">
        <v>5406</v>
      </c>
      <c r="B1784" t="s">
        <v>433</v>
      </c>
      <c r="C1784" t="s">
        <v>3305</v>
      </c>
      <c r="D1784" t="s">
        <v>3502</v>
      </c>
      <c r="E1784" s="1">
        <v>45692</v>
      </c>
      <c r="F1784" t="s">
        <v>8720</v>
      </c>
      <c r="G1784" t="s">
        <v>8632</v>
      </c>
      <c r="H1784">
        <v>2</v>
      </c>
      <c r="I1784" s="14">
        <v>0</v>
      </c>
      <c r="J1784" s="6">
        <v>621</v>
      </c>
      <c r="K1784" s="6">
        <v>1241</v>
      </c>
      <c r="L1784" t="s">
        <v>1429</v>
      </c>
      <c r="M1784">
        <v>35</v>
      </c>
      <c r="N1784" t="s">
        <v>1998</v>
      </c>
      <c r="O1784" t="s">
        <v>2418</v>
      </c>
      <c r="P1784" t="s">
        <v>8698</v>
      </c>
    </row>
    <row r="1785" spans="1:16" x14ac:dyDescent="0.45">
      <c r="A1785" t="s">
        <v>5407</v>
      </c>
      <c r="B1785" t="s">
        <v>130</v>
      </c>
      <c r="C1785" t="s">
        <v>3341</v>
      </c>
      <c r="D1785" t="s">
        <v>3538</v>
      </c>
      <c r="E1785" s="1">
        <v>45309</v>
      </c>
      <c r="F1785" t="s">
        <v>8718</v>
      </c>
      <c r="G1785" t="s">
        <v>8630</v>
      </c>
      <c r="H1785">
        <v>4</v>
      </c>
      <c r="I1785" s="14">
        <v>0</v>
      </c>
      <c r="J1785" s="6">
        <v>246</v>
      </c>
      <c r="K1785" s="6">
        <v>984</v>
      </c>
      <c r="L1785" t="s">
        <v>1129</v>
      </c>
      <c r="M1785">
        <v>22</v>
      </c>
      <c r="N1785" t="s">
        <v>1999</v>
      </c>
      <c r="O1785" t="s">
        <v>2121</v>
      </c>
      <c r="P1785" t="s">
        <v>3036</v>
      </c>
    </row>
    <row r="1786" spans="1:16" x14ac:dyDescent="0.45">
      <c r="A1786" t="s">
        <v>5408</v>
      </c>
      <c r="B1786" t="s">
        <v>41</v>
      </c>
      <c r="C1786" t="s">
        <v>3362</v>
      </c>
      <c r="D1786" t="s">
        <v>3559</v>
      </c>
      <c r="E1786" s="1">
        <v>45803</v>
      </c>
      <c r="F1786" t="s">
        <v>8625</v>
      </c>
      <c r="G1786" t="s">
        <v>8630</v>
      </c>
      <c r="H1786">
        <v>5</v>
      </c>
      <c r="I1786" s="14">
        <v>0.15</v>
      </c>
      <c r="J1786" s="6">
        <v>1972</v>
      </c>
      <c r="K1786" s="6">
        <v>8379</v>
      </c>
      <c r="L1786" t="s">
        <v>1040</v>
      </c>
      <c r="M1786">
        <v>40</v>
      </c>
      <c r="N1786" t="s">
        <v>1998</v>
      </c>
      <c r="O1786" t="s">
        <v>2033</v>
      </c>
      <c r="P1786" t="s">
        <v>3000</v>
      </c>
    </row>
    <row r="1787" spans="1:16" x14ac:dyDescent="0.45">
      <c r="A1787" t="s">
        <v>5409</v>
      </c>
      <c r="B1787" t="s">
        <v>992</v>
      </c>
      <c r="C1787" t="s">
        <v>3232</v>
      </c>
      <c r="D1787" t="s">
        <v>3431</v>
      </c>
      <c r="E1787" s="1">
        <v>45687</v>
      </c>
      <c r="F1787" t="s">
        <v>8720</v>
      </c>
      <c r="G1787" t="s">
        <v>8633</v>
      </c>
      <c r="H1787">
        <v>4</v>
      </c>
      <c r="I1787" s="14">
        <v>0.15</v>
      </c>
      <c r="J1787" s="6">
        <v>304</v>
      </c>
      <c r="K1787" s="6">
        <v>1034</v>
      </c>
      <c r="L1787" t="s">
        <v>1983</v>
      </c>
      <c r="M1787">
        <v>41</v>
      </c>
      <c r="N1787" t="s">
        <v>1998</v>
      </c>
      <c r="O1787" t="s">
        <v>2955</v>
      </c>
      <c r="P1787" t="s">
        <v>2990</v>
      </c>
    </row>
    <row r="1788" spans="1:16" x14ac:dyDescent="0.45">
      <c r="A1788" t="s">
        <v>5410</v>
      </c>
      <c r="B1788" t="s">
        <v>169</v>
      </c>
      <c r="C1788" t="s">
        <v>3288</v>
      </c>
      <c r="D1788" t="s">
        <v>3485</v>
      </c>
      <c r="E1788" s="1">
        <v>45247</v>
      </c>
      <c r="F1788" t="s">
        <v>8626</v>
      </c>
      <c r="G1788" t="s">
        <v>8630</v>
      </c>
      <c r="H1788">
        <v>5</v>
      </c>
      <c r="I1788" s="14">
        <v>0.2</v>
      </c>
      <c r="J1788" s="6">
        <v>553</v>
      </c>
      <c r="K1788" s="6">
        <v>2212</v>
      </c>
      <c r="L1788" t="s">
        <v>1167</v>
      </c>
      <c r="M1788">
        <v>22</v>
      </c>
      <c r="N1788" t="s">
        <v>1998</v>
      </c>
      <c r="O1788" t="s">
        <v>2160</v>
      </c>
      <c r="P1788" t="s">
        <v>3065</v>
      </c>
    </row>
    <row r="1789" spans="1:16" x14ac:dyDescent="0.45">
      <c r="A1789" t="s">
        <v>5411</v>
      </c>
      <c r="B1789" t="s">
        <v>931</v>
      </c>
      <c r="C1789" t="s">
        <v>3377</v>
      </c>
      <c r="D1789" t="s">
        <v>3573</v>
      </c>
      <c r="E1789" s="1">
        <v>45677</v>
      </c>
      <c r="F1789" t="s">
        <v>8718</v>
      </c>
      <c r="G1789" t="s">
        <v>8633</v>
      </c>
      <c r="H1789">
        <v>5</v>
      </c>
      <c r="I1789" s="14">
        <v>0.15</v>
      </c>
      <c r="J1789" s="6">
        <v>783</v>
      </c>
      <c r="K1789" s="6">
        <v>3328</v>
      </c>
      <c r="L1789" t="s">
        <v>1922</v>
      </c>
      <c r="M1789">
        <v>31</v>
      </c>
      <c r="N1789" t="s">
        <v>1999</v>
      </c>
      <c r="O1789" t="s">
        <v>2895</v>
      </c>
      <c r="P1789" t="s">
        <v>3178</v>
      </c>
    </row>
    <row r="1790" spans="1:16" x14ac:dyDescent="0.45">
      <c r="A1790" t="s">
        <v>5412</v>
      </c>
      <c r="B1790" t="s">
        <v>185</v>
      </c>
      <c r="C1790" t="s">
        <v>3364</v>
      </c>
      <c r="D1790" t="s">
        <v>3561</v>
      </c>
      <c r="E1790" s="1">
        <v>45897</v>
      </c>
      <c r="F1790" t="s">
        <v>8718</v>
      </c>
      <c r="G1790" t="s">
        <v>8630</v>
      </c>
      <c r="H1790">
        <v>2</v>
      </c>
      <c r="I1790" s="14">
        <v>0.1</v>
      </c>
      <c r="J1790" s="6">
        <v>131</v>
      </c>
      <c r="K1790" s="6">
        <v>236</v>
      </c>
      <c r="L1790" t="s">
        <v>1183</v>
      </c>
      <c r="M1790">
        <v>23</v>
      </c>
      <c r="N1790" t="s">
        <v>1999</v>
      </c>
      <c r="O1790" t="s">
        <v>2176</v>
      </c>
      <c r="P1790" t="s">
        <v>3090</v>
      </c>
    </row>
    <row r="1791" spans="1:16" x14ac:dyDescent="0.45">
      <c r="A1791" t="s">
        <v>5413</v>
      </c>
      <c r="B1791" t="s">
        <v>477</v>
      </c>
      <c r="C1791" t="s">
        <v>3380</v>
      </c>
      <c r="D1791" t="s">
        <v>3576</v>
      </c>
      <c r="E1791" s="1">
        <v>45405</v>
      </c>
      <c r="F1791" t="s">
        <v>8720</v>
      </c>
      <c r="G1791" t="s">
        <v>8632</v>
      </c>
      <c r="H1791">
        <v>2</v>
      </c>
      <c r="I1791" s="14">
        <v>0.1</v>
      </c>
      <c r="J1791" s="6">
        <v>194</v>
      </c>
      <c r="K1791" s="6">
        <v>349</v>
      </c>
      <c r="L1791" t="s">
        <v>1472</v>
      </c>
      <c r="M1791">
        <v>63</v>
      </c>
      <c r="N1791" t="s">
        <v>1998</v>
      </c>
      <c r="O1791" t="s">
        <v>2459</v>
      </c>
      <c r="P1791" t="s">
        <v>3051</v>
      </c>
    </row>
    <row r="1792" spans="1:16" x14ac:dyDescent="0.45">
      <c r="A1792" t="s">
        <v>5414</v>
      </c>
      <c r="B1792" t="s">
        <v>76</v>
      </c>
      <c r="C1792" t="s">
        <v>3362</v>
      </c>
      <c r="D1792" t="s">
        <v>3559</v>
      </c>
      <c r="E1792" s="1">
        <v>45733</v>
      </c>
      <c r="F1792" t="s">
        <v>8719</v>
      </c>
      <c r="G1792" t="s">
        <v>8629</v>
      </c>
      <c r="H1792">
        <v>4</v>
      </c>
      <c r="I1792" s="14">
        <v>0.15</v>
      </c>
      <c r="J1792" s="6">
        <v>1972</v>
      </c>
      <c r="K1792" s="6">
        <v>6703</v>
      </c>
      <c r="L1792" t="s">
        <v>1075</v>
      </c>
      <c r="M1792">
        <v>25</v>
      </c>
      <c r="N1792" t="s">
        <v>1999</v>
      </c>
      <c r="O1792" t="s">
        <v>2068</v>
      </c>
      <c r="P1792" t="s">
        <v>3030</v>
      </c>
    </row>
    <row r="1793" spans="1:16" x14ac:dyDescent="0.45">
      <c r="A1793" t="s">
        <v>5415</v>
      </c>
      <c r="B1793" t="s">
        <v>681</v>
      </c>
      <c r="C1793" t="s">
        <v>3243</v>
      </c>
      <c r="D1793" t="s">
        <v>3442</v>
      </c>
      <c r="E1793" s="1">
        <v>45471</v>
      </c>
      <c r="F1793" t="s">
        <v>8718</v>
      </c>
      <c r="G1793" t="s">
        <v>8630</v>
      </c>
      <c r="H1793">
        <v>5</v>
      </c>
      <c r="I1793" s="14">
        <v>0.2</v>
      </c>
      <c r="J1793" s="6">
        <v>1825</v>
      </c>
      <c r="K1793" s="6">
        <v>7301</v>
      </c>
      <c r="L1793" t="s">
        <v>1675</v>
      </c>
      <c r="M1793">
        <v>25</v>
      </c>
      <c r="N1793" t="s">
        <v>1999</v>
      </c>
      <c r="O1793" t="s">
        <v>2655</v>
      </c>
      <c r="P1793" t="s">
        <v>3077</v>
      </c>
    </row>
    <row r="1794" spans="1:16" x14ac:dyDescent="0.45">
      <c r="A1794" t="s">
        <v>5416</v>
      </c>
      <c r="B1794" t="s">
        <v>139</v>
      </c>
      <c r="C1794" t="s">
        <v>3375</v>
      </c>
      <c r="D1794" t="s">
        <v>3571</v>
      </c>
      <c r="E1794" s="1">
        <v>45277</v>
      </c>
      <c r="F1794" t="s">
        <v>8718</v>
      </c>
      <c r="G1794" t="s">
        <v>8630</v>
      </c>
      <c r="H1794">
        <v>3</v>
      </c>
      <c r="I1794" s="14">
        <v>0.2</v>
      </c>
      <c r="J1794" s="6">
        <v>1129</v>
      </c>
      <c r="K1794" s="6">
        <v>2710</v>
      </c>
      <c r="L1794" t="s">
        <v>1138</v>
      </c>
      <c r="M1794">
        <v>42</v>
      </c>
      <c r="N1794" t="s">
        <v>1999</v>
      </c>
      <c r="O1794" t="s">
        <v>2130</v>
      </c>
      <c r="P1794" t="s">
        <v>3072</v>
      </c>
    </row>
    <row r="1795" spans="1:16" x14ac:dyDescent="0.45">
      <c r="A1795" t="s">
        <v>5417</v>
      </c>
      <c r="B1795" t="s">
        <v>605</v>
      </c>
      <c r="C1795" t="s">
        <v>3355</v>
      </c>
      <c r="D1795" t="s">
        <v>3552</v>
      </c>
      <c r="E1795" s="1">
        <v>45728</v>
      </c>
      <c r="F1795" t="s">
        <v>8625</v>
      </c>
      <c r="G1795" t="s">
        <v>8633</v>
      </c>
      <c r="H1795">
        <v>4</v>
      </c>
      <c r="I1795" s="14">
        <v>0</v>
      </c>
      <c r="J1795" s="6">
        <v>497</v>
      </c>
      <c r="K1795" s="6">
        <v>1988</v>
      </c>
      <c r="L1795" t="s">
        <v>1599</v>
      </c>
      <c r="M1795">
        <v>44</v>
      </c>
      <c r="N1795" t="s">
        <v>1998</v>
      </c>
      <c r="O1795" t="s">
        <v>2581</v>
      </c>
      <c r="P1795" t="s">
        <v>3019</v>
      </c>
    </row>
    <row r="1796" spans="1:16" x14ac:dyDescent="0.45">
      <c r="A1796" t="s">
        <v>5418</v>
      </c>
      <c r="B1796" t="s">
        <v>879</v>
      </c>
      <c r="C1796" t="s">
        <v>3384</v>
      </c>
      <c r="D1796" t="s">
        <v>3580</v>
      </c>
      <c r="E1796" s="1">
        <v>45511</v>
      </c>
      <c r="F1796" t="s">
        <v>8625</v>
      </c>
      <c r="G1796" t="s">
        <v>8633</v>
      </c>
      <c r="H1796">
        <v>2</v>
      </c>
      <c r="I1796" s="14">
        <v>0.05</v>
      </c>
      <c r="J1796" s="6">
        <v>1611</v>
      </c>
      <c r="K1796" s="6">
        <v>3061</v>
      </c>
      <c r="L1796" t="s">
        <v>1870</v>
      </c>
      <c r="M1796">
        <v>30</v>
      </c>
      <c r="N1796" t="s">
        <v>1998</v>
      </c>
      <c r="O1796" t="s">
        <v>2844</v>
      </c>
      <c r="P1796" t="s">
        <v>3187</v>
      </c>
    </row>
    <row r="1797" spans="1:16" x14ac:dyDescent="0.45">
      <c r="A1797" t="s">
        <v>5419</v>
      </c>
      <c r="B1797" t="s">
        <v>518</v>
      </c>
      <c r="C1797" t="s">
        <v>3370</v>
      </c>
      <c r="D1797" t="s">
        <v>3563</v>
      </c>
      <c r="E1797" s="1">
        <v>45497</v>
      </c>
      <c r="F1797" t="s">
        <v>8626</v>
      </c>
      <c r="G1797" t="s">
        <v>8631</v>
      </c>
      <c r="H1797">
        <v>4</v>
      </c>
      <c r="I1797" s="14">
        <v>0.1</v>
      </c>
      <c r="J1797" s="6">
        <v>307</v>
      </c>
      <c r="K1797" s="6">
        <v>1105</v>
      </c>
      <c r="L1797" t="s">
        <v>1513</v>
      </c>
      <c r="M1797">
        <v>39</v>
      </c>
      <c r="N1797" t="s">
        <v>1999</v>
      </c>
      <c r="O1797" t="s">
        <v>2497</v>
      </c>
      <c r="P1797" t="s">
        <v>2996</v>
      </c>
    </row>
    <row r="1798" spans="1:16" x14ac:dyDescent="0.45">
      <c r="A1798" t="s">
        <v>5420</v>
      </c>
      <c r="B1798" t="s">
        <v>114</v>
      </c>
      <c r="C1798" t="s">
        <v>3241</v>
      </c>
      <c r="D1798" t="s">
        <v>3440</v>
      </c>
      <c r="E1798" s="1">
        <v>45266</v>
      </c>
      <c r="F1798" t="s">
        <v>8625</v>
      </c>
      <c r="G1798" t="s">
        <v>8633</v>
      </c>
      <c r="H1798">
        <v>4</v>
      </c>
      <c r="I1798" s="14">
        <v>0.15</v>
      </c>
      <c r="J1798" s="6">
        <v>1056</v>
      </c>
      <c r="K1798" s="6">
        <v>3589</v>
      </c>
      <c r="L1798" t="s">
        <v>1113</v>
      </c>
      <c r="M1798">
        <v>33</v>
      </c>
      <c r="N1798" t="s">
        <v>1999</v>
      </c>
      <c r="O1798" t="s">
        <v>2105</v>
      </c>
      <c r="P1798" t="s">
        <v>3056</v>
      </c>
    </row>
    <row r="1799" spans="1:16" x14ac:dyDescent="0.45">
      <c r="A1799" t="s">
        <v>5421</v>
      </c>
      <c r="B1799" t="s">
        <v>633</v>
      </c>
      <c r="C1799" t="s">
        <v>3261</v>
      </c>
      <c r="D1799" t="s">
        <v>3460</v>
      </c>
      <c r="E1799" s="1">
        <v>45782</v>
      </c>
      <c r="F1799" t="s">
        <v>8625</v>
      </c>
      <c r="G1799" t="s">
        <v>8632</v>
      </c>
      <c r="H1799">
        <v>1</v>
      </c>
      <c r="I1799" s="14">
        <v>0</v>
      </c>
      <c r="J1799" s="6">
        <v>1867</v>
      </c>
      <c r="K1799" s="6">
        <v>1867</v>
      </c>
      <c r="L1799" t="s">
        <v>1627</v>
      </c>
      <c r="M1799">
        <v>19</v>
      </c>
      <c r="N1799" t="s">
        <v>1998</v>
      </c>
      <c r="O1799" t="s">
        <v>2608</v>
      </c>
      <c r="P1799" t="s">
        <v>3053</v>
      </c>
    </row>
    <row r="1800" spans="1:16" x14ac:dyDescent="0.45">
      <c r="A1800" t="s">
        <v>5422</v>
      </c>
      <c r="B1800" t="s">
        <v>788</v>
      </c>
      <c r="C1800" t="s">
        <v>3292</v>
      </c>
      <c r="D1800" t="s">
        <v>3489</v>
      </c>
      <c r="E1800" s="1">
        <v>45645</v>
      </c>
      <c r="F1800" t="s">
        <v>8626</v>
      </c>
      <c r="G1800" t="s">
        <v>8630</v>
      </c>
      <c r="H1800">
        <v>5</v>
      </c>
      <c r="I1800" s="14">
        <v>0</v>
      </c>
      <c r="J1800" s="6">
        <v>1584</v>
      </c>
      <c r="K1800" s="6">
        <v>7918</v>
      </c>
      <c r="L1800" t="s">
        <v>1780</v>
      </c>
      <c r="M1800">
        <v>59</v>
      </c>
      <c r="N1800" t="s">
        <v>1999</v>
      </c>
      <c r="O1800" t="s">
        <v>2613</v>
      </c>
      <c r="P1800" t="s">
        <v>3170</v>
      </c>
    </row>
    <row r="1801" spans="1:16" x14ac:dyDescent="0.45">
      <c r="A1801" t="s">
        <v>5423</v>
      </c>
      <c r="B1801" t="s">
        <v>117</v>
      </c>
      <c r="C1801" t="s">
        <v>3375</v>
      </c>
      <c r="D1801" t="s">
        <v>3571</v>
      </c>
      <c r="E1801" s="1">
        <v>45308</v>
      </c>
      <c r="F1801" t="s">
        <v>8626</v>
      </c>
      <c r="G1801" t="s">
        <v>8629</v>
      </c>
      <c r="H1801">
        <v>4</v>
      </c>
      <c r="I1801" s="14">
        <v>0.15</v>
      </c>
      <c r="J1801" s="6">
        <v>1129</v>
      </c>
      <c r="K1801" s="6">
        <v>3839</v>
      </c>
      <c r="L1801" t="s">
        <v>1116</v>
      </c>
      <c r="M1801">
        <v>60</v>
      </c>
      <c r="N1801" t="s">
        <v>1999</v>
      </c>
      <c r="O1801" t="s">
        <v>2108</v>
      </c>
      <c r="P1801" t="s">
        <v>3059</v>
      </c>
    </row>
    <row r="1802" spans="1:16" x14ac:dyDescent="0.45">
      <c r="A1802" t="s">
        <v>5424</v>
      </c>
      <c r="B1802" t="s">
        <v>576</v>
      </c>
      <c r="C1802" t="s">
        <v>3248</v>
      </c>
      <c r="D1802" t="s">
        <v>3447</v>
      </c>
      <c r="E1802" s="1">
        <v>45469</v>
      </c>
      <c r="F1802" t="s">
        <v>8719</v>
      </c>
      <c r="G1802" t="s">
        <v>8632</v>
      </c>
      <c r="H1802">
        <v>2</v>
      </c>
      <c r="I1802" s="14">
        <v>0.1</v>
      </c>
      <c r="J1802" s="6">
        <v>1884</v>
      </c>
      <c r="K1802" s="6">
        <v>3390</v>
      </c>
      <c r="L1802" t="s">
        <v>1570</v>
      </c>
      <c r="M1802">
        <v>48</v>
      </c>
      <c r="N1802" t="s">
        <v>1999</v>
      </c>
      <c r="O1802" t="s">
        <v>2552</v>
      </c>
      <c r="P1802" t="s">
        <v>3135</v>
      </c>
    </row>
    <row r="1803" spans="1:16" x14ac:dyDescent="0.45">
      <c r="A1803" t="s">
        <v>5425</v>
      </c>
      <c r="B1803" t="s">
        <v>702</v>
      </c>
      <c r="C1803" t="s">
        <v>3270</v>
      </c>
      <c r="D1803" t="s">
        <v>3467</v>
      </c>
      <c r="E1803" s="1">
        <v>45600</v>
      </c>
      <c r="F1803" t="s">
        <v>8626</v>
      </c>
      <c r="G1803" t="s">
        <v>8632</v>
      </c>
      <c r="H1803">
        <v>2</v>
      </c>
      <c r="I1803" s="14">
        <v>0.05</v>
      </c>
      <c r="J1803" s="6">
        <v>960</v>
      </c>
      <c r="K1803" s="6">
        <v>1824</v>
      </c>
      <c r="L1803" t="s">
        <v>1696</v>
      </c>
      <c r="M1803">
        <v>60</v>
      </c>
      <c r="N1803" t="s">
        <v>1999</v>
      </c>
      <c r="O1803" t="s">
        <v>2675</v>
      </c>
      <c r="P1803" t="s">
        <v>3005</v>
      </c>
    </row>
    <row r="1804" spans="1:16" x14ac:dyDescent="0.45">
      <c r="A1804" t="s">
        <v>5426</v>
      </c>
      <c r="B1804" t="s">
        <v>840</v>
      </c>
      <c r="C1804" t="s">
        <v>3332</v>
      </c>
      <c r="D1804" t="s">
        <v>3529</v>
      </c>
      <c r="E1804" s="1">
        <v>45703</v>
      </c>
      <c r="F1804" t="s">
        <v>8718</v>
      </c>
      <c r="G1804" t="s">
        <v>8633</v>
      </c>
      <c r="H1804">
        <v>2</v>
      </c>
      <c r="I1804" s="14">
        <v>0</v>
      </c>
      <c r="J1804" s="6">
        <v>1870</v>
      </c>
      <c r="K1804" s="6">
        <v>3740</v>
      </c>
      <c r="L1804" t="s">
        <v>1832</v>
      </c>
      <c r="M1804">
        <v>48</v>
      </c>
      <c r="N1804" t="s">
        <v>1998</v>
      </c>
      <c r="O1804" t="s">
        <v>2807</v>
      </c>
      <c r="P1804" t="s">
        <v>3182</v>
      </c>
    </row>
    <row r="1805" spans="1:16" x14ac:dyDescent="0.45">
      <c r="A1805" t="s">
        <v>5427</v>
      </c>
      <c r="B1805" t="s">
        <v>651</v>
      </c>
      <c r="C1805" t="s">
        <v>3368</v>
      </c>
      <c r="D1805" t="s">
        <v>3565</v>
      </c>
      <c r="E1805" s="1">
        <v>45294</v>
      </c>
      <c r="F1805" t="s">
        <v>8625</v>
      </c>
      <c r="G1805" t="s">
        <v>8631</v>
      </c>
      <c r="H1805">
        <v>1</v>
      </c>
      <c r="I1805" s="14">
        <v>0.05</v>
      </c>
      <c r="J1805" s="6">
        <v>1574</v>
      </c>
      <c r="K1805" s="6">
        <v>1495</v>
      </c>
      <c r="L1805" t="s">
        <v>1645</v>
      </c>
      <c r="M1805">
        <v>35</v>
      </c>
      <c r="N1805" t="s">
        <v>1999</v>
      </c>
      <c r="O1805" t="s">
        <v>2626</v>
      </c>
      <c r="P1805" t="s">
        <v>3114</v>
      </c>
    </row>
    <row r="1806" spans="1:16" x14ac:dyDescent="0.45">
      <c r="A1806" t="s">
        <v>5428</v>
      </c>
      <c r="B1806" t="s">
        <v>921</v>
      </c>
      <c r="C1806" t="s">
        <v>3198</v>
      </c>
      <c r="D1806" t="s">
        <v>3398</v>
      </c>
      <c r="E1806" s="1">
        <v>45454</v>
      </c>
      <c r="F1806" t="s">
        <v>8718</v>
      </c>
      <c r="G1806" t="s">
        <v>8629</v>
      </c>
      <c r="H1806">
        <v>3</v>
      </c>
      <c r="I1806" s="14">
        <v>0.15</v>
      </c>
      <c r="J1806" s="6">
        <v>1171</v>
      </c>
      <c r="K1806" s="6">
        <v>2986</v>
      </c>
      <c r="L1806" t="s">
        <v>1912</v>
      </c>
      <c r="M1806">
        <v>54</v>
      </c>
      <c r="N1806" t="s">
        <v>1998</v>
      </c>
      <c r="O1806" t="s">
        <v>2886</v>
      </c>
      <c r="P1806" t="s">
        <v>3064</v>
      </c>
    </row>
    <row r="1807" spans="1:16" x14ac:dyDescent="0.45">
      <c r="A1807" t="s">
        <v>5429</v>
      </c>
      <c r="B1807" t="s">
        <v>892</v>
      </c>
      <c r="C1807" t="s">
        <v>3215</v>
      </c>
      <c r="D1807" t="s">
        <v>3414</v>
      </c>
      <c r="E1807" s="1">
        <v>45846</v>
      </c>
      <c r="F1807" t="s">
        <v>8718</v>
      </c>
      <c r="G1807" t="s">
        <v>8632</v>
      </c>
      <c r="H1807">
        <v>3</v>
      </c>
      <c r="I1807" s="14">
        <v>0.05</v>
      </c>
      <c r="J1807" s="6">
        <v>1209</v>
      </c>
      <c r="K1807" s="6">
        <v>3445</v>
      </c>
      <c r="L1807" t="s">
        <v>1883</v>
      </c>
      <c r="M1807">
        <v>62</v>
      </c>
      <c r="N1807" t="s">
        <v>1999</v>
      </c>
      <c r="O1807" t="s">
        <v>2857</v>
      </c>
      <c r="P1807" t="s">
        <v>3091</v>
      </c>
    </row>
    <row r="1808" spans="1:16" x14ac:dyDescent="0.45">
      <c r="A1808" t="s">
        <v>5430</v>
      </c>
      <c r="B1808" t="s">
        <v>201</v>
      </c>
      <c r="C1808" t="s">
        <v>3250</v>
      </c>
      <c r="D1808" t="s">
        <v>3449</v>
      </c>
      <c r="E1808" s="1">
        <v>45856</v>
      </c>
      <c r="F1808" t="s">
        <v>8718</v>
      </c>
      <c r="G1808" t="s">
        <v>8630</v>
      </c>
      <c r="H1808">
        <v>5</v>
      </c>
      <c r="I1808" s="14">
        <v>0.15</v>
      </c>
      <c r="J1808" s="6">
        <v>1384</v>
      </c>
      <c r="K1808" s="6">
        <v>5880</v>
      </c>
      <c r="L1808" t="s">
        <v>1199</v>
      </c>
      <c r="M1808">
        <v>60</v>
      </c>
      <c r="N1808" t="s">
        <v>1998</v>
      </c>
      <c r="O1808" t="s">
        <v>2192</v>
      </c>
      <c r="P1808" t="s">
        <v>3062</v>
      </c>
    </row>
    <row r="1809" spans="1:16" x14ac:dyDescent="0.45">
      <c r="A1809" t="s">
        <v>5431</v>
      </c>
      <c r="B1809" t="s">
        <v>372</v>
      </c>
      <c r="C1809" t="s">
        <v>3355</v>
      </c>
      <c r="D1809" t="s">
        <v>3552</v>
      </c>
      <c r="E1809" s="1">
        <v>45241</v>
      </c>
      <c r="F1809" t="s">
        <v>8625</v>
      </c>
      <c r="G1809" t="s">
        <v>8632</v>
      </c>
      <c r="H1809">
        <v>5</v>
      </c>
      <c r="I1809" s="14">
        <v>0.05</v>
      </c>
      <c r="J1809" s="6">
        <v>497</v>
      </c>
      <c r="K1809" s="6">
        <v>2361</v>
      </c>
      <c r="L1809" t="s">
        <v>1368</v>
      </c>
      <c r="M1809">
        <v>59</v>
      </c>
      <c r="N1809" t="s">
        <v>1999</v>
      </c>
      <c r="O1809" t="s">
        <v>2360</v>
      </c>
      <c r="P1809" t="s">
        <v>3015</v>
      </c>
    </row>
    <row r="1810" spans="1:16" x14ac:dyDescent="0.45">
      <c r="A1810" t="s">
        <v>5432</v>
      </c>
      <c r="B1810" t="s">
        <v>444</v>
      </c>
      <c r="C1810" t="s">
        <v>3357</v>
      </c>
      <c r="D1810" t="s">
        <v>3554</v>
      </c>
      <c r="E1810" s="1">
        <v>45427</v>
      </c>
      <c r="F1810" t="s">
        <v>8718</v>
      </c>
      <c r="G1810" t="s">
        <v>8633</v>
      </c>
      <c r="H1810">
        <v>4</v>
      </c>
      <c r="I1810" s="14">
        <v>0</v>
      </c>
      <c r="J1810" s="6">
        <v>1084</v>
      </c>
      <c r="K1810" s="6">
        <v>4336</v>
      </c>
      <c r="L1810" t="s">
        <v>1440</v>
      </c>
      <c r="M1810">
        <v>56</v>
      </c>
      <c r="N1810" t="s">
        <v>1999</v>
      </c>
      <c r="O1810" t="s">
        <v>2429</v>
      </c>
      <c r="P1810" t="s">
        <v>3042</v>
      </c>
    </row>
    <row r="1811" spans="1:16" x14ac:dyDescent="0.45">
      <c r="A1811" t="s">
        <v>5433</v>
      </c>
      <c r="B1811" t="s">
        <v>137</v>
      </c>
      <c r="C1811" t="s">
        <v>3329</v>
      </c>
      <c r="D1811" t="s">
        <v>3526</v>
      </c>
      <c r="E1811" s="1">
        <v>45712</v>
      </c>
      <c r="F1811" t="s">
        <v>8625</v>
      </c>
      <c r="G1811" t="s">
        <v>8632</v>
      </c>
      <c r="H1811">
        <v>3</v>
      </c>
      <c r="I1811" s="14">
        <v>0</v>
      </c>
      <c r="J1811" s="6">
        <v>1494</v>
      </c>
      <c r="K1811" s="6">
        <v>4482</v>
      </c>
      <c r="L1811" t="s">
        <v>1136</v>
      </c>
      <c r="M1811">
        <v>21</v>
      </c>
      <c r="N1811" t="s">
        <v>1998</v>
      </c>
      <c r="O1811" t="s">
        <v>2128</v>
      </c>
      <c r="P1811" t="s">
        <v>3071</v>
      </c>
    </row>
    <row r="1812" spans="1:16" x14ac:dyDescent="0.45">
      <c r="A1812" t="s">
        <v>5434</v>
      </c>
      <c r="B1812" t="s">
        <v>243</v>
      </c>
      <c r="C1812" t="s">
        <v>3210</v>
      </c>
      <c r="D1812" t="s">
        <v>3409</v>
      </c>
      <c r="E1812" s="1">
        <v>45287</v>
      </c>
      <c r="F1812" t="s">
        <v>8720</v>
      </c>
      <c r="G1812" t="s">
        <v>8633</v>
      </c>
      <c r="H1812">
        <v>5</v>
      </c>
      <c r="I1812" s="14">
        <v>0.2</v>
      </c>
      <c r="J1812" s="6">
        <v>1652</v>
      </c>
      <c r="K1812" s="6">
        <v>6609</v>
      </c>
      <c r="L1812" t="s">
        <v>1241</v>
      </c>
      <c r="M1812">
        <v>30</v>
      </c>
      <c r="N1812" t="s">
        <v>1999</v>
      </c>
      <c r="O1812" t="s">
        <v>2234</v>
      </c>
      <c r="P1812" t="s">
        <v>2977</v>
      </c>
    </row>
    <row r="1813" spans="1:16" x14ac:dyDescent="0.45">
      <c r="A1813" t="s">
        <v>5435</v>
      </c>
      <c r="B1813" t="s">
        <v>236</v>
      </c>
      <c r="C1813" t="s">
        <v>3271</v>
      </c>
      <c r="D1813" t="s">
        <v>3468</v>
      </c>
      <c r="E1813" s="1">
        <v>45566</v>
      </c>
      <c r="F1813" t="s">
        <v>8720</v>
      </c>
      <c r="G1813" t="s">
        <v>8633</v>
      </c>
      <c r="H1813">
        <v>3</v>
      </c>
      <c r="I1813" s="14">
        <v>0.15</v>
      </c>
      <c r="J1813" s="6">
        <v>1514</v>
      </c>
      <c r="K1813" s="6">
        <v>3861</v>
      </c>
      <c r="L1813" t="s">
        <v>1234</v>
      </c>
      <c r="M1813">
        <v>60</v>
      </c>
      <c r="N1813" t="s">
        <v>1998</v>
      </c>
      <c r="O1813" t="s">
        <v>2227</v>
      </c>
      <c r="P1813" t="s">
        <v>3060</v>
      </c>
    </row>
    <row r="1814" spans="1:16" x14ac:dyDescent="0.45">
      <c r="A1814" t="s">
        <v>5436</v>
      </c>
      <c r="B1814" t="s">
        <v>900</v>
      </c>
      <c r="C1814" t="s">
        <v>3237</v>
      </c>
      <c r="D1814" t="s">
        <v>3436</v>
      </c>
      <c r="E1814" s="1">
        <v>45209</v>
      </c>
      <c r="F1814" t="s">
        <v>8718</v>
      </c>
      <c r="G1814" t="s">
        <v>8629</v>
      </c>
      <c r="H1814">
        <v>3</v>
      </c>
      <c r="I1814" s="14">
        <v>0</v>
      </c>
      <c r="J1814" s="6">
        <v>827</v>
      </c>
      <c r="K1814" s="6">
        <v>2480</v>
      </c>
      <c r="L1814" t="s">
        <v>1891</v>
      </c>
      <c r="M1814">
        <v>60</v>
      </c>
      <c r="N1814" t="s">
        <v>1999</v>
      </c>
      <c r="O1814" t="s">
        <v>2865</v>
      </c>
      <c r="P1814" t="s">
        <v>3175</v>
      </c>
    </row>
    <row r="1815" spans="1:16" x14ac:dyDescent="0.45">
      <c r="A1815" t="s">
        <v>5437</v>
      </c>
      <c r="B1815" t="s">
        <v>254</v>
      </c>
      <c r="C1815" t="s">
        <v>3329</v>
      </c>
      <c r="D1815" t="s">
        <v>3526</v>
      </c>
      <c r="E1815" s="1">
        <v>45707</v>
      </c>
      <c r="F1815" t="s">
        <v>8720</v>
      </c>
      <c r="G1815" t="s">
        <v>8632</v>
      </c>
      <c r="H1815">
        <v>5</v>
      </c>
      <c r="I1815" s="14">
        <v>0.2</v>
      </c>
      <c r="J1815" s="6">
        <v>1494</v>
      </c>
      <c r="K1815" s="6">
        <v>5977</v>
      </c>
      <c r="L1815" t="s">
        <v>1252</v>
      </c>
      <c r="M1815">
        <v>65</v>
      </c>
      <c r="N1815" t="s">
        <v>1998</v>
      </c>
      <c r="O1815" t="s">
        <v>2244</v>
      </c>
      <c r="P1815" t="s">
        <v>8699</v>
      </c>
    </row>
    <row r="1816" spans="1:16" x14ac:dyDescent="0.45">
      <c r="A1816" t="s">
        <v>5438</v>
      </c>
      <c r="B1816" t="s">
        <v>640</v>
      </c>
      <c r="C1816" t="s">
        <v>3211</v>
      </c>
      <c r="D1816" t="s">
        <v>3410</v>
      </c>
      <c r="E1816" s="1">
        <v>45803</v>
      </c>
      <c r="F1816" t="s">
        <v>8718</v>
      </c>
      <c r="G1816" t="s">
        <v>8632</v>
      </c>
      <c r="H1816">
        <v>5</v>
      </c>
      <c r="I1816" s="14">
        <v>0</v>
      </c>
      <c r="J1816" s="6">
        <v>266</v>
      </c>
      <c r="K1816" s="6">
        <v>1330</v>
      </c>
      <c r="L1816" t="s">
        <v>1634</v>
      </c>
      <c r="M1816">
        <v>46</v>
      </c>
      <c r="N1816" t="s">
        <v>1998</v>
      </c>
      <c r="O1816" t="s">
        <v>2615</v>
      </c>
      <c r="P1816" t="s">
        <v>3030</v>
      </c>
    </row>
    <row r="1817" spans="1:16" x14ac:dyDescent="0.45">
      <c r="A1817" t="s">
        <v>5439</v>
      </c>
      <c r="B1817" t="s">
        <v>966</v>
      </c>
      <c r="C1817" t="s">
        <v>3264</v>
      </c>
      <c r="D1817" t="s">
        <v>3462</v>
      </c>
      <c r="E1817" s="1">
        <v>45837</v>
      </c>
      <c r="F1817" t="s">
        <v>8720</v>
      </c>
      <c r="G1817" t="s">
        <v>8632</v>
      </c>
      <c r="H1817">
        <v>1</v>
      </c>
      <c r="I1817" s="14">
        <v>0</v>
      </c>
      <c r="J1817" s="6">
        <v>1280</v>
      </c>
      <c r="K1817" s="6">
        <v>1280</v>
      </c>
      <c r="L1817" t="s">
        <v>1957</v>
      </c>
      <c r="M1817">
        <v>23</v>
      </c>
      <c r="N1817" t="s">
        <v>1999</v>
      </c>
      <c r="O1817" t="s">
        <v>2929</v>
      </c>
      <c r="P1817" t="s">
        <v>3088</v>
      </c>
    </row>
    <row r="1818" spans="1:16" x14ac:dyDescent="0.45">
      <c r="A1818" t="s">
        <v>5440</v>
      </c>
      <c r="B1818" t="s">
        <v>274</v>
      </c>
      <c r="C1818" t="s">
        <v>3248</v>
      </c>
      <c r="D1818" t="s">
        <v>3447</v>
      </c>
      <c r="E1818" s="1">
        <v>45327</v>
      </c>
      <c r="F1818" t="s">
        <v>8626</v>
      </c>
      <c r="G1818" t="s">
        <v>8631</v>
      </c>
      <c r="H1818">
        <v>3</v>
      </c>
      <c r="I1818" s="14">
        <v>0</v>
      </c>
      <c r="J1818" s="6">
        <v>1884</v>
      </c>
      <c r="K1818" s="6">
        <v>5651</v>
      </c>
      <c r="L1818" t="s">
        <v>1272</v>
      </c>
      <c r="M1818">
        <v>26</v>
      </c>
      <c r="N1818" t="s">
        <v>1999</v>
      </c>
      <c r="O1818" t="s">
        <v>2264</v>
      </c>
      <c r="P1818" t="s">
        <v>3118</v>
      </c>
    </row>
    <row r="1819" spans="1:16" x14ac:dyDescent="0.45">
      <c r="A1819" t="s">
        <v>5441</v>
      </c>
      <c r="B1819" t="s">
        <v>567</v>
      </c>
      <c r="C1819" t="s">
        <v>3384</v>
      </c>
      <c r="D1819" t="s">
        <v>3580</v>
      </c>
      <c r="E1819" s="1">
        <v>45465</v>
      </c>
      <c r="F1819" t="s">
        <v>8626</v>
      </c>
      <c r="G1819" t="s">
        <v>8632</v>
      </c>
      <c r="H1819">
        <v>3</v>
      </c>
      <c r="I1819" s="14">
        <v>0</v>
      </c>
      <c r="J1819" s="6">
        <v>1611</v>
      </c>
      <c r="K1819" s="6">
        <v>4834</v>
      </c>
      <c r="L1819" t="s">
        <v>1561</v>
      </c>
      <c r="M1819">
        <v>37</v>
      </c>
      <c r="N1819" t="s">
        <v>1999</v>
      </c>
      <c r="O1819" t="s">
        <v>2543</v>
      </c>
      <c r="P1819" t="s">
        <v>3039</v>
      </c>
    </row>
    <row r="1820" spans="1:16" x14ac:dyDescent="0.45">
      <c r="A1820" t="s">
        <v>5442</v>
      </c>
      <c r="B1820" t="s">
        <v>81</v>
      </c>
      <c r="C1820" t="s">
        <v>3341</v>
      </c>
      <c r="D1820" t="s">
        <v>3538</v>
      </c>
      <c r="E1820" s="1">
        <v>45473</v>
      </c>
      <c r="F1820" t="s">
        <v>8720</v>
      </c>
      <c r="G1820" t="s">
        <v>8633</v>
      </c>
      <c r="H1820">
        <v>5</v>
      </c>
      <c r="I1820" s="14">
        <v>0</v>
      </c>
      <c r="J1820" s="6">
        <v>246</v>
      </c>
      <c r="K1820" s="6">
        <v>1230</v>
      </c>
      <c r="L1820" t="s">
        <v>1080</v>
      </c>
      <c r="M1820">
        <v>50</v>
      </c>
      <c r="N1820" t="s">
        <v>1998</v>
      </c>
      <c r="O1820" t="s">
        <v>2073</v>
      </c>
      <c r="P1820" t="s">
        <v>3005</v>
      </c>
    </row>
    <row r="1821" spans="1:16" x14ac:dyDescent="0.45">
      <c r="A1821" t="s">
        <v>5443</v>
      </c>
      <c r="B1821" t="s">
        <v>979</v>
      </c>
      <c r="C1821" t="s">
        <v>3303</v>
      </c>
      <c r="D1821" t="s">
        <v>3500</v>
      </c>
      <c r="E1821" s="1">
        <v>45268</v>
      </c>
      <c r="F1821" t="s">
        <v>8625</v>
      </c>
      <c r="G1821" t="s">
        <v>8629</v>
      </c>
      <c r="H1821">
        <v>5</v>
      </c>
      <c r="I1821" s="14">
        <v>0.2</v>
      </c>
      <c r="J1821" s="6">
        <v>1389</v>
      </c>
      <c r="K1821" s="6">
        <v>5554</v>
      </c>
      <c r="L1821" t="s">
        <v>1970</v>
      </c>
      <c r="M1821">
        <v>49</v>
      </c>
      <c r="N1821" t="s">
        <v>1999</v>
      </c>
      <c r="O1821" t="s">
        <v>2942</v>
      </c>
      <c r="P1821" t="s">
        <v>3102</v>
      </c>
    </row>
    <row r="1822" spans="1:16" x14ac:dyDescent="0.45">
      <c r="A1822" t="s">
        <v>5444</v>
      </c>
      <c r="B1822" t="s">
        <v>497</v>
      </c>
      <c r="C1822" t="s">
        <v>3230</v>
      </c>
      <c r="D1822" t="s">
        <v>3429</v>
      </c>
      <c r="E1822" s="1">
        <v>45885</v>
      </c>
      <c r="F1822" t="s">
        <v>8625</v>
      </c>
      <c r="G1822" t="s">
        <v>8633</v>
      </c>
      <c r="H1822">
        <v>3</v>
      </c>
      <c r="I1822" s="14">
        <v>0</v>
      </c>
      <c r="J1822" s="6">
        <v>1446</v>
      </c>
      <c r="K1822" s="6">
        <v>4337</v>
      </c>
      <c r="L1822" t="s">
        <v>1492</v>
      </c>
      <c r="M1822">
        <v>52</v>
      </c>
      <c r="N1822" t="s">
        <v>1999</v>
      </c>
      <c r="O1822" t="s">
        <v>2477</v>
      </c>
      <c r="P1822" t="s">
        <v>3127</v>
      </c>
    </row>
    <row r="1823" spans="1:16" x14ac:dyDescent="0.45">
      <c r="A1823" t="s">
        <v>5445</v>
      </c>
      <c r="B1823" t="s">
        <v>515</v>
      </c>
      <c r="C1823" t="s">
        <v>3326</v>
      </c>
      <c r="D1823" t="s">
        <v>3523</v>
      </c>
      <c r="E1823" s="1">
        <v>45693</v>
      </c>
      <c r="F1823" t="s">
        <v>8719</v>
      </c>
      <c r="G1823" t="s">
        <v>8632</v>
      </c>
      <c r="H1823">
        <v>2</v>
      </c>
      <c r="I1823" s="14">
        <v>0.1</v>
      </c>
      <c r="J1823" s="6">
        <v>1122</v>
      </c>
      <c r="K1823" s="6">
        <v>2020</v>
      </c>
      <c r="L1823" t="s">
        <v>1510</v>
      </c>
      <c r="M1823">
        <v>34</v>
      </c>
      <c r="N1823" t="s">
        <v>1999</v>
      </c>
      <c r="O1823" t="s">
        <v>2494</v>
      </c>
      <c r="P1823" t="s">
        <v>3033</v>
      </c>
    </row>
    <row r="1824" spans="1:16" x14ac:dyDescent="0.45">
      <c r="A1824" t="s">
        <v>5446</v>
      </c>
      <c r="B1824" t="s">
        <v>317</v>
      </c>
      <c r="C1824" t="s">
        <v>3255</v>
      </c>
      <c r="D1824" t="s">
        <v>3454</v>
      </c>
      <c r="E1824" s="1">
        <v>45761</v>
      </c>
      <c r="F1824" t="s">
        <v>8625</v>
      </c>
      <c r="G1824" t="s">
        <v>8631</v>
      </c>
      <c r="H1824">
        <v>1</v>
      </c>
      <c r="I1824" s="14">
        <v>0</v>
      </c>
      <c r="J1824" s="6">
        <v>1639</v>
      </c>
      <c r="K1824" s="6">
        <v>1639</v>
      </c>
      <c r="L1824" t="s">
        <v>1314</v>
      </c>
      <c r="M1824">
        <v>47</v>
      </c>
      <c r="N1824" t="s">
        <v>1999</v>
      </c>
      <c r="O1824" t="s">
        <v>2305</v>
      </c>
      <c r="P1824" t="s">
        <v>3113</v>
      </c>
    </row>
    <row r="1825" spans="1:16" x14ac:dyDescent="0.45">
      <c r="A1825" t="s">
        <v>5447</v>
      </c>
      <c r="B1825" t="s">
        <v>554</v>
      </c>
      <c r="C1825" t="s">
        <v>3352</v>
      </c>
      <c r="D1825" t="s">
        <v>3549</v>
      </c>
      <c r="E1825" s="1">
        <v>45884</v>
      </c>
      <c r="F1825" t="s">
        <v>8718</v>
      </c>
      <c r="G1825" t="s">
        <v>8632</v>
      </c>
      <c r="H1825">
        <v>4</v>
      </c>
      <c r="I1825" s="14">
        <v>0</v>
      </c>
      <c r="J1825" s="6">
        <v>489</v>
      </c>
      <c r="K1825" s="6">
        <v>1956</v>
      </c>
      <c r="L1825" t="s">
        <v>1549</v>
      </c>
      <c r="M1825">
        <v>54</v>
      </c>
      <c r="N1825" t="s">
        <v>1999</v>
      </c>
      <c r="O1825" t="s">
        <v>2531</v>
      </c>
      <c r="P1825" t="s">
        <v>3088</v>
      </c>
    </row>
    <row r="1826" spans="1:16" x14ac:dyDescent="0.45">
      <c r="A1826" t="s">
        <v>5448</v>
      </c>
      <c r="B1826" t="s">
        <v>60</v>
      </c>
      <c r="C1826" t="s">
        <v>3296</v>
      </c>
      <c r="D1826" t="s">
        <v>3493</v>
      </c>
      <c r="E1826" s="1">
        <v>45609</v>
      </c>
      <c r="F1826" t="s">
        <v>8719</v>
      </c>
      <c r="G1826" t="s">
        <v>8632</v>
      </c>
      <c r="H1826">
        <v>4</v>
      </c>
      <c r="I1826" s="14">
        <v>0.05</v>
      </c>
      <c r="J1826" s="6">
        <v>378</v>
      </c>
      <c r="K1826" s="6">
        <v>1435</v>
      </c>
      <c r="L1826" t="s">
        <v>1059</v>
      </c>
      <c r="M1826">
        <v>65</v>
      </c>
      <c r="N1826" t="s">
        <v>1999</v>
      </c>
      <c r="O1826" t="s">
        <v>2052</v>
      </c>
      <c r="P1826" t="s">
        <v>3016</v>
      </c>
    </row>
    <row r="1827" spans="1:16" x14ac:dyDescent="0.45">
      <c r="A1827" t="s">
        <v>5449</v>
      </c>
      <c r="B1827" t="s">
        <v>569</v>
      </c>
      <c r="C1827" t="s">
        <v>3232</v>
      </c>
      <c r="D1827" t="s">
        <v>3431</v>
      </c>
      <c r="E1827" s="1">
        <v>45513</v>
      </c>
      <c r="F1827" t="s">
        <v>8625</v>
      </c>
      <c r="G1827" t="s">
        <v>8629</v>
      </c>
      <c r="H1827">
        <v>1</v>
      </c>
      <c r="I1827" s="14">
        <v>0.15</v>
      </c>
      <c r="J1827" s="6">
        <v>304</v>
      </c>
      <c r="K1827" s="6">
        <v>258</v>
      </c>
      <c r="L1827" t="s">
        <v>1563</v>
      </c>
      <c r="M1827">
        <v>64</v>
      </c>
      <c r="N1827" t="s">
        <v>1998</v>
      </c>
      <c r="O1827" t="s">
        <v>2545</v>
      </c>
      <c r="P1827" t="s">
        <v>3028</v>
      </c>
    </row>
    <row r="1828" spans="1:16" x14ac:dyDescent="0.45">
      <c r="A1828" t="s">
        <v>5450</v>
      </c>
      <c r="B1828" t="s">
        <v>932</v>
      </c>
      <c r="C1828" t="s">
        <v>3291</v>
      </c>
      <c r="D1828" t="s">
        <v>3488</v>
      </c>
      <c r="E1828" s="1">
        <v>45713</v>
      </c>
      <c r="F1828" t="s">
        <v>8720</v>
      </c>
      <c r="G1828" t="s">
        <v>8632</v>
      </c>
      <c r="H1828">
        <v>3</v>
      </c>
      <c r="I1828" s="14">
        <v>0.05</v>
      </c>
      <c r="J1828" s="6">
        <v>38</v>
      </c>
      <c r="K1828" s="6">
        <v>108</v>
      </c>
      <c r="L1828" t="s">
        <v>1923</v>
      </c>
      <c r="M1828">
        <v>62</v>
      </c>
      <c r="N1828" t="s">
        <v>1999</v>
      </c>
      <c r="O1828" t="s">
        <v>2896</v>
      </c>
      <c r="P1828" t="s">
        <v>3041</v>
      </c>
    </row>
    <row r="1829" spans="1:16" x14ac:dyDescent="0.45">
      <c r="A1829" t="s">
        <v>5451</v>
      </c>
      <c r="B1829" t="s">
        <v>947</v>
      </c>
      <c r="C1829" t="s">
        <v>3211</v>
      </c>
      <c r="D1829" t="s">
        <v>3410</v>
      </c>
      <c r="E1829" s="1">
        <v>45607</v>
      </c>
      <c r="F1829" t="s">
        <v>8625</v>
      </c>
      <c r="G1829" t="s">
        <v>8629</v>
      </c>
      <c r="H1829">
        <v>2</v>
      </c>
      <c r="I1829" s="14">
        <v>0.05</v>
      </c>
      <c r="J1829" s="6">
        <v>266</v>
      </c>
      <c r="K1829" s="6">
        <v>505</v>
      </c>
      <c r="L1829" t="s">
        <v>1938</v>
      </c>
      <c r="M1829">
        <v>41</v>
      </c>
      <c r="N1829" t="s">
        <v>1999</v>
      </c>
      <c r="O1829" t="s">
        <v>2763</v>
      </c>
      <c r="P1829" t="s">
        <v>3062</v>
      </c>
    </row>
    <row r="1830" spans="1:16" x14ac:dyDescent="0.45">
      <c r="A1830" t="s">
        <v>5452</v>
      </c>
      <c r="B1830" t="s">
        <v>17</v>
      </c>
      <c r="C1830" t="s">
        <v>3255</v>
      </c>
      <c r="D1830" t="s">
        <v>3454</v>
      </c>
      <c r="E1830" s="1">
        <v>45436</v>
      </c>
      <c r="F1830" t="s">
        <v>8718</v>
      </c>
      <c r="G1830" t="s">
        <v>8633</v>
      </c>
      <c r="H1830">
        <v>4</v>
      </c>
      <c r="I1830" s="14">
        <v>0.2</v>
      </c>
      <c r="J1830" s="6">
        <v>1639</v>
      </c>
      <c r="K1830" s="6">
        <v>5243</v>
      </c>
      <c r="L1830" t="s">
        <v>1016</v>
      </c>
      <c r="M1830">
        <v>63</v>
      </c>
      <c r="N1830" t="s">
        <v>1999</v>
      </c>
      <c r="O1830" t="s">
        <v>8693</v>
      </c>
      <c r="P1830" t="s">
        <v>2978</v>
      </c>
    </row>
    <row r="1831" spans="1:16" x14ac:dyDescent="0.45">
      <c r="A1831" t="s">
        <v>5453</v>
      </c>
      <c r="B1831" t="s">
        <v>828</v>
      </c>
      <c r="C1831" t="s">
        <v>3200</v>
      </c>
      <c r="D1831" t="s">
        <v>3400</v>
      </c>
      <c r="E1831" s="1">
        <v>45528</v>
      </c>
      <c r="F1831" t="s">
        <v>8625</v>
      </c>
      <c r="G1831" t="s">
        <v>8633</v>
      </c>
      <c r="H1831">
        <v>2</v>
      </c>
      <c r="I1831" s="14">
        <v>0</v>
      </c>
      <c r="J1831" s="6">
        <v>1000</v>
      </c>
      <c r="K1831" s="6">
        <v>2000</v>
      </c>
      <c r="L1831" t="s">
        <v>1820</v>
      </c>
      <c r="M1831">
        <v>45</v>
      </c>
      <c r="N1831" t="s">
        <v>1998</v>
      </c>
      <c r="O1831" t="s">
        <v>2795</v>
      </c>
      <c r="P1831" t="s">
        <v>3164</v>
      </c>
    </row>
    <row r="1832" spans="1:16" x14ac:dyDescent="0.45">
      <c r="A1832" t="s">
        <v>5454</v>
      </c>
      <c r="B1832" t="s">
        <v>136</v>
      </c>
      <c r="C1832" t="s">
        <v>3309</v>
      </c>
      <c r="D1832" t="s">
        <v>3506</v>
      </c>
      <c r="E1832" s="1">
        <v>45772</v>
      </c>
      <c r="F1832" t="s">
        <v>8625</v>
      </c>
      <c r="G1832" t="s">
        <v>8630</v>
      </c>
      <c r="H1832">
        <v>2</v>
      </c>
      <c r="I1832" s="14">
        <v>0.1</v>
      </c>
      <c r="J1832" s="6">
        <v>446</v>
      </c>
      <c r="K1832" s="6">
        <v>803</v>
      </c>
      <c r="L1832" t="s">
        <v>1135</v>
      </c>
      <c r="M1832">
        <v>31</v>
      </c>
      <c r="N1832" t="s">
        <v>1999</v>
      </c>
      <c r="O1832" t="s">
        <v>2127</v>
      </c>
      <c r="P1832" t="s">
        <v>3031</v>
      </c>
    </row>
    <row r="1833" spans="1:16" x14ac:dyDescent="0.45">
      <c r="A1833" t="s">
        <v>5455</v>
      </c>
      <c r="B1833" t="s">
        <v>365</v>
      </c>
      <c r="C1833" t="s">
        <v>3351</v>
      </c>
      <c r="D1833" t="s">
        <v>3548</v>
      </c>
      <c r="E1833" s="1">
        <v>45264</v>
      </c>
      <c r="F1833" t="s">
        <v>8626</v>
      </c>
      <c r="G1833" t="s">
        <v>8629</v>
      </c>
      <c r="H1833">
        <v>2</v>
      </c>
      <c r="I1833" s="14">
        <v>0.1</v>
      </c>
      <c r="J1833" s="6">
        <v>1234</v>
      </c>
      <c r="K1833" s="6">
        <v>2221</v>
      </c>
      <c r="L1833" t="s">
        <v>1361</v>
      </c>
      <c r="M1833">
        <v>35</v>
      </c>
      <c r="N1833" t="s">
        <v>1999</v>
      </c>
      <c r="O1833" t="s">
        <v>2353</v>
      </c>
      <c r="P1833" t="s">
        <v>3145</v>
      </c>
    </row>
    <row r="1834" spans="1:16" x14ac:dyDescent="0.45">
      <c r="A1834" t="s">
        <v>5456</v>
      </c>
      <c r="B1834" t="s">
        <v>414</v>
      </c>
      <c r="C1834" t="s">
        <v>3319</v>
      </c>
      <c r="D1834" t="s">
        <v>3516</v>
      </c>
      <c r="E1834" s="1">
        <v>45522</v>
      </c>
      <c r="F1834" t="s">
        <v>8625</v>
      </c>
      <c r="G1834" t="s">
        <v>8630</v>
      </c>
      <c r="H1834">
        <v>1</v>
      </c>
      <c r="I1834" s="14">
        <v>0</v>
      </c>
      <c r="J1834" s="6">
        <v>337</v>
      </c>
      <c r="K1834" s="6">
        <v>337</v>
      </c>
      <c r="L1834" t="s">
        <v>1410</v>
      </c>
      <c r="M1834">
        <v>37</v>
      </c>
      <c r="N1834" t="s">
        <v>1999</v>
      </c>
      <c r="O1834" t="s">
        <v>2399</v>
      </c>
      <c r="P1834" t="s">
        <v>3017</v>
      </c>
    </row>
    <row r="1835" spans="1:16" x14ac:dyDescent="0.45">
      <c r="A1835" t="s">
        <v>5457</v>
      </c>
      <c r="B1835" t="s">
        <v>967</v>
      </c>
      <c r="C1835" t="s">
        <v>3336</v>
      </c>
      <c r="D1835" t="s">
        <v>3533</v>
      </c>
      <c r="E1835" s="1">
        <v>45526</v>
      </c>
      <c r="F1835" t="s">
        <v>8720</v>
      </c>
      <c r="G1835" t="s">
        <v>8631</v>
      </c>
      <c r="H1835">
        <v>2</v>
      </c>
      <c r="I1835" s="14">
        <v>0.15</v>
      </c>
      <c r="J1835" s="6">
        <v>1534</v>
      </c>
      <c r="K1835" s="6">
        <v>2608</v>
      </c>
      <c r="L1835" t="s">
        <v>1958</v>
      </c>
      <c r="M1835">
        <v>30</v>
      </c>
      <c r="N1835" t="s">
        <v>1999</v>
      </c>
      <c r="O1835" t="s">
        <v>2930</v>
      </c>
      <c r="P1835" t="s">
        <v>8700</v>
      </c>
    </row>
    <row r="1836" spans="1:16" x14ac:dyDescent="0.45">
      <c r="A1836" t="s">
        <v>5458</v>
      </c>
      <c r="B1836" t="s">
        <v>461</v>
      </c>
      <c r="C1836" t="s">
        <v>3379</v>
      </c>
      <c r="D1836" t="s">
        <v>3575</v>
      </c>
      <c r="E1836" s="1">
        <v>45188</v>
      </c>
      <c r="F1836" t="s">
        <v>8718</v>
      </c>
      <c r="G1836" t="s">
        <v>8630</v>
      </c>
      <c r="H1836">
        <v>3</v>
      </c>
      <c r="I1836" s="14">
        <v>0.1</v>
      </c>
      <c r="J1836" s="6">
        <v>1845</v>
      </c>
      <c r="K1836" s="6">
        <v>4982</v>
      </c>
      <c r="L1836" t="s">
        <v>1457</v>
      </c>
      <c r="M1836">
        <v>53</v>
      </c>
      <c r="N1836" t="s">
        <v>1998</v>
      </c>
      <c r="O1836" t="s">
        <v>2443</v>
      </c>
      <c r="P1836" t="s">
        <v>3085</v>
      </c>
    </row>
    <row r="1837" spans="1:16" x14ac:dyDescent="0.45">
      <c r="A1837" t="s">
        <v>5459</v>
      </c>
      <c r="B1837" t="s">
        <v>896</v>
      </c>
      <c r="C1837" t="s">
        <v>3364</v>
      </c>
      <c r="D1837" t="s">
        <v>3561</v>
      </c>
      <c r="E1837" s="1">
        <v>45637</v>
      </c>
      <c r="F1837" t="s">
        <v>8720</v>
      </c>
      <c r="G1837" t="s">
        <v>8630</v>
      </c>
      <c r="H1837">
        <v>2</v>
      </c>
      <c r="I1837" s="14">
        <v>0.2</v>
      </c>
      <c r="J1837" s="6">
        <v>131</v>
      </c>
      <c r="K1837" s="6">
        <v>210</v>
      </c>
      <c r="L1837" t="s">
        <v>1887</v>
      </c>
      <c r="M1837">
        <v>56</v>
      </c>
      <c r="N1837" t="s">
        <v>1998</v>
      </c>
      <c r="O1837" t="s">
        <v>2861</v>
      </c>
      <c r="P1837" t="s">
        <v>3053</v>
      </c>
    </row>
    <row r="1838" spans="1:16" x14ac:dyDescent="0.45">
      <c r="A1838" t="s">
        <v>5460</v>
      </c>
      <c r="B1838" t="s">
        <v>721</v>
      </c>
      <c r="C1838" t="s">
        <v>3335</v>
      </c>
      <c r="D1838" t="s">
        <v>3532</v>
      </c>
      <c r="E1838" s="1">
        <v>45712</v>
      </c>
      <c r="F1838" t="s">
        <v>8625</v>
      </c>
      <c r="G1838" t="s">
        <v>8630</v>
      </c>
      <c r="H1838">
        <v>5</v>
      </c>
      <c r="I1838" s="14">
        <v>0</v>
      </c>
      <c r="J1838" s="6">
        <v>368</v>
      </c>
      <c r="K1838" s="6">
        <v>1841</v>
      </c>
      <c r="L1838" t="s">
        <v>1714</v>
      </c>
      <c r="M1838">
        <v>22</v>
      </c>
      <c r="N1838" t="s">
        <v>1999</v>
      </c>
      <c r="O1838" t="s">
        <v>2693</v>
      </c>
      <c r="P1838" t="s">
        <v>3066</v>
      </c>
    </row>
    <row r="1839" spans="1:16" x14ac:dyDescent="0.45">
      <c r="A1839" t="s">
        <v>5461</v>
      </c>
      <c r="B1839" t="s">
        <v>929</v>
      </c>
      <c r="C1839" t="s">
        <v>3302</v>
      </c>
      <c r="D1839" t="s">
        <v>3499</v>
      </c>
      <c r="E1839" s="1">
        <v>45733</v>
      </c>
      <c r="F1839" t="s">
        <v>8720</v>
      </c>
      <c r="G1839" t="s">
        <v>8633</v>
      </c>
      <c r="H1839">
        <v>5</v>
      </c>
      <c r="I1839" s="14">
        <v>0.15</v>
      </c>
      <c r="J1839" s="6">
        <v>530</v>
      </c>
      <c r="K1839" s="6">
        <v>2255</v>
      </c>
      <c r="L1839" t="s">
        <v>1920</v>
      </c>
      <c r="M1839">
        <v>34</v>
      </c>
      <c r="N1839" t="s">
        <v>1999</v>
      </c>
      <c r="O1839" t="s">
        <v>2893</v>
      </c>
      <c r="P1839" t="s">
        <v>3082</v>
      </c>
    </row>
    <row r="1840" spans="1:16" x14ac:dyDescent="0.45">
      <c r="A1840" t="s">
        <v>5462</v>
      </c>
      <c r="B1840" t="s">
        <v>215</v>
      </c>
      <c r="C1840" t="s">
        <v>3232</v>
      </c>
      <c r="D1840" t="s">
        <v>3431</v>
      </c>
      <c r="E1840" s="1">
        <v>45234</v>
      </c>
      <c r="F1840" t="s">
        <v>8720</v>
      </c>
      <c r="G1840" t="s">
        <v>8629</v>
      </c>
      <c r="H1840">
        <v>5</v>
      </c>
      <c r="I1840" s="14">
        <v>0.05</v>
      </c>
      <c r="J1840" s="6">
        <v>304</v>
      </c>
      <c r="K1840" s="6">
        <v>1444</v>
      </c>
      <c r="L1840" t="s">
        <v>1213</v>
      </c>
      <c r="M1840">
        <v>32</v>
      </c>
      <c r="N1840" t="s">
        <v>1998</v>
      </c>
      <c r="O1840" t="s">
        <v>2206</v>
      </c>
      <c r="P1840" t="s">
        <v>3013</v>
      </c>
    </row>
    <row r="1841" spans="1:16" x14ac:dyDescent="0.45">
      <c r="A1841" t="s">
        <v>5463</v>
      </c>
      <c r="B1841" t="s">
        <v>222</v>
      </c>
      <c r="C1841" t="s">
        <v>3228</v>
      </c>
      <c r="D1841" t="s">
        <v>3427</v>
      </c>
      <c r="E1841" s="1">
        <v>45664</v>
      </c>
      <c r="F1841" t="s">
        <v>8625</v>
      </c>
      <c r="G1841" t="s">
        <v>8631</v>
      </c>
      <c r="H1841">
        <v>3</v>
      </c>
      <c r="I1841" s="14">
        <v>0.05</v>
      </c>
      <c r="J1841" s="6">
        <v>1198</v>
      </c>
      <c r="K1841" s="6">
        <v>3414</v>
      </c>
      <c r="L1841" t="s">
        <v>1220</v>
      </c>
      <c r="M1841">
        <v>19</v>
      </c>
      <c r="N1841" t="s">
        <v>1998</v>
      </c>
      <c r="O1841" t="s">
        <v>2213</v>
      </c>
      <c r="P1841" t="s">
        <v>3100</v>
      </c>
    </row>
    <row r="1842" spans="1:16" x14ac:dyDescent="0.45">
      <c r="A1842" t="s">
        <v>5464</v>
      </c>
      <c r="B1842" t="s">
        <v>722</v>
      </c>
      <c r="C1842" t="s">
        <v>3309</v>
      </c>
      <c r="D1842" t="s">
        <v>3506</v>
      </c>
      <c r="E1842" s="1">
        <v>45330</v>
      </c>
      <c r="F1842" t="s">
        <v>8625</v>
      </c>
      <c r="G1842" t="s">
        <v>8632</v>
      </c>
      <c r="H1842">
        <v>4</v>
      </c>
      <c r="I1842" s="14">
        <v>0</v>
      </c>
      <c r="J1842" s="6">
        <v>446</v>
      </c>
      <c r="K1842" s="6">
        <v>1784</v>
      </c>
      <c r="L1842" t="s">
        <v>1715</v>
      </c>
      <c r="M1842">
        <v>65</v>
      </c>
      <c r="N1842" t="s">
        <v>1998</v>
      </c>
      <c r="O1842" t="s">
        <v>2694</v>
      </c>
      <c r="P1842" t="s">
        <v>2969</v>
      </c>
    </row>
    <row r="1843" spans="1:16" x14ac:dyDescent="0.45">
      <c r="A1843" t="s">
        <v>5465</v>
      </c>
      <c r="B1843" t="s">
        <v>863</v>
      </c>
      <c r="C1843" t="s">
        <v>3205</v>
      </c>
      <c r="D1843" t="s">
        <v>3404</v>
      </c>
      <c r="E1843" s="1">
        <v>45227</v>
      </c>
      <c r="F1843" t="s">
        <v>8718</v>
      </c>
      <c r="G1843" t="s">
        <v>8632</v>
      </c>
      <c r="H1843">
        <v>3</v>
      </c>
      <c r="I1843" s="14">
        <v>0.1</v>
      </c>
      <c r="J1843" s="6">
        <v>738</v>
      </c>
      <c r="K1843" s="6">
        <v>1993</v>
      </c>
      <c r="L1843" t="s">
        <v>1855</v>
      </c>
      <c r="M1843">
        <v>41</v>
      </c>
      <c r="N1843" t="s">
        <v>1999</v>
      </c>
      <c r="O1843" t="s">
        <v>2829</v>
      </c>
      <c r="P1843" t="s">
        <v>3009</v>
      </c>
    </row>
    <row r="1844" spans="1:16" x14ac:dyDescent="0.45">
      <c r="A1844" t="s">
        <v>5466</v>
      </c>
      <c r="B1844" t="s">
        <v>314</v>
      </c>
      <c r="C1844" t="s">
        <v>3218</v>
      </c>
      <c r="D1844" t="s">
        <v>3417</v>
      </c>
      <c r="E1844" s="1">
        <v>45546</v>
      </c>
      <c r="F1844" t="s">
        <v>8718</v>
      </c>
      <c r="G1844" t="s">
        <v>8632</v>
      </c>
      <c r="H1844">
        <v>1</v>
      </c>
      <c r="I1844" s="14">
        <v>0.1</v>
      </c>
      <c r="J1844" s="6">
        <v>1610</v>
      </c>
      <c r="K1844" s="6">
        <v>1449</v>
      </c>
      <c r="L1844" t="s">
        <v>1311</v>
      </c>
      <c r="M1844">
        <v>29</v>
      </c>
      <c r="N1844" t="s">
        <v>1998</v>
      </c>
      <c r="O1844" t="s">
        <v>2302</v>
      </c>
      <c r="P1844" t="s">
        <v>2971</v>
      </c>
    </row>
    <row r="1845" spans="1:16" x14ac:dyDescent="0.45">
      <c r="A1845" t="s">
        <v>5467</v>
      </c>
      <c r="B1845" t="s">
        <v>514</v>
      </c>
      <c r="C1845" t="s">
        <v>3201</v>
      </c>
      <c r="D1845" t="s">
        <v>3401</v>
      </c>
      <c r="E1845" s="1">
        <v>45545</v>
      </c>
      <c r="F1845" t="s">
        <v>8719</v>
      </c>
      <c r="G1845" t="s">
        <v>8633</v>
      </c>
      <c r="H1845">
        <v>4</v>
      </c>
      <c r="I1845" s="14">
        <v>0.15</v>
      </c>
      <c r="J1845" s="6">
        <v>579</v>
      </c>
      <c r="K1845" s="6">
        <v>1967</v>
      </c>
      <c r="L1845" t="s">
        <v>1509</v>
      </c>
      <c r="M1845">
        <v>22</v>
      </c>
      <c r="N1845" t="s">
        <v>1999</v>
      </c>
      <c r="O1845" t="s">
        <v>2427</v>
      </c>
      <c r="P1845" t="s">
        <v>3118</v>
      </c>
    </row>
    <row r="1846" spans="1:16" x14ac:dyDescent="0.45">
      <c r="A1846" t="s">
        <v>5468</v>
      </c>
      <c r="B1846" t="s">
        <v>236</v>
      </c>
      <c r="C1846" t="s">
        <v>3249</v>
      </c>
      <c r="D1846" t="s">
        <v>3448</v>
      </c>
      <c r="E1846" s="1">
        <v>45515</v>
      </c>
      <c r="F1846" t="s">
        <v>8719</v>
      </c>
      <c r="G1846" t="s">
        <v>8629</v>
      </c>
      <c r="H1846">
        <v>4</v>
      </c>
      <c r="I1846" s="14">
        <v>0.05</v>
      </c>
      <c r="J1846" s="6">
        <v>1545</v>
      </c>
      <c r="K1846" s="6">
        <v>5870</v>
      </c>
      <c r="L1846" t="s">
        <v>1234</v>
      </c>
      <c r="M1846">
        <v>60</v>
      </c>
      <c r="N1846" t="s">
        <v>1998</v>
      </c>
      <c r="O1846" t="s">
        <v>2227</v>
      </c>
      <c r="P1846" t="s">
        <v>3060</v>
      </c>
    </row>
    <row r="1847" spans="1:16" x14ac:dyDescent="0.45">
      <c r="A1847" t="s">
        <v>5469</v>
      </c>
      <c r="B1847" t="s">
        <v>60</v>
      </c>
      <c r="C1847" t="s">
        <v>3366</v>
      </c>
      <c r="D1847" t="s">
        <v>3563</v>
      </c>
      <c r="E1847" s="1">
        <v>45635</v>
      </c>
      <c r="F1847" t="s">
        <v>8718</v>
      </c>
      <c r="G1847" t="s">
        <v>8630</v>
      </c>
      <c r="H1847">
        <v>3</v>
      </c>
      <c r="I1847" s="14">
        <v>0</v>
      </c>
      <c r="J1847" s="6">
        <v>1116</v>
      </c>
      <c r="K1847" s="6">
        <v>3348</v>
      </c>
      <c r="L1847" t="s">
        <v>1059</v>
      </c>
      <c r="M1847">
        <v>65</v>
      </c>
      <c r="N1847" t="s">
        <v>1999</v>
      </c>
      <c r="O1847" t="s">
        <v>2052</v>
      </c>
      <c r="P1847" t="s">
        <v>3016</v>
      </c>
    </row>
    <row r="1848" spans="1:16" x14ac:dyDescent="0.45">
      <c r="A1848" t="s">
        <v>5470</v>
      </c>
      <c r="B1848" t="s">
        <v>966</v>
      </c>
      <c r="C1848" t="s">
        <v>3203</v>
      </c>
      <c r="D1848" t="s">
        <v>8692</v>
      </c>
      <c r="E1848" s="1">
        <v>45726</v>
      </c>
      <c r="F1848" t="s">
        <v>8720</v>
      </c>
      <c r="G1848" t="s">
        <v>8629</v>
      </c>
      <c r="H1848">
        <v>5</v>
      </c>
      <c r="I1848" s="14">
        <v>0.1</v>
      </c>
      <c r="J1848" s="6">
        <v>277</v>
      </c>
      <c r="K1848" s="6">
        <v>1244</v>
      </c>
      <c r="L1848" t="s">
        <v>1957</v>
      </c>
      <c r="M1848">
        <v>23</v>
      </c>
      <c r="N1848" t="s">
        <v>1999</v>
      </c>
      <c r="O1848" t="s">
        <v>2929</v>
      </c>
      <c r="P1848" t="s">
        <v>3088</v>
      </c>
    </row>
    <row r="1849" spans="1:16" x14ac:dyDescent="0.45">
      <c r="A1849" t="s">
        <v>5471</v>
      </c>
      <c r="B1849" t="s">
        <v>228</v>
      </c>
      <c r="C1849" t="s">
        <v>3390</v>
      </c>
      <c r="D1849" t="s">
        <v>3586</v>
      </c>
      <c r="E1849" s="1">
        <v>45598</v>
      </c>
      <c r="F1849" t="s">
        <v>8718</v>
      </c>
      <c r="G1849" t="s">
        <v>8632</v>
      </c>
      <c r="H1849">
        <v>1</v>
      </c>
      <c r="I1849" s="14">
        <v>0.1</v>
      </c>
      <c r="J1849" s="6">
        <v>1830</v>
      </c>
      <c r="K1849" s="6">
        <v>1647</v>
      </c>
      <c r="L1849" t="s">
        <v>1226</v>
      </c>
      <c r="M1849">
        <v>45</v>
      </c>
      <c r="N1849" t="s">
        <v>1998</v>
      </c>
      <c r="O1849" t="s">
        <v>2219</v>
      </c>
      <c r="P1849" t="s">
        <v>2976</v>
      </c>
    </row>
    <row r="1850" spans="1:16" x14ac:dyDescent="0.45">
      <c r="A1850" t="s">
        <v>5472</v>
      </c>
      <c r="B1850" t="s">
        <v>893</v>
      </c>
      <c r="C1850" t="s">
        <v>3306</v>
      </c>
      <c r="D1850" t="s">
        <v>3503</v>
      </c>
      <c r="E1850" s="1">
        <v>45203</v>
      </c>
      <c r="F1850" t="s">
        <v>8718</v>
      </c>
      <c r="G1850" t="s">
        <v>8632</v>
      </c>
      <c r="H1850">
        <v>1</v>
      </c>
      <c r="I1850" s="14">
        <v>0</v>
      </c>
      <c r="J1850" s="6">
        <v>1375</v>
      </c>
      <c r="K1850" s="6">
        <v>1375</v>
      </c>
      <c r="L1850" t="s">
        <v>1884</v>
      </c>
      <c r="M1850">
        <v>41</v>
      </c>
      <c r="N1850" t="s">
        <v>1999</v>
      </c>
      <c r="O1850" t="s">
        <v>2858</v>
      </c>
      <c r="P1850" t="s">
        <v>3096</v>
      </c>
    </row>
    <row r="1851" spans="1:16" x14ac:dyDescent="0.45">
      <c r="A1851" t="s">
        <v>5473</v>
      </c>
      <c r="B1851" t="s">
        <v>982</v>
      </c>
      <c r="C1851" t="s">
        <v>3381</v>
      </c>
      <c r="D1851" t="s">
        <v>3577</v>
      </c>
      <c r="E1851" s="1">
        <v>45224</v>
      </c>
      <c r="F1851" t="s">
        <v>8719</v>
      </c>
      <c r="G1851" t="s">
        <v>8632</v>
      </c>
      <c r="H1851">
        <v>3</v>
      </c>
      <c r="I1851" s="14">
        <v>0.2</v>
      </c>
      <c r="J1851" s="6">
        <v>113</v>
      </c>
      <c r="K1851" s="6">
        <v>270</v>
      </c>
      <c r="L1851" t="s">
        <v>1973</v>
      </c>
      <c r="M1851">
        <v>61</v>
      </c>
      <c r="N1851" t="s">
        <v>1999</v>
      </c>
      <c r="O1851" t="s">
        <v>2945</v>
      </c>
      <c r="P1851" t="s">
        <v>3056</v>
      </c>
    </row>
    <row r="1852" spans="1:16" x14ac:dyDescent="0.45">
      <c r="A1852" t="s">
        <v>5474</v>
      </c>
      <c r="B1852" t="s">
        <v>593</v>
      </c>
      <c r="C1852" t="s">
        <v>3381</v>
      </c>
      <c r="D1852" t="s">
        <v>3577</v>
      </c>
      <c r="E1852" s="1">
        <v>45875</v>
      </c>
      <c r="F1852" t="s">
        <v>8720</v>
      </c>
      <c r="G1852" t="s">
        <v>8631</v>
      </c>
      <c r="H1852">
        <v>5</v>
      </c>
      <c r="I1852" s="14">
        <v>0.2</v>
      </c>
      <c r="J1852" s="6">
        <v>113</v>
      </c>
      <c r="K1852" s="6">
        <v>450</v>
      </c>
      <c r="L1852" t="s">
        <v>1587</v>
      </c>
      <c r="M1852">
        <v>59</v>
      </c>
      <c r="N1852" t="s">
        <v>1998</v>
      </c>
      <c r="O1852" t="s">
        <v>2569</v>
      </c>
      <c r="P1852" t="s">
        <v>3148</v>
      </c>
    </row>
    <row r="1853" spans="1:16" x14ac:dyDescent="0.45">
      <c r="A1853" t="s">
        <v>5475</v>
      </c>
      <c r="B1853" t="s">
        <v>990</v>
      </c>
      <c r="C1853" t="s">
        <v>3294</v>
      </c>
      <c r="D1853" t="s">
        <v>3491</v>
      </c>
      <c r="E1853" s="1">
        <v>45431</v>
      </c>
      <c r="F1853" t="s">
        <v>8626</v>
      </c>
      <c r="G1853" t="s">
        <v>8633</v>
      </c>
      <c r="H1853">
        <v>4</v>
      </c>
      <c r="I1853" s="14">
        <v>0.05</v>
      </c>
      <c r="J1853" s="6">
        <v>1656</v>
      </c>
      <c r="K1853" s="6">
        <v>6292</v>
      </c>
      <c r="L1853" t="s">
        <v>1981</v>
      </c>
      <c r="M1853">
        <v>64</v>
      </c>
      <c r="N1853" t="s">
        <v>1999</v>
      </c>
      <c r="O1853" t="s">
        <v>2953</v>
      </c>
      <c r="P1853" t="s">
        <v>3064</v>
      </c>
    </row>
    <row r="1854" spans="1:16" x14ac:dyDescent="0.45">
      <c r="A1854" t="s">
        <v>5476</v>
      </c>
      <c r="B1854" t="s">
        <v>294</v>
      </c>
      <c r="C1854" t="s">
        <v>3371</v>
      </c>
      <c r="D1854" t="s">
        <v>3567</v>
      </c>
      <c r="E1854" s="1">
        <v>45888</v>
      </c>
      <c r="F1854" t="s">
        <v>8626</v>
      </c>
      <c r="G1854" t="s">
        <v>8629</v>
      </c>
      <c r="H1854">
        <v>3</v>
      </c>
      <c r="I1854" s="14">
        <v>0</v>
      </c>
      <c r="J1854" s="6">
        <v>376</v>
      </c>
      <c r="K1854" s="6">
        <v>1128</v>
      </c>
      <c r="L1854" t="s">
        <v>1291</v>
      </c>
      <c r="M1854">
        <v>52</v>
      </c>
      <c r="N1854" t="s">
        <v>1999</v>
      </c>
      <c r="O1854" t="s">
        <v>2031</v>
      </c>
      <c r="P1854" t="s">
        <v>3019</v>
      </c>
    </row>
    <row r="1855" spans="1:16" x14ac:dyDescent="0.45">
      <c r="A1855" t="s">
        <v>5477</v>
      </c>
      <c r="B1855" t="s">
        <v>309</v>
      </c>
      <c r="C1855" t="s">
        <v>3283</v>
      </c>
      <c r="D1855" t="s">
        <v>3480</v>
      </c>
      <c r="E1855" s="1">
        <v>45547</v>
      </c>
      <c r="F1855" t="s">
        <v>8625</v>
      </c>
      <c r="G1855" t="s">
        <v>8629</v>
      </c>
      <c r="H1855">
        <v>5</v>
      </c>
      <c r="I1855" s="14">
        <v>0.15</v>
      </c>
      <c r="J1855" s="6">
        <v>604</v>
      </c>
      <c r="K1855" s="6">
        <v>2566</v>
      </c>
      <c r="L1855" t="s">
        <v>1306</v>
      </c>
      <c r="M1855">
        <v>47</v>
      </c>
      <c r="N1855" t="s">
        <v>1998</v>
      </c>
      <c r="O1855" t="s">
        <v>2297</v>
      </c>
      <c r="P1855" t="s">
        <v>3133</v>
      </c>
    </row>
    <row r="1856" spans="1:16" x14ac:dyDescent="0.45">
      <c r="A1856" t="s">
        <v>5478</v>
      </c>
      <c r="B1856" t="s">
        <v>287</v>
      </c>
      <c r="C1856" t="s">
        <v>3289</v>
      </c>
      <c r="D1856" t="s">
        <v>3486</v>
      </c>
      <c r="E1856" s="1">
        <v>45353</v>
      </c>
      <c r="F1856" t="s">
        <v>8718</v>
      </c>
      <c r="G1856" t="s">
        <v>8633</v>
      </c>
      <c r="H1856">
        <v>3</v>
      </c>
      <c r="I1856" s="14">
        <v>0.1</v>
      </c>
      <c r="J1856" s="6">
        <v>668</v>
      </c>
      <c r="K1856" s="6">
        <v>1804</v>
      </c>
      <c r="L1856" t="s">
        <v>1284</v>
      </c>
      <c r="M1856">
        <v>52</v>
      </c>
      <c r="N1856" t="s">
        <v>1998</v>
      </c>
      <c r="O1856" t="s">
        <v>2277</v>
      </c>
      <c r="P1856" t="s">
        <v>3073</v>
      </c>
    </row>
    <row r="1857" spans="1:16" x14ac:dyDescent="0.45">
      <c r="A1857" t="s">
        <v>5479</v>
      </c>
      <c r="B1857" t="s">
        <v>134</v>
      </c>
      <c r="C1857" t="s">
        <v>3275</v>
      </c>
      <c r="D1857" t="s">
        <v>3472</v>
      </c>
      <c r="E1857" s="1">
        <v>45649</v>
      </c>
      <c r="F1857" t="s">
        <v>8720</v>
      </c>
      <c r="G1857" t="s">
        <v>8631</v>
      </c>
      <c r="H1857">
        <v>5</v>
      </c>
      <c r="I1857" s="14">
        <v>0.1</v>
      </c>
      <c r="J1857" s="6">
        <v>1075</v>
      </c>
      <c r="K1857" s="6">
        <v>4837</v>
      </c>
      <c r="L1857" t="s">
        <v>1133</v>
      </c>
      <c r="M1857">
        <v>28</v>
      </c>
      <c r="N1857" t="s">
        <v>1999</v>
      </c>
      <c r="O1857" t="s">
        <v>2125</v>
      </c>
      <c r="P1857" t="s">
        <v>2989</v>
      </c>
    </row>
    <row r="1858" spans="1:16" x14ac:dyDescent="0.45">
      <c r="A1858" t="s">
        <v>5480</v>
      </c>
      <c r="B1858" t="s">
        <v>461</v>
      </c>
      <c r="C1858" t="s">
        <v>3315</v>
      </c>
      <c r="D1858" t="s">
        <v>3512</v>
      </c>
      <c r="E1858" s="1">
        <v>45356</v>
      </c>
      <c r="F1858" t="s">
        <v>8625</v>
      </c>
      <c r="G1858" t="s">
        <v>8632</v>
      </c>
      <c r="H1858">
        <v>1</v>
      </c>
      <c r="I1858" s="14">
        <v>0.15</v>
      </c>
      <c r="J1858" s="6">
        <v>1056</v>
      </c>
      <c r="K1858" s="6">
        <v>897</v>
      </c>
      <c r="L1858" t="s">
        <v>1457</v>
      </c>
      <c r="M1858">
        <v>53</v>
      </c>
      <c r="N1858" t="s">
        <v>1998</v>
      </c>
      <c r="O1858" t="s">
        <v>2443</v>
      </c>
      <c r="P1858" t="s">
        <v>3085</v>
      </c>
    </row>
    <row r="1859" spans="1:16" x14ac:dyDescent="0.45">
      <c r="A1859" t="s">
        <v>5481</v>
      </c>
      <c r="B1859" t="s">
        <v>44</v>
      </c>
      <c r="C1859" t="s">
        <v>3288</v>
      </c>
      <c r="D1859" t="s">
        <v>3485</v>
      </c>
      <c r="E1859" s="1">
        <v>45420</v>
      </c>
      <c r="F1859" t="s">
        <v>8626</v>
      </c>
      <c r="G1859" t="s">
        <v>8632</v>
      </c>
      <c r="H1859">
        <v>4</v>
      </c>
      <c r="I1859" s="14">
        <v>0.2</v>
      </c>
      <c r="J1859" s="6">
        <v>553</v>
      </c>
      <c r="K1859" s="6">
        <v>1769</v>
      </c>
      <c r="L1859" t="s">
        <v>1043</v>
      </c>
      <c r="M1859">
        <v>56</v>
      </c>
      <c r="N1859" t="s">
        <v>1998</v>
      </c>
      <c r="O1859" t="s">
        <v>2036</v>
      </c>
      <c r="P1859" t="s">
        <v>3003</v>
      </c>
    </row>
    <row r="1860" spans="1:16" x14ac:dyDescent="0.45">
      <c r="A1860" t="s">
        <v>5482</v>
      </c>
      <c r="B1860" t="s">
        <v>66</v>
      </c>
      <c r="C1860" t="s">
        <v>3345</v>
      </c>
      <c r="D1860" t="s">
        <v>3542</v>
      </c>
      <c r="E1860" s="1">
        <v>45842</v>
      </c>
      <c r="F1860" t="s">
        <v>8718</v>
      </c>
      <c r="G1860" t="s">
        <v>8629</v>
      </c>
      <c r="H1860">
        <v>1</v>
      </c>
      <c r="I1860" s="14">
        <v>0.1</v>
      </c>
      <c r="J1860" s="6">
        <v>1350</v>
      </c>
      <c r="K1860" s="6">
        <v>1215</v>
      </c>
      <c r="L1860" t="s">
        <v>1065</v>
      </c>
      <c r="M1860">
        <v>58</v>
      </c>
      <c r="N1860" t="s">
        <v>1998</v>
      </c>
      <c r="O1860" t="s">
        <v>2058</v>
      </c>
      <c r="P1860" t="s">
        <v>3021</v>
      </c>
    </row>
    <row r="1861" spans="1:16" x14ac:dyDescent="0.45">
      <c r="A1861" t="s">
        <v>5483</v>
      </c>
      <c r="B1861" t="s">
        <v>328</v>
      </c>
      <c r="C1861" t="s">
        <v>3213</v>
      </c>
      <c r="D1861" t="s">
        <v>3412</v>
      </c>
      <c r="E1861" s="1">
        <v>45604</v>
      </c>
      <c r="F1861" t="s">
        <v>8720</v>
      </c>
      <c r="G1861" t="s">
        <v>8630</v>
      </c>
      <c r="H1861">
        <v>4</v>
      </c>
      <c r="I1861" s="14">
        <v>0.05</v>
      </c>
      <c r="J1861" s="6">
        <v>1120</v>
      </c>
      <c r="K1861" s="6">
        <v>4256</v>
      </c>
      <c r="L1861" t="s">
        <v>1325</v>
      </c>
      <c r="M1861">
        <v>57</v>
      </c>
      <c r="N1861" t="s">
        <v>1998</v>
      </c>
      <c r="O1861" t="s">
        <v>2316</v>
      </c>
      <c r="P1861" t="s">
        <v>3114</v>
      </c>
    </row>
    <row r="1862" spans="1:16" x14ac:dyDescent="0.45">
      <c r="A1862" t="s">
        <v>5484</v>
      </c>
      <c r="B1862" t="s">
        <v>272</v>
      </c>
      <c r="C1862" t="s">
        <v>3323</v>
      </c>
      <c r="D1862" t="s">
        <v>3520</v>
      </c>
      <c r="E1862" s="1">
        <v>45224</v>
      </c>
      <c r="F1862" t="s">
        <v>8626</v>
      </c>
      <c r="G1862" t="s">
        <v>8631</v>
      </c>
      <c r="H1862">
        <v>2</v>
      </c>
      <c r="I1862" s="14">
        <v>0.05</v>
      </c>
      <c r="J1862" s="6">
        <v>1619</v>
      </c>
      <c r="K1862" s="6">
        <v>3077</v>
      </c>
      <c r="L1862" t="s">
        <v>1270</v>
      </c>
      <c r="M1862">
        <v>21</v>
      </c>
      <c r="N1862" t="s">
        <v>1998</v>
      </c>
      <c r="O1862" t="s">
        <v>2262</v>
      </c>
      <c r="P1862" t="s">
        <v>3064</v>
      </c>
    </row>
    <row r="1863" spans="1:16" x14ac:dyDescent="0.45">
      <c r="A1863" t="s">
        <v>5485</v>
      </c>
      <c r="B1863" t="s">
        <v>899</v>
      </c>
      <c r="C1863" t="s">
        <v>3355</v>
      </c>
      <c r="D1863" t="s">
        <v>3552</v>
      </c>
      <c r="E1863" s="1">
        <v>45567</v>
      </c>
      <c r="F1863" t="s">
        <v>8625</v>
      </c>
      <c r="G1863" t="s">
        <v>8633</v>
      </c>
      <c r="H1863">
        <v>1</v>
      </c>
      <c r="I1863" s="14">
        <v>0.05</v>
      </c>
      <c r="J1863" s="6">
        <v>497</v>
      </c>
      <c r="K1863" s="6">
        <v>472</v>
      </c>
      <c r="L1863" t="s">
        <v>1890</v>
      </c>
      <c r="M1863">
        <v>23</v>
      </c>
      <c r="N1863" t="s">
        <v>1999</v>
      </c>
      <c r="O1863" t="s">
        <v>2864</v>
      </c>
      <c r="P1863" t="s">
        <v>3120</v>
      </c>
    </row>
    <row r="1864" spans="1:16" x14ac:dyDescent="0.45">
      <c r="A1864" t="s">
        <v>5486</v>
      </c>
      <c r="B1864" t="s">
        <v>195</v>
      </c>
      <c r="C1864" t="s">
        <v>3372</v>
      </c>
      <c r="D1864" t="s">
        <v>3568</v>
      </c>
      <c r="E1864" s="1">
        <v>45213</v>
      </c>
      <c r="F1864" t="s">
        <v>8718</v>
      </c>
      <c r="G1864" t="s">
        <v>8630</v>
      </c>
      <c r="H1864">
        <v>5</v>
      </c>
      <c r="I1864" s="14">
        <v>0.15</v>
      </c>
      <c r="J1864" s="6">
        <v>490</v>
      </c>
      <c r="K1864" s="6">
        <v>2081</v>
      </c>
      <c r="L1864" t="s">
        <v>1193</v>
      </c>
      <c r="M1864">
        <v>41</v>
      </c>
      <c r="N1864" t="s">
        <v>1998</v>
      </c>
      <c r="O1864" t="s">
        <v>2186</v>
      </c>
      <c r="P1864" t="s">
        <v>3002</v>
      </c>
    </row>
    <row r="1865" spans="1:16" x14ac:dyDescent="0.45">
      <c r="A1865" t="s">
        <v>5487</v>
      </c>
      <c r="B1865" t="s">
        <v>49</v>
      </c>
      <c r="C1865" t="s">
        <v>3338</v>
      </c>
      <c r="D1865" t="s">
        <v>3535</v>
      </c>
      <c r="E1865" s="1">
        <v>45749</v>
      </c>
      <c r="F1865" t="s">
        <v>8720</v>
      </c>
      <c r="G1865" t="s">
        <v>8630</v>
      </c>
      <c r="H1865">
        <v>2</v>
      </c>
      <c r="I1865" s="14">
        <v>0</v>
      </c>
      <c r="J1865" s="6">
        <v>903</v>
      </c>
      <c r="K1865" s="6">
        <v>1805</v>
      </c>
      <c r="L1865" t="s">
        <v>1048</v>
      </c>
      <c r="M1865">
        <v>61</v>
      </c>
      <c r="N1865" t="s">
        <v>1999</v>
      </c>
      <c r="O1865" t="s">
        <v>2041</v>
      </c>
      <c r="P1865" t="s">
        <v>3008</v>
      </c>
    </row>
    <row r="1866" spans="1:16" x14ac:dyDescent="0.45">
      <c r="A1866" t="s">
        <v>5488</v>
      </c>
      <c r="B1866" t="s">
        <v>23</v>
      </c>
      <c r="C1866" t="s">
        <v>3370</v>
      </c>
      <c r="D1866" t="s">
        <v>3563</v>
      </c>
      <c r="E1866" s="1">
        <v>45596</v>
      </c>
      <c r="F1866" t="s">
        <v>8625</v>
      </c>
      <c r="G1866" t="s">
        <v>8629</v>
      </c>
      <c r="H1866">
        <v>3</v>
      </c>
      <c r="I1866" s="14">
        <v>0.2</v>
      </c>
      <c r="J1866" s="6">
        <v>307</v>
      </c>
      <c r="K1866" s="6">
        <v>737</v>
      </c>
      <c r="L1866" t="s">
        <v>1022</v>
      </c>
      <c r="M1866">
        <v>27</v>
      </c>
      <c r="N1866" t="s">
        <v>1998</v>
      </c>
      <c r="O1866" t="s">
        <v>2015</v>
      </c>
      <c r="P1866" t="s">
        <v>2983</v>
      </c>
    </row>
    <row r="1867" spans="1:16" x14ac:dyDescent="0.45">
      <c r="A1867" t="s">
        <v>5489</v>
      </c>
      <c r="B1867" t="s">
        <v>247</v>
      </c>
      <c r="C1867" t="s">
        <v>3286</v>
      </c>
      <c r="D1867" t="s">
        <v>3483</v>
      </c>
      <c r="E1867" s="1">
        <v>45905</v>
      </c>
      <c r="F1867" t="s">
        <v>8718</v>
      </c>
      <c r="G1867" t="s">
        <v>8632</v>
      </c>
      <c r="H1867">
        <v>1</v>
      </c>
      <c r="I1867" s="14">
        <v>0</v>
      </c>
      <c r="J1867" s="6">
        <v>1780</v>
      </c>
      <c r="K1867" s="6">
        <v>1780</v>
      </c>
      <c r="L1867" t="s">
        <v>1245</v>
      </c>
      <c r="M1867">
        <v>43</v>
      </c>
      <c r="N1867" t="s">
        <v>1998</v>
      </c>
      <c r="O1867" t="s">
        <v>2237</v>
      </c>
      <c r="P1867" t="s">
        <v>8700</v>
      </c>
    </row>
    <row r="1868" spans="1:16" x14ac:dyDescent="0.45">
      <c r="A1868" t="s">
        <v>5490</v>
      </c>
      <c r="B1868" t="s">
        <v>122</v>
      </c>
      <c r="C1868" t="s">
        <v>3327</v>
      </c>
      <c r="D1868" t="s">
        <v>3524</v>
      </c>
      <c r="E1868" s="1">
        <v>45550</v>
      </c>
      <c r="F1868" t="s">
        <v>8626</v>
      </c>
      <c r="G1868" t="s">
        <v>8630</v>
      </c>
      <c r="H1868">
        <v>1</v>
      </c>
      <c r="I1868" s="14">
        <v>0.05</v>
      </c>
      <c r="J1868" s="6">
        <v>1449</v>
      </c>
      <c r="K1868" s="6">
        <v>1377</v>
      </c>
      <c r="L1868" t="s">
        <v>1121</v>
      </c>
      <c r="M1868">
        <v>21</v>
      </c>
      <c r="N1868" t="s">
        <v>1999</v>
      </c>
      <c r="O1868" t="s">
        <v>2113</v>
      </c>
      <c r="P1868" t="s">
        <v>3064</v>
      </c>
    </row>
    <row r="1869" spans="1:16" x14ac:dyDescent="0.45">
      <c r="A1869" t="s">
        <v>5491</v>
      </c>
      <c r="B1869" t="s">
        <v>591</v>
      </c>
      <c r="C1869" t="s">
        <v>3292</v>
      </c>
      <c r="D1869" t="s">
        <v>3489</v>
      </c>
      <c r="E1869" s="1">
        <v>45688</v>
      </c>
      <c r="F1869" t="s">
        <v>8719</v>
      </c>
      <c r="G1869" t="s">
        <v>8630</v>
      </c>
      <c r="H1869">
        <v>4</v>
      </c>
      <c r="I1869" s="14">
        <v>0</v>
      </c>
      <c r="J1869" s="6">
        <v>1584</v>
      </c>
      <c r="K1869" s="6">
        <v>6335</v>
      </c>
      <c r="L1869" t="s">
        <v>1585</v>
      </c>
      <c r="M1869">
        <v>57</v>
      </c>
      <c r="N1869" t="s">
        <v>1999</v>
      </c>
      <c r="O1869" t="s">
        <v>2567</v>
      </c>
      <c r="P1869" t="s">
        <v>2984</v>
      </c>
    </row>
    <row r="1870" spans="1:16" x14ac:dyDescent="0.45">
      <c r="A1870" t="s">
        <v>5492</v>
      </c>
      <c r="B1870" t="s">
        <v>153</v>
      </c>
      <c r="C1870" t="s">
        <v>3203</v>
      </c>
      <c r="D1870" t="s">
        <v>8692</v>
      </c>
      <c r="E1870" s="1">
        <v>45780</v>
      </c>
      <c r="F1870" t="s">
        <v>8720</v>
      </c>
      <c r="G1870" t="s">
        <v>8630</v>
      </c>
      <c r="H1870">
        <v>3</v>
      </c>
      <c r="I1870" s="14">
        <v>0.2</v>
      </c>
      <c r="J1870" s="6">
        <v>277</v>
      </c>
      <c r="K1870" s="6">
        <v>664</v>
      </c>
      <c r="L1870" t="s">
        <v>1152</v>
      </c>
      <c r="M1870">
        <v>43</v>
      </c>
      <c r="N1870" t="s">
        <v>1998</v>
      </c>
      <c r="O1870" t="s">
        <v>2144</v>
      </c>
      <c r="P1870" t="s">
        <v>3080</v>
      </c>
    </row>
    <row r="1871" spans="1:16" x14ac:dyDescent="0.45">
      <c r="A1871" t="s">
        <v>5493</v>
      </c>
      <c r="B1871" t="s">
        <v>1005</v>
      </c>
      <c r="C1871" t="s">
        <v>3301</v>
      </c>
      <c r="D1871" t="s">
        <v>3498</v>
      </c>
      <c r="E1871" s="1">
        <v>45883</v>
      </c>
      <c r="F1871" t="s">
        <v>8720</v>
      </c>
      <c r="G1871" t="s">
        <v>8629</v>
      </c>
      <c r="H1871">
        <v>3</v>
      </c>
      <c r="I1871" s="14">
        <v>0.15</v>
      </c>
      <c r="J1871" s="6">
        <v>1169</v>
      </c>
      <c r="K1871" s="6">
        <v>2981</v>
      </c>
      <c r="L1871" t="s">
        <v>1996</v>
      </c>
      <c r="M1871">
        <v>49</v>
      </c>
      <c r="N1871" t="s">
        <v>1998</v>
      </c>
      <c r="O1871" t="s">
        <v>2966</v>
      </c>
      <c r="P1871" t="s">
        <v>3097</v>
      </c>
    </row>
    <row r="1872" spans="1:16" x14ac:dyDescent="0.45">
      <c r="A1872" t="s">
        <v>5494</v>
      </c>
      <c r="B1872" t="s">
        <v>38</v>
      </c>
      <c r="C1872" t="s">
        <v>3238</v>
      </c>
      <c r="D1872" t="s">
        <v>3437</v>
      </c>
      <c r="E1872" s="1">
        <v>45336</v>
      </c>
      <c r="F1872" t="s">
        <v>8720</v>
      </c>
      <c r="G1872" t="s">
        <v>8631</v>
      </c>
      <c r="H1872">
        <v>3</v>
      </c>
      <c r="I1872" s="14">
        <v>0</v>
      </c>
      <c r="J1872" s="6">
        <v>1747</v>
      </c>
      <c r="K1872" s="6">
        <v>5241</v>
      </c>
      <c r="L1872" t="s">
        <v>1037</v>
      </c>
      <c r="M1872">
        <v>42</v>
      </c>
      <c r="N1872" t="s">
        <v>1999</v>
      </c>
      <c r="O1872" t="s">
        <v>2030</v>
      </c>
      <c r="P1872" t="s">
        <v>2997</v>
      </c>
    </row>
    <row r="1873" spans="1:16" x14ac:dyDescent="0.45">
      <c r="A1873" t="s">
        <v>5495</v>
      </c>
      <c r="B1873" t="s">
        <v>940</v>
      </c>
      <c r="C1873" t="s">
        <v>3348</v>
      </c>
      <c r="D1873" t="s">
        <v>3545</v>
      </c>
      <c r="E1873" s="1">
        <v>45333</v>
      </c>
      <c r="F1873" t="s">
        <v>8718</v>
      </c>
      <c r="G1873" t="s">
        <v>8631</v>
      </c>
      <c r="H1873">
        <v>1</v>
      </c>
      <c r="I1873" s="14">
        <v>0</v>
      </c>
      <c r="J1873" s="6">
        <v>319</v>
      </c>
      <c r="K1873" s="6">
        <v>319</v>
      </c>
      <c r="L1873" t="s">
        <v>1931</v>
      </c>
      <c r="M1873">
        <v>53</v>
      </c>
      <c r="N1873" t="s">
        <v>1999</v>
      </c>
      <c r="O1873" t="s">
        <v>2904</v>
      </c>
      <c r="P1873" t="s">
        <v>3144</v>
      </c>
    </row>
    <row r="1874" spans="1:16" x14ac:dyDescent="0.45">
      <c r="A1874" t="s">
        <v>5496</v>
      </c>
      <c r="B1874" t="s">
        <v>834</v>
      </c>
      <c r="C1874" t="s">
        <v>3277</v>
      </c>
      <c r="D1874" t="s">
        <v>3474</v>
      </c>
      <c r="E1874" s="1">
        <v>45604</v>
      </c>
      <c r="F1874" t="s">
        <v>8718</v>
      </c>
      <c r="G1874" t="s">
        <v>8630</v>
      </c>
      <c r="H1874">
        <v>5</v>
      </c>
      <c r="I1874" s="14">
        <v>0.2</v>
      </c>
      <c r="J1874" s="6">
        <v>842</v>
      </c>
      <c r="K1874" s="6">
        <v>3366</v>
      </c>
      <c r="L1874" t="s">
        <v>1826</v>
      </c>
      <c r="M1874">
        <v>23</v>
      </c>
      <c r="N1874" t="s">
        <v>1999</v>
      </c>
      <c r="O1874" t="s">
        <v>2801</v>
      </c>
      <c r="P1874" t="s">
        <v>3098</v>
      </c>
    </row>
    <row r="1875" spans="1:16" x14ac:dyDescent="0.45">
      <c r="A1875" t="s">
        <v>5497</v>
      </c>
      <c r="B1875" t="s">
        <v>969</v>
      </c>
      <c r="C1875" t="s">
        <v>3252</v>
      </c>
      <c r="D1875" t="s">
        <v>3451</v>
      </c>
      <c r="E1875" s="1">
        <v>45684</v>
      </c>
      <c r="F1875" t="s">
        <v>8625</v>
      </c>
      <c r="G1875" t="s">
        <v>8631</v>
      </c>
      <c r="H1875">
        <v>4</v>
      </c>
      <c r="I1875" s="14">
        <v>0.2</v>
      </c>
      <c r="J1875" s="6">
        <v>1125</v>
      </c>
      <c r="K1875" s="6">
        <v>3601</v>
      </c>
      <c r="L1875" t="s">
        <v>1960</v>
      </c>
      <c r="M1875">
        <v>57</v>
      </c>
      <c r="N1875" t="s">
        <v>1998</v>
      </c>
      <c r="O1875" t="s">
        <v>2932</v>
      </c>
      <c r="P1875" t="s">
        <v>3186</v>
      </c>
    </row>
    <row r="1876" spans="1:16" x14ac:dyDescent="0.45">
      <c r="A1876" t="s">
        <v>5498</v>
      </c>
      <c r="B1876" t="s">
        <v>397</v>
      </c>
      <c r="C1876" t="s">
        <v>3392</v>
      </c>
      <c r="D1876" t="s">
        <v>3588</v>
      </c>
      <c r="E1876" s="1">
        <v>45224</v>
      </c>
      <c r="F1876" t="s">
        <v>8626</v>
      </c>
      <c r="G1876" t="s">
        <v>8629</v>
      </c>
      <c r="H1876">
        <v>1</v>
      </c>
      <c r="I1876" s="14">
        <v>0</v>
      </c>
      <c r="J1876" s="6">
        <v>1109</v>
      </c>
      <c r="K1876" s="6">
        <v>1109</v>
      </c>
      <c r="L1876" t="s">
        <v>1393</v>
      </c>
      <c r="M1876">
        <v>58</v>
      </c>
      <c r="N1876" t="s">
        <v>1999</v>
      </c>
      <c r="O1876" t="s">
        <v>2384</v>
      </c>
      <c r="P1876" t="s">
        <v>3060</v>
      </c>
    </row>
    <row r="1877" spans="1:16" x14ac:dyDescent="0.45">
      <c r="A1877" t="s">
        <v>5499</v>
      </c>
      <c r="B1877" t="s">
        <v>522</v>
      </c>
      <c r="C1877" t="s">
        <v>3344</v>
      </c>
      <c r="D1877" t="s">
        <v>3541</v>
      </c>
      <c r="E1877" s="1">
        <v>45897</v>
      </c>
      <c r="F1877" t="s">
        <v>8718</v>
      </c>
      <c r="G1877" t="s">
        <v>8633</v>
      </c>
      <c r="H1877">
        <v>5</v>
      </c>
      <c r="I1877" s="14">
        <v>0.15</v>
      </c>
      <c r="J1877" s="6">
        <v>1957</v>
      </c>
      <c r="K1877" s="6">
        <v>8318</v>
      </c>
      <c r="L1877" t="s">
        <v>1517</v>
      </c>
      <c r="M1877">
        <v>33</v>
      </c>
      <c r="N1877" t="s">
        <v>1999</v>
      </c>
      <c r="O1877" t="s">
        <v>2501</v>
      </c>
      <c r="P1877" t="s">
        <v>3136</v>
      </c>
    </row>
    <row r="1878" spans="1:16" x14ac:dyDescent="0.45">
      <c r="A1878" t="s">
        <v>5500</v>
      </c>
      <c r="B1878" t="s">
        <v>874</v>
      </c>
      <c r="C1878" t="s">
        <v>3332</v>
      </c>
      <c r="D1878" t="s">
        <v>3529</v>
      </c>
      <c r="E1878" s="1">
        <v>45387</v>
      </c>
      <c r="F1878" t="s">
        <v>8719</v>
      </c>
      <c r="G1878" t="s">
        <v>8629</v>
      </c>
      <c r="H1878">
        <v>1</v>
      </c>
      <c r="I1878" s="14">
        <v>0.2</v>
      </c>
      <c r="J1878" s="6">
        <v>1870</v>
      </c>
      <c r="K1878" s="6">
        <v>1496</v>
      </c>
      <c r="L1878" t="s">
        <v>1866</v>
      </c>
      <c r="M1878">
        <v>58</v>
      </c>
      <c r="N1878" t="s">
        <v>1998</v>
      </c>
      <c r="O1878" t="s">
        <v>2839</v>
      </c>
      <c r="P1878" t="s">
        <v>3174</v>
      </c>
    </row>
    <row r="1879" spans="1:16" x14ac:dyDescent="0.45">
      <c r="A1879" t="s">
        <v>5501</v>
      </c>
      <c r="B1879" t="s">
        <v>539</v>
      </c>
      <c r="C1879" t="s">
        <v>3309</v>
      </c>
      <c r="D1879" t="s">
        <v>3506</v>
      </c>
      <c r="E1879" s="1">
        <v>45733</v>
      </c>
      <c r="F1879" t="s">
        <v>8626</v>
      </c>
      <c r="G1879" t="s">
        <v>8629</v>
      </c>
      <c r="H1879">
        <v>3</v>
      </c>
      <c r="I1879" s="14">
        <v>0.1</v>
      </c>
      <c r="J1879" s="6">
        <v>446</v>
      </c>
      <c r="K1879" s="6">
        <v>1204</v>
      </c>
      <c r="L1879" t="s">
        <v>1534</v>
      </c>
      <c r="M1879">
        <v>32</v>
      </c>
      <c r="N1879" t="s">
        <v>1999</v>
      </c>
      <c r="O1879" t="s">
        <v>2516</v>
      </c>
      <c r="P1879" t="s">
        <v>3148</v>
      </c>
    </row>
    <row r="1880" spans="1:16" x14ac:dyDescent="0.45">
      <c r="A1880" t="s">
        <v>5502</v>
      </c>
      <c r="B1880" t="s">
        <v>307</v>
      </c>
      <c r="C1880" t="s">
        <v>3259</v>
      </c>
      <c r="D1880" t="s">
        <v>3458</v>
      </c>
      <c r="E1880" s="1">
        <v>45904</v>
      </c>
      <c r="F1880" t="s">
        <v>8720</v>
      </c>
      <c r="G1880" t="s">
        <v>8631</v>
      </c>
      <c r="H1880">
        <v>3</v>
      </c>
      <c r="I1880" s="14">
        <v>0.05</v>
      </c>
      <c r="J1880" s="6">
        <v>1315</v>
      </c>
      <c r="K1880" s="6">
        <v>3749</v>
      </c>
      <c r="L1880" t="s">
        <v>1304</v>
      </c>
      <c r="M1880">
        <v>60</v>
      </c>
      <c r="N1880" t="s">
        <v>1999</v>
      </c>
      <c r="O1880" t="s">
        <v>2295</v>
      </c>
      <c r="P1880" t="s">
        <v>3031</v>
      </c>
    </row>
    <row r="1881" spans="1:16" x14ac:dyDescent="0.45">
      <c r="A1881" t="s">
        <v>5503</v>
      </c>
      <c r="B1881" t="s">
        <v>473</v>
      </c>
      <c r="C1881" t="s">
        <v>3277</v>
      </c>
      <c r="D1881" t="s">
        <v>3474</v>
      </c>
      <c r="E1881" s="1">
        <v>45706</v>
      </c>
      <c r="F1881" t="s">
        <v>8719</v>
      </c>
      <c r="G1881" t="s">
        <v>8632</v>
      </c>
      <c r="H1881">
        <v>1</v>
      </c>
      <c r="I1881" s="14">
        <v>0.05</v>
      </c>
      <c r="J1881" s="6">
        <v>842</v>
      </c>
      <c r="K1881" s="6">
        <v>800</v>
      </c>
      <c r="L1881" t="s">
        <v>1468</v>
      </c>
      <c r="M1881">
        <v>36</v>
      </c>
      <c r="N1881" t="s">
        <v>1999</v>
      </c>
      <c r="O1881" t="s">
        <v>2455</v>
      </c>
      <c r="P1881" t="s">
        <v>3078</v>
      </c>
    </row>
    <row r="1882" spans="1:16" x14ac:dyDescent="0.45">
      <c r="A1882" t="s">
        <v>5504</v>
      </c>
      <c r="B1882" t="s">
        <v>377</v>
      </c>
      <c r="C1882" t="s">
        <v>3217</v>
      </c>
      <c r="D1882" t="s">
        <v>3416</v>
      </c>
      <c r="E1882" s="1">
        <v>45401</v>
      </c>
      <c r="F1882" t="s">
        <v>8718</v>
      </c>
      <c r="G1882" t="s">
        <v>8633</v>
      </c>
      <c r="H1882">
        <v>3</v>
      </c>
      <c r="I1882" s="14">
        <v>0.2</v>
      </c>
      <c r="J1882" s="6">
        <v>87</v>
      </c>
      <c r="K1882" s="6">
        <v>210</v>
      </c>
      <c r="L1882" t="s">
        <v>1373</v>
      </c>
      <c r="M1882">
        <v>37</v>
      </c>
      <c r="N1882" t="s">
        <v>1999</v>
      </c>
      <c r="O1882" t="s">
        <v>2365</v>
      </c>
      <c r="P1882" t="s">
        <v>3044</v>
      </c>
    </row>
    <row r="1883" spans="1:16" x14ac:dyDescent="0.45">
      <c r="A1883" t="s">
        <v>5505</v>
      </c>
      <c r="B1883" t="s">
        <v>943</v>
      </c>
      <c r="C1883" t="s">
        <v>3289</v>
      </c>
      <c r="D1883" t="s">
        <v>3486</v>
      </c>
      <c r="E1883" s="1">
        <v>45614</v>
      </c>
      <c r="F1883" t="s">
        <v>8626</v>
      </c>
      <c r="G1883" t="s">
        <v>8632</v>
      </c>
      <c r="H1883">
        <v>4</v>
      </c>
      <c r="I1883" s="14">
        <v>0.2</v>
      </c>
      <c r="J1883" s="6">
        <v>668</v>
      </c>
      <c r="K1883" s="6">
        <v>2138</v>
      </c>
      <c r="L1883" t="s">
        <v>1934</v>
      </c>
      <c r="M1883">
        <v>41</v>
      </c>
      <c r="N1883" t="s">
        <v>1998</v>
      </c>
      <c r="O1883" t="s">
        <v>2907</v>
      </c>
      <c r="P1883" t="s">
        <v>3186</v>
      </c>
    </row>
    <row r="1884" spans="1:16" x14ac:dyDescent="0.45">
      <c r="A1884" t="s">
        <v>5506</v>
      </c>
      <c r="B1884" t="s">
        <v>812</v>
      </c>
      <c r="C1884" t="s">
        <v>3304</v>
      </c>
      <c r="D1884" t="s">
        <v>3501</v>
      </c>
      <c r="E1884" s="1">
        <v>45890</v>
      </c>
      <c r="F1884" t="s">
        <v>8626</v>
      </c>
      <c r="G1884" t="s">
        <v>8629</v>
      </c>
      <c r="H1884">
        <v>2</v>
      </c>
      <c r="I1884" s="14">
        <v>0.2</v>
      </c>
      <c r="J1884" s="6">
        <v>1339</v>
      </c>
      <c r="K1884" s="6">
        <v>2142</v>
      </c>
      <c r="L1884" t="s">
        <v>1804</v>
      </c>
      <c r="M1884">
        <v>65</v>
      </c>
      <c r="N1884" t="s">
        <v>1999</v>
      </c>
      <c r="O1884" t="s">
        <v>2779</v>
      </c>
      <c r="P1884" t="s">
        <v>3036</v>
      </c>
    </row>
    <row r="1885" spans="1:16" x14ac:dyDescent="0.45">
      <c r="A1885" t="s">
        <v>5507</v>
      </c>
      <c r="B1885" t="s">
        <v>257</v>
      </c>
      <c r="C1885" t="s">
        <v>3395</v>
      </c>
      <c r="D1885" t="s">
        <v>3591</v>
      </c>
      <c r="E1885" s="1">
        <v>45504</v>
      </c>
      <c r="F1885" t="s">
        <v>8626</v>
      </c>
      <c r="G1885" t="s">
        <v>8629</v>
      </c>
      <c r="H1885">
        <v>4</v>
      </c>
      <c r="I1885" s="14">
        <v>0.2</v>
      </c>
      <c r="J1885" s="6">
        <v>1030</v>
      </c>
      <c r="K1885" s="6">
        <v>3298</v>
      </c>
      <c r="L1885" t="s">
        <v>1255</v>
      </c>
      <c r="M1885">
        <v>23</v>
      </c>
      <c r="N1885" t="s">
        <v>1998</v>
      </c>
      <c r="O1885" t="s">
        <v>2247</v>
      </c>
      <c r="P1885" t="s">
        <v>3108</v>
      </c>
    </row>
    <row r="1886" spans="1:16" x14ac:dyDescent="0.45">
      <c r="A1886" t="s">
        <v>5508</v>
      </c>
      <c r="B1886" t="s">
        <v>273</v>
      </c>
      <c r="C1886" t="s">
        <v>3270</v>
      </c>
      <c r="D1886" t="s">
        <v>3467</v>
      </c>
      <c r="E1886" s="1">
        <v>45207</v>
      </c>
      <c r="F1886" t="s">
        <v>8625</v>
      </c>
      <c r="G1886" t="s">
        <v>8633</v>
      </c>
      <c r="H1886">
        <v>3</v>
      </c>
      <c r="I1886" s="14">
        <v>0.1</v>
      </c>
      <c r="J1886" s="6">
        <v>960</v>
      </c>
      <c r="K1886" s="6">
        <v>2592</v>
      </c>
      <c r="L1886" t="s">
        <v>1271</v>
      </c>
      <c r="M1886">
        <v>25</v>
      </c>
      <c r="N1886" t="s">
        <v>1999</v>
      </c>
      <c r="O1886" t="s">
        <v>2263</v>
      </c>
      <c r="P1886" t="s">
        <v>3117</v>
      </c>
    </row>
    <row r="1887" spans="1:16" x14ac:dyDescent="0.45">
      <c r="A1887" t="s">
        <v>5509</v>
      </c>
      <c r="B1887" t="s">
        <v>425</v>
      </c>
      <c r="C1887" t="s">
        <v>3304</v>
      </c>
      <c r="D1887" t="s">
        <v>3501</v>
      </c>
      <c r="E1887" s="1">
        <v>45241</v>
      </c>
      <c r="F1887" t="s">
        <v>8718</v>
      </c>
      <c r="G1887" t="s">
        <v>8632</v>
      </c>
      <c r="H1887">
        <v>5</v>
      </c>
      <c r="I1887" s="14">
        <v>0.05</v>
      </c>
      <c r="J1887" s="6">
        <v>1339</v>
      </c>
      <c r="K1887" s="6">
        <v>6360</v>
      </c>
      <c r="L1887" t="s">
        <v>1421</v>
      </c>
      <c r="M1887">
        <v>32</v>
      </c>
      <c r="N1887" t="s">
        <v>1999</v>
      </c>
      <c r="O1887" t="s">
        <v>2410</v>
      </c>
      <c r="P1887" t="s">
        <v>3111</v>
      </c>
    </row>
    <row r="1888" spans="1:16" x14ac:dyDescent="0.45">
      <c r="A1888" t="s">
        <v>5510</v>
      </c>
      <c r="B1888" t="s">
        <v>654</v>
      </c>
      <c r="C1888" t="s">
        <v>3394</v>
      </c>
      <c r="D1888" t="s">
        <v>3590</v>
      </c>
      <c r="E1888" s="1">
        <v>45336</v>
      </c>
      <c r="F1888" t="s">
        <v>8719</v>
      </c>
      <c r="G1888" t="s">
        <v>8633</v>
      </c>
      <c r="H1888">
        <v>2</v>
      </c>
      <c r="I1888" s="14">
        <v>0.05</v>
      </c>
      <c r="J1888" s="6">
        <v>624</v>
      </c>
      <c r="K1888" s="6">
        <v>1185</v>
      </c>
      <c r="L1888" t="s">
        <v>1648</v>
      </c>
      <c r="M1888">
        <v>24</v>
      </c>
      <c r="N1888" t="s">
        <v>1998</v>
      </c>
      <c r="O1888" t="s">
        <v>2629</v>
      </c>
      <c r="P1888" t="s">
        <v>3059</v>
      </c>
    </row>
    <row r="1889" spans="1:16" x14ac:dyDescent="0.45">
      <c r="A1889" t="s">
        <v>5511</v>
      </c>
      <c r="B1889" t="s">
        <v>177</v>
      </c>
      <c r="C1889" t="s">
        <v>3227</v>
      </c>
      <c r="D1889" t="s">
        <v>3426</v>
      </c>
      <c r="E1889" s="1">
        <v>45823</v>
      </c>
      <c r="F1889" t="s">
        <v>8718</v>
      </c>
      <c r="G1889" t="s">
        <v>8632</v>
      </c>
      <c r="H1889">
        <v>4</v>
      </c>
      <c r="I1889" s="14">
        <v>0.1</v>
      </c>
      <c r="J1889" s="6">
        <v>1596</v>
      </c>
      <c r="K1889" s="6">
        <v>5744</v>
      </c>
      <c r="L1889" t="s">
        <v>1175</v>
      </c>
      <c r="M1889">
        <v>25</v>
      </c>
      <c r="N1889" t="s">
        <v>1998</v>
      </c>
      <c r="O1889" t="s">
        <v>2168</v>
      </c>
      <c r="P1889" t="s">
        <v>3053</v>
      </c>
    </row>
    <row r="1890" spans="1:16" x14ac:dyDescent="0.45">
      <c r="A1890" t="s">
        <v>5512</v>
      </c>
      <c r="B1890" t="s">
        <v>767</v>
      </c>
      <c r="C1890" t="s">
        <v>3222</v>
      </c>
      <c r="D1890" t="s">
        <v>3421</v>
      </c>
      <c r="E1890" s="1">
        <v>45774</v>
      </c>
      <c r="F1890" t="s">
        <v>8719</v>
      </c>
      <c r="G1890" t="s">
        <v>8633</v>
      </c>
      <c r="H1890">
        <v>2</v>
      </c>
      <c r="I1890" s="14">
        <v>0</v>
      </c>
      <c r="J1890" s="6">
        <v>1192</v>
      </c>
      <c r="K1890" s="6">
        <v>2383</v>
      </c>
      <c r="L1890" t="s">
        <v>1760</v>
      </c>
      <c r="M1890">
        <v>38</v>
      </c>
      <c r="N1890" t="s">
        <v>1999</v>
      </c>
      <c r="O1890" t="s">
        <v>2737</v>
      </c>
      <c r="P1890" t="s">
        <v>3179</v>
      </c>
    </row>
    <row r="1891" spans="1:16" x14ac:dyDescent="0.45">
      <c r="A1891" t="s">
        <v>5513</v>
      </c>
      <c r="B1891" t="s">
        <v>713</v>
      </c>
      <c r="C1891" t="s">
        <v>3239</v>
      </c>
      <c r="D1891" t="s">
        <v>3438</v>
      </c>
      <c r="E1891" s="1">
        <v>45629</v>
      </c>
      <c r="F1891" t="s">
        <v>8718</v>
      </c>
      <c r="G1891" t="s">
        <v>8629</v>
      </c>
      <c r="H1891">
        <v>1</v>
      </c>
      <c r="I1891" s="14">
        <v>0.05</v>
      </c>
      <c r="J1891" s="6">
        <v>1414</v>
      </c>
      <c r="K1891" s="6">
        <v>1344</v>
      </c>
      <c r="L1891" t="s">
        <v>1706</v>
      </c>
      <c r="M1891">
        <v>37</v>
      </c>
      <c r="N1891" t="s">
        <v>1998</v>
      </c>
      <c r="O1891" t="s">
        <v>2686</v>
      </c>
      <c r="P1891" t="s">
        <v>3070</v>
      </c>
    </row>
    <row r="1892" spans="1:16" x14ac:dyDescent="0.45">
      <c r="A1892" t="s">
        <v>5514</v>
      </c>
      <c r="B1892" t="s">
        <v>947</v>
      </c>
      <c r="C1892" t="s">
        <v>3296</v>
      </c>
      <c r="D1892" t="s">
        <v>3493</v>
      </c>
      <c r="E1892" s="1">
        <v>45285</v>
      </c>
      <c r="F1892" t="s">
        <v>8626</v>
      </c>
      <c r="G1892" t="s">
        <v>8632</v>
      </c>
      <c r="H1892">
        <v>4</v>
      </c>
      <c r="I1892" s="14">
        <v>0.1</v>
      </c>
      <c r="J1892" s="6">
        <v>378</v>
      </c>
      <c r="K1892" s="6">
        <v>1360</v>
      </c>
      <c r="L1892" t="s">
        <v>1938</v>
      </c>
      <c r="M1892">
        <v>41</v>
      </c>
      <c r="N1892" t="s">
        <v>1999</v>
      </c>
      <c r="O1892" t="s">
        <v>2763</v>
      </c>
      <c r="P1892" t="s">
        <v>3062</v>
      </c>
    </row>
    <row r="1893" spans="1:16" x14ac:dyDescent="0.45">
      <c r="A1893" t="s">
        <v>5515</v>
      </c>
      <c r="B1893" t="s">
        <v>720</v>
      </c>
      <c r="C1893" t="s">
        <v>3339</v>
      </c>
      <c r="D1893" t="s">
        <v>3536</v>
      </c>
      <c r="E1893" s="1">
        <v>45752</v>
      </c>
      <c r="F1893" t="s">
        <v>8625</v>
      </c>
      <c r="G1893" t="s">
        <v>8630</v>
      </c>
      <c r="H1893">
        <v>2</v>
      </c>
      <c r="I1893" s="14">
        <v>0.1</v>
      </c>
      <c r="J1893" s="6">
        <v>758</v>
      </c>
      <c r="K1893" s="6">
        <v>1364</v>
      </c>
      <c r="L1893" t="s">
        <v>1713</v>
      </c>
      <c r="M1893">
        <v>50</v>
      </c>
      <c r="N1893" t="s">
        <v>1999</v>
      </c>
      <c r="O1893" t="s">
        <v>2053</v>
      </c>
      <c r="P1893" t="s">
        <v>3093</v>
      </c>
    </row>
    <row r="1894" spans="1:16" x14ac:dyDescent="0.45">
      <c r="A1894" t="s">
        <v>5516</v>
      </c>
      <c r="B1894" t="s">
        <v>925</v>
      </c>
      <c r="C1894" t="s">
        <v>3283</v>
      </c>
      <c r="D1894" t="s">
        <v>3480</v>
      </c>
      <c r="E1894" s="1">
        <v>45678</v>
      </c>
      <c r="F1894" t="s">
        <v>8718</v>
      </c>
      <c r="G1894" t="s">
        <v>8633</v>
      </c>
      <c r="H1894">
        <v>5</v>
      </c>
      <c r="I1894" s="14">
        <v>0.2</v>
      </c>
      <c r="J1894" s="6">
        <v>604</v>
      </c>
      <c r="K1894" s="6">
        <v>2415</v>
      </c>
      <c r="L1894" t="s">
        <v>1916</v>
      </c>
      <c r="M1894">
        <v>33</v>
      </c>
      <c r="N1894" t="s">
        <v>1998</v>
      </c>
      <c r="O1894" t="s">
        <v>2555</v>
      </c>
      <c r="P1894" t="s">
        <v>3111</v>
      </c>
    </row>
    <row r="1895" spans="1:16" x14ac:dyDescent="0.45">
      <c r="A1895" t="s">
        <v>5517</v>
      </c>
      <c r="B1895" t="s">
        <v>746</v>
      </c>
      <c r="C1895" t="s">
        <v>3208</v>
      </c>
      <c r="D1895" t="s">
        <v>3407</v>
      </c>
      <c r="E1895" s="1">
        <v>45579</v>
      </c>
      <c r="F1895" t="s">
        <v>8719</v>
      </c>
      <c r="G1895" t="s">
        <v>8632</v>
      </c>
      <c r="H1895">
        <v>1</v>
      </c>
      <c r="I1895" s="14">
        <v>0.1</v>
      </c>
      <c r="J1895" s="6">
        <v>156</v>
      </c>
      <c r="K1895" s="6">
        <v>141</v>
      </c>
      <c r="L1895" t="s">
        <v>1739</v>
      </c>
      <c r="M1895">
        <v>27</v>
      </c>
      <c r="N1895" t="s">
        <v>1999</v>
      </c>
      <c r="O1895" t="s">
        <v>2717</v>
      </c>
      <c r="P1895" t="s">
        <v>3074</v>
      </c>
    </row>
    <row r="1896" spans="1:16" x14ac:dyDescent="0.45">
      <c r="A1896" t="s">
        <v>5518</v>
      </c>
      <c r="B1896" t="s">
        <v>652</v>
      </c>
      <c r="C1896" t="s">
        <v>3312</v>
      </c>
      <c r="D1896" t="s">
        <v>3509</v>
      </c>
      <c r="E1896" s="1">
        <v>45428</v>
      </c>
      <c r="F1896" t="s">
        <v>8719</v>
      </c>
      <c r="G1896" t="s">
        <v>8631</v>
      </c>
      <c r="H1896">
        <v>4</v>
      </c>
      <c r="I1896" s="14">
        <v>0.1</v>
      </c>
      <c r="J1896" s="6">
        <v>838</v>
      </c>
      <c r="K1896" s="6">
        <v>3015</v>
      </c>
      <c r="L1896" t="s">
        <v>1646</v>
      </c>
      <c r="M1896">
        <v>42</v>
      </c>
      <c r="N1896" t="s">
        <v>1999</v>
      </c>
      <c r="O1896" t="s">
        <v>2627</v>
      </c>
      <c r="P1896" t="s">
        <v>3134</v>
      </c>
    </row>
    <row r="1897" spans="1:16" x14ac:dyDescent="0.45">
      <c r="A1897" t="s">
        <v>5519</v>
      </c>
      <c r="B1897" t="s">
        <v>758</v>
      </c>
      <c r="C1897" t="s">
        <v>3243</v>
      </c>
      <c r="D1897" t="s">
        <v>3442</v>
      </c>
      <c r="E1897" s="1">
        <v>45525</v>
      </c>
      <c r="F1897" t="s">
        <v>8625</v>
      </c>
      <c r="G1897" t="s">
        <v>8631</v>
      </c>
      <c r="H1897">
        <v>5</v>
      </c>
      <c r="I1897" s="14">
        <v>0.2</v>
      </c>
      <c r="J1897" s="6">
        <v>1825</v>
      </c>
      <c r="K1897" s="6">
        <v>7301</v>
      </c>
      <c r="L1897" t="s">
        <v>1751</v>
      </c>
      <c r="M1897">
        <v>40</v>
      </c>
      <c r="N1897" t="s">
        <v>1998</v>
      </c>
      <c r="O1897" t="s">
        <v>2729</v>
      </c>
      <c r="P1897" t="s">
        <v>2982</v>
      </c>
    </row>
    <row r="1898" spans="1:16" x14ac:dyDescent="0.45">
      <c r="A1898" t="s">
        <v>5520</v>
      </c>
      <c r="B1898" t="s">
        <v>924</v>
      </c>
      <c r="C1898" t="s">
        <v>3198</v>
      </c>
      <c r="D1898" t="s">
        <v>3398</v>
      </c>
      <c r="E1898" s="1">
        <v>45648</v>
      </c>
      <c r="F1898" t="s">
        <v>8720</v>
      </c>
      <c r="G1898" t="s">
        <v>8632</v>
      </c>
      <c r="H1898">
        <v>5</v>
      </c>
      <c r="I1898" s="14">
        <v>0.2</v>
      </c>
      <c r="J1898" s="6">
        <v>1171</v>
      </c>
      <c r="K1898" s="6">
        <v>4683</v>
      </c>
      <c r="L1898" t="s">
        <v>1915</v>
      </c>
      <c r="M1898">
        <v>59</v>
      </c>
      <c r="N1898" t="s">
        <v>1999</v>
      </c>
      <c r="O1898" t="s">
        <v>2889</v>
      </c>
      <c r="P1898" t="s">
        <v>3150</v>
      </c>
    </row>
    <row r="1899" spans="1:16" x14ac:dyDescent="0.45">
      <c r="A1899" t="s">
        <v>5521</v>
      </c>
      <c r="B1899" t="s">
        <v>395</v>
      </c>
      <c r="C1899" t="s">
        <v>3279</v>
      </c>
      <c r="D1899" t="s">
        <v>3476</v>
      </c>
      <c r="E1899" s="1">
        <v>45673</v>
      </c>
      <c r="F1899" t="s">
        <v>8718</v>
      </c>
      <c r="G1899" t="s">
        <v>8629</v>
      </c>
      <c r="H1899">
        <v>4</v>
      </c>
      <c r="I1899" s="14">
        <v>0.05</v>
      </c>
      <c r="J1899" s="6">
        <v>1994</v>
      </c>
      <c r="K1899" s="6">
        <v>7579</v>
      </c>
      <c r="L1899" t="s">
        <v>1391</v>
      </c>
      <c r="M1899">
        <v>21</v>
      </c>
      <c r="N1899" t="s">
        <v>1999</v>
      </c>
      <c r="O1899" t="s">
        <v>2382</v>
      </c>
      <c r="P1899" t="s">
        <v>3116</v>
      </c>
    </row>
    <row r="1900" spans="1:16" x14ac:dyDescent="0.45">
      <c r="A1900" t="s">
        <v>5522</v>
      </c>
      <c r="B1900" t="s">
        <v>293</v>
      </c>
      <c r="C1900" t="s">
        <v>3394</v>
      </c>
      <c r="D1900" t="s">
        <v>3590</v>
      </c>
      <c r="E1900" s="1">
        <v>45759</v>
      </c>
      <c r="F1900" t="s">
        <v>8720</v>
      </c>
      <c r="G1900" t="s">
        <v>8632</v>
      </c>
      <c r="H1900">
        <v>1</v>
      </c>
      <c r="I1900" s="14">
        <v>0.05</v>
      </c>
      <c r="J1900" s="6">
        <v>624</v>
      </c>
      <c r="K1900" s="6">
        <v>593</v>
      </c>
      <c r="L1900" t="s">
        <v>1290</v>
      </c>
      <c r="M1900">
        <v>44</v>
      </c>
      <c r="N1900" t="s">
        <v>1999</v>
      </c>
      <c r="O1900" t="s">
        <v>2283</v>
      </c>
      <c r="P1900" t="s">
        <v>3021</v>
      </c>
    </row>
    <row r="1901" spans="1:16" x14ac:dyDescent="0.45">
      <c r="A1901" t="s">
        <v>5523</v>
      </c>
      <c r="B1901" t="s">
        <v>356</v>
      </c>
      <c r="C1901" t="s">
        <v>3209</v>
      </c>
      <c r="D1901" t="s">
        <v>3408</v>
      </c>
      <c r="E1901" s="1">
        <v>45578</v>
      </c>
      <c r="F1901" t="s">
        <v>8718</v>
      </c>
      <c r="G1901" t="s">
        <v>8629</v>
      </c>
      <c r="H1901">
        <v>5</v>
      </c>
      <c r="I1901" s="14">
        <v>0.2</v>
      </c>
      <c r="J1901" s="6">
        <v>1531</v>
      </c>
      <c r="K1901" s="6">
        <v>6125</v>
      </c>
      <c r="L1901" t="s">
        <v>1352</v>
      </c>
      <c r="M1901">
        <v>38</v>
      </c>
      <c r="N1901" t="s">
        <v>1998</v>
      </c>
      <c r="O1901" t="s">
        <v>2344</v>
      </c>
      <c r="P1901" t="s">
        <v>2987</v>
      </c>
    </row>
    <row r="1902" spans="1:16" x14ac:dyDescent="0.45">
      <c r="A1902" t="s">
        <v>5524</v>
      </c>
      <c r="B1902" t="s">
        <v>527</v>
      </c>
      <c r="C1902" t="s">
        <v>3306</v>
      </c>
      <c r="D1902" t="s">
        <v>3503</v>
      </c>
      <c r="E1902" s="1">
        <v>45231</v>
      </c>
      <c r="F1902" t="s">
        <v>8719</v>
      </c>
      <c r="G1902" t="s">
        <v>8630</v>
      </c>
      <c r="H1902">
        <v>3</v>
      </c>
      <c r="I1902" s="14">
        <v>0.1</v>
      </c>
      <c r="J1902" s="6">
        <v>1375</v>
      </c>
      <c r="K1902" s="6">
        <v>3713</v>
      </c>
      <c r="L1902" t="s">
        <v>1522</v>
      </c>
      <c r="M1902">
        <v>62</v>
      </c>
      <c r="N1902" t="s">
        <v>1999</v>
      </c>
      <c r="O1902" t="s">
        <v>2032</v>
      </c>
      <c r="P1902" t="s">
        <v>3049</v>
      </c>
    </row>
    <row r="1903" spans="1:16" x14ac:dyDescent="0.45">
      <c r="A1903" t="s">
        <v>5525</v>
      </c>
      <c r="B1903" t="s">
        <v>782</v>
      </c>
      <c r="C1903" t="s">
        <v>3242</v>
      </c>
      <c r="D1903" t="s">
        <v>3441</v>
      </c>
      <c r="E1903" s="1">
        <v>45584</v>
      </c>
      <c r="F1903" t="s">
        <v>8626</v>
      </c>
      <c r="G1903" t="s">
        <v>8632</v>
      </c>
      <c r="H1903">
        <v>2</v>
      </c>
      <c r="I1903" s="14">
        <v>0</v>
      </c>
      <c r="J1903" s="6">
        <v>1914</v>
      </c>
      <c r="K1903" s="6">
        <v>3828</v>
      </c>
      <c r="L1903" t="s">
        <v>1774</v>
      </c>
      <c r="M1903">
        <v>24</v>
      </c>
      <c r="N1903" t="s">
        <v>1999</v>
      </c>
      <c r="O1903" t="s">
        <v>2752</v>
      </c>
      <c r="P1903" t="s">
        <v>3171</v>
      </c>
    </row>
    <row r="1904" spans="1:16" x14ac:dyDescent="0.45">
      <c r="A1904" t="s">
        <v>5526</v>
      </c>
      <c r="B1904" t="s">
        <v>538</v>
      </c>
      <c r="C1904" t="s">
        <v>3268</v>
      </c>
      <c r="D1904" t="s">
        <v>3465</v>
      </c>
      <c r="E1904" s="1">
        <v>45686</v>
      </c>
      <c r="F1904" t="s">
        <v>8720</v>
      </c>
      <c r="G1904" t="s">
        <v>8633</v>
      </c>
      <c r="H1904">
        <v>5</v>
      </c>
      <c r="I1904" s="14">
        <v>0.2</v>
      </c>
      <c r="J1904" s="6">
        <v>20</v>
      </c>
      <c r="K1904" s="6">
        <v>81</v>
      </c>
      <c r="L1904" t="s">
        <v>1533</v>
      </c>
      <c r="M1904">
        <v>49</v>
      </c>
      <c r="N1904" t="s">
        <v>1998</v>
      </c>
      <c r="O1904" t="s">
        <v>2515</v>
      </c>
      <c r="P1904" t="s">
        <v>3167</v>
      </c>
    </row>
    <row r="1905" spans="1:16" x14ac:dyDescent="0.45">
      <c r="A1905" t="s">
        <v>5527</v>
      </c>
      <c r="B1905" t="s">
        <v>362</v>
      </c>
      <c r="C1905" t="s">
        <v>3269</v>
      </c>
      <c r="D1905" t="s">
        <v>3466</v>
      </c>
      <c r="E1905" s="1">
        <v>45565</v>
      </c>
      <c r="F1905" t="s">
        <v>8720</v>
      </c>
      <c r="G1905" t="s">
        <v>8630</v>
      </c>
      <c r="H1905">
        <v>2</v>
      </c>
      <c r="I1905" s="14">
        <v>0</v>
      </c>
      <c r="J1905" s="6">
        <v>820</v>
      </c>
      <c r="K1905" s="6">
        <v>1640</v>
      </c>
      <c r="L1905" t="s">
        <v>1358</v>
      </c>
      <c r="M1905">
        <v>29</v>
      </c>
      <c r="N1905" t="s">
        <v>1999</v>
      </c>
      <c r="O1905" t="s">
        <v>2350</v>
      </c>
      <c r="P1905" t="s">
        <v>3067</v>
      </c>
    </row>
    <row r="1906" spans="1:16" x14ac:dyDescent="0.45">
      <c r="A1906" t="s">
        <v>5528</v>
      </c>
      <c r="B1906" t="s">
        <v>505</v>
      </c>
      <c r="C1906" t="s">
        <v>3309</v>
      </c>
      <c r="D1906" t="s">
        <v>3506</v>
      </c>
      <c r="E1906" s="1">
        <v>45280</v>
      </c>
      <c r="F1906" t="s">
        <v>8720</v>
      </c>
      <c r="G1906" t="s">
        <v>8630</v>
      </c>
      <c r="H1906">
        <v>2</v>
      </c>
      <c r="I1906" s="14">
        <v>0.05</v>
      </c>
      <c r="J1906" s="6">
        <v>446</v>
      </c>
      <c r="K1906" s="6">
        <v>848</v>
      </c>
      <c r="L1906" t="s">
        <v>1500</v>
      </c>
      <c r="M1906">
        <v>65</v>
      </c>
      <c r="N1906" t="s">
        <v>1999</v>
      </c>
      <c r="O1906" t="s">
        <v>2485</v>
      </c>
      <c r="P1906" t="s">
        <v>3063</v>
      </c>
    </row>
    <row r="1907" spans="1:16" x14ac:dyDescent="0.45">
      <c r="A1907" t="s">
        <v>5529</v>
      </c>
      <c r="B1907" t="s">
        <v>627</v>
      </c>
      <c r="C1907" t="s">
        <v>3389</v>
      </c>
      <c r="D1907" t="s">
        <v>3585</v>
      </c>
      <c r="E1907" s="1">
        <v>45740</v>
      </c>
      <c r="F1907" t="s">
        <v>8720</v>
      </c>
      <c r="G1907" t="s">
        <v>8631</v>
      </c>
      <c r="H1907">
        <v>1</v>
      </c>
      <c r="I1907" s="14">
        <v>0.05</v>
      </c>
      <c r="J1907" s="6">
        <v>1496</v>
      </c>
      <c r="K1907" s="6">
        <v>1421</v>
      </c>
      <c r="L1907" t="s">
        <v>1621</v>
      </c>
      <c r="M1907">
        <v>26</v>
      </c>
      <c r="N1907" t="s">
        <v>1999</v>
      </c>
      <c r="O1907" t="s">
        <v>2602</v>
      </c>
      <c r="P1907" t="s">
        <v>3023</v>
      </c>
    </row>
    <row r="1908" spans="1:16" x14ac:dyDescent="0.45">
      <c r="A1908" t="s">
        <v>5530</v>
      </c>
      <c r="B1908" t="s">
        <v>105</v>
      </c>
      <c r="C1908" t="s">
        <v>3249</v>
      </c>
      <c r="D1908" t="s">
        <v>3448</v>
      </c>
      <c r="E1908" s="1">
        <v>45483</v>
      </c>
      <c r="F1908" t="s">
        <v>8626</v>
      </c>
      <c r="G1908" t="s">
        <v>8633</v>
      </c>
      <c r="H1908">
        <v>5</v>
      </c>
      <c r="I1908" s="14">
        <v>0.2</v>
      </c>
      <c r="J1908" s="6">
        <v>1545</v>
      </c>
      <c r="K1908" s="6">
        <v>6179</v>
      </c>
      <c r="L1908" t="s">
        <v>1104</v>
      </c>
      <c r="M1908">
        <v>55</v>
      </c>
      <c r="N1908" t="s">
        <v>1998</v>
      </c>
      <c r="O1908" t="s">
        <v>2018</v>
      </c>
      <c r="P1908" t="s">
        <v>3051</v>
      </c>
    </row>
    <row r="1909" spans="1:16" x14ac:dyDescent="0.45">
      <c r="A1909" t="s">
        <v>5531</v>
      </c>
      <c r="B1909" t="s">
        <v>619</v>
      </c>
      <c r="C1909" t="s">
        <v>3207</v>
      </c>
      <c r="D1909" t="s">
        <v>3406</v>
      </c>
      <c r="E1909" s="1">
        <v>45249</v>
      </c>
      <c r="F1909" t="s">
        <v>8626</v>
      </c>
      <c r="G1909" t="s">
        <v>8633</v>
      </c>
      <c r="H1909">
        <v>5</v>
      </c>
      <c r="I1909" s="14">
        <v>0.2</v>
      </c>
      <c r="J1909" s="6">
        <v>731</v>
      </c>
      <c r="K1909" s="6">
        <v>2926</v>
      </c>
      <c r="L1909" t="s">
        <v>1613</v>
      </c>
      <c r="M1909">
        <v>21</v>
      </c>
      <c r="N1909" t="s">
        <v>1999</v>
      </c>
      <c r="O1909" t="s">
        <v>2595</v>
      </c>
      <c r="P1909" t="s">
        <v>3043</v>
      </c>
    </row>
    <row r="1910" spans="1:16" x14ac:dyDescent="0.45">
      <c r="A1910" t="s">
        <v>5532</v>
      </c>
      <c r="B1910" t="s">
        <v>507</v>
      </c>
      <c r="C1910" t="s">
        <v>3203</v>
      </c>
      <c r="D1910" t="s">
        <v>8692</v>
      </c>
      <c r="E1910" s="1">
        <v>45568</v>
      </c>
      <c r="F1910" t="s">
        <v>8720</v>
      </c>
      <c r="G1910" t="s">
        <v>8629</v>
      </c>
      <c r="H1910">
        <v>3</v>
      </c>
      <c r="I1910" s="14">
        <v>0.05</v>
      </c>
      <c r="J1910" s="6">
        <v>277</v>
      </c>
      <c r="K1910" s="6">
        <v>788</v>
      </c>
      <c r="L1910" t="s">
        <v>1502</v>
      </c>
      <c r="M1910">
        <v>42</v>
      </c>
      <c r="N1910" t="s">
        <v>1998</v>
      </c>
      <c r="O1910" t="s">
        <v>2487</v>
      </c>
      <c r="P1910" t="s">
        <v>3162</v>
      </c>
    </row>
    <row r="1911" spans="1:16" x14ac:dyDescent="0.45">
      <c r="A1911" t="s">
        <v>5533</v>
      </c>
      <c r="B1911" t="s">
        <v>443</v>
      </c>
      <c r="C1911" t="s">
        <v>3384</v>
      </c>
      <c r="D1911" t="s">
        <v>3580</v>
      </c>
      <c r="E1911" s="1">
        <v>45308</v>
      </c>
      <c r="F1911" t="s">
        <v>8626</v>
      </c>
      <c r="G1911" t="s">
        <v>8632</v>
      </c>
      <c r="H1911">
        <v>4</v>
      </c>
      <c r="I1911" s="14">
        <v>0.2</v>
      </c>
      <c r="J1911" s="6">
        <v>1611</v>
      </c>
      <c r="K1911" s="6">
        <v>5156</v>
      </c>
      <c r="L1911" t="s">
        <v>1439</v>
      </c>
      <c r="M1911">
        <v>45</v>
      </c>
      <c r="N1911" t="s">
        <v>1999</v>
      </c>
      <c r="O1911" t="s">
        <v>2428</v>
      </c>
      <c r="P1911" t="s">
        <v>2995</v>
      </c>
    </row>
    <row r="1912" spans="1:16" x14ac:dyDescent="0.45">
      <c r="A1912" t="s">
        <v>5534</v>
      </c>
      <c r="B1912" t="s">
        <v>309</v>
      </c>
      <c r="C1912" t="s">
        <v>3225</v>
      </c>
      <c r="D1912" t="s">
        <v>3424</v>
      </c>
      <c r="E1912" s="1">
        <v>45742</v>
      </c>
      <c r="F1912" t="s">
        <v>8719</v>
      </c>
      <c r="G1912" t="s">
        <v>8632</v>
      </c>
      <c r="H1912">
        <v>1</v>
      </c>
      <c r="I1912" s="14">
        <v>0.15</v>
      </c>
      <c r="J1912" s="6">
        <v>743</v>
      </c>
      <c r="K1912" s="6">
        <v>632</v>
      </c>
      <c r="L1912" t="s">
        <v>1306</v>
      </c>
      <c r="M1912">
        <v>47</v>
      </c>
      <c r="N1912" t="s">
        <v>1998</v>
      </c>
      <c r="O1912" t="s">
        <v>2297</v>
      </c>
      <c r="P1912" t="s">
        <v>3133</v>
      </c>
    </row>
    <row r="1913" spans="1:16" x14ac:dyDescent="0.45">
      <c r="A1913" t="s">
        <v>5535</v>
      </c>
      <c r="B1913" t="s">
        <v>276</v>
      </c>
      <c r="C1913" t="s">
        <v>3219</v>
      </c>
      <c r="D1913" t="s">
        <v>3418</v>
      </c>
      <c r="E1913" s="1">
        <v>45596</v>
      </c>
      <c r="F1913" t="s">
        <v>8625</v>
      </c>
      <c r="G1913" t="s">
        <v>8630</v>
      </c>
      <c r="H1913">
        <v>2</v>
      </c>
      <c r="I1913" s="14">
        <v>0.1</v>
      </c>
      <c r="J1913" s="6">
        <v>306</v>
      </c>
      <c r="K1913" s="6">
        <v>552</v>
      </c>
      <c r="L1913" t="s">
        <v>1274</v>
      </c>
      <c r="M1913">
        <v>46</v>
      </c>
      <c r="N1913" t="s">
        <v>1999</v>
      </c>
      <c r="O1913" t="s">
        <v>2266</v>
      </c>
      <c r="P1913" t="s">
        <v>3119</v>
      </c>
    </row>
    <row r="1914" spans="1:16" x14ac:dyDescent="0.45">
      <c r="A1914" t="s">
        <v>5536</v>
      </c>
      <c r="B1914" t="s">
        <v>829</v>
      </c>
      <c r="C1914" t="s">
        <v>3217</v>
      </c>
      <c r="D1914" t="s">
        <v>3416</v>
      </c>
      <c r="E1914" s="1">
        <v>45798</v>
      </c>
      <c r="F1914" t="s">
        <v>8720</v>
      </c>
      <c r="G1914" t="s">
        <v>8631</v>
      </c>
      <c r="H1914">
        <v>2</v>
      </c>
      <c r="I1914" s="14">
        <v>0</v>
      </c>
      <c r="J1914" s="6">
        <v>87</v>
      </c>
      <c r="K1914" s="6">
        <v>175</v>
      </c>
      <c r="L1914" t="s">
        <v>1821</v>
      </c>
      <c r="M1914">
        <v>32</v>
      </c>
      <c r="N1914" t="s">
        <v>1999</v>
      </c>
      <c r="O1914" t="s">
        <v>2796</v>
      </c>
      <c r="P1914" t="s">
        <v>2981</v>
      </c>
    </row>
    <row r="1915" spans="1:16" x14ac:dyDescent="0.45">
      <c r="A1915" t="s">
        <v>5537</v>
      </c>
      <c r="B1915" t="s">
        <v>526</v>
      </c>
      <c r="C1915" t="s">
        <v>3282</v>
      </c>
      <c r="D1915" t="s">
        <v>3479</v>
      </c>
      <c r="E1915" s="1">
        <v>45665</v>
      </c>
      <c r="F1915" t="s">
        <v>8718</v>
      </c>
      <c r="G1915" t="s">
        <v>8633</v>
      </c>
      <c r="H1915">
        <v>3</v>
      </c>
      <c r="I1915" s="14">
        <v>0.15</v>
      </c>
      <c r="J1915" s="6">
        <v>1755</v>
      </c>
      <c r="K1915" s="6">
        <v>4475</v>
      </c>
      <c r="L1915" t="s">
        <v>1521</v>
      </c>
      <c r="M1915">
        <v>46</v>
      </c>
      <c r="N1915" t="s">
        <v>1998</v>
      </c>
      <c r="O1915" t="s">
        <v>2505</v>
      </c>
      <c r="P1915" t="s">
        <v>3120</v>
      </c>
    </row>
    <row r="1916" spans="1:16" x14ac:dyDescent="0.45">
      <c r="A1916" t="s">
        <v>5538</v>
      </c>
      <c r="B1916" t="s">
        <v>730</v>
      </c>
      <c r="C1916" t="s">
        <v>3373</v>
      </c>
      <c r="D1916" t="s">
        <v>3569</v>
      </c>
      <c r="E1916" s="1">
        <v>45472</v>
      </c>
      <c r="F1916" t="s">
        <v>8719</v>
      </c>
      <c r="G1916" t="s">
        <v>8633</v>
      </c>
      <c r="H1916">
        <v>3</v>
      </c>
      <c r="I1916" s="14">
        <v>0</v>
      </c>
      <c r="J1916" s="6">
        <v>608</v>
      </c>
      <c r="K1916" s="6">
        <v>1825</v>
      </c>
      <c r="L1916" t="s">
        <v>1723</v>
      </c>
      <c r="M1916">
        <v>38</v>
      </c>
      <c r="N1916" t="s">
        <v>1998</v>
      </c>
      <c r="O1916" t="s">
        <v>2702</v>
      </c>
      <c r="P1916" t="s">
        <v>3151</v>
      </c>
    </row>
    <row r="1917" spans="1:16" x14ac:dyDescent="0.45">
      <c r="A1917" t="s">
        <v>5539</v>
      </c>
      <c r="B1917" t="s">
        <v>961</v>
      </c>
      <c r="C1917" t="s">
        <v>3377</v>
      </c>
      <c r="D1917" t="s">
        <v>3573</v>
      </c>
      <c r="E1917" s="1">
        <v>45528</v>
      </c>
      <c r="F1917" t="s">
        <v>8626</v>
      </c>
      <c r="G1917" t="s">
        <v>8629</v>
      </c>
      <c r="H1917">
        <v>5</v>
      </c>
      <c r="I1917" s="14">
        <v>0.1</v>
      </c>
      <c r="J1917" s="6">
        <v>783</v>
      </c>
      <c r="K1917" s="6">
        <v>3523</v>
      </c>
      <c r="L1917" t="s">
        <v>1952</v>
      </c>
      <c r="M1917">
        <v>25</v>
      </c>
      <c r="N1917" t="s">
        <v>1998</v>
      </c>
      <c r="O1917" t="s">
        <v>2924</v>
      </c>
      <c r="P1917" t="s">
        <v>3073</v>
      </c>
    </row>
    <row r="1918" spans="1:16" x14ac:dyDescent="0.45">
      <c r="A1918" t="s">
        <v>5540</v>
      </c>
      <c r="B1918" t="s">
        <v>683</v>
      </c>
      <c r="C1918" t="s">
        <v>3357</v>
      </c>
      <c r="D1918" t="s">
        <v>3554</v>
      </c>
      <c r="E1918" s="1">
        <v>45403</v>
      </c>
      <c r="F1918" t="s">
        <v>8626</v>
      </c>
      <c r="G1918" t="s">
        <v>8631</v>
      </c>
      <c r="H1918">
        <v>1</v>
      </c>
      <c r="I1918" s="14">
        <v>0</v>
      </c>
      <c r="J1918" s="6">
        <v>1084</v>
      </c>
      <c r="K1918" s="6">
        <v>1084</v>
      </c>
      <c r="L1918" t="s">
        <v>1677</v>
      </c>
      <c r="M1918">
        <v>45</v>
      </c>
      <c r="N1918" t="s">
        <v>1998</v>
      </c>
      <c r="O1918" t="s">
        <v>2657</v>
      </c>
      <c r="P1918" t="s">
        <v>3168</v>
      </c>
    </row>
    <row r="1919" spans="1:16" x14ac:dyDescent="0.45">
      <c r="A1919" t="s">
        <v>5541</v>
      </c>
      <c r="B1919" t="s">
        <v>607</v>
      </c>
      <c r="C1919" t="s">
        <v>3293</v>
      </c>
      <c r="D1919" t="s">
        <v>3490</v>
      </c>
      <c r="E1919" s="1">
        <v>45444</v>
      </c>
      <c r="F1919" t="s">
        <v>8720</v>
      </c>
      <c r="G1919" t="s">
        <v>8632</v>
      </c>
      <c r="H1919">
        <v>2</v>
      </c>
      <c r="I1919" s="14">
        <v>0.05</v>
      </c>
      <c r="J1919" s="6">
        <v>359</v>
      </c>
      <c r="K1919" s="6">
        <v>683</v>
      </c>
      <c r="L1919" t="s">
        <v>1601</v>
      </c>
      <c r="M1919">
        <v>35</v>
      </c>
      <c r="N1919" t="s">
        <v>1998</v>
      </c>
      <c r="O1919" t="s">
        <v>2583</v>
      </c>
      <c r="P1919" t="s">
        <v>3057</v>
      </c>
    </row>
    <row r="1920" spans="1:16" x14ac:dyDescent="0.45">
      <c r="A1920" t="s">
        <v>5542</v>
      </c>
      <c r="B1920" t="s">
        <v>162</v>
      </c>
      <c r="C1920" t="s">
        <v>3321</v>
      </c>
      <c r="D1920" t="s">
        <v>3518</v>
      </c>
      <c r="E1920" s="1">
        <v>45457</v>
      </c>
      <c r="F1920" t="s">
        <v>8720</v>
      </c>
      <c r="G1920" t="s">
        <v>8631</v>
      </c>
      <c r="H1920">
        <v>2</v>
      </c>
      <c r="I1920" s="14">
        <v>0.15</v>
      </c>
      <c r="J1920" s="6">
        <v>1437</v>
      </c>
      <c r="K1920" s="6">
        <v>2442</v>
      </c>
      <c r="L1920" t="s">
        <v>1160</v>
      </c>
      <c r="M1920">
        <v>60</v>
      </c>
      <c r="N1920" t="s">
        <v>1999</v>
      </c>
      <c r="O1920" t="s">
        <v>2153</v>
      </c>
      <c r="P1920" t="s">
        <v>3069</v>
      </c>
    </row>
    <row r="1921" spans="1:16" x14ac:dyDescent="0.45">
      <c r="A1921" t="s">
        <v>5543</v>
      </c>
      <c r="B1921" t="s">
        <v>210</v>
      </c>
      <c r="C1921" t="s">
        <v>3359</v>
      </c>
      <c r="D1921" t="s">
        <v>3556</v>
      </c>
      <c r="E1921" s="1">
        <v>45887</v>
      </c>
      <c r="F1921" t="s">
        <v>8626</v>
      </c>
      <c r="G1921" t="s">
        <v>8633</v>
      </c>
      <c r="H1921">
        <v>1</v>
      </c>
      <c r="I1921" s="14">
        <v>0.2</v>
      </c>
      <c r="J1921" s="6">
        <v>476</v>
      </c>
      <c r="K1921" s="6">
        <v>381</v>
      </c>
      <c r="L1921" t="s">
        <v>1208</v>
      </c>
      <c r="M1921">
        <v>62</v>
      </c>
      <c r="N1921" t="s">
        <v>1998</v>
      </c>
      <c r="O1921" t="s">
        <v>2201</v>
      </c>
      <c r="P1921" t="s">
        <v>3091</v>
      </c>
    </row>
    <row r="1922" spans="1:16" x14ac:dyDescent="0.45">
      <c r="A1922" t="s">
        <v>5544</v>
      </c>
      <c r="B1922" t="s">
        <v>451</v>
      </c>
      <c r="C1922" t="s">
        <v>3214</v>
      </c>
      <c r="D1922" t="s">
        <v>3413</v>
      </c>
      <c r="E1922" s="1">
        <v>45601</v>
      </c>
      <c r="F1922" t="s">
        <v>8718</v>
      </c>
      <c r="G1922" t="s">
        <v>8631</v>
      </c>
      <c r="H1922">
        <v>4</v>
      </c>
      <c r="I1922" s="14">
        <v>0.2</v>
      </c>
      <c r="J1922" s="6">
        <v>1512</v>
      </c>
      <c r="K1922" s="6">
        <v>4840</v>
      </c>
      <c r="L1922" t="s">
        <v>1447</v>
      </c>
      <c r="M1922">
        <v>35</v>
      </c>
      <c r="N1922" t="s">
        <v>1998</v>
      </c>
      <c r="O1922" t="s">
        <v>2435</v>
      </c>
      <c r="P1922" t="s">
        <v>3135</v>
      </c>
    </row>
    <row r="1923" spans="1:16" x14ac:dyDescent="0.45">
      <c r="A1923" t="s">
        <v>5545</v>
      </c>
      <c r="B1923" t="s">
        <v>734</v>
      </c>
      <c r="C1923" t="s">
        <v>3242</v>
      </c>
      <c r="D1923" t="s">
        <v>3441</v>
      </c>
      <c r="E1923" s="1">
        <v>45470</v>
      </c>
      <c r="F1923" t="s">
        <v>8720</v>
      </c>
      <c r="G1923" t="s">
        <v>8629</v>
      </c>
      <c r="H1923">
        <v>1</v>
      </c>
      <c r="I1923" s="14">
        <v>0.15</v>
      </c>
      <c r="J1923" s="6">
        <v>1914</v>
      </c>
      <c r="K1923" s="6">
        <v>1627</v>
      </c>
      <c r="L1923" t="s">
        <v>1727</v>
      </c>
      <c r="M1923">
        <v>24</v>
      </c>
      <c r="N1923" t="s">
        <v>1998</v>
      </c>
      <c r="O1923" t="s">
        <v>2705</v>
      </c>
      <c r="P1923" t="s">
        <v>3000</v>
      </c>
    </row>
    <row r="1924" spans="1:16" x14ac:dyDescent="0.45">
      <c r="A1924" t="s">
        <v>5546</v>
      </c>
      <c r="B1924" t="s">
        <v>396</v>
      </c>
      <c r="C1924" t="s">
        <v>3358</v>
      </c>
      <c r="D1924" t="s">
        <v>3555</v>
      </c>
      <c r="E1924" s="1">
        <v>45336</v>
      </c>
      <c r="F1924" t="s">
        <v>8720</v>
      </c>
      <c r="G1924" t="s">
        <v>8632</v>
      </c>
      <c r="H1924">
        <v>5</v>
      </c>
      <c r="I1924" s="14">
        <v>0.05</v>
      </c>
      <c r="J1924" s="6">
        <v>289</v>
      </c>
      <c r="K1924" s="6">
        <v>1372</v>
      </c>
      <c r="L1924" t="s">
        <v>1392</v>
      </c>
      <c r="M1924">
        <v>62</v>
      </c>
      <c r="N1924" t="s">
        <v>1998</v>
      </c>
      <c r="O1924" t="s">
        <v>2383</v>
      </c>
      <c r="P1924" t="s">
        <v>3049</v>
      </c>
    </row>
    <row r="1925" spans="1:16" x14ac:dyDescent="0.45">
      <c r="A1925" t="s">
        <v>5547</v>
      </c>
      <c r="B1925" t="s">
        <v>550</v>
      </c>
      <c r="C1925" t="s">
        <v>3365</v>
      </c>
      <c r="D1925" t="s">
        <v>3562</v>
      </c>
      <c r="E1925" s="1">
        <v>45347</v>
      </c>
      <c r="F1925" t="s">
        <v>8626</v>
      </c>
      <c r="G1925" t="s">
        <v>8630</v>
      </c>
      <c r="H1925">
        <v>2</v>
      </c>
      <c r="I1925" s="14">
        <v>0.1</v>
      </c>
      <c r="J1925" s="6">
        <v>1256</v>
      </c>
      <c r="K1925" s="6">
        <v>2260</v>
      </c>
      <c r="L1925" t="s">
        <v>1545</v>
      </c>
      <c r="M1925">
        <v>30</v>
      </c>
      <c r="N1925" t="s">
        <v>1999</v>
      </c>
      <c r="O1925" t="s">
        <v>2527</v>
      </c>
      <c r="P1925" t="s">
        <v>3111</v>
      </c>
    </row>
    <row r="1926" spans="1:16" x14ac:dyDescent="0.45">
      <c r="A1926" t="s">
        <v>5548</v>
      </c>
      <c r="B1926" t="s">
        <v>691</v>
      </c>
      <c r="C1926" t="s">
        <v>3321</v>
      </c>
      <c r="D1926" t="s">
        <v>3518</v>
      </c>
      <c r="E1926" s="1">
        <v>45816</v>
      </c>
      <c r="F1926" t="s">
        <v>8718</v>
      </c>
      <c r="G1926" t="s">
        <v>8630</v>
      </c>
      <c r="H1926">
        <v>4</v>
      </c>
      <c r="I1926" s="14">
        <v>0.15</v>
      </c>
      <c r="J1926" s="6">
        <v>1437</v>
      </c>
      <c r="K1926" s="6">
        <v>4885</v>
      </c>
      <c r="L1926" t="s">
        <v>1685</v>
      </c>
      <c r="M1926">
        <v>65</v>
      </c>
      <c r="N1926" t="s">
        <v>1998</v>
      </c>
      <c r="O1926" t="s">
        <v>2664</v>
      </c>
      <c r="P1926" t="s">
        <v>3126</v>
      </c>
    </row>
    <row r="1927" spans="1:16" x14ac:dyDescent="0.45">
      <c r="A1927" t="s">
        <v>5549</v>
      </c>
      <c r="B1927" t="s">
        <v>563</v>
      </c>
      <c r="C1927" t="s">
        <v>3320</v>
      </c>
      <c r="D1927" t="s">
        <v>3517</v>
      </c>
      <c r="E1927" s="1">
        <v>45277</v>
      </c>
      <c r="F1927" t="s">
        <v>8626</v>
      </c>
      <c r="G1927" t="s">
        <v>8633</v>
      </c>
      <c r="H1927">
        <v>3</v>
      </c>
      <c r="I1927" s="14">
        <v>0</v>
      </c>
      <c r="J1927" s="6">
        <v>241</v>
      </c>
      <c r="K1927" s="6">
        <v>724</v>
      </c>
      <c r="L1927" t="s">
        <v>1558</v>
      </c>
      <c r="M1927">
        <v>57</v>
      </c>
      <c r="N1927" t="s">
        <v>1999</v>
      </c>
      <c r="O1927" t="s">
        <v>2540</v>
      </c>
      <c r="P1927" t="s">
        <v>2979</v>
      </c>
    </row>
    <row r="1928" spans="1:16" x14ac:dyDescent="0.45">
      <c r="A1928" t="s">
        <v>5550</v>
      </c>
      <c r="B1928" t="s">
        <v>993</v>
      </c>
      <c r="C1928" t="s">
        <v>3390</v>
      </c>
      <c r="D1928" t="s">
        <v>3586</v>
      </c>
      <c r="E1928" s="1">
        <v>45894</v>
      </c>
      <c r="F1928" t="s">
        <v>8719</v>
      </c>
      <c r="G1928" t="s">
        <v>8630</v>
      </c>
      <c r="H1928">
        <v>3</v>
      </c>
      <c r="I1928" s="14">
        <v>0.15</v>
      </c>
      <c r="J1928" s="6">
        <v>1830</v>
      </c>
      <c r="K1928" s="6">
        <v>4666</v>
      </c>
      <c r="L1928" t="s">
        <v>1984</v>
      </c>
      <c r="M1928">
        <v>38</v>
      </c>
      <c r="N1928" t="s">
        <v>1998</v>
      </c>
      <c r="O1928" t="s">
        <v>2403</v>
      </c>
      <c r="P1928" t="s">
        <v>3019</v>
      </c>
    </row>
    <row r="1929" spans="1:16" x14ac:dyDescent="0.45">
      <c r="A1929" t="s">
        <v>5551</v>
      </c>
      <c r="B1929" t="s">
        <v>260</v>
      </c>
      <c r="C1929" t="s">
        <v>3366</v>
      </c>
      <c r="D1929" t="s">
        <v>3563</v>
      </c>
      <c r="E1929" s="1">
        <v>45198</v>
      </c>
      <c r="F1929" t="s">
        <v>8626</v>
      </c>
      <c r="G1929" t="s">
        <v>8632</v>
      </c>
      <c r="H1929">
        <v>4</v>
      </c>
      <c r="I1929" s="14">
        <v>0</v>
      </c>
      <c r="J1929" s="6">
        <v>1116</v>
      </c>
      <c r="K1929" s="6">
        <v>4465</v>
      </c>
      <c r="L1929" t="s">
        <v>1258</v>
      </c>
      <c r="M1929">
        <v>27</v>
      </c>
      <c r="N1929" t="s">
        <v>1998</v>
      </c>
      <c r="O1929" t="s">
        <v>2250</v>
      </c>
      <c r="P1929" t="s">
        <v>3110</v>
      </c>
    </row>
    <row r="1930" spans="1:16" x14ac:dyDescent="0.45">
      <c r="A1930" t="s">
        <v>5552</v>
      </c>
      <c r="B1930" t="s">
        <v>986</v>
      </c>
      <c r="C1930" t="s">
        <v>3278</v>
      </c>
      <c r="D1930" t="s">
        <v>3475</v>
      </c>
      <c r="E1930" s="1">
        <v>45693</v>
      </c>
      <c r="F1930" t="s">
        <v>8719</v>
      </c>
      <c r="G1930" t="s">
        <v>8631</v>
      </c>
      <c r="H1930">
        <v>1</v>
      </c>
      <c r="I1930" s="14">
        <v>0.1</v>
      </c>
      <c r="J1930" s="6">
        <v>1869</v>
      </c>
      <c r="K1930" s="6">
        <v>1682</v>
      </c>
      <c r="L1930" t="s">
        <v>1977</v>
      </c>
      <c r="M1930">
        <v>44</v>
      </c>
      <c r="N1930" t="s">
        <v>1999</v>
      </c>
      <c r="O1930" t="s">
        <v>2949</v>
      </c>
      <c r="P1930" t="s">
        <v>3189</v>
      </c>
    </row>
    <row r="1931" spans="1:16" x14ac:dyDescent="0.45">
      <c r="A1931" t="s">
        <v>5553</v>
      </c>
      <c r="B1931" t="s">
        <v>799</v>
      </c>
      <c r="C1931" t="s">
        <v>3320</v>
      </c>
      <c r="D1931" t="s">
        <v>3517</v>
      </c>
      <c r="E1931" s="1">
        <v>45297</v>
      </c>
      <c r="F1931" t="s">
        <v>8719</v>
      </c>
      <c r="G1931" t="s">
        <v>8631</v>
      </c>
      <c r="H1931">
        <v>4</v>
      </c>
      <c r="I1931" s="14">
        <v>0.2</v>
      </c>
      <c r="J1931" s="6">
        <v>241</v>
      </c>
      <c r="K1931" s="6">
        <v>772</v>
      </c>
      <c r="L1931" t="s">
        <v>1791</v>
      </c>
      <c r="M1931">
        <v>32</v>
      </c>
      <c r="N1931" t="s">
        <v>1998</v>
      </c>
      <c r="O1931" t="s">
        <v>2768</v>
      </c>
      <c r="P1931" t="s">
        <v>3069</v>
      </c>
    </row>
    <row r="1932" spans="1:16" x14ac:dyDescent="0.45">
      <c r="A1932" t="s">
        <v>5554</v>
      </c>
      <c r="B1932" t="s">
        <v>36</v>
      </c>
      <c r="C1932" t="s">
        <v>3271</v>
      </c>
      <c r="D1932" t="s">
        <v>3468</v>
      </c>
      <c r="E1932" s="1">
        <v>45266</v>
      </c>
      <c r="F1932" t="s">
        <v>8626</v>
      </c>
      <c r="G1932" t="s">
        <v>8632</v>
      </c>
      <c r="H1932">
        <v>3</v>
      </c>
      <c r="I1932" s="14">
        <v>0.2</v>
      </c>
      <c r="J1932" s="6">
        <v>1514</v>
      </c>
      <c r="K1932" s="6">
        <v>3634</v>
      </c>
      <c r="L1932" t="s">
        <v>1035</v>
      </c>
      <c r="M1932">
        <v>36</v>
      </c>
      <c r="N1932" t="s">
        <v>1998</v>
      </c>
      <c r="O1932" t="s">
        <v>2028</v>
      </c>
      <c r="P1932" t="s">
        <v>2995</v>
      </c>
    </row>
    <row r="1933" spans="1:16" x14ac:dyDescent="0.45">
      <c r="A1933" t="s">
        <v>5555</v>
      </c>
      <c r="B1933" t="s">
        <v>69</v>
      </c>
      <c r="C1933" t="s">
        <v>3340</v>
      </c>
      <c r="D1933" t="s">
        <v>3537</v>
      </c>
      <c r="E1933" s="1">
        <v>45197</v>
      </c>
      <c r="F1933" t="s">
        <v>8720</v>
      </c>
      <c r="G1933" t="s">
        <v>8632</v>
      </c>
      <c r="H1933">
        <v>3</v>
      </c>
      <c r="I1933" s="14">
        <v>0.1</v>
      </c>
      <c r="J1933" s="6">
        <v>1311</v>
      </c>
      <c r="K1933" s="6">
        <v>3538</v>
      </c>
      <c r="L1933" t="s">
        <v>1068</v>
      </c>
      <c r="M1933">
        <v>42</v>
      </c>
      <c r="N1933" t="s">
        <v>1999</v>
      </c>
      <c r="O1933" t="s">
        <v>2061</v>
      </c>
      <c r="P1933" t="s">
        <v>3023</v>
      </c>
    </row>
    <row r="1934" spans="1:16" x14ac:dyDescent="0.45">
      <c r="A1934" t="s">
        <v>5556</v>
      </c>
      <c r="B1934" t="s">
        <v>407</v>
      </c>
      <c r="C1934" t="s">
        <v>3310</v>
      </c>
      <c r="D1934" t="s">
        <v>3507</v>
      </c>
      <c r="E1934" s="1">
        <v>45300</v>
      </c>
      <c r="F1934" t="s">
        <v>8720</v>
      </c>
      <c r="G1934" t="s">
        <v>8633</v>
      </c>
      <c r="H1934">
        <v>4</v>
      </c>
      <c r="I1934" s="14">
        <v>0.15</v>
      </c>
      <c r="J1934" s="6">
        <v>962</v>
      </c>
      <c r="K1934" s="6">
        <v>3269</v>
      </c>
      <c r="L1934" t="s">
        <v>1403</v>
      </c>
      <c r="M1934">
        <v>27</v>
      </c>
      <c r="N1934" t="s">
        <v>1998</v>
      </c>
      <c r="O1934" t="s">
        <v>2392</v>
      </c>
      <c r="P1934" t="s">
        <v>8695</v>
      </c>
    </row>
    <row r="1935" spans="1:16" x14ac:dyDescent="0.45">
      <c r="A1935" t="s">
        <v>5557</v>
      </c>
      <c r="B1935" t="s">
        <v>281</v>
      </c>
      <c r="C1935" t="s">
        <v>3321</v>
      </c>
      <c r="D1935" t="s">
        <v>3518</v>
      </c>
      <c r="E1935" s="1">
        <v>45267</v>
      </c>
      <c r="F1935" t="s">
        <v>8625</v>
      </c>
      <c r="G1935" t="s">
        <v>8630</v>
      </c>
      <c r="H1935">
        <v>2</v>
      </c>
      <c r="I1935" s="14">
        <v>0.1</v>
      </c>
      <c r="J1935" s="6">
        <v>1437</v>
      </c>
      <c r="K1935" s="6">
        <v>2586</v>
      </c>
      <c r="L1935" t="s">
        <v>1279</v>
      </c>
      <c r="M1935">
        <v>51</v>
      </c>
      <c r="N1935" t="s">
        <v>1999</v>
      </c>
      <c r="O1935" t="s">
        <v>2271</v>
      </c>
      <c r="P1935" t="s">
        <v>2981</v>
      </c>
    </row>
    <row r="1936" spans="1:16" x14ac:dyDescent="0.45">
      <c r="A1936" t="s">
        <v>5558</v>
      </c>
      <c r="B1936" t="s">
        <v>465</v>
      </c>
      <c r="C1936" t="s">
        <v>3301</v>
      </c>
      <c r="D1936" t="s">
        <v>3498</v>
      </c>
      <c r="E1936" s="1">
        <v>45605</v>
      </c>
      <c r="F1936" t="s">
        <v>8626</v>
      </c>
      <c r="G1936" t="s">
        <v>8629</v>
      </c>
      <c r="H1936">
        <v>2</v>
      </c>
      <c r="I1936" s="14">
        <v>0.2</v>
      </c>
      <c r="J1936" s="6">
        <v>1169</v>
      </c>
      <c r="K1936" s="6">
        <v>1871</v>
      </c>
      <c r="L1936" t="s">
        <v>1461</v>
      </c>
      <c r="M1936">
        <v>43</v>
      </c>
      <c r="N1936" t="s">
        <v>1998</v>
      </c>
      <c r="O1936" t="s">
        <v>2447</v>
      </c>
      <c r="P1936" t="s">
        <v>8707</v>
      </c>
    </row>
    <row r="1937" spans="1:16" x14ac:dyDescent="0.45">
      <c r="A1937" t="s">
        <v>5559</v>
      </c>
      <c r="B1937" t="s">
        <v>218</v>
      </c>
      <c r="C1937" t="s">
        <v>3396</v>
      </c>
      <c r="D1937" t="s">
        <v>3592</v>
      </c>
      <c r="E1937" s="1">
        <v>45308</v>
      </c>
      <c r="F1937" t="s">
        <v>8718</v>
      </c>
      <c r="G1937" t="s">
        <v>8630</v>
      </c>
      <c r="H1937">
        <v>1</v>
      </c>
      <c r="I1937" s="14">
        <v>0.2</v>
      </c>
      <c r="J1937" s="6">
        <v>937</v>
      </c>
      <c r="K1937" s="6">
        <v>750</v>
      </c>
      <c r="L1937" t="s">
        <v>1216</v>
      </c>
      <c r="M1937">
        <v>35</v>
      </c>
      <c r="N1937" t="s">
        <v>1998</v>
      </c>
      <c r="O1937" t="s">
        <v>2209</v>
      </c>
      <c r="P1937" t="s">
        <v>3054</v>
      </c>
    </row>
    <row r="1938" spans="1:16" x14ac:dyDescent="0.45">
      <c r="A1938" t="s">
        <v>5560</v>
      </c>
      <c r="B1938" t="s">
        <v>139</v>
      </c>
      <c r="C1938" t="s">
        <v>3351</v>
      </c>
      <c r="D1938" t="s">
        <v>3548</v>
      </c>
      <c r="E1938" s="1">
        <v>45717</v>
      </c>
      <c r="F1938" t="s">
        <v>8625</v>
      </c>
      <c r="G1938" t="s">
        <v>8632</v>
      </c>
      <c r="H1938">
        <v>5</v>
      </c>
      <c r="I1938" s="14">
        <v>0</v>
      </c>
      <c r="J1938" s="6">
        <v>1234</v>
      </c>
      <c r="K1938" s="6">
        <v>6168</v>
      </c>
      <c r="L1938" t="s">
        <v>1138</v>
      </c>
      <c r="M1938">
        <v>42</v>
      </c>
      <c r="N1938" t="s">
        <v>1999</v>
      </c>
      <c r="O1938" t="s">
        <v>2130</v>
      </c>
      <c r="P1938" t="s">
        <v>3072</v>
      </c>
    </row>
    <row r="1939" spans="1:16" x14ac:dyDescent="0.45">
      <c r="A1939" t="s">
        <v>5561</v>
      </c>
      <c r="B1939" t="s">
        <v>99</v>
      </c>
      <c r="C1939" t="s">
        <v>3396</v>
      </c>
      <c r="D1939" t="s">
        <v>3592</v>
      </c>
      <c r="E1939" s="1">
        <v>45636</v>
      </c>
      <c r="F1939" t="s">
        <v>8718</v>
      </c>
      <c r="G1939" t="s">
        <v>8633</v>
      </c>
      <c r="H1939">
        <v>3</v>
      </c>
      <c r="I1939" s="14">
        <v>0.1</v>
      </c>
      <c r="J1939" s="6">
        <v>937</v>
      </c>
      <c r="K1939" s="6">
        <v>2531</v>
      </c>
      <c r="L1939" t="s">
        <v>1098</v>
      </c>
      <c r="M1939">
        <v>43</v>
      </c>
      <c r="N1939" t="s">
        <v>1999</v>
      </c>
      <c r="O1939" t="s">
        <v>2091</v>
      </c>
      <c r="P1939" t="s">
        <v>3045</v>
      </c>
    </row>
    <row r="1940" spans="1:16" x14ac:dyDescent="0.45">
      <c r="A1940" t="s">
        <v>5562</v>
      </c>
      <c r="B1940" t="s">
        <v>677</v>
      </c>
      <c r="C1940" t="s">
        <v>3209</v>
      </c>
      <c r="D1940" t="s">
        <v>3408</v>
      </c>
      <c r="E1940" s="1">
        <v>45810</v>
      </c>
      <c r="F1940" t="s">
        <v>8720</v>
      </c>
      <c r="G1940" t="s">
        <v>8629</v>
      </c>
      <c r="H1940">
        <v>5</v>
      </c>
      <c r="I1940" s="14">
        <v>0.05</v>
      </c>
      <c r="J1940" s="6">
        <v>1531</v>
      </c>
      <c r="K1940" s="6">
        <v>7273</v>
      </c>
      <c r="L1940" t="s">
        <v>1671</v>
      </c>
      <c r="M1940">
        <v>54</v>
      </c>
      <c r="N1940" t="s">
        <v>1998</v>
      </c>
      <c r="O1940" t="s">
        <v>2651</v>
      </c>
      <c r="P1940" t="s">
        <v>3099</v>
      </c>
    </row>
    <row r="1941" spans="1:16" x14ac:dyDescent="0.45">
      <c r="A1941" t="s">
        <v>5563</v>
      </c>
      <c r="B1941" t="s">
        <v>210</v>
      </c>
      <c r="C1941" t="s">
        <v>3237</v>
      </c>
      <c r="D1941" t="s">
        <v>3436</v>
      </c>
      <c r="E1941" s="1">
        <v>45196</v>
      </c>
      <c r="F1941" t="s">
        <v>8626</v>
      </c>
      <c r="G1941" t="s">
        <v>8630</v>
      </c>
      <c r="H1941">
        <v>5</v>
      </c>
      <c r="I1941" s="14">
        <v>0.15</v>
      </c>
      <c r="J1941" s="6">
        <v>827</v>
      </c>
      <c r="K1941" s="6">
        <v>3513</v>
      </c>
      <c r="L1941" t="s">
        <v>1208</v>
      </c>
      <c r="M1941">
        <v>62</v>
      </c>
      <c r="N1941" t="s">
        <v>1998</v>
      </c>
      <c r="O1941" t="s">
        <v>2201</v>
      </c>
      <c r="P1941" t="s">
        <v>3091</v>
      </c>
    </row>
    <row r="1942" spans="1:16" x14ac:dyDescent="0.45">
      <c r="A1942" t="s">
        <v>5564</v>
      </c>
      <c r="B1942" t="s">
        <v>827</v>
      </c>
      <c r="C1942" t="s">
        <v>3238</v>
      </c>
      <c r="D1942" t="s">
        <v>3437</v>
      </c>
      <c r="E1942" s="1">
        <v>45809</v>
      </c>
      <c r="F1942" t="s">
        <v>8719</v>
      </c>
      <c r="G1942" t="s">
        <v>8631</v>
      </c>
      <c r="H1942">
        <v>3</v>
      </c>
      <c r="I1942" s="14">
        <v>0.1</v>
      </c>
      <c r="J1942" s="6">
        <v>1747</v>
      </c>
      <c r="K1942" s="6">
        <v>4717</v>
      </c>
      <c r="L1942" t="s">
        <v>1819</v>
      </c>
      <c r="M1942">
        <v>46</v>
      </c>
      <c r="N1942" t="s">
        <v>1998</v>
      </c>
      <c r="O1942" t="s">
        <v>2794</v>
      </c>
      <c r="P1942" t="s">
        <v>3047</v>
      </c>
    </row>
    <row r="1943" spans="1:16" x14ac:dyDescent="0.45">
      <c r="A1943" t="s">
        <v>5565</v>
      </c>
      <c r="B1943" t="s">
        <v>573</v>
      </c>
      <c r="C1943" t="s">
        <v>3384</v>
      </c>
      <c r="D1943" t="s">
        <v>3580</v>
      </c>
      <c r="E1943" s="1">
        <v>45887</v>
      </c>
      <c r="F1943" t="s">
        <v>8625</v>
      </c>
      <c r="G1943" t="s">
        <v>8633</v>
      </c>
      <c r="H1943">
        <v>2</v>
      </c>
      <c r="I1943" s="14">
        <v>0</v>
      </c>
      <c r="J1943" s="6">
        <v>1611</v>
      </c>
      <c r="K1943" s="6">
        <v>3222</v>
      </c>
      <c r="L1943" t="s">
        <v>1567</v>
      </c>
      <c r="M1943">
        <v>26</v>
      </c>
      <c r="N1943" t="s">
        <v>1999</v>
      </c>
      <c r="O1943" t="s">
        <v>2549</v>
      </c>
      <c r="P1943" t="s">
        <v>3092</v>
      </c>
    </row>
    <row r="1944" spans="1:16" x14ac:dyDescent="0.45">
      <c r="A1944" t="s">
        <v>5566</v>
      </c>
      <c r="B1944" t="s">
        <v>780</v>
      </c>
      <c r="C1944" t="s">
        <v>3331</v>
      </c>
      <c r="D1944" t="s">
        <v>3528</v>
      </c>
      <c r="E1944" s="1">
        <v>45731</v>
      </c>
      <c r="F1944" t="s">
        <v>8719</v>
      </c>
      <c r="G1944" t="s">
        <v>8632</v>
      </c>
      <c r="H1944">
        <v>1</v>
      </c>
      <c r="I1944" s="14">
        <v>0.2</v>
      </c>
      <c r="J1944" s="6">
        <v>1404</v>
      </c>
      <c r="K1944" s="6">
        <v>1123</v>
      </c>
      <c r="L1944" t="s">
        <v>1772</v>
      </c>
      <c r="M1944">
        <v>58</v>
      </c>
      <c r="N1944" t="s">
        <v>1999</v>
      </c>
      <c r="O1944" t="s">
        <v>2750</v>
      </c>
      <c r="P1944" t="s">
        <v>3007</v>
      </c>
    </row>
    <row r="1945" spans="1:16" x14ac:dyDescent="0.45">
      <c r="A1945" t="s">
        <v>5567</v>
      </c>
      <c r="B1945" t="s">
        <v>50</v>
      </c>
      <c r="C1945" t="s">
        <v>3237</v>
      </c>
      <c r="D1945" t="s">
        <v>3436</v>
      </c>
      <c r="E1945" s="1">
        <v>45590</v>
      </c>
      <c r="F1945" t="s">
        <v>8625</v>
      </c>
      <c r="G1945" t="s">
        <v>8631</v>
      </c>
      <c r="H1945">
        <v>3</v>
      </c>
      <c r="I1945" s="14">
        <v>0.1</v>
      </c>
      <c r="J1945" s="6">
        <v>827</v>
      </c>
      <c r="K1945" s="6">
        <v>2232</v>
      </c>
      <c r="L1945" t="s">
        <v>1049</v>
      </c>
      <c r="M1945">
        <v>21</v>
      </c>
      <c r="N1945" t="s">
        <v>1998</v>
      </c>
      <c r="O1945" t="s">
        <v>2042</v>
      </c>
      <c r="P1945" t="s">
        <v>3009</v>
      </c>
    </row>
    <row r="1946" spans="1:16" x14ac:dyDescent="0.45">
      <c r="A1946" t="s">
        <v>5568</v>
      </c>
      <c r="B1946" t="s">
        <v>653</v>
      </c>
      <c r="C1946" t="s">
        <v>3394</v>
      </c>
      <c r="D1946" t="s">
        <v>3590</v>
      </c>
      <c r="E1946" s="1">
        <v>45448</v>
      </c>
      <c r="F1946" t="s">
        <v>8720</v>
      </c>
      <c r="G1946" t="s">
        <v>8633</v>
      </c>
      <c r="H1946">
        <v>2</v>
      </c>
      <c r="I1946" s="14">
        <v>0</v>
      </c>
      <c r="J1946" s="6">
        <v>624</v>
      </c>
      <c r="K1946" s="6">
        <v>1248</v>
      </c>
      <c r="L1946" t="s">
        <v>1647</v>
      </c>
      <c r="M1946">
        <v>47</v>
      </c>
      <c r="N1946" t="s">
        <v>1999</v>
      </c>
      <c r="O1946" t="s">
        <v>2628</v>
      </c>
      <c r="P1946" t="s">
        <v>8707</v>
      </c>
    </row>
    <row r="1947" spans="1:16" x14ac:dyDescent="0.45">
      <c r="A1947" t="s">
        <v>5569</v>
      </c>
      <c r="B1947" t="s">
        <v>839</v>
      </c>
      <c r="C1947" t="s">
        <v>3293</v>
      </c>
      <c r="D1947" t="s">
        <v>3490</v>
      </c>
      <c r="E1947" s="1">
        <v>45837</v>
      </c>
      <c r="F1947" t="s">
        <v>8720</v>
      </c>
      <c r="G1947" t="s">
        <v>8633</v>
      </c>
      <c r="H1947">
        <v>4</v>
      </c>
      <c r="I1947" s="14">
        <v>0.05</v>
      </c>
      <c r="J1947" s="6">
        <v>359</v>
      </c>
      <c r="K1947" s="6">
        <v>1365</v>
      </c>
      <c r="L1947" t="s">
        <v>1831</v>
      </c>
      <c r="M1947">
        <v>20</v>
      </c>
      <c r="N1947" t="s">
        <v>1999</v>
      </c>
      <c r="O1947" t="s">
        <v>2806</v>
      </c>
      <c r="P1947" t="s">
        <v>3003</v>
      </c>
    </row>
    <row r="1948" spans="1:16" x14ac:dyDescent="0.45">
      <c r="A1948" t="s">
        <v>5570</v>
      </c>
      <c r="B1948" t="s">
        <v>85</v>
      </c>
      <c r="C1948" t="s">
        <v>3215</v>
      </c>
      <c r="D1948" t="s">
        <v>3414</v>
      </c>
      <c r="E1948" s="1">
        <v>45759</v>
      </c>
      <c r="F1948" t="s">
        <v>8625</v>
      </c>
      <c r="G1948" t="s">
        <v>8633</v>
      </c>
      <c r="H1948">
        <v>5</v>
      </c>
      <c r="I1948" s="14">
        <v>0.15</v>
      </c>
      <c r="J1948" s="6">
        <v>1209</v>
      </c>
      <c r="K1948" s="6">
        <v>5138</v>
      </c>
      <c r="L1948" t="s">
        <v>1084</v>
      </c>
      <c r="M1948">
        <v>28</v>
      </c>
      <c r="N1948" t="s">
        <v>1998</v>
      </c>
      <c r="O1948" t="s">
        <v>2077</v>
      </c>
      <c r="P1948" t="s">
        <v>3025</v>
      </c>
    </row>
    <row r="1949" spans="1:16" x14ac:dyDescent="0.45">
      <c r="A1949" t="s">
        <v>5571</v>
      </c>
      <c r="B1949" t="s">
        <v>767</v>
      </c>
      <c r="C1949" t="s">
        <v>3335</v>
      </c>
      <c r="D1949" t="s">
        <v>3532</v>
      </c>
      <c r="E1949" s="1">
        <v>45494</v>
      </c>
      <c r="F1949" t="s">
        <v>8625</v>
      </c>
      <c r="G1949" t="s">
        <v>8629</v>
      </c>
      <c r="H1949">
        <v>5</v>
      </c>
      <c r="I1949" s="14">
        <v>0.05</v>
      </c>
      <c r="J1949" s="6">
        <v>368</v>
      </c>
      <c r="K1949" s="6">
        <v>1749</v>
      </c>
      <c r="L1949" t="s">
        <v>1760</v>
      </c>
      <c r="M1949">
        <v>38</v>
      </c>
      <c r="N1949" t="s">
        <v>1999</v>
      </c>
      <c r="O1949" t="s">
        <v>2737</v>
      </c>
      <c r="P1949" t="s">
        <v>3179</v>
      </c>
    </row>
    <row r="1950" spans="1:16" x14ac:dyDescent="0.45">
      <c r="A1950" t="s">
        <v>5572</v>
      </c>
      <c r="B1950" t="s">
        <v>818</v>
      </c>
      <c r="C1950" t="s">
        <v>3297</v>
      </c>
      <c r="D1950" t="s">
        <v>3494</v>
      </c>
      <c r="E1950" s="1">
        <v>45903</v>
      </c>
      <c r="F1950" t="s">
        <v>8720</v>
      </c>
      <c r="G1950" t="s">
        <v>8630</v>
      </c>
      <c r="H1950">
        <v>2</v>
      </c>
      <c r="I1950" s="14">
        <v>0.2</v>
      </c>
      <c r="J1950" s="6">
        <v>960</v>
      </c>
      <c r="K1950" s="6">
        <v>1536</v>
      </c>
      <c r="L1950" t="s">
        <v>1810</v>
      </c>
      <c r="M1950">
        <v>42</v>
      </c>
      <c r="N1950" t="s">
        <v>1999</v>
      </c>
      <c r="O1950" t="s">
        <v>2785</v>
      </c>
      <c r="P1950" t="s">
        <v>3015</v>
      </c>
    </row>
    <row r="1951" spans="1:16" x14ac:dyDescent="0.45">
      <c r="A1951" t="s">
        <v>5573</v>
      </c>
      <c r="B1951" t="s">
        <v>442</v>
      </c>
      <c r="C1951" t="s">
        <v>3328</v>
      </c>
      <c r="D1951" t="s">
        <v>3525</v>
      </c>
      <c r="E1951" s="1">
        <v>45801</v>
      </c>
      <c r="F1951" t="s">
        <v>8720</v>
      </c>
      <c r="G1951" t="s">
        <v>8632</v>
      </c>
      <c r="H1951">
        <v>1</v>
      </c>
      <c r="I1951" s="14">
        <v>0.1</v>
      </c>
      <c r="J1951" s="6">
        <v>516</v>
      </c>
      <c r="K1951" s="6">
        <v>465</v>
      </c>
      <c r="L1951" t="s">
        <v>1438</v>
      </c>
      <c r="M1951">
        <v>56</v>
      </c>
      <c r="N1951" t="s">
        <v>1998</v>
      </c>
      <c r="O1951" t="s">
        <v>2427</v>
      </c>
      <c r="P1951" t="s">
        <v>3080</v>
      </c>
    </row>
    <row r="1952" spans="1:16" x14ac:dyDescent="0.45">
      <c r="A1952" t="s">
        <v>5574</v>
      </c>
      <c r="B1952" t="s">
        <v>214</v>
      </c>
      <c r="C1952" t="s">
        <v>3222</v>
      </c>
      <c r="D1952" t="s">
        <v>3421</v>
      </c>
      <c r="E1952" s="1">
        <v>45284</v>
      </c>
      <c r="F1952" t="s">
        <v>8719</v>
      </c>
      <c r="G1952" t="s">
        <v>8632</v>
      </c>
      <c r="H1952">
        <v>3</v>
      </c>
      <c r="I1952" s="14">
        <v>0.2</v>
      </c>
      <c r="J1952" s="6">
        <v>1192</v>
      </c>
      <c r="K1952" s="6">
        <v>2860</v>
      </c>
      <c r="L1952" t="s">
        <v>1212</v>
      </c>
      <c r="M1952">
        <v>40</v>
      </c>
      <c r="N1952" t="s">
        <v>1999</v>
      </c>
      <c r="O1952" t="s">
        <v>2205</v>
      </c>
      <c r="P1952" t="s">
        <v>3069</v>
      </c>
    </row>
    <row r="1953" spans="1:16" x14ac:dyDescent="0.45">
      <c r="A1953" t="s">
        <v>5575</v>
      </c>
      <c r="B1953" t="s">
        <v>305</v>
      </c>
      <c r="C1953" t="s">
        <v>3306</v>
      </c>
      <c r="D1953" t="s">
        <v>3503</v>
      </c>
      <c r="E1953" s="1">
        <v>45855</v>
      </c>
      <c r="F1953" t="s">
        <v>8719</v>
      </c>
      <c r="G1953" t="s">
        <v>8629</v>
      </c>
      <c r="H1953">
        <v>1</v>
      </c>
      <c r="I1953" s="14">
        <v>0.05</v>
      </c>
      <c r="J1953" s="6">
        <v>1375</v>
      </c>
      <c r="K1953" s="6">
        <v>1307</v>
      </c>
      <c r="L1953" t="s">
        <v>1302</v>
      </c>
      <c r="M1953">
        <v>49</v>
      </c>
      <c r="N1953" t="s">
        <v>1998</v>
      </c>
      <c r="O1953" t="s">
        <v>2293</v>
      </c>
      <c r="P1953" t="s">
        <v>2986</v>
      </c>
    </row>
    <row r="1954" spans="1:16" x14ac:dyDescent="0.45">
      <c r="A1954" t="s">
        <v>5576</v>
      </c>
      <c r="B1954" t="s">
        <v>292</v>
      </c>
      <c r="C1954" t="s">
        <v>3320</v>
      </c>
      <c r="D1954" t="s">
        <v>3517</v>
      </c>
      <c r="E1954" s="1">
        <v>45282</v>
      </c>
      <c r="F1954" t="s">
        <v>8718</v>
      </c>
      <c r="G1954" t="s">
        <v>8631</v>
      </c>
      <c r="H1954">
        <v>3</v>
      </c>
      <c r="I1954" s="14">
        <v>0.2</v>
      </c>
      <c r="J1954" s="6">
        <v>241</v>
      </c>
      <c r="K1954" s="6">
        <v>579</v>
      </c>
      <c r="L1954" t="s">
        <v>1289</v>
      </c>
      <c r="M1954">
        <v>22</v>
      </c>
      <c r="N1954" t="s">
        <v>1999</v>
      </c>
      <c r="O1954" t="s">
        <v>2282</v>
      </c>
      <c r="P1954" t="s">
        <v>3126</v>
      </c>
    </row>
    <row r="1955" spans="1:16" x14ac:dyDescent="0.45">
      <c r="A1955" t="s">
        <v>5577</v>
      </c>
      <c r="B1955" t="s">
        <v>398</v>
      </c>
      <c r="C1955" t="s">
        <v>3201</v>
      </c>
      <c r="D1955" t="s">
        <v>3401</v>
      </c>
      <c r="E1955" s="1">
        <v>45431</v>
      </c>
      <c r="F1955" t="s">
        <v>8720</v>
      </c>
      <c r="G1955" t="s">
        <v>8629</v>
      </c>
      <c r="H1955">
        <v>4</v>
      </c>
      <c r="I1955" s="14">
        <v>0.15</v>
      </c>
      <c r="J1955" s="6">
        <v>579</v>
      </c>
      <c r="K1955" s="6">
        <v>1967</v>
      </c>
      <c r="L1955" t="s">
        <v>1394</v>
      </c>
      <c r="M1955">
        <v>24</v>
      </c>
      <c r="N1955" t="s">
        <v>1998</v>
      </c>
      <c r="O1955" t="s">
        <v>2385</v>
      </c>
      <c r="P1955" t="s">
        <v>3080</v>
      </c>
    </row>
    <row r="1956" spans="1:16" x14ac:dyDescent="0.45">
      <c r="A1956" t="s">
        <v>5578</v>
      </c>
      <c r="B1956" t="s">
        <v>738</v>
      </c>
      <c r="C1956" t="s">
        <v>3224</v>
      </c>
      <c r="D1956" t="s">
        <v>3423</v>
      </c>
      <c r="E1956" s="1">
        <v>45595</v>
      </c>
      <c r="F1956" t="s">
        <v>8718</v>
      </c>
      <c r="G1956" t="s">
        <v>8633</v>
      </c>
      <c r="H1956">
        <v>4</v>
      </c>
      <c r="I1956" s="14">
        <v>0.05</v>
      </c>
      <c r="J1956" s="6">
        <v>955</v>
      </c>
      <c r="K1956" s="6">
        <v>3629</v>
      </c>
      <c r="L1956" t="s">
        <v>1731</v>
      </c>
      <c r="M1956">
        <v>65</v>
      </c>
      <c r="N1956" t="s">
        <v>1999</v>
      </c>
      <c r="O1956" t="s">
        <v>2709</v>
      </c>
      <c r="P1956" t="s">
        <v>3146</v>
      </c>
    </row>
    <row r="1957" spans="1:16" x14ac:dyDescent="0.45">
      <c r="A1957" t="s">
        <v>5579</v>
      </c>
      <c r="B1957" t="s">
        <v>413</v>
      </c>
      <c r="C1957" t="s">
        <v>3394</v>
      </c>
      <c r="D1957" t="s">
        <v>3590</v>
      </c>
      <c r="E1957" s="1">
        <v>45897</v>
      </c>
      <c r="F1957" t="s">
        <v>8720</v>
      </c>
      <c r="G1957" t="s">
        <v>8632</v>
      </c>
      <c r="H1957">
        <v>2</v>
      </c>
      <c r="I1957" s="14">
        <v>0.15</v>
      </c>
      <c r="J1957" s="6">
        <v>624</v>
      </c>
      <c r="K1957" s="6">
        <v>1060</v>
      </c>
      <c r="L1957" t="s">
        <v>1409</v>
      </c>
      <c r="M1957">
        <v>46</v>
      </c>
      <c r="N1957" t="s">
        <v>1999</v>
      </c>
      <c r="O1957" t="s">
        <v>2398</v>
      </c>
      <c r="P1957" t="s">
        <v>3023</v>
      </c>
    </row>
    <row r="1958" spans="1:16" x14ac:dyDescent="0.45">
      <c r="A1958" t="s">
        <v>5580</v>
      </c>
      <c r="B1958" t="s">
        <v>583</v>
      </c>
      <c r="C1958" t="s">
        <v>3224</v>
      </c>
      <c r="D1958" t="s">
        <v>3423</v>
      </c>
      <c r="E1958" s="1">
        <v>45635</v>
      </c>
      <c r="F1958" t="s">
        <v>8626</v>
      </c>
      <c r="G1958" t="s">
        <v>8633</v>
      </c>
      <c r="H1958">
        <v>3</v>
      </c>
      <c r="I1958" s="14">
        <v>0.1</v>
      </c>
      <c r="J1958" s="6">
        <v>955</v>
      </c>
      <c r="K1958" s="6">
        <v>2579</v>
      </c>
      <c r="L1958" t="s">
        <v>1577</v>
      </c>
      <c r="M1958">
        <v>18</v>
      </c>
      <c r="N1958" t="s">
        <v>1999</v>
      </c>
      <c r="O1958" t="s">
        <v>2559</v>
      </c>
      <c r="P1958" t="s">
        <v>8706</v>
      </c>
    </row>
    <row r="1959" spans="1:16" x14ac:dyDescent="0.45">
      <c r="A1959" t="s">
        <v>5581</v>
      </c>
      <c r="B1959" t="s">
        <v>104</v>
      </c>
      <c r="C1959" t="s">
        <v>3340</v>
      </c>
      <c r="D1959" t="s">
        <v>3537</v>
      </c>
      <c r="E1959" s="1">
        <v>45805</v>
      </c>
      <c r="F1959" t="s">
        <v>8719</v>
      </c>
      <c r="G1959" t="s">
        <v>8629</v>
      </c>
      <c r="H1959">
        <v>2</v>
      </c>
      <c r="I1959" s="14">
        <v>0.05</v>
      </c>
      <c r="J1959" s="6">
        <v>1311</v>
      </c>
      <c r="K1959" s="6">
        <v>2490</v>
      </c>
      <c r="L1959" t="s">
        <v>1103</v>
      </c>
      <c r="M1959">
        <v>55</v>
      </c>
      <c r="N1959" t="s">
        <v>1998</v>
      </c>
      <c r="O1959" t="s">
        <v>2096</v>
      </c>
      <c r="P1959" t="s">
        <v>3050</v>
      </c>
    </row>
    <row r="1960" spans="1:16" x14ac:dyDescent="0.45">
      <c r="A1960" t="s">
        <v>5582</v>
      </c>
      <c r="B1960" t="s">
        <v>262</v>
      </c>
      <c r="C1960" t="s">
        <v>3218</v>
      </c>
      <c r="D1960" t="s">
        <v>3417</v>
      </c>
      <c r="E1960" s="1">
        <v>45809</v>
      </c>
      <c r="F1960" t="s">
        <v>8718</v>
      </c>
      <c r="G1960" t="s">
        <v>8632</v>
      </c>
      <c r="H1960">
        <v>2</v>
      </c>
      <c r="I1960" s="14">
        <v>0.15</v>
      </c>
      <c r="J1960" s="6">
        <v>1610</v>
      </c>
      <c r="K1960" s="6">
        <v>2737</v>
      </c>
      <c r="L1960" t="s">
        <v>1260</v>
      </c>
      <c r="M1960">
        <v>48</v>
      </c>
      <c r="N1960" t="s">
        <v>1998</v>
      </c>
      <c r="O1960" t="s">
        <v>2252</v>
      </c>
      <c r="P1960" t="s">
        <v>3111</v>
      </c>
    </row>
    <row r="1961" spans="1:16" x14ac:dyDescent="0.45">
      <c r="A1961" t="s">
        <v>5583</v>
      </c>
      <c r="B1961" t="s">
        <v>542</v>
      </c>
      <c r="C1961" t="s">
        <v>3382</v>
      </c>
      <c r="D1961" t="s">
        <v>3578</v>
      </c>
      <c r="E1961" s="1">
        <v>45833</v>
      </c>
      <c r="F1961" t="s">
        <v>8625</v>
      </c>
      <c r="G1961" t="s">
        <v>8632</v>
      </c>
      <c r="H1961">
        <v>5</v>
      </c>
      <c r="I1961" s="14">
        <v>0.05</v>
      </c>
      <c r="J1961" s="6">
        <v>1351</v>
      </c>
      <c r="K1961" s="6">
        <v>6415</v>
      </c>
      <c r="L1961" t="s">
        <v>1537</v>
      </c>
      <c r="M1961">
        <v>60</v>
      </c>
      <c r="N1961" t="s">
        <v>1998</v>
      </c>
      <c r="O1961" t="s">
        <v>2519</v>
      </c>
      <c r="P1961" t="s">
        <v>3044</v>
      </c>
    </row>
    <row r="1962" spans="1:16" x14ac:dyDescent="0.45">
      <c r="A1962" t="s">
        <v>5584</v>
      </c>
      <c r="B1962" t="s">
        <v>265</v>
      </c>
      <c r="C1962" t="s">
        <v>3302</v>
      </c>
      <c r="D1962" t="s">
        <v>3499</v>
      </c>
      <c r="E1962" s="1">
        <v>45913</v>
      </c>
      <c r="F1962" t="s">
        <v>8626</v>
      </c>
      <c r="G1962" t="s">
        <v>8633</v>
      </c>
      <c r="H1962">
        <v>3</v>
      </c>
      <c r="I1962" s="14">
        <v>0.1</v>
      </c>
      <c r="J1962" s="6">
        <v>530</v>
      </c>
      <c r="K1962" s="6">
        <v>1432</v>
      </c>
      <c r="L1962" t="s">
        <v>1263</v>
      </c>
      <c r="M1962">
        <v>63</v>
      </c>
      <c r="N1962" t="s">
        <v>1999</v>
      </c>
      <c r="O1962" t="s">
        <v>2255</v>
      </c>
      <c r="P1962" t="s">
        <v>3112</v>
      </c>
    </row>
    <row r="1963" spans="1:16" x14ac:dyDescent="0.45">
      <c r="A1963" t="s">
        <v>5585</v>
      </c>
      <c r="B1963" t="s">
        <v>336</v>
      </c>
      <c r="C1963" t="s">
        <v>3373</v>
      </c>
      <c r="D1963" t="s">
        <v>3569</v>
      </c>
      <c r="E1963" s="1">
        <v>45456</v>
      </c>
      <c r="F1963" t="s">
        <v>8719</v>
      </c>
      <c r="G1963" t="s">
        <v>8633</v>
      </c>
      <c r="H1963">
        <v>5</v>
      </c>
      <c r="I1963" s="14">
        <v>0.2</v>
      </c>
      <c r="J1963" s="6">
        <v>608</v>
      </c>
      <c r="K1963" s="6">
        <v>2434</v>
      </c>
      <c r="L1963" t="s">
        <v>1333</v>
      </c>
      <c r="M1963">
        <v>24</v>
      </c>
      <c r="N1963" t="s">
        <v>1998</v>
      </c>
      <c r="O1963" t="s">
        <v>2324</v>
      </c>
      <c r="P1963" t="s">
        <v>8703</v>
      </c>
    </row>
    <row r="1964" spans="1:16" x14ac:dyDescent="0.45">
      <c r="A1964" t="s">
        <v>5586</v>
      </c>
      <c r="B1964" t="s">
        <v>281</v>
      </c>
      <c r="C1964" t="s">
        <v>3373</v>
      </c>
      <c r="D1964" t="s">
        <v>3569</v>
      </c>
      <c r="E1964" s="1">
        <v>45284</v>
      </c>
      <c r="F1964" t="s">
        <v>8719</v>
      </c>
      <c r="G1964" t="s">
        <v>8629</v>
      </c>
      <c r="H1964">
        <v>2</v>
      </c>
      <c r="I1964" s="14">
        <v>0.2</v>
      </c>
      <c r="J1964" s="6">
        <v>608</v>
      </c>
      <c r="K1964" s="6">
        <v>974</v>
      </c>
      <c r="L1964" t="s">
        <v>1279</v>
      </c>
      <c r="M1964">
        <v>51</v>
      </c>
      <c r="N1964" t="s">
        <v>1999</v>
      </c>
      <c r="O1964" t="s">
        <v>2271</v>
      </c>
      <c r="P1964" t="s">
        <v>2981</v>
      </c>
    </row>
    <row r="1965" spans="1:16" x14ac:dyDescent="0.45">
      <c r="A1965" t="s">
        <v>5587</v>
      </c>
      <c r="B1965" t="s">
        <v>518</v>
      </c>
      <c r="C1965" t="s">
        <v>3277</v>
      </c>
      <c r="D1965" t="s">
        <v>3474</v>
      </c>
      <c r="E1965" s="1">
        <v>45483</v>
      </c>
      <c r="F1965" t="s">
        <v>8719</v>
      </c>
      <c r="G1965" t="s">
        <v>8632</v>
      </c>
      <c r="H1965">
        <v>2</v>
      </c>
      <c r="I1965" s="14">
        <v>0.1</v>
      </c>
      <c r="J1965" s="6">
        <v>842</v>
      </c>
      <c r="K1965" s="6">
        <v>1515</v>
      </c>
      <c r="L1965" t="s">
        <v>1513</v>
      </c>
      <c r="M1965">
        <v>39</v>
      </c>
      <c r="N1965" t="s">
        <v>1999</v>
      </c>
      <c r="O1965" t="s">
        <v>2497</v>
      </c>
      <c r="P1965" t="s">
        <v>2996</v>
      </c>
    </row>
    <row r="1966" spans="1:16" x14ac:dyDescent="0.45">
      <c r="A1966" t="s">
        <v>5588</v>
      </c>
      <c r="B1966" t="s">
        <v>533</v>
      </c>
      <c r="C1966" t="s">
        <v>3339</v>
      </c>
      <c r="D1966" t="s">
        <v>3536</v>
      </c>
      <c r="E1966" s="1">
        <v>45726</v>
      </c>
      <c r="F1966" t="s">
        <v>8719</v>
      </c>
      <c r="G1966" t="s">
        <v>8633</v>
      </c>
      <c r="H1966">
        <v>1</v>
      </c>
      <c r="I1966" s="14">
        <v>0</v>
      </c>
      <c r="J1966" s="6">
        <v>758</v>
      </c>
      <c r="K1966" s="6">
        <v>758</v>
      </c>
      <c r="L1966" t="s">
        <v>1528</v>
      </c>
      <c r="M1966">
        <v>51</v>
      </c>
      <c r="N1966" t="s">
        <v>1999</v>
      </c>
      <c r="O1966" t="s">
        <v>2510</v>
      </c>
      <c r="P1966" t="s">
        <v>3099</v>
      </c>
    </row>
    <row r="1967" spans="1:16" x14ac:dyDescent="0.45">
      <c r="A1967" t="s">
        <v>5589</v>
      </c>
      <c r="B1967" t="s">
        <v>391</v>
      </c>
      <c r="C1967" t="s">
        <v>3229</v>
      </c>
      <c r="D1967" t="s">
        <v>3428</v>
      </c>
      <c r="E1967" s="1">
        <v>45769</v>
      </c>
      <c r="F1967" t="s">
        <v>8718</v>
      </c>
      <c r="G1967" t="s">
        <v>8633</v>
      </c>
      <c r="H1967">
        <v>1</v>
      </c>
      <c r="I1967" s="14">
        <v>0.05</v>
      </c>
      <c r="J1967" s="6">
        <v>1934</v>
      </c>
      <c r="K1967" s="6">
        <v>1838</v>
      </c>
      <c r="L1967" t="s">
        <v>1387</v>
      </c>
      <c r="M1967">
        <v>41</v>
      </c>
      <c r="N1967" t="s">
        <v>1998</v>
      </c>
      <c r="O1967" t="s">
        <v>2379</v>
      </c>
      <c r="P1967" t="s">
        <v>3090</v>
      </c>
    </row>
    <row r="1968" spans="1:16" x14ac:dyDescent="0.45">
      <c r="A1968" t="s">
        <v>5590</v>
      </c>
      <c r="B1968" t="s">
        <v>177</v>
      </c>
      <c r="C1968" t="s">
        <v>3247</v>
      </c>
      <c r="D1968" t="s">
        <v>3446</v>
      </c>
      <c r="E1968" s="1">
        <v>45401</v>
      </c>
      <c r="F1968" t="s">
        <v>8625</v>
      </c>
      <c r="G1968" t="s">
        <v>8632</v>
      </c>
      <c r="H1968">
        <v>4</v>
      </c>
      <c r="I1968" s="14">
        <v>0</v>
      </c>
      <c r="J1968" s="6">
        <v>1121</v>
      </c>
      <c r="K1968" s="6">
        <v>4482</v>
      </c>
      <c r="L1968" t="s">
        <v>1175</v>
      </c>
      <c r="M1968">
        <v>25</v>
      </c>
      <c r="N1968" t="s">
        <v>1998</v>
      </c>
      <c r="O1968" t="s">
        <v>2168</v>
      </c>
      <c r="P1968" t="s">
        <v>3053</v>
      </c>
    </row>
    <row r="1969" spans="1:16" x14ac:dyDescent="0.45">
      <c r="A1969" t="s">
        <v>5591</v>
      </c>
      <c r="B1969" t="s">
        <v>514</v>
      </c>
      <c r="C1969" t="s">
        <v>3240</v>
      </c>
      <c r="D1969" t="s">
        <v>3439</v>
      </c>
      <c r="E1969" s="1">
        <v>45216</v>
      </c>
      <c r="F1969" t="s">
        <v>8626</v>
      </c>
      <c r="G1969" t="s">
        <v>8629</v>
      </c>
      <c r="H1969">
        <v>5</v>
      </c>
      <c r="I1969" s="14">
        <v>0.15</v>
      </c>
      <c r="J1969" s="6">
        <v>1126</v>
      </c>
      <c r="K1969" s="6">
        <v>4786</v>
      </c>
      <c r="L1969" t="s">
        <v>1509</v>
      </c>
      <c r="M1969">
        <v>22</v>
      </c>
      <c r="N1969" t="s">
        <v>1999</v>
      </c>
      <c r="O1969" t="s">
        <v>2427</v>
      </c>
      <c r="P1969" t="s">
        <v>3118</v>
      </c>
    </row>
    <row r="1970" spans="1:16" x14ac:dyDescent="0.45">
      <c r="A1970" t="s">
        <v>5592</v>
      </c>
      <c r="B1970" t="s">
        <v>435</v>
      </c>
      <c r="C1970" t="s">
        <v>3299</v>
      </c>
      <c r="D1970" t="s">
        <v>3496</v>
      </c>
      <c r="E1970" s="1">
        <v>45845</v>
      </c>
      <c r="F1970" t="s">
        <v>8625</v>
      </c>
      <c r="G1970" t="s">
        <v>8632</v>
      </c>
      <c r="H1970">
        <v>1</v>
      </c>
      <c r="I1970" s="14">
        <v>0.1</v>
      </c>
      <c r="J1970" s="6">
        <v>479</v>
      </c>
      <c r="K1970" s="6">
        <v>431</v>
      </c>
      <c r="L1970" t="s">
        <v>1431</v>
      </c>
      <c r="M1970">
        <v>28</v>
      </c>
      <c r="N1970" t="s">
        <v>1999</v>
      </c>
      <c r="O1970" t="s">
        <v>2420</v>
      </c>
      <c r="P1970" t="s">
        <v>3065</v>
      </c>
    </row>
    <row r="1971" spans="1:16" x14ac:dyDescent="0.45">
      <c r="A1971" t="s">
        <v>5593</v>
      </c>
      <c r="B1971" t="s">
        <v>308</v>
      </c>
      <c r="C1971" t="s">
        <v>3381</v>
      </c>
      <c r="D1971" t="s">
        <v>3577</v>
      </c>
      <c r="E1971" s="1">
        <v>45565</v>
      </c>
      <c r="F1971" t="s">
        <v>8720</v>
      </c>
      <c r="G1971" t="s">
        <v>8629</v>
      </c>
      <c r="H1971">
        <v>3</v>
      </c>
      <c r="I1971" s="14">
        <v>0.2</v>
      </c>
      <c r="J1971" s="6">
        <v>113</v>
      </c>
      <c r="K1971" s="6">
        <v>270</v>
      </c>
      <c r="L1971" t="s">
        <v>1305</v>
      </c>
      <c r="M1971">
        <v>64</v>
      </c>
      <c r="N1971" t="s">
        <v>1998</v>
      </c>
      <c r="O1971" t="s">
        <v>2296</v>
      </c>
      <c r="P1971" t="s">
        <v>3081</v>
      </c>
    </row>
    <row r="1972" spans="1:16" x14ac:dyDescent="0.45">
      <c r="A1972" t="s">
        <v>5594</v>
      </c>
      <c r="B1972" t="s">
        <v>917</v>
      </c>
      <c r="C1972" t="s">
        <v>3292</v>
      </c>
      <c r="D1972" t="s">
        <v>3489</v>
      </c>
      <c r="E1972" s="1">
        <v>45198</v>
      </c>
      <c r="F1972" t="s">
        <v>8626</v>
      </c>
      <c r="G1972" t="s">
        <v>8630</v>
      </c>
      <c r="H1972">
        <v>5</v>
      </c>
      <c r="I1972" s="14">
        <v>0.05</v>
      </c>
      <c r="J1972" s="6">
        <v>1584</v>
      </c>
      <c r="K1972" s="6">
        <v>7522</v>
      </c>
      <c r="L1972" t="s">
        <v>1908</v>
      </c>
      <c r="M1972">
        <v>56</v>
      </c>
      <c r="N1972" t="s">
        <v>1998</v>
      </c>
      <c r="O1972" t="s">
        <v>2882</v>
      </c>
      <c r="P1972" t="s">
        <v>3166</v>
      </c>
    </row>
    <row r="1973" spans="1:16" x14ac:dyDescent="0.45">
      <c r="A1973" t="s">
        <v>5595</v>
      </c>
      <c r="B1973" t="s">
        <v>542</v>
      </c>
      <c r="C1973" t="s">
        <v>3372</v>
      </c>
      <c r="D1973" t="s">
        <v>3568</v>
      </c>
      <c r="E1973" s="1">
        <v>45281</v>
      </c>
      <c r="F1973" t="s">
        <v>8720</v>
      </c>
      <c r="G1973" t="s">
        <v>8629</v>
      </c>
      <c r="H1973">
        <v>2</v>
      </c>
      <c r="I1973" s="14">
        <v>0.2</v>
      </c>
      <c r="J1973" s="6">
        <v>490</v>
      </c>
      <c r="K1973" s="6">
        <v>783</v>
      </c>
      <c r="L1973" t="s">
        <v>1537</v>
      </c>
      <c r="M1973">
        <v>60</v>
      </c>
      <c r="N1973" t="s">
        <v>1998</v>
      </c>
      <c r="O1973" t="s">
        <v>2519</v>
      </c>
      <c r="P1973" t="s">
        <v>3044</v>
      </c>
    </row>
    <row r="1974" spans="1:16" x14ac:dyDescent="0.45">
      <c r="A1974" t="s">
        <v>5596</v>
      </c>
      <c r="B1974" t="s">
        <v>626</v>
      </c>
      <c r="C1974" t="s">
        <v>3261</v>
      </c>
      <c r="D1974" t="s">
        <v>3460</v>
      </c>
      <c r="E1974" s="1">
        <v>45261</v>
      </c>
      <c r="F1974" t="s">
        <v>8626</v>
      </c>
      <c r="G1974" t="s">
        <v>8630</v>
      </c>
      <c r="H1974">
        <v>4</v>
      </c>
      <c r="I1974" s="14">
        <v>0.15</v>
      </c>
      <c r="J1974" s="6">
        <v>1867</v>
      </c>
      <c r="K1974" s="6">
        <v>6347</v>
      </c>
      <c r="L1974" t="s">
        <v>1620</v>
      </c>
      <c r="M1974">
        <v>35</v>
      </c>
      <c r="N1974" t="s">
        <v>1998</v>
      </c>
      <c r="O1974" t="s">
        <v>2546</v>
      </c>
      <c r="P1974" t="s">
        <v>3130</v>
      </c>
    </row>
    <row r="1975" spans="1:16" x14ac:dyDescent="0.45">
      <c r="A1975" t="s">
        <v>5597</v>
      </c>
      <c r="B1975" t="s">
        <v>956</v>
      </c>
      <c r="C1975" t="s">
        <v>3388</v>
      </c>
      <c r="D1975" t="s">
        <v>3584</v>
      </c>
      <c r="E1975" s="1">
        <v>45650</v>
      </c>
      <c r="F1975" t="s">
        <v>8718</v>
      </c>
      <c r="G1975" t="s">
        <v>8632</v>
      </c>
      <c r="H1975">
        <v>2</v>
      </c>
      <c r="I1975" s="14">
        <v>0.05</v>
      </c>
      <c r="J1975" s="6">
        <v>1925</v>
      </c>
      <c r="K1975" s="6">
        <v>3657</v>
      </c>
      <c r="L1975" t="s">
        <v>1947</v>
      </c>
      <c r="M1975">
        <v>46</v>
      </c>
      <c r="N1975" t="s">
        <v>1999</v>
      </c>
      <c r="O1975" t="s">
        <v>2919</v>
      </c>
      <c r="P1975" t="s">
        <v>3058</v>
      </c>
    </row>
    <row r="1976" spans="1:16" x14ac:dyDescent="0.45">
      <c r="A1976" t="s">
        <v>5598</v>
      </c>
      <c r="B1976" t="s">
        <v>17</v>
      </c>
      <c r="C1976" t="s">
        <v>3278</v>
      </c>
      <c r="D1976" t="s">
        <v>3475</v>
      </c>
      <c r="E1976" s="1">
        <v>45835</v>
      </c>
      <c r="F1976" t="s">
        <v>8626</v>
      </c>
      <c r="G1976" t="s">
        <v>8632</v>
      </c>
      <c r="H1976">
        <v>4</v>
      </c>
      <c r="I1976" s="14">
        <v>0.05</v>
      </c>
      <c r="J1976" s="6">
        <v>1869</v>
      </c>
      <c r="K1976" s="6">
        <v>7100</v>
      </c>
      <c r="L1976" t="s">
        <v>1016</v>
      </c>
      <c r="M1976">
        <v>63</v>
      </c>
      <c r="N1976" t="s">
        <v>1999</v>
      </c>
      <c r="O1976" t="s">
        <v>8693</v>
      </c>
      <c r="P1976" t="s">
        <v>2978</v>
      </c>
    </row>
    <row r="1977" spans="1:16" x14ac:dyDescent="0.45">
      <c r="A1977" t="s">
        <v>5599</v>
      </c>
      <c r="B1977" t="s">
        <v>75</v>
      </c>
      <c r="C1977" t="s">
        <v>3198</v>
      </c>
      <c r="D1977" t="s">
        <v>3398</v>
      </c>
      <c r="E1977" s="1">
        <v>45534</v>
      </c>
      <c r="F1977" t="s">
        <v>8626</v>
      </c>
      <c r="G1977" t="s">
        <v>8633</v>
      </c>
      <c r="H1977">
        <v>3</v>
      </c>
      <c r="I1977" s="14">
        <v>0.05</v>
      </c>
      <c r="J1977" s="6">
        <v>1171</v>
      </c>
      <c r="K1977" s="6">
        <v>3337</v>
      </c>
      <c r="L1977" t="s">
        <v>1074</v>
      </c>
      <c r="M1977">
        <v>59</v>
      </c>
      <c r="N1977" t="s">
        <v>1999</v>
      </c>
      <c r="O1977" t="s">
        <v>2067</v>
      </c>
      <c r="P1977" t="s">
        <v>3029</v>
      </c>
    </row>
    <row r="1978" spans="1:16" x14ac:dyDescent="0.45">
      <c r="A1978" t="s">
        <v>5600</v>
      </c>
      <c r="B1978" t="s">
        <v>557</v>
      </c>
      <c r="C1978" t="s">
        <v>3314</v>
      </c>
      <c r="D1978" t="s">
        <v>3511</v>
      </c>
      <c r="E1978" s="1">
        <v>45864</v>
      </c>
      <c r="F1978" t="s">
        <v>8625</v>
      </c>
      <c r="G1978" t="s">
        <v>8629</v>
      </c>
      <c r="H1978">
        <v>3</v>
      </c>
      <c r="I1978" s="14">
        <v>0</v>
      </c>
      <c r="J1978" s="6">
        <v>1526</v>
      </c>
      <c r="K1978" s="6">
        <v>4578</v>
      </c>
      <c r="L1978" t="s">
        <v>1552</v>
      </c>
      <c r="M1978">
        <v>35</v>
      </c>
      <c r="N1978" t="s">
        <v>1998</v>
      </c>
      <c r="O1978" t="s">
        <v>2534</v>
      </c>
      <c r="P1978" t="s">
        <v>3169</v>
      </c>
    </row>
    <row r="1979" spans="1:16" x14ac:dyDescent="0.45">
      <c r="A1979" t="s">
        <v>5601</v>
      </c>
      <c r="B1979" t="s">
        <v>486</v>
      </c>
      <c r="C1979" t="s">
        <v>3349</v>
      </c>
      <c r="D1979" t="s">
        <v>3546</v>
      </c>
      <c r="E1979" s="1">
        <v>45309</v>
      </c>
      <c r="F1979" t="s">
        <v>8720</v>
      </c>
      <c r="G1979" t="s">
        <v>8629</v>
      </c>
      <c r="H1979">
        <v>2</v>
      </c>
      <c r="I1979" s="14">
        <v>0</v>
      </c>
      <c r="J1979" s="6">
        <v>1875</v>
      </c>
      <c r="K1979" s="6">
        <v>3751</v>
      </c>
      <c r="L1979" t="s">
        <v>1481</v>
      </c>
      <c r="M1979">
        <v>48</v>
      </c>
      <c r="N1979" t="s">
        <v>1998</v>
      </c>
      <c r="O1979" t="s">
        <v>2468</v>
      </c>
      <c r="P1979" t="s">
        <v>8702</v>
      </c>
    </row>
    <row r="1980" spans="1:16" x14ac:dyDescent="0.45">
      <c r="A1980" t="s">
        <v>5602</v>
      </c>
      <c r="B1980" t="s">
        <v>911</v>
      </c>
      <c r="C1980" t="s">
        <v>3254</v>
      </c>
      <c r="D1980" t="s">
        <v>3453</v>
      </c>
      <c r="E1980" s="1">
        <v>45804</v>
      </c>
      <c r="F1980" t="s">
        <v>8626</v>
      </c>
      <c r="G1980" t="s">
        <v>8630</v>
      </c>
      <c r="H1980">
        <v>3</v>
      </c>
      <c r="I1980" s="14">
        <v>0</v>
      </c>
      <c r="J1980" s="6">
        <v>1793</v>
      </c>
      <c r="K1980" s="6">
        <v>5378</v>
      </c>
      <c r="L1980" t="s">
        <v>1902</v>
      </c>
      <c r="M1980">
        <v>56</v>
      </c>
      <c r="N1980" t="s">
        <v>1999</v>
      </c>
      <c r="O1980" t="s">
        <v>2876</v>
      </c>
      <c r="P1980" t="s">
        <v>3028</v>
      </c>
    </row>
    <row r="1981" spans="1:16" x14ac:dyDescent="0.45">
      <c r="A1981" t="s">
        <v>5603</v>
      </c>
      <c r="B1981" t="s">
        <v>298</v>
      </c>
      <c r="C1981" t="s">
        <v>3306</v>
      </c>
      <c r="D1981" t="s">
        <v>3503</v>
      </c>
      <c r="E1981" s="1">
        <v>45708</v>
      </c>
      <c r="F1981" t="s">
        <v>8720</v>
      </c>
      <c r="G1981" t="s">
        <v>8629</v>
      </c>
      <c r="H1981">
        <v>5</v>
      </c>
      <c r="I1981" s="14">
        <v>0.1</v>
      </c>
      <c r="J1981" s="6">
        <v>1375</v>
      </c>
      <c r="K1981" s="6">
        <v>6189</v>
      </c>
      <c r="L1981" t="s">
        <v>1295</v>
      </c>
      <c r="M1981">
        <v>54</v>
      </c>
      <c r="N1981" t="s">
        <v>1999</v>
      </c>
      <c r="O1981" t="s">
        <v>2286</v>
      </c>
      <c r="P1981" t="s">
        <v>3129</v>
      </c>
    </row>
    <row r="1982" spans="1:16" x14ac:dyDescent="0.45">
      <c r="A1982" t="s">
        <v>5604</v>
      </c>
      <c r="B1982" t="s">
        <v>792</v>
      </c>
      <c r="C1982" t="s">
        <v>3300</v>
      </c>
      <c r="D1982" t="s">
        <v>3497</v>
      </c>
      <c r="E1982" s="1">
        <v>45463</v>
      </c>
      <c r="F1982" t="s">
        <v>8718</v>
      </c>
      <c r="G1982" t="s">
        <v>8631</v>
      </c>
      <c r="H1982">
        <v>3</v>
      </c>
      <c r="I1982" s="14">
        <v>0.2</v>
      </c>
      <c r="J1982" s="6">
        <v>1909</v>
      </c>
      <c r="K1982" s="6">
        <v>4580</v>
      </c>
      <c r="L1982" t="s">
        <v>1784</v>
      </c>
      <c r="M1982">
        <v>26</v>
      </c>
      <c r="N1982" t="s">
        <v>1998</v>
      </c>
      <c r="O1982" t="s">
        <v>2761</v>
      </c>
      <c r="P1982" t="s">
        <v>3015</v>
      </c>
    </row>
    <row r="1983" spans="1:16" x14ac:dyDescent="0.45">
      <c r="A1983" t="s">
        <v>5605</v>
      </c>
      <c r="B1983" t="s">
        <v>86</v>
      </c>
      <c r="C1983" t="s">
        <v>3348</v>
      </c>
      <c r="D1983" t="s">
        <v>3545</v>
      </c>
      <c r="E1983" s="1">
        <v>45781</v>
      </c>
      <c r="F1983" t="s">
        <v>8626</v>
      </c>
      <c r="G1983" t="s">
        <v>8630</v>
      </c>
      <c r="H1983">
        <v>2</v>
      </c>
      <c r="I1983" s="14">
        <v>0</v>
      </c>
      <c r="J1983" s="6">
        <v>319</v>
      </c>
      <c r="K1983" s="6">
        <v>637</v>
      </c>
      <c r="L1983" t="s">
        <v>1085</v>
      </c>
      <c r="M1983">
        <v>56</v>
      </c>
      <c r="N1983" t="s">
        <v>1999</v>
      </c>
      <c r="O1983" t="s">
        <v>2078</v>
      </c>
      <c r="P1983" t="s">
        <v>3034</v>
      </c>
    </row>
    <row r="1984" spans="1:16" x14ac:dyDescent="0.45">
      <c r="A1984" t="s">
        <v>5606</v>
      </c>
      <c r="B1984" t="s">
        <v>189</v>
      </c>
      <c r="C1984" t="s">
        <v>3264</v>
      </c>
      <c r="D1984" t="s">
        <v>3462</v>
      </c>
      <c r="E1984" s="1">
        <v>45346</v>
      </c>
      <c r="F1984" t="s">
        <v>8626</v>
      </c>
      <c r="G1984" t="s">
        <v>8629</v>
      </c>
      <c r="H1984">
        <v>5</v>
      </c>
      <c r="I1984" s="14">
        <v>0</v>
      </c>
      <c r="J1984" s="6">
        <v>1280</v>
      </c>
      <c r="K1984" s="6">
        <v>6398</v>
      </c>
      <c r="L1984" t="s">
        <v>1187</v>
      </c>
      <c r="M1984">
        <v>28</v>
      </c>
      <c r="N1984" t="s">
        <v>1999</v>
      </c>
      <c r="O1984" t="s">
        <v>2180</v>
      </c>
      <c r="P1984" t="s">
        <v>3038</v>
      </c>
    </row>
    <row r="1985" spans="1:16" x14ac:dyDescent="0.45">
      <c r="A1985" t="s">
        <v>5607</v>
      </c>
      <c r="B1985" t="s">
        <v>608</v>
      </c>
      <c r="C1985" t="s">
        <v>3362</v>
      </c>
      <c r="D1985" t="s">
        <v>3559</v>
      </c>
      <c r="E1985" s="1">
        <v>45675</v>
      </c>
      <c r="F1985" t="s">
        <v>8718</v>
      </c>
      <c r="G1985" t="s">
        <v>8629</v>
      </c>
      <c r="H1985">
        <v>4</v>
      </c>
      <c r="I1985" s="14">
        <v>0.1</v>
      </c>
      <c r="J1985" s="6">
        <v>1972</v>
      </c>
      <c r="K1985" s="6">
        <v>7098</v>
      </c>
      <c r="L1985" t="s">
        <v>1602</v>
      </c>
      <c r="M1985">
        <v>62</v>
      </c>
      <c r="N1985" t="s">
        <v>1999</v>
      </c>
      <c r="O1985" t="s">
        <v>2584</v>
      </c>
      <c r="P1985" t="s">
        <v>3089</v>
      </c>
    </row>
    <row r="1986" spans="1:16" x14ac:dyDescent="0.45">
      <c r="A1986" t="s">
        <v>5608</v>
      </c>
      <c r="B1986" t="s">
        <v>626</v>
      </c>
      <c r="C1986" t="s">
        <v>3267</v>
      </c>
      <c r="D1986" t="s">
        <v>3464</v>
      </c>
      <c r="E1986" s="1">
        <v>45271</v>
      </c>
      <c r="F1986" t="s">
        <v>8626</v>
      </c>
      <c r="G1986" t="s">
        <v>8631</v>
      </c>
      <c r="H1986">
        <v>5</v>
      </c>
      <c r="I1986" s="14">
        <v>0.15</v>
      </c>
      <c r="J1986" s="6">
        <v>1366</v>
      </c>
      <c r="K1986" s="6">
        <v>5804</v>
      </c>
      <c r="L1986" t="s">
        <v>1620</v>
      </c>
      <c r="M1986">
        <v>35</v>
      </c>
      <c r="N1986" t="s">
        <v>1998</v>
      </c>
      <c r="O1986" t="s">
        <v>2546</v>
      </c>
      <c r="P1986" t="s">
        <v>3130</v>
      </c>
    </row>
    <row r="1987" spans="1:16" x14ac:dyDescent="0.45">
      <c r="A1987" t="s">
        <v>5609</v>
      </c>
      <c r="B1987" t="s">
        <v>9</v>
      </c>
      <c r="C1987" t="s">
        <v>3256</v>
      </c>
      <c r="D1987" t="s">
        <v>3455</v>
      </c>
      <c r="E1987" s="1">
        <v>45433</v>
      </c>
      <c r="F1987" t="s">
        <v>8718</v>
      </c>
      <c r="G1987" t="s">
        <v>8631</v>
      </c>
      <c r="H1987">
        <v>2</v>
      </c>
      <c r="I1987" s="14">
        <v>0</v>
      </c>
      <c r="J1987" s="6">
        <v>588</v>
      </c>
      <c r="K1987" s="6">
        <v>1176</v>
      </c>
      <c r="L1987" t="s">
        <v>8692</v>
      </c>
      <c r="M1987">
        <v>33</v>
      </c>
      <c r="N1987" t="s">
        <v>1998</v>
      </c>
      <c r="O1987" t="s">
        <v>2002</v>
      </c>
      <c r="P1987" t="s">
        <v>2970</v>
      </c>
    </row>
    <row r="1988" spans="1:16" x14ac:dyDescent="0.45">
      <c r="A1988" t="s">
        <v>5610</v>
      </c>
      <c r="B1988" t="s">
        <v>153</v>
      </c>
      <c r="C1988" t="s">
        <v>3239</v>
      </c>
      <c r="D1988" t="s">
        <v>3438</v>
      </c>
      <c r="E1988" s="1">
        <v>45891</v>
      </c>
      <c r="F1988" t="s">
        <v>8720</v>
      </c>
      <c r="G1988" t="s">
        <v>8633</v>
      </c>
      <c r="H1988">
        <v>4</v>
      </c>
      <c r="I1988" s="14">
        <v>0</v>
      </c>
      <c r="J1988" s="6">
        <v>1414</v>
      </c>
      <c r="K1988" s="6">
        <v>5658</v>
      </c>
      <c r="L1988" t="s">
        <v>1152</v>
      </c>
      <c r="M1988">
        <v>43</v>
      </c>
      <c r="N1988" t="s">
        <v>1998</v>
      </c>
      <c r="O1988" t="s">
        <v>2144</v>
      </c>
      <c r="P1988" t="s">
        <v>3080</v>
      </c>
    </row>
    <row r="1989" spans="1:16" x14ac:dyDescent="0.45">
      <c r="A1989" t="s">
        <v>5611</v>
      </c>
      <c r="B1989" t="s">
        <v>924</v>
      </c>
      <c r="C1989" t="s">
        <v>3210</v>
      </c>
      <c r="D1989" t="s">
        <v>3409</v>
      </c>
      <c r="E1989" s="1">
        <v>45558</v>
      </c>
      <c r="F1989" t="s">
        <v>8719</v>
      </c>
      <c r="G1989" t="s">
        <v>8632</v>
      </c>
      <c r="H1989">
        <v>2</v>
      </c>
      <c r="I1989" s="14">
        <v>0.2</v>
      </c>
      <c r="J1989" s="6">
        <v>1652</v>
      </c>
      <c r="K1989" s="6">
        <v>2644</v>
      </c>
      <c r="L1989" t="s">
        <v>1915</v>
      </c>
      <c r="M1989">
        <v>59</v>
      </c>
      <c r="N1989" t="s">
        <v>1999</v>
      </c>
      <c r="O1989" t="s">
        <v>2889</v>
      </c>
      <c r="P1989" t="s">
        <v>3150</v>
      </c>
    </row>
    <row r="1990" spans="1:16" x14ac:dyDescent="0.45">
      <c r="A1990" t="s">
        <v>5612</v>
      </c>
      <c r="B1990" t="s">
        <v>687</v>
      </c>
      <c r="C1990" t="s">
        <v>3317</v>
      </c>
      <c r="D1990" t="s">
        <v>3514</v>
      </c>
      <c r="E1990" s="1">
        <v>45349</v>
      </c>
      <c r="F1990" t="s">
        <v>8718</v>
      </c>
      <c r="G1990" t="s">
        <v>8633</v>
      </c>
      <c r="H1990">
        <v>3</v>
      </c>
      <c r="I1990" s="14">
        <v>0.1</v>
      </c>
      <c r="J1990" s="6">
        <v>133</v>
      </c>
      <c r="K1990" s="6">
        <v>359</v>
      </c>
      <c r="L1990" t="s">
        <v>1681</v>
      </c>
      <c r="M1990">
        <v>39</v>
      </c>
      <c r="N1990" t="s">
        <v>1999</v>
      </c>
      <c r="O1990" t="s">
        <v>2660</v>
      </c>
      <c r="P1990" t="s">
        <v>3011</v>
      </c>
    </row>
    <row r="1991" spans="1:16" x14ac:dyDescent="0.45">
      <c r="A1991" t="s">
        <v>5613</v>
      </c>
      <c r="B1991" t="s">
        <v>253</v>
      </c>
      <c r="C1991" t="s">
        <v>3340</v>
      </c>
      <c r="D1991" t="s">
        <v>3537</v>
      </c>
      <c r="E1991" s="1">
        <v>45873</v>
      </c>
      <c r="F1991" t="s">
        <v>8719</v>
      </c>
      <c r="G1991" t="s">
        <v>8632</v>
      </c>
      <c r="H1991">
        <v>4</v>
      </c>
      <c r="I1991" s="14">
        <v>0.15</v>
      </c>
      <c r="J1991" s="6">
        <v>1311</v>
      </c>
      <c r="K1991" s="6">
        <v>4456</v>
      </c>
      <c r="L1991" t="s">
        <v>1251</v>
      </c>
      <c r="M1991">
        <v>50</v>
      </c>
      <c r="N1991" t="s">
        <v>1999</v>
      </c>
      <c r="O1991" t="s">
        <v>2243</v>
      </c>
      <c r="P1991" t="s">
        <v>3086</v>
      </c>
    </row>
    <row r="1992" spans="1:16" x14ac:dyDescent="0.45">
      <c r="A1992" t="s">
        <v>5614</v>
      </c>
      <c r="B1992" t="s">
        <v>370</v>
      </c>
      <c r="C1992" t="s">
        <v>3276</v>
      </c>
      <c r="D1992" t="s">
        <v>3473</v>
      </c>
      <c r="E1992" s="1">
        <v>45467</v>
      </c>
      <c r="F1992" t="s">
        <v>8718</v>
      </c>
      <c r="G1992" t="s">
        <v>8633</v>
      </c>
      <c r="H1992">
        <v>5</v>
      </c>
      <c r="I1992" s="14">
        <v>0.1</v>
      </c>
      <c r="J1992" s="6">
        <v>1827</v>
      </c>
      <c r="K1992" s="6">
        <v>8223</v>
      </c>
      <c r="L1992" t="s">
        <v>1366</v>
      </c>
      <c r="M1992">
        <v>49</v>
      </c>
      <c r="N1992" t="s">
        <v>1998</v>
      </c>
      <c r="O1992" t="s">
        <v>2358</v>
      </c>
      <c r="P1992" t="s">
        <v>3030</v>
      </c>
    </row>
    <row r="1993" spans="1:16" x14ac:dyDescent="0.45">
      <c r="A1993" t="s">
        <v>5615</v>
      </c>
      <c r="B1993" t="s">
        <v>911</v>
      </c>
      <c r="C1993" t="s">
        <v>3351</v>
      </c>
      <c r="D1993" t="s">
        <v>3548</v>
      </c>
      <c r="E1993" s="1">
        <v>45781</v>
      </c>
      <c r="F1993" t="s">
        <v>8720</v>
      </c>
      <c r="G1993" t="s">
        <v>8631</v>
      </c>
      <c r="H1993">
        <v>2</v>
      </c>
      <c r="I1993" s="14">
        <v>0.05</v>
      </c>
      <c r="J1993" s="6">
        <v>1234</v>
      </c>
      <c r="K1993" s="6">
        <v>2344</v>
      </c>
      <c r="L1993" t="s">
        <v>1902</v>
      </c>
      <c r="M1993">
        <v>56</v>
      </c>
      <c r="N1993" t="s">
        <v>1999</v>
      </c>
      <c r="O1993" t="s">
        <v>2876</v>
      </c>
      <c r="P1993" t="s">
        <v>3028</v>
      </c>
    </row>
    <row r="1994" spans="1:16" x14ac:dyDescent="0.45">
      <c r="A1994" t="s">
        <v>5616</v>
      </c>
      <c r="B1994" t="s">
        <v>867</v>
      </c>
      <c r="C1994" t="s">
        <v>3308</v>
      </c>
      <c r="D1994" t="s">
        <v>3505</v>
      </c>
      <c r="E1994" s="1">
        <v>45356</v>
      </c>
      <c r="F1994" t="s">
        <v>8719</v>
      </c>
      <c r="G1994" t="s">
        <v>8630</v>
      </c>
      <c r="H1994">
        <v>5</v>
      </c>
      <c r="I1994" s="14">
        <v>0.15</v>
      </c>
      <c r="J1994" s="6">
        <v>741</v>
      </c>
      <c r="K1994" s="6">
        <v>3151</v>
      </c>
      <c r="L1994" t="s">
        <v>1859</v>
      </c>
      <c r="M1994">
        <v>64</v>
      </c>
      <c r="N1994" t="s">
        <v>1998</v>
      </c>
      <c r="O1994" t="s">
        <v>2372</v>
      </c>
      <c r="P1994" t="s">
        <v>2968</v>
      </c>
    </row>
    <row r="1995" spans="1:16" x14ac:dyDescent="0.45">
      <c r="A1995" t="s">
        <v>5617</v>
      </c>
      <c r="B1995" t="s">
        <v>708</v>
      </c>
      <c r="C1995" t="s">
        <v>3227</v>
      </c>
      <c r="D1995" t="s">
        <v>3426</v>
      </c>
      <c r="E1995" s="1">
        <v>45610</v>
      </c>
      <c r="F1995" t="s">
        <v>8720</v>
      </c>
      <c r="G1995" t="s">
        <v>8631</v>
      </c>
      <c r="H1995">
        <v>5</v>
      </c>
      <c r="I1995" s="14">
        <v>0.15</v>
      </c>
      <c r="J1995" s="6">
        <v>1596</v>
      </c>
      <c r="K1995" s="6">
        <v>6781</v>
      </c>
      <c r="L1995" t="s">
        <v>1701</v>
      </c>
      <c r="M1995">
        <v>61</v>
      </c>
      <c r="N1995" t="s">
        <v>1999</v>
      </c>
      <c r="O1995" t="s">
        <v>2681</v>
      </c>
      <c r="P1995" t="s">
        <v>3074</v>
      </c>
    </row>
    <row r="1996" spans="1:16" x14ac:dyDescent="0.45">
      <c r="A1996" t="s">
        <v>5618</v>
      </c>
      <c r="B1996" t="s">
        <v>32</v>
      </c>
      <c r="C1996" t="s">
        <v>3290</v>
      </c>
      <c r="D1996" t="s">
        <v>3487</v>
      </c>
      <c r="E1996" s="1">
        <v>45400</v>
      </c>
      <c r="F1996" t="s">
        <v>8719</v>
      </c>
      <c r="G1996" t="s">
        <v>8631</v>
      </c>
      <c r="H1996">
        <v>4</v>
      </c>
      <c r="I1996" s="14">
        <v>0.1</v>
      </c>
      <c r="J1996" s="6">
        <v>1300</v>
      </c>
      <c r="K1996" s="6">
        <v>4680</v>
      </c>
      <c r="L1996" t="s">
        <v>1031</v>
      </c>
      <c r="M1996">
        <v>58</v>
      </c>
      <c r="N1996" t="s">
        <v>1999</v>
      </c>
      <c r="O1996" t="s">
        <v>2024</v>
      </c>
      <c r="P1996" t="s">
        <v>2991</v>
      </c>
    </row>
    <row r="1997" spans="1:16" x14ac:dyDescent="0.45">
      <c r="A1997" t="s">
        <v>5619</v>
      </c>
      <c r="B1997" t="s">
        <v>638</v>
      </c>
      <c r="C1997" t="s">
        <v>3340</v>
      </c>
      <c r="D1997" t="s">
        <v>3537</v>
      </c>
      <c r="E1997" s="1">
        <v>45616</v>
      </c>
      <c r="F1997" t="s">
        <v>8720</v>
      </c>
      <c r="G1997" t="s">
        <v>8631</v>
      </c>
      <c r="H1997">
        <v>2</v>
      </c>
      <c r="I1997" s="14">
        <v>0.15</v>
      </c>
      <c r="J1997" s="6">
        <v>1311</v>
      </c>
      <c r="K1997" s="6">
        <v>2228</v>
      </c>
      <c r="L1997" t="s">
        <v>1632</v>
      </c>
      <c r="M1997">
        <v>48</v>
      </c>
      <c r="N1997" t="s">
        <v>1999</v>
      </c>
      <c r="O1997" t="s">
        <v>2613</v>
      </c>
      <c r="P1997" t="s">
        <v>3116</v>
      </c>
    </row>
    <row r="1998" spans="1:16" x14ac:dyDescent="0.45">
      <c r="A1998" t="s">
        <v>5620</v>
      </c>
      <c r="B1998" t="s">
        <v>962</v>
      </c>
      <c r="C1998" t="s">
        <v>3388</v>
      </c>
      <c r="D1998" t="s">
        <v>3584</v>
      </c>
      <c r="E1998" s="1">
        <v>45298</v>
      </c>
      <c r="F1998" t="s">
        <v>8719</v>
      </c>
      <c r="G1998" t="s">
        <v>8630</v>
      </c>
      <c r="H1998">
        <v>1</v>
      </c>
      <c r="I1998" s="14">
        <v>0.05</v>
      </c>
      <c r="J1998" s="6">
        <v>1925</v>
      </c>
      <c r="K1998" s="6">
        <v>1828</v>
      </c>
      <c r="L1998" t="s">
        <v>1953</v>
      </c>
      <c r="M1998">
        <v>37</v>
      </c>
      <c r="N1998" t="s">
        <v>1998</v>
      </c>
      <c r="O1998" t="s">
        <v>2925</v>
      </c>
      <c r="P1998" t="s">
        <v>3117</v>
      </c>
    </row>
    <row r="1999" spans="1:16" x14ac:dyDescent="0.45">
      <c r="A1999" t="s">
        <v>5621</v>
      </c>
      <c r="B1999" t="s">
        <v>545</v>
      </c>
      <c r="C1999" t="s">
        <v>3246</v>
      </c>
      <c r="D1999" t="s">
        <v>3445</v>
      </c>
      <c r="E1999" s="1">
        <v>45645</v>
      </c>
      <c r="F1999" t="s">
        <v>8720</v>
      </c>
      <c r="G1999" t="s">
        <v>8630</v>
      </c>
      <c r="H1999">
        <v>1</v>
      </c>
      <c r="I1999" s="14">
        <v>0.2</v>
      </c>
      <c r="J1999" s="6">
        <v>1915</v>
      </c>
      <c r="K1999" s="6">
        <v>1532</v>
      </c>
      <c r="L1999" t="s">
        <v>1540</v>
      </c>
      <c r="M1999">
        <v>22</v>
      </c>
      <c r="N1999" t="s">
        <v>1999</v>
      </c>
      <c r="O1999" t="s">
        <v>2522</v>
      </c>
      <c r="P1999" t="s">
        <v>3044</v>
      </c>
    </row>
    <row r="2000" spans="1:16" x14ac:dyDescent="0.45">
      <c r="A2000" t="s">
        <v>5622</v>
      </c>
      <c r="B2000" t="s">
        <v>103</v>
      </c>
      <c r="C2000" t="s">
        <v>3291</v>
      </c>
      <c r="D2000" t="s">
        <v>3488</v>
      </c>
      <c r="E2000" s="1">
        <v>45460</v>
      </c>
      <c r="F2000" t="s">
        <v>8625</v>
      </c>
      <c r="G2000" t="s">
        <v>8629</v>
      </c>
      <c r="H2000">
        <v>3</v>
      </c>
      <c r="I2000" s="14">
        <v>0.2</v>
      </c>
      <c r="J2000" s="6">
        <v>38</v>
      </c>
      <c r="K2000" s="6">
        <v>91</v>
      </c>
      <c r="L2000" t="s">
        <v>1102</v>
      </c>
      <c r="M2000">
        <v>39</v>
      </c>
      <c r="N2000" t="s">
        <v>1998</v>
      </c>
      <c r="O2000" t="s">
        <v>2095</v>
      </c>
      <c r="P2000" t="s">
        <v>3049</v>
      </c>
    </row>
    <row r="2001" spans="1:16" x14ac:dyDescent="0.45">
      <c r="A2001" t="s">
        <v>5623</v>
      </c>
      <c r="B2001" t="s">
        <v>286</v>
      </c>
      <c r="C2001" t="s">
        <v>3205</v>
      </c>
      <c r="D2001" t="s">
        <v>3404</v>
      </c>
      <c r="E2001" s="1">
        <v>45680</v>
      </c>
      <c r="F2001" t="s">
        <v>8719</v>
      </c>
      <c r="G2001" t="s">
        <v>8633</v>
      </c>
      <c r="H2001">
        <v>3</v>
      </c>
      <c r="I2001" s="14">
        <v>0.15</v>
      </c>
      <c r="J2001" s="6">
        <v>738</v>
      </c>
      <c r="K2001" s="6">
        <v>1882</v>
      </c>
      <c r="L2001" t="s">
        <v>1283</v>
      </c>
      <c r="M2001">
        <v>39</v>
      </c>
      <c r="N2001" t="s">
        <v>1999</v>
      </c>
      <c r="O2001" t="s">
        <v>2276</v>
      </c>
      <c r="P2001" t="s">
        <v>3032</v>
      </c>
    </row>
    <row r="2002" spans="1:16" x14ac:dyDescent="0.45">
      <c r="A2002" t="s">
        <v>5624</v>
      </c>
      <c r="B2002" t="s">
        <v>719</v>
      </c>
      <c r="C2002" t="s">
        <v>3377</v>
      </c>
      <c r="D2002" t="s">
        <v>3573</v>
      </c>
      <c r="E2002" s="1">
        <v>45736</v>
      </c>
      <c r="F2002" t="s">
        <v>8625</v>
      </c>
      <c r="G2002" t="s">
        <v>8629</v>
      </c>
      <c r="H2002">
        <v>3</v>
      </c>
      <c r="I2002" s="14">
        <v>0.1</v>
      </c>
      <c r="J2002" s="6">
        <v>783</v>
      </c>
      <c r="K2002" s="6">
        <v>2114</v>
      </c>
      <c r="L2002" t="s">
        <v>1712</v>
      </c>
      <c r="M2002">
        <v>42</v>
      </c>
      <c r="N2002" t="s">
        <v>1998</v>
      </c>
      <c r="O2002" t="s">
        <v>2692</v>
      </c>
      <c r="P2002" t="s">
        <v>3079</v>
      </c>
    </row>
    <row r="2003" spans="1:16" x14ac:dyDescent="0.45">
      <c r="A2003" t="s">
        <v>5625</v>
      </c>
      <c r="B2003" t="s">
        <v>850</v>
      </c>
      <c r="C2003" t="s">
        <v>3204</v>
      </c>
      <c r="D2003" t="s">
        <v>3403</v>
      </c>
      <c r="E2003" s="1">
        <v>45276</v>
      </c>
      <c r="F2003" t="s">
        <v>8719</v>
      </c>
      <c r="G2003" t="s">
        <v>8632</v>
      </c>
      <c r="H2003">
        <v>4</v>
      </c>
      <c r="I2003" s="14">
        <v>0.2</v>
      </c>
      <c r="J2003" s="6">
        <v>1458</v>
      </c>
      <c r="K2003" s="6">
        <v>4665</v>
      </c>
      <c r="L2003" t="s">
        <v>1842</v>
      </c>
      <c r="M2003">
        <v>58</v>
      </c>
      <c r="N2003" t="s">
        <v>1999</v>
      </c>
      <c r="O2003" t="s">
        <v>2817</v>
      </c>
      <c r="P2003" t="s">
        <v>3051</v>
      </c>
    </row>
    <row r="2004" spans="1:16" x14ac:dyDescent="0.45">
      <c r="A2004" t="s">
        <v>5626</v>
      </c>
      <c r="B2004" t="s">
        <v>184</v>
      </c>
      <c r="C2004" t="s">
        <v>3318</v>
      </c>
      <c r="D2004" t="s">
        <v>3515</v>
      </c>
      <c r="E2004" s="1">
        <v>45880</v>
      </c>
      <c r="F2004" t="s">
        <v>8625</v>
      </c>
      <c r="G2004" t="s">
        <v>8630</v>
      </c>
      <c r="H2004">
        <v>5</v>
      </c>
      <c r="I2004" s="14">
        <v>0</v>
      </c>
      <c r="J2004" s="6">
        <v>1150</v>
      </c>
      <c r="K2004" s="6">
        <v>5748</v>
      </c>
      <c r="L2004" t="s">
        <v>1182</v>
      </c>
      <c r="M2004">
        <v>34</v>
      </c>
      <c r="N2004" t="s">
        <v>1998</v>
      </c>
      <c r="O2004" t="s">
        <v>2175</v>
      </c>
      <c r="P2004" t="s">
        <v>3089</v>
      </c>
    </row>
    <row r="2005" spans="1:16" x14ac:dyDescent="0.45">
      <c r="A2005" t="s">
        <v>5627</v>
      </c>
      <c r="B2005" t="s">
        <v>36</v>
      </c>
      <c r="C2005" t="s">
        <v>3353</v>
      </c>
      <c r="D2005" t="s">
        <v>3550</v>
      </c>
      <c r="E2005" s="1">
        <v>45237</v>
      </c>
      <c r="F2005" t="s">
        <v>8626</v>
      </c>
      <c r="G2005" t="s">
        <v>8633</v>
      </c>
      <c r="H2005">
        <v>2</v>
      </c>
      <c r="I2005" s="14">
        <v>0.05</v>
      </c>
      <c r="J2005" s="6">
        <v>211</v>
      </c>
      <c r="K2005" s="6">
        <v>400</v>
      </c>
      <c r="L2005" t="s">
        <v>1035</v>
      </c>
      <c r="M2005">
        <v>36</v>
      </c>
      <c r="N2005" t="s">
        <v>1998</v>
      </c>
      <c r="O2005" t="s">
        <v>2028</v>
      </c>
      <c r="P2005" t="s">
        <v>2995</v>
      </c>
    </row>
    <row r="2006" spans="1:16" x14ac:dyDescent="0.45">
      <c r="A2006" t="s">
        <v>5628</v>
      </c>
      <c r="B2006" t="s">
        <v>436</v>
      </c>
      <c r="C2006" t="s">
        <v>3227</v>
      </c>
      <c r="D2006" t="s">
        <v>3426</v>
      </c>
      <c r="E2006" s="1">
        <v>45368</v>
      </c>
      <c r="F2006" t="s">
        <v>8625</v>
      </c>
      <c r="G2006" t="s">
        <v>8630</v>
      </c>
      <c r="H2006">
        <v>1</v>
      </c>
      <c r="I2006" s="14">
        <v>0.15</v>
      </c>
      <c r="J2006" s="6">
        <v>1596</v>
      </c>
      <c r="K2006" s="6">
        <v>1356</v>
      </c>
      <c r="L2006" t="s">
        <v>1432</v>
      </c>
      <c r="M2006">
        <v>56</v>
      </c>
      <c r="N2006" t="s">
        <v>1999</v>
      </c>
      <c r="O2006" t="s">
        <v>2421</v>
      </c>
      <c r="P2006" t="s">
        <v>3125</v>
      </c>
    </row>
    <row r="2007" spans="1:16" x14ac:dyDescent="0.45">
      <c r="A2007" t="s">
        <v>5629</v>
      </c>
      <c r="B2007" t="s">
        <v>106</v>
      </c>
      <c r="C2007" t="s">
        <v>3336</v>
      </c>
      <c r="D2007" t="s">
        <v>3533</v>
      </c>
      <c r="E2007" s="1">
        <v>45524</v>
      </c>
      <c r="F2007" t="s">
        <v>8718</v>
      </c>
      <c r="G2007" t="s">
        <v>8633</v>
      </c>
      <c r="H2007">
        <v>3</v>
      </c>
      <c r="I2007" s="14">
        <v>0.05</v>
      </c>
      <c r="J2007" s="6">
        <v>1534</v>
      </c>
      <c r="K2007" s="6">
        <v>4372</v>
      </c>
      <c r="L2007" t="s">
        <v>1105</v>
      </c>
      <c r="M2007">
        <v>18</v>
      </c>
      <c r="N2007" t="s">
        <v>1998</v>
      </c>
      <c r="O2007" t="s">
        <v>2097</v>
      </c>
      <c r="P2007" t="s">
        <v>3015</v>
      </c>
    </row>
    <row r="2008" spans="1:16" x14ac:dyDescent="0.45">
      <c r="A2008" t="s">
        <v>5630</v>
      </c>
      <c r="B2008" t="s">
        <v>347</v>
      </c>
      <c r="C2008" t="s">
        <v>3369</v>
      </c>
      <c r="D2008" t="s">
        <v>3566</v>
      </c>
      <c r="E2008" s="1">
        <v>45645</v>
      </c>
      <c r="F2008" t="s">
        <v>8718</v>
      </c>
      <c r="G2008" t="s">
        <v>8630</v>
      </c>
      <c r="H2008">
        <v>3</v>
      </c>
      <c r="I2008" s="14">
        <v>0.05</v>
      </c>
      <c r="J2008" s="6">
        <v>1396</v>
      </c>
      <c r="K2008" s="6">
        <v>3978</v>
      </c>
      <c r="L2008" t="s">
        <v>1343</v>
      </c>
      <c r="M2008">
        <v>49</v>
      </c>
      <c r="N2008" t="s">
        <v>1998</v>
      </c>
      <c r="O2008" t="s">
        <v>2335</v>
      </c>
      <c r="P2008" t="s">
        <v>3140</v>
      </c>
    </row>
    <row r="2009" spans="1:16" x14ac:dyDescent="0.45">
      <c r="A2009" t="s">
        <v>5631</v>
      </c>
      <c r="B2009" t="s">
        <v>535</v>
      </c>
      <c r="C2009" t="s">
        <v>3200</v>
      </c>
      <c r="D2009" t="s">
        <v>3400</v>
      </c>
      <c r="E2009" s="1">
        <v>45918</v>
      </c>
      <c r="F2009" t="s">
        <v>8625</v>
      </c>
      <c r="G2009" t="s">
        <v>8633</v>
      </c>
      <c r="H2009">
        <v>4</v>
      </c>
      <c r="I2009" s="14">
        <v>0.15</v>
      </c>
      <c r="J2009" s="6">
        <v>1000</v>
      </c>
      <c r="K2009" s="6">
        <v>3400</v>
      </c>
      <c r="L2009" t="s">
        <v>1530</v>
      </c>
      <c r="M2009">
        <v>28</v>
      </c>
      <c r="N2009" t="s">
        <v>1998</v>
      </c>
      <c r="O2009" t="s">
        <v>2512</v>
      </c>
      <c r="P2009" t="s">
        <v>3166</v>
      </c>
    </row>
    <row r="2010" spans="1:16" x14ac:dyDescent="0.45">
      <c r="A2010" t="s">
        <v>5632</v>
      </c>
      <c r="B2010" t="s">
        <v>204</v>
      </c>
      <c r="C2010" t="s">
        <v>3391</v>
      </c>
      <c r="D2010" t="s">
        <v>3587</v>
      </c>
      <c r="E2010" s="1">
        <v>45793</v>
      </c>
      <c r="F2010" t="s">
        <v>8720</v>
      </c>
      <c r="G2010" t="s">
        <v>8633</v>
      </c>
      <c r="H2010">
        <v>5</v>
      </c>
      <c r="I2010" s="14">
        <v>0.05</v>
      </c>
      <c r="J2010" s="6">
        <v>799</v>
      </c>
      <c r="K2010" s="6">
        <v>3797</v>
      </c>
      <c r="L2010" t="s">
        <v>1202</v>
      </c>
      <c r="M2010">
        <v>33</v>
      </c>
      <c r="N2010" t="s">
        <v>1998</v>
      </c>
      <c r="O2010" t="s">
        <v>2195</v>
      </c>
      <c r="P2010" t="s">
        <v>3096</v>
      </c>
    </row>
    <row r="2011" spans="1:16" x14ac:dyDescent="0.45">
      <c r="A2011" t="s">
        <v>5633</v>
      </c>
      <c r="B2011" t="s">
        <v>183</v>
      </c>
      <c r="C2011" t="s">
        <v>3310</v>
      </c>
      <c r="D2011" t="s">
        <v>3507</v>
      </c>
      <c r="E2011" s="1">
        <v>45888</v>
      </c>
      <c r="F2011" t="s">
        <v>8718</v>
      </c>
      <c r="G2011" t="s">
        <v>8631</v>
      </c>
      <c r="H2011">
        <v>1</v>
      </c>
      <c r="I2011" s="14">
        <v>0.1</v>
      </c>
      <c r="J2011" s="6">
        <v>962</v>
      </c>
      <c r="K2011" s="6">
        <v>865</v>
      </c>
      <c r="L2011" t="s">
        <v>1181</v>
      </c>
      <c r="M2011">
        <v>50</v>
      </c>
      <c r="N2011" t="s">
        <v>1999</v>
      </c>
      <c r="O2011" t="s">
        <v>2174</v>
      </c>
      <c r="P2011" t="s">
        <v>3088</v>
      </c>
    </row>
    <row r="2012" spans="1:16" x14ac:dyDescent="0.45">
      <c r="A2012" t="s">
        <v>5634</v>
      </c>
      <c r="B2012" t="s">
        <v>712</v>
      </c>
      <c r="C2012" t="s">
        <v>3326</v>
      </c>
      <c r="D2012" t="s">
        <v>3523</v>
      </c>
      <c r="E2012" s="1">
        <v>45745</v>
      </c>
      <c r="F2012" t="s">
        <v>8625</v>
      </c>
      <c r="G2012" t="s">
        <v>8630</v>
      </c>
      <c r="H2012">
        <v>4</v>
      </c>
      <c r="I2012" s="14">
        <v>0.05</v>
      </c>
      <c r="J2012" s="6">
        <v>1122</v>
      </c>
      <c r="K2012" s="6">
        <v>4264</v>
      </c>
      <c r="L2012" t="s">
        <v>1705</v>
      </c>
      <c r="M2012">
        <v>18</v>
      </c>
      <c r="N2012" t="s">
        <v>1998</v>
      </c>
      <c r="O2012" t="s">
        <v>2685</v>
      </c>
      <c r="P2012" t="s">
        <v>8698</v>
      </c>
    </row>
    <row r="2013" spans="1:16" x14ac:dyDescent="0.45">
      <c r="A2013" t="s">
        <v>5635</v>
      </c>
      <c r="B2013" t="s">
        <v>287</v>
      </c>
      <c r="C2013" t="s">
        <v>3340</v>
      </c>
      <c r="D2013" t="s">
        <v>3537</v>
      </c>
      <c r="E2013" s="1">
        <v>45606</v>
      </c>
      <c r="F2013" t="s">
        <v>8720</v>
      </c>
      <c r="G2013" t="s">
        <v>8632</v>
      </c>
      <c r="H2013">
        <v>3</v>
      </c>
      <c r="I2013" s="14">
        <v>0</v>
      </c>
      <c r="J2013" s="6">
        <v>1311</v>
      </c>
      <c r="K2013" s="6">
        <v>3932</v>
      </c>
      <c r="L2013" t="s">
        <v>1284</v>
      </c>
      <c r="M2013">
        <v>52</v>
      </c>
      <c r="N2013" t="s">
        <v>1998</v>
      </c>
      <c r="O2013" t="s">
        <v>2277</v>
      </c>
      <c r="P2013" t="s">
        <v>3073</v>
      </c>
    </row>
    <row r="2014" spans="1:16" x14ac:dyDescent="0.45">
      <c r="A2014" t="s">
        <v>5636</v>
      </c>
      <c r="B2014" t="s">
        <v>588</v>
      </c>
      <c r="C2014" t="s">
        <v>3375</v>
      </c>
      <c r="D2014" t="s">
        <v>3571</v>
      </c>
      <c r="E2014" s="1">
        <v>45227</v>
      </c>
      <c r="F2014" t="s">
        <v>8719</v>
      </c>
      <c r="G2014" t="s">
        <v>8633</v>
      </c>
      <c r="H2014">
        <v>1</v>
      </c>
      <c r="I2014" s="14">
        <v>0.2</v>
      </c>
      <c r="J2014" s="6">
        <v>1129</v>
      </c>
      <c r="K2014" s="6">
        <v>903</v>
      </c>
      <c r="L2014" t="s">
        <v>1582</v>
      </c>
      <c r="M2014">
        <v>58</v>
      </c>
      <c r="N2014" t="s">
        <v>1999</v>
      </c>
      <c r="O2014" t="s">
        <v>2564</v>
      </c>
      <c r="P2014" t="s">
        <v>3001</v>
      </c>
    </row>
    <row r="2015" spans="1:16" x14ac:dyDescent="0.45">
      <c r="A2015" t="s">
        <v>5637</v>
      </c>
      <c r="B2015" t="s">
        <v>126</v>
      </c>
      <c r="C2015" t="s">
        <v>3220</v>
      </c>
      <c r="D2015" t="s">
        <v>3419</v>
      </c>
      <c r="E2015" s="1">
        <v>45670</v>
      </c>
      <c r="F2015" t="s">
        <v>8626</v>
      </c>
      <c r="G2015" t="s">
        <v>8630</v>
      </c>
      <c r="H2015">
        <v>2</v>
      </c>
      <c r="I2015" s="14">
        <v>0</v>
      </c>
      <c r="J2015" s="6">
        <v>663</v>
      </c>
      <c r="K2015" s="6">
        <v>1325</v>
      </c>
      <c r="L2015" t="s">
        <v>1125</v>
      </c>
      <c r="M2015">
        <v>52</v>
      </c>
      <c r="N2015" t="s">
        <v>1999</v>
      </c>
      <c r="O2015" t="s">
        <v>2117</v>
      </c>
      <c r="P2015" t="s">
        <v>3066</v>
      </c>
    </row>
    <row r="2016" spans="1:16" x14ac:dyDescent="0.45">
      <c r="A2016" t="s">
        <v>5638</v>
      </c>
      <c r="B2016" t="s">
        <v>612</v>
      </c>
      <c r="C2016" t="s">
        <v>3357</v>
      </c>
      <c r="D2016" t="s">
        <v>3554</v>
      </c>
      <c r="E2016" s="1">
        <v>45517</v>
      </c>
      <c r="F2016" t="s">
        <v>8625</v>
      </c>
      <c r="G2016" t="s">
        <v>8631</v>
      </c>
      <c r="H2016">
        <v>1</v>
      </c>
      <c r="I2016" s="14">
        <v>0.05</v>
      </c>
      <c r="J2016" s="6">
        <v>1084</v>
      </c>
      <c r="K2016" s="6">
        <v>1030</v>
      </c>
      <c r="L2016" t="s">
        <v>1606</v>
      </c>
      <c r="M2016">
        <v>61</v>
      </c>
      <c r="N2016" t="s">
        <v>1999</v>
      </c>
      <c r="O2016" t="s">
        <v>2588</v>
      </c>
      <c r="P2016" t="s">
        <v>2970</v>
      </c>
    </row>
    <row r="2017" spans="1:16" x14ac:dyDescent="0.45">
      <c r="A2017" t="s">
        <v>5639</v>
      </c>
      <c r="B2017" t="s">
        <v>660</v>
      </c>
      <c r="C2017" t="s">
        <v>3292</v>
      </c>
      <c r="D2017" t="s">
        <v>3489</v>
      </c>
      <c r="E2017" s="1">
        <v>45850</v>
      </c>
      <c r="F2017" t="s">
        <v>8626</v>
      </c>
      <c r="G2017" t="s">
        <v>8630</v>
      </c>
      <c r="H2017">
        <v>4</v>
      </c>
      <c r="I2017" s="14">
        <v>0</v>
      </c>
      <c r="J2017" s="6">
        <v>1584</v>
      </c>
      <c r="K2017" s="6">
        <v>6335</v>
      </c>
      <c r="L2017" t="s">
        <v>1654</v>
      </c>
      <c r="M2017">
        <v>64</v>
      </c>
      <c r="N2017" t="s">
        <v>1998</v>
      </c>
      <c r="O2017" t="s">
        <v>2635</v>
      </c>
      <c r="P2017" t="s">
        <v>3003</v>
      </c>
    </row>
    <row r="2018" spans="1:16" x14ac:dyDescent="0.45">
      <c r="A2018" t="s">
        <v>5640</v>
      </c>
      <c r="B2018" t="s">
        <v>864</v>
      </c>
      <c r="C2018" t="s">
        <v>3371</v>
      </c>
      <c r="D2018" t="s">
        <v>3567</v>
      </c>
      <c r="E2018" s="1">
        <v>45214</v>
      </c>
      <c r="F2018" t="s">
        <v>8720</v>
      </c>
      <c r="G2018" t="s">
        <v>8633</v>
      </c>
      <c r="H2018">
        <v>2</v>
      </c>
      <c r="I2018" s="14">
        <v>0.05</v>
      </c>
      <c r="J2018" s="6">
        <v>376</v>
      </c>
      <c r="K2018" s="6">
        <v>714</v>
      </c>
      <c r="L2018" t="s">
        <v>1856</v>
      </c>
      <c r="M2018">
        <v>65</v>
      </c>
      <c r="N2018" t="s">
        <v>1998</v>
      </c>
      <c r="O2018" t="s">
        <v>2830</v>
      </c>
      <c r="P2018" t="s">
        <v>3117</v>
      </c>
    </row>
    <row r="2019" spans="1:16" x14ac:dyDescent="0.45">
      <c r="A2019" t="s">
        <v>5641</v>
      </c>
      <c r="B2019" t="s">
        <v>395</v>
      </c>
      <c r="C2019" t="s">
        <v>3377</v>
      </c>
      <c r="D2019" t="s">
        <v>3573</v>
      </c>
      <c r="E2019" s="1">
        <v>45311</v>
      </c>
      <c r="F2019" t="s">
        <v>8720</v>
      </c>
      <c r="G2019" t="s">
        <v>8631</v>
      </c>
      <c r="H2019">
        <v>3</v>
      </c>
      <c r="I2019" s="14">
        <v>0.05</v>
      </c>
      <c r="J2019" s="6">
        <v>783</v>
      </c>
      <c r="K2019" s="6">
        <v>2231</v>
      </c>
      <c r="L2019" t="s">
        <v>1391</v>
      </c>
      <c r="M2019">
        <v>21</v>
      </c>
      <c r="N2019" t="s">
        <v>1999</v>
      </c>
      <c r="O2019" t="s">
        <v>2382</v>
      </c>
      <c r="P2019" t="s">
        <v>3116</v>
      </c>
    </row>
    <row r="2020" spans="1:16" x14ac:dyDescent="0.45">
      <c r="A2020" t="s">
        <v>5642</v>
      </c>
      <c r="B2020" t="s">
        <v>585</v>
      </c>
      <c r="C2020" t="s">
        <v>3277</v>
      </c>
      <c r="D2020" t="s">
        <v>3474</v>
      </c>
      <c r="E2020" s="1">
        <v>45489</v>
      </c>
      <c r="F2020" t="s">
        <v>8626</v>
      </c>
      <c r="G2020" t="s">
        <v>8630</v>
      </c>
      <c r="H2020">
        <v>4</v>
      </c>
      <c r="I2020" s="14">
        <v>0.05</v>
      </c>
      <c r="J2020" s="6">
        <v>842</v>
      </c>
      <c r="K2020" s="6">
        <v>3198</v>
      </c>
      <c r="L2020" t="s">
        <v>1579</v>
      </c>
      <c r="M2020">
        <v>47</v>
      </c>
      <c r="N2020" t="s">
        <v>1999</v>
      </c>
      <c r="O2020" t="s">
        <v>2561</v>
      </c>
      <c r="P2020" t="s">
        <v>3079</v>
      </c>
    </row>
    <row r="2021" spans="1:16" x14ac:dyDescent="0.45">
      <c r="A2021" t="s">
        <v>5643</v>
      </c>
      <c r="B2021" t="s">
        <v>911</v>
      </c>
      <c r="C2021" t="s">
        <v>3248</v>
      </c>
      <c r="D2021" t="s">
        <v>3447</v>
      </c>
      <c r="E2021" s="1">
        <v>45580</v>
      </c>
      <c r="F2021" t="s">
        <v>8720</v>
      </c>
      <c r="G2021" t="s">
        <v>8632</v>
      </c>
      <c r="H2021">
        <v>2</v>
      </c>
      <c r="I2021" s="14">
        <v>0.1</v>
      </c>
      <c r="J2021" s="6">
        <v>1884</v>
      </c>
      <c r="K2021" s="6">
        <v>3390</v>
      </c>
      <c r="L2021" t="s">
        <v>1902</v>
      </c>
      <c r="M2021">
        <v>56</v>
      </c>
      <c r="N2021" t="s">
        <v>1999</v>
      </c>
      <c r="O2021" t="s">
        <v>2876</v>
      </c>
      <c r="P2021" t="s">
        <v>3028</v>
      </c>
    </row>
    <row r="2022" spans="1:16" x14ac:dyDescent="0.45">
      <c r="A2022" t="s">
        <v>5644</v>
      </c>
      <c r="B2022" t="s">
        <v>277</v>
      </c>
      <c r="C2022" t="s">
        <v>3220</v>
      </c>
      <c r="D2022" t="s">
        <v>3419</v>
      </c>
      <c r="E2022" s="1">
        <v>45327</v>
      </c>
      <c r="F2022" t="s">
        <v>8718</v>
      </c>
      <c r="G2022" t="s">
        <v>8630</v>
      </c>
      <c r="H2022">
        <v>4</v>
      </c>
      <c r="I2022" s="14">
        <v>0.1</v>
      </c>
      <c r="J2022" s="6">
        <v>663</v>
      </c>
      <c r="K2022" s="6">
        <v>2386</v>
      </c>
      <c r="L2022" t="s">
        <v>1275</v>
      </c>
      <c r="M2022">
        <v>53</v>
      </c>
      <c r="N2022" t="s">
        <v>1999</v>
      </c>
      <c r="O2022" t="s">
        <v>2267</v>
      </c>
      <c r="P2022" t="s">
        <v>3120</v>
      </c>
    </row>
    <row r="2023" spans="1:16" x14ac:dyDescent="0.45">
      <c r="A2023" t="s">
        <v>5645</v>
      </c>
      <c r="B2023" t="s">
        <v>364</v>
      </c>
      <c r="C2023" t="s">
        <v>3394</v>
      </c>
      <c r="D2023" t="s">
        <v>3590</v>
      </c>
      <c r="E2023" s="1">
        <v>45904</v>
      </c>
      <c r="F2023" t="s">
        <v>8626</v>
      </c>
      <c r="G2023" t="s">
        <v>8633</v>
      </c>
      <c r="H2023">
        <v>5</v>
      </c>
      <c r="I2023" s="14">
        <v>0.15</v>
      </c>
      <c r="J2023" s="6">
        <v>624</v>
      </c>
      <c r="K2023" s="6">
        <v>2651</v>
      </c>
      <c r="L2023" t="s">
        <v>1360</v>
      </c>
      <c r="M2023">
        <v>34</v>
      </c>
      <c r="N2023" t="s">
        <v>1999</v>
      </c>
      <c r="O2023" t="s">
        <v>2352</v>
      </c>
      <c r="P2023" t="s">
        <v>3144</v>
      </c>
    </row>
    <row r="2024" spans="1:16" x14ac:dyDescent="0.45">
      <c r="A2024" t="s">
        <v>5646</v>
      </c>
      <c r="B2024" t="s">
        <v>979</v>
      </c>
      <c r="C2024" t="s">
        <v>3346</v>
      </c>
      <c r="D2024" t="s">
        <v>3543</v>
      </c>
      <c r="E2024" s="1">
        <v>45830</v>
      </c>
      <c r="F2024" t="s">
        <v>8718</v>
      </c>
      <c r="G2024" t="s">
        <v>8629</v>
      </c>
      <c r="H2024">
        <v>4</v>
      </c>
      <c r="I2024" s="14">
        <v>0.05</v>
      </c>
      <c r="J2024" s="6">
        <v>1069</v>
      </c>
      <c r="K2024" s="6">
        <v>4060</v>
      </c>
      <c r="L2024" t="s">
        <v>1970</v>
      </c>
      <c r="M2024">
        <v>49</v>
      </c>
      <c r="N2024" t="s">
        <v>1999</v>
      </c>
      <c r="O2024" t="s">
        <v>2942</v>
      </c>
      <c r="P2024" t="s">
        <v>3102</v>
      </c>
    </row>
    <row r="2025" spans="1:16" x14ac:dyDescent="0.45">
      <c r="A2025" t="s">
        <v>5647</v>
      </c>
      <c r="B2025" t="s">
        <v>222</v>
      </c>
      <c r="C2025" t="s">
        <v>3376</v>
      </c>
      <c r="D2025" t="s">
        <v>3572</v>
      </c>
      <c r="E2025" s="1">
        <v>45447</v>
      </c>
      <c r="F2025" t="s">
        <v>8720</v>
      </c>
      <c r="G2025" t="s">
        <v>8631</v>
      </c>
      <c r="H2025">
        <v>4</v>
      </c>
      <c r="I2025" s="14">
        <v>0.1</v>
      </c>
      <c r="J2025" s="6">
        <v>1119</v>
      </c>
      <c r="K2025" s="6">
        <v>4028</v>
      </c>
      <c r="L2025" t="s">
        <v>1220</v>
      </c>
      <c r="M2025">
        <v>19</v>
      </c>
      <c r="N2025" t="s">
        <v>1998</v>
      </c>
      <c r="O2025" t="s">
        <v>2213</v>
      </c>
      <c r="P2025" t="s">
        <v>3100</v>
      </c>
    </row>
    <row r="2026" spans="1:16" x14ac:dyDescent="0.45">
      <c r="A2026" t="s">
        <v>5648</v>
      </c>
      <c r="B2026" t="s">
        <v>357</v>
      </c>
      <c r="C2026" t="s">
        <v>3376</v>
      </c>
      <c r="D2026" t="s">
        <v>3572</v>
      </c>
      <c r="E2026" s="1">
        <v>45695</v>
      </c>
      <c r="F2026" t="s">
        <v>8720</v>
      </c>
      <c r="G2026" t="s">
        <v>8633</v>
      </c>
      <c r="H2026">
        <v>5</v>
      </c>
      <c r="I2026" s="14">
        <v>0.2</v>
      </c>
      <c r="J2026" s="6">
        <v>1119</v>
      </c>
      <c r="K2026" s="6">
        <v>4476</v>
      </c>
      <c r="L2026" t="s">
        <v>1353</v>
      </c>
      <c r="M2026">
        <v>23</v>
      </c>
      <c r="N2026" t="s">
        <v>1999</v>
      </c>
      <c r="O2026" t="s">
        <v>2345</v>
      </c>
      <c r="P2026" t="s">
        <v>3142</v>
      </c>
    </row>
    <row r="2027" spans="1:16" x14ac:dyDescent="0.45">
      <c r="A2027" t="s">
        <v>5649</v>
      </c>
      <c r="B2027" t="s">
        <v>532</v>
      </c>
      <c r="C2027" t="s">
        <v>3394</v>
      </c>
      <c r="D2027" t="s">
        <v>3590</v>
      </c>
      <c r="E2027" s="1">
        <v>45505</v>
      </c>
      <c r="F2027" t="s">
        <v>8626</v>
      </c>
      <c r="G2027" t="s">
        <v>8632</v>
      </c>
      <c r="H2027">
        <v>2</v>
      </c>
      <c r="I2027" s="14">
        <v>0.1</v>
      </c>
      <c r="J2027" s="6">
        <v>624</v>
      </c>
      <c r="K2027" s="6">
        <v>1123</v>
      </c>
      <c r="L2027" t="s">
        <v>1527</v>
      </c>
      <c r="M2027">
        <v>27</v>
      </c>
      <c r="N2027" t="s">
        <v>1998</v>
      </c>
      <c r="O2027" t="s">
        <v>2160</v>
      </c>
      <c r="P2027" t="s">
        <v>3165</v>
      </c>
    </row>
    <row r="2028" spans="1:16" x14ac:dyDescent="0.45">
      <c r="A2028" t="s">
        <v>5650</v>
      </c>
      <c r="B2028" t="s">
        <v>274</v>
      </c>
      <c r="C2028" t="s">
        <v>3205</v>
      </c>
      <c r="D2028" t="s">
        <v>3404</v>
      </c>
      <c r="E2028" s="1">
        <v>45651</v>
      </c>
      <c r="F2028" t="s">
        <v>8626</v>
      </c>
      <c r="G2028" t="s">
        <v>8632</v>
      </c>
      <c r="H2028">
        <v>1</v>
      </c>
      <c r="I2028" s="14">
        <v>0.2</v>
      </c>
      <c r="J2028" s="6">
        <v>738</v>
      </c>
      <c r="K2028" s="6">
        <v>591</v>
      </c>
      <c r="L2028" t="s">
        <v>1272</v>
      </c>
      <c r="M2028">
        <v>26</v>
      </c>
      <c r="N2028" t="s">
        <v>1999</v>
      </c>
      <c r="O2028" t="s">
        <v>2264</v>
      </c>
      <c r="P2028" t="s">
        <v>3118</v>
      </c>
    </row>
    <row r="2029" spans="1:16" x14ac:dyDescent="0.45">
      <c r="A2029" t="s">
        <v>5651</v>
      </c>
      <c r="B2029" t="s">
        <v>150</v>
      </c>
      <c r="C2029" t="s">
        <v>3316</v>
      </c>
      <c r="D2029" t="s">
        <v>3513</v>
      </c>
      <c r="E2029" s="1">
        <v>45658</v>
      </c>
      <c r="F2029" t="s">
        <v>8720</v>
      </c>
      <c r="G2029" t="s">
        <v>8629</v>
      </c>
      <c r="H2029">
        <v>5</v>
      </c>
      <c r="I2029" s="14">
        <v>0.1</v>
      </c>
      <c r="J2029" s="6">
        <v>165</v>
      </c>
      <c r="K2029" s="6">
        <v>744</v>
      </c>
      <c r="L2029" t="s">
        <v>1149</v>
      </c>
      <c r="M2029">
        <v>29</v>
      </c>
      <c r="N2029" t="s">
        <v>1998</v>
      </c>
      <c r="O2029" t="s">
        <v>2141</v>
      </c>
      <c r="P2029" t="s">
        <v>3012</v>
      </c>
    </row>
    <row r="2030" spans="1:16" x14ac:dyDescent="0.45">
      <c r="A2030" t="s">
        <v>5652</v>
      </c>
      <c r="B2030" t="s">
        <v>393</v>
      </c>
      <c r="C2030" t="s">
        <v>3365</v>
      </c>
      <c r="D2030" t="s">
        <v>3562</v>
      </c>
      <c r="E2030" s="1">
        <v>45353</v>
      </c>
      <c r="F2030" t="s">
        <v>8720</v>
      </c>
      <c r="G2030" t="s">
        <v>8633</v>
      </c>
      <c r="H2030">
        <v>5</v>
      </c>
      <c r="I2030" s="14">
        <v>0</v>
      </c>
      <c r="J2030" s="6">
        <v>1256</v>
      </c>
      <c r="K2030" s="6">
        <v>6279</v>
      </c>
      <c r="L2030" t="s">
        <v>1389</v>
      </c>
      <c r="M2030">
        <v>63</v>
      </c>
      <c r="N2030" t="s">
        <v>1998</v>
      </c>
      <c r="O2030" t="s">
        <v>2380</v>
      </c>
      <c r="P2030" t="s">
        <v>2992</v>
      </c>
    </row>
    <row r="2031" spans="1:16" x14ac:dyDescent="0.45">
      <c r="A2031" t="s">
        <v>5653</v>
      </c>
      <c r="B2031" t="s">
        <v>651</v>
      </c>
      <c r="C2031" t="s">
        <v>3288</v>
      </c>
      <c r="D2031" t="s">
        <v>3485</v>
      </c>
      <c r="E2031" s="1">
        <v>45847</v>
      </c>
      <c r="F2031" t="s">
        <v>8719</v>
      </c>
      <c r="G2031" t="s">
        <v>8632</v>
      </c>
      <c r="H2031">
        <v>1</v>
      </c>
      <c r="I2031" s="14">
        <v>0.05</v>
      </c>
      <c r="J2031" s="6">
        <v>553</v>
      </c>
      <c r="K2031" s="6">
        <v>525</v>
      </c>
      <c r="L2031" t="s">
        <v>1645</v>
      </c>
      <c r="M2031">
        <v>35</v>
      </c>
      <c r="N2031" t="s">
        <v>1999</v>
      </c>
      <c r="O2031" t="s">
        <v>2626</v>
      </c>
      <c r="P2031" t="s">
        <v>3114</v>
      </c>
    </row>
    <row r="2032" spans="1:16" x14ac:dyDescent="0.45">
      <c r="A2032" t="s">
        <v>5654</v>
      </c>
      <c r="B2032" t="s">
        <v>349</v>
      </c>
      <c r="C2032" t="s">
        <v>3283</v>
      </c>
      <c r="D2032" t="s">
        <v>3480</v>
      </c>
      <c r="E2032" s="1">
        <v>45662</v>
      </c>
      <c r="F2032" t="s">
        <v>8720</v>
      </c>
      <c r="G2032" t="s">
        <v>8630</v>
      </c>
      <c r="H2032">
        <v>1</v>
      </c>
      <c r="I2032" s="14">
        <v>0.05</v>
      </c>
      <c r="J2032" s="6">
        <v>604</v>
      </c>
      <c r="K2032" s="6">
        <v>574</v>
      </c>
      <c r="L2032" t="s">
        <v>1345</v>
      </c>
      <c r="M2032">
        <v>58</v>
      </c>
      <c r="N2032" t="s">
        <v>1999</v>
      </c>
      <c r="O2032" t="s">
        <v>2337</v>
      </c>
      <c r="P2032" t="s">
        <v>2982</v>
      </c>
    </row>
    <row r="2033" spans="1:16" x14ac:dyDescent="0.45">
      <c r="A2033" t="s">
        <v>5655</v>
      </c>
      <c r="B2033" t="s">
        <v>173</v>
      </c>
      <c r="C2033" t="s">
        <v>3316</v>
      </c>
      <c r="D2033" t="s">
        <v>3513</v>
      </c>
      <c r="E2033" s="1">
        <v>45662</v>
      </c>
      <c r="F2033" t="s">
        <v>8625</v>
      </c>
      <c r="G2033" t="s">
        <v>8632</v>
      </c>
      <c r="H2033">
        <v>5</v>
      </c>
      <c r="I2033" s="14">
        <v>0.05</v>
      </c>
      <c r="J2033" s="6">
        <v>165</v>
      </c>
      <c r="K2033" s="6">
        <v>786</v>
      </c>
      <c r="L2033" t="s">
        <v>1171</v>
      </c>
      <c r="M2033">
        <v>57</v>
      </c>
      <c r="N2033" t="s">
        <v>1998</v>
      </c>
      <c r="O2033" t="s">
        <v>2164</v>
      </c>
      <c r="P2033" t="s">
        <v>3080</v>
      </c>
    </row>
    <row r="2034" spans="1:16" x14ac:dyDescent="0.45">
      <c r="A2034" t="s">
        <v>5656</v>
      </c>
      <c r="B2034" t="s">
        <v>835</v>
      </c>
      <c r="C2034" t="s">
        <v>3354</v>
      </c>
      <c r="D2034" t="s">
        <v>3551</v>
      </c>
      <c r="E2034" s="1">
        <v>45852</v>
      </c>
      <c r="F2034" t="s">
        <v>8718</v>
      </c>
      <c r="G2034" t="s">
        <v>8632</v>
      </c>
      <c r="H2034">
        <v>4</v>
      </c>
      <c r="I2034" s="14">
        <v>0.2</v>
      </c>
      <c r="J2034" s="6">
        <v>898</v>
      </c>
      <c r="K2034" s="6">
        <v>2875</v>
      </c>
      <c r="L2034" t="s">
        <v>1827</v>
      </c>
      <c r="M2034">
        <v>32</v>
      </c>
      <c r="N2034" t="s">
        <v>1998</v>
      </c>
      <c r="O2034" t="s">
        <v>2802</v>
      </c>
      <c r="P2034" t="s">
        <v>3068</v>
      </c>
    </row>
    <row r="2035" spans="1:16" x14ac:dyDescent="0.45">
      <c r="A2035" t="s">
        <v>5657</v>
      </c>
      <c r="B2035" t="s">
        <v>755</v>
      </c>
      <c r="C2035" t="s">
        <v>3299</v>
      </c>
      <c r="D2035" t="s">
        <v>3496</v>
      </c>
      <c r="E2035" s="1">
        <v>45203</v>
      </c>
      <c r="F2035" t="s">
        <v>8720</v>
      </c>
      <c r="G2035" t="s">
        <v>8630</v>
      </c>
      <c r="H2035">
        <v>4</v>
      </c>
      <c r="I2035" s="14">
        <v>0.05</v>
      </c>
      <c r="J2035" s="6">
        <v>479</v>
      </c>
      <c r="K2035" s="6">
        <v>1819</v>
      </c>
      <c r="L2035" t="s">
        <v>1748</v>
      </c>
      <c r="M2035">
        <v>22</v>
      </c>
      <c r="N2035" t="s">
        <v>1999</v>
      </c>
      <c r="O2035" t="s">
        <v>2726</v>
      </c>
      <c r="P2035" t="s">
        <v>3120</v>
      </c>
    </row>
    <row r="2036" spans="1:16" x14ac:dyDescent="0.45">
      <c r="A2036" t="s">
        <v>5658</v>
      </c>
      <c r="B2036" t="s">
        <v>622</v>
      </c>
      <c r="C2036" t="s">
        <v>3283</v>
      </c>
      <c r="D2036" t="s">
        <v>3480</v>
      </c>
      <c r="E2036" s="1">
        <v>45910</v>
      </c>
      <c r="F2036" t="s">
        <v>8720</v>
      </c>
      <c r="G2036" t="s">
        <v>8633</v>
      </c>
      <c r="H2036">
        <v>4</v>
      </c>
      <c r="I2036" s="14">
        <v>0.15</v>
      </c>
      <c r="J2036" s="6">
        <v>604</v>
      </c>
      <c r="K2036" s="6">
        <v>2053</v>
      </c>
      <c r="L2036" t="s">
        <v>1616</v>
      </c>
      <c r="M2036">
        <v>22</v>
      </c>
      <c r="N2036" t="s">
        <v>1998</v>
      </c>
      <c r="O2036" t="s">
        <v>2598</v>
      </c>
      <c r="P2036" t="s">
        <v>3031</v>
      </c>
    </row>
    <row r="2037" spans="1:16" x14ac:dyDescent="0.45">
      <c r="A2037" t="s">
        <v>5659</v>
      </c>
      <c r="B2037" t="s">
        <v>1001</v>
      </c>
      <c r="C2037" t="s">
        <v>3256</v>
      </c>
      <c r="D2037" t="s">
        <v>3455</v>
      </c>
      <c r="E2037" s="1">
        <v>45860</v>
      </c>
      <c r="F2037" t="s">
        <v>8719</v>
      </c>
      <c r="G2037" t="s">
        <v>8632</v>
      </c>
      <c r="H2037">
        <v>5</v>
      </c>
      <c r="I2037" s="14">
        <v>0</v>
      </c>
      <c r="J2037" s="6">
        <v>588</v>
      </c>
      <c r="K2037" s="6">
        <v>2940</v>
      </c>
      <c r="L2037" t="s">
        <v>1992</v>
      </c>
      <c r="M2037">
        <v>38</v>
      </c>
      <c r="N2037" t="s">
        <v>1999</v>
      </c>
      <c r="O2037" t="s">
        <v>2962</v>
      </c>
      <c r="P2037" t="s">
        <v>3026</v>
      </c>
    </row>
    <row r="2038" spans="1:16" x14ac:dyDescent="0.45">
      <c r="A2038" t="s">
        <v>5660</v>
      </c>
      <c r="B2038" t="s">
        <v>799</v>
      </c>
      <c r="C2038" t="s">
        <v>3265</v>
      </c>
      <c r="D2038" t="s">
        <v>3463</v>
      </c>
      <c r="E2038" s="1">
        <v>45502</v>
      </c>
      <c r="F2038" t="s">
        <v>8718</v>
      </c>
      <c r="G2038" t="s">
        <v>8633</v>
      </c>
      <c r="H2038">
        <v>5</v>
      </c>
      <c r="I2038" s="14">
        <v>0.15</v>
      </c>
      <c r="J2038" s="6">
        <v>209</v>
      </c>
      <c r="K2038" s="6">
        <v>890</v>
      </c>
      <c r="L2038" t="s">
        <v>1791</v>
      </c>
      <c r="M2038">
        <v>32</v>
      </c>
      <c r="N2038" t="s">
        <v>1998</v>
      </c>
      <c r="O2038" t="s">
        <v>2768</v>
      </c>
      <c r="P2038" t="s">
        <v>3069</v>
      </c>
    </row>
    <row r="2039" spans="1:16" x14ac:dyDescent="0.45">
      <c r="A2039" t="s">
        <v>5661</v>
      </c>
      <c r="B2039" t="s">
        <v>174</v>
      </c>
      <c r="C2039" t="s">
        <v>3328</v>
      </c>
      <c r="D2039" t="s">
        <v>3525</v>
      </c>
      <c r="E2039" s="1">
        <v>45501</v>
      </c>
      <c r="F2039" t="s">
        <v>8718</v>
      </c>
      <c r="G2039" t="s">
        <v>8629</v>
      </c>
      <c r="H2039">
        <v>2</v>
      </c>
      <c r="I2039" s="14">
        <v>0.1</v>
      </c>
      <c r="J2039" s="6">
        <v>516</v>
      </c>
      <c r="K2039" s="6">
        <v>929</v>
      </c>
      <c r="L2039" t="s">
        <v>1172</v>
      </c>
      <c r="M2039">
        <v>60</v>
      </c>
      <c r="N2039" t="s">
        <v>1999</v>
      </c>
      <c r="O2039" t="s">
        <v>2165</v>
      </c>
      <c r="P2039" t="s">
        <v>3019</v>
      </c>
    </row>
    <row r="2040" spans="1:16" x14ac:dyDescent="0.45">
      <c r="A2040" t="s">
        <v>5662</v>
      </c>
      <c r="B2040" t="s">
        <v>210</v>
      </c>
      <c r="C2040" t="s">
        <v>3342</v>
      </c>
      <c r="D2040" t="s">
        <v>3539</v>
      </c>
      <c r="E2040" s="1">
        <v>45700</v>
      </c>
      <c r="F2040" t="s">
        <v>8720</v>
      </c>
      <c r="G2040" t="s">
        <v>8633</v>
      </c>
      <c r="H2040">
        <v>2</v>
      </c>
      <c r="I2040" s="14">
        <v>0.05</v>
      </c>
      <c r="J2040" s="6">
        <v>1062</v>
      </c>
      <c r="K2040" s="6">
        <v>2019</v>
      </c>
      <c r="L2040" t="s">
        <v>1208</v>
      </c>
      <c r="M2040">
        <v>62</v>
      </c>
      <c r="N2040" t="s">
        <v>1998</v>
      </c>
      <c r="O2040" t="s">
        <v>2201</v>
      </c>
      <c r="P2040" t="s">
        <v>3091</v>
      </c>
    </row>
    <row r="2041" spans="1:16" x14ac:dyDescent="0.45">
      <c r="A2041" t="s">
        <v>5663</v>
      </c>
      <c r="B2041" t="s">
        <v>1000</v>
      </c>
      <c r="C2041" t="s">
        <v>3220</v>
      </c>
      <c r="D2041" t="s">
        <v>3419</v>
      </c>
      <c r="E2041" s="1">
        <v>45195</v>
      </c>
      <c r="F2041" t="s">
        <v>8720</v>
      </c>
      <c r="G2041" t="s">
        <v>8632</v>
      </c>
      <c r="H2041">
        <v>3</v>
      </c>
      <c r="I2041" s="14">
        <v>0.05</v>
      </c>
      <c r="J2041" s="6">
        <v>663</v>
      </c>
      <c r="K2041" s="6">
        <v>1889</v>
      </c>
      <c r="L2041" t="s">
        <v>1991</v>
      </c>
      <c r="M2041">
        <v>33</v>
      </c>
      <c r="N2041" t="s">
        <v>1998</v>
      </c>
      <c r="O2041" t="s">
        <v>2961</v>
      </c>
      <c r="P2041" t="s">
        <v>3095</v>
      </c>
    </row>
    <row r="2042" spans="1:16" x14ac:dyDescent="0.45">
      <c r="A2042" t="s">
        <v>5664</v>
      </c>
      <c r="B2042" t="s">
        <v>412</v>
      </c>
      <c r="C2042" t="s">
        <v>3239</v>
      </c>
      <c r="D2042" t="s">
        <v>3438</v>
      </c>
      <c r="E2042" s="1">
        <v>45603</v>
      </c>
      <c r="F2042" t="s">
        <v>8626</v>
      </c>
      <c r="G2042" t="s">
        <v>8631</v>
      </c>
      <c r="H2042">
        <v>4</v>
      </c>
      <c r="I2042" s="14">
        <v>0</v>
      </c>
      <c r="J2042" s="6">
        <v>1414</v>
      </c>
      <c r="K2042" s="6">
        <v>5658</v>
      </c>
      <c r="L2042" t="s">
        <v>1408</v>
      </c>
      <c r="M2042">
        <v>51</v>
      </c>
      <c r="N2042" t="s">
        <v>1999</v>
      </c>
      <c r="O2042" t="s">
        <v>2397</v>
      </c>
      <c r="P2042" t="s">
        <v>3066</v>
      </c>
    </row>
    <row r="2043" spans="1:16" x14ac:dyDescent="0.45">
      <c r="A2043" t="s">
        <v>5665</v>
      </c>
      <c r="B2043" t="s">
        <v>911</v>
      </c>
      <c r="C2043" t="s">
        <v>3241</v>
      </c>
      <c r="D2043" t="s">
        <v>3440</v>
      </c>
      <c r="E2043" s="1">
        <v>45197</v>
      </c>
      <c r="F2043" t="s">
        <v>8625</v>
      </c>
      <c r="G2043" t="s">
        <v>8631</v>
      </c>
      <c r="H2043">
        <v>3</v>
      </c>
      <c r="I2043" s="14">
        <v>0.1</v>
      </c>
      <c r="J2043" s="6">
        <v>1056</v>
      </c>
      <c r="K2043" s="6">
        <v>2850</v>
      </c>
      <c r="L2043" t="s">
        <v>1902</v>
      </c>
      <c r="M2043">
        <v>56</v>
      </c>
      <c r="N2043" t="s">
        <v>1999</v>
      </c>
      <c r="O2043" t="s">
        <v>2876</v>
      </c>
      <c r="P2043" t="s">
        <v>3028</v>
      </c>
    </row>
    <row r="2044" spans="1:16" x14ac:dyDescent="0.45">
      <c r="A2044" t="s">
        <v>5666</v>
      </c>
      <c r="B2044" t="s">
        <v>248</v>
      </c>
      <c r="C2044" t="s">
        <v>3249</v>
      </c>
      <c r="D2044" t="s">
        <v>3448</v>
      </c>
      <c r="E2044" s="1">
        <v>45638</v>
      </c>
      <c r="F2044" t="s">
        <v>8626</v>
      </c>
      <c r="G2044" t="s">
        <v>8631</v>
      </c>
      <c r="H2044">
        <v>4</v>
      </c>
      <c r="I2044" s="14">
        <v>0</v>
      </c>
      <c r="J2044" s="6">
        <v>1545</v>
      </c>
      <c r="K2044" s="6">
        <v>6179</v>
      </c>
      <c r="L2044" t="s">
        <v>1246</v>
      </c>
      <c r="M2044">
        <v>37</v>
      </c>
      <c r="N2044" t="s">
        <v>1999</v>
      </c>
      <c r="O2044" t="s">
        <v>2238</v>
      </c>
      <c r="P2044" t="s">
        <v>8701</v>
      </c>
    </row>
    <row r="2045" spans="1:16" x14ac:dyDescent="0.45">
      <c r="A2045" t="s">
        <v>5667</v>
      </c>
      <c r="B2045" t="s">
        <v>708</v>
      </c>
      <c r="C2045" t="s">
        <v>3339</v>
      </c>
      <c r="D2045" t="s">
        <v>3536</v>
      </c>
      <c r="E2045" s="1">
        <v>45269</v>
      </c>
      <c r="F2045" t="s">
        <v>8719</v>
      </c>
      <c r="G2045" t="s">
        <v>8631</v>
      </c>
      <c r="H2045">
        <v>3</v>
      </c>
      <c r="I2045" s="14">
        <v>0</v>
      </c>
      <c r="J2045" s="6">
        <v>758</v>
      </c>
      <c r="K2045" s="6">
        <v>2273</v>
      </c>
      <c r="L2045" t="s">
        <v>1701</v>
      </c>
      <c r="M2045">
        <v>61</v>
      </c>
      <c r="N2045" t="s">
        <v>1999</v>
      </c>
      <c r="O2045" t="s">
        <v>2681</v>
      </c>
      <c r="P2045" t="s">
        <v>3074</v>
      </c>
    </row>
    <row r="2046" spans="1:16" x14ac:dyDescent="0.45">
      <c r="A2046" t="s">
        <v>5668</v>
      </c>
      <c r="B2046" t="s">
        <v>359</v>
      </c>
      <c r="C2046" t="s">
        <v>3222</v>
      </c>
      <c r="D2046" t="s">
        <v>3421</v>
      </c>
      <c r="E2046" s="1">
        <v>45635</v>
      </c>
      <c r="F2046" t="s">
        <v>8719</v>
      </c>
      <c r="G2046" t="s">
        <v>8631</v>
      </c>
      <c r="H2046">
        <v>4</v>
      </c>
      <c r="I2046" s="14">
        <v>0.2</v>
      </c>
      <c r="J2046" s="6">
        <v>1192</v>
      </c>
      <c r="K2046" s="6">
        <v>3813</v>
      </c>
      <c r="L2046" t="s">
        <v>1355</v>
      </c>
      <c r="M2046">
        <v>47</v>
      </c>
      <c r="N2046" t="s">
        <v>1999</v>
      </c>
      <c r="O2046" t="s">
        <v>2347</v>
      </c>
      <c r="P2046" t="s">
        <v>3048</v>
      </c>
    </row>
    <row r="2047" spans="1:16" x14ac:dyDescent="0.45">
      <c r="A2047" t="s">
        <v>5669</v>
      </c>
      <c r="B2047" t="s">
        <v>941</v>
      </c>
      <c r="C2047" t="s">
        <v>3317</v>
      </c>
      <c r="D2047" t="s">
        <v>3514</v>
      </c>
      <c r="E2047" s="1">
        <v>45207</v>
      </c>
      <c r="F2047" t="s">
        <v>8626</v>
      </c>
      <c r="G2047" t="s">
        <v>8633</v>
      </c>
      <c r="H2047">
        <v>4</v>
      </c>
      <c r="I2047" s="14">
        <v>0.15</v>
      </c>
      <c r="J2047" s="6">
        <v>133</v>
      </c>
      <c r="K2047" s="6">
        <v>452</v>
      </c>
      <c r="L2047" t="s">
        <v>1932</v>
      </c>
      <c r="M2047">
        <v>37</v>
      </c>
      <c r="N2047" t="s">
        <v>1998</v>
      </c>
      <c r="O2047" t="s">
        <v>2905</v>
      </c>
      <c r="P2047" t="s">
        <v>3083</v>
      </c>
    </row>
    <row r="2048" spans="1:16" x14ac:dyDescent="0.45">
      <c r="A2048" t="s">
        <v>5670</v>
      </c>
      <c r="B2048" t="s">
        <v>403</v>
      </c>
      <c r="C2048" t="s">
        <v>3229</v>
      </c>
      <c r="D2048" t="s">
        <v>3428</v>
      </c>
      <c r="E2048" s="1">
        <v>45240</v>
      </c>
      <c r="F2048" t="s">
        <v>8719</v>
      </c>
      <c r="G2048" t="s">
        <v>8630</v>
      </c>
      <c r="H2048">
        <v>3</v>
      </c>
      <c r="I2048" s="14">
        <v>0.05</v>
      </c>
      <c r="J2048" s="6">
        <v>1934</v>
      </c>
      <c r="K2048" s="6">
        <v>5513</v>
      </c>
      <c r="L2048" t="s">
        <v>1399</v>
      </c>
      <c r="M2048">
        <v>34</v>
      </c>
      <c r="N2048" t="s">
        <v>1999</v>
      </c>
      <c r="O2048" t="s">
        <v>2389</v>
      </c>
      <c r="P2048" t="s">
        <v>3103</v>
      </c>
    </row>
    <row r="2049" spans="1:16" x14ac:dyDescent="0.45">
      <c r="A2049" t="s">
        <v>5671</v>
      </c>
      <c r="B2049" t="s">
        <v>926</v>
      </c>
      <c r="C2049" t="s">
        <v>3269</v>
      </c>
      <c r="D2049" t="s">
        <v>3466</v>
      </c>
      <c r="E2049" s="1">
        <v>45650</v>
      </c>
      <c r="F2049" t="s">
        <v>8719</v>
      </c>
      <c r="G2049" t="s">
        <v>8629</v>
      </c>
      <c r="H2049">
        <v>4</v>
      </c>
      <c r="I2049" s="14">
        <v>0.2</v>
      </c>
      <c r="J2049" s="6">
        <v>820</v>
      </c>
      <c r="K2049" s="6">
        <v>2623</v>
      </c>
      <c r="L2049" t="s">
        <v>1917</v>
      </c>
      <c r="M2049">
        <v>19</v>
      </c>
      <c r="N2049" t="s">
        <v>1998</v>
      </c>
      <c r="O2049" t="s">
        <v>2890</v>
      </c>
      <c r="P2049" t="s">
        <v>3134</v>
      </c>
    </row>
    <row r="2050" spans="1:16" x14ac:dyDescent="0.45">
      <c r="A2050" t="s">
        <v>5672</v>
      </c>
      <c r="B2050" t="s">
        <v>80</v>
      </c>
      <c r="C2050" t="s">
        <v>3285</v>
      </c>
      <c r="D2050" t="s">
        <v>3482</v>
      </c>
      <c r="E2050" s="1">
        <v>45675</v>
      </c>
      <c r="F2050" t="s">
        <v>8625</v>
      </c>
      <c r="G2050" t="s">
        <v>8631</v>
      </c>
      <c r="H2050">
        <v>4</v>
      </c>
      <c r="I2050" s="14">
        <v>0.2</v>
      </c>
      <c r="J2050" s="6">
        <v>576</v>
      </c>
      <c r="K2050" s="6">
        <v>1844</v>
      </c>
      <c r="L2050" t="s">
        <v>1079</v>
      </c>
      <c r="M2050">
        <v>50</v>
      </c>
      <c r="N2050" t="s">
        <v>1998</v>
      </c>
      <c r="O2050" t="s">
        <v>2072</v>
      </c>
      <c r="P2050" t="s">
        <v>2994</v>
      </c>
    </row>
    <row r="2051" spans="1:16" x14ac:dyDescent="0.45">
      <c r="A2051" t="s">
        <v>5673</v>
      </c>
      <c r="B2051" t="s">
        <v>913</v>
      </c>
      <c r="C2051" t="s">
        <v>3352</v>
      </c>
      <c r="D2051" t="s">
        <v>3549</v>
      </c>
      <c r="E2051" s="1">
        <v>45666</v>
      </c>
      <c r="F2051" t="s">
        <v>8720</v>
      </c>
      <c r="G2051" t="s">
        <v>8630</v>
      </c>
      <c r="H2051">
        <v>2</v>
      </c>
      <c r="I2051" s="14">
        <v>0.05</v>
      </c>
      <c r="J2051" s="6">
        <v>489</v>
      </c>
      <c r="K2051" s="6">
        <v>929</v>
      </c>
      <c r="L2051" t="s">
        <v>1904</v>
      </c>
      <c r="M2051">
        <v>22</v>
      </c>
      <c r="N2051" t="s">
        <v>1998</v>
      </c>
      <c r="O2051" t="s">
        <v>2878</v>
      </c>
      <c r="P2051" t="s">
        <v>3080</v>
      </c>
    </row>
    <row r="2052" spans="1:16" x14ac:dyDescent="0.45">
      <c r="A2052" t="s">
        <v>5674</v>
      </c>
      <c r="B2052" t="s">
        <v>355</v>
      </c>
      <c r="C2052" t="s">
        <v>3325</v>
      </c>
      <c r="D2052" t="s">
        <v>3522</v>
      </c>
      <c r="E2052" s="1">
        <v>45371</v>
      </c>
      <c r="F2052" t="s">
        <v>8718</v>
      </c>
      <c r="G2052" t="s">
        <v>8632</v>
      </c>
      <c r="H2052">
        <v>1</v>
      </c>
      <c r="I2052" s="14">
        <v>0.2</v>
      </c>
      <c r="J2052" s="6">
        <v>919</v>
      </c>
      <c r="K2052" s="6">
        <v>735</v>
      </c>
      <c r="L2052" t="s">
        <v>1351</v>
      </c>
      <c r="M2052">
        <v>64</v>
      </c>
      <c r="N2052" t="s">
        <v>1999</v>
      </c>
      <c r="O2052" t="s">
        <v>2343</v>
      </c>
      <c r="P2052" t="s">
        <v>3072</v>
      </c>
    </row>
    <row r="2053" spans="1:16" x14ac:dyDescent="0.45">
      <c r="A2053" t="s">
        <v>5675</v>
      </c>
      <c r="B2053" t="s">
        <v>943</v>
      </c>
      <c r="C2053" t="s">
        <v>3216</v>
      </c>
      <c r="D2053" t="s">
        <v>3415</v>
      </c>
      <c r="E2053" s="1">
        <v>45433</v>
      </c>
      <c r="F2053" t="s">
        <v>8719</v>
      </c>
      <c r="G2053" t="s">
        <v>8631</v>
      </c>
      <c r="H2053">
        <v>2</v>
      </c>
      <c r="I2053" s="14">
        <v>0.05</v>
      </c>
      <c r="J2053" s="6">
        <v>1005</v>
      </c>
      <c r="K2053" s="6">
        <v>1910</v>
      </c>
      <c r="L2053" t="s">
        <v>1934</v>
      </c>
      <c r="M2053">
        <v>41</v>
      </c>
      <c r="N2053" t="s">
        <v>1998</v>
      </c>
      <c r="O2053" t="s">
        <v>2907</v>
      </c>
      <c r="P2053" t="s">
        <v>3186</v>
      </c>
    </row>
    <row r="2054" spans="1:16" x14ac:dyDescent="0.45">
      <c r="A2054" t="s">
        <v>5676</v>
      </c>
      <c r="B2054" t="s">
        <v>52</v>
      </c>
      <c r="C2054" t="s">
        <v>3251</v>
      </c>
      <c r="D2054" t="s">
        <v>3450</v>
      </c>
      <c r="E2054" s="1">
        <v>45785</v>
      </c>
      <c r="F2054" t="s">
        <v>8625</v>
      </c>
      <c r="G2054" t="s">
        <v>8630</v>
      </c>
      <c r="H2054">
        <v>3</v>
      </c>
      <c r="I2054" s="14">
        <v>0.15</v>
      </c>
      <c r="J2054" s="6">
        <v>641</v>
      </c>
      <c r="K2054" s="6">
        <v>1634</v>
      </c>
      <c r="L2054" t="s">
        <v>1051</v>
      </c>
      <c r="M2054">
        <v>43</v>
      </c>
      <c r="N2054" t="s">
        <v>1999</v>
      </c>
      <c r="O2054" t="s">
        <v>2044</v>
      </c>
      <c r="P2054" t="s">
        <v>3010</v>
      </c>
    </row>
    <row r="2055" spans="1:16" x14ac:dyDescent="0.45">
      <c r="A2055" t="s">
        <v>5677</v>
      </c>
      <c r="B2055" t="s">
        <v>400</v>
      </c>
      <c r="C2055" t="s">
        <v>3364</v>
      </c>
      <c r="D2055" t="s">
        <v>3561</v>
      </c>
      <c r="E2055" s="1">
        <v>45677</v>
      </c>
      <c r="F2055" t="s">
        <v>8626</v>
      </c>
      <c r="G2055" t="s">
        <v>8630</v>
      </c>
      <c r="H2055">
        <v>2</v>
      </c>
      <c r="I2055" s="14">
        <v>0.15</v>
      </c>
      <c r="J2055" s="6">
        <v>131</v>
      </c>
      <c r="K2055" s="6">
        <v>223</v>
      </c>
      <c r="L2055" t="s">
        <v>1396</v>
      </c>
      <c r="M2055">
        <v>48</v>
      </c>
      <c r="N2055" t="s">
        <v>1999</v>
      </c>
      <c r="O2055" t="s">
        <v>2387</v>
      </c>
      <c r="P2055" t="s">
        <v>3063</v>
      </c>
    </row>
    <row r="2056" spans="1:16" x14ac:dyDescent="0.45">
      <c r="A2056" t="s">
        <v>5678</v>
      </c>
      <c r="B2056" t="s">
        <v>325</v>
      </c>
      <c r="C2056" t="s">
        <v>3296</v>
      </c>
      <c r="D2056" t="s">
        <v>3493</v>
      </c>
      <c r="E2056" s="1">
        <v>45331</v>
      </c>
      <c r="F2056" t="s">
        <v>8720</v>
      </c>
      <c r="G2056" t="s">
        <v>8632</v>
      </c>
      <c r="H2056">
        <v>4</v>
      </c>
      <c r="I2056" s="14">
        <v>0</v>
      </c>
      <c r="J2056" s="6">
        <v>378</v>
      </c>
      <c r="K2056" s="6">
        <v>1511</v>
      </c>
      <c r="L2056" t="s">
        <v>1322</v>
      </c>
      <c r="M2056">
        <v>59</v>
      </c>
      <c r="N2056" t="s">
        <v>1998</v>
      </c>
      <c r="O2056" t="s">
        <v>2313</v>
      </c>
      <c r="P2056" t="s">
        <v>3092</v>
      </c>
    </row>
    <row r="2057" spans="1:16" x14ac:dyDescent="0.45">
      <c r="A2057" t="s">
        <v>5679</v>
      </c>
      <c r="B2057" t="s">
        <v>190</v>
      </c>
      <c r="C2057" t="s">
        <v>3238</v>
      </c>
      <c r="D2057" t="s">
        <v>3437</v>
      </c>
      <c r="E2057" s="1">
        <v>45798</v>
      </c>
      <c r="F2057" t="s">
        <v>8625</v>
      </c>
      <c r="G2057" t="s">
        <v>8632</v>
      </c>
      <c r="H2057">
        <v>4</v>
      </c>
      <c r="I2057" s="14">
        <v>0.2</v>
      </c>
      <c r="J2057" s="6">
        <v>1747</v>
      </c>
      <c r="K2057" s="6">
        <v>5590</v>
      </c>
      <c r="L2057" t="s">
        <v>1188</v>
      </c>
      <c r="M2057">
        <v>53</v>
      </c>
      <c r="N2057" t="s">
        <v>1999</v>
      </c>
      <c r="O2057" t="s">
        <v>2181</v>
      </c>
      <c r="P2057" t="s">
        <v>3066</v>
      </c>
    </row>
    <row r="2058" spans="1:16" x14ac:dyDescent="0.45">
      <c r="A2058" t="s">
        <v>5680</v>
      </c>
      <c r="B2058" t="s">
        <v>832</v>
      </c>
      <c r="C2058" t="s">
        <v>3218</v>
      </c>
      <c r="D2058" t="s">
        <v>3417</v>
      </c>
      <c r="E2058" s="1">
        <v>45803</v>
      </c>
      <c r="F2058" t="s">
        <v>8719</v>
      </c>
      <c r="G2058" t="s">
        <v>8633</v>
      </c>
      <c r="H2058">
        <v>3</v>
      </c>
      <c r="I2058" s="14">
        <v>0</v>
      </c>
      <c r="J2058" s="6">
        <v>1610</v>
      </c>
      <c r="K2058" s="6">
        <v>4830</v>
      </c>
      <c r="L2058" t="s">
        <v>1824</v>
      </c>
      <c r="M2058">
        <v>43</v>
      </c>
      <c r="N2058" t="s">
        <v>1999</v>
      </c>
      <c r="O2058" t="s">
        <v>2799</v>
      </c>
      <c r="P2058" t="s">
        <v>3153</v>
      </c>
    </row>
    <row r="2059" spans="1:16" x14ac:dyDescent="0.45">
      <c r="A2059" t="s">
        <v>5681</v>
      </c>
      <c r="B2059" t="s">
        <v>171</v>
      </c>
      <c r="C2059" t="s">
        <v>3278</v>
      </c>
      <c r="D2059" t="s">
        <v>3475</v>
      </c>
      <c r="E2059" s="1">
        <v>45378</v>
      </c>
      <c r="F2059" t="s">
        <v>8718</v>
      </c>
      <c r="G2059" t="s">
        <v>8632</v>
      </c>
      <c r="H2059">
        <v>2</v>
      </c>
      <c r="I2059" s="14">
        <v>0.2</v>
      </c>
      <c r="J2059" s="6">
        <v>1869</v>
      </c>
      <c r="K2059" s="6">
        <v>2990</v>
      </c>
      <c r="L2059" t="s">
        <v>1169</v>
      </c>
      <c r="M2059">
        <v>28</v>
      </c>
      <c r="N2059" t="s">
        <v>1999</v>
      </c>
      <c r="O2059" t="s">
        <v>2162</v>
      </c>
      <c r="P2059" t="s">
        <v>3085</v>
      </c>
    </row>
    <row r="2060" spans="1:16" x14ac:dyDescent="0.45">
      <c r="A2060" t="s">
        <v>5682</v>
      </c>
      <c r="B2060" t="s">
        <v>709</v>
      </c>
      <c r="C2060" t="s">
        <v>3313</v>
      </c>
      <c r="D2060" t="s">
        <v>3510</v>
      </c>
      <c r="E2060" s="1">
        <v>45614</v>
      </c>
      <c r="F2060" t="s">
        <v>8719</v>
      </c>
      <c r="G2060" t="s">
        <v>8632</v>
      </c>
      <c r="H2060">
        <v>1</v>
      </c>
      <c r="I2060" s="14">
        <v>0.15</v>
      </c>
      <c r="J2060" s="6">
        <v>1517</v>
      </c>
      <c r="K2060" s="6">
        <v>1290</v>
      </c>
      <c r="L2060" t="s">
        <v>1702</v>
      </c>
      <c r="M2060">
        <v>51</v>
      </c>
      <c r="N2060" t="s">
        <v>1999</v>
      </c>
      <c r="O2060" t="s">
        <v>2682</v>
      </c>
      <c r="P2060" t="s">
        <v>3084</v>
      </c>
    </row>
    <row r="2061" spans="1:16" x14ac:dyDescent="0.45">
      <c r="A2061" t="s">
        <v>5683</v>
      </c>
      <c r="B2061" t="s">
        <v>796</v>
      </c>
      <c r="C2061" t="s">
        <v>3210</v>
      </c>
      <c r="D2061" t="s">
        <v>3409</v>
      </c>
      <c r="E2061" s="1">
        <v>45635</v>
      </c>
      <c r="F2061" t="s">
        <v>8720</v>
      </c>
      <c r="G2061" t="s">
        <v>8633</v>
      </c>
      <c r="H2061">
        <v>3</v>
      </c>
      <c r="I2061" s="14">
        <v>0.15</v>
      </c>
      <c r="J2061" s="6">
        <v>1652</v>
      </c>
      <c r="K2061" s="6">
        <v>4214</v>
      </c>
      <c r="L2061" t="s">
        <v>1788</v>
      </c>
      <c r="M2061">
        <v>37</v>
      </c>
      <c r="N2061" t="s">
        <v>1998</v>
      </c>
      <c r="O2061" t="s">
        <v>2765</v>
      </c>
      <c r="P2061" t="s">
        <v>3177</v>
      </c>
    </row>
    <row r="2062" spans="1:16" x14ac:dyDescent="0.45">
      <c r="A2062" t="s">
        <v>5684</v>
      </c>
      <c r="B2062" t="s">
        <v>625</v>
      </c>
      <c r="C2062" t="s">
        <v>3312</v>
      </c>
      <c r="D2062" t="s">
        <v>3509</v>
      </c>
      <c r="E2062" s="1">
        <v>45758</v>
      </c>
      <c r="F2062" t="s">
        <v>8719</v>
      </c>
      <c r="G2062" t="s">
        <v>8630</v>
      </c>
      <c r="H2062">
        <v>5</v>
      </c>
      <c r="I2062" s="14">
        <v>0.1</v>
      </c>
      <c r="J2062" s="6">
        <v>838</v>
      </c>
      <c r="K2062" s="6">
        <v>3769</v>
      </c>
      <c r="L2062" t="s">
        <v>1619</v>
      </c>
      <c r="M2062">
        <v>27</v>
      </c>
      <c r="N2062" t="s">
        <v>1998</v>
      </c>
      <c r="O2062" t="s">
        <v>2601</v>
      </c>
      <c r="P2062" t="s">
        <v>3113</v>
      </c>
    </row>
    <row r="2063" spans="1:16" x14ac:dyDescent="0.45">
      <c r="A2063" t="s">
        <v>5685</v>
      </c>
      <c r="B2063" t="s">
        <v>871</v>
      </c>
      <c r="C2063" t="s">
        <v>3333</v>
      </c>
      <c r="D2063" t="s">
        <v>3530</v>
      </c>
      <c r="E2063" s="1">
        <v>45583</v>
      </c>
      <c r="F2063" t="s">
        <v>8626</v>
      </c>
      <c r="G2063" t="s">
        <v>8632</v>
      </c>
      <c r="H2063">
        <v>3</v>
      </c>
      <c r="I2063" s="14">
        <v>0</v>
      </c>
      <c r="J2063" s="6">
        <v>1972</v>
      </c>
      <c r="K2063" s="6">
        <v>5917</v>
      </c>
      <c r="L2063" t="s">
        <v>1863</v>
      </c>
      <c r="M2063">
        <v>59</v>
      </c>
      <c r="N2063" t="s">
        <v>1998</v>
      </c>
      <c r="O2063" t="s">
        <v>2836</v>
      </c>
      <c r="P2063" t="s">
        <v>3174</v>
      </c>
    </row>
    <row r="2064" spans="1:16" x14ac:dyDescent="0.45">
      <c r="A2064" t="s">
        <v>5686</v>
      </c>
      <c r="B2064" t="s">
        <v>551</v>
      </c>
      <c r="C2064" t="s">
        <v>3391</v>
      </c>
      <c r="D2064" t="s">
        <v>3587</v>
      </c>
      <c r="E2064" s="1">
        <v>45590</v>
      </c>
      <c r="F2064" t="s">
        <v>8626</v>
      </c>
      <c r="G2064" t="s">
        <v>8633</v>
      </c>
      <c r="H2064">
        <v>4</v>
      </c>
      <c r="I2064" s="14">
        <v>0</v>
      </c>
      <c r="J2064" s="6">
        <v>799</v>
      </c>
      <c r="K2064" s="6">
        <v>3197</v>
      </c>
      <c r="L2064" t="s">
        <v>1546</v>
      </c>
      <c r="M2064">
        <v>48</v>
      </c>
      <c r="N2064" t="s">
        <v>1998</v>
      </c>
      <c r="O2064" t="s">
        <v>2528</v>
      </c>
      <c r="P2064" t="s">
        <v>3006</v>
      </c>
    </row>
    <row r="2065" spans="1:16" x14ac:dyDescent="0.45">
      <c r="A2065" t="s">
        <v>5687</v>
      </c>
      <c r="B2065" t="s">
        <v>352</v>
      </c>
      <c r="C2065" t="s">
        <v>3378</v>
      </c>
      <c r="D2065" t="s">
        <v>3574</v>
      </c>
      <c r="E2065" s="1">
        <v>45207</v>
      </c>
      <c r="F2065" t="s">
        <v>8626</v>
      </c>
      <c r="G2065" t="s">
        <v>8629</v>
      </c>
      <c r="H2065">
        <v>5</v>
      </c>
      <c r="I2065" s="14">
        <v>0.1</v>
      </c>
      <c r="J2065" s="6">
        <v>415</v>
      </c>
      <c r="K2065" s="6">
        <v>1866</v>
      </c>
      <c r="L2065" t="s">
        <v>1348</v>
      </c>
      <c r="M2065">
        <v>64</v>
      </c>
      <c r="N2065" t="s">
        <v>1999</v>
      </c>
      <c r="O2065" t="s">
        <v>2340</v>
      </c>
      <c r="P2065" t="s">
        <v>3121</v>
      </c>
    </row>
    <row r="2066" spans="1:16" x14ac:dyDescent="0.45">
      <c r="A2066" t="s">
        <v>5688</v>
      </c>
      <c r="B2066" t="s">
        <v>839</v>
      </c>
      <c r="C2066" t="s">
        <v>3354</v>
      </c>
      <c r="D2066" t="s">
        <v>3551</v>
      </c>
      <c r="E2066" s="1">
        <v>45382</v>
      </c>
      <c r="F2066" t="s">
        <v>8625</v>
      </c>
      <c r="G2066" t="s">
        <v>8632</v>
      </c>
      <c r="H2066">
        <v>4</v>
      </c>
      <c r="I2066" s="14">
        <v>0.15</v>
      </c>
      <c r="J2066" s="6">
        <v>898</v>
      </c>
      <c r="K2066" s="6">
        <v>3055</v>
      </c>
      <c r="L2066" t="s">
        <v>1831</v>
      </c>
      <c r="M2066">
        <v>20</v>
      </c>
      <c r="N2066" t="s">
        <v>1999</v>
      </c>
      <c r="O2066" t="s">
        <v>2806</v>
      </c>
      <c r="P2066" t="s">
        <v>3003</v>
      </c>
    </row>
    <row r="2067" spans="1:16" x14ac:dyDescent="0.45">
      <c r="A2067" t="s">
        <v>5689</v>
      </c>
      <c r="B2067" t="s">
        <v>295</v>
      </c>
      <c r="C2067" t="s">
        <v>3207</v>
      </c>
      <c r="D2067" t="s">
        <v>3406</v>
      </c>
      <c r="E2067" s="1">
        <v>45806</v>
      </c>
      <c r="F2067" t="s">
        <v>8719</v>
      </c>
      <c r="G2067" t="s">
        <v>8630</v>
      </c>
      <c r="H2067">
        <v>1</v>
      </c>
      <c r="I2067" s="14">
        <v>0.15</v>
      </c>
      <c r="J2067" s="6">
        <v>731</v>
      </c>
      <c r="K2067" s="6">
        <v>622</v>
      </c>
      <c r="L2067" t="s">
        <v>1292</v>
      </c>
      <c r="M2067">
        <v>44</v>
      </c>
      <c r="N2067" t="s">
        <v>1998</v>
      </c>
      <c r="O2067" t="s">
        <v>2284</v>
      </c>
      <c r="P2067" t="s">
        <v>3127</v>
      </c>
    </row>
    <row r="2068" spans="1:16" x14ac:dyDescent="0.45">
      <c r="A2068" t="s">
        <v>5690</v>
      </c>
      <c r="B2068" t="s">
        <v>58</v>
      </c>
      <c r="C2068" t="s">
        <v>3350</v>
      </c>
      <c r="D2068" t="s">
        <v>3547</v>
      </c>
      <c r="E2068" s="1">
        <v>45867</v>
      </c>
      <c r="F2068" t="s">
        <v>8719</v>
      </c>
      <c r="G2068" t="s">
        <v>8630</v>
      </c>
      <c r="H2068">
        <v>3</v>
      </c>
      <c r="I2068" s="14">
        <v>0.1</v>
      </c>
      <c r="J2068" s="6">
        <v>74</v>
      </c>
      <c r="K2068" s="6">
        <v>200</v>
      </c>
      <c r="L2068" t="s">
        <v>1057</v>
      </c>
      <c r="M2068">
        <v>26</v>
      </c>
      <c r="N2068" t="s">
        <v>1998</v>
      </c>
      <c r="O2068" t="s">
        <v>2050</v>
      </c>
      <c r="P2068" t="s">
        <v>3014</v>
      </c>
    </row>
    <row r="2069" spans="1:16" x14ac:dyDescent="0.45">
      <c r="A2069" t="s">
        <v>5691</v>
      </c>
      <c r="B2069" t="s">
        <v>698</v>
      </c>
      <c r="C2069" t="s">
        <v>3272</v>
      </c>
      <c r="D2069" t="s">
        <v>3469</v>
      </c>
      <c r="E2069" s="1">
        <v>45212</v>
      </c>
      <c r="F2069" t="s">
        <v>8720</v>
      </c>
      <c r="G2069" t="s">
        <v>8631</v>
      </c>
      <c r="H2069">
        <v>1</v>
      </c>
      <c r="I2069" s="14">
        <v>0.2</v>
      </c>
      <c r="J2069" s="6">
        <v>649</v>
      </c>
      <c r="K2069" s="6">
        <v>519</v>
      </c>
      <c r="L2069" t="s">
        <v>1692</v>
      </c>
      <c r="M2069">
        <v>21</v>
      </c>
      <c r="N2069" t="s">
        <v>1998</v>
      </c>
      <c r="O2069" t="s">
        <v>2671</v>
      </c>
      <c r="P2069" t="s">
        <v>3065</v>
      </c>
    </row>
    <row r="2070" spans="1:16" x14ac:dyDescent="0.45">
      <c r="A2070" t="s">
        <v>5692</v>
      </c>
      <c r="B2070" t="s">
        <v>307</v>
      </c>
      <c r="C2070" t="s">
        <v>3288</v>
      </c>
      <c r="D2070" t="s">
        <v>3485</v>
      </c>
      <c r="E2070" s="1">
        <v>45444</v>
      </c>
      <c r="F2070" t="s">
        <v>8719</v>
      </c>
      <c r="G2070" t="s">
        <v>8630</v>
      </c>
      <c r="H2070">
        <v>4</v>
      </c>
      <c r="I2070" s="14">
        <v>0</v>
      </c>
      <c r="J2070" s="6">
        <v>553</v>
      </c>
      <c r="K2070" s="6">
        <v>2212</v>
      </c>
      <c r="L2070" t="s">
        <v>1304</v>
      </c>
      <c r="M2070">
        <v>60</v>
      </c>
      <c r="N2070" t="s">
        <v>1999</v>
      </c>
      <c r="O2070" t="s">
        <v>2295</v>
      </c>
      <c r="P2070" t="s">
        <v>3031</v>
      </c>
    </row>
    <row r="2071" spans="1:16" x14ac:dyDescent="0.45">
      <c r="A2071" t="s">
        <v>5693</v>
      </c>
      <c r="B2071" t="s">
        <v>311</v>
      </c>
      <c r="C2071" t="s">
        <v>3359</v>
      </c>
      <c r="D2071" t="s">
        <v>3556</v>
      </c>
      <c r="E2071" s="1">
        <v>45680</v>
      </c>
      <c r="F2071" t="s">
        <v>8625</v>
      </c>
      <c r="G2071" t="s">
        <v>8630</v>
      </c>
      <c r="H2071">
        <v>1</v>
      </c>
      <c r="I2071" s="14">
        <v>0.2</v>
      </c>
      <c r="J2071" s="6">
        <v>476</v>
      </c>
      <c r="K2071" s="6">
        <v>381</v>
      </c>
      <c r="L2071" t="s">
        <v>1308</v>
      </c>
      <c r="M2071">
        <v>43</v>
      </c>
      <c r="N2071" t="s">
        <v>1998</v>
      </c>
      <c r="O2071" t="s">
        <v>2299</v>
      </c>
      <c r="P2071" t="s">
        <v>3049</v>
      </c>
    </row>
    <row r="2072" spans="1:16" x14ac:dyDescent="0.45">
      <c r="A2072" t="s">
        <v>5694</v>
      </c>
      <c r="B2072" t="s">
        <v>756</v>
      </c>
      <c r="C2072" t="s">
        <v>3206</v>
      </c>
      <c r="D2072" t="s">
        <v>3405</v>
      </c>
      <c r="E2072" s="1">
        <v>45211</v>
      </c>
      <c r="F2072" t="s">
        <v>8626</v>
      </c>
      <c r="G2072" t="s">
        <v>8631</v>
      </c>
      <c r="H2072">
        <v>5</v>
      </c>
      <c r="I2072" s="14">
        <v>0.15</v>
      </c>
      <c r="J2072" s="6">
        <v>112</v>
      </c>
      <c r="K2072" s="6">
        <v>475</v>
      </c>
      <c r="L2072" t="s">
        <v>1749</v>
      </c>
      <c r="M2072">
        <v>46</v>
      </c>
      <c r="N2072" t="s">
        <v>1999</v>
      </c>
      <c r="O2072" t="s">
        <v>2727</v>
      </c>
      <c r="P2072" t="s">
        <v>3018</v>
      </c>
    </row>
    <row r="2073" spans="1:16" x14ac:dyDescent="0.45">
      <c r="A2073" t="s">
        <v>5695</v>
      </c>
      <c r="B2073" t="s">
        <v>93</v>
      </c>
      <c r="C2073" t="s">
        <v>3333</v>
      </c>
      <c r="D2073" t="s">
        <v>3530</v>
      </c>
      <c r="E2073" s="1">
        <v>45320</v>
      </c>
      <c r="F2073" t="s">
        <v>8626</v>
      </c>
      <c r="G2073" t="s">
        <v>8632</v>
      </c>
      <c r="H2073">
        <v>1</v>
      </c>
      <c r="I2073" s="14">
        <v>0.05</v>
      </c>
      <c r="J2073" s="6">
        <v>1972</v>
      </c>
      <c r="K2073" s="6">
        <v>1874</v>
      </c>
      <c r="L2073" t="s">
        <v>1092</v>
      </c>
      <c r="M2073">
        <v>22</v>
      </c>
      <c r="N2073" t="s">
        <v>1998</v>
      </c>
      <c r="O2073" t="s">
        <v>2085</v>
      </c>
      <c r="P2073" t="s">
        <v>3040</v>
      </c>
    </row>
    <row r="2074" spans="1:16" x14ac:dyDescent="0.45">
      <c r="A2074" t="s">
        <v>5696</v>
      </c>
      <c r="B2074" t="s">
        <v>448</v>
      </c>
      <c r="C2074" t="s">
        <v>3267</v>
      </c>
      <c r="D2074" t="s">
        <v>3464</v>
      </c>
      <c r="E2074" s="1">
        <v>45643</v>
      </c>
      <c r="F2074" t="s">
        <v>8718</v>
      </c>
      <c r="G2074" t="s">
        <v>8631</v>
      </c>
      <c r="H2074">
        <v>3</v>
      </c>
      <c r="I2074" s="14">
        <v>0.15</v>
      </c>
      <c r="J2074" s="6">
        <v>1366</v>
      </c>
      <c r="K2074" s="6">
        <v>3482</v>
      </c>
      <c r="L2074" t="s">
        <v>1444</v>
      </c>
      <c r="M2074">
        <v>54</v>
      </c>
      <c r="N2074" t="s">
        <v>1998</v>
      </c>
      <c r="O2074" t="s">
        <v>2432</v>
      </c>
      <c r="P2074" t="s">
        <v>2981</v>
      </c>
    </row>
    <row r="2075" spans="1:16" x14ac:dyDescent="0.45">
      <c r="A2075" t="s">
        <v>5697</v>
      </c>
      <c r="B2075" t="s">
        <v>947</v>
      </c>
      <c r="C2075" t="s">
        <v>3384</v>
      </c>
      <c r="D2075" t="s">
        <v>3580</v>
      </c>
      <c r="E2075" s="1">
        <v>45189</v>
      </c>
      <c r="F2075" t="s">
        <v>8719</v>
      </c>
      <c r="G2075" t="s">
        <v>8633</v>
      </c>
      <c r="H2075">
        <v>5</v>
      </c>
      <c r="I2075" s="14">
        <v>0.2</v>
      </c>
      <c r="J2075" s="6">
        <v>1611</v>
      </c>
      <c r="K2075" s="6">
        <v>6445</v>
      </c>
      <c r="L2075" t="s">
        <v>1938</v>
      </c>
      <c r="M2075">
        <v>41</v>
      </c>
      <c r="N2075" t="s">
        <v>1999</v>
      </c>
      <c r="O2075" t="s">
        <v>2763</v>
      </c>
      <c r="P2075" t="s">
        <v>3062</v>
      </c>
    </row>
    <row r="2076" spans="1:16" x14ac:dyDescent="0.45">
      <c r="A2076" t="s">
        <v>5698</v>
      </c>
      <c r="B2076" t="s">
        <v>85</v>
      </c>
      <c r="C2076" t="s">
        <v>3280</v>
      </c>
      <c r="D2076" t="s">
        <v>3477</v>
      </c>
      <c r="E2076" s="1">
        <v>45224</v>
      </c>
      <c r="F2076" t="s">
        <v>8626</v>
      </c>
      <c r="G2076" t="s">
        <v>8629</v>
      </c>
      <c r="H2076">
        <v>3</v>
      </c>
      <c r="I2076" s="14">
        <v>0</v>
      </c>
      <c r="J2076" s="6">
        <v>1578</v>
      </c>
      <c r="K2076" s="6">
        <v>4734</v>
      </c>
      <c r="L2076" t="s">
        <v>1084</v>
      </c>
      <c r="M2076">
        <v>28</v>
      </c>
      <c r="N2076" t="s">
        <v>1998</v>
      </c>
      <c r="O2076" t="s">
        <v>2077</v>
      </c>
      <c r="P2076" t="s">
        <v>3025</v>
      </c>
    </row>
    <row r="2077" spans="1:16" x14ac:dyDescent="0.45">
      <c r="A2077" t="s">
        <v>5699</v>
      </c>
      <c r="B2077" t="s">
        <v>748</v>
      </c>
      <c r="C2077" t="s">
        <v>3360</v>
      </c>
      <c r="D2077" t="s">
        <v>3557</v>
      </c>
      <c r="E2077" s="1">
        <v>45669</v>
      </c>
      <c r="F2077" t="s">
        <v>8718</v>
      </c>
      <c r="G2077" t="s">
        <v>8633</v>
      </c>
      <c r="H2077">
        <v>1</v>
      </c>
      <c r="I2077" s="14">
        <v>0.15</v>
      </c>
      <c r="J2077" s="6">
        <v>1159</v>
      </c>
      <c r="K2077" s="6">
        <v>985</v>
      </c>
      <c r="L2077" t="s">
        <v>1741</v>
      </c>
      <c r="M2077">
        <v>56</v>
      </c>
      <c r="N2077" t="s">
        <v>1998</v>
      </c>
      <c r="O2077" t="s">
        <v>2719</v>
      </c>
      <c r="P2077" t="s">
        <v>3043</v>
      </c>
    </row>
    <row r="2078" spans="1:16" x14ac:dyDescent="0.45">
      <c r="A2078" t="s">
        <v>5700</v>
      </c>
      <c r="B2078" t="s">
        <v>352</v>
      </c>
      <c r="C2078" t="s">
        <v>3360</v>
      </c>
      <c r="D2078" t="s">
        <v>3557</v>
      </c>
      <c r="E2078" s="1">
        <v>45870</v>
      </c>
      <c r="F2078" t="s">
        <v>8719</v>
      </c>
      <c r="G2078" t="s">
        <v>8633</v>
      </c>
      <c r="H2078">
        <v>3</v>
      </c>
      <c r="I2078" s="14">
        <v>0.15</v>
      </c>
      <c r="J2078" s="6">
        <v>1159</v>
      </c>
      <c r="K2078" s="6">
        <v>2956</v>
      </c>
      <c r="L2078" t="s">
        <v>1348</v>
      </c>
      <c r="M2078">
        <v>64</v>
      </c>
      <c r="N2078" t="s">
        <v>1999</v>
      </c>
      <c r="O2078" t="s">
        <v>2340</v>
      </c>
      <c r="P2078" t="s">
        <v>3121</v>
      </c>
    </row>
    <row r="2079" spans="1:16" x14ac:dyDescent="0.45">
      <c r="A2079" t="s">
        <v>5701</v>
      </c>
      <c r="B2079" t="s">
        <v>195</v>
      </c>
      <c r="C2079" t="s">
        <v>3388</v>
      </c>
      <c r="D2079" t="s">
        <v>3584</v>
      </c>
      <c r="E2079" s="1">
        <v>45719</v>
      </c>
      <c r="F2079" t="s">
        <v>8719</v>
      </c>
      <c r="G2079" t="s">
        <v>8633</v>
      </c>
      <c r="H2079">
        <v>3</v>
      </c>
      <c r="I2079" s="14">
        <v>0</v>
      </c>
      <c r="J2079" s="6">
        <v>1925</v>
      </c>
      <c r="K2079" s="6">
        <v>5774</v>
      </c>
      <c r="L2079" t="s">
        <v>1193</v>
      </c>
      <c r="M2079">
        <v>41</v>
      </c>
      <c r="N2079" t="s">
        <v>1998</v>
      </c>
      <c r="O2079" t="s">
        <v>2186</v>
      </c>
      <c r="P2079" t="s">
        <v>3002</v>
      </c>
    </row>
    <row r="2080" spans="1:16" x14ac:dyDescent="0.45">
      <c r="A2080" t="s">
        <v>5702</v>
      </c>
      <c r="B2080" t="s">
        <v>819</v>
      </c>
      <c r="C2080" t="s">
        <v>3246</v>
      </c>
      <c r="D2080" t="s">
        <v>3445</v>
      </c>
      <c r="E2080" s="1">
        <v>45690</v>
      </c>
      <c r="F2080" t="s">
        <v>8720</v>
      </c>
      <c r="G2080" t="s">
        <v>8629</v>
      </c>
      <c r="H2080">
        <v>5</v>
      </c>
      <c r="I2080" s="14">
        <v>0.1</v>
      </c>
      <c r="J2080" s="6">
        <v>1915</v>
      </c>
      <c r="K2080" s="6">
        <v>8618</v>
      </c>
      <c r="L2080" t="s">
        <v>1811</v>
      </c>
      <c r="M2080">
        <v>28</v>
      </c>
      <c r="N2080" t="s">
        <v>1998</v>
      </c>
      <c r="O2080" t="s">
        <v>2786</v>
      </c>
      <c r="P2080" t="s">
        <v>3174</v>
      </c>
    </row>
    <row r="2081" spans="1:16" x14ac:dyDescent="0.45">
      <c r="A2081" t="s">
        <v>5703</v>
      </c>
      <c r="B2081" t="s">
        <v>533</v>
      </c>
      <c r="C2081" t="s">
        <v>3335</v>
      </c>
      <c r="D2081" t="s">
        <v>3532</v>
      </c>
      <c r="E2081" s="1">
        <v>45615</v>
      </c>
      <c r="F2081" t="s">
        <v>8720</v>
      </c>
      <c r="G2081" t="s">
        <v>8629</v>
      </c>
      <c r="H2081">
        <v>2</v>
      </c>
      <c r="I2081" s="14">
        <v>0</v>
      </c>
      <c r="J2081" s="6">
        <v>368</v>
      </c>
      <c r="K2081" s="6">
        <v>736</v>
      </c>
      <c r="L2081" t="s">
        <v>1528</v>
      </c>
      <c r="M2081">
        <v>51</v>
      </c>
      <c r="N2081" t="s">
        <v>1999</v>
      </c>
      <c r="O2081" t="s">
        <v>2510</v>
      </c>
      <c r="P2081" t="s">
        <v>3099</v>
      </c>
    </row>
    <row r="2082" spans="1:16" x14ac:dyDescent="0.45">
      <c r="A2082" t="s">
        <v>5704</v>
      </c>
      <c r="B2082" t="s">
        <v>491</v>
      </c>
      <c r="C2082" t="s">
        <v>3252</v>
      </c>
      <c r="D2082" t="s">
        <v>3451</v>
      </c>
      <c r="E2082" s="1">
        <v>45349</v>
      </c>
      <c r="F2082" t="s">
        <v>8626</v>
      </c>
      <c r="G2082" t="s">
        <v>8630</v>
      </c>
      <c r="H2082">
        <v>4</v>
      </c>
      <c r="I2082" s="14">
        <v>0.1</v>
      </c>
      <c r="J2082" s="6">
        <v>1125</v>
      </c>
      <c r="K2082" s="6">
        <v>4051</v>
      </c>
      <c r="L2082" t="s">
        <v>1486</v>
      </c>
      <c r="M2082">
        <v>44</v>
      </c>
      <c r="N2082" t="s">
        <v>1999</v>
      </c>
      <c r="O2082" t="s">
        <v>2472</v>
      </c>
      <c r="P2082" t="s">
        <v>3053</v>
      </c>
    </row>
    <row r="2083" spans="1:16" x14ac:dyDescent="0.45">
      <c r="A2083" t="s">
        <v>5705</v>
      </c>
      <c r="B2083" t="s">
        <v>520</v>
      </c>
      <c r="C2083" t="s">
        <v>3368</v>
      </c>
      <c r="D2083" t="s">
        <v>3565</v>
      </c>
      <c r="E2083" s="1">
        <v>45605</v>
      </c>
      <c r="F2083" t="s">
        <v>8719</v>
      </c>
      <c r="G2083" t="s">
        <v>8631</v>
      </c>
      <c r="H2083">
        <v>1</v>
      </c>
      <c r="I2083" s="14">
        <v>0.2</v>
      </c>
      <c r="J2083" s="6">
        <v>1574</v>
      </c>
      <c r="K2083" s="6">
        <v>1259</v>
      </c>
      <c r="L2083" t="s">
        <v>1515</v>
      </c>
      <c r="M2083">
        <v>52</v>
      </c>
      <c r="N2083" t="s">
        <v>1998</v>
      </c>
      <c r="O2083" t="s">
        <v>2499</v>
      </c>
      <c r="P2083" t="s">
        <v>3079</v>
      </c>
    </row>
    <row r="2084" spans="1:16" x14ac:dyDescent="0.45">
      <c r="A2084" t="s">
        <v>5706</v>
      </c>
      <c r="B2084" t="s">
        <v>701</v>
      </c>
      <c r="C2084" t="s">
        <v>3269</v>
      </c>
      <c r="D2084" t="s">
        <v>3466</v>
      </c>
      <c r="E2084" s="1">
        <v>45707</v>
      </c>
      <c r="F2084" t="s">
        <v>8719</v>
      </c>
      <c r="G2084" t="s">
        <v>8631</v>
      </c>
      <c r="H2084">
        <v>3</v>
      </c>
      <c r="I2084" s="14">
        <v>0</v>
      </c>
      <c r="J2084" s="6">
        <v>820</v>
      </c>
      <c r="K2084" s="6">
        <v>2459</v>
      </c>
      <c r="L2084" t="s">
        <v>1695</v>
      </c>
      <c r="M2084">
        <v>35</v>
      </c>
      <c r="N2084" t="s">
        <v>1999</v>
      </c>
      <c r="O2084" t="s">
        <v>2674</v>
      </c>
      <c r="P2084" t="s">
        <v>3031</v>
      </c>
    </row>
    <row r="2085" spans="1:16" x14ac:dyDescent="0.45">
      <c r="A2085" t="s">
        <v>5707</v>
      </c>
      <c r="B2085" t="s">
        <v>26</v>
      </c>
      <c r="C2085" t="s">
        <v>3303</v>
      </c>
      <c r="D2085" t="s">
        <v>3500</v>
      </c>
      <c r="E2085" s="1">
        <v>45871</v>
      </c>
      <c r="F2085" t="s">
        <v>8720</v>
      </c>
      <c r="G2085" t="s">
        <v>8632</v>
      </c>
      <c r="H2085">
        <v>2</v>
      </c>
      <c r="I2085" s="14">
        <v>0.1</v>
      </c>
      <c r="J2085" s="6">
        <v>1389</v>
      </c>
      <c r="K2085" s="6">
        <v>2499</v>
      </c>
      <c r="L2085" t="s">
        <v>1025</v>
      </c>
      <c r="M2085">
        <v>24</v>
      </c>
      <c r="N2085" t="s">
        <v>1999</v>
      </c>
      <c r="O2085" t="s">
        <v>2018</v>
      </c>
      <c r="P2085" t="s">
        <v>2985</v>
      </c>
    </row>
    <row r="2086" spans="1:16" x14ac:dyDescent="0.45">
      <c r="A2086" t="s">
        <v>5708</v>
      </c>
      <c r="B2086" t="s">
        <v>620</v>
      </c>
      <c r="C2086" t="s">
        <v>3359</v>
      </c>
      <c r="D2086" t="s">
        <v>3556</v>
      </c>
      <c r="E2086" s="1">
        <v>45462</v>
      </c>
      <c r="F2086" t="s">
        <v>8626</v>
      </c>
      <c r="G2086" t="s">
        <v>8631</v>
      </c>
      <c r="H2086">
        <v>3</v>
      </c>
      <c r="I2086" s="14">
        <v>0</v>
      </c>
      <c r="J2086" s="6">
        <v>476</v>
      </c>
      <c r="K2086" s="6">
        <v>1428</v>
      </c>
      <c r="L2086" t="s">
        <v>1614</v>
      </c>
      <c r="M2086">
        <v>33</v>
      </c>
      <c r="N2086" t="s">
        <v>1998</v>
      </c>
      <c r="O2086" t="s">
        <v>2596</v>
      </c>
      <c r="P2086" t="s">
        <v>8699</v>
      </c>
    </row>
    <row r="2087" spans="1:16" x14ac:dyDescent="0.45">
      <c r="A2087" t="s">
        <v>5709</v>
      </c>
      <c r="B2087" t="s">
        <v>25</v>
      </c>
      <c r="C2087" t="s">
        <v>3378</v>
      </c>
      <c r="D2087" t="s">
        <v>3574</v>
      </c>
      <c r="E2087" s="1">
        <v>45913</v>
      </c>
      <c r="F2087" t="s">
        <v>8625</v>
      </c>
      <c r="G2087" t="s">
        <v>8629</v>
      </c>
      <c r="H2087">
        <v>3</v>
      </c>
      <c r="I2087" s="14">
        <v>0.05</v>
      </c>
      <c r="J2087" s="6">
        <v>415</v>
      </c>
      <c r="K2087" s="6">
        <v>1182</v>
      </c>
      <c r="L2087" t="s">
        <v>1024</v>
      </c>
      <c r="M2087">
        <v>23</v>
      </c>
      <c r="N2087" t="s">
        <v>1999</v>
      </c>
      <c r="O2087" t="s">
        <v>2017</v>
      </c>
      <c r="P2087" t="s">
        <v>2972</v>
      </c>
    </row>
    <row r="2088" spans="1:16" x14ac:dyDescent="0.45">
      <c r="A2088" t="s">
        <v>5710</v>
      </c>
      <c r="B2088" t="s">
        <v>301</v>
      </c>
      <c r="C2088" t="s">
        <v>3383</v>
      </c>
      <c r="D2088" t="s">
        <v>3579</v>
      </c>
      <c r="E2088" s="1">
        <v>45912</v>
      </c>
      <c r="F2088" t="s">
        <v>8718</v>
      </c>
      <c r="G2088" t="s">
        <v>8632</v>
      </c>
      <c r="H2088">
        <v>5</v>
      </c>
      <c r="I2088" s="14">
        <v>0.15</v>
      </c>
      <c r="J2088" s="6">
        <v>1748</v>
      </c>
      <c r="K2088" s="6">
        <v>7431</v>
      </c>
      <c r="L2088" t="s">
        <v>1298</v>
      </c>
      <c r="M2088">
        <v>42</v>
      </c>
      <c r="N2088" t="s">
        <v>1999</v>
      </c>
      <c r="O2088" t="s">
        <v>2289</v>
      </c>
      <c r="P2088" t="s">
        <v>3075</v>
      </c>
    </row>
    <row r="2089" spans="1:16" x14ac:dyDescent="0.45">
      <c r="A2089" t="s">
        <v>5711</v>
      </c>
      <c r="B2089" t="s">
        <v>657</v>
      </c>
      <c r="C2089" t="s">
        <v>3349</v>
      </c>
      <c r="D2089" t="s">
        <v>3546</v>
      </c>
      <c r="E2089" s="1">
        <v>45640</v>
      </c>
      <c r="F2089" t="s">
        <v>8719</v>
      </c>
      <c r="G2089" t="s">
        <v>8632</v>
      </c>
      <c r="H2089">
        <v>3</v>
      </c>
      <c r="I2089" s="14">
        <v>0.2</v>
      </c>
      <c r="J2089" s="6">
        <v>1875</v>
      </c>
      <c r="K2089" s="6">
        <v>4501</v>
      </c>
      <c r="L2089" t="s">
        <v>1651</v>
      </c>
      <c r="M2089">
        <v>32</v>
      </c>
      <c r="N2089" t="s">
        <v>1999</v>
      </c>
      <c r="O2089" t="s">
        <v>2632</v>
      </c>
      <c r="P2089" t="s">
        <v>3003</v>
      </c>
    </row>
    <row r="2090" spans="1:16" x14ac:dyDescent="0.45">
      <c r="A2090" t="s">
        <v>5712</v>
      </c>
      <c r="B2090" t="s">
        <v>959</v>
      </c>
      <c r="C2090" t="s">
        <v>3339</v>
      </c>
      <c r="D2090" t="s">
        <v>3536</v>
      </c>
      <c r="E2090" s="1">
        <v>45912</v>
      </c>
      <c r="F2090" t="s">
        <v>8720</v>
      </c>
      <c r="G2090" t="s">
        <v>8630</v>
      </c>
      <c r="H2090">
        <v>1</v>
      </c>
      <c r="I2090" s="14">
        <v>0.1</v>
      </c>
      <c r="J2090" s="6">
        <v>758</v>
      </c>
      <c r="K2090" s="6">
        <v>682</v>
      </c>
      <c r="L2090" t="s">
        <v>1950</v>
      </c>
      <c r="M2090">
        <v>26</v>
      </c>
      <c r="N2090" t="s">
        <v>1999</v>
      </c>
      <c r="O2090" t="s">
        <v>2922</v>
      </c>
      <c r="P2090" t="s">
        <v>3098</v>
      </c>
    </row>
    <row r="2091" spans="1:16" x14ac:dyDescent="0.45">
      <c r="A2091" t="s">
        <v>5713</v>
      </c>
      <c r="B2091" t="s">
        <v>361</v>
      </c>
      <c r="C2091" t="s">
        <v>3310</v>
      </c>
      <c r="D2091" t="s">
        <v>3507</v>
      </c>
      <c r="E2091" s="1">
        <v>45450</v>
      </c>
      <c r="F2091" t="s">
        <v>8719</v>
      </c>
      <c r="G2091" t="s">
        <v>8631</v>
      </c>
      <c r="H2091">
        <v>2</v>
      </c>
      <c r="I2091" s="14">
        <v>0.15</v>
      </c>
      <c r="J2091" s="6">
        <v>962</v>
      </c>
      <c r="K2091" s="6">
        <v>1635</v>
      </c>
      <c r="L2091" t="s">
        <v>1357</v>
      </c>
      <c r="M2091">
        <v>49</v>
      </c>
      <c r="N2091" t="s">
        <v>1999</v>
      </c>
      <c r="O2091" t="s">
        <v>2349</v>
      </c>
      <c r="P2091" t="s">
        <v>3143</v>
      </c>
    </row>
    <row r="2092" spans="1:16" x14ac:dyDescent="0.45">
      <c r="A2092" t="s">
        <v>5714</v>
      </c>
      <c r="B2092" t="s">
        <v>552</v>
      </c>
      <c r="C2092" t="s">
        <v>3375</v>
      </c>
      <c r="D2092" t="s">
        <v>3571</v>
      </c>
      <c r="E2092" s="1">
        <v>45755</v>
      </c>
      <c r="F2092" t="s">
        <v>8720</v>
      </c>
      <c r="G2092" t="s">
        <v>8632</v>
      </c>
      <c r="H2092">
        <v>2</v>
      </c>
      <c r="I2092" s="14">
        <v>0.15</v>
      </c>
      <c r="J2092" s="6">
        <v>1129</v>
      </c>
      <c r="K2092" s="6">
        <v>1920</v>
      </c>
      <c r="L2092" t="s">
        <v>1547</v>
      </c>
      <c r="M2092">
        <v>33</v>
      </c>
      <c r="N2092" t="s">
        <v>1999</v>
      </c>
      <c r="O2092" t="s">
        <v>2529</v>
      </c>
      <c r="P2092" t="s">
        <v>3138</v>
      </c>
    </row>
    <row r="2093" spans="1:16" x14ac:dyDescent="0.45">
      <c r="A2093" t="s">
        <v>5715</v>
      </c>
      <c r="B2093" t="s">
        <v>40</v>
      </c>
      <c r="C2093" t="s">
        <v>3366</v>
      </c>
      <c r="D2093" t="s">
        <v>3563</v>
      </c>
      <c r="E2093" s="1">
        <v>45516</v>
      </c>
      <c r="F2093" t="s">
        <v>8719</v>
      </c>
      <c r="G2093" t="s">
        <v>8629</v>
      </c>
      <c r="H2093">
        <v>5</v>
      </c>
      <c r="I2093" s="14">
        <v>0</v>
      </c>
      <c r="J2093" s="6">
        <v>1116</v>
      </c>
      <c r="K2093" s="6">
        <v>5581</v>
      </c>
      <c r="L2093" t="s">
        <v>1039</v>
      </c>
      <c r="M2093">
        <v>28</v>
      </c>
      <c r="N2093" t="s">
        <v>1999</v>
      </c>
      <c r="O2093" t="s">
        <v>2032</v>
      </c>
      <c r="P2093" t="s">
        <v>2999</v>
      </c>
    </row>
    <row r="2094" spans="1:16" x14ac:dyDescent="0.45">
      <c r="A2094" t="s">
        <v>5716</v>
      </c>
      <c r="B2094" t="s">
        <v>360</v>
      </c>
      <c r="C2094" t="s">
        <v>3218</v>
      </c>
      <c r="D2094" t="s">
        <v>3417</v>
      </c>
      <c r="E2094" s="1">
        <v>45315</v>
      </c>
      <c r="F2094" t="s">
        <v>8720</v>
      </c>
      <c r="G2094" t="s">
        <v>8630</v>
      </c>
      <c r="H2094">
        <v>2</v>
      </c>
      <c r="I2094" s="14">
        <v>0.2</v>
      </c>
      <c r="J2094" s="6">
        <v>1610</v>
      </c>
      <c r="K2094" s="6">
        <v>2576</v>
      </c>
      <c r="L2094" t="s">
        <v>1356</v>
      </c>
      <c r="M2094">
        <v>39</v>
      </c>
      <c r="N2094" t="s">
        <v>1998</v>
      </c>
      <c r="O2094" t="s">
        <v>2348</v>
      </c>
      <c r="P2094" t="s">
        <v>3018</v>
      </c>
    </row>
    <row r="2095" spans="1:16" x14ac:dyDescent="0.45">
      <c r="A2095" t="s">
        <v>5717</v>
      </c>
      <c r="B2095" t="s">
        <v>305</v>
      </c>
      <c r="C2095" t="s">
        <v>3389</v>
      </c>
      <c r="D2095" t="s">
        <v>3585</v>
      </c>
      <c r="E2095" s="1">
        <v>45549</v>
      </c>
      <c r="F2095" t="s">
        <v>8719</v>
      </c>
      <c r="G2095" t="s">
        <v>8633</v>
      </c>
      <c r="H2095">
        <v>3</v>
      </c>
      <c r="I2095" s="14">
        <v>0.15</v>
      </c>
      <c r="J2095" s="6">
        <v>1496</v>
      </c>
      <c r="K2095" s="6">
        <v>3816</v>
      </c>
      <c r="L2095" t="s">
        <v>1302</v>
      </c>
      <c r="M2095">
        <v>49</v>
      </c>
      <c r="N2095" t="s">
        <v>1998</v>
      </c>
      <c r="O2095" t="s">
        <v>2293</v>
      </c>
      <c r="P2095" t="s">
        <v>2986</v>
      </c>
    </row>
    <row r="2096" spans="1:16" x14ac:dyDescent="0.45">
      <c r="A2096" t="s">
        <v>5718</v>
      </c>
      <c r="B2096" t="s">
        <v>166</v>
      </c>
      <c r="C2096" t="s">
        <v>3356</v>
      </c>
      <c r="D2096" t="s">
        <v>3553</v>
      </c>
      <c r="E2096" s="1">
        <v>45221</v>
      </c>
      <c r="F2096" t="s">
        <v>8718</v>
      </c>
      <c r="G2096" t="s">
        <v>8630</v>
      </c>
      <c r="H2096">
        <v>5</v>
      </c>
      <c r="I2096" s="14">
        <v>0.05</v>
      </c>
      <c r="J2096" s="6">
        <v>811</v>
      </c>
      <c r="K2096" s="6">
        <v>3850</v>
      </c>
      <c r="L2096" t="s">
        <v>1164</v>
      </c>
      <c r="M2096">
        <v>22</v>
      </c>
      <c r="N2096" t="s">
        <v>1998</v>
      </c>
      <c r="O2096" t="s">
        <v>2157</v>
      </c>
      <c r="P2096" t="s">
        <v>2988</v>
      </c>
    </row>
    <row r="2097" spans="1:16" x14ac:dyDescent="0.45">
      <c r="A2097" t="s">
        <v>5719</v>
      </c>
      <c r="B2097" t="s">
        <v>585</v>
      </c>
      <c r="C2097" t="s">
        <v>3307</v>
      </c>
      <c r="D2097" t="s">
        <v>3504</v>
      </c>
      <c r="E2097" s="1">
        <v>45729</v>
      </c>
      <c r="F2097" t="s">
        <v>8720</v>
      </c>
      <c r="G2097" t="s">
        <v>8629</v>
      </c>
      <c r="H2097">
        <v>4</v>
      </c>
      <c r="I2097" s="14">
        <v>0</v>
      </c>
      <c r="J2097" s="6">
        <v>1384</v>
      </c>
      <c r="K2097" s="6">
        <v>5535</v>
      </c>
      <c r="L2097" t="s">
        <v>1579</v>
      </c>
      <c r="M2097">
        <v>47</v>
      </c>
      <c r="N2097" t="s">
        <v>1999</v>
      </c>
      <c r="O2097" t="s">
        <v>2561</v>
      </c>
      <c r="P2097" t="s">
        <v>3079</v>
      </c>
    </row>
    <row r="2098" spans="1:16" x14ac:dyDescent="0.45">
      <c r="A2098" t="s">
        <v>5720</v>
      </c>
      <c r="B2098" t="s">
        <v>768</v>
      </c>
      <c r="C2098" t="s">
        <v>3322</v>
      </c>
      <c r="D2098" t="s">
        <v>3519</v>
      </c>
      <c r="E2098" s="1">
        <v>45469</v>
      </c>
      <c r="F2098" t="s">
        <v>8718</v>
      </c>
      <c r="G2098" t="s">
        <v>8631</v>
      </c>
      <c r="H2098">
        <v>2</v>
      </c>
      <c r="I2098" s="14">
        <v>0.15</v>
      </c>
      <c r="J2098" s="6">
        <v>191</v>
      </c>
      <c r="K2098" s="6">
        <v>325</v>
      </c>
      <c r="L2098" t="s">
        <v>1761</v>
      </c>
      <c r="M2098">
        <v>50</v>
      </c>
      <c r="N2098" t="s">
        <v>1998</v>
      </c>
      <c r="O2098" t="s">
        <v>2738</v>
      </c>
      <c r="P2098" t="s">
        <v>3026</v>
      </c>
    </row>
    <row r="2099" spans="1:16" x14ac:dyDescent="0.45">
      <c r="A2099" t="s">
        <v>5721</v>
      </c>
      <c r="B2099" t="s">
        <v>394</v>
      </c>
      <c r="C2099" t="s">
        <v>3352</v>
      </c>
      <c r="D2099" t="s">
        <v>3549</v>
      </c>
      <c r="E2099" s="1">
        <v>45753</v>
      </c>
      <c r="F2099" t="s">
        <v>8719</v>
      </c>
      <c r="G2099" t="s">
        <v>8631</v>
      </c>
      <c r="H2099">
        <v>1</v>
      </c>
      <c r="I2099" s="14">
        <v>0</v>
      </c>
      <c r="J2099" s="6">
        <v>489</v>
      </c>
      <c r="K2099" s="6">
        <v>489</v>
      </c>
      <c r="L2099" t="s">
        <v>1390</v>
      </c>
      <c r="M2099">
        <v>35</v>
      </c>
      <c r="N2099" t="s">
        <v>1998</v>
      </c>
      <c r="O2099" t="s">
        <v>2381</v>
      </c>
      <c r="P2099" t="s">
        <v>3150</v>
      </c>
    </row>
    <row r="2100" spans="1:16" x14ac:dyDescent="0.45">
      <c r="A2100" t="s">
        <v>5722</v>
      </c>
      <c r="B2100" t="s">
        <v>223</v>
      </c>
      <c r="C2100" t="s">
        <v>3225</v>
      </c>
      <c r="D2100" t="s">
        <v>3424</v>
      </c>
      <c r="E2100" s="1">
        <v>45333</v>
      </c>
      <c r="F2100" t="s">
        <v>8626</v>
      </c>
      <c r="G2100" t="s">
        <v>8631</v>
      </c>
      <c r="H2100">
        <v>5</v>
      </c>
      <c r="I2100" s="14">
        <v>0.1</v>
      </c>
      <c r="J2100" s="6">
        <v>743</v>
      </c>
      <c r="K2100" s="6">
        <v>3344</v>
      </c>
      <c r="L2100" t="s">
        <v>1221</v>
      </c>
      <c r="M2100">
        <v>34</v>
      </c>
      <c r="N2100" t="s">
        <v>1998</v>
      </c>
      <c r="O2100" t="s">
        <v>2214</v>
      </c>
      <c r="P2100" t="s">
        <v>3071</v>
      </c>
    </row>
    <row r="2101" spans="1:16" x14ac:dyDescent="0.45">
      <c r="A2101" t="s">
        <v>5723</v>
      </c>
      <c r="B2101" t="s">
        <v>792</v>
      </c>
      <c r="C2101" t="s">
        <v>3396</v>
      </c>
      <c r="D2101" t="s">
        <v>3592</v>
      </c>
      <c r="E2101" s="1">
        <v>45331</v>
      </c>
      <c r="F2101" t="s">
        <v>8719</v>
      </c>
      <c r="G2101" t="s">
        <v>8630</v>
      </c>
      <c r="H2101">
        <v>4</v>
      </c>
      <c r="I2101" s="14">
        <v>0.2</v>
      </c>
      <c r="J2101" s="6">
        <v>937</v>
      </c>
      <c r="K2101" s="6">
        <v>3000</v>
      </c>
      <c r="L2101" t="s">
        <v>1784</v>
      </c>
      <c r="M2101">
        <v>26</v>
      </c>
      <c r="N2101" t="s">
        <v>1998</v>
      </c>
      <c r="O2101" t="s">
        <v>2761</v>
      </c>
      <c r="P2101" t="s">
        <v>3015</v>
      </c>
    </row>
    <row r="2102" spans="1:16" x14ac:dyDescent="0.45">
      <c r="A2102" t="s">
        <v>5724</v>
      </c>
      <c r="B2102" t="s">
        <v>776</v>
      </c>
      <c r="C2102" t="s">
        <v>3252</v>
      </c>
      <c r="D2102" t="s">
        <v>3451</v>
      </c>
      <c r="E2102" s="1">
        <v>45292</v>
      </c>
      <c r="F2102" t="s">
        <v>8720</v>
      </c>
      <c r="G2102" t="s">
        <v>8630</v>
      </c>
      <c r="H2102">
        <v>4</v>
      </c>
      <c r="I2102" s="14">
        <v>0.2</v>
      </c>
      <c r="J2102" s="6">
        <v>1125</v>
      </c>
      <c r="K2102" s="6">
        <v>3601</v>
      </c>
      <c r="L2102" t="s">
        <v>1768</v>
      </c>
      <c r="M2102">
        <v>41</v>
      </c>
      <c r="N2102" t="s">
        <v>1999</v>
      </c>
      <c r="O2102" t="s">
        <v>2746</v>
      </c>
      <c r="P2102" t="s">
        <v>3174</v>
      </c>
    </row>
    <row r="2103" spans="1:16" x14ac:dyDescent="0.45">
      <c r="A2103" t="s">
        <v>5725</v>
      </c>
      <c r="B2103" t="s">
        <v>795</v>
      </c>
      <c r="C2103" t="s">
        <v>3289</v>
      </c>
      <c r="D2103" t="s">
        <v>3486</v>
      </c>
      <c r="E2103" s="1">
        <v>45890</v>
      </c>
      <c r="F2103" t="s">
        <v>8718</v>
      </c>
      <c r="G2103" t="s">
        <v>8629</v>
      </c>
      <c r="H2103">
        <v>1</v>
      </c>
      <c r="I2103" s="14">
        <v>0.1</v>
      </c>
      <c r="J2103" s="6">
        <v>668</v>
      </c>
      <c r="K2103" s="6">
        <v>601</v>
      </c>
      <c r="L2103" t="s">
        <v>1787</v>
      </c>
      <c r="M2103">
        <v>19</v>
      </c>
      <c r="N2103" t="s">
        <v>1999</v>
      </c>
      <c r="O2103" t="s">
        <v>2764</v>
      </c>
      <c r="P2103" t="s">
        <v>2985</v>
      </c>
    </row>
    <row r="2104" spans="1:16" x14ac:dyDescent="0.45">
      <c r="A2104" t="s">
        <v>5726</v>
      </c>
      <c r="B2104" t="s">
        <v>552</v>
      </c>
      <c r="C2104" t="s">
        <v>3297</v>
      </c>
      <c r="D2104" t="s">
        <v>3494</v>
      </c>
      <c r="E2104" s="1">
        <v>45602</v>
      </c>
      <c r="F2104" t="s">
        <v>8719</v>
      </c>
      <c r="G2104" t="s">
        <v>8632</v>
      </c>
      <c r="H2104">
        <v>2</v>
      </c>
      <c r="I2104" s="14">
        <v>0.15</v>
      </c>
      <c r="J2104" s="6">
        <v>960</v>
      </c>
      <c r="K2104" s="6">
        <v>1632</v>
      </c>
      <c r="L2104" t="s">
        <v>1547</v>
      </c>
      <c r="M2104">
        <v>33</v>
      </c>
      <c r="N2104" t="s">
        <v>1999</v>
      </c>
      <c r="O2104" t="s">
        <v>2529</v>
      </c>
      <c r="P2104" t="s">
        <v>3138</v>
      </c>
    </row>
    <row r="2105" spans="1:16" x14ac:dyDescent="0.45">
      <c r="A2105" t="s">
        <v>5727</v>
      </c>
      <c r="B2105" t="s">
        <v>300</v>
      </c>
      <c r="C2105" t="s">
        <v>3312</v>
      </c>
      <c r="D2105" t="s">
        <v>3509</v>
      </c>
      <c r="E2105" s="1">
        <v>45471</v>
      </c>
      <c r="F2105" t="s">
        <v>8719</v>
      </c>
      <c r="G2105" t="s">
        <v>8630</v>
      </c>
      <c r="H2105">
        <v>2</v>
      </c>
      <c r="I2105" s="14">
        <v>0.05</v>
      </c>
      <c r="J2105" s="6">
        <v>838</v>
      </c>
      <c r="K2105" s="6">
        <v>1591</v>
      </c>
      <c r="L2105" t="s">
        <v>1297</v>
      </c>
      <c r="M2105">
        <v>40</v>
      </c>
      <c r="N2105" t="s">
        <v>1999</v>
      </c>
      <c r="O2105" t="s">
        <v>2288</v>
      </c>
      <c r="P2105" t="s">
        <v>3016</v>
      </c>
    </row>
    <row r="2106" spans="1:16" x14ac:dyDescent="0.45">
      <c r="A2106" t="s">
        <v>5728</v>
      </c>
      <c r="B2106" t="s">
        <v>10</v>
      </c>
      <c r="C2106" t="s">
        <v>3333</v>
      </c>
      <c r="D2106" t="s">
        <v>3530</v>
      </c>
      <c r="E2106" s="1">
        <v>45867</v>
      </c>
      <c r="F2106" t="s">
        <v>8626</v>
      </c>
      <c r="G2106" t="s">
        <v>8633</v>
      </c>
      <c r="H2106">
        <v>3</v>
      </c>
      <c r="I2106" s="14">
        <v>0.15</v>
      </c>
      <c r="J2106" s="6">
        <v>1972</v>
      </c>
      <c r="K2106" s="6">
        <v>5030</v>
      </c>
      <c r="L2106" t="s">
        <v>1009</v>
      </c>
      <c r="M2106">
        <v>26</v>
      </c>
      <c r="N2106" t="s">
        <v>1998</v>
      </c>
      <c r="O2106" t="s">
        <v>2003</v>
      </c>
      <c r="P2106" t="s">
        <v>2971</v>
      </c>
    </row>
    <row r="2107" spans="1:16" x14ac:dyDescent="0.45">
      <c r="A2107" t="s">
        <v>5729</v>
      </c>
      <c r="B2107" t="s">
        <v>399</v>
      </c>
      <c r="C2107" t="s">
        <v>3345</v>
      </c>
      <c r="D2107" t="s">
        <v>3542</v>
      </c>
      <c r="E2107" s="1">
        <v>45650</v>
      </c>
      <c r="F2107" t="s">
        <v>8719</v>
      </c>
      <c r="G2107" t="s">
        <v>8631</v>
      </c>
      <c r="H2107">
        <v>4</v>
      </c>
      <c r="I2107" s="14">
        <v>0.15</v>
      </c>
      <c r="J2107" s="6">
        <v>1350</v>
      </c>
      <c r="K2107" s="6">
        <v>4591</v>
      </c>
      <c r="L2107" t="s">
        <v>1395</v>
      </c>
      <c r="M2107">
        <v>54</v>
      </c>
      <c r="N2107" t="s">
        <v>1999</v>
      </c>
      <c r="O2107" t="s">
        <v>2386</v>
      </c>
      <c r="P2107" t="s">
        <v>3013</v>
      </c>
    </row>
    <row r="2108" spans="1:16" x14ac:dyDescent="0.45">
      <c r="A2108" t="s">
        <v>5730</v>
      </c>
      <c r="B2108" t="s">
        <v>658</v>
      </c>
      <c r="C2108" t="s">
        <v>3204</v>
      </c>
      <c r="D2108" t="s">
        <v>3403</v>
      </c>
      <c r="E2108" s="1">
        <v>45454</v>
      </c>
      <c r="F2108" t="s">
        <v>8626</v>
      </c>
      <c r="G2108" t="s">
        <v>8629</v>
      </c>
      <c r="H2108">
        <v>5</v>
      </c>
      <c r="I2108" s="14">
        <v>0.05</v>
      </c>
      <c r="J2108" s="6">
        <v>1458</v>
      </c>
      <c r="K2108" s="6">
        <v>6924</v>
      </c>
      <c r="L2108" t="s">
        <v>1652</v>
      </c>
      <c r="M2108">
        <v>39</v>
      </c>
      <c r="N2108" t="s">
        <v>1999</v>
      </c>
      <c r="O2108" t="s">
        <v>2633</v>
      </c>
      <c r="P2108" t="s">
        <v>3044</v>
      </c>
    </row>
    <row r="2109" spans="1:16" x14ac:dyDescent="0.45">
      <c r="A2109" t="s">
        <v>5731</v>
      </c>
      <c r="B2109" t="s">
        <v>641</v>
      </c>
      <c r="C2109" t="s">
        <v>3325</v>
      </c>
      <c r="D2109" t="s">
        <v>3522</v>
      </c>
      <c r="E2109" s="1">
        <v>45653</v>
      </c>
      <c r="F2109" t="s">
        <v>8718</v>
      </c>
      <c r="G2109" t="s">
        <v>8632</v>
      </c>
      <c r="H2109">
        <v>1</v>
      </c>
      <c r="I2109" s="14">
        <v>0.2</v>
      </c>
      <c r="J2109" s="6">
        <v>919</v>
      </c>
      <c r="K2109" s="6">
        <v>735</v>
      </c>
      <c r="L2109" t="s">
        <v>1635</v>
      </c>
      <c r="M2109">
        <v>57</v>
      </c>
      <c r="N2109" t="s">
        <v>1998</v>
      </c>
      <c r="O2109" t="s">
        <v>2616</v>
      </c>
      <c r="P2109" t="s">
        <v>2992</v>
      </c>
    </row>
    <row r="2110" spans="1:16" x14ac:dyDescent="0.45">
      <c r="A2110" t="s">
        <v>5732</v>
      </c>
      <c r="B2110" t="s">
        <v>975</v>
      </c>
      <c r="C2110" t="s">
        <v>3202</v>
      </c>
      <c r="D2110" t="s">
        <v>3402</v>
      </c>
      <c r="E2110" s="1">
        <v>45806</v>
      </c>
      <c r="F2110" t="s">
        <v>8626</v>
      </c>
      <c r="G2110" t="s">
        <v>8631</v>
      </c>
      <c r="H2110">
        <v>3</v>
      </c>
      <c r="I2110" s="14">
        <v>0.2</v>
      </c>
      <c r="J2110" s="6">
        <v>1696</v>
      </c>
      <c r="K2110" s="6">
        <v>4070</v>
      </c>
      <c r="L2110" t="s">
        <v>1966</v>
      </c>
      <c r="M2110">
        <v>20</v>
      </c>
      <c r="N2110" t="s">
        <v>1999</v>
      </c>
      <c r="O2110" t="s">
        <v>2938</v>
      </c>
      <c r="P2110" t="s">
        <v>3043</v>
      </c>
    </row>
    <row r="2111" spans="1:16" x14ac:dyDescent="0.45">
      <c r="A2111" t="s">
        <v>5733</v>
      </c>
      <c r="B2111" t="s">
        <v>589</v>
      </c>
      <c r="C2111" t="s">
        <v>3357</v>
      </c>
      <c r="D2111" t="s">
        <v>3554</v>
      </c>
      <c r="E2111" s="1">
        <v>45799</v>
      </c>
      <c r="F2111" t="s">
        <v>8720</v>
      </c>
      <c r="G2111" t="s">
        <v>8633</v>
      </c>
      <c r="H2111">
        <v>4</v>
      </c>
      <c r="I2111" s="14">
        <v>0</v>
      </c>
      <c r="J2111" s="6">
        <v>1084</v>
      </c>
      <c r="K2111" s="6">
        <v>4336</v>
      </c>
      <c r="L2111" t="s">
        <v>1583</v>
      </c>
      <c r="M2111">
        <v>24</v>
      </c>
      <c r="N2111" t="s">
        <v>1998</v>
      </c>
      <c r="O2111" t="s">
        <v>2565</v>
      </c>
      <c r="P2111" t="s">
        <v>2982</v>
      </c>
    </row>
    <row r="2112" spans="1:16" x14ac:dyDescent="0.45">
      <c r="A2112" t="s">
        <v>5734</v>
      </c>
      <c r="B2112" t="s">
        <v>767</v>
      </c>
      <c r="C2112" t="s">
        <v>3350</v>
      </c>
      <c r="D2112" t="s">
        <v>3547</v>
      </c>
      <c r="E2112" s="1">
        <v>45579</v>
      </c>
      <c r="F2112" t="s">
        <v>8718</v>
      </c>
      <c r="G2112" t="s">
        <v>8631</v>
      </c>
      <c r="H2112">
        <v>4</v>
      </c>
      <c r="I2112" s="14">
        <v>0.2</v>
      </c>
      <c r="J2112" s="6">
        <v>74</v>
      </c>
      <c r="K2112" s="6">
        <v>237</v>
      </c>
      <c r="L2112" t="s">
        <v>1760</v>
      </c>
      <c r="M2112">
        <v>38</v>
      </c>
      <c r="N2112" t="s">
        <v>1999</v>
      </c>
      <c r="O2112" t="s">
        <v>2737</v>
      </c>
      <c r="P2112" t="s">
        <v>3179</v>
      </c>
    </row>
    <row r="2113" spans="1:16" x14ac:dyDescent="0.45">
      <c r="A2113" t="s">
        <v>5735</v>
      </c>
      <c r="B2113" t="s">
        <v>877</v>
      </c>
      <c r="C2113" t="s">
        <v>3238</v>
      </c>
      <c r="D2113" t="s">
        <v>3437</v>
      </c>
      <c r="E2113" s="1">
        <v>45311</v>
      </c>
      <c r="F2113" t="s">
        <v>8626</v>
      </c>
      <c r="G2113" t="s">
        <v>8631</v>
      </c>
      <c r="H2113">
        <v>4</v>
      </c>
      <c r="I2113" s="14">
        <v>0.1</v>
      </c>
      <c r="J2113" s="6">
        <v>1747</v>
      </c>
      <c r="K2113" s="6">
        <v>6289</v>
      </c>
      <c r="L2113" t="s">
        <v>1868</v>
      </c>
      <c r="M2113">
        <v>20</v>
      </c>
      <c r="N2113" t="s">
        <v>1999</v>
      </c>
      <c r="O2113" t="s">
        <v>2842</v>
      </c>
      <c r="P2113" t="s">
        <v>3173</v>
      </c>
    </row>
    <row r="2114" spans="1:16" x14ac:dyDescent="0.45">
      <c r="A2114" t="s">
        <v>5736</v>
      </c>
      <c r="B2114" t="s">
        <v>490</v>
      </c>
      <c r="C2114" t="s">
        <v>3379</v>
      </c>
      <c r="D2114" t="s">
        <v>3575</v>
      </c>
      <c r="E2114" s="1">
        <v>45796</v>
      </c>
      <c r="F2114" t="s">
        <v>8626</v>
      </c>
      <c r="G2114" t="s">
        <v>8630</v>
      </c>
      <c r="H2114">
        <v>2</v>
      </c>
      <c r="I2114" s="14">
        <v>0.1</v>
      </c>
      <c r="J2114" s="6">
        <v>1845</v>
      </c>
      <c r="K2114" s="6">
        <v>3321</v>
      </c>
      <c r="L2114" t="s">
        <v>1485</v>
      </c>
      <c r="M2114">
        <v>22</v>
      </c>
      <c r="N2114" t="s">
        <v>1999</v>
      </c>
      <c r="O2114" t="s">
        <v>2471</v>
      </c>
      <c r="P2114" t="s">
        <v>3085</v>
      </c>
    </row>
    <row r="2115" spans="1:16" x14ac:dyDescent="0.45">
      <c r="A2115" t="s">
        <v>5737</v>
      </c>
      <c r="B2115" t="s">
        <v>73</v>
      </c>
      <c r="C2115" t="s">
        <v>3204</v>
      </c>
      <c r="D2115" t="s">
        <v>3403</v>
      </c>
      <c r="E2115" s="1">
        <v>45408</v>
      </c>
      <c r="F2115" t="s">
        <v>8719</v>
      </c>
      <c r="G2115" t="s">
        <v>8632</v>
      </c>
      <c r="H2115">
        <v>2</v>
      </c>
      <c r="I2115" s="14">
        <v>0.2</v>
      </c>
      <c r="J2115" s="6">
        <v>1458</v>
      </c>
      <c r="K2115" s="6">
        <v>2332</v>
      </c>
      <c r="L2115" t="s">
        <v>1072</v>
      </c>
      <c r="M2115">
        <v>61</v>
      </c>
      <c r="N2115" t="s">
        <v>1998</v>
      </c>
      <c r="O2115" t="s">
        <v>2065</v>
      </c>
      <c r="P2115" t="s">
        <v>3027</v>
      </c>
    </row>
    <row r="2116" spans="1:16" x14ac:dyDescent="0.45">
      <c r="A2116" t="s">
        <v>5738</v>
      </c>
      <c r="B2116" t="s">
        <v>257</v>
      </c>
      <c r="C2116" t="s">
        <v>3372</v>
      </c>
      <c r="D2116" t="s">
        <v>3568</v>
      </c>
      <c r="E2116" s="1">
        <v>45302</v>
      </c>
      <c r="F2116" t="s">
        <v>8626</v>
      </c>
      <c r="G2116" t="s">
        <v>8631</v>
      </c>
      <c r="H2116">
        <v>5</v>
      </c>
      <c r="I2116" s="14">
        <v>0.15</v>
      </c>
      <c r="J2116" s="6">
        <v>490</v>
      </c>
      <c r="K2116" s="6">
        <v>2081</v>
      </c>
      <c r="L2116" t="s">
        <v>1255</v>
      </c>
      <c r="M2116">
        <v>23</v>
      </c>
      <c r="N2116" t="s">
        <v>1998</v>
      </c>
      <c r="O2116" t="s">
        <v>2247</v>
      </c>
      <c r="P2116" t="s">
        <v>3108</v>
      </c>
    </row>
    <row r="2117" spans="1:16" x14ac:dyDescent="0.45">
      <c r="A2117" t="s">
        <v>5739</v>
      </c>
      <c r="B2117" t="s">
        <v>1003</v>
      </c>
      <c r="C2117" t="s">
        <v>3315</v>
      </c>
      <c r="D2117" t="s">
        <v>3512</v>
      </c>
      <c r="E2117" s="1">
        <v>45819</v>
      </c>
      <c r="F2117" t="s">
        <v>8718</v>
      </c>
      <c r="G2117" t="s">
        <v>8630</v>
      </c>
      <c r="H2117">
        <v>5</v>
      </c>
      <c r="I2117" s="14">
        <v>0</v>
      </c>
      <c r="J2117" s="6">
        <v>1056</v>
      </c>
      <c r="K2117" s="6">
        <v>5279</v>
      </c>
      <c r="L2117" t="s">
        <v>1994</v>
      </c>
      <c r="M2117">
        <v>49</v>
      </c>
      <c r="N2117" t="s">
        <v>1999</v>
      </c>
      <c r="O2117" t="s">
        <v>2964</v>
      </c>
      <c r="P2117" t="s">
        <v>3002</v>
      </c>
    </row>
    <row r="2118" spans="1:16" x14ac:dyDescent="0.45">
      <c r="A2118" t="s">
        <v>5740</v>
      </c>
      <c r="B2118" t="s">
        <v>900</v>
      </c>
      <c r="C2118" t="s">
        <v>3237</v>
      </c>
      <c r="D2118" t="s">
        <v>3436</v>
      </c>
      <c r="E2118" s="1">
        <v>45844</v>
      </c>
      <c r="F2118" t="s">
        <v>8625</v>
      </c>
      <c r="G2118" t="s">
        <v>8633</v>
      </c>
      <c r="H2118">
        <v>2</v>
      </c>
      <c r="I2118" s="14">
        <v>0.15</v>
      </c>
      <c r="J2118" s="6">
        <v>827</v>
      </c>
      <c r="K2118" s="6">
        <v>1405</v>
      </c>
      <c r="L2118" t="s">
        <v>1891</v>
      </c>
      <c r="M2118">
        <v>60</v>
      </c>
      <c r="N2118" t="s">
        <v>1999</v>
      </c>
      <c r="O2118" t="s">
        <v>2865</v>
      </c>
      <c r="P2118" t="s">
        <v>3175</v>
      </c>
    </row>
    <row r="2119" spans="1:16" x14ac:dyDescent="0.45">
      <c r="A2119" t="s">
        <v>5741</v>
      </c>
      <c r="B2119" t="s">
        <v>773</v>
      </c>
      <c r="C2119" t="s">
        <v>3205</v>
      </c>
      <c r="D2119" t="s">
        <v>3404</v>
      </c>
      <c r="E2119" s="1">
        <v>45774</v>
      </c>
      <c r="F2119" t="s">
        <v>8719</v>
      </c>
      <c r="G2119" t="s">
        <v>8632</v>
      </c>
      <c r="H2119">
        <v>4</v>
      </c>
      <c r="I2119" s="14">
        <v>0.2</v>
      </c>
      <c r="J2119" s="6">
        <v>738</v>
      </c>
      <c r="K2119" s="6">
        <v>2362</v>
      </c>
      <c r="L2119" t="s">
        <v>1766</v>
      </c>
      <c r="M2119">
        <v>20</v>
      </c>
      <c r="N2119" t="s">
        <v>1998</v>
      </c>
      <c r="O2119" t="s">
        <v>2743</v>
      </c>
      <c r="P2119" t="s">
        <v>3067</v>
      </c>
    </row>
    <row r="2120" spans="1:16" x14ac:dyDescent="0.45">
      <c r="A2120" t="s">
        <v>5742</v>
      </c>
      <c r="B2120" t="s">
        <v>79</v>
      </c>
      <c r="C2120" t="s">
        <v>3303</v>
      </c>
      <c r="D2120" t="s">
        <v>3500</v>
      </c>
      <c r="E2120" s="1">
        <v>45214</v>
      </c>
      <c r="F2120" t="s">
        <v>8625</v>
      </c>
      <c r="G2120" t="s">
        <v>8629</v>
      </c>
      <c r="H2120">
        <v>3</v>
      </c>
      <c r="I2120" s="14">
        <v>0.2</v>
      </c>
      <c r="J2120" s="6">
        <v>1389</v>
      </c>
      <c r="K2120" s="6">
        <v>3333</v>
      </c>
      <c r="L2120" t="s">
        <v>1078</v>
      </c>
      <c r="M2120">
        <v>64</v>
      </c>
      <c r="N2120" t="s">
        <v>1999</v>
      </c>
      <c r="O2120" t="s">
        <v>2071</v>
      </c>
      <c r="P2120" t="s">
        <v>2989</v>
      </c>
    </row>
    <row r="2121" spans="1:16" x14ac:dyDescent="0.45">
      <c r="A2121" t="s">
        <v>5743</v>
      </c>
      <c r="B2121" t="s">
        <v>669</v>
      </c>
      <c r="C2121" t="s">
        <v>3333</v>
      </c>
      <c r="D2121" t="s">
        <v>3530</v>
      </c>
      <c r="E2121" s="1">
        <v>45618</v>
      </c>
      <c r="F2121" t="s">
        <v>8719</v>
      </c>
      <c r="G2121" t="s">
        <v>8633</v>
      </c>
      <c r="H2121">
        <v>1</v>
      </c>
      <c r="I2121" s="14">
        <v>0.15</v>
      </c>
      <c r="J2121" s="6">
        <v>1972</v>
      </c>
      <c r="K2121" s="6">
        <v>1677</v>
      </c>
      <c r="L2121" t="s">
        <v>1663</v>
      </c>
      <c r="M2121">
        <v>26</v>
      </c>
      <c r="N2121" t="s">
        <v>1998</v>
      </c>
      <c r="O2121" t="s">
        <v>2644</v>
      </c>
      <c r="P2121" t="s">
        <v>3056</v>
      </c>
    </row>
    <row r="2122" spans="1:16" x14ac:dyDescent="0.45">
      <c r="A2122" t="s">
        <v>5744</v>
      </c>
      <c r="B2122" t="s">
        <v>306</v>
      </c>
      <c r="C2122" t="s">
        <v>3298</v>
      </c>
      <c r="D2122" t="s">
        <v>3495</v>
      </c>
      <c r="E2122" s="1">
        <v>45227</v>
      </c>
      <c r="F2122" t="s">
        <v>8719</v>
      </c>
      <c r="G2122" t="s">
        <v>8629</v>
      </c>
      <c r="H2122">
        <v>1</v>
      </c>
      <c r="I2122" s="14">
        <v>0.1</v>
      </c>
      <c r="J2122" s="6">
        <v>24</v>
      </c>
      <c r="K2122" s="6">
        <v>21</v>
      </c>
      <c r="L2122" t="s">
        <v>1303</v>
      </c>
      <c r="M2122">
        <v>42</v>
      </c>
      <c r="N2122" t="s">
        <v>1999</v>
      </c>
      <c r="O2122" t="s">
        <v>2294</v>
      </c>
      <c r="P2122" t="s">
        <v>2983</v>
      </c>
    </row>
    <row r="2123" spans="1:16" x14ac:dyDescent="0.45">
      <c r="A2123" t="s">
        <v>5745</v>
      </c>
      <c r="B2123" t="s">
        <v>651</v>
      </c>
      <c r="C2123" t="s">
        <v>3363</v>
      </c>
      <c r="D2123" t="s">
        <v>3560</v>
      </c>
      <c r="E2123" s="1">
        <v>45860</v>
      </c>
      <c r="F2123" t="s">
        <v>8625</v>
      </c>
      <c r="G2123" t="s">
        <v>8633</v>
      </c>
      <c r="H2123">
        <v>4</v>
      </c>
      <c r="I2123" s="14">
        <v>0.15</v>
      </c>
      <c r="J2123" s="6">
        <v>833</v>
      </c>
      <c r="K2123" s="6">
        <v>2832</v>
      </c>
      <c r="L2123" t="s">
        <v>1645</v>
      </c>
      <c r="M2123">
        <v>35</v>
      </c>
      <c r="N2123" t="s">
        <v>1999</v>
      </c>
      <c r="O2123" t="s">
        <v>2626</v>
      </c>
      <c r="P2123" t="s">
        <v>3114</v>
      </c>
    </row>
    <row r="2124" spans="1:16" x14ac:dyDescent="0.45">
      <c r="A2124" t="s">
        <v>5746</v>
      </c>
      <c r="B2124" t="s">
        <v>156</v>
      </c>
      <c r="C2124" t="s">
        <v>3264</v>
      </c>
      <c r="D2124" t="s">
        <v>3462</v>
      </c>
      <c r="E2124" s="1">
        <v>45538</v>
      </c>
      <c r="F2124" t="s">
        <v>8626</v>
      </c>
      <c r="G2124" t="s">
        <v>8630</v>
      </c>
      <c r="H2124">
        <v>5</v>
      </c>
      <c r="I2124" s="14">
        <v>0</v>
      </c>
      <c r="J2124" s="6">
        <v>1280</v>
      </c>
      <c r="K2124" s="6">
        <v>6398</v>
      </c>
      <c r="L2124" t="s">
        <v>1154</v>
      </c>
      <c r="M2124">
        <v>57</v>
      </c>
      <c r="N2124" t="s">
        <v>1998</v>
      </c>
      <c r="O2124" t="s">
        <v>2147</v>
      </c>
      <c r="P2124" t="s">
        <v>3082</v>
      </c>
    </row>
    <row r="2125" spans="1:16" x14ac:dyDescent="0.45">
      <c r="A2125" t="s">
        <v>5747</v>
      </c>
      <c r="B2125" t="s">
        <v>429</v>
      </c>
      <c r="C2125" t="s">
        <v>3365</v>
      </c>
      <c r="D2125" t="s">
        <v>3562</v>
      </c>
      <c r="E2125" s="1">
        <v>45775</v>
      </c>
      <c r="F2125" t="s">
        <v>8626</v>
      </c>
      <c r="G2125" t="s">
        <v>8632</v>
      </c>
      <c r="H2125">
        <v>3</v>
      </c>
      <c r="I2125" s="14">
        <v>0.05</v>
      </c>
      <c r="J2125" s="6">
        <v>1256</v>
      </c>
      <c r="K2125" s="6">
        <v>3579</v>
      </c>
      <c r="L2125" t="s">
        <v>1425</v>
      </c>
      <c r="M2125">
        <v>34</v>
      </c>
      <c r="N2125" t="s">
        <v>1998</v>
      </c>
      <c r="O2125" t="s">
        <v>2414</v>
      </c>
      <c r="P2125" t="s">
        <v>3153</v>
      </c>
    </row>
    <row r="2126" spans="1:16" x14ac:dyDescent="0.45">
      <c r="A2126" t="s">
        <v>5748</v>
      </c>
      <c r="B2126" t="s">
        <v>222</v>
      </c>
      <c r="C2126" t="s">
        <v>3264</v>
      </c>
      <c r="D2126" t="s">
        <v>3462</v>
      </c>
      <c r="E2126" s="1">
        <v>45626</v>
      </c>
      <c r="F2126" t="s">
        <v>8625</v>
      </c>
      <c r="G2126" t="s">
        <v>8632</v>
      </c>
      <c r="H2126">
        <v>1</v>
      </c>
      <c r="I2126" s="14">
        <v>0.1</v>
      </c>
      <c r="J2126" s="6">
        <v>1280</v>
      </c>
      <c r="K2126" s="6">
        <v>1152</v>
      </c>
      <c r="L2126" t="s">
        <v>1220</v>
      </c>
      <c r="M2126">
        <v>19</v>
      </c>
      <c r="N2126" t="s">
        <v>1998</v>
      </c>
      <c r="O2126" t="s">
        <v>2213</v>
      </c>
      <c r="P2126" t="s">
        <v>3100</v>
      </c>
    </row>
    <row r="2127" spans="1:16" x14ac:dyDescent="0.45">
      <c r="A2127" t="s">
        <v>5749</v>
      </c>
      <c r="B2127" t="s">
        <v>927</v>
      </c>
      <c r="C2127" t="s">
        <v>3378</v>
      </c>
      <c r="D2127" t="s">
        <v>3574</v>
      </c>
      <c r="E2127" s="1">
        <v>45364</v>
      </c>
      <c r="F2127" t="s">
        <v>8720</v>
      </c>
      <c r="G2127" t="s">
        <v>8630</v>
      </c>
      <c r="H2127">
        <v>4</v>
      </c>
      <c r="I2127" s="14">
        <v>0.05</v>
      </c>
      <c r="J2127" s="6">
        <v>415</v>
      </c>
      <c r="K2127" s="6">
        <v>1576</v>
      </c>
      <c r="L2127" t="s">
        <v>1918</v>
      </c>
      <c r="M2127">
        <v>49</v>
      </c>
      <c r="N2127" t="s">
        <v>1999</v>
      </c>
      <c r="O2127" t="s">
        <v>2891</v>
      </c>
      <c r="P2127" t="s">
        <v>3188</v>
      </c>
    </row>
    <row r="2128" spans="1:16" x14ac:dyDescent="0.45">
      <c r="A2128" t="s">
        <v>5750</v>
      </c>
      <c r="B2128" t="s">
        <v>309</v>
      </c>
      <c r="C2128" t="s">
        <v>3373</v>
      </c>
      <c r="D2128" t="s">
        <v>3569</v>
      </c>
      <c r="E2128" s="1">
        <v>45281</v>
      </c>
      <c r="F2128" t="s">
        <v>8719</v>
      </c>
      <c r="G2128" t="s">
        <v>8630</v>
      </c>
      <c r="H2128">
        <v>4</v>
      </c>
      <c r="I2128" s="14">
        <v>0.1</v>
      </c>
      <c r="J2128" s="6">
        <v>608</v>
      </c>
      <c r="K2128" s="6">
        <v>2190</v>
      </c>
      <c r="L2128" t="s">
        <v>1306</v>
      </c>
      <c r="M2128">
        <v>47</v>
      </c>
      <c r="N2128" t="s">
        <v>1998</v>
      </c>
      <c r="O2128" t="s">
        <v>2297</v>
      </c>
      <c r="P2128" t="s">
        <v>3133</v>
      </c>
    </row>
    <row r="2129" spans="1:16" x14ac:dyDescent="0.45">
      <c r="A2129" t="s">
        <v>5751</v>
      </c>
      <c r="B2129" t="s">
        <v>588</v>
      </c>
      <c r="C2129" t="s">
        <v>3267</v>
      </c>
      <c r="D2129" t="s">
        <v>3464</v>
      </c>
      <c r="E2129" s="1">
        <v>45352</v>
      </c>
      <c r="F2129" t="s">
        <v>8626</v>
      </c>
      <c r="G2129" t="s">
        <v>8631</v>
      </c>
      <c r="H2129">
        <v>5</v>
      </c>
      <c r="I2129" s="14">
        <v>0</v>
      </c>
      <c r="J2129" s="6">
        <v>1366</v>
      </c>
      <c r="K2129" s="6">
        <v>6828</v>
      </c>
      <c r="L2129" t="s">
        <v>1582</v>
      </c>
      <c r="M2129">
        <v>58</v>
      </c>
      <c r="N2129" t="s">
        <v>1999</v>
      </c>
      <c r="O2129" t="s">
        <v>2564</v>
      </c>
      <c r="P2129" t="s">
        <v>3001</v>
      </c>
    </row>
    <row r="2130" spans="1:16" x14ac:dyDescent="0.45">
      <c r="A2130" t="s">
        <v>5752</v>
      </c>
      <c r="B2130" t="s">
        <v>541</v>
      </c>
      <c r="C2130" t="s">
        <v>3270</v>
      </c>
      <c r="D2130" t="s">
        <v>3467</v>
      </c>
      <c r="E2130" s="1">
        <v>45567</v>
      </c>
      <c r="F2130" t="s">
        <v>8720</v>
      </c>
      <c r="G2130" t="s">
        <v>8629</v>
      </c>
      <c r="H2130">
        <v>1</v>
      </c>
      <c r="I2130" s="14">
        <v>0.05</v>
      </c>
      <c r="J2130" s="6">
        <v>960</v>
      </c>
      <c r="K2130" s="6">
        <v>912</v>
      </c>
      <c r="L2130" t="s">
        <v>1536</v>
      </c>
      <c r="M2130">
        <v>47</v>
      </c>
      <c r="N2130" t="s">
        <v>1999</v>
      </c>
      <c r="O2130" t="s">
        <v>2518</v>
      </c>
      <c r="P2130" t="s">
        <v>3111</v>
      </c>
    </row>
    <row r="2131" spans="1:16" x14ac:dyDescent="0.45">
      <c r="A2131" t="s">
        <v>5753</v>
      </c>
      <c r="B2131" t="s">
        <v>378</v>
      </c>
      <c r="C2131" t="s">
        <v>3379</v>
      </c>
      <c r="D2131" t="s">
        <v>3575</v>
      </c>
      <c r="E2131" s="1">
        <v>45745</v>
      </c>
      <c r="F2131" t="s">
        <v>8626</v>
      </c>
      <c r="G2131" t="s">
        <v>8629</v>
      </c>
      <c r="H2131">
        <v>3</v>
      </c>
      <c r="I2131" s="14">
        <v>0.1</v>
      </c>
      <c r="J2131" s="6">
        <v>1845</v>
      </c>
      <c r="K2131" s="6">
        <v>4982</v>
      </c>
      <c r="L2131" t="s">
        <v>1374</v>
      </c>
      <c r="M2131">
        <v>48</v>
      </c>
      <c r="N2131" t="s">
        <v>1999</v>
      </c>
      <c r="O2131" t="s">
        <v>2366</v>
      </c>
      <c r="P2131" t="s">
        <v>3044</v>
      </c>
    </row>
    <row r="2132" spans="1:16" x14ac:dyDescent="0.45">
      <c r="A2132" t="s">
        <v>5754</v>
      </c>
      <c r="B2132" t="s">
        <v>656</v>
      </c>
      <c r="C2132" t="s">
        <v>3275</v>
      </c>
      <c r="D2132" t="s">
        <v>3472</v>
      </c>
      <c r="E2132" s="1">
        <v>45855</v>
      </c>
      <c r="F2132" t="s">
        <v>8720</v>
      </c>
      <c r="G2132" t="s">
        <v>8631</v>
      </c>
      <c r="H2132">
        <v>4</v>
      </c>
      <c r="I2132" s="14">
        <v>0.15</v>
      </c>
      <c r="J2132" s="6">
        <v>1075</v>
      </c>
      <c r="K2132" s="6">
        <v>3655</v>
      </c>
      <c r="L2132" t="s">
        <v>1650</v>
      </c>
      <c r="M2132">
        <v>45</v>
      </c>
      <c r="N2132" t="s">
        <v>1999</v>
      </c>
      <c r="O2132" t="s">
        <v>2631</v>
      </c>
      <c r="P2132" t="s">
        <v>3145</v>
      </c>
    </row>
    <row r="2133" spans="1:16" x14ac:dyDescent="0.45">
      <c r="A2133" t="s">
        <v>5755</v>
      </c>
      <c r="B2133" t="s">
        <v>768</v>
      </c>
      <c r="C2133" t="s">
        <v>3374</v>
      </c>
      <c r="D2133" t="s">
        <v>3570</v>
      </c>
      <c r="E2133" s="1">
        <v>45706</v>
      </c>
      <c r="F2133" t="s">
        <v>8718</v>
      </c>
      <c r="G2133" t="s">
        <v>8630</v>
      </c>
      <c r="H2133">
        <v>2</v>
      </c>
      <c r="I2133" s="14">
        <v>0.05</v>
      </c>
      <c r="J2133" s="6">
        <v>1613</v>
      </c>
      <c r="K2133" s="6">
        <v>3066</v>
      </c>
      <c r="L2133" t="s">
        <v>1761</v>
      </c>
      <c r="M2133">
        <v>50</v>
      </c>
      <c r="N2133" t="s">
        <v>1998</v>
      </c>
      <c r="O2133" t="s">
        <v>2738</v>
      </c>
      <c r="P2133" t="s">
        <v>3026</v>
      </c>
    </row>
    <row r="2134" spans="1:16" x14ac:dyDescent="0.45">
      <c r="A2134" t="s">
        <v>5756</v>
      </c>
      <c r="B2134" t="s">
        <v>886</v>
      </c>
      <c r="C2134" t="s">
        <v>3295</v>
      </c>
      <c r="D2134" t="s">
        <v>3492</v>
      </c>
      <c r="E2134" s="1">
        <v>45684</v>
      </c>
      <c r="F2134" t="s">
        <v>8625</v>
      </c>
      <c r="G2134" t="s">
        <v>8631</v>
      </c>
      <c r="H2134">
        <v>3</v>
      </c>
      <c r="I2134" s="14">
        <v>0.05</v>
      </c>
      <c r="J2134" s="6">
        <v>183</v>
      </c>
      <c r="K2134" s="6">
        <v>520</v>
      </c>
      <c r="L2134" t="s">
        <v>1877</v>
      </c>
      <c r="M2134">
        <v>21</v>
      </c>
      <c r="N2134" t="s">
        <v>1999</v>
      </c>
      <c r="O2134" t="s">
        <v>2851</v>
      </c>
      <c r="P2134" t="s">
        <v>3037</v>
      </c>
    </row>
    <row r="2135" spans="1:16" x14ac:dyDescent="0.45">
      <c r="A2135" t="s">
        <v>5757</v>
      </c>
      <c r="B2135" t="s">
        <v>604</v>
      </c>
      <c r="C2135" t="s">
        <v>3274</v>
      </c>
      <c r="D2135" t="s">
        <v>3471</v>
      </c>
      <c r="E2135" s="1">
        <v>45375</v>
      </c>
      <c r="F2135" t="s">
        <v>8625</v>
      </c>
      <c r="G2135" t="s">
        <v>8630</v>
      </c>
      <c r="H2135">
        <v>2</v>
      </c>
      <c r="I2135" s="14">
        <v>0.2</v>
      </c>
      <c r="J2135" s="6">
        <v>1308</v>
      </c>
      <c r="K2135" s="6">
        <v>2093</v>
      </c>
      <c r="L2135" t="s">
        <v>1598</v>
      </c>
      <c r="M2135">
        <v>55</v>
      </c>
      <c r="N2135" t="s">
        <v>1998</v>
      </c>
      <c r="O2135" t="s">
        <v>2580</v>
      </c>
      <c r="P2135" t="s">
        <v>3040</v>
      </c>
    </row>
    <row r="2136" spans="1:16" x14ac:dyDescent="0.45">
      <c r="A2136" t="s">
        <v>5758</v>
      </c>
      <c r="B2136" t="s">
        <v>379</v>
      </c>
      <c r="C2136" t="s">
        <v>3381</v>
      </c>
      <c r="D2136" t="s">
        <v>3577</v>
      </c>
      <c r="E2136" s="1">
        <v>45497</v>
      </c>
      <c r="F2136" t="s">
        <v>8719</v>
      </c>
      <c r="G2136" t="s">
        <v>8632</v>
      </c>
      <c r="H2136">
        <v>5</v>
      </c>
      <c r="I2136" s="14">
        <v>0.2</v>
      </c>
      <c r="J2136" s="6">
        <v>113</v>
      </c>
      <c r="K2136" s="6">
        <v>450</v>
      </c>
      <c r="L2136" t="s">
        <v>1375</v>
      </c>
      <c r="M2136">
        <v>45</v>
      </c>
      <c r="N2136" t="s">
        <v>1999</v>
      </c>
      <c r="O2136" t="s">
        <v>2367</v>
      </c>
      <c r="P2136" t="s">
        <v>3049</v>
      </c>
    </row>
    <row r="2137" spans="1:16" x14ac:dyDescent="0.45">
      <c r="A2137" t="s">
        <v>5759</v>
      </c>
      <c r="B2137" t="s">
        <v>640</v>
      </c>
      <c r="C2137" t="s">
        <v>3240</v>
      </c>
      <c r="D2137" t="s">
        <v>3439</v>
      </c>
      <c r="E2137" s="1">
        <v>45723</v>
      </c>
      <c r="F2137" t="s">
        <v>8718</v>
      </c>
      <c r="G2137" t="s">
        <v>8629</v>
      </c>
      <c r="H2137">
        <v>3</v>
      </c>
      <c r="I2137" s="14">
        <v>0.05</v>
      </c>
      <c r="J2137" s="6">
        <v>1126</v>
      </c>
      <c r="K2137" s="6">
        <v>3210</v>
      </c>
      <c r="L2137" t="s">
        <v>1634</v>
      </c>
      <c r="M2137">
        <v>46</v>
      </c>
      <c r="N2137" t="s">
        <v>1998</v>
      </c>
      <c r="O2137" t="s">
        <v>2615</v>
      </c>
      <c r="P2137" t="s">
        <v>3030</v>
      </c>
    </row>
    <row r="2138" spans="1:16" x14ac:dyDescent="0.45">
      <c r="A2138" t="s">
        <v>5760</v>
      </c>
      <c r="B2138" t="s">
        <v>328</v>
      </c>
      <c r="C2138" t="s">
        <v>3330</v>
      </c>
      <c r="D2138" t="s">
        <v>3527</v>
      </c>
      <c r="E2138" s="1">
        <v>45537</v>
      </c>
      <c r="F2138" t="s">
        <v>8719</v>
      </c>
      <c r="G2138" t="s">
        <v>8631</v>
      </c>
      <c r="H2138">
        <v>3</v>
      </c>
      <c r="I2138" s="14">
        <v>0.15</v>
      </c>
      <c r="J2138" s="6">
        <v>100</v>
      </c>
      <c r="K2138" s="6">
        <v>255</v>
      </c>
      <c r="L2138" t="s">
        <v>1325</v>
      </c>
      <c r="M2138">
        <v>57</v>
      </c>
      <c r="N2138" t="s">
        <v>1998</v>
      </c>
      <c r="O2138" t="s">
        <v>2316</v>
      </c>
      <c r="P2138" t="s">
        <v>3114</v>
      </c>
    </row>
    <row r="2139" spans="1:16" x14ac:dyDescent="0.45">
      <c r="A2139" t="s">
        <v>5761</v>
      </c>
      <c r="B2139" t="s">
        <v>898</v>
      </c>
      <c r="C2139" t="s">
        <v>3331</v>
      </c>
      <c r="D2139" t="s">
        <v>3528</v>
      </c>
      <c r="E2139" s="1">
        <v>45328</v>
      </c>
      <c r="F2139" t="s">
        <v>8719</v>
      </c>
      <c r="G2139" t="s">
        <v>8632</v>
      </c>
      <c r="H2139">
        <v>4</v>
      </c>
      <c r="I2139" s="14">
        <v>0.05</v>
      </c>
      <c r="J2139" s="6">
        <v>1404</v>
      </c>
      <c r="K2139" s="6">
        <v>5334</v>
      </c>
      <c r="L2139" t="s">
        <v>1889</v>
      </c>
      <c r="M2139">
        <v>38</v>
      </c>
      <c r="N2139" t="s">
        <v>1998</v>
      </c>
      <c r="O2139" t="s">
        <v>2863</v>
      </c>
      <c r="P2139" t="s">
        <v>3156</v>
      </c>
    </row>
    <row r="2140" spans="1:16" x14ac:dyDescent="0.45">
      <c r="A2140" t="s">
        <v>5762</v>
      </c>
      <c r="B2140" t="s">
        <v>21</v>
      </c>
      <c r="C2140" t="s">
        <v>3368</v>
      </c>
      <c r="D2140" t="s">
        <v>3565</v>
      </c>
      <c r="E2140" s="1">
        <v>45319</v>
      </c>
      <c r="F2140" t="s">
        <v>8626</v>
      </c>
      <c r="G2140" t="s">
        <v>8630</v>
      </c>
      <c r="H2140">
        <v>1</v>
      </c>
      <c r="I2140" s="14">
        <v>0.1</v>
      </c>
      <c r="J2140" s="6">
        <v>1574</v>
      </c>
      <c r="K2140" s="6">
        <v>1416</v>
      </c>
      <c r="L2140" t="s">
        <v>1020</v>
      </c>
      <c r="M2140">
        <v>62</v>
      </c>
      <c r="N2140" t="s">
        <v>1999</v>
      </c>
      <c r="O2140" t="s">
        <v>2013</v>
      </c>
      <c r="P2140" t="s">
        <v>2982</v>
      </c>
    </row>
    <row r="2141" spans="1:16" x14ac:dyDescent="0.45">
      <c r="A2141" t="s">
        <v>5763</v>
      </c>
      <c r="B2141" t="s">
        <v>218</v>
      </c>
      <c r="C2141" t="s">
        <v>3254</v>
      </c>
      <c r="D2141" t="s">
        <v>3453</v>
      </c>
      <c r="E2141" s="1">
        <v>45897</v>
      </c>
      <c r="F2141" t="s">
        <v>8718</v>
      </c>
      <c r="G2141" t="s">
        <v>8633</v>
      </c>
      <c r="H2141">
        <v>2</v>
      </c>
      <c r="I2141" s="14">
        <v>0.1</v>
      </c>
      <c r="J2141" s="6">
        <v>1793</v>
      </c>
      <c r="K2141" s="6">
        <v>3227</v>
      </c>
      <c r="L2141" t="s">
        <v>1216</v>
      </c>
      <c r="M2141">
        <v>35</v>
      </c>
      <c r="N2141" t="s">
        <v>1998</v>
      </c>
      <c r="O2141" t="s">
        <v>2209</v>
      </c>
      <c r="P2141" t="s">
        <v>3054</v>
      </c>
    </row>
    <row r="2142" spans="1:16" x14ac:dyDescent="0.45">
      <c r="A2142" t="s">
        <v>5764</v>
      </c>
      <c r="B2142" t="s">
        <v>672</v>
      </c>
      <c r="C2142" t="s">
        <v>3247</v>
      </c>
      <c r="D2142" t="s">
        <v>3446</v>
      </c>
      <c r="E2142" s="1">
        <v>45721</v>
      </c>
      <c r="F2142" t="s">
        <v>8719</v>
      </c>
      <c r="G2142" t="s">
        <v>8629</v>
      </c>
      <c r="H2142">
        <v>3</v>
      </c>
      <c r="I2142" s="14">
        <v>0.15</v>
      </c>
      <c r="J2142" s="6">
        <v>1121</v>
      </c>
      <c r="K2142" s="6">
        <v>2858</v>
      </c>
      <c r="L2142" t="s">
        <v>1666</v>
      </c>
      <c r="M2142">
        <v>44</v>
      </c>
      <c r="N2142" t="s">
        <v>1999</v>
      </c>
      <c r="O2142" t="s">
        <v>2646</v>
      </c>
      <c r="P2142" t="s">
        <v>3117</v>
      </c>
    </row>
    <row r="2143" spans="1:16" x14ac:dyDescent="0.45">
      <c r="A2143" t="s">
        <v>5765</v>
      </c>
      <c r="B2143" t="s">
        <v>941</v>
      </c>
      <c r="C2143" t="s">
        <v>3360</v>
      </c>
      <c r="D2143" t="s">
        <v>3557</v>
      </c>
      <c r="E2143" s="1">
        <v>45688</v>
      </c>
      <c r="F2143" t="s">
        <v>8626</v>
      </c>
      <c r="G2143" t="s">
        <v>8631</v>
      </c>
      <c r="H2143">
        <v>1</v>
      </c>
      <c r="I2143" s="14">
        <v>0.2</v>
      </c>
      <c r="J2143" s="6">
        <v>1159</v>
      </c>
      <c r="K2143" s="6">
        <v>927</v>
      </c>
      <c r="L2143" t="s">
        <v>1932</v>
      </c>
      <c r="M2143">
        <v>37</v>
      </c>
      <c r="N2143" t="s">
        <v>1998</v>
      </c>
      <c r="O2143" t="s">
        <v>2905</v>
      </c>
      <c r="P2143" t="s">
        <v>3083</v>
      </c>
    </row>
    <row r="2144" spans="1:16" x14ac:dyDescent="0.45">
      <c r="A2144" t="s">
        <v>5766</v>
      </c>
      <c r="B2144" t="s">
        <v>379</v>
      </c>
      <c r="C2144" t="s">
        <v>3367</v>
      </c>
      <c r="D2144" t="s">
        <v>3564</v>
      </c>
      <c r="E2144" s="1">
        <v>45584</v>
      </c>
      <c r="F2144" t="s">
        <v>8625</v>
      </c>
      <c r="G2144" t="s">
        <v>8630</v>
      </c>
      <c r="H2144">
        <v>1</v>
      </c>
      <c r="I2144" s="14">
        <v>0.15</v>
      </c>
      <c r="J2144" s="6">
        <v>1945</v>
      </c>
      <c r="K2144" s="6">
        <v>1653</v>
      </c>
      <c r="L2144" t="s">
        <v>1375</v>
      </c>
      <c r="M2144">
        <v>45</v>
      </c>
      <c r="N2144" t="s">
        <v>1999</v>
      </c>
      <c r="O2144" t="s">
        <v>2367</v>
      </c>
      <c r="P2144" t="s">
        <v>3049</v>
      </c>
    </row>
    <row r="2145" spans="1:16" x14ac:dyDescent="0.45">
      <c r="A2145" t="s">
        <v>5767</v>
      </c>
      <c r="B2145" t="s">
        <v>526</v>
      </c>
      <c r="C2145" t="s">
        <v>3214</v>
      </c>
      <c r="D2145" t="s">
        <v>3413</v>
      </c>
      <c r="E2145" s="1">
        <v>45485</v>
      </c>
      <c r="F2145" t="s">
        <v>8718</v>
      </c>
      <c r="G2145" t="s">
        <v>8629</v>
      </c>
      <c r="H2145">
        <v>3</v>
      </c>
      <c r="I2145" s="14">
        <v>0.2</v>
      </c>
      <c r="J2145" s="6">
        <v>1512</v>
      </c>
      <c r="K2145" s="6">
        <v>3630</v>
      </c>
      <c r="L2145" t="s">
        <v>1521</v>
      </c>
      <c r="M2145">
        <v>46</v>
      </c>
      <c r="N2145" t="s">
        <v>1998</v>
      </c>
      <c r="O2145" t="s">
        <v>2505</v>
      </c>
      <c r="P2145" t="s">
        <v>3120</v>
      </c>
    </row>
    <row r="2146" spans="1:16" x14ac:dyDescent="0.45">
      <c r="A2146" t="s">
        <v>5768</v>
      </c>
      <c r="B2146" t="s">
        <v>900</v>
      </c>
      <c r="C2146" t="s">
        <v>3217</v>
      </c>
      <c r="D2146" t="s">
        <v>3416</v>
      </c>
      <c r="E2146" s="1">
        <v>45726</v>
      </c>
      <c r="F2146" t="s">
        <v>8718</v>
      </c>
      <c r="G2146" t="s">
        <v>8629</v>
      </c>
      <c r="H2146">
        <v>1</v>
      </c>
      <c r="I2146" s="14">
        <v>0.15</v>
      </c>
      <c r="J2146" s="6">
        <v>87</v>
      </c>
      <c r="K2146" s="6">
        <v>74</v>
      </c>
      <c r="L2146" t="s">
        <v>1891</v>
      </c>
      <c r="M2146">
        <v>60</v>
      </c>
      <c r="N2146" t="s">
        <v>1999</v>
      </c>
      <c r="O2146" t="s">
        <v>2865</v>
      </c>
      <c r="P2146" t="s">
        <v>3175</v>
      </c>
    </row>
    <row r="2147" spans="1:16" x14ac:dyDescent="0.45">
      <c r="A2147" t="s">
        <v>5769</v>
      </c>
      <c r="B2147" t="s">
        <v>260</v>
      </c>
      <c r="C2147" t="s">
        <v>3259</v>
      </c>
      <c r="D2147" t="s">
        <v>3458</v>
      </c>
      <c r="E2147" s="1">
        <v>45385</v>
      </c>
      <c r="F2147" t="s">
        <v>8626</v>
      </c>
      <c r="G2147" t="s">
        <v>8631</v>
      </c>
      <c r="H2147">
        <v>3</v>
      </c>
      <c r="I2147" s="14">
        <v>0.05</v>
      </c>
      <c r="J2147" s="6">
        <v>1315</v>
      </c>
      <c r="K2147" s="6">
        <v>3749</v>
      </c>
      <c r="L2147" t="s">
        <v>1258</v>
      </c>
      <c r="M2147">
        <v>27</v>
      </c>
      <c r="N2147" t="s">
        <v>1998</v>
      </c>
      <c r="O2147" t="s">
        <v>2250</v>
      </c>
      <c r="P2147" t="s">
        <v>3110</v>
      </c>
    </row>
    <row r="2148" spans="1:16" x14ac:dyDescent="0.45">
      <c r="A2148" t="s">
        <v>5770</v>
      </c>
      <c r="B2148" t="s">
        <v>713</v>
      </c>
      <c r="C2148" t="s">
        <v>3380</v>
      </c>
      <c r="D2148" t="s">
        <v>3576</v>
      </c>
      <c r="E2148" s="1">
        <v>45566</v>
      </c>
      <c r="F2148" t="s">
        <v>8625</v>
      </c>
      <c r="G2148" t="s">
        <v>8629</v>
      </c>
      <c r="H2148">
        <v>4</v>
      </c>
      <c r="I2148" s="14">
        <v>0.05</v>
      </c>
      <c r="J2148" s="6">
        <v>194</v>
      </c>
      <c r="K2148" s="6">
        <v>737</v>
      </c>
      <c r="L2148" t="s">
        <v>1706</v>
      </c>
      <c r="M2148">
        <v>37</v>
      </c>
      <c r="N2148" t="s">
        <v>1998</v>
      </c>
      <c r="O2148" t="s">
        <v>2686</v>
      </c>
      <c r="P2148" t="s">
        <v>3070</v>
      </c>
    </row>
    <row r="2149" spans="1:16" x14ac:dyDescent="0.45">
      <c r="A2149" t="s">
        <v>5771</v>
      </c>
      <c r="B2149" t="s">
        <v>279</v>
      </c>
      <c r="C2149" t="s">
        <v>3338</v>
      </c>
      <c r="D2149" t="s">
        <v>3535</v>
      </c>
      <c r="E2149" s="1">
        <v>45441</v>
      </c>
      <c r="F2149" t="s">
        <v>8626</v>
      </c>
      <c r="G2149" t="s">
        <v>8633</v>
      </c>
      <c r="H2149">
        <v>3</v>
      </c>
      <c r="I2149" s="14">
        <v>0</v>
      </c>
      <c r="J2149" s="6">
        <v>903</v>
      </c>
      <c r="K2149" s="6">
        <v>2708</v>
      </c>
      <c r="L2149" t="s">
        <v>1277</v>
      </c>
      <c r="M2149">
        <v>46</v>
      </c>
      <c r="N2149" t="s">
        <v>1999</v>
      </c>
      <c r="O2149" t="s">
        <v>2269</v>
      </c>
      <c r="P2149" t="s">
        <v>3121</v>
      </c>
    </row>
    <row r="2150" spans="1:16" x14ac:dyDescent="0.45">
      <c r="A2150" t="s">
        <v>5772</v>
      </c>
      <c r="B2150" t="s">
        <v>934</v>
      </c>
      <c r="C2150" t="s">
        <v>3230</v>
      </c>
      <c r="D2150" t="s">
        <v>3429</v>
      </c>
      <c r="E2150" s="1">
        <v>45565</v>
      </c>
      <c r="F2150" t="s">
        <v>8625</v>
      </c>
      <c r="G2150" t="s">
        <v>8631</v>
      </c>
      <c r="H2150">
        <v>5</v>
      </c>
      <c r="I2150" s="14">
        <v>0.1</v>
      </c>
      <c r="J2150" s="6">
        <v>1446</v>
      </c>
      <c r="K2150" s="6">
        <v>6505</v>
      </c>
      <c r="L2150" t="s">
        <v>1925</v>
      </c>
      <c r="M2150">
        <v>26</v>
      </c>
      <c r="N2150" t="s">
        <v>1998</v>
      </c>
      <c r="O2150" t="s">
        <v>2898</v>
      </c>
      <c r="P2150" t="s">
        <v>3034</v>
      </c>
    </row>
    <row r="2151" spans="1:16" x14ac:dyDescent="0.45">
      <c r="A2151" t="s">
        <v>5773</v>
      </c>
      <c r="B2151" t="s">
        <v>240</v>
      </c>
      <c r="C2151" t="s">
        <v>3259</v>
      </c>
      <c r="D2151" t="s">
        <v>3458</v>
      </c>
      <c r="E2151" s="1">
        <v>45660</v>
      </c>
      <c r="F2151" t="s">
        <v>8719</v>
      </c>
      <c r="G2151" t="s">
        <v>8632</v>
      </c>
      <c r="H2151">
        <v>5</v>
      </c>
      <c r="I2151" s="14">
        <v>0.2</v>
      </c>
      <c r="J2151" s="6">
        <v>1315</v>
      </c>
      <c r="K2151" s="6">
        <v>5262</v>
      </c>
      <c r="L2151" t="s">
        <v>1238</v>
      </c>
      <c r="M2151">
        <v>38</v>
      </c>
      <c r="N2151" t="s">
        <v>1999</v>
      </c>
      <c r="O2151" t="s">
        <v>2231</v>
      </c>
      <c r="P2151" t="s">
        <v>2999</v>
      </c>
    </row>
    <row r="2152" spans="1:16" x14ac:dyDescent="0.45">
      <c r="A2152" t="s">
        <v>5774</v>
      </c>
      <c r="B2152" t="s">
        <v>107</v>
      </c>
      <c r="C2152" t="s">
        <v>3334</v>
      </c>
      <c r="D2152" t="s">
        <v>3531</v>
      </c>
      <c r="E2152" s="1">
        <v>45564</v>
      </c>
      <c r="F2152" t="s">
        <v>8625</v>
      </c>
      <c r="G2152" t="s">
        <v>8631</v>
      </c>
      <c r="H2152">
        <v>1</v>
      </c>
      <c r="I2152" s="14">
        <v>0.1</v>
      </c>
      <c r="J2152" s="6">
        <v>73</v>
      </c>
      <c r="K2152" s="6">
        <v>66</v>
      </c>
      <c r="L2152" t="s">
        <v>1106</v>
      </c>
      <c r="M2152">
        <v>63</v>
      </c>
      <c r="N2152" t="s">
        <v>1998</v>
      </c>
      <c r="O2152" t="s">
        <v>2098</v>
      </c>
      <c r="P2152" t="s">
        <v>2990</v>
      </c>
    </row>
    <row r="2153" spans="1:16" x14ac:dyDescent="0.45">
      <c r="A2153" t="s">
        <v>5775</v>
      </c>
      <c r="B2153" t="s">
        <v>496</v>
      </c>
      <c r="C2153" t="s">
        <v>3226</v>
      </c>
      <c r="D2153" t="s">
        <v>3425</v>
      </c>
      <c r="E2153" s="1">
        <v>45697</v>
      </c>
      <c r="F2153" t="s">
        <v>8719</v>
      </c>
      <c r="G2153" t="s">
        <v>8631</v>
      </c>
      <c r="H2153">
        <v>4</v>
      </c>
      <c r="I2153" s="14">
        <v>0</v>
      </c>
      <c r="J2153" s="6">
        <v>1960</v>
      </c>
      <c r="K2153" s="6">
        <v>7840</v>
      </c>
      <c r="L2153" t="s">
        <v>1491</v>
      </c>
      <c r="M2153">
        <v>27</v>
      </c>
      <c r="N2153" t="s">
        <v>1999</v>
      </c>
      <c r="O2153" t="s">
        <v>2476</v>
      </c>
      <c r="P2153" t="s">
        <v>3112</v>
      </c>
    </row>
    <row r="2154" spans="1:16" x14ac:dyDescent="0.45">
      <c r="A2154" t="s">
        <v>5776</v>
      </c>
      <c r="B2154" t="s">
        <v>109</v>
      </c>
      <c r="C2154" t="s">
        <v>3335</v>
      </c>
      <c r="D2154" t="s">
        <v>3532</v>
      </c>
      <c r="E2154" s="1">
        <v>45837</v>
      </c>
      <c r="F2154" t="s">
        <v>8718</v>
      </c>
      <c r="G2154" t="s">
        <v>8632</v>
      </c>
      <c r="H2154">
        <v>5</v>
      </c>
      <c r="I2154" s="14">
        <v>0.05</v>
      </c>
      <c r="J2154" s="6">
        <v>368</v>
      </c>
      <c r="K2154" s="6">
        <v>1749</v>
      </c>
      <c r="L2154" t="s">
        <v>1108</v>
      </c>
      <c r="M2154">
        <v>20</v>
      </c>
      <c r="N2154" t="s">
        <v>1999</v>
      </c>
      <c r="O2154" t="s">
        <v>2100</v>
      </c>
      <c r="P2154" t="s">
        <v>2970</v>
      </c>
    </row>
    <row r="2155" spans="1:16" x14ac:dyDescent="0.45">
      <c r="A2155" t="s">
        <v>5777</v>
      </c>
      <c r="B2155" t="s">
        <v>314</v>
      </c>
      <c r="C2155" t="s">
        <v>3342</v>
      </c>
      <c r="D2155" t="s">
        <v>3539</v>
      </c>
      <c r="E2155" s="1">
        <v>45464</v>
      </c>
      <c r="F2155" t="s">
        <v>8719</v>
      </c>
      <c r="G2155" t="s">
        <v>8633</v>
      </c>
      <c r="H2155">
        <v>1</v>
      </c>
      <c r="I2155" s="14">
        <v>0.2</v>
      </c>
      <c r="J2155" s="6">
        <v>1062</v>
      </c>
      <c r="K2155" s="6">
        <v>850</v>
      </c>
      <c r="L2155" t="s">
        <v>1311</v>
      </c>
      <c r="M2155">
        <v>29</v>
      </c>
      <c r="N2155" t="s">
        <v>1998</v>
      </c>
      <c r="O2155" t="s">
        <v>2302</v>
      </c>
      <c r="P2155" t="s">
        <v>2971</v>
      </c>
    </row>
    <row r="2156" spans="1:16" x14ac:dyDescent="0.45">
      <c r="A2156" t="s">
        <v>5778</v>
      </c>
      <c r="B2156" t="s">
        <v>744</v>
      </c>
      <c r="C2156" t="s">
        <v>3310</v>
      </c>
      <c r="D2156" t="s">
        <v>3507</v>
      </c>
      <c r="E2156" s="1">
        <v>45877</v>
      </c>
      <c r="F2156" t="s">
        <v>8718</v>
      </c>
      <c r="G2156" t="s">
        <v>8632</v>
      </c>
      <c r="H2156">
        <v>2</v>
      </c>
      <c r="I2156" s="14">
        <v>0.2</v>
      </c>
      <c r="J2156" s="6">
        <v>962</v>
      </c>
      <c r="K2156" s="6">
        <v>1539</v>
      </c>
      <c r="L2156" t="s">
        <v>1737</v>
      </c>
      <c r="M2156">
        <v>64</v>
      </c>
      <c r="N2156" t="s">
        <v>1998</v>
      </c>
      <c r="O2156" t="s">
        <v>2715</v>
      </c>
      <c r="P2156" t="s">
        <v>3042</v>
      </c>
    </row>
    <row r="2157" spans="1:16" x14ac:dyDescent="0.45">
      <c r="A2157" t="s">
        <v>5779</v>
      </c>
      <c r="B2157" t="s">
        <v>7</v>
      </c>
      <c r="C2157" t="s">
        <v>3261</v>
      </c>
      <c r="D2157" t="s">
        <v>3460</v>
      </c>
      <c r="E2157" s="1">
        <v>45808</v>
      </c>
      <c r="F2157" t="s">
        <v>8720</v>
      </c>
      <c r="G2157" t="s">
        <v>8632</v>
      </c>
      <c r="H2157">
        <v>4</v>
      </c>
      <c r="I2157" s="14">
        <v>0.2</v>
      </c>
      <c r="J2157" s="6">
        <v>1867</v>
      </c>
      <c r="K2157" s="6">
        <v>5974</v>
      </c>
      <c r="L2157" t="s">
        <v>1007</v>
      </c>
      <c r="M2157">
        <v>58</v>
      </c>
      <c r="N2157" t="s">
        <v>1998</v>
      </c>
      <c r="O2157" t="s">
        <v>2000</v>
      </c>
      <c r="P2157" t="s">
        <v>2968</v>
      </c>
    </row>
    <row r="2158" spans="1:16" x14ac:dyDescent="0.45">
      <c r="A2158" t="s">
        <v>5780</v>
      </c>
      <c r="B2158" t="s">
        <v>653</v>
      </c>
      <c r="C2158" t="s">
        <v>3242</v>
      </c>
      <c r="D2158" t="s">
        <v>3441</v>
      </c>
      <c r="E2158" s="1">
        <v>45307</v>
      </c>
      <c r="F2158" t="s">
        <v>8719</v>
      </c>
      <c r="G2158" t="s">
        <v>8629</v>
      </c>
      <c r="H2158">
        <v>3</v>
      </c>
      <c r="I2158" s="14">
        <v>0.2</v>
      </c>
      <c r="J2158" s="6">
        <v>1914</v>
      </c>
      <c r="K2158" s="6">
        <v>4593</v>
      </c>
      <c r="L2158" t="s">
        <v>1647</v>
      </c>
      <c r="M2158">
        <v>47</v>
      </c>
      <c r="N2158" t="s">
        <v>1999</v>
      </c>
      <c r="O2158" t="s">
        <v>2628</v>
      </c>
      <c r="P2158" t="s">
        <v>8707</v>
      </c>
    </row>
    <row r="2159" spans="1:16" x14ac:dyDescent="0.45">
      <c r="A2159" t="s">
        <v>5781</v>
      </c>
      <c r="B2159" t="s">
        <v>297</v>
      </c>
      <c r="C2159" t="s">
        <v>3362</v>
      </c>
      <c r="D2159" t="s">
        <v>3559</v>
      </c>
      <c r="E2159" s="1">
        <v>45836</v>
      </c>
      <c r="F2159" t="s">
        <v>8718</v>
      </c>
      <c r="G2159" t="s">
        <v>8631</v>
      </c>
      <c r="H2159">
        <v>3</v>
      </c>
      <c r="I2159" s="14">
        <v>0.1</v>
      </c>
      <c r="J2159" s="6">
        <v>1972</v>
      </c>
      <c r="K2159" s="6">
        <v>5323</v>
      </c>
      <c r="L2159" t="s">
        <v>1294</v>
      </c>
      <c r="M2159">
        <v>42</v>
      </c>
      <c r="N2159" t="s">
        <v>1998</v>
      </c>
      <c r="O2159" t="s">
        <v>2043</v>
      </c>
      <c r="P2159" t="s">
        <v>3128</v>
      </c>
    </row>
    <row r="2160" spans="1:16" x14ac:dyDescent="0.45">
      <c r="A2160" t="s">
        <v>5782</v>
      </c>
      <c r="B2160" t="s">
        <v>356</v>
      </c>
      <c r="C2160" t="s">
        <v>3267</v>
      </c>
      <c r="D2160" t="s">
        <v>3464</v>
      </c>
      <c r="E2160" s="1">
        <v>45417</v>
      </c>
      <c r="F2160" t="s">
        <v>8720</v>
      </c>
      <c r="G2160" t="s">
        <v>8632</v>
      </c>
      <c r="H2160">
        <v>5</v>
      </c>
      <c r="I2160" s="14">
        <v>0.2</v>
      </c>
      <c r="J2160" s="6">
        <v>1366</v>
      </c>
      <c r="K2160" s="6">
        <v>5462</v>
      </c>
      <c r="L2160" t="s">
        <v>1352</v>
      </c>
      <c r="M2160">
        <v>38</v>
      </c>
      <c r="N2160" t="s">
        <v>1998</v>
      </c>
      <c r="O2160" t="s">
        <v>2344</v>
      </c>
      <c r="P2160" t="s">
        <v>2987</v>
      </c>
    </row>
    <row r="2161" spans="1:16" x14ac:dyDescent="0.45">
      <c r="A2161" t="s">
        <v>5783</v>
      </c>
      <c r="B2161" t="s">
        <v>121</v>
      </c>
      <c r="C2161" t="s">
        <v>3390</v>
      </c>
      <c r="D2161" t="s">
        <v>3586</v>
      </c>
      <c r="E2161" s="1">
        <v>45228</v>
      </c>
      <c r="F2161" t="s">
        <v>8625</v>
      </c>
      <c r="G2161" t="s">
        <v>8630</v>
      </c>
      <c r="H2161">
        <v>2</v>
      </c>
      <c r="I2161" s="14">
        <v>0.15</v>
      </c>
      <c r="J2161" s="6">
        <v>1830</v>
      </c>
      <c r="K2161" s="6">
        <v>3111</v>
      </c>
      <c r="L2161" t="s">
        <v>1120</v>
      </c>
      <c r="M2161">
        <v>61</v>
      </c>
      <c r="N2161" t="s">
        <v>1998</v>
      </c>
      <c r="O2161" t="s">
        <v>2112</v>
      </c>
      <c r="P2161" t="s">
        <v>3063</v>
      </c>
    </row>
    <row r="2162" spans="1:16" x14ac:dyDescent="0.45">
      <c r="A2162" t="s">
        <v>5784</v>
      </c>
      <c r="B2162" t="s">
        <v>921</v>
      </c>
      <c r="C2162" t="s">
        <v>3327</v>
      </c>
      <c r="D2162" t="s">
        <v>3524</v>
      </c>
      <c r="E2162" s="1">
        <v>45645</v>
      </c>
      <c r="F2162" t="s">
        <v>8626</v>
      </c>
      <c r="G2162" t="s">
        <v>8631</v>
      </c>
      <c r="H2162">
        <v>4</v>
      </c>
      <c r="I2162" s="14">
        <v>0.15</v>
      </c>
      <c r="J2162" s="6">
        <v>1449</v>
      </c>
      <c r="K2162" s="6">
        <v>4928</v>
      </c>
      <c r="L2162" t="s">
        <v>1912</v>
      </c>
      <c r="M2162">
        <v>54</v>
      </c>
      <c r="N2162" t="s">
        <v>1998</v>
      </c>
      <c r="O2162" t="s">
        <v>2886</v>
      </c>
      <c r="P2162" t="s">
        <v>3064</v>
      </c>
    </row>
    <row r="2163" spans="1:16" x14ac:dyDescent="0.45">
      <c r="A2163" t="s">
        <v>5785</v>
      </c>
      <c r="B2163" t="s">
        <v>74</v>
      </c>
      <c r="C2163" t="s">
        <v>3391</v>
      </c>
      <c r="D2163" t="s">
        <v>3587</v>
      </c>
      <c r="E2163" s="1">
        <v>45551</v>
      </c>
      <c r="F2163" t="s">
        <v>8625</v>
      </c>
      <c r="G2163" t="s">
        <v>8632</v>
      </c>
      <c r="H2163">
        <v>4</v>
      </c>
      <c r="I2163" s="14">
        <v>0.1</v>
      </c>
      <c r="J2163" s="6">
        <v>799</v>
      </c>
      <c r="K2163" s="6">
        <v>2877</v>
      </c>
      <c r="L2163" t="s">
        <v>1073</v>
      </c>
      <c r="M2163">
        <v>61</v>
      </c>
      <c r="N2163" t="s">
        <v>1999</v>
      </c>
      <c r="O2163" t="s">
        <v>2066</v>
      </c>
      <c r="P2163" t="s">
        <v>3028</v>
      </c>
    </row>
    <row r="2164" spans="1:16" x14ac:dyDescent="0.45">
      <c r="A2164" t="s">
        <v>5786</v>
      </c>
      <c r="B2164" t="s">
        <v>357</v>
      </c>
      <c r="C2164" t="s">
        <v>3360</v>
      </c>
      <c r="D2164" t="s">
        <v>3557</v>
      </c>
      <c r="E2164" s="1">
        <v>45218</v>
      </c>
      <c r="F2164" t="s">
        <v>8626</v>
      </c>
      <c r="G2164" t="s">
        <v>8633</v>
      </c>
      <c r="H2164">
        <v>5</v>
      </c>
      <c r="I2164" s="14">
        <v>0.05</v>
      </c>
      <c r="J2164" s="6">
        <v>1159</v>
      </c>
      <c r="K2164" s="6">
        <v>5506</v>
      </c>
      <c r="L2164" t="s">
        <v>1353</v>
      </c>
      <c r="M2164">
        <v>23</v>
      </c>
      <c r="N2164" t="s">
        <v>1999</v>
      </c>
      <c r="O2164" t="s">
        <v>2345</v>
      </c>
      <c r="P2164" t="s">
        <v>3142</v>
      </c>
    </row>
    <row r="2165" spans="1:16" x14ac:dyDescent="0.45">
      <c r="A2165" t="s">
        <v>5787</v>
      </c>
      <c r="B2165" t="s">
        <v>788</v>
      </c>
      <c r="C2165" t="s">
        <v>3256</v>
      </c>
      <c r="D2165" t="s">
        <v>3455</v>
      </c>
      <c r="E2165" s="1">
        <v>45239</v>
      </c>
      <c r="F2165" t="s">
        <v>8718</v>
      </c>
      <c r="G2165" t="s">
        <v>8630</v>
      </c>
      <c r="H2165">
        <v>2</v>
      </c>
      <c r="I2165" s="14">
        <v>0.1</v>
      </c>
      <c r="J2165" s="6">
        <v>588</v>
      </c>
      <c r="K2165" s="6">
        <v>1058</v>
      </c>
      <c r="L2165" t="s">
        <v>1780</v>
      </c>
      <c r="M2165">
        <v>59</v>
      </c>
      <c r="N2165" t="s">
        <v>1999</v>
      </c>
      <c r="O2165" t="s">
        <v>2613</v>
      </c>
      <c r="P2165" t="s">
        <v>3170</v>
      </c>
    </row>
    <row r="2166" spans="1:16" x14ac:dyDescent="0.45">
      <c r="A2166" t="s">
        <v>5788</v>
      </c>
      <c r="B2166" t="s">
        <v>334</v>
      </c>
      <c r="C2166" t="s">
        <v>3393</v>
      </c>
      <c r="D2166" t="s">
        <v>3589</v>
      </c>
      <c r="E2166" s="1">
        <v>45529</v>
      </c>
      <c r="F2166" t="s">
        <v>8625</v>
      </c>
      <c r="G2166" t="s">
        <v>8630</v>
      </c>
      <c r="H2166">
        <v>5</v>
      </c>
      <c r="I2166" s="14">
        <v>0.15</v>
      </c>
      <c r="J2166" s="6">
        <v>768</v>
      </c>
      <c r="K2166" s="6">
        <v>3262</v>
      </c>
      <c r="L2166" t="s">
        <v>1331</v>
      </c>
      <c r="M2166">
        <v>56</v>
      </c>
      <c r="N2166" t="s">
        <v>1998</v>
      </c>
      <c r="O2166" t="s">
        <v>2322</v>
      </c>
      <c r="P2166" t="s">
        <v>3068</v>
      </c>
    </row>
    <row r="2167" spans="1:16" x14ac:dyDescent="0.45">
      <c r="A2167" t="s">
        <v>5789</v>
      </c>
      <c r="B2167" t="s">
        <v>956</v>
      </c>
      <c r="C2167" t="s">
        <v>3353</v>
      </c>
      <c r="D2167" t="s">
        <v>3550</v>
      </c>
      <c r="E2167" s="1">
        <v>45810</v>
      </c>
      <c r="F2167" t="s">
        <v>8626</v>
      </c>
      <c r="G2167" t="s">
        <v>8630</v>
      </c>
      <c r="H2167">
        <v>2</v>
      </c>
      <c r="I2167" s="14">
        <v>0.2</v>
      </c>
      <c r="J2167" s="6">
        <v>211</v>
      </c>
      <c r="K2167" s="6">
        <v>337</v>
      </c>
      <c r="L2167" t="s">
        <v>1947</v>
      </c>
      <c r="M2167">
        <v>46</v>
      </c>
      <c r="N2167" t="s">
        <v>1999</v>
      </c>
      <c r="O2167" t="s">
        <v>2919</v>
      </c>
      <c r="P2167" t="s">
        <v>3058</v>
      </c>
    </row>
    <row r="2168" spans="1:16" x14ac:dyDescent="0.45">
      <c r="A2168" t="s">
        <v>5790</v>
      </c>
      <c r="B2168" t="s">
        <v>167</v>
      </c>
      <c r="C2168" t="s">
        <v>3246</v>
      </c>
      <c r="D2168" t="s">
        <v>3445</v>
      </c>
      <c r="E2168" s="1">
        <v>45866</v>
      </c>
      <c r="F2168" t="s">
        <v>8626</v>
      </c>
      <c r="G2168" t="s">
        <v>8629</v>
      </c>
      <c r="H2168">
        <v>4</v>
      </c>
      <c r="I2168" s="14">
        <v>0.05</v>
      </c>
      <c r="J2168" s="6">
        <v>1915</v>
      </c>
      <c r="K2168" s="6">
        <v>7277</v>
      </c>
      <c r="L2168" t="s">
        <v>1165</v>
      </c>
      <c r="M2168">
        <v>50</v>
      </c>
      <c r="N2168" t="s">
        <v>1999</v>
      </c>
      <c r="O2168" t="s">
        <v>2158</v>
      </c>
      <c r="P2168" t="s">
        <v>2969</v>
      </c>
    </row>
    <row r="2169" spans="1:16" x14ac:dyDescent="0.45">
      <c r="A2169" t="s">
        <v>5791</v>
      </c>
      <c r="B2169" t="s">
        <v>685</v>
      </c>
      <c r="C2169" t="s">
        <v>3237</v>
      </c>
      <c r="D2169" t="s">
        <v>3436</v>
      </c>
      <c r="E2169" s="1">
        <v>45758</v>
      </c>
      <c r="F2169" t="s">
        <v>8719</v>
      </c>
      <c r="G2169" t="s">
        <v>8629</v>
      </c>
      <c r="H2169">
        <v>3</v>
      </c>
      <c r="I2169" s="14">
        <v>0.2</v>
      </c>
      <c r="J2169" s="6">
        <v>827</v>
      </c>
      <c r="K2169" s="6">
        <v>1984</v>
      </c>
      <c r="L2169" t="s">
        <v>1679</v>
      </c>
      <c r="M2169">
        <v>19</v>
      </c>
      <c r="N2169" t="s">
        <v>1998</v>
      </c>
      <c r="O2169" t="s">
        <v>2659</v>
      </c>
      <c r="P2169" t="s">
        <v>3161</v>
      </c>
    </row>
    <row r="2170" spans="1:16" x14ac:dyDescent="0.45">
      <c r="A2170" t="s">
        <v>5792</v>
      </c>
      <c r="B2170" t="s">
        <v>814</v>
      </c>
      <c r="C2170" t="s">
        <v>3303</v>
      </c>
      <c r="D2170" t="s">
        <v>3500</v>
      </c>
      <c r="E2170" s="1">
        <v>45601</v>
      </c>
      <c r="F2170" t="s">
        <v>8720</v>
      </c>
      <c r="G2170" t="s">
        <v>8632</v>
      </c>
      <c r="H2170">
        <v>3</v>
      </c>
      <c r="I2170" s="14">
        <v>0.05</v>
      </c>
      <c r="J2170" s="6">
        <v>1389</v>
      </c>
      <c r="K2170" s="6">
        <v>3958</v>
      </c>
      <c r="L2170" t="s">
        <v>1806</v>
      </c>
      <c r="M2170">
        <v>37</v>
      </c>
      <c r="N2170" t="s">
        <v>1999</v>
      </c>
      <c r="O2170" t="s">
        <v>2781</v>
      </c>
      <c r="P2170" t="s">
        <v>3117</v>
      </c>
    </row>
    <row r="2171" spans="1:16" x14ac:dyDescent="0.45">
      <c r="A2171" t="s">
        <v>5793</v>
      </c>
      <c r="B2171" t="s">
        <v>963</v>
      </c>
      <c r="C2171" t="s">
        <v>3274</v>
      </c>
      <c r="D2171" t="s">
        <v>3471</v>
      </c>
      <c r="E2171" s="1">
        <v>45740</v>
      </c>
      <c r="F2171" t="s">
        <v>8720</v>
      </c>
      <c r="G2171" t="s">
        <v>8630</v>
      </c>
      <c r="H2171">
        <v>3</v>
      </c>
      <c r="I2171" s="14">
        <v>0.05</v>
      </c>
      <c r="J2171" s="6">
        <v>1308</v>
      </c>
      <c r="K2171" s="6">
        <v>3728</v>
      </c>
      <c r="L2171" t="s">
        <v>1954</v>
      </c>
      <c r="M2171">
        <v>28</v>
      </c>
      <c r="N2171" t="s">
        <v>1999</v>
      </c>
      <c r="O2171" t="s">
        <v>2926</v>
      </c>
      <c r="P2171" t="s">
        <v>2994</v>
      </c>
    </row>
    <row r="2172" spans="1:16" x14ac:dyDescent="0.45">
      <c r="A2172" t="s">
        <v>5794</v>
      </c>
      <c r="B2172" t="s">
        <v>751</v>
      </c>
      <c r="C2172" t="s">
        <v>3287</v>
      </c>
      <c r="D2172" t="s">
        <v>3484</v>
      </c>
      <c r="E2172" s="1">
        <v>45480</v>
      </c>
      <c r="F2172" t="s">
        <v>8720</v>
      </c>
      <c r="G2172" t="s">
        <v>8632</v>
      </c>
      <c r="H2172">
        <v>3</v>
      </c>
      <c r="I2172" s="14">
        <v>0.15</v>
      </c>
      <c r="J2172" s="6">
        <v>1704</v>
      </c>
      <c r="K2172" s="6">
        <v>4344</v>
      </c>
      <c r="L2172" t="s">
        <v>1744</v>
      </c>
      <c r="M2172">
        <v>47</v>
      </c>
      <c r="N2172" t="s">
        <v>1999</v>
      </c>
      <c r="O2172" t="s">
        <v>2722</v>
      </c>
      <c r="P2172" t="s">
        <v>3174</v>
      </c>
    </row>
    <row r="2173" spans="1:16" x14ac:dyDescent="0.45">
      <c r="A2173" t="s">
        <v>5795</v>
      </c>
      <c r="B2173" t="s">
        <v>583</v>
      </c>
      <c r="C2173" t="s">
        <v>3297</v>
      </c>
      <c r="D2173" t="s">
        <v>3494</v>
      </c>
      <c r="E2173" s="1">
        <v>45472</v>
      </c>
      <c r="F2173" t="s">
        <v>8719</v>
      </c>
      <c r="G2173" t="s">
        <v>8633</v>
      </c>
      <c r="H2173">
        <v>4</v>
      </c>
      <c r="I2173" s="14">
        <v>0</v>
      </c>
      <c r="J2173" s="6">
        <v>960</v>
      </c>
      <c r="K2173" s="6">
        <v>3841</v>
      </c>
      <c r="L2173" t="s">
        <v>1577</v>
      </c>
      <c r="M2173">
        <v>18</v>
      </c>
      <c r="N2173" t="s">
        <v>1999</v>
      </c>
      <c r="O2173" t="s">
        <v>2559</v>
      </c>
      <c r="P2173" t="s">
        <v>8706</v>
      </c>
    </row>
    <row r="2174" spans="1:16" x14ac:dyDescent="0.45">
      <c r="A2174" t="s">
        <v>5796</v>
      </c>
      <c r="B2174" t="s">
        <v>998</v>
      </c>
      <c r="C2174" t="s">
        <v>3301</v>
      </c>
      <c r="D2174" t="s">
        <v>3498</v>
      </c>
      <c r="E2174" s="1">
        <v>45407</v>
      </c>
      <c r="F2174" t="s">
        <v>8719</v>
      </c>
      <c r="G2174" t="s">
        <v>8630</v>
      </c>
      <c r="H2174">
        <v>3</v>
      </c>
      <c r="I2174" s="14">
        <v>0.05</v>
      </c>
      <c r="J2174" s="6">
        <v>1169</v>
      </c>
      <c r="K2174" s="6">
        <v>3332</v>
      </c>
      <c r="L2174" t="s">
        <v>1989</v>
      </c>
      <c r="M2174">
        <v>36</v>
      </c>
      <c r="N2174" t="s">
        <v>1999</v>
      </c>
      <c r="O2174" t="s">
        <v>2959</v>
      </c>
      <c r="P2174" t="s">
        <v>3134</v>
      </c>
    </row>
    <row r="2175" spans="1:16" x14ac:dyDescent="0.45">
      <c r="A2175" t="s">
        <v>5797</v>
      </c>
      <c r="B2175" t="s">
        <v>26</v>
      </c>
      <c r="C2175" t="s">
        <v>3377</v>
      </c>
      <c r="D2175" t="s">
        <v>3573</v>
      </c>
      <c r="E2175" s="1">
        <v>45754</v>
      </c>
      <c r="F2175" t="s">
        <v>8720</v>
      </c>
      <c r="G2175" t="s">
        <v>8630</v>
      </c>
      <c r="H2175">
        <v>2</v>
      </c>
      <c r="I2175" s="14">
        <v>0.05</v>
      </c>
      <c r="J2175" s="6">
        <v>783</v>
      </c>
      <c r="K2175" s="6">
        <v>1488</v>
      </c>
      <c r="L2175" t="s">
        <v>1025</v>
      </c>
      <c r="M2175">
        <v>24</v>
      </c>
      <c r="N2175" t="s">
        <v>1999</v>
      </c>
      <c r="O2175" t="s">
        <v>2018</v>
      </c>
      <c r="P2175" t="s">
        <v>2985</v>
      </c>
    </row>
    <row r="2176" spans="1:16" x14ac:dyDescent="0.45">
      <c r="A2176" t="s">
        <v>5798</v>
      </c>
      <c r="B2176" t="s">
        <v>859</v>
      </c>
      <c r="C2176" t="s">
        <v>3292</v>
      </c>
      <c r="D2176" t="s">
        <v>3489</v>
      </c>
      <c r="E2176" s="1">
        <v>45210</v>
      </c>
      <c r="F2176" t="s">
        <v>8719</v>
      </c>
      <c r="G2176" t="s">
        <v>8632</v>
      </c>
      <c r="H2176">
        <v>1</v>
      </c>
      <c r="I2176" s="14">
        <v>0.1</v>
      </c>
      <c r="J2176" s="6">
        <v>1584</v>
      </c>
      <c r="K2176" s="6">
        <v>1425</v>
      </c>
      <c r="L2176" t="s">
        <v>1851</v>
      </c>
      <c r="M2176">
        <v>51</v>
      </c>
      <c r="N2176" t="s">
        <v>1999</v>
      </c>
      <c r="O2176" t="s">
        <v>2825</v>
      </c>
      <c r="P2176" t="s">
        <v>3018</v>
      </c>
    </row>
    <row r="2177" spans="1:16" x14ac:dyDescent="0.45">
      <c r="A2177" t="s">
        <v>5799</v>
      </c>
      <c r="B2177" t="s">
        <v>340</v>
      </c>
      <c r="C2177" t="s">
        <v>3339</v>
      </c>
      <c r="D2177" t="s">
        <v>3536</v>
      </c>
      <c r="E2177" s="1">
        <v>45475</v>
      </c>
      <c r="F2177" t="s">
        <v>8626</v>
      </c>
      <c r="G2177" t="s">
        <v>8629</v>
      </c>
      <c r="H2177">
        <v>5</v>
      </c>
      <c r="I2177" s="14">
        <v>0.05</v>
      </c>
      <c r="J2177" s="6">
        <v>758</v>
      </c>
      <c r="K2177" s="6">
        <v>3598</v>
      </c>
      <c r="L2177" t="s">
        <v>1336</v>
      </c>
      <c r="M2177">
        <v>24</v>
      </c>
      <c r="N2177" t="s">
        <v>1999</v>
      </c>
      <c r="O2177" t="s">
        <v>2328</v>
      </c>
      <c r="P2177" t="s">
        <v>2994</v>
      </c>
    </row>
    <row r="2178" spans="1:16" x14ac:dyDescent="0.45">
      <c r="A2178" t="s">
        <v>5800</v>
      </c>
      <c r="B2178" t="s">
        <v>522</v>
      </c>
      <c r="C2178" t="s">
        <v>3309</v>
      </c>
      <c r="D2178" t="s">
        <v>3506</v>
      </c>
      <c r="E2178" s="1">
        <v>45787</v>
      </c>
      <c r="F2178" t="s">
        <v>8625</v>
      </c>
      <c r="G2178" t="s">
        <v>8631</v>
      </c>
      <c r="H2178">
        <v>3</v>
      </c>
      <c r="I2178" s="14">
        <v>0</v>
      </c>
      <c r="J2178" s="6">
        <v>446</v>
      </c>
      <c r="K2178" s="6">
        <v>1338</v>
      </c>
      <c r="L2178" t="s">
        <v>1517</v>
      </c>
      <c r="M2178">
        <v>33</v>
      </c>
      <c r="N2178" t="s">
        <v>1999</v>
      </c>
      <c r="O2178" t="s">
        <v>2501</v>
      </c>
      <c r="P2178" t="s">
        <v>3136</v>
      </c>
    </row>
    <row r="2179" spans="1:16" x14ac:dyDescent="0.45">
      <c r="A2179" t="s">
        <v>5801</v>
      </c>
      <c r="B2179" t="s">
        <v>171</v>
      </c>
      <c r="C2179" t="s">
        <v>3280</v>
      </c>
      <c r="D2179" t="s">
        <v>3477</v>
      </c>
      <c r="E2179" s="1">
        <v>45370</v>
      </c>
      <c r="F2179" t="s">
        <v>8719</v>
      </c>
      <c r="G2179" t="s">
        <v>8633</v>
      </c>
      <c r="H2179">
        <v>4</v>
      </c>
      <c r="I2179" s="14">
        <v>0.2</v>
      </c>
      <c r="J2179" s="6">
        <v>1578</v>
      </c>
      <c r="K2179" s="6">
        <v>5050</v>
      </c>
      <c r="L2179" t="s">
        <v>1169</v>
      </c>
      <c r="M2179">
        <v>28</v>
      </c>
      <c r="N2179" t="s">
        <v>1999</v>
      </c>
      <c r="O2179" t="s">
        <v>2162</v>
      </c>
      <c r="P2179" t="s">
        <v>3085</v>
      </c>
    </row>
    <row r="2180" spans="1:16" x14ac:dyDescent="0.45">
      <c r="A2180" t="s">
        <v>5802</v>
      </c>
      <c r="B2180" t="s">
        <v>806</v>
      </c>
      <c r="C2180" t="s">
        <v>3365</v>
      </c>
      <c r="D2180" t="s">
        <v>3562</v>
      </c>
      <c r="E2180" s="1">
        <v>45327</v>
      </c>
      <c r="F2180" t="s">
        <v>8626</v>
      </c>
      <c r="G2180" t="s">
        <v>8630</v>
      </c>
      <c r="H2180">
        <v>4</v>
      </c>
      <c r="I2180" s="14">
        <v>0.15</v>
      </c>
      <c r="J2180" s="6">
        <v>1256</v>
      </c>
      <c r="K2180" s="6">
        <v>4269</v>
      </c>
      <c r="L2180" t="s">
        <v>1798</v>
      </c>
      <c r="M2180">
        <v>27</v>
      </c>
      <c r="N2180" t="s">
        <v>1998</v>
      </c>
      <c r="O2180" t="s">
        <v>2774</v>
      </c>
      <c r="P2180" t="s">
        <v>3097</v>
      </c>
    </row>
    <row r="2181" spans="1:16" x14ac:dyDescent="0.45">
      <c r="A2181" t="s">
        <v>5803</v>
      </c>
      <c r="B2181" t="s">
        <v>628</v>
      </c>
      <c r="C2181" t="s">
        <v>3347</v>
      </c>
      <c r="D2181" t="s">
        <v>3544</v>
      </c>
      <c r="E2181" s="1">
        <v>45455</v>
      </c>
      <c r="F2181" t="s">
        <v>8625</v>
      </c>
      <c r="G2181" t="s">
        <v>8633</v>
      </c>
      <c r="H2181">
        <v>4</v>
      </c>
      <c r="I2181" s="14">
        <v>0</v>
      </c>
      <c r="J2181" s="6">
        <v>503</v>
      </c>
      <c r="K2181" s="6">
        <v>2010</v>
      </c>
      <c r="L2181" t="s">
        <v>1622</v>
      </c>
      <c r="M2181">
        <v>29</v>
      </c>
      <c r="N2181" t="s">
        <v>1998</v>
      </c>
      <c r="O2181" t="s">
        <v>2603</v>
      </c>
      <c r="P2181" t="s">
        <v>3128</v>
      </c>
    </row>
    <row r="2182" spans="1:16" x14ac:dyDescent="0.45">
      <c r="A2182" t="s">
        <v>5804</v>
      </c>
      <c r="B2182" t="s">
        <v>661</v>
      </c>
      <c r="C2182" t="s">
        <v>3284</v>
      </c>
      <c r="D2182" t="s">
        <v>3481</v>
      </c>
      <c r="E2182" s="1">
        <v>45796</v>
      </c>
      <c r="F2182" t="s">
        <v>8720</v>
      </c>
      <c r="G2182" t="s">
        <v>8632</v>
      </c>
      <c r="H2182">
        <v>3</v>
      </c>
      <c r="I2182" s="14">
        <v>0.2</v>
      </c>
      <c r="J2182" s="6">
        <v>1858</v>
      </c>
      <c r="K2182" s="6">
        <v>4458</v>
      </c>
      <c r="L2182" t="s">
        <v>1655</v>
      </c>
      <c r="M2182">
        <v>38</v>
      </c>
      <c r="N2182" t="s">
        <v>1999</v>
      </c>
      <c r="O2182" t="s">
        <v>2636</v>
      </c>
      <c r="P2182" t="s">
        <v>3010</v>
      </c>
    </row>
    <row r="2183" spans="1:16" x14ac:dyDescent="0.45">
      <c r="A2183" t="s">
        <v>5805</v>
      </c>
      <c r="B2183" t="s">
        <v>952</v>
      </c>
      <c r="C2183" t="s">
        <v>3269</v>
      </c>
      <c r="D2183" t="s">
        <v>3466</v>
      </c>
      <c r="E2183" s="1">
        <v>45340</v>
      </c>
      <c r="F2183" t="s">
        <v>8626</v>
      </c>
      <c r="G2183" t="s">
        <v>8633</v>
      </c>
      <c r="H2183">
        <v>1</v>
      </c>
      <c r="I2183" s="14">
        <v>0.15</v>
      </c>
      <c r="J2183" s="6">
        <v>820</v>
      </c>
      <c r="K2183" s="6">
        <v>697</v>
      </c>
      <c r="L2183" t="s">
        <v>1943</v>
      </c>
      <c r="M2183">
        <v>51</v>
      </c>
      <c r="N2183" t="s">
        <v>1999</v>
      </c>
      <c r="O2183" t="s">
        <v>2915</v>
      </c>
      <c r="P2183" t="s">
        <v>8695</v>
      </c>
    </row>
    <row r="2184" spans="1:16" x14ac:dyDescent="0.45">
      <c r="A2184" t="s">
        <v>5806</v>
      </c>
      <c r="B2184" t="s">
        <v>339</v>
      </c>
      <c r="C2184" t="s">
        <v>3395</v>
      </c>
      <c r="D2184" t="s">
        <v>3591</v>
      </c>
      <c r="E2184" s="1">
        <v>45188</v>
      </c>
      <c r="F2184" t="s">
        <v>8626</v>
      </c>
      <c r="G2184" t="s">
        <v>8629</v>
      </c>
      <c r="H2184">
        <v>4</v>
      </c>
      <c r="I2184" s="14">
        <v>0.05</v>
      </c>
      <c r="J2184" s="6">
        <v>1030</v>
      </c>
      <c r="K2184" s="6">
        <v>3916</v>
      </c>
      <c r="L2184" t="s">
        <v>1335</v>
      </c>
      <c r="M2184">
        <v>22</v>
      </c>
      <c r="N2184" t="s">
        <v>1998</v>
      </c>
      <c r="O2184" t="s">
        <v>2327</v>
      </c>
      <c r="P2184" t="s">
        <v>3134</v>
      </c>
    </row>
    <row r="2185" spans="1:16" x14ac:dyDescent="0.45">
      <c r="A2185" t="s">
        <v>5807</v>
      </c>
      <c r="B2185" t="s">
        <v>313</v>
      </c>
      <c r="C2185" t="s">
        <v>3343</v>
      </c>
      <c r="D2185" t="s">
        <v>3540</v>
      </c>
      <c r="E2185" s="1">
        <v>45315</v>
      </c>
      <c r="F2185" t="s">
        <v>8625</v>
      </c>
      <c r="G2185" t="s">
        <v>8632</v>
      </c>
      <c r="H2185">
        <v>2</v>
      </c>
      <c r="I2185" s="14">
        <v>0.2</v>
      </c>
      <c r="J2185" s="6">
        <v>1671</v>
      </c>
      <c r="K2185" s="6">
        <v>2674</v>
      </c>
      <c r="L2185" t="s">
        <v>1310</v>
      </c>
      <c r="M2185">
        <v>26</v>
      </c>
      <c r="N2185" t="s">
        <v>1999</v>
      </c>
      <c r="O2185" t="s">
        <v>2301</v>
      </c>
      <c r="P2185" t="s">
        <v>3064</v>
      </c>
    </row>
    <row r="2186" spans="1:16" x14ac:dyDescent="0.45">
      <c r="A2186" t="s">
        <v>5808</v>
      </c>
      <c r="B2186" t="s">
        <v>258</v>
      </c>
      <c r="C2186" t="s">
        <v>3280</v>
      </c>
      <c r="D2186" t="s">
        <v>3477</v>
      </c>
      <c r="E2186" s="1">
        <v>45471</v>
      </c>
      <c r="F2186" t="s">
        <v>8720</v>
      </c>
      <c r="G2186" t="s">
        <v>8629</v>
      </c>
      <c r="H2186">
        <v>5</v>
      </c>
      <c r="I2186" s="14">
        <v>0.2</v>
      </c>
      <c r="J2186" s="6">
        <v>1578</v>
      </c>
      <c r="K2186" s="6">
        <v>6312</v>
      </c>
      <c r="L2186" t="s">
        <v>1256</v>
      </c>
      <c r="M2186">
        <v>61</v>
      </c>
      <c r="N2186" t="s">
        <v>1999</v>
      </c>
      <c r="O2186" t="s">
        <v>2248</v>
      </c>
      <c r="P2186" t="s">
        <v>3061</v>
      </c>
    </row>
    <row r="2187" spans="1:16" x14ac:dyDescent="0.45">
      <c r="A2187" t="s">
        <v>5809</v>
      </c>
      <c r="B2187" t="s">
        <v>550</v>
      </c>
      <c r="C2187" t="s">
        <v>3271</v>
      </c>
      <c r="D2187" t="s">
        <v>3468</v>
      </c>
      <c r="E2187" s="1">
        <v>45310</v>
      </c>
      <c r="F2187" t="s">
        <v>8625</v>
      </c>
      <c r="G2187" t="s">
        <v>8630</v>
      </c>
      <c r="H2187">
        <v>1</v>
      </c>
      <c r="I2187" s="14">
        <v>0.05</v>
      </c>
      <c r="J2187" s="6">
        <v>1514</v>
      </c>
      <c r="K2187" s="6">
        <v>1439</v>
      </c>
      <c r="L2187" t="s">
        <v>1545</v>
      </c>
      <c r="M2187">
        <v>30</v>
      </c>
      <c r="N2187" t="s">
        <v>1999</v>
      </c>
      <c r="O2187" t="s">
        <v>2527</v>
      </c>
      <c r="P2187" t="s">
        <v>3111</v>
      </c>
    </row>
    <row r="2188" spans="1:16" x14ac:dyDescent="0.45">
      <c r="A2188" t="s">
        <v>5810</v>
      </c>
      <c r="B2188" t="s">
        <v>987</v>
      </c>
      <c r="C2188" t="s">
        <v>3289</v>
      </c>
      <c r="D2188" t="s">
        <v>3486</v>
      </c>
      <c r="E2188" s="1">
        <v>45842</v>
      </c>
      <c r="F2188" t="s">
        <v>8626</v>
      </c>
      <c r="G2188" t="s">
        <v>8630</v>
      </c>
      <c r="H2188">
        <v>4</v>
      </c>
      <c r="I2188" s="14">
        <v>0.05</v>
      </c>
      <c r="J2188" s="6">
        <v>668</v>
      </c>
      <c r="K2188" s="6">
        <v>2539</v>
      </c>
      <c r="L2188" t="s">
        <v>1978</v>
      </c>
      <c r="M2188">
        <v>47</v>
      </c>
      <c r="N2188" t="s">
        <v>1998</v>
      </c>
      <c r="O2188" t="s">
        <v>2950</v>
      </c>
      <c r="P2188" t="s">
        <v>3183</v>
      </c>
    </row>
    <row r="2189" spans="1:16" x14ac:dyDescent="0.45">
      <c r="A2189" t="s">
        <v>5811</v>
      </c>
      <c r="B2189" t="s">
        <v>486</v>
      </c>
      <c r="C2189" t="s">
        <v>3255</v>
      </c>
      <c r="D2189" t="s">
        <v>3454</v>
      </c>
      <c r="E2189" s="1">
        <v>45795</v>
      </c>
      <c r="F2189" t="s">
        <v>8720</v>
      </c>
      <c r="G2189" t="s">
        <v>8631</v>
      </c>
      <c r="H2189">
        <v>4</v>
      </c>
      <c r="I2189" s="14">
        <v>0.1</v>
      </c>
      <c r="J2189" s="6">
        <v>1639</v>
      </c>
      <c r="K2189" s="6">
        <v>5899</v>
      </c>
      <c r="L2189" t="s">
        <v>1481</v>
      </c>
      <c r="M2189">
        <v>48</v>
      </c>
      <c r="N2189" t="s">
        <v>1998</v>
      </c>
      <c r="O2189" t="s">
        <v>2468</v>
      </c>
      <c r="P2189" t="s">
        <v>8702</v>
      </c>
    </row>
    <row r="2190" spans="1:16" x14ac:dyDescent="0.45">
      <c r="A2190" t="s">
        <v>5812</v>
      </c>
      <c r="B2190" t="s">
        <v>700</v>
      </c>
      <c r="C2190" t="s">
        <v>3377</v>
      </c>
      <c r="D2190" t="s">
        <v>3573</v>
      </c>
      <c r="E2190" s="1">
        <v>45853</v>
      </c>
      <c r="F2190" t="s">
        <v>8718</v>
      </c>
      <c r="G2190" t="s">
        <v>8633</v>
      </c>
      <c r="H2190">
        <v>3</v>
      </c>
      <c r="I2190" s="14">
        <v>0.1</v>
      </c>
      <c r="J2190" s="6">
        <v>783</v>
      </c>
      <c r="K2190" s="6">
        <v>2114</v>
      </c>
      <c r="L2190" t="s">
        <v>1694</v>
      </c>
      <c r="M2190">
        <v>61</v>
      </c>
      <c r="N2190" t="s">
        <v>1998</v>
      </c>
      <c r="O2190" t="s">
        <v>2673</v>
      </c>
      <c r="P2190" t="s">
        <v>3020</v>
      </c>
    </row>
    <row r="2191" spans="1:16" x14ac:dyDescent="0.45">
      <c r="A2191" t="s">
        <v>5813</v>
      </c>
      <c r="B2191" t="s">
        <v>150</v>
      </c>
      <c r="C2191" t="s">
        <v>3227</v>
      </c>
      <c r="D2191" t="s">
        <v>3426</v>
      </c>
      <c r="E2191" s="1">
        <v>45214</v>
      </c>
      <c r="F2191" t="s">
        <v>8719</v>
      </c>
      <c r="G2191" t="s">
        <v>8632</v>
      </c>
      <c r="H2191">
        <v>4</v>
      </c>
      <c r="I2191" s="14">
        <v>0.15</v>
      </c>
      <c r="J2191" s="6">
        <v>1596</v>
      </c>
      <c r="K2191" s="6">
        <v>5425</v>
      </c>
      <c r="L2191" t="s">
        <v>1149</v>
      </c>
      <c r="M2191">
        <v>29</v>
      </c>
      <c r="N2191" t="s">
        <v>1998</v>
      </c>
      <c r="O2191" t="s">
        <v>2141</v>
      </c>
      <c r="P2191" t="s">
        <v>3012</v>
      </c>
    </row>
    <row r="2192" spans="1:16" x14ac:dyDescent="0.45">
      <c r="A2192" t="s">
        <v>5814</v>
      </c>
      <c r="B2192" t="s">
        <v>824</v>
      </c>
      <c r="C2192" t="s">
        <v>3209</v>
      </c>
      <c r="D2192" t="s">
        <v>3408</v>
      </c>
      <c r="E2192" s="1">
        <v>45317</v>
      </c>
      <c r="F2192" t="s">
        <v>8718</v>
      </c>
      <c r="G2192" t="s">
        <v>8630</v>
      </c>
      <c r="H2192">
        <v>5</v>
      </c>
      <c r="I2192" s="14">
        <v>0</v>
      </c>
      <c r="J2192" s="6">
        <v>1531</v>
      </c>
      <c r="K2192" s="6">
        <v>7656</v>
      </c>
      <c r="L2192" t="s">
        <v>1816</v>
      </c>
      <c r="M2192">
        <v>63</v>
      </c>
      <c r="N2192" t="s">
        <v>1998</v>
      </c>
      <c r="O2192" t="s">
        <v>2791</v>
      </c>
      <c r="P2192" t="s">
        <v>2988</v>
      </c>
    </row>
    <row r="2193" spans="1:16" x14ac:dyDescent="0.45">
      <c r="A2193" t="s">
        <v>5815</v>
      </c>
      <c r="B2193" t="s">
        <v>23</v>
      </c>
      <c r="C2193" t="s">
        <v>3341</v>
      </c>
      <c r="D2193" t="s">
        <v>3538</v>
      </c>
      <c r="E2193" s="1">
        <v>45420</v>
      </c>
      <c r="F2193" t="s">
        <v>8718</v>
      </c>
      <c r="G2193" t="s">
        <v>8630</v>
      </c>
      <c r="H2193">
        <v>4</v>
      </c>
      <c r="I2193" s="14">
        <v>0</v>
      </c>
      <c r="J2193" s="6">
        <v>246</v>
      </c>
      <c r="K2193" s="6">
        <v>984</v>
      </c>
      <c r="L2193" t="s">
        <v>1022</v>
      </c>
      <c r="M2193">
        <v>27</v>
      </c>
      <c r="N2193" t="s">
        <v>1998</v>
      </c>
      <c r="O2193" t="s">
        <v>2015</v>
      </c>
      <c r="P2193" t="s">
        <v>2983</v>
      </c>
    </row>
    <row r="2194" spans="1:16" x14ac:dyDescent="0.45">
      <c r="A2194" t="s">
        <v>5816</v>
      </c>
      <c r="B2194" t="s">
        <v>816</v>
      </c>
      <c r="C2194" t="s">
        <v>3334</v>
      </c>
      <c r="D2194" t="s">
        <v>3531</v>
      </c>
      <c r="E2194" s="1">
        <v>45820</v>
      </c>
      <c r="F2194" t="s">
        <v>8718</v>
      </c>
      <c r="G2194" t="s">
        <v>8630</v>
      </c>
      <c r="H2194">
        <v>4</v>
      </c>
      <c r="I2194" s="14">
        <v>0.1</v>
      </c>
      <c r="J2194" s="6">
        <v>73</v>
      </c>
      <c r="K2194" s="6">
        <v>263</v>
      </c>
      <c r="L2194" t="s">
        <v>1808</v>
      </c>
      <c r="M2194">
        <v>61</v>
      </c>
      <c r="N2194" t="s">
        <v>1999</v>
      </c>
      <c r="O2194" t="s">
        <v>2783</v>
      </c>
      <c r="P2194" t="s">
        <v>2980</v>
      </c>
    </row>
    <row r="2195" spans="1:16" x14ac:dyDescent="0.45">
      <c r="A2195" t="s">
        <v>5817</v>
      </c>
      <c r="B2195" t="s">
        <v>656</v>
      </c>
      <c r="C2195" t="s">
        <v>3214</v>
      </c>
      <c r="D2195" t="s">
        <v>3413</v>
      </c>
      <c r="E2195" s="1">
        <v>45652</v>
      </c>
      <c r="F2195" t="s">
        <v>8625</v>
      </c>
      <c r="G2195" t="s">
        <v>8629</v>
      </c>
      <c r="H2195">
        <v>1</v>
      </c>
      <c r="I2195" s="14">
        <v>0.2</v>
      </c>
      <c r="J2195" s="6">
        <v>1512</v>
      </c>
      <c r="K2195" s="6">
        <v>1210</v>
      </c>
      <c r="L2195" t="s">
        <v>1650</v>
      </c>
      <c r="M2195">
        <v>45</v>
      </c>
      <c r="N2195" t="s">
        <v>1999</v>
      </c>
      <c r="O2195" t="s">
        <v>2631</v>
      </c>
      <c r="P2195" t="s">
        <v>3145</v>
      </c>
    </row>
    <row r="2196" spans="1:16" x14ac:dyDescent="0.45">
      <c r="A2196" t="s">
        <v>5818</v>
      </c>
      <c r="B2196" t="s">
        <v>806</v>
      </c>
      <c r="C2196" t="s">
        <v>3225</v>
      </c>
      <c r="D2196" t="s">
        <v>3424</v>
      </c>
      <c r="E2196" s="1">
        <v>45260</v>
      </c>
      <c r="F2196" t="s">
        <v>8718</v>
      </c>
      <c r="G2196" t="s">
        <v>8633</v>
      </c>
      <c r="H2196">
        <v>5</v>
      </c>
      <c r="I2196" s="14">
        <v>0.05</v>
      </c>
      <c r="J2196" s="6">
        <v>743</v>
      </c>
      <c r="K2196" s="6">
        <v>3529</v>
      </c>
      <c r="L2196" t="s">
        <v>1798</v>
      </c>
      <c r="M2196">
        <v>27</v>
      </c>
      <c r="N2196" t="s">
        <v>1998</v>
      </c>
      <c r="O2196" t="s">
        <v>2774</v>
      </c>
      <c r="P2196" t="s">
        <v>3097</v>
      </c>
    </row>
    <row r="2197" spans="1:16" x14ac:dyDescent="0.45">
      <c r="A2197" t="s">
        <v>5819</v>
      </c>
      <c r="B2197" t="s">
        <v>594</v>
      </c>
      <c r="C2197" t="s">
        <v>3316</v>
      </c>
      <c r="D2197" t="s">
        <v>3513</v>
      </c>
      <c r="E2197" s="1">
        <v>45260</v>
      </c>
      <c r="F2197" t="s">
        <v>8625</v>
      </c>
      <c r="G2197" t="s">
        <v>8632</v>
      </c>
      <c r="H2197">
        <v>5</v>
      </c>
      <c r="I2197" s="14">
        <v>0.05</v>
      </c>
      <c r="J2197" s="6">
        <v>165</v>
      </c>
      <c r="K2197" s="6">
        <v>786</v>
      </c>
      <c r="L2197" t="s">
        <v>1588</v>
      </c>
      <c r="M2197">
        <v>58</v>
      </c>
      <c r="N2197" t="s">
        <v>1999</v>
      </c>
      <c r="O2197" t="s">
        <v>2570</v>
      </c>
      <c r="P2197" t="s">
        <v>3035</v>
      </c>
    </row>
    <row r="2198" spans="1:16" x14ac:dyDescent="0.45">
      <c r="A2198" t="s">
        <v>5820</v>
      </c>
      <c r="B2198" t="s">
        <v>844</v>
      </c>
      <c r="C2198" t="s">
        <v>3267</v>
      </c>
      <c r="D2198" t="s">
        <v>3464</v>
      </c>
      <c r="E2198" s="1">
        <v>45524</v>
      </c>
      <c r="F2198" t="s">
        <v>8626</v>
      </c>
      <c r="G2198" t="s">
        <v>8630</v>
      </c>
      <c r="H2198">
        <v>4</v>
      </c>
      <c r="I2198" s="14">
        <v>0.15</v>
      </c>
      <c r="J2198" s="6">
        <v>1366</v>
      </c>
      <c r="K2198" s="6">
        <v>4643</v>
      </c>
      <c r="L2198" t="s">
        <v>1836</v>
      </c>
      <c r="M2198">
        <v>34</v>
      </c>
      <c r="N2198" t="s">
        <v>1998</v>
      </c>
      <c r="O2198" t="s">
        <v>2811</v>
      </c>
      <c r="P2198" t="s">
        <v>3107</v>
      </c>
    </row>
    <row r="2199" spans="1:16" x14ac:dyDescent="0.45">
      <c r="A2199" t="s">
        <v>5821</v>
      </c>
      <c r="B2199" t="s">
        <v>81</v>
      </c>
      <c r="C2199" t="s">
        <v>3243</v>
      </c>
      <c r="D2199" t="s">
        <v>3442</v>
      </c>
      <c r="E2199" s="1">
        <v>45870</v>
      </c>
      <c r="F2199" t="s">
        <v>8719</v>
      </c>
      <c r="G2199" t="s">
        <v>8629</v>
      </c>
      <c r="H2199">
        <v>5</v>
      </c>
      <c r="I2199" s="14">
        <v>0.1</v>
      </c>
      <c r="J2199" s="6">
        <v>1825</v>
      </c>
      <c r="K2199" s="6">
        <v>8213</v>
      </c>
      <c r="L2199" t="s">
        <v>1080</v>
      </c>
      <c r="M2199">
        <v>50</v>
      </c>
      <c r="N2199" t="s">
        <v>1998</v>
      </c>
      <c r="O2199" t="s">
        <v>2073</v>
      </c>
      <c r="P2199" t="s">
        <v>3005</v>
      </c>
    </row>
    <row r="2200" spans="1:16" x14ac:dyDescent="0.45">
      <c r="A2200" t="s">
        <v>5822</v>
      </c>
      <c r="B2200" t="s">
        <v>806</v>
      </c>
      <c r="C2200" t="s">
        <v>3374</v>
      </c>
      <c r="D2200" t="s">
        <v>3570</v>
      </c>
      <c r="E2200" s="1">
        <v>45267</v>
      </c>
      <c r="F2200" t="s">
        <v>8719</v>
      </c>
      <c r="G2200" t="s">
        <v>8629</v>
      </c>
      <c r="H2200">
        <v>4</v>
      </c>
      <c r="I2200" s="14">
        <v>0</v>
      </c>
      <c r="J2200" s="6">
        <v>1613</v>
      </c>
      <c r="K2200" s="6">
        <v>6454</v>
      </c>
      <c r="L2200" t="s">
        <v>1798</v>
      </c>
      <c r="M2200">
        <v>27</v>
      </c>
      <c r="N2200" t="s">
        <v>1998</v>
      </c>
      <c r="O2200" t="s">
        <v>2774</v>
      </c>
      <c r="P2200" t="s">
        <v>3097</v>
      </c>
    </row>
    <row r="2201" spans="1:16" x14ac:dyDescent="0.45">
      <c r="A2201" t="s">
        <v>5823</v>
      </c>
      <c r="B2201" t="s">
        <v>307</v>
      </c>
      <c r="C2201" t="s">
        <v>3198</v>
      </c>
      <c r="D2201" t="s">
        <v>3398</v>
      </c>
      <c r="E2201" s="1">
        <v>45777</v>
      </c>
      <c r="F2201" t="s">
        <v>8625</v>
      </c>
      <c r="G2201" t="s">
        <v>8633</v>
      </c>
      <c r="H2201">
        <v>5</v>
      </c>
      <c r="I2201" s="14">
        <v>0.15</v>
      </c>
      <c r="J2201" s="6">
        <v>1171</v>
      </c>
      <c r="K2201" s="6">
        <v>4976</v>
      </c>
      <c r="L2201" t="s">
        <v>1304</v>
      </c>
      <c r="M2201">
        <v>60</v>
      </c>
      <c r="N2201" t="s">
        <v>1999</v>
      </c>
      <c r="O2201" t="s">
        <v>2295</v>
      </c>
      <c r="P2201" t="s">
        <v>3031</v>
      </c>
    </row>
    <row r="2202" spans="1:16" x14ac:dyDescent="0.45">
      <c r="A2202" t="s">
        <v>5824</v>
      </c>
      <c r="B2202" t="s">
        <v>237</v>
      </c>
      <c r="C2202" t="s">
        <v>3279</v>
      </c>
      <c r="D2202" t="s">
        <v>3476</v>
      </c>
      <c r="E2202" s="1">
        <v>45872</v>
      </c>
      <c r="F2202" t="s">
        <v>8720</v>
      </c>
      <c r="G2202" t="s">
        <v>8631</v>
      </c>
      <c r="H2202">
        <v>4</v>
      </c>
      <c r="I2202" s="14">
        <v>0.05</v>
      </c>
      <c r="J2202" s="6">
        <v>1994</v>
      </c>
      <c r="K2202" s="6">
        <v>7579</v>
      </c>
      <c r="L2202" t="s">
        <v>1235</v>
      </c>
      <c r="M2202">
        <v>64</v>
      </c>
      <c r="N2202" t="s">
        <v>1999</v>
      </c>
      <c r="O2202" t="s">
        <v>2228</v>
      </c>
      <c r="P2202" t="s">
        <v>3036</v>
      </c>
    </row>
    <row r="2203" spans="1:16" x14ac:dyDescent="0.45">
      <c r="A2203" t="s">
        <v>5825</v>
      </c>
      <c r="B2203" t="s">
        <v>605</v>
      </c>
      <c r="C2203" t="s">
        <v>3369</v>
      </c>
      <c r="D2203" t="s">
        <v>3566</v>
      </c>
      <c r="E2203" s="1">
        <v>45459</v>
      </c>
      <c r="F2203" t="s">
        <v>8719</v>
      </c>
      <c r="G2203" t="s">
        <v>8631</v>
      </c>
      <c r="H2203">
        <v>3</v>
      </c>
      <c r="I2203" s="14">
        <v>0.2</v>
      </c>
      <c r="J2203" s="6">
        <v>1396</v>
      </c>
      <c r="K2203" s="6">
        <v>3350</v>
      </c>
      <c r="L2203" t="s">
        <v>1599</v>
      </c>
      <c r="M2203">
        <v>44</v>
      </c>
      <c r="N2203" t="s">
        <v>1998</v>
      </c>
      <c r="O2203" t="s">
        <v>2581</v>
      </c>
      <c r="P2203" t="s">
        <v>3019</v>
      </c>
    </row>
    <row r="2204" spans="1:16" x14ac:dyDescent="0.45">
      <c r="A2204" t="s">
        <v>5826</v>
      </c>
      <c r="B2204" t="s">
        <v>795</v>
      </c>
      <c r="C2204" t="s">
        <v>3344</v>
      </c>
      <c r="D2204" t="s">
        <v>3541</v>
      </c>
      <c r="E2204" s="1">
        <v>45357</v>
      </c>
      <c r="F2204" t="s">
        <v>8626</v>
      </c>
      <c r="G2204" t="s">
        <v>8631</v>
      </c>
      <c r="H2204">
        <v>3</v>
      </c>
      <c r="I2204" s="14">
        <v>0.2</v>
      </c>
      <c r="J2204" s="6">
        <v>1957</v>
      </c>
      <c r="K2204" s="6">
        <v>4697</v>
      </c>
      <c r="L2204" t="s">
        <v>1787</v>
      </c>
      <c r="M2204">
        <v>19</v>
      </c>
      <c r="N2204" t="s">
        <v>1999</v>
      </c>
      <c r="O2204" t="s">
        <v>2764</v>
      </c>
      <c r="P2204" t="s">
        <v>2985</v>
      </c>
    </row>
    <row r="2205" spans="1:16" x14ac:dyDescent="0.45">
      <c r="A2205" t="s">
        <v>5827</v>
      </c>
      <c r="B2205" t="s">
        <v>798</v>
      </c>
      <c r="C2205" t="s">
        <v>3234</v>
      </c>
      <c r="D2205" t="s">
        <v>3433</v>
      </c>
      <c r="E2205" s="1">
        <v>45267</v>
      </c>
      <c r="F2205" t="s">
        <v>8626</v>
      </c>
      <c r="G2205" t="s">
        <v>8633</v>
      </c>
      <c r="H2205">
        <v>2</v>
      </c>
      <c r="I2205" s="14">
        <v>0.1</v>
      </c>
      <c r="J2205" s="6">
        <v>390</v>
      </c>
      <c r="K2205" s="6">
        <v>701</v>
      </c>
      <c r="L2205" t="s">
        <v>1790</v>
      </c>
      <c r="M2205">
        <v>49</v>
      </c>
      <c r="N2205" t="s">
        <v>1998</v>
      </c>
      <c r="O2205" t="s">
        <v>2767</v>
      </c>
      <c r="P2205" t="s">
        <v>3080</v>
      </c>
    </row>
    <row r="2206" spans="1:16" x14ac:dyDescent="0.45">
      <c r="A2206" t="s">
        <v>5828</v>
      </c>
      <c r="B2206" t="s">
        <v>33</v>
      </c>
      <c r="C2206" t="s">
        <v>3333</v>
      </c>
      <c r="D2206" t="s">
        <v>3530</v>
      </c>
      <c r="E2206" s="1">
        <v>45438</v>
      </c>
      <c r="F2206" t="s">
        <v>8626</v>
      </c>
      <c r="G2206" t="s">
        <v>8629</v>
      </c>
      <c r="H2206">
        <v>5</v>
      </c>
      <c r="I2206" s="14">
        <v>0</v>
      </c>
      <c r="J2206" s="6">
        <v>1972</v>
      </c>
      <c r="K2206" s="6">
        <v>9862</v>
      </c>
      <c r="L2206" t="s">
        <v>1032</v>
      </c>
      <c r="M2206">
        <v>54</v>
      </c>
      <c r="N2206" t="s">
        <v>1998</v>
      </c>
      <c r="O2206" t="s">
        <v>2025</v>
      </c>
      <c r="P2206" t="s">
        <v>2992</v>
      </c>
    </row>
    <row r="2207" spans="1:16" x14ac:dyDescent="0.45">
      <c r="A2207" t="s">
        <v>5829</v>
      </c>
      <c r="B2207" t="s">
        <v>363</v>
      </c>
      <c r="C2207" t="s">
        <v>3214</v>
      </c>
      <c r="D2207" t="s">
        <v>3413</v>
      </c>
      <c r="E2207" s="1">
        <v>45518</v>
      </c>
      <c r="F2207" t="s">
        <v>8626</v>
      </c>
      <c r="G2207" t="s">
        <v>8631</v>
      </c>
      <c r="H2207">
        <v>3</v>
      </c>
      <c r="I2207" s="14">
        <v>0.1</v>
      </c>
      <c r="J2207" s="6">
        <v>1512</v>
      </c>
      <c r="K2207" s="6">
        <v>4083</v>
      </c>
      <c r="L2207" t="s">
        <v>1359</v>
      </c>
      <c r="M2207">
        <v>31</v>
      </c>
      <c r="N2207" t="s">
        <v>1999</v>
      </c>
      <c r="O2207" t="s">
        <v>2351</v>
      </c>
      <c r="P2207" t="s">
        <v>3131</v>
      </c>
    </row>
    <row r="2208" spans="1:16" x14ac:dyDescent="0.45">
      <c r="A2208" t="s">
        <v>5830</v>
      </c>
      <c r="B2208" t="s">
        <v>213</v>
      </c>
      <c r="C2208" t="s">
        <v>3274</v>
      </c>
      <c r="D2208" t="s">
        <v>3471</v>
      </c>
      <c r="E2208" s="1">
        <v>45561</v>
      </c>
      <c r="F2208" t="s">
        <v>8720</v>
      </c>
      <c r="G2208" t="s">
        <v>8631</v>
      </c>
      <c r="H2208">
        <v>2</v>
      </c>
      <c r="I2208" s="14">
        <v>0.15</v>
      </c>
      <c r="J2208" s="6">
        <v>1308</v>
      </c>
      <c r="K2208" s="6">
        <v>2224</v>
      </c>
      <c r="L2208" t="s">
        <v>1211</v>
      </c>
      <c r="M2208">
        <v>30</v>
      </c>
      <c r="N2208" t="s">
        <v>1999</v>
      </c>
      <c r="O2208" t="s">
        <v>2204</v>
      </c>
      <c r="P2208" t="s">
        <v>3009</v>
      </c>
    </row>
    <row r="2209" spans="1:16" x14ac:dyDescent="0.45">
      <c r="A2209" t="s">
        <v>5831</v>
      </c>
      <c r="B2209" t="s">
        <v>965</v>
      </c>
      <c r="C2209" t="s">
        <v>3252</v>
      </c>
      <c r="D2209" t="s">
        <v>3451</v>
      </c>
      <c r="E2209" s="1">
        <v>45331</v>
      </c>
      <c r="F2209" t="s">
        <v>8626</v>
      </c>
      <c r="G2209" t="s">
        <v>8632</v>
      </c>
      <c r="H2209">
        <v>3</v>
      </c>
      <c r="I2209" s="14">
        <v>0</v>
      </c>
      <c r="J2209" s="6">
        <v>1125</v>
      </c>
      <c r="K2209" s="6">
        <v>3376</v>
      </c>
      <c r="L2209" t="s">
        <v>1956</v>
      </c>
      <c r="M2209">
        <v>40</v>
      </c>
      <c r="N2209" t="s">
        <v>1999</v>
      </c>
      <c r="O2209" t="s">
        <v>2928</v>
      </c>
      <c r="P2209" t="s">
        <v>3112</v>
      </c>
    </row>
    <row r="2210" spans="1:16" x14ac:dyDescent="0.45">
      <c r="A2210" t="s">
        <v>5832</v>
      </c>
      <c r="B2210" t="s">
        <v>133</v>
      </c>
      <c r="C2210" t="s">
        <v>3293</v>
      </c>
      <c r="D2210" t="s">
        <v>3490</v>
      </c>
      <c r="E2210" s="1">
        <v>45455</v>
      </c>
      <c r="F2210" t="s">
        <v>8626</v>
      </c>
      <c r="G2210" t="s">
        <v>8632</v>
      </c>
      <c r="H2210">
        <v>1</v>
      </c>
      <c r="I2210" s="14">
        <v>0.15</v>
      </c>
      <c r="J2210" s="6">
        <v>359</v>
      </c>
      <c r="K2210" s="6">
        <v>305</v>
      </c>
      <c r="L2210" t="s">
        <v>1132</v>
      </c>
      <c r="M2210">
        <v>23</v>
      </c>
      <c r="N2210" t="s">
        <v>1998</v>
      </c>
      <c r="O2210" t="s">
        <v>2124</v>
      </c>
      <c r="P2210" t="s">
        <v>3070</v>
      </c>
    </row>
    <row r="2211" spans="1:16" x14ac:dyDescent="0.45">
      <c r="A2211" t="s">
        <v>5833</v>
      </c>
      <c r="B2211" t="s">
        <v>57</v>
      </c>
      <c r="C2211" t="s">
        <v>3311</v>
      </c>
      <c r="D2211" t="s">
        <v>3508</v>
      </c>
      <c r="E2211" s="1">
        <v>45675</v>
      </c>
      <c r="F2211" t="s">
        <v>8626</v>
      </c>
      <c r="G2211" t="s">
        <v>8631</v>
      </c>
      <c r="H2211">
        <v>4</v>
      </c>
      <c r="I2211" s="14">
        <v>0.15</v>
      </c>
      <c r="J2211" s="6">
        <v>1498</v>
      </c>
      <c r="K2211" s="6">
        <v>5093</v>
      </c>
      <c r="L2211" t="s">
        <v>1056</v>
      </c>
      <c r="M2211">
        <v>27</v>
      </c>
      <c r="N2211" t="s">
        <v>1999</v>
      </c>
      <c r="O2211" t="s">
        <v>2049</v>
      </c>
      <c r="P2211" t="s">
        <v>3013</v>
      </c>
    </row>
    <row r="2212" spans="1:16" x14ac:dyDescent="0.45">
      <c r="A2212" t="s">
        <v>5834</v>
      </c>
      <c r="B2212" t="s">
        <v>796</v>
      </c>
      <c r="C2212" t="s">
        <v>3294</v>
      </c>
      <c r="D2212" t="s">
        <v>3491</v>
      </c>
      <c r="E2212" s="1">
        <v>45598</v>
      </c>
      <c r="F2212" t="s">
        <v>8625</v>
      </c>
      <c r="G2212" t="s">
        <v>8631</v>
      </c>
      <c r="H2212">
        <v>5</v>
      </c>
      <c r="I2212" s="14">
        <v>0</v>
      </c>
      <c r="J2212" s="6">
        <v>1656</v>
      </c>
      <c r="K2212" s="6">
        <v>8279</v>
      </c>
      <c r="L2212" t="s">
        <v>1788</v>
      </c>
      <c r="M2212">
        <v>37</v>
      </c>
      <c r="N2212" t="s">
        <v>1998</v>
      </c>
      <c r="O2212" t="s">
        <v>2765</v>
      </c>
      <c r="P2212" t="s">
        <v>3177</v>
      </c>
    </row>
    <row r="2213" spans="1:16" x14ac:dyDescent="0.45">
      <c r="A2213" t="s">
        <v>5835</v>
      </c>
      <c r="B2213" t="s">
        <v>525</v>
      </c>
      <c r="C2213" t="s">
        <v>3345</v>
      </c>
      <c r="D2213" t="s">
        <v>3542</v>
      </c>
      <c r="E2213" s="1">
        <v>45474</v>
      </c>
      <c r="F2213" t="s">
        <v>8626</v>
      </c>
      <c r="G2213" t="s">
        <v>8631</v>
      </c>
      <c r="H2213">
        <v>5</v>
      </c>
      <c r="I2213" s="14">
        <v>0</v>
      </c>
      <c r="J2213" s="6">
        <v>1350</v>
      </c>
      <c r="K2213" s="6">
        <v>6751</v>
      </c>
      <c r="L2213" t="s">
        <v>1520</v>
      </c>
      <c r="M2213">
        <v>58</v>
      </c>
      <c r="N2213" t="s">
        <v>1998</v>
      </c>
      <c r="O2213" t="s">
        <v>2504</v>
      </c>
      <c r="P2213" t="s">
        <v>3055</v>
      </c>
    </row>
    <row r="2214" spans="1:16" x14ac:dyDescent="0.45">
      <c r="A2214" t="s">
        <v>5836</v>
      </c>
      <c r="B2214" t="s">
        <v>130</v>
      </c>
      <c r="C2214" t="s">
        <v>3322</v>
      </c>
      <c r="D2214" t="s">
        <v>3519</v>
      </c>
      <c r="E2214" s="1">
        <v>45271</v>
      </c>
      <c r="F2214" t="s">
        <v>8720</v>
      </c>
      <c r="G2214" t="s">
        <v>8632</v>
      </c>
      <c r="H2214">
        <v>5</v>
      </c>
      <c r="I2214" s="14">
        <v>0.1</v>
      </c>
      <c r="J2214" s="6">
        <v>191</v>
      </c>
      <c r="K2214" s="6">
        <v>859</v>
      </c>
      <c r="L2214" t="s">
        <v>1129</v>
      </c>
      <c r="M2214">
        <v>22</v>
      </c>
      <c r="N2214" t="s">
        <v>1999</v>
      </c>
      <c r="O2214" t="s">
        <v>2121</v>
      </c>
      <c r="P2214" t="s">
        <v>3036</v>
      </c>
    </row>
    <row r="2215" spans="1:16" x14ac:dyDescent="0.45">
      <c r="A2215" t="s">
        <v>5837</v>
      </c>
      <c r="B2215" t="s">
        <v>202</v>
      </c>
      <c r="C2215" t="s">
        <v>3250</v>
      </c>
      <c r="D2215" t="s">
        <v>3449</v>
      </c>
      <c r="E2215" s="1">
        <v>45314</v>
      </c>
      <c r="F2215" t="s">
        <v>8720</v>
      </c>
      <c r="G2215" t="s">
        <v>8632</v>
      </c>
      <c r="H2215">
        <v>1</v>
      </c>
      <c r="I2215" s="14">
        <v>0.2</v>
      </c>
      <c r="J2215" s="6">
        <v>1384</v>
      </c>
      <c r="K2215" s="6">
        <v>1107</v>
      </c>
      <c r="L2215" t="s">
        <v>1200</v>
      </c>
      <c r="M2215">
        <v>40</v>
      </c>
      <c r="N2215" t="s">
        <v>1999</v>
      </c>
      <c r="O2215" t="s">
        <v>2193</v>
      </c>
      <c r="P2215" t="s">
        <v>3094</v>
      </c>
    </row>
    <row r="2216" spans="1:16" x14ac:dyDescent="0.45">
      <c r="A2216" t="s">
        <v>5838</v>
      </c>
      <c r="B2216" t="s">
        <v>268</v>
      </c>
      <c r="C2216" t="s">
        <v>3327</v>
      </c>
      <c r="D2216" t="s">
        <v>3524</v>
      </c>
      <c r="E2216" s="1">
        <v>45334</v>
      </c>
      <c r="F2216" t="s">
        <v>8625</v>
      </c>
      <c r="G2216" t="s">
        <v>8633</v>
      </c>
      <c r="H2216">
        <v>1</v>
      </c>
      <c r="I2216" s="14">
        <v>0.15</v>
      </c>
      <c r="J2216" s="6">
        <v>1449</v>
      </c>
      <c r="K2216" s="6">
        <v>1232</v>
      </c>
      <c r="L2216" t="s">
        <v>1266</v>
      </c>
      <c r="M2216">
        <v>59</v>
      </c>
      <c r="N2216" t="s">
        <v>1998</v>
      </c>
      <c r="O2216" t="s">
        <v>2258</v>
      </c>
      <c r="P2216" t="s">
        <v>3114</v>
      </c>
    </row>
    <row r="2217" spans="1:16" x14ac:dyDescent="0.45">
      <c r="A2217" t="s">
        <v>5839</v>
      </c>
      <c r="B2217" t="s">
        <v>396</v>
      </c>
      <c r="C2217" t="s">
        <v>3304</v>
      </c>
      <c r="D2217" t="s">
        <v>3501</v>
      </c>
      <c r="E2217" s="1">
        <v>45820</v>
      </c>
      <c r="F2217" t="s">
        <v>8720</v>
      </c>
      <c r="G2217" t="s">
        <v>8630</v>
      </c>
      <c r="H2217">
        <v>4</v>
      </c>
      <c r="I2217" s="14">
        <v>0</v>
      </c>
      <c r="J2217" s="6">
        <v>1339</v>
      </c>
      <c r="K2217" s="6">
        <v>5356</v>
      </c>
      <c r="L2217" t="s">
        <v>1392</v>
      </c>
      <c r="M2217">
        <v>62</v>
      </c>
      <c r="N2217" t="s">
        <v>1998</v>
      </c>
      <c r="O2217" t="s">
        <v>2383</v>
      </c>
      <c r="P2217" t="s">
        <v>3049</v>
      </c>
    </row>
    <row r="2218" spans="1:16" x14ac:dyDescent="0.45">
      <c r="A2218" t="s">
        <v>5840</v>
      </c>
      <c r="B2218" t="s">
        <v>975</v>
      </c>
      <c r="C2218" t="s">
        <v>3276</v>
      </c>
      <c r="D2218" t="s">
        <v>3473</v>
      </c>
      <c r="E2218" s="1">
        <v>45899</v>
      </c>
      <c r="F2218" t="s">
        <v>8720</v>
      </c>
      <c r="G2218" t="s">
        <v>8631</v>
      </c>
      <c r="H2218">
        <v>1</v>
      </c>
      <c r="I2218" s="14">
        <v>0.15</v>
      </c>
      <c r="J2218" s="6">
        <v>1827</v>
      </c>
      <c r="K2218" s="6">
        <v>1553</v>
      </c>
      <c r="L2218" t="s">
        <v>1966</v>
      </c>
      <c r="M2218">
        <v>20</v>
      </c>
      <c r="N2218" t="s">
        <v>1999</v>
      </c>
      <c r="O2218" t="s">
        <v>2938</v>
      </c>
      <c r="P2218" t="s">
        <v>3043</v>
      </c>
    </row>
    <row r="2219" spans="1:16" x14ac:dyDescent="0.45">
      <c r="A2219" t="s">
        <v>5841</v>
      </c>
      <c r="B2219" t="s">
        <v>725</v>
      </c>
      <c r="C2219" t="s">
        <v>3218</v>
      </c>
      <c r="D2219" t="s">
        <v>3417</v>
      </c>
      <c r="E2219" s="1">
        <v>45857</v>
      </c>
      <c r="F2219" t="s">
        <v>8625</v>
      </c>
      <c r="G2219" t="s">
        <v>8630</v>
      </c>
      <c r="H2219">
        <v>4</v>
      </c>
      <c r="I2219" s="14">
        <v>0.15</v>
      </c>
      <c r="J2219" s="6">
        <v>1610</v>
      </c>
      <c r="K2219" s="6">
        <v>5474</v>
      </c>
      <c r="L2219" t="s">
        <v>1718</v>
      </c>
      <c r="M2219">
        <v>38</v>
      </c>
      <c r="N2219" t="s">
        <v>1999</v>
      </c>
      <c r="O2219" t="s">
        <v>2697</v>
      </c>
      <c r="P2219" t="s">
        <v>3152</v>
      </c>
    </row>
    <row r="2220" spans="1:16" x14ac:dyDescent="0.45">
      <c r="A2220" t="s">
        <v>5842</v>
      </c>
      <c r="B2220" t="s">
        <v>754</v>
      </c>
      <c r="C2220" t="s">
        <v>3362</v>
      </c>
      <c r="D2220" t="s">
        <v>3559</v>
      </c>
      <c r="E2220" s="1">
        <v>45652</v>
      </c>
      <c r="F2220" t="s">
        <v>8626</v>
      </c>
      <c r="G2220" t="s">
        <v>8631</v>
      </c>
      <c r="H2220">
        <v>3</v>
      </c>
      <c r="I2220" s="14">
        <v>0</v>
      </c>
      <c r="J2220" s="6">
        <v>1972</v>
      </c>
      <c r="K2220" s="6">
        <v>5915</v>
      </c>
      <c r="L2220" t="s">
        <v>1747</v>
      </c>
      <c r="M2220">
        <v>27</v>
      </c>
      <c r="N2220" t="s">
        <v>1999</v>
      </c>
      <c r="O2220" t="s">
        <v>2725</v>
      </c>
      <c r="P2220" t="s">
        <v>3021</v>
      </c>
    </row>
    <row r="2221" spans="1:16" x14ac:dyDescent="0.45">
      <c r="A2221" t="s">
        <v>5843</v>
      </c>
      <c r="B2221" t="s">
        <v>188</v>
      </c>
      <c r="C2221" t="s">
        <v>3341</v>
      </c>
      <c r="D2221" t="s">
        <v>3538</v>
      </c>
      <c r="E2221" s="1">
        <v>45813</v>
      </c>
      <c r="F2221" t="s">
        <v>8718</v>
      </c>
      <c r="G2221" t="s">
        <v>8631</v>
      </c>
      <c r="H2221">
        <v>1</v>
      </c>
      <c r="I2221" s="14">
        <v>0.05</v>
      </c>
      <c r="J2221" s="6">
        <v>246</v>
      </c>
      <c r="K2221" s="6">
        <v>234</v>
      </c>
      <c r="L2221" t="s">
        <v>1186</v>
      </c>
      <c r="M2221">
        <v>26</v>
      </c>
      <c r="N2221" t="s">
        <v>1999</v>
      </c>
      <c r="O2221" t="s">
        <v>2179</v>
      </c>
      <c r="P2221" t="s">
        <v>2999</v>
      </c>
    </row>
    <row r="2222" spans="1:16" x14ac:dyDescent="0.45">
      <c r="A2222" t="s">
        <v>5844</v>
      </c>
      <c r="B2222" t="s">
        <v>150</v>
      </c>
      <c r="C2222" t="s">
        <v>3374</v>
      </c>
      <c r="D2222" t="s">
        <v>3570</v>
      </c>
      <c r="E2222" s="1">
        <v>45637</v>
      </c>
      <c r="F2222" t="s">
        <v>8625</v>
      </c>
      <c r="G2222" t="s">
        <v>8629</v>
      </c>
      <c r="H2222">
        <v>4</v>
      </c>
      <c r="I2222" s="14">
        <v>0</v>
      </c>
      <c r="J2222" s="6">
        <v>1613</v>
      </c>
      <c r="K2222" s="6">
        <v>6454</v>
      </c>
      <c r="L2222" t="s">
        <v>1149</v>
      </c>
      <c r="M2222">
        <v>29</v>
      </c>
      <c r="N2222" t="s">
        <v>1998</v>
      </c>
      <c r="O2222" t="s">
        <v>2141</v>
      </c>
      <c r="P2222" t="s">
        <v>3012</v>
      </c>
    </row>
    <row r="2223" spans="1:16" x14ac:dyDescent="0.45">
      <c r="A2223" t="s">
        <v>5845</v>
      </c>
      <c r="B2223" t="s">
        <v>828</v>
      </c>
      <c r="C2223" t="s">
        <v>3250</v>
      </c>
      <c r="D2223" t="s">
        <v>3449</v>
      </c>
      <c r="E2223" s="1">
        <v>45317</v>
      </c>
      <c r="F2223" t="s">
        <v>8718</v>
      </c>
      <c r="G2223" t="s">
        <v>8632</v>
      </c>
      <c r="H2223">
        <v>3</v>
      </c>
      <c r="I2223" s="14">
        <v>0.1</v>
      </c>
      <c r="J2223" s="6">
        <v>1384</v>
      </c>
      <c r="K2223" s="6">
        <v>3736</v>
      </c>
      <c r="L2223" t="s">
        <v>1820</v>
      </c>
      <c r="M2223">
        <v>45</v>
      </c>
      <c r="N2223" t="s">
        <v>1998</v>
      </c>
      <c r="O2223" t="s">
        <v>2795</v>
      </c>
      <c r="P2223" t="s">
        <v>3164</v>
      </c>
    </row>
    <row r="2224" spans="1:16" x14ac:dyDescent="0.45">
      <c r="A2224" t="s">
        <v>5846</v>
      </c>
      <c r="B2224" t="s">
        <v>850</v>
      </c>
      <c r="C2224" t="s">
        <v>3237</v>
      </c>
      <c r="D2224" t="s">
        <v>3436</v>
      </c>
      <c r="E2224" s="1">
        <v>45784</v>
      </c>
      <c r="F2224" t="s">
        <v>8626</v>
      </c>
      <c r="G2224" t="s">
        <v>8629</v>
      </c>
      <c r="H2224">
        <v>4</v>
      </c>
      <c r="I2224" s="14">
        <v>0.05</v>
      </c>
      <c r="J2224" s="6">
        <v>827</v>
      </c>
      <c r="K2224" s="6">
        <v>3141</v>
      </c>
      <c r="L2224" t="s">
        <v>1842</v>
      </c>
      <c r="M2224">
        <v>58</v>
      </c>
      <c r="N2224" t="s">
        <v>1999</v>
      </c>
      <c r="O2224" t="s">
        <v>2817</v>
      </c>
      <c r="P2224" t="s">
        <v>3051</v>
      </c>
    </row>
    <row r="2225" spans="1:16" x14ac:dyDescent="0.45">
      <c r="A2225" t="s">
        <v>5847</v>
      </c>
      <c r="B2225" t="s">
        <v>995</v>
      </c>
      <c r="C2225" t="s">
        <v>3235</v>
      </c>
      <c r="D2225" t="s">
        <v>3434</v>
      </c>
      <c r="E2225" s="1">
        <v>45486</v>
      </c>
      <c r="F2225" t="s">
        <v>8625</v>
      </c>
      <c r="G2225" t="s">
        <v>8631</v>
      </c>
      <c r="H2225">
        <v>2</v>
      </c>
      <c r="I2225" s="14">
        <v>0.1</v>
      </c>
      <c r="J2225" s="6">
        <v>634</v>
      </c>
      <c r="K2225" s="6">
        <v>1142</v>
      </c>
      <c r="L2225" t="s">
        <v>1986</v>
      </c>
      <c r="M2225">
        <v>35</v>
      </c>
      <c r="N2225" t="s">
        <v>1999</v>
      </c>
      <c r="O2225" t="s">
        <v>2956</v>
      </c>
      <c r="P2225" t="s">
        <v>3098</v>
      </c>
    </row>
    <row r="2226" spans="1:16" x14ac:dyDescent="0.45">
      <c r="A2226" t="s">
        <v>5848</v>
      </c>
      <c r="B2226" t="s">
        <v>37</v>
      </c>
      <c r="C2226" t="s">
        <v>3324</v>
      </c>
      <c r="D2226" t="s">
        <v>3521</v>
      </c>
      <c r="E2226" s="1">
        <v>45239</v>
      </c>
      <c r="F2226" t="s">
        <v>8719</v>
      </c>
      <c r="G2226" t="s">
        <v>8630</v>
      </c>
      <c r="H2226">
        <v>2</v>
      </c>
      <c r="I2226" s="14">
        <v>0.1</v>
      </c>
      <c r="J2226" s="6">
        <v>273</v>
      </c>
      <c r="K2226" s="6">
        <v>491</v>
      </c>
      <c r="L2226" t="s">
        <v>1036</v>
      </c>
      <c r="M2226">
        <v>32</v>
      </c>
      <c r="N2226" t="s">
        <v>1998</v>
      </c>
      <c r="O2226" t="s">
        <v>2029</v>
      </c>
      <c r="P2226" t="s">
        <v>2996</v>
      </c>
    </row>
    <row r="2227" spans="1:16" x14ac:dyDescent="0.45">
      <c r="A2227" t="s">
        <v>5849</v>
      </c>
      <c r="B2227" t="s">
        <v>937</v>
      </c>
      <c r="C2227" t="s">
        <v>3264</v>
      </c>
      <c r="D2227" t="s">
        <v>3462</v>
      </c>
      <c r="E2227" s="1">
        <v>45637</v>
      </c>
      <c r="F2227" t="s">
        <v>8625</v>
      </c>
      <c r="G2227" t="s">
        <v>8633</v>
      </c>
      <c r="H2227">
        <v>5</v>
      </c>
      <c r="I2227" s="14">
        <v>0.1</v>
      </c>
      <c r="J2227" s="6">
        <v>1280</v>
      </c>
      <c r="K2227" s="6">
        <v>5758</v>
      </c>
      <c r="L2227" t="s">
        <v>1928</v>
      </c>
      <c r="M2227">
        <v>23</v>
      </c>
      <c r="N2227" t="s">
        <v>1999</v>
      </c>
      <c r="O2227" t="s">
        <v>2901</v>
      </c>
      <c r="P2227" t="s">
        <v>3148</v>
      </c>
    </row>
    <row r="2228" spans="1:16" x14ac:dyDescent="0.45">
      <c r="A2228" t="s">
        <v>5850</v>
      </c>
      <c r="B2228" t="s">
        <v>346</v>
      </c>
      <c r="C2228" t="s">
        <v>3204</v>
      </c>
      <c r="D2228" t="s">
        <v>3403</v>
      </c>
      <c r="E2228" s="1">
        <v>45662</v>
      </c>
      <c r="F2228" t="s">
        <v>8626</v>
      </c>
      <c r="G2228" t="s">
        <v>8632</v>
      </c>
      <c r="H2228">
        <v>4</v>
      </c>
      <c r="I2228" s="14">
        <v>0</v>
      </c>
      <c r="J2228" s="6">
        <v>1458</v>
      </c>
      <c r="K2228" s="6">
        <v>5831</v>
      </c>
      <c r="L2228" t="s">
        <v>1342</v>
      </c>
      <c r="M2228">
        <v>18</v>
      </c>
      <c r="N2228" t="s">
        <v>1999</v>
      </c>
      <c r="O2228" t="s">
        <v>2334</v>
      </c>
      <c r="P2228" t="s">
        <v>3040</v>
      </c>
    </row>
    <row r="2229" spans="1:16" x14ac:dyDescent="0.45">
      <c r="A2229" t="s">
        <v>5851</v>
      </c>
      <c r="B2229" t="s">
        <v>54</v>
      </c>
      <c r="C2229" t="s">
        <v>3335</v>
      </c>
      <c r="D2229" t="s">
        <v>3532</v>
      </c>
      <c r="E2229" s="1">
        <v>45477</v>
      </c>
      <c r="F2229" t="s">
        <v>8718</v>
      </c>
      <c r="G2229" t="s">
        <v>8631</v>
      </c>
      <c r="H2229">
        <v>4</v>
      </c>
      <c r="I2229" s="14">
        <v>0.2</v>
      </c>
      <c r="J2229" s="6">
        <v>368</v>
      </c>
      <c r="K2229" s="6">
        <v>1178</v>
      </c>
      <c r="L2229" t="s">
        <v>1053</v>
      </c>
      <c r="M2229">
        <v>54</v>
      </c>
      <c r="N2229" t="s">
        <v>1999</v>
      </c>
      <c r="O2229" t="s">
        <v>2046</v>
      </c>
      <c r="P2229" t="s">
        <v>3011</v>
      </c>
    </row>
    <row r="2230" spans="1:16" x14ac:dyDescent="0.45">
      <c r="A2230" t="s">
        <v>5852</v>
      </c>
      <c r="B2230" t="s">
        <v>168</v>
      </c>
      <c r="C2230" t="s">
        <v>3222</v>
      </c>
      <c r="D2230" t="s">
        <v>3421</v>
      </c>
      <c r="E2230" s="1">
        <v>45479</v>
      </c>
      <c r="F2230" t="s">
        <v>8626</v>
      </c>
      <c r="G2230" t="s">
        <v>8633</v>
      </c>
      <c r="H2230">
        <v>1</v>
      </c>
      <c r="I2230" s="14">
        <v>0.1</v>
      </c>
      <c r="J2230" s="6">
        <v>1192</v>
      </c>
      <c r="K2230" s="6">
        <v>1072</v>
      </c>
      <c r="L2230" t="s">
        <v>1166</v>
      </c>
      <c r="M2230">
        <v>26</v>
      </c>
      <c r="N2230" t="s">
        <v>1999</v>
      </c>
      <c r="O2230" t="s">
        <v>2159</v>
      </c>
      <c r="P2230" t="s">
        <v>3062</v>
      </c>
    </row>
    <row r="2231" spans="1:16" x14ac:dyDescent="0.45">
      <c r="A2231" t="s">
        <v>5853</v>
      </c>
      <c r="B2231" t="s">
        <v>436</v>
      </c>
      <c r="C2231" t="s">
        <v>3213</v>
      </c>
      <c r="D2231" t="s">
        <v>3412</v>
      </c>
      <c r="E2231" s="1">
        <v>45338</v>
      </c>
      <c r="F2231" t="s">
        <v>8719</v>
      </c>
      <c r="G2231" t="s">
        <v>8632</v>
      </c>
      <c r="H2231">
        <v>1</v>
      </c>
      <c r="I2231" s="14">
        <v>0.15</v>
      </c>
      <c r="J2231" s="6">
        <v>1120</v>
      </c>
      <c r="K2231" s="6">
        <v>952</v>
      </c>
      <c r="L2231" t="s">
        <v>1432</v>
      </c>
      <c r="M2231">
        <v>56</v>
      </c>
      <c r="N2231" t="s">
        <v>1999</v>
      </c>
      <c r="O2231" t="s">
        <v>2421</v>
      </c>
      <c r="P2231" t="s">
        <v>3125</v>
      </c>
    </row>
    <row r="2232" spans="1:16" x14ac:dyDescent="0.45">
      <c r="A2232" t="s">
        <v>5854</v>
      </c>
      <c r="B2232" t="s">
        <v>883</v>
      </c>
      <c r="C2232" t="s">
        <v>3334</v>
      </c>
      <c r="D2232" t="s">
        <v>3531</v>
      </c>
      <c r="E2232" s="1">
        <v>45721</v>
      </c>
      <c r="F2232" t="s">
        <v>8718</v>
      </c>
      <c r="G2232" t="s">
        <v>8633</v>
      </c>
      <c r="H2232">
        <v>4</v>
      </c>
      <c r="I2232" s="14">
        <v>0.05</v>
      </c>
      <c r="J2232" s="6">
        <v>73</v>
      </c>
      <c r="K2232" s="6">
        <v>278</v>
      </c>
      <c r="L2232" t="s">
        <v>1874</v>
      </c>
      <c r="M2232">
        <v>34</v>
      </c>
      <c r="N2232" t="s">
        <v>1998</v>
      </c>
      <c r="O2232" t="s">
        <v>2848</v>
      </c>
      <c r="P2232" t="s">
        <v>3086</v>
      </c>
    </row>
    <row r="2233" spans="1:16" x14ac:dyDescent="0.45">
      <c r="A2233" t="s">
        <v>5855</v>
      </c>
      <c r="B2233" t="s">
        <v>325</v>
      </c>
      <c r="C2233" t="s">
        <v>3318</v>
      </c>
      <c r="D2233" t="s">
        <v>3515</v>
      </c>
      <c r="E2233" s="1">
        <v>45687</v>
      </c>
      <c r="F2233" t="s">
        <v>8626</v>
      </c>
      <c r="G2233" t="s">
        <v>8630</v>
      </c>
      <c r="H2233">
        <v>4</v>
      </c>
      <c r="I2233" s="14">
        <v>0.1</v>
      </c>
      <c r="J2233" s="6">
        <v>1150</v>
      </c>
      <c r="K2233" s="6">
        <v>4139</v>
      </c>
      <c r="L2233" t="s">
        <v>1322</v>
      </c>
      <c r="M2233">
        <v>59</v>
      </c>
      <c r="N2233" t="s">
        <v>1998</v>
      </c>
      <c r="O2233" t="s">
        <v>2313</v>
      </c>
      <c r="P2233" t="s">
        <v>3092</v>
      </c>
    </row>
    <row r="2234" spans="1:16" x14ac:dyDescent="0.45">
      <c r="A2234" t="s">
        <v>5856</v>
      </c>
      <c r="B2234" t="s">
        <v>679</v>
      </c>
      <c r="C2234" t="s">
        <v>3335</v>
      </c>
      <c r="D2234" t="s">
        <v>3532</v>
      </c>
      <c r="E2234" s="1">
        <v>45583</v>
      </c>
      <c r="F2234" t="s">
        <v>8625</v>
      </c>
      <c r="G2234" t="s">
        <v>8632</v>
      </c>
      <c r="H2234">
        <v>3</v>
      </c>
      <c r="I2234" s="14">
        <v>0.2</v>
      </c>
      <c r="J2234" s="6">
        <v>368</v>
      </c>
      <c r="K2234" s="6">
        <v>884</v>
      </c>
      <c r="L2234" t="s">
        <v>1673</v>
      </c>
      <c r="M2234">
        <v>32</v>
      </c>
      <c r="N2234" t="s">
        <v>1998</v>
      </c>
      <c r="O2234" t="s">
        <v>2653</v>
      </c>
      <c r="P2234" t="s">
        <v>2983</v>
      </c>
    </row>
    <row r="2235" spans="1:16" x14ac:dyDescent="0.45">
      <c r="A2235" t="s">
        <v>5857</v>
      </c>
      <c r="B2235" t="s">
        <v>511</v>
      </c>
      <c r="C2235" t="s">
        <v>3388</v>
      </c>
      <c r="D2235" t="s">
        <v>3584</v>
      </c>
      <c r="E2235" s="1">
        <v>45842</v>
      </c>
      <c r="F2235" t="s">
        <v>8626</v>
      </c>
      <c r="G2235" t="s">
        <v>8631</v>
      </c>
      <c r="H2235">
        <v>5</v>
      </c>
      <c r="I2235" s="14">
        <v>0.05</v>
      </c>
      <c r="J2235" s="6">
        <v>1925</v>
      </c>
      <c r="K2235" s="6">
        <v>9142</v>
      </c>
      <c r="L2235" t="s">
        <v>1506</v>
      </c>
      <c r="M2235">
        <v>24</v>
      </c>
      <c r="N2235" t="s">
        <v>1999</v>
      </c>
      <c r="O2235" t="s">
        <v>2491</v>
      </c>
      <c r="P2235" t="s">
        <v>3105</v>
      </c>
    </row>
    <row r="2236" spans="1:16" x14ac:dyDescent="0.45">
      <c r="A2236" t="s">
        <v>5858</v>
      </c>
      <c r="B2236" t="s">
        <v>534</v>
      </c>
      <c r="C2236" t="s">
        <v>3230</v>
      </c>
      <c r="D2236" t="s">
        <v>3429</v>
      </c>
      <c r="E2236" s="1">
        <v>45630</v>
      </c>
      <c r="F2236" t="s">
        <v>8625</v>
      </c>
      <c r="G2236" t="s">
        <v>8633</v>
      </c>
      <c r="H2236">
        <v>2</v>
      </c>
      <c r="I2236" s="14">
        <v>0.05</v>
      </c>
      <c r="J2236" s="6">
        <v>1446</v>
      </c>
      <c r="K2236" s="6">
        <v>2747</v>
      </c>
      <c r="L2236" t="s">
        <v>1529</v>
      </c>
      <c r="M2236">
        <v>54</v>
      </c>
      <c r="N2236" t="s">
        <v>1998</v>
      </c>
      <c r="O2236" t="s">
        <v>2511</v>
      </c>
      <c r="P2236" t="s">
        <v>8699</v>
      </c>
    </row>
    <row r="2237" spans="1:16" x14ac:dyDescent="0.45">
      <c r="A2237" t="s">
        <v>5859</v>
      </c>
      <c r="B2237" t="s">
        <v>741</v>
      </c>
      <c r="C2237" t="s">
        <v>3300</v>
      </c>
      <c r="D2237" t="s">
        <v>3497</v>
      </c>
      <c r="E2237" s="1">
        <v>45315</v>
      </c>
      <c r="F2237" t="s">
        <v>8625</v>
      </c>
      <c r="G2237" t="s">
        <v>8631</v>
      </c>
      <c r="H2237">
        <v>3</v>
      </c>
      <c r="I2237" s="14">
        <v>0.2</v>
      </c>
      <c r="J2237" s="6">
        <v>1909</v>
      </c>
      <c r="K2237" s="6">
        <v>4580</v>
      </c>
      <c r="L2237" t="s">
        <v>1734</v>
      </c>
      <c r="M2237">
        <v>50</v>
      </c>
      <c r="N2237" t="s">
        <v>1998</v>
      </c>
      <c r="O2237" t="s">
        <v>2712</v>
      </c>
      <c r="P2237" t="s">
        <v>3180</v>
      </c>
    </row>
    <row r="2238" spans="1:16" x14ac:dyDescent="0.45">
      <c r="A2238" t="s">
        <v>5860</v>
      </c>
      <c r="B2238" t="s">
        <v>238</v>
      </c>
      <c r="C2238" t="s">
        <v>3261</v>
      </c>
      <c r="D2238" t="s">
        <v>3460</v>
      </c>
      <c r="E2238" s="1">
        <v>45913</v>
      </c>
      <c r="F2238" t="s">
        <v>8720</v>
      </c>
      <c r="G2238" t="s">
        <v>8632</v>
      </c>
      <c r="H2238">
        <v>2</v>
      </c>
      <c r="I2238" s="14">
        <v>0.1</v>
      </c>
      <c r="J2238" s="6">
        <v>1867</v>
      </c>
      <c r="K2238" s="6">
        <v>3360</v>
      </c>
      <c r="L2238" t="s">
        <v>1236</v>
      </c>
      <c r="M2238">
        <v>50</v>
      </c>
      <c r="N2238" t="s">
        <v>1999</v>
      </c>
      <c r="O2238" t="s">
        <v>2229</v>
      </c>
      <c r="P2238" t="s">
        <v>3036</v>
      </c>
    </row>
    <row r="2239" spans="1:16" x14ac:dyDescent="0.45">
      <c r="A2239" t="s">
        <v>5861</v>
      </c>
      <c r="B2239" t="s">
        <v>691</v>
      </c>
      <c r="C2239" t="s">
        <v>3348</v>
      </c>
      <c r="D2239" t="s">
        <v>3545</v>
      </c>
      <c r="E2239" s="1">
        <v>45863</v>
      </c>
      <c r="F2239" t="s">
        <v>8718</v>
      </c>
      <c r="G2239" t="s">
        <v>8630</v>
      </c>
      <c r="H2239">
        <v>5</v>
      </c>
      <c r="I2239" s="14">
        <v>0.2</v>
      </c>
      <c r="J2239" s="6">
        <v>319</v>
      </c>
      <c r="K2239" s="6">
        <v>1275</v>
      </c>
      <c r="L2239" t="s">
        <v>1685</v>
      </c>
      <c r="M2239">
        <v>65</v>
      </c>
      <c r="N2239" t="s">
        <v>1998</v>
      </c>
      <c r="O2239" t="s">
        <v>2664</v>
      </c>
      <c r="P2239" t="s">
        <v>3126</v>
      </c>
    </row>
    <row r="2240" spans="1:16" x14ac:dyDescent="0.45">
      <c r="A2240" t="s">
        <v>5862</v>
      </c>
      <c r="B2240" t="s">
        <v>785</v>
      </c>
      <c r="C2240" t="s">
        <v>3230</v>
      </c>
      <c r="D2240" t="s">
        <v>3429</v>
      </c>
      <c r="E2240" s="1">
        <v>45557</v>
      </c>
      <c r="F2240" t="s">
        <v>8720</v>
      </c>
      <c r="G2240" t="s">
        <v>8631</v>
      </c>
      <c r="H2240">
        <v>3</v>
      </c>
      <c r="I2240" s="14">
        <v>0.15</v>
      </c>
      <c r="J2240" s="6">
        <v>1446</v>
      </c>
      <c r="K2240" s="6">
        <v>3686</v>
      </c>
      <c r="L2240" t="s">
        <v>1777</v>
      </c>
      <c r="M2240">
        <v>39</v>
      </c>
      <c r="N2240" t="s">
        <v>1998</v>
      </c>
      <c r="O2240" t="s">
        <v>2755</v>
      </c>
      <c r="P2240" t="s">
        <v>3070</v>
      </c>
    </row>
    <row r="2241" spans="1:16" x14ac:dyDescent="0.45">
      <c r="A2241" t="s">
        <v>5863</v>
      </c>
      <c r="B2241" t="s">
        <v>600</v>
      </c>
      <c r="C2241" t="s">
        <v>3385</v>
      </c>
      <c r="D2241" t="s">
        <v>3581</v>
      </c>
      <c r="E2241" s="1">
        <v>45360</v>
      </c>
      <c r="F2241" t="s">
        <v>8625</v>
      </c>
      <c r="G2241" t="s">
        <v>8631</v>
      </c>
      <c r="H2241">
        <v>1</v>
      </c>
      <c r="I2241" s="14">
        <v>0.15</v>
      </c>
      <c r="J2241" s="6">
        <v>964</v>
      </c>
      <c r="K2241" s="6">
        <v>819</v>
      </c>
      <c r="L2241" t="s">
        <v>1594</v>
      </c>
      <c r="M2241">
        <v>25</v>
      </c>
      <c r="N2241" t="s">
        <v>1998</v>
      </c>
      <c r="O2241" t="s">
        <v>2576</v>
      </c>
      <c r="P2241" t="s">
        <v>8703</v>
      </c>
    </row>
    <row r="2242" spans="1:16" x14ac:dyDescent="0.45">
      <c r="A2242" t="s">
        <v>5864</v>
      </c>
      <c r="B2242" t="s">
        <v>193</v>
      </c>
      <c r="C2242" t="s">
        <v>3200</v>
      </c>
      <c r="D2242" t="s">
        <v>3400</v>
      </c>
      <c r="E2242" s="1">
        <v>45291</v>
      </c>
      <c r="F2242" t="s">
        <v>8626</v>
      </c>
      <c r="G2242" t="s">
        <v>8631</v>
      </c>
      <c r="H2242">
        <v>2</v>
      </c>
      <c r="I2242" s="14">
        <v>0</v>
      </c>
      <c r="J2242" s="6">
        <v>1000</v>
      </c>
      <c r="K2242" s="6">
        <v>2000</v>
      </c>
      <c r="L2242" t="s">
        <v>1191</v>
      </c>
      <c r="M2242">
        <v>62</v>
      </c>
      <c r="N2242" t="s">
        <v>1998</v>
      </c>
      <c r="O2242" t="s">
        <v>2184</v>
      </c>
      <c r="P2242" t="s">
        <v>3071</v>
      </c>
    </row>
    <row r="2243" spans="1:16" x14ac:dyDescent="0.45">
      <c r="A2243" t="s">
        <v>5865</v>
      </c>
      <c r="B2243" t="s">
        <v>413</v>
      </c>
      <c r="C2243" t="s">
        <v>3279</v>
      </c>
      <c r="D2243" t="s">
        <v>3476</v>
      </c>
      <c r="E2243" s="1">
        <v>45268</v>
      </c>
      <c r="F2243" t="s">
        <v>8719</v>
      </c>
      <c r="G2243" t="s">
        <v>8632</v>
      </c>
      <c r="H2243">
        <v>1</v>
      </c>
      <c r="I2243" s="14">
        <v>0.2</v>
      </c>
      <c r="J2243" s="6">
        <v>1994</v>
      </c>
      <c r="K2243" s="6">
        <v>1595</v>
      </c>
      <c r="L2243" t="s">
        <v>1409</v>
      </c>
      <c r="M2243">
        <v>46</v>
      </c>
      <c r="N2243" t="s">
        <v>1999</v>
      </c>
      <c r="O2243" t="s">
        <v>2398</v>
      </c>
      <c r="P2243" t="s">
        <v>3023</v>
      </c>
    </row>
    <row r="2244" spans="1:16" x14ac:dyDescent="0.45">
      <c r="A2244" t="s">
        <v>5866</v>
      </c>
      <c r="B2244" t="s">
        <v>885</v>
      </c>
      <c r="C2244" t="s">
        <v>3285</v>
      </c>
      <c r="D2244" t="s">
        <v>3482</v>
      </c>
      <c r="E2244" s="1">
        <v>45726</v>
      </c>
      <c r="F2244" t="s">
        <v>8719</v>
      </c>
      <c r="G2244" t="s">
        <v>8632</v>
      </c>
      <c r="H2244">
        <v>2</v>
      </c>
      <c r="I2244" s="14">
        <v>0.2</v>
      </c>
      <c r="J2244" s="6">
        <v>576</v>
      </c>
      <c r="K2244" s="6">
        <v>922</v>
      </c>
      <c r="L2244" t="s">
        <v>1876</v>
      </c>
      <c r="M2244">
        <v>36</v>
      </c>
      <c r="N2244" t="s">
        <v>1999</v>
      </c>
      <c r="O2244" t="s">
        <v>2850</v>
      </c>
      <c r="P2244" t="s">
        <v>3138</v>
      </c>
    </row>
    <row r="2245" spans="1:16" x14ac:dyDescent="0.45">
      <c r="A2245" t="s">
        <v>5867</v>
      </c>
      <c r="B2245" t="s">
        <v>226</v>
      </c>
      <c r="C2245" t="s">
        <v>3313</v>
      </c>
      <c r="D2245" t="s">
        <v>3510</v>
      </c>
      <c r="E2245" s="1">
        <v>45569</v>
      </c>
      <c r="F2245" t="s">
        <v>8718</v>
      </c>
      <c r="G2245" t="s">
        <v>8632</v>
      </c>
      <c r="H2245">
        <v>5</v>
      </c>
      <c r="I2245" s="14">
        <v>0.1</v>
      </c>
      <c r="J2245" s="6">
        <v>1517</v>
      </c>
      <c r="K2245" s="6">
        <v>6827</v>
      </c>
      <c r="L2245" t="s">
        <v>1224</v>
      </c>
      <c r="M2245">
        <v>56</v>
      </c>
      <c r="N2245" t="s">
        <v>1999</v>
      </c>
      <c r="O2245" t="s">
        <v>2217</v>
      </c>
      <c r="P2245" t="s">
        <v>3097</v>
      </c>
    </row>
    <row r="2246" spans="1:16" x14ac:dyDescent="0.45">
      <c r="A2246" t="s">
        <v>5868</v>
      </c>
      <c r="B2246" t="s">
        <v>127</v>
      </c>
      <c r="C2246" t="s">
        <v>3387</v>
      </c>
      <c r="D2246" t="s">
        <v>3583</v>
      </c>
      <c r="E2246" s="1">
        <v>45208</v>
      </c>
      <c r="F2246" t="s">
        <v>8720</v>
      </c>
      <c r="G2246" t="s">
        <v>8630</v>
      </c>
      <c r="H2246">
        <v>3</v>
      </c>
      <c r="I2246" s="14">
        <v>0.2</v>
      </c>
      <c r="J2246" s="6">
        <v>432</v>
      </c>
      <c r="K2246" s="6">
        <v>1036</v>
      </c>
      <c r="L2246" t="s">
        <v>1126</v>
      </c>
      <c r="M2246">
        <v>26</v>
      </c>
      <c r="N2246" t="s">
        <v>1999</v>
      </c>
      <c r="O2246" t="s">
        <v>2118</v>
      </c>
      <c r="P2246" t="s">
        <v>3067</v>
      </c>
    </row>
    <row r="2247" spans="1:16" x14ac:dyDescent="0.45">
      <c r="A2247" t="s">
        <v>5869</v>
      </c>
      <c r="B2247" t="s">
        <v>920</v>
      </c>
      <c r="C2247" t="s">
        <v>3244</v>
      </c>
      <c r="D2247" t="s">
        <v>3443</v>
      </c>
      <c r="E2247" s="1">
        <v>45391</v>
      </c>
      <c r="F2247" t="s">
        <v>8719</v>
      </c>
      <c r="G2247" t="s">
        <v>8629</v>
      </c>
      <c r="H2247">
        <v>3</v>
      </c>
      <c r="I2247" s="14">
        <v>0.1</v>
      </c>
      <c r="J2247" s="6">
        <v>1097</v>
      </c>
      <c r="K2247" s="6">
        <v>2962</v>
      </c>
      <c r="L2247" t="s">
        <v>1911</v>
      </c>
      <c r="M2247">
        <v>46</v>
      </c>
      <c r="N2247" t="s">
        <v>1998</v>
      </c>
      <c r="O2247" t="s">
        <v>2885</v>
      </c>
      <c r="P2247" t="s">
        <v>3028</v>
      </c>
    </row>
    <row r="2248" spans="1:16" x14ac:dyDescent="0.45">
      <c r="A2248" t="s">
        <v>5870</v>
      </c>
      <c r="B2248" t="s">
        <v>474</v>
      </c>
      <c r="C2248" t="s">
        <v>3366</v>
      </c>
      <c r="D2248" t="s">
        <v>3563</v>
      </c>
      <c r="E2248" s="1">
        <v>45401</v>
      </c>
      <c r="F2248" t="s">
        <v>8718</v>
      </c>
      <c r="G2248" t="s">
        <v>8630</v>
      </c>
      <c r="H2248">
        <v>1</v>
      </c>
      <c r="I2248" s="14">
        <v>0.1</v>
      </c>
      <c r="J2248" s="6">
        <v>1116</v>
      </c>
      <c r="K2248" s="6">
        <v>1005</v>
      </c>
      <c r="L2248" t="s">
        <v>1469</v>
      </c>
      <c r="M2248">
        <v>62</v>
      </c>
      <c r="N2248" t="s">
        <v>1999</v>
      </c>
      <c r="O2248" t="s">
        <v>2456</v>
      </c>
      <c r="P2248" t="s">
        <v>3063</v>
      </c>
    </row>
    <row r="2249" spans="1:16" x14ac:dyDescent="0.45">
      <c r="A2249" t="s">
        <v>5871</v>
      </c>
      <c r="B2249" t="s">
        <v>71</v>
      </c>
      <c r="C2249" t="s">
        <v>3290</v>
      </c>
      <c r="D2249" t="s">
        <v>3487</v>
      </c>
      <c r="E2249" s="1">
        <v>45635</v>
      </c>
      <c r="F2249" t="s">
        <v>8718</v>
      </c>
      <c r="G2249" t="s">
        <v>8631</v>
      </c>
      <c r="H2249">
        <v>4</v>
      </c>
      <c r="I2249" s="14">
        <v>0</v>
      </c>
      <c r="J2249" s="6">
        <v>1300</v>
      </c>
      <c r="K2249" s="6">
        <v>5200</v>
      </c>
      <c r="L2249" t="s">
        <v>1070</v>
      </c>
      <c r="M2249">
        <v>51</v>
      </c>
      <c r="N2249" t="s">
        <v>1999</v>
      </c>
      <c r="O2249" t="s">
        <v>2063</v>
      </c>
      <c r="P2249" t="s">
        <v>3025</v>
      </c>
    </row>
    <row r="2250" spans="1:16" x14ac:dyDescent="0.45">
      <c r="A2250" t="s">
        <v>5872</v>
      </c>
      <c r="B2250" t="s">
        <v>103</v>
      </c>
      <c r="C2250" t="s">
        <v>3255</v>
      </c>
      <c r="D2250" t="s">
        <v>3454</v>
      </c>
      <c r="E2250" s="1">
        <v>45902</v>
      </c>
      <c r="F2250" t="s">
        <v>8625</v>
      </c>
      <c r="G2250" t="s">
        <v>8629</v>
      </c>
      <c r="H2250">
        <v>4</v>
      </c>
      <c r="I2250" s="14">
        <v>0</v>
      </c>
      <c r="J2250" s="6">
        <v>1639</v>
      </c>
      <c r="K2250" s="6">
        <v>6554</v>
      </c>
      <c r="L2250" t="s">
        <v>1102</v>
      </c>
      <c r="M2250">
        <v>39</v>
      </c>
      <c r="N2250" t="s">
        <v>1998</v>
      </c>
      <c r="O2250" t="s">
        <v>2095</v>
      </c>
      <c r="P2250" t="s">
        <v>3049</v>
      </c>
    </row>
    <row r="2251" spans="1:16" x14ac:dyDescent="0.45">
      <c r="A2251" t="s">
        <v>5873</v>
      </c>
      <c r="B2251" t="s">
        <v>736</v>
      </c>
      <c r="C2251" t="s">
        <v>3272</v>
      </c>
      <c r="D2251" t="s">
        <v>3469</v>
      </c>
      <c r="E2251" s="1">
        <v>45802</v>
      </c>
      <c r="F2251" t="s">
        <v>8720</v>
      </c>
      <c r="G2251" t="s">
        <v>8632</v>
      </c>
      <c r="H2251">
        <v>2</v>
      </c>
      <c r="I2251" s="14">
        <v>0.1</v>
      </c>
      <c r="J2251" s="6">
        <v>649</v>
      </c>
      <c r="K2251" s="6">
        <v>1168</v>
      </c>
      <c r="L2251" t="s">
        <v>1729</v>
      </c>
      <c r="M2251">
        <v>51</v>
      </c>
      <c r="N2251" t="s">
        <v>1998</v>
      </c>
      <c r="O2251" t="s">
        <v>2707</v>
      </c>
      <c r="P2251" t="s">
        <v>3136</v>
      </c>
    </row>
    <row r="2252" spans="1:16" x14ac:dyDescent="0.45">
      <c r="A2252" t="s">
        <v>5874</v>
      </c>
      <c r="B2252" t="s">
        <v>453</v>
      </c>
      <c r="C2252" t="s">
        <v>3338</v>
      </c>
      <c r="D2252" t="s">
        <v>3535</v>
      </c>
      <c r="E2252" s="1">
        <v>45584</v>
      </c>
      <c r="F2252" t="s">
        <v>8626</v>
      </c>
      <c r="G2252" t="s">
        <v>8632</v>
      </c>
      <c r="H2252">
        <v>1</v>
      </c>
      <c r="I2252" s="14">
        <v>0.2</v>
      </c>
      <c r="J2252" s="6">
        <v>903</v>
      </c>
      <c r="K2252" s="6">
        <v>722</v>
      </c>
      <c r="L2252" t="s">
        <v>1449</v>
      </c>
      <c r="M2252">
        <v>58</v>
      </c>
      <c r="N2252" t="s">
        <v>1999</v>
      </c>
      <c r="O2252" t="s">
        <v>2437</v>
      </c>
      <c r="P2252" t="s">
        <v>3095</v>
      </c>
    </row>
    <row r="2253" spans="1:16" x14ac:dyDescent="0.45">
      <c r="A2253" t="s">
        <v>5875</v>
      </c>
      <c r="B2253" t="s">
        <v>846</v>
      </c>
      <c r="C2253" t="s">
        <v>3327</v>
      </c>
      <c r="D2253" t="s">
        <v>3524</v>
      </c>
      <c r="E2253" s="1">
        <v>45324</v>
      </c>
      <c r="F2253" t="s">
        <v>8626</v>
      </c>
      <c r="G2253" t="s">
        <v>8633</v>
      </c>
      <c r="H2253">
        <v>2</v>
      </c>
      <c r="I2253" s="14">
        <v>0.05</v>
      </c>
      <c r="J2253" s="6">
        <v>1449</v>
      </c>
      <c r="K2253" s="6">
        <v>2754</v>
      </c>
      <c r="L2253" t="s">
        <v>1838</v>
      </c>
      <c r="M2253">
        <v>25</v>
      </c>
      <c r="N2253" t="s">
        <v>1999</v>
      </c>
      <c r="O2253" t="s">
        <v>2813</v>
      </c>
      <c r="P2253" t="s">
        <v>3185</v>
      </c>
    </row>
    <row r="2254" spans="1:16" x14ac:dyDescent="0.45">
      <c r="A2254" t="s">
        <v>5876</v>
      </c>
      <c r="B2254" t="s">
        <v>210</v>
      </c>
      <c r="C2254" t="s">
        <v>3384</v>
      </c>
      <c r="D2254" t="s">
        <v>3580</v>
      </c>
      <c r="E2254" s="1">
        <v>45789</v>
      </c>
      <c r="F2254" t="s">
        <v>8718</v>
      </c>
      <c r="G2254" t="s">
        <v>8631</v>
      </c>
      <c r="H2254">
        <v>3</v>
      </c>
      <c r="I2254" s="14">
        <v>0.2</v>
      </c>
      <c r="J2254" s="6">
        <v>1611</v>
      </c>
      <c r="K2254" s="6">
        <v>3867</v>
      </c>
      <c r="L2254" t="s">
        <v>1208</v>
      </c>
      <c r="M2254">
        <v>62</v>
      </c>
      <c r="N2254" t="s">
        <v>1998</v>
      </c>
      <c r="O2254" t="s">
        <v>2201</v>
      </c>
      <c r="P2254" t="s">
        <v>3091</v>
      </c>
    </row>
    <row r="2255" spans="1:16" x14ac:dyDescent="0.45">
      <c r="A2255" t="s">
        <v>5877</v>
      </c>
      <c r="B2255" t="s">
        <v>583</v>
      </c>
      <c r="C2255" t="s">
        <v>3332</v>
      </c>
      <c r="D2255" t="s">
        <v>3529</v>
      </c>
      <c r="E2255" s="1">
        <v>45677</v>
      </c>
      <c r="F2255" t="s">
        <v>8718</v>
      </c>
      <c r="G2255" t="s">
        <v>8630</v>
      </c>
      <c r="H2255">
        <v>5</v>
      </c>
      <c r="I2255" s="14">
        <v>0</v>
      </c>
      <c r="J2255" s="6">
        <v>1870</v>
      </c>
      <c r="K2255" s="6">
        <v>9349</v>
      </c>
      <c r="L2255" t="s">
        <v>1577</v>
      </c>
      <c r="M2255">
        <v>18</v>
      </c>
      <c r="N2255" t="s">
        <v>1999</v>
      </c>
      <c r="O2255" t="s">
        <v>2559</v>
      </c>
      <c r="P2255" t="s">
        <v>8706</v>
      </c>
    </row>
    <row r="2256" spans="1:16" x14ac:dyDescent="0.45">
      <c r="A2256" t="s">
        <v>5878</v>
      </c>
      <c r="B2256" t="s">
        <v>559</v>
      </c>
      <c r="C2256" t="s">
        <v>3255</v>
      </c>
      <c r="D2256" t="s">
        <v>3454</v>
      </c>
      <c r="E2256" s="1">
        <v>45563</v>
      </c>
      <c r="F2256" t="s">
        <v>8720</v>
      </c>
      <c r="G2256" t="s">
        <v>8631</v>
      </c>
      <c r="H2256">
        <v>5</v>
      </c>
      <c r="I2256" s="14">
        <v>0.05</v>
      </c>
      <c r="J2256" s="6">
        <v>1639</v>
      </c>
      <c r="K2256" s="6">
        <v>7783</v>
      </c>
      <c r="L2256" t="s">
        <v>1554</v>
      </c>
      <c r="M2256">
        <v>56</v>
      </c>
      <c r="N2256" t="s">
        <v>1999</v>
      </c>
      <c r="O2256" t="s">
        <v>2536</v>
      </c>
      <c r="P2256" t="s">
        <v>2970</v>
      </c>
    </row>
    <row r="2257" spans="1:16" x14ac:dyDescent="0.45">
      <c r="A2257" t="s">
        <v>5879</v>
      </c>
      <c r="B2257" t="s">
        <v>109</v>
      </c>
      <c r="C2257" t="s">
        <v>3371</v>
      </c>
      <c r="D2257" t="s">
        <v>3567</v>
      </c>
      <c r="E2257" s="1">
        <v>45747</v>
      </c>
      <c r="F2257" t="s">
        <v>8626</v>
      </c>
      <c r="G2257" t="s">
        <v>8631</v>
      </c>
      <c r="H2257">
        <v>2</v>
      </c>
      <c r="I2257" s="14">
        <v>0.2</v>
      </c>
      <c r="J2257" s="6">
        <v>376</v>
      </c>
      <c r="K2257" s="6">
        <v>601</v>
      </c>
      <c r="L2257" t="s">
        <v>1108</v>
      </c>
      <c r="M2257">
        <v>20</v>
      </c>
      <c r="N2257" t="s">
        <v>1999</v>
      </c>
      <c r="O2257" t="s">
        <v>2100</v>
      </c>
      <c r="P2257" t="s">
        <v>2970</v>
      </c>
    </row>
    <row r="2258" spans="1:16" x14ac:dyDescent="0.45">
      <c r="A2258" t="s">
        <v>5880</v>
      </c>
      <c r="B2258" t="s">
        <v>560</v>
      </c>
      <c r="C2258" t="s">
        <v>3353</v>
      </c>
      <c r="D2258" t="s">
        <v>3550</v>
      </c>
      <c r="E2258" s="1">
        <v>45855</v>
      </c>
      <c r="F2258" t="s">
        <v>8720</v>
      </c>
      <c r="G2258" t="s">
        <v>8633</v>
      </c>
      <c r="H2258">
        <v>4</v>
      </c>
      <c r="I2258" s="14">
        <v>0.05</v>
      </c>
      <c r="J2258" s="6">
        <v>211</v>
      </c>
      <c r="K2258" s="6">
        <v>801</v>
      </c>
      <c r="L2258" t="s">
        <v>1555</v>
      </c>
      <c r="M2258">
        <v>36</v>
      </c>
      <c r="N2258" t="s">
        <v>1998</v>
      </c>
      <c r="O2258" t="s">
        <v>2537</v>
      </c>
      <c r="P2258" t="s">
        <v>3051</v>
      </c>
    </row>
    <row r="2259" spans="1:16" x14ac:dyDescent="0.45">
      <c r="A2259" t="s">
        <v>5881</v>
      </c>
      <c r="B2259" t="s">
        <v>989</v>
      </c>
      <c r="C2259" t="s">
        <v>3299</v>
      </c>
      <c r="D2259" t="s">
        <v>3496</v>
      </c>
      <c r="E2259" s="1">
        <v>45788</v>
      </c>
      <c r="F2259" t="s">
        <v>8718</v>
      </c>
      <c r="G2259" t="s">
        <v>8632</v>
      </c>
      <c r="H2259">
        <v>3</v>
      </c>
      <c r="I2259" s="14">
        <v>0.15</v>
      </c>
      <c r="J2259" s="6">
        <v>479</v>
      </c>
      <c r="K2259" s="6">
        <v>1221</v>
      </c>
      <c r="L2259" t="s">
        <v>1980</v>
      </c>
      <c r="M2259">
        <v>38</v>
      </c>
      <c r="N2259" t="s">
        <v>1999</v>
      </c>
      <c r="O2259" t="s">
        <v>2952</v>
      </c>
      <c r="P2259" t="s">
        <v>3187</v>
      </c>
    </row>
    <row r="2260" spans="1:16" x14ac:dyDescent="0.45">
      <c r="A2260" t="s">
        <v>5882</v>
      </c>
      <c r="B2260" t="s">
        <v>922</v>
      </c>
      <c r="C2260" t="s">
        <v>3318</v>
      </c>
      <c r="D2260" t="s">
        <v>3515</v>
      </c>
      <c r="E2260" s="1">
        <v>45743</v>
      </c>
      <c r="F2260" t="s">
        <v>8626</v>
      </c>
      <c r="G2260" t="s">
        <v>8630</v>
      </c>
      <c r="H2260">
        <v>4</v>
      </c>
      <c r="I2260" s="14">
        <v>0.1</v>
      </c>
      <c r="J2260" s="6">
        <v>1150</v>
      </c>
      <c r="K2260" s="6">
        <v>4139</v>
      </c>
      <c r="L2260" t="s">
        <v>1913</v>
      </c>
      <c r="M2260">
        <v>51</v>
      </c>
      <c r="N2260" t="s">
        <v>1999</v>
      </c>
      <c r="O2260" t="s">
        <v>2887</v>
      </c>
      <c r="P2260" t="s">
        <v>3125</v>
      </c>
    </row>
    <row r="2261" spans="1:16" x14ac:dyDescent="0.45">
      <c r="A2261" t="s">
        <v>5883</v>
      </c>
      <c r="B2261" t="s">
        <v>7</v>
      </c>
      <c r="C2261" t="s">
        <v>3216</v>
      </c>
      <c r="D2261" t="s">
        <v>3415</v>
      </c>
      <c r="E2261" s="1">
        <v>45857</v>
      </c>
      <c r="F2261" t="s">
        <v>8720</v>
      </c>
      <c r="G2261" t="s">
        <v>8631</v>
      </c>
      <c r="H2261">
        <v>3</v>
      </c>
      <c r="I2261" s="14">
        <v>0.2</v>
      </c>
      <c r="J2261" s="6">
        <v>1005</v>
      </c>
      <c r="K2261" s="6">
        <v>2412</v>
      </c>
      <c r="L2261" t="s">
        <v>1007</v>
      </c>
      <c r="M2261">
        <v>58</v>
      </c>
      <c r="N2261" t="s">
        <v>1998</v>
      </c>
      <c r="O2261" t="s">
        <v>2000</v>
      </c>
      <c r="P2261" t="s">
        <v>2968</v>
      </c>
    </row>
    <row r="2262" spans="1:16" x14ac:dyDescent="0.45">
      <c r="A2262" t="s">
        <v>5884</v>
      </c>
      <c r="B2262" t="s">
        <v>952</v>
      </c>
      <c r="C2262" t="s">
        <v>3384</v>
      </c>
      <c r="D2262" t="s">
        <v>3580</v>
      </c>
      <c r="E2262" s="1">
        <v>45363</v>
      </c>
      <c r="F2262" t="s">
        <v>8625</v>
      </c>
      <c r="G2262" t="s">
        <v>8633</v>
      </c>
      <c r="H2262">
        <v>5</v>
      </c>
      <c r="I2262" s="14">
        <v>0.2</v>
      </c>
      <c r="J2262" s="6">
        <v>1611</v>
      </c>
      <c r="K2262" s="6">
        <v>6445</v>
      </c>
      <c r="L2262" t="s">
        <v>1943</v>
      </c>
      <c r="M2262">
        <v>51</v>
      </c>
      <c r="N2262" t="s">
        <v>1999</v>
      </c>
      <c r="O2262" t="s">
        <v>2915</v>
      </c>
      <c r="P2262" t="s">
        <v>8695</v>
      </c>
    </row>
    <row r="2263" spans="1:16" x14ac:dyDescent="0.45">
      <c r="A2263" t="s">
        <v>5885</v>
      </c>
      <c r="B2263" t="s">
        <v>780</v>
      </c>
      <c r="C2263" t="s">
        <v>3302</v>
      </c>
      <c r="D2263" t="s">
        <v>3499</v>
      </c>
      <c r="E2263" s="1">
        <v>45343</v>
      </c>
      <c r="F2263" t="s">
        <v>8719</v>
      </c>
      <c r="G2263" t="s">
        <v>8631</v>
      </c>
      <c r="H2263">
        <v>2</v>
      </c>
      <c r="I2263" s="14">
        <v>0.05</v>
      </c>
      <c r="J2263" s="6">
        <v>530</v>
      </c>
      <c r="K2263" s="6">
        <v>1008</v>
      </c>
      <c r="L2263" t="s">
        <v>1772</v>
      </c>
      <c r="M2263">
        <v>58</v>
      </c>
      <c r="N2263" t="s">
        <v>1999</v>
      </c>
      <c r="O2263" t="s">
        <v>2750</v>
      </c>
      <c r="P2263" t="s">
        <v>3007</v>
      </c>
    </row>
    <row r="2264" spans="1:16" x14ac:dyDescent="0.45">
      <c r="A2264" t="s">
        <v>5886</v>
      </c>
      <c r="B2264" t="s">
        <v>789</v>
      </c>
      <c r="C2264" t="s">
        <v>3259</v>
      </c>
      <c r="D2264" t="s">
        <v>3458</v>
      </c>
      <c r="E2264" s="1">
        <v>45391</v>
      </c>
      <c r="F2264" t="s">
        <v>8719</v>
      </c>
      <c r="G2264" t="s">
        <v>8632</v>
      </c>
      <c r="H2264">
        <v>4</v>
      </c>
      <c r="I2264" s="14">
        <v>0.05</v>
      </c>
      <c r="J2264" s="6">
        <v>1315</v>
      </c>
      <c r="K2264" s="6">
        <v>4998</v>
      </c>
      <c r="L2264" t="s">
        <v>1781</v>
      </c>
      <c r="M2264">
        <v>26</v>
      </c>
      <c r="N2264" t="s">
        <v>1998</v>
      </c>
      <c r="O2264" t="s">
        <v>2758</v>
      </c>
      <c r="P2264" t="s">
        <v>3030</v>
      </c>
    </row>
    <row r="2265" spans="1:16" x14ac:dyDescent="0.45">
      <c r="A2265" t="s">
        <v>5887</v>
      </c>
      <c r="B2265" t="s">
        <v>612</v>
      </c>
      <c r="C2265" t="s">
        <v>3246</v>
      </c>
      <c r="D2265" t="s">
        <v>3445</v>
      </c>
      <c r="E2265" s="1">
        <v>45458</v>
      </c>
      <c r="F2265" t="s">
        <v>8625</v>
      </c>
      <c r="G2265" t="s">
        <v>8631</v>
      </c>
      <c r="H2265">
        <v>2</v>
      </c>
      <c r="I2265" s="14">
        <v>0.1</v>
      </c>
      <c r="J2265" s="6">
        <v>1915</v>
      </c>
      <c r="K2265" s="6">
        <v>3447</v>
      </c>
      <c r="L2265" t="s">
        <v>1606</v>
      </c>
      <c r="M2265">
        <v>61</v>
      </c>
      <c r="N2265" t="s">
        <v>1999</v>
      </c>
      <c r="O2265" t="s">
        <v>2588</v>
      </c>
      <c r="P2265" t="s">
        <v>2970</v>
      </c>
    </row>
    <row r="2266" spans="1:16" x14ac:dyDescent="0.45">
      <c r="A2266" t="s">
        <v>5888</v>
      </c>
      <c r="B2266" t="s">
        <v>993</v>
      </c>
      <c r="C2266" t="s">
        <v>3267</v>
      </c>
      <c r="D2266" t="s">
        <v>3464</v>
      </c>
      <c r="E2266" s="1">
        <v>45860</v>
      </c>
      <c r="F2266" t="s">
        <v>8625</v>
      </c>
      <c r="G2266" t="s">
        <v>8629</v>
      </c>
      <c r="H2266">
        <v>2</v>
      </c>
      <c r="I2266" s="14">
        <v>0.15</v>
      </c>
      <c r="J2266" s="6">
        <v>1366</v>
      </c>
      <c r="K2266" s="6">
        <v>2321</v>
      </c>
      <c r="L2266" t="s">
        <v>1984</v>
      </c>
      <c r="M2266">
        <v>38</v>
      </c>
      <c r="N2266" t="s">
        <v>1998</v>
      </c>
      <c r="O2266" t="s">
        <v>2403</v>
      </c>
      <c r="P2266" t="s">
        <v>3019</v>
      </c>
    </row>
    <row r="2267" spans="1:16" x14ac:dyDescent="0.45">
      <c r="A2267" t="s">
        <v>5889</v>
      </c>
      <c r="B2267" t="s">
        <v>974</v>
      </c>
      <c r="C2267" t="s">
        <v>3369</v>
      </c>
      <c r="D2267" t="s">
        <v>3566</v>
      </c>
      <c r="E2267" s="1">
        <v>45735</v>
      </c>
      <c r="F2267" t="s">
        <v>8719</v>
      </c>
      <c r="G2267" t="s">
        <v>8631</v>
      </c>
      <c r="H2267">
        <v>2</v>
      </c>
      <c r="I2267" s="14">
        <v>0.05</v>
      </c>
      <c r="J2267" s="6">
        <v>1396</v>
      </c>
      <c r="K2267" s="6">
        <v>2652</v>
      </c>
      <c r="L2267" t="s">
        <v>1965</v>
      </c>
      <c r="M2267">
        <v>19</v>
      </c>
      <c r="N2267" t="s">
        <v>1998</v>
      </c>
      <c r="O2267" t="s">
        <v>2937</v>
      </c>
      <c r="P2267" t="s">
        <v>3103</v>
      </c>
    </row>
    <row r="2268" spans="1:16" x14ac:dyDescent="0.45">
      <c r="A2268" t="s">
        <v>5890</v>
      </c>
      <c r="B2268" t="s">
        <v>695</v>
      </c>
      <c r="C2268" t="s">
        <v>3267</v>
      </c>
      <c r="D2268" t="s">
        <v>3464</v>
      </c>
      <c r="E2268" s="1">
        <v>45415</v>
      </c>
      <c r="F2268" t="s">
        <v>8625</v>
      </c>
      <c r="G2268" t="s">
        <v>8629</v>
      </c>
      <c r="H2268">
        <v>3</v>
      </c>
      <c r="I2268" s="14">
        <v>0</v>
      </c>
      <c r="J2268" s="6">
        <v>1366</v>
      </c>
      <c r="K2268" s="6">
        <v>4097</v>
      </c>
      <c r="L2268" t="s">
        <v>1689</v>
      </c>
      <c r="M2268">
        <v>28</v>
      </c>
      <c r="N2268" t="s">
        <v>1999</v>
      </c>
      <c r="O2268" t="s">
        <v>2668</v>
      </c>
      <c r="P2268" t="s">
        <v>3037</v>
      </c>
    </row>
    <row r="2269" spans="1:16" x14ac:dyDescent="0.45">
      <c r="A2269" t="s">
        <v>5891</v>
      </c>
      <c r="B2269" t="s">
        <v>325</v>
      </c>
      <c r="C2269" t="s">
        <v>3331</v>
      </c>
      <c r="D2269" t="s">
        <v>3528</v>
      </c>
      <c r="E2269" s="1">
        <v>45381</v>
      </c>
      <c r="F2269" t="s">
        <v>8719</v>
      </c>
      <c r="G2269" t="s">
        <v>8631</v>
      </c>
      <c r="H2269">
        <v>1</v>
      </c>
      <c r="I2269" s="14">
        <v>0.2</v>
      </c>
      <c r="J2269" s="6">
        <v>1404</v>
      </c>
      <c r="K2269" s="6">
        <v>1123</v>
      </c>
      <c r="L2269" t="s">
        <v>1322</v>
      </c>
      <c r="M2269">
        <v>59</v>
      </c>
      <c r="N2269" t="s">
        <v>1998</v>
      </c>
      <c r="O2269" t="s">
        <v>2313</v>
      </c>
      <c r="P2269" t="s">
        <v>3092</v>
      </c>
    </row>
    <row r="2270" spans="1:16" x14ac:dyDescent="0.45">
      <c r="A2270" t="s">
        <v>5892</v>
      </c>
      <c r="B2270" t="s">
        <v>683</v>
      </c>
      <c r="C2270" t="s">
        <v>3309</v>
      </c>
      <c r="D2270" t="s">
        <v>3506</v>
      </c>
      <c r="E2270" s="1">
        <v>45849</v>
      </c>
      <c r="F2270" t="s">
        <v>8718</v>
      </c>
      <c r="G2270" t="s">
        <v>8629</v>
      </c>
      <c r="H2270">
        <v>3</v>
      </c>
      <c r="I2270" s="14">
        <v>0</v>
      </c>
      <c r="J2270" s="6">
        <v>446</v>
      </c>
      <c r="K2270" s="6">
        <v>1338</v>
      </c>
      <c r="L2270" t="s">
        <v>1677</v>
      </c>
      <c r="M2270">
        <v>45</v>
      </c>
      <c r="N2270" t="s">
        <v>1998</v>
      </c>
      <c r="O2270" t="s">
        <v>2657</v>
      </c>
      <c r="P2270" t="s">
        <v>3168</v>
      </c>
    </row>
    <row r="2271" spans="1:16" x14ac:dyDescent="0.45">
      <c r="A2271" t="s">
        <v>5893</v>
      </c>
      <c r="B2271" t="s">
        <v>472</v>
      </c>
      <c r="C2271" t="s">
        <v>3236</v>
      </c>
      <c r="D2271" t="s">
        <v>3435</v>
      </c>
      <c r="E2271" s="1">
        <v>45589</v>
      </c>
      <c r="F2271" t="s">
        <v>8720</v>
      </c>
      <c r="G2271" t="s">
        <v>8633</v>
      </c>
      <c r="H2271">
        <v>1</v>
      </c>
      <c r="I2271" s="14">
        <v>0.1</v>
      </c>
      <c r="J2271" s="6">
        <v>832</v>
      </c>
      <c r="K2271" s="6">
        <v>749</v>
      </c>
      <c r="L2271" t="s">
        <v>1467</v>
      </c>
      <c r="M2271">
        <v>35</v>
      </c>
      <c r="N2271" t="s">
        <v>1998</v>
      </c>
      <c r="O2271" t="s">
        <v>2454</v>
      </c>
      <c r="P2271" t="s">
        <v>3008</v>
      </c>
    </row>
    <row r="2272" spans="1:16" x14ac:dyDescent="0.45">
      <c r="A2272" t="s">
        <v>5894</v>
      </c>
      <c r="B2272" t="s">
        <v>397</v>
      </c>
      <c r="C2272" t="s">
        <v>3262</v>
      </c>
      <c r="D2272" t="s">
        <v>3441</v>
      </c>
      <c r="E2272" s="1">
        <v>45537</v>
      </c>
      <c r="F2272" t="s">
        <v>8719</v>
      </c>
      <c r="G2272" t="s">
        <v>8629</v>
      </c>
      <c r="H2272">
        <v>1</v>
      </c>
      <c r="I2272" s="14">
        <v>0.15</v>
      </c>
      <c r="J2272" s="6">
        <v>283</v>
      </c>
      <c r="K2272" s="6">
        <v>241</v>
      </c>
      <c r="L2272" t="s">
        <v>1393</v>
      </c>
      <c r="M2272">
        <v>58</v>
      </c>
      <c r="N2272" t="s">
        <v>1999</v>
      </c>
      <c r="O2272" t="s">
        <v>2384</v>
      </c>
      <c r="P2272" t="s">
        <v>3060</v>
      </c>
    </row>
    <row r="2273" spans="1:16" x14ac:dyDescent="0.45">
      <c r="A2273" t="s">
        <v>5895</v>
      </c>
      <c r="B2273" t="s">
        <v>179</v>
      </c>
      <c r="C2273" t="s">
        <v>3378</v>
      </c>
      <c r="D2273" t="s">
        <v>3574</v>
      </c>
      <c r="E2273" s="1">
        <v>45542</v>
      </c>
      <c r="F2273" t="s">
        <v>8626</v>
      </c>
      <c r="G2273" t="s">
        <v>8629</v>
      </c>
      <c r="H2273">
        <v>4</v>
      </c>
      <c r="I2273" s="14">
        <v>0.1</v>
      </c>
      <c r="J2273" s="6">
        <v>415</v>
      </c>
      <c r="K2273" s="6">
        <v>1493</v>
      </c>
      <c r="L2273" t="s">
        <v>1177</v>
      </c>
      <c r="M2273">
        <v>35</v>
      </c>
      <c r="N2273" t="s">
        <v>1999</v>
      </c>
      <c r="O2273" t="s">
        <v>2170</v>
      </c>
      <c r="P2273" t="s">
        <v>3086</v>
      </c>
    </row>
    <row r="2274" spans="1:16" x14ac:dyDescent="0.45">
      <c r="A2274" t="s">
        <v>5896</v>
      </c>
      <c r="B2274" t="s">
        <v>112</v>
      </c>
      <c r="C2274" t="s">
        <v>3219</v>
      </c>
      <c r="D2274" t="s">
        <v>3418</v>
      </c>
      <c r="E2274" s="1">
        <v>45277</v>
      </c>
      <c r="F2274" t="s">
        <v>8720</v>
      </c>
      <c r="G2274" t="s">
        <v>8631</v>
      </c>
      <c r="H2274">
        <v>5</v>
      </c>
      <c r="I2274" s="14">
        <v>0.2</v>
      </c>
      <c r="J2274" s="6">
        <v>306</v>
      </c>
      <c r="K2274" s="6">
        <v>1226</v>
      </c>
      <c r="L2274" t="s">
        <v>1111</v>
      </c>
      <c r="M2274">
        <v>31</v>
      </c>
      <c r="N2274" t="s">
        <v>1998</v>
      </c>
      <c r="O2274" t="s">
        <v>2103</v>
      </c>
      <c r="P2274" t="s">
        <v>3054</v>
      </c>
    </row>
    <row r="2275" spans="1:16" x14ac:dyDescent="0.45">
      <c r="A2275" t="s">
        <v>5897</v>
      </c>
      <c r="B2275" t="s">
        <v>897</v>
      </c>
      <c r="C2275" t="s">
        <v>3367</v>
      </c>
      <c r="D2275" t="s">
        <v>3564</v>
      </c>
      <c r="E2275" s="1">
        <v>45866</v>
      </c>
      <c r="F2275" t="s">
        <v>8719</v>
      </c>
      <c r="G2275" t="s">
        <v>8633</v>
      </c>
      <c r="H2275">
        <v>4</v>
      </c>
      <c r="I2275" s="14">
        <v>0.15</v>
      </c>
      <c r="J2275" s="6">
        <v>1945</v>
      </c>
      <c r="K2275" s="6">
        <v>6613</v>
      </c>
      <c r="L2275" t="s">
        <v>1888</v>
      </c>
      <c r="M2275">
        <v>52</v>
      </c>
      <c r="N2275" t="s">
        <v>1999</v>
      </c>
      <c r="O2275" t="s">
        <v>2862</v>
      </c>
      <c r="P2275" t="s">
        <v>3085</v>
      </c>
    </row>
    <row r="2276" spans="1:16" x14ac:dyDescent="0.45">
      <c r="A2276" t="s">
        <v>5898</v>
      </c>
      <c r="B2276" t="s">
        <v>660</v>
      </c>
      <c r="C2276" t="s">
        <v>3223</v>
      </c>
      <c r="D2276" t="s">
        <v>3422</v>
      </c>
      <c r="E2276" s="1">
        <v>45556</v>
      </c>
      <c r="F2276" t="s">
        <v>8720</v>
      </c>
      <c r="G2276" t="s">
        <v>8629</v>
      </c>
      <c r="H2276">
        <v>3</v>
      </c>
      <c r="I2276" s="14">
        <v>0.1</v>
      </c>
      <c r="J2276" s="6">
        <v>1420</v>
      </c>
      <c r="K2276" s="6">
        <v>3835</v>
      </c>
      <c r="L2276" t="s">
        <v>1654</v>
      </c>
      <c r="M2276">
        <v>64</v>
      </c>
      <c r="N2276" t="s">
        <v>1998</v>
      </c>
      <c r="O2276" t="s">
        <v>2635</v>
      </c>
      <c r="P2276" t="s">
        <v>3003</v>
      </c>
    </row>
    <row r="2277" spans="1:16" x14ac:dyDescent="0.45">
      <c r="A2277" t="s">
        <v>5899</v>
      </c>
      <c r="B2277" t="s">
        <v>343</v>
      </c>
      <c r="C2277" t="s">
        <v>3304</v>
      </c>
      <c r="D2277" t="s">
        <v>3501</v>
      </c>
      <c r="E2277" s="1">
        <v>45255</v>
      </c>
      <c r="F2277" t="s">
        <v>8625</v>
      </c>
      <c r="G2277" t="s">
        <v>8633</v>
      </c>
      <c r="H2277">
        <v>3</v>
      </c>
      <c r="I2277" s="14">
        <v>0.1</v>
      </c>
      <c r="J2277" s="6">
        <v>1339</v>
      </c>
      <c r="K2277" s="6">
        <v>3615</v>
      </c>
      <c r="L2277" t="s">
        <v>1339</v>
      </c>
      <c r="M2277">
        <v>40</v>
      </c>
      <c r="N2277" t="s">
        <v>1999</v>
      </c>
      <c r="O2277" t="s">
        <v>2331</v>
      </c>
      <c r="P2277" t="s">
        <v>2984</v>
      </c>
    </row>
    <row r="2278" spans="1:16" x14ac:dyDescent="0.45">
      <c r="A2278" t="s">
        <v>5900</v>
      </c>
      <c r="B2278" t="s">
        <v>110</v>
      </c>
      <c r="C2278" t="s">
        <v>3379</v>
      </c>
      <c r="D2278" t="s">
        <v>3575</v>
      </c>
      <c r="E2278" s="1">
        <v>45873</v>
      </c>
      <c r="F2278" t="s">
        <v>8718</v>
      </c>
      <c r="G2278" t="s">
        <v>8632</v>
      </c>
      <c r="H2278">
        <v>4</v>
      </c>
      <c r="I2278" s="14">
        <v>0.05</v>
      </c>
      <c r="J2278" s="6">
        <v>1845</v>
      </c>
      <c r="K2278" s="6">
        <v>7012</v>
      </c>
      <c r="L2278" t="s">
        <v>1109</v>
      </c>
      <c r="M2278">
        <v>22</v>
      </c>
      <c r="N2278" t="s">
        <v>1998</v>
      </c>
      <c r="O2278" t="s">
        <v>2101</v>
      </c>
      <c r="P2278" t="s">
        <v>3053</v>
      </c>
    </row>
    <row r="2279" spans="1:16" x14ac:dyDescent="0.45">
      <c r="A2279" t="s">
        <v>5901</v>
      </c>
      <c r="B2279" t="s">
        <v>233</v>
      </c>
      <c r="C2279" t="s">
        <v>3348</v>
      </c>
      <c r="D2279" t="s">
        <v>3545</v>
      </c>
      <c r="E2279" s="1">
        <v>45456</v>
      </c>
      <c r="F2279" t="s">
        <v>8625</v>
      </c>
      <c r="G2279" t="s">
        <v>8632</v>
      </c>
      <c r="H2279">
        <v>4</v>
      </c>
      <c r="I2279" s="14">
        <v>0.1</v>
      </c>
      <c r="J2279" s="6">
        <v>319</v>
      </c>
      <c r="K2279" s="6">
        <v>1147</v>
      </c>
      <c r="L2279" t="s">
        <v>1231</v>
      </c>
      <c r="M2279">
        <v>41</v>
      </c>
      <c r="N2279" t="s">
        <v>1999</v>
      </c>
      <c r="O2279" t="s">
        <v>2224</v>
      </c>
      <c r="P2279" t="s">
        <v>2990</v>
      </c>
    </row>
    <row r="2280" spans="1:16" x14ac:dyDescent="0.45">
      <c r="A2280" t="s">
        <v>5902</v>
      </c>
      <c r="B2280" t="s">
        <v>581</v>
      </c>
      <c r="C2280" t="s">
        <v>3352</v>
      </c>
      <c r="D2280" t="s">
        <v>3549</v>
      </c>
      <c r="E2280" s="1">
        <v>45548</v>
      </c>
      <c r="F2280" t="s">
        <v>8718</v>
      </c>
      <c r="G2280" t="s">
        <v>8629</v>
      </c>
      <c r="H2280">
        <v>5</v>
      </c>
      <c r="I2280" s="14">
        <v>0.15</v>
      </c>
      <c r="J2280" s="6">
        <v>489</v>
      </c>
      <c r="K2280" s="6">
        <v>2078</v>
      </c>
      <c r="L2280" t="s">
        <v>1575</v>
      </c>
      <c r="M2280">
        <v>53</v>
      </c>
      <c r="N2280" t="s">
        <v>1999</v>
      </c>
      <c r="O2280" t="s">
        <v>2557</v>
      </c>
      <c r="P2280" t="s">
        <v>3159</v>
      </c>
    </row>
    <row r="2281" spans="1:16" x14ac:dyDescent="0.45">
      <c r="A2281" t="s">
        <v>5903</v>
      </c>
      <c r="B2281" t="s">
        <v>898</v>
      </c>
      <c r="C2281" t="s">
        <v>3367</v>
      </c>
      <c r="D2281" t="s">
        <v>3564</v>
      </c>
      <c r="E2281" s="1">
        <v>45916</v>
      </c>
      <c r="F2281" t="s">
        <v>8718</v>
      </c>
      <c r="G2281" t="s">
        <v>8633</v>
      </c>
      <c r="H2281">
        <v>4</v>
      </c>
      <c r="I2281" s="14">
        <v>0</v>
      </c>
      <c r="J2281" s="6">
        <v>1945</v>
      </c>
      <c r="K2281" s="6">
        <v>7779</v>
      </c>
      <c r="L2281" t="s">
        <v>1889</v>
      </c>
      <c r="M2281">
        <v>38</v>
      </c>
      <c r="N2281" t="s">
        <v>1998</v>
      </c>
      <c r="O2281" t="s">
        <v>2863</v>
      </c>
      <c r="P2281" t="s">
        <v>3156</v>
      </c>
    </row>
    <row r="2282" spans="1:16" x14ac:dyDescent="0.45">
      <c r="A2282" t="s">
        <v>5904</v>
      </c>
      <c r="B2282" t="s">
        <v>611</v>
      </c>
      <c r="C2282" t="s">
        <v>3361</v>
      </c>
      <c r="D2282" t="s">
        <v>3558</v>
      </c>
      <c r="E2282" s="1">
        <v>45248</v>
      </c>
      <c r="F2282" t="s">
        <v>8625</v>
      </c>
      <c r="G2282" t="s">
        <v>8633</v>
      </c>
      <c r="H2282">
        <v>1</v>
      </c>
      <c r="I2282" s="14">
        <v>0.2</v>
      </c>
      <c r="J2282" s="6">
        <v>481</v>
      </c>
      <c r="K2282" s="6">
        <v>385</v>
      </c>
      <c r="L2282" t="s">
        <v>1605</v>
      </c>
      <c r="M2282">
        <v>41</v>
      </c>
      <c r="N2282" t="s">
        <v>1998</v>
      </c>
      <c r="O2282" t="s">
        <v>2587</v>
      </c>
      <c r="P2282" t="s">
        <v>3148</v>
      </c>
    </row>
    <row r="2283" spans="1:16" x14ac:dyDescent="0.45">
      <c r="A2283" t="s">
        <v>5905</v>
      </c>
      <c r="B2283" t="s">
        <v>996</v>
      </c>
      <c r="C2283" t="s">
        <v>3392</v>
      </c>
      <c r="D2283" t="s">
        <v>3588</v>
      </c>
      <c r="E2283" s="1">
        <v>45775</v>
      </c>
      <c r="F2283" t="s">
        <v>8718</v>
      </c>
      <c r="G2283" t="s">
        <v>8629</v>
      </c>
      <c r="H2283">
        <v>2</v>
      </c>
      <c r="I2283" s="14">
        <v>0.1</v>
      </c>
      <c r="J2283" s="6">
        <v>1109</v>
      </c>
      <c r="K2283" s="6">
        <v>1996</v>
      </c>
      <c r="L2283" t="s">
        <v>1987</v>
      </c>
      <c r="M2283">
        <v>33</v>
      </c>
      <c r="N2283" t="s">
        <v>1998</v>
      </c>
      <c r="O2283" t="s">
        <v>2957</v>
      </c>
      <c r="P2283" t="s">
        <v>3133</v>
      </c>
    </row>
    <row r="2284" spans="1:16" x14ac:dyDescent="0.45">
      <c r="A2284" t="s">
        <v>5906</v>
      </c>
      <c r="B2284" t="s">
        <v>438</v>
      </c>
      <c r="C2284" t="s">
        <v>3297</v>
      </c>
      <c r="D2284" t="s">
        <v>3494</v>
      </c>
      <c r="E2284" s="1">
        <v>45776</v>
      </c>
      <c r="F2284" t="s">
        <v>8719</v>
      </c>
      <c r="G2284" t="s">
        <v>8632</v>
      </c>
      <c r="H2284">
        <v>1</v>
      </c>
      <c r="I2284" s="14">
        <v>0.1</v>
      </c>
      <c r="J2284" s="6">
        <v>960</v>
      </c>
      <c r="K2284" s="6">
        <v>864</v>
      </c>
      <c r="L2284" t="s">
        <v>1434</v>
      </c>
      <c r="M2284">
        <v>47</v>
      </c>
      <c r="N2284" t="s">
        <v>1999</v>
      </c>
      <c r="O2284" t="s">
        <v>2423</v>
      </c>
      <c r="P2284" t="s">
        <v>3155</v>
      </c>
    </row>
    <row r="2285" spans="1:16" x14ac:dyDescent="0.45">
      <c r="A2285" t="s">
        <v>5907</v>
      </c>
      <c r="B2285" t="s">
        <v>594</v>
      </c>
      <c r="C2285" t="s">
        <v>3330</v>
      </c>
      <c r="D2285" t="s">
        <v>3527</v>
      </c>
      <c r="E2285" s="1">
        <v>45454</v>
      </c>
      <c r="F2285" t="s">
        <v>8719</v>
      </c>
      <c r="G2285" t="s">
        <v>8633</v>
      </c>
      <c r="H2285">
        <v>1</v>
      </c>
      <c r="I2285" s="14">
        <v>0.15</v>
      </c>
      <c r="J2285" s="6">
        <v>100</v>
      </c>
      <c r="K2285" s="6">
        <v>85</v>
      </c>
      <c r="L2285" t="s">
        <v>1588</v>
      </c>
      <c r="M2285">
        <v>58</v>
      </c>
      <c r="N2285" t="s">
        <v>1999</v>
      </c>
      <c r="O2285" t="s">
        <v>2570</v>
      </c>
      <c r="P2285" t="s">
        <v>3035</v>
      </c>
    </row>
    <row r="2286" spans="1:16" x14ac:dyDescent="0.45">
      <c r="A2286" t="s">
        <v>5908</v>
      </c>
      <c r="B2286" t="s">
        <v>228</v>
      </c>
      <c r="C2286" t="s">
        <v>3342</v>
      </c>
      <c r="D2286" t="s">
        <v>3539</v>
      </c>
      <c r="E2286" s="1">
        <v>45420</v>
      </c>
      <c r="F2286" t="s">
        <v>8720</v>
      </c>
      <c r="G2286" t="s">
        <v>8633</v>
      </c>
      <c r="H2286">
        <v>2</v>
      </c>
      <c r="I2286" s="14">
        <v>0</v>
      </c>
      <c r="J2286" s="6">
        <v>1062</v>
      </c>
      <c r="K2286" s="6">
        <v>2125</v>
      </c>
      <c r="L2286" t="s">
        <v>1226</v>
      </c>
      <c r="M2286">
        <v>45</v>
      </c>
      <c r="N2286" t="s">
        <v>1998</v>
      </c>
      <c r="O2286" t="s">
        <v>2219</v>
      </c>
      <c r="P2286" t="s">
        <v>2976</v>
      </c>
    </row>
    <row r="2287" spans="1:16" x14ac:dyDescent="0.45">
      <c r="A2287" t="s">
        <v>5909</v>
      </c>
      <c r="B2287" t="s">
        <v>306</v>
      </c>
      <c r="C2287" t="s">
        <v>3302</v>
      </c>
      <c r="D2287" t="s">
        <v>3499</v>
      </c>
      <c r="E2287" s="1">
        <v>45408</v>
      </c>
      <c r="F2287" t="s">
        <v>8720</v>
      </c>
      <c r="G2287" t="s">
        <v>8630</v>
      </c>
      <c r="H2287">
        <v>1</v>
      </c>
      <c r="I2287" s="14">
        <v>0.15</v>
      </c>
      <c r="J2287" s="6">
        <v>530</v>
      </c>
      <c r="K2287" s="6">
        <v>451</v>
      </c>
      <c r="L2287" t="s">
        <v>1303</v>
      </c>
      <c r="M2287">
        <v>42</v>
      </c>
      <c r="N2287" t="s">
        <v>1999</v>
      </c>
      <c r="O2287" t="s">
        <v>2294</v>
      </c>
      <c r="P2287" t="s">
        <v>2983</v>
      </c>
    </row>
    <row r="2288" spans="1:16" x14ac:dyDescent="0.45">
      <c r="A2288" t="s">
        <v>5910</v>
      </c>
      <c r="B2288" t="s">
        <v>845</v>
      </c>
      <c r="C2288" t="s">
        <v>3371</v>
      </c>
      <c r="D2288" t="s">
        <v>3567</v>
      </c>
      <c r="E2288" s="1">
        <v>45824</v>
      </c>
      <c r="F2288" t="s">
        <v>8626</v>
      </c>
      <c r="G2288" t="s">
        <v>8630</v>
      </c>
      <c r="H2288">
        <v>3</v>
      </c>
      <c r="I2288" s="14">
        <v>0.1</v>
      </c>
      <c r="J2288" s="6">
        <v>376</v>
      </c>
      <c r="K2288" s="6">
        <v>1015</v>
      </c>
      <c r="L2288" t="s">
        <v>1837</v>
      </c>
      <c r="M2288">
        <v>27</v>
      </c>
      <c r="N2288" t="s">
        <v>1999</v>
      </c>
      <c r="O2288" t="s">
        <v>2812</v>
      </c>
      <c r="P2288" t="s">
        <v>3093</v>
      </c>
    </row>
    <row r="2289" spans="1:16" x14ac:dyDescent="0.45">
      <c r="A2289" t="s">
        <v>5911</v>
      </c>
      <c r="B2289" t="s">
        <v>463</v>
      </c>
      <c r="C2289" t="s">
        <v>3209</v>
      </c>
      <c r="D2289" t="s">
        <v>3408</v>
      </c>
      <c r="E2289" s="1">
        <v>45308</v>
      </c>
      <c r="F2289" t="s">
        <v>8720</v>
      </c>
      <c r="G2289" t="s">
        <v>8631</v>
      </c>
      <c r="H2289">
        <v>3</v>
      </c>
      <c r="I2289" s="14">
        <v>0.15</v>
      </c>
      <c r="J2289" s="6">
        <v>1531</v>
      </c>
      <c r="K2289" s="6">
        <v>3904</v>
      </c>
      <c r="L2289" t="s">
        <v>1459</v>
      </c>
      <c r="M2289">
        <v>38</v>
      </c>
      <c r="N2289" t="s">
        <v>1999</v>
      </c>
      <c r="O2289" t="s">
        <v>2445</v>
      </c>
      <c r="P2289" t="s">
        <v>2992</v>
      </c>
    </row>
    <row r="2290" spans="1:16" x14ac:dyDescent="0.45">
      <c r="A2290" t="s">
        <v>5912</v>
      </c>
      <c r="B2290" t="s">
        <v>221</v>
      </c>
      <c r="C2290" t="s">
        <v>3339</v>
      </c>
      <c r="D2290" t="s">
        <v>3536</v>
      </c>
      <c r="E2290" s="1">
        <v>45728</v>
      </c>
      <c r="F2290" t="s">
        <v>8719</v>
      </c>
      <c r="G2290" t="s">
        <v>8630</v>
      </c>
      <c r="H2290">
        <v>5</v>
      </c>
      <c r="I2290" s="14">
        <v>0.1</v>
      </c>
      <c r="J2290" s="6">
        <v>758</v>
      </c>
      <c r="K2290" s="6">
        <v>3409</v>
      </c>
      <c r="L2290" t="s">
        <v>1219</v>
      </c>
      <c r="M2290">
        <v>61</v>
      </c>
      <c r="N2290" t="s">
        <v>1999</v>
      </c>
      <c r="O2290" t="s">
        <v>2212</v>
      </c>
      <c r="P2290" t="s">
        <v>3082</v>
      </c>
    </row>
    <row r="2291" spans="1:16" x14ac:dyDescent="0.45">
      <c r="A2291" t="s">
        <v>5913</v>
      </c>
      <c r="B2291" t="s">
        <v>806</v>
      </c>
      <c r="C2291" t="s">
        <v>3241</v>
      </c>
      <c r="D2291" t="s">
        <v>3440</v>
      </c>
      <c r="E2291" s="1">
        <v>45320</v>
      </c>
      <c r="F2291" t="s">
        <v>8720</v>
      </c>
      <c r="G2291" t="s">
        <v>8630</v>
      </c>
      <c r="H2291">
        <v>4</v>
      </c>
      <c r="I2291" s="14">
        <v>0</v>
      </c>
      <c r="J2291" s="6">
        <v>1056</v>
      </c>
      <c r="K2291" s="6">
        <v>4223</v>
      </c>
      <c r="L2291" t="s">
        <v>1798</v>
      </c>
      <c r="M2291">
        <v>27</v>
      </c>
      <c r="N2291" t="s">
        <v>1998</v>
      </c>
      <c r="O2291" t="s">
        <v>2774</v>
      </c>
      <c r="P2291" t="s">
        <v>3097</v>
      </c>
    </row>
    <row r="2292" spans="1:16" x14ac:dyDescent="0.45">
      <c r="A2292" t="s">
        <v>5914</v>
      </c>
      <c r="B2292" t="s">
        <v>638</v>
      </c>
      <c r="C2292" t="s">
        <v>3334</v>
      </c>
      <c r="D2292" t="s">
        <v>3531</v>
      </c>
      <c r="E2292" s="1">
        <v>45346</v>
      </c>
      <c r="F2292" t="s">
        <v>8720</v>
      </c>
      <c r="G2292" t="s">
        <v>8633</v>
      </c>
      <c r="H2292">
        <v>2</v>
      </c>
      <c r="I2292" s="14">
        <v>0.1</v>
      </c>
      <c r="J2292" s="6">
        <v>73</v>
      </c>
      <c r="K2292" s="6">
        <v>132</v>
      </c>
      <c r="L2292" t="s">
        <v>1632</v>
      </c>
      <c r="M2292">
        <v>48</v>
      </c>
      <c r="N2292" t="s">
        <v>1999</v>
      </c>
      <c r="O2292" t="s">
        <v>2613</v>
      </c>
      <c r="P2292" t="s">
        <v>3116</v>
      </c>
    </row>
    <row r="2293" spans="1:16" x14ac:dyDescent="0.45">
      <c r="A2293" t="s">
        <v>5915</v>
      </c>
      <c r="B2293" t="s">
        <v>943</v>
      </c>
      <c r="C2293" t="s">
        <v>3381</v>
      </c>
      <c r="D2293" t="s">
        <v>3577</v>
      </c>
      <c r="E2293" s="1">
        <v>45721</v>
      </c>
      <c r="F2293" t="s">
        <v>8720</v>
      </c>
      <c r="G2293" t="s">
        <v>8629</v>
      </c>
      <c r="H2293">
        <v>1</v>
      </c>
      <c r="I2293" s="14">
        <v>0.15</v>
      </c>
      <c r="J2293" s="6">
        <v>113</v>
      </c>
      <c r="K2293" s="6">
        <v>96</v>
      </c>
      <c r="L2293" t="s">
        <v>1934</v>
      </c>
      <c r="M2293">
        <v>41</v>
      </c>
      <c r="N2293" t="s">
        <v>1998</v>
      </c>
      <c r="O2293" t="s">
        <v>2907</v>
      </c>
      <c r="P2293" t="s">
        <v>3186</v>
      </c>
    </row>
    <row r="2294" spans="1:16" x14ac:dyDescent="0.45">
      <c r="A2294" t="s">
        <v>5916</v>
      </c>
      <c r="B2294" t="s">
        <v>516</v>
      </c>
      <c r="C2294" t="s">
        <v>3360</v>
      </c>
      <c r="D2294" t="s">
        <v>3557</v>
      </c>
      <c r="E2294" s="1">
        <v>45682</v>
      </c>
      <c r="F2294" t="s">
        <v>8626</v>
      </c>
      <c r="G2294" t="s">
        <v>8630</v>
      </c>
      <c r="H2294">
        <v>2</v>
      </c>
      <c r="I2294" s="14">
        <v>0.15</v>
      </c>
      <c r="J2294" s="6">
        <v>1159</v>
      </c>
      <c r="K2294" s="6">
        <v>1971</v>
      </c>
      <c r="L2294" t="s">
        <v>1511</v>
      </c>
      <c r="M2294">
        <v>57</v>
      </c>
      <c r="N2294" t="s">
        <v>1999</v>
      </c>
      <c r="O2294" t="s">
        <v>2495</v>
      </c>
      <c r="P2294" t="s">
        <v>3066</v>
      </c>
    </row>
    <row r="2295" spans="1:16" x14ac:dyDescent="0.45">
      <c r="A2295" t="s">
        <v>5917</v>
      </c>
      <c r="B2295" t="s">
        <v>883</v>
      </c>
      <c r="C2295" t="s">
        <v>3378</v>
      </c>
      <c r="D2295" t="s">
        <v>3574</v>
      </c>
      <c r="E2295" s="1">
        <v>45620</v>
      </c>
      <c r="F2295" t="s">
        <v>8720</v>
      </c>
      <c r="G2295" t="s">
        <v>8632</v>
      </c>
      <c r="H2295">
        <v>4</v>
      </c>
      <c r="I2295" s="14">
        <v>0.1</v>
      </c>
      <c r="J2295" s="6">
        <v>415</v>
      </c>
      <c r="K2295" s="6">
        <v>1493</v>
      </c>
      <c r="L2295" t="s">
        <v>1874</v>
      </c>
      <c r="M2295">
        <v>34</v>
      </c>
      <c r="N2295" t="s">
        <v>1998</v>
      </c>
      <c r="O2295" t="s">
        <v>2848</v>
      </c>
      <c r="P2295" t="s">
        <v>3086</v>
      </c>
    </row>
    <row r="2296" spans="1:16" x14ac:dyDescent="0.45">
      <c r="A2296" t="s">
        <v>5918</v>
      </c>
      <c r="B2296" t="s">
        <v>924</v>
      </c>
      <c r="C2296" t="s">
        <v>3289</v>
      </c>
      <c r="D2296" t="s">
        <v>3486</v>
      </c>
      <c r="E2296" s="1">
        <v>45725</v>
      </c>
      <c r="F2296" t="s">
        <v>8720</v>
      </c>
      <c r="G2296" t="s">
        <v>8633</v>
      </c>
      <c r="H2296">
        <v>2</v>
      </c>
      <c r="I2296" s="14">
        <v>0.05</v>
      </c>
      <c r="J2296" s="6">
        <v>668</v>
      </c>
      <c r="K2296" s="6">
        <v>1269</v>
      </c>
      <c r="L2296" t="s">
        <v>1915</v>
      </c>
      <c r="M2296">
        <v>59</v>
      </c>
      <c r="N2296" t="s">
        <v>1999</v>
      </c>
      <c r="O2296" t="s">
        <v>2889</v>
      </c>
      <c r="P2296" t="s">
        <v>3150</v>
      </c>
    </row>
    <row r="2297" spans="1:16" x14ac:dyDescent="0.45">
      <c r="A2297" t="s">
        <v>5919</v>
      </c>
      <c r="B2297" t="s">
        <v>121</v>
      </c>
      <c r="C2297" t="s">
        <v>3245</v>
      </c>
      <c r="D2297" t="s">
        <v>3444</v>
      </c>
      <c r="E2297" s="1">
        <v>45561</v>
      </c>
      <c r="F2297" t="s">
        <v>8718</v>
      </c>
      <c r="G2297" t="s">
        <v>8629</v>
      </c>
      <c r="H2297">
        <v>5</v>
      </c>
      <c r="I2297" s="14">
        <v>0.1</v>
      </c>
      <c r="J2297" s="6">
        <v>1224</v>
      </c>
      <c r="K2297" s="6">
        <v>5508</v>
      </c>
      <c r="L2297" t="s">
        <v>1120</v>
      </c>
      <c r="M2297">
        <v>61</v>
      </c>
      <c r="N2297" t="s">
        <v>1998</v>
      </c>
      <c r="O2297" t="s">
        <v>2112</v>
      </c>
      <c r="P2297" t="s">
        <v>3063</v>
      </c>
    </row>
    <row r="2298" spans="1:16" x14ac:dyDescent="0.45">
      <c r="A2298" t="s">
        <v>5920</v>
      </c>
      <c r="B2298" t="s">
        <v>310</v>
      </c>
      <c r="C2298" t="s">
        <v>3390</v>
      </c>
      <c r="D2298" t="s">
        <v>3586</v>
      </c>
      <c r="E2298" s="1">
        <v>45857</v>
      </c>
      <c r="F2298" t="s">
        <v>8626</v>
      </c>
      <c r="G2298" t="s">
        <v>8632</v>
      </c>
      <c r="H2298">
        <v>5</v>
      </c>
      <c r="I2298" s="14">
        <v>0.2</v>
      </c>
      <c r="J2298" s="6">
        <v>1830</v>
      </c>
      <c r="K2298" s="6">
        <v>7319</v>
      </c>
      <c r="L2298" t="s">
        <v>1307</v>
      </c>
      <c r="M2298">
        <v>57</v>
      </c>
      <c r="N2298" t="s">
        <v>1998</v>
      </c>
      <c r="O2298" t="s">
        <v>2298</v>
      </c>
      <c r="P2298" t="s">
        <v>3053</v>
      </c>
    </row>
    <row r="2299" spans="1:16" x14ac:dyDescent="0.45">
      <c r="A2299" t="s">
        <v>5921</v>
      </c>
      <c r="B2299" t="s">
        <v>640</v>
      </c>
      <c r="C2299" t="s">
        <v>3375</v>
      </c>
      <c r="D2299" t="s">
        <v>3571</v>
      </c>
      <c r="E2299" s="1">
        <v>45418</v>
      </c>
      <c r="F2299" t="s">
        <v>8625</v>
      </c>
      <c r="G2299" t="s">
        <v>8633</v>
      </c>
      <c r="H2299">
        <v>1</v>
      </c>
      <c r="I2299" s="14">
        <v>0.05</v>
      </c>
      <c r="J2299" s="6">
        <v>1129</v>
      </c>
      <c r="K2299" s="6">
        <v>1073</v>
      </c>
      <c r="L2299" t="s">
        <v>1634</v>
      </c>
      <c r="M2299">
        <v>46</v>
      </c>
      <c r="N2299" t="s">
        <v>1998</v>
      </c>
      <c r="O2299" t="s">
        <v>2615</v>
      </c>
      <c r="P2299" t="s">
        <v>3030</v>
      </c>
    </row>
    <row r="2300" spans="1:16" x14ac:dyDescent="0.45">
      <c r="A2300" t="s">
        <v>5922</v>
      </c>
      <c r="B2300" t="s">
        <v>735</v>
      </c>
      <c r="C2300" t="s">
        <v>3350</v>
      </c>
      <c r="D2300" t="s">
        <v>3547</v>
      </c>
      <c r="E2300" s="1">
        <v>45892</v>
      </c>
      <c r="F2300" t="s">
        <v>8626</v>
      </c>
      <c r="G2300" t="s">
        <v>8630</v>
      </c>
      <c r="H2300">
        <v>4</v>
      </c>
      <c r="I2300" s="14">
        <v>0.1</v>
      </c>
      <c r="J2300" s="6">
        <v>74</v>
      </c>
      <c r="K2300" s="6">
        <v>267</v>
      </c>
      <c r="L2300" t="s">
        <v>1728</v>
      </c>
      <c r="M2300">
        <v>45</v>
      </c>
      <c r="N2300" t="s">
        <v>1999</v>
      </c>
      <c r="O2300" t="s">
        <v>2706</v>
      </c>
      <c r="P2300" t="s">
        <v>3070</v>
      </c>
    </row>
    <row r="2301" spans="1:16" x14ac:dyDescent="0.45">
      <c r="A2301" t="s">
        <v>5923</v>
      </c>
      <c r="B2301" t="s">
        <v>552</v>
      </c>
      <c r="C2301" t="s">
        <v>3287</v>
      </c>
      <c r="D2301" t="s">
        <v>3484</v>
      </c>
      <c r="E2301" s="1">
        <v>45561</v>
      </c>
      <c r="F2301" t="s">
        <v>8719</v>
      </c>
      <c r="G2301" t="s">
        <v>8633</v>
      </c>
      <c r="H2301">
        <v>4</v>
      </c>
      <c r="I2301" s="14">
        <v>0.05</v>
      </c>
      <c r="J2301" s="6">
        <v>1704</v>
      </c>
      <c r="K2301" s="6">
        <v>6474</v>
      </c>
      <c r="L2301" t="s">
        <v>1547</v>
      </c>
      <c r="M2301">
        <v>33</v>
      </c>
      <c r="N2301" t="s">
        <v>1999</v>
      </c>
      <c r="O2301" t="s">
        <v>2529</v>
      </c>
      <c r="P2301" t="s">
        <v>3138</v>
      </c>
    </row>
    <row r="2302" spans="1:16" x14ac:dyDescent="0.45">
      <c r="A2302" t="s">
        <v>5924</v>
      </c>
      <c r="B2302" t="s">
        <v>872</v>
      </c>
      <c r="C2302" t="s">
        <v>3385</v>
      </c>
      <c r="D2302" t="s">
        <v>3581</v>
      </c>
      <c r="E2302" s="1">
        <v>45827</v>
      </c>
      <c r="F2302" t="s">
        <v>8718</v>
      </c>
      <c r="G2302" t="s">
        <v>8633</v>
      </c>
      <c r="H2302">
        <v>3</v>
      </c>
      <c r="I2302" s="14">
        <v>0.2</v>
      </c>
      <c r="J2302" s="6">
        <v>964</v>
      </c>
      <c r="K2302" s="6">
        <v>2314</v>
      </c>
      <c r="L2302" t="s">
        <v>1864</v>
      </c>
      <c r="M2302">
        <v>61</v>
      </c>
      <c r="N2302" t="s">
        <v>1999</v>
      </c>
      <c r="O2302" t="s">
        <v>2837</v>
      </c>
      <c r="P2302" t="s">
        <v>3072</v>
      </c>
    </row>
    <row r="2303" spans="1:16" x14ac:dyDescent="0.45">
      <c r="A2303" t="s">
        <v>5925</v>
      </c>
      <c r="B2303" t="s">
        <v>338</v>
      </c>
      <c r="C2303" t="s">
        <v>3254</v>
      </c>
      <c r="D2303" t="s">
        <v>3453</v>
      </c>
      <c r="E2303" s="1">
        <v>45460</v>
      </c>
      <c r="F2303" t="s">
        <v>8626</v>
      </c>
      <c r="G2303" t="s">
        <v>8629</v>
      </c>
      <c r="H2303">
        <v>4</v>
      </c>
      <c r="I2303" s="14">
        <v>0</v>
      </c>
      <c r="J2303" s="6">
        <v>1793</v>
      </c>
      <c r="K2303" s="6">
        <v>7170</v>
      </c>
      <c r="L2303" t="s">
        <v>1334</v>
      </c>
      <c r="M2303">
        <v>43</v>
      </c>
      <c r="N2303" t="s">
        <v>1998</v>
      </c>
      <c r="O2303" t="s">
        <v>2326</v>
      </c>
      <c r="P2303" t="s">
        <v>3117</v>
      </c>
    </row>
    <row r="2304" spans="1:16" x14ac:dyDescent="0.45">
      <c r="A2304" t="s">
        <v>5926</v>
      </c>
      <c r="B2304" t="s">
        <v>165</v>
      </c>
      <c r="C2304" t="s">
        <v>3367</v>
      </c>
      <c r="D2304" t="s">
        <v>3564</v>
      </c>
      <c r="E2304" s="1">
        <v>45614</v>
      </c>
      <c r="F2304" t="s">
        <v>8719</v>
      </c>
      <c r="G2304" t="s">
        <v>8631</v>
      </c>
      <c r="H2304">
        <v>3</v>
      </c>
      <c r="I2304" s="14">
        <v>0</v>
      </c>
      <c r="J2304" s="6">
        <v>1945</v>
      </c>
      <c r="K2304" s="6">
        <v>5835</v>
      </c>
      <c r="L2304" t="s">
        <v>1163</v>
      </c>
      <c r="M2304">
        <v>47</v>
      </c>
      <c r="N2304" t="s">
        <v>1998</v>
      </c>
      <c r="O2304" t="s">
        <v>2156</v>
      </c>
      <c r="P2304" t="s">
        <v>2991</v>
      </c>
    </row>
    <row r="2305" spans="1:16" x14ac:dyDescent="0.45">
      <c r="A2305" t="s">
        <v>5927</v>
      </c>
      <c r="B2305" t="s">
        <v>860</v>
      </c>
      <c r="C2305" t="s">
        <v>3374</v>
      </c>
      <c r="D2305" t="s">
        <v>3570</v>
      </c>
      <c r="E2305" s="1">
        <v>45305</v>
      </c>
      <c r="F2305" t="s">
        <v>8626</v>
      </c>
      <c r="G2305" t="s">
        <v>8632</v>
      </c>
      <c r="H2305">
        <v>2</v>
      </c>
      <c r="I2305" s="14">
        <v>0.05</v>
      </c>
      <c r="J2305" s="6">
        <v>1613</v>
      </c>
      <c r="K2305" s="6">
        <v>3066</v>
      </c>
      <c r="L2305" t="s">
        <v>1852</v>
      </c>
      <c r="M2305">
        <v>22</v>
      </c>
      <c r="N2305" t="s">
        <v>1998</v>
      </c>
      <c r="O2305" t="s">
        <v>2826</v>
      </c>
      <c r="P2305" t="s">
        <v>3049</v>
      </c>
    </row>
    <row r="2306" spans="1:16" x14ac:dyDescent="0.45">
      <c r="A2306" t="s">
        <v>5928</v>
      </c>
      <c r="B2306" t="s">
        <v>670</v>
      </c>
      <c r="C2306" t="s">
        <v>3252</v>
      </c>
      <c r="D2306" t="s">
        <v>3451</v>
      </c>
      <c r="E2306" s="1">
        <v>45355</v>
      </c>
      <c r="F2306" t="s">
        <v>8720</v>
      </c>
      <c r="G2306" t="s">
        <v>8631</v>
      </c>
      <c r="H2306">
        <v>2</v>
      </c>
      <c r="I2306" s="14">
        <v>0</v>
      </c>
      <c r="J2306" s="6">
        <v>1125</v>
      </c>
      <c r="K2306" s="6">
        <v>2251</v>
      </c>
      <c r="L2306" t="s">
        <v>1664</v>
      </c>
      <c r="M2306">
        <v>55</v>
      </c>
      <c r="N2306" t="s">
        <v>1999</v>
      </c>
      <c r="O2306" t="s">
        <v>2052</v>
      </c>
      <c r="P2306" t="s">
        <v>3083</v>
      </c>
    </row>
    <row r="2307" spans="1:16" x14ac:dyDescent="0.45">
      <c r="A2307" t="s">
        <v>5929</v>
      </c>
      <c r="B2307" t="s">
        <v>994</v>
      </c>
      <c r="C2307" t="s">
        <v>3202</v>
      </c>
      <c r="D2307" t="s">
        <v>3402</v>
      </c>
      <c r="E2307" s="1">
        <v>45495</v>
      </c>
      <c r="F2307" t="s">
        <v>8719</v>
      </c>
      <c r="G2307" t="s">
        <v>8632</v>
      </c>
      <c r="H2307">
        <v>5</v>
      </c>
      <c r="I2307" s="14">
        <v>0.15</v>
      </c>
      <c r="J2307" s="6">
        <v>1696</v>
      </c>
      <c r="K2307" s="6">
        <v>7207</v>
      </c>
      <c r="L2307" t="s">
        <v>1985</v>
      </c>
      <c r="M2307">
        <v>47</v>
      </c>
      <c r="N2307" t="s">
        <v>1998</v>
      </c>
      <c r="O2307" t="s">
        <v>2177</v>
      </c>
      <c r="P2307" t="s">
        <v>3092</v>
      </c>
    </row>
    <row r="2308" spans="1:16" x14ac:dyDescent="0.45">
      <c r="A2308" t="s">
        <v>5930</v>
      </c>
      <c r="B2308" t="s">
        <v>576</v>
      </c>
      <c r="C2308" t="s">
        <v>3338</v>
      </c>
      <c r="D2308" t="s">
        <v>3535</v>
      </c>
      <c r="E2308" s="1">
        <v>45462</v>
      </c>
      <c r="F2308" t="s">
        <v>8719</v>
      </c>
      <c r="G2308" t="s">
        <v>8631</v>
      </c>
      <c r="H2308">
        <v>5</v>
      </c>
      <c r="I2308" s="14">
        <v>0.05</v>
      </c>
      <c r="J2308" s="6">
        <v>903</v>
      </c>
      <c r="K2308" s="6">
        <v>4287</v>
      </c>
      <c r="L2308" t="s">
        <v>1570</v>
      </c>
      <c r="M2308">
        <v>48</v>
      </c>
      <c r="N2308" t="s">
        <v>1999</v>
      </c>
      <c r="O2308" t="s">
        <v>2552</v>
      </c>
      <c r="P2308" t="s">
        <v>3135</v>
      </c>
    </row>
    <row r="2309" spans="1:16" x14ac:dyDescent="0.45">
      <c r="A2309" t="s">
        <v>5931</v>
      </c>
      <c r="B2309" t="s">
        <v>875</v>
      </c>
      <c r="C2309" t="s">
        <v>3329</v>
      </c>
      <c r="D2309" t="s">
        <v>3526</v>
      </c>
      <c r="E2309" s="1">
        <v>45768</v>
      </c>
      <c r="F2309" t="s">
        <v>8718</v>
      </c>
      <c r="G2309" t="s">
        <v>8632</v>
      </c>
      <c r="H2309">
        <v>5</v>
      </c>
      <c r="I2309" s="14">
        <v>0.15</v>
      </c>
      <c r="J2309" s="6">
        <v>1494</v>
      </c>
      <c r="K2309" s="6">
        <v>6350</v>
      </c>
      <c r="L2309" t="s">
        <v>1867</v>
      </c>
      <c r="M2309">
        <v>26</v>
      </c>
      <c r="N2309" t="s">
        <v>1998</v>
      </c>
      <c r="O2309" t="s">
        <v>2840</v>
      </c>
      <c r="P2309" t="s">
        <v>3089</v>
      </c>
    </row>
    <row r="2310" spans="1:16" x14ac:dyDescent="0.45">
      <c r="A2310" t="s">
        <v>5932</v>
      </c>
      <c r="B2310" t="s">
        <v>771</v>
      </c>
      <c r="C2310" t="s">
        <v>3263</v>
      </c>
      <c r="D2310" t="s">
        <v>3461</v>
      </c>
      <c r="E2310" s="1">
        <v>45321</v>
      </c>
      <c r="F2310" t="s">
        <v>8719</v>
      </c>
      <c r="G2310" t="s">
        <v>8630</v>
      </c>
      <c r="H2310">
        <v>3</v>
      </c>
      <c r="I2310" s="14">
        <v>0.1</v>
      </c>
      <c r="J2310" s="6">
        <v>492</v>
      </c>
      <c r="K2310" s="6">
        <v>1330</v>
      </c>
      <c r="L2310" t="s">
        <v>1764</v>
      </c>
      <c r="M2310">
        <v>63</v>
      </c>
      <c r="N2310" t="s">
        <v>1998</v>
      </c>
      <c r="O2310" t="s">
        <v>2741</v>
      </c>
      <c r="P2310" t="s">
        <v>3090</v>
      </c>
    </row>
    <row r="2311" spans="1:16" x14ac:dyDescent="0.45">
      <c r="A2311" t="s">
        <v>5933</v>
      </c>
      <c r="B2311" t="s">
        <v>380</v>
      </c>
      <c r="C2311" t="s">
        <v>3257</v>
      </c>
      <c r="D2311" t="s">
        <v>3456</v>
      </c>
      <c r="E2311" s="1">
        <v>45447</v>
      </c>
      <c r="F2311" t="s">
        <v>8720</v>
      </c>
      <c r="G2311" t="s">
        <v>8633</v>
      </c>
      <c r="H2311">
        <v>3</v>
      </c>
      <c r="I2311" s="14">
        <v>0.2</v>
      </c>
      <c r="J2311" s="6">
        <v>1911</v>
      </c>
      <c r="K2311" s="6">
        <v>4587</v>
      </c>
      <c r="L2311" t="s">
        <v>1376</v>
      </c>
      <c r="M2311">
        <v>40</v>
      </c>
      <c r="N2311" t="s">
        <v>1999</v>
      </c>
      <c r="O2311" t="s">
        <v>2368</v>
      </c>
      <c r="P2311" t="s">
        <v>3146</v>
      </c>
    </row>
    <row r="2312" spans="1:16" x14ac:dyDescent="0.45">
      <c r="A2312" t="s">
        <v>5934</v>
      </c>
      <c r="B2312" t="s">
        <v>988</v>
      </c>
      <c r="C2312" t="s">
        <v>3374</v>
      </c>
      <c r="D2312" t="s">
        <v>3570</v>
      </c>
      <c r="E2312" s="1">
        <v>45428</v>
      </c>
      <c r="F2312" t="s">
        <v>8626</v>
      </c>
      <c r="G2312" t="s">
        <v>8629</v>
      </c>
      <c r="H2312">
        <v>2</v>
      </c>
      <c r="I2312" s="14">
        <v>0.1</v>
      </c>
      <c r="J2312" s="6">
        <v>1613</v>
      </c>
      <c r="K2312" s="6">
        <v>2904</v>
      </c>
      <c r="L2312" t="s">
        <v>1979</v>
      </c>
      <c r="M2312">
        <v>39</v>
      </c>
      <c r="N2312" t="s">
        <v>1998</v>
      </c>
      <c r="O2312" t="s">
        <v>2951</v>
      </c>
      <c r="P2312" t="s">
        <v>3112</v>
      </c>
    </row>
    <row r="2313" spans="1:16" x14ac:dyDescent="0.45">
      <c r="A2313" t="s">
        <v>5935</v>
      </c>
      <c r="B2313" t="s">
        <v>599</v>
      </c>
      <c r="C2313" t="s">
        <v>3229</v>
      </c>
      <c r="D2313" t="s">
        <v>3428</v>
      </c>
      <c r="E2313" s="1">
        <v>45899</v>
      </c>
      <c r="F2313" t="s">
        <v>8719</v>
      </c>
      <c r="G2313" t="s">
        <v>8629</v>
      </c>
      <c r="H2313">
        <v>1</v>
      </c>
      <c r="I2313" s="14">
        <v>0.2</v>
      </c>
      <c r="J2313" s="6">
        <v>1934</v>
      </c>
      <c r="K2313" s="6">
        <v>1548</v>
      </c>
      <c r="L2313" t="s">
        <v>1593</v>
      </c>
      <c r="M2313">
        <v>37</v>
      </c>
      <c r="N2313" t="s">
        <v>1999</v>
      </c>
      <c r="O2313" t="s">
        <v>2575</v>
      </c>
      <c r="P2313" t="s">
        <v>3076</v>
      </c>
    </row>
    <row r="2314" spans="1:16" x14ac:dyDescent="0.45">
      <c r="A2314" t="s">
        <v>5936</v>
      </c>
      <c r="B2314" t="s">
        <v>328</v>
      </c>
      <c r="C2314" t="s">
        <v>3223</v>
      </c>
      <c r="D2314" t="s">
        <v>3422</v>
      </c>
      <c r="E2314" s="1">
        <v>45852</v>
      </c>
      <c r="F2314" t="s">
        <v>8720</v>
      </c>
      <c r="G2314" t="s">
        <v>8629</v>
      </c>
      <c r="H2314">
        <v>5</v>
      </c>
      <c r="I2314" s="14">
        <v>0.05</v>
      </c>
      <c r="J2314" s="6">
        <v>1420</v>
      </c>
      <c r="K2314" s="6">
        <v>6747</v>
      </c>
      <c r="L2314" t="s">
        <v>1325</v>
      </c>
      <c r="M2314">
        <v>57</v>
      </c>
      <c r="N2314" t="s">
        <v>1998</v>
      </c>
      <c r="O2314" t="s">
        <v>2316</v>
      </c>
      <c r="P2314" t="s">
        <v>3114</v>
      </c>
    </row>
    <row r="2315" spans="1:16" x14ac:dyDescent="0.45">
      <c r="A2315" t="s">
        <v>5937</v>
      </c>
      <c r="B2315" t="s">
        <v>847</v>
      </c>
      <c r="C2315" t="s">
        <v>3254</v>
      </c>
      <c r="D2315" t="s">
        <v>3453</v>
      </c>
      <c r="E2315" s="1">
        <v>45585</v>
      </c>
      <c r="F2315" t="s">
        <v>8718</v>
      </c>
      <c r="G2315" t="s">
        <v>8633</v>
      </c>
      <c r="H2315">
        <v>4</v>
      </c>
      <c r="I2315" s="14">
        <v>0.1</v>
      </c>
      <c r="J2315" s="6">
        <v>1793</v>
      </c>
      <c r="K2315" s="6">
        <v>6453</v>
      </c>
      <c r="L2315" t="s">
        <v>1839</v>
      </c>
      <c r="M2315">
        <v>33</v>
      </c>
      <c r="N2315" t="s">
        <v>1999</v>
      </c>
      <c r="O2315" t="s">
        <v>2814</v>
      </c>
      <c r="P2315" t="s">
        <v>3149</v>
      </c>
    </row>
    <row r="2316" spans="1:16" x14ac:dyDescent="0.45">
      <c r="A2316" t="s">
        <v>5938</v>
      </c>
      <c r="B2316" t="s">
        <v>478</v>
      </c>
      <c r="C2316" t="s">
        <v>3355</v>
      </c>
      <c r="D2316" t="s">
        <v>3552</v>
      </c>
      <c r="E2316" s="1">
        <v>45656</v>
      </c>
      <c r="F2316" t="s">
        <v>8718</v>
      </c>
      <c r="G2316" t="s">
        <v>8632</v>
      </c>
      <c r="H2316">
        <v>4</v>
      </c>
      <c r="I2316" s="14">
        <v>0.15</v>
      </c>
      <c r="J2316" s="6">
        <v>497</v>
      </c>
      <c r="K2316" s="6">
        <v>1690</v>
      </c>
      <c r="L2316" t="s">
        <v>1473</v>
      </c>
      <c r="M2316">
        <v>37</v>
      </c>
      <c r="N2316" t="s">
        <v>1998</v>
      </c>
      <c r="O2316" t="s">
        <v>2460</v>
      </c>
      <c r="P2316" t="s">
        <v>3158</v>
      </c>
    </row>
    <row r="2317" spans="1:16" x14ac:dyDescent="0.45">
      <c r="A2317" t="s">
        <v>5939</v>
      </c>
      <c r="B2317" t="s">
        <v>73</v>
      </c>
      <c r="C2317" t="s">
        <v>3240</v>
      </c>
      <c r="D2317" t="s">
        <v>3439</v>
      </c>
      <c r="E2317" s="1">
        <v>45195</v>
      </c>
      <c r="F2317" t="s">
        <v>8719</v>
      </c>
      <c r="G2317" t="s">
        <v>8629</v>
      </c>
      <c r="H2317">
        <v>1</v>
      </c>
      <c r="I2317" s="14">
        <v>0.2</v>
      </c>
      <c r="J2317" s="6">
        <v>1126</v>
      </c>
      <c r="K2317" s="6">
        <v>901</v>
      </c>
      <c r="L2317" t="s">
        <v>1072</v>
      </c>
      <c r="M2317">
        <v>61</v>
      </c>
      <c r="N2317" t="s">
        <v>1998</v>
      </c>
      <c r="O2317" t="s">
        <v>2065</v>
      </c>
      <c r="P2317" t="s">
        <v>3027</v>
      </c>
    </row>
    <row r="2318" spans="1:16" x14ac:dyDescent="0.45">
      <c r="A2318" t="s">
        <v>5940</v>
      </c>
      <c r="B2318" t="s">
        <v>672</v>
      </c>
      <c r="C2318" t="s">
        <v>3211</v>
      </c>
      <c r="D2318" t="s">
        <v>3410</v>
      </c>
      <c r="E2318" s="1">
        <v>45429</v>
      </c>
      <c r="F2318" t="s">
        <v>8626</v>
      </c>
      <c r="G2318" t="s">
        <v>8633</v>
      </c>
      <c r="H2318">
        <v>3</v>
      </c>
      <c r="I2318" s="14">
        <v>0.15</v>
      </c>
      <c r="J2318" s="6">
        <v>266</v>
      </c>
      <c r="K2318" s="6">
        <v>678</v>
      </c>
      <c r="L2318" t="s">
        <v>1666</v>
      </c>
      <c r="M2318">
        <v>44</v>
      </c>
      <c r="N2318" t="s">
        <v>1999</v>
      </c>
      <c r="O2318" t="s">
        <v>2646</v>
      </c>
      <c r="P2318" t="s">
        <v>3117</v>
      </c>
    </row>
    <row r="2319" spans="1:16" x14ac:dyDescent="0.45">
      <c r="A2319" t="s">
        <v>5941</v>
      </c>
      <c r="B2319" t="s">
        <v>705</v>
      </c>
      <c r="C2319" t="s">
        <v>3287</v>
      </c>
      <c r="D2319" t="s">
        <v>3484</v>
      </c>
      <c r="E2319" s="1">
        <v>45423</v>
      </c>
      <c r="F2319" t="s">
        <v>8718</v>
      </c>
      <c r="G2319" t="s">
        <v>8630</v>
      </c>
      <c r="H2319">
        <v>1</v>
      </c>
      <c r="I2319" s="14">
        <v>0.1</v>
      </c>
      <c r="J2319" s="6">
        <v>1704</v>
      </c>
      <c r="K2319" s="6">
        <v>1533</v>
      </c>
      <c r="L2319" t="s">
        <v>1699</v>
      </c>
      <c r="M2319">
        <v>31</v>
      </c>
      <c r="N2319" t="s">
        <v>1998</v>
      </c>
      <c r="O2319" t="s">
        <v>2678</v>
      </c>
      <c r="P2319" t="s">
        <v>3111</v>
      </c>
    </row>
    <row r="2320" spans="1:16" x14ac:dyDescent="0.45">
      <c r="A2320" t="s">
        <v>5942</v>
      </c>
      <c r="B2320" t="s">
        <v>977</v>
      </c>
      <c r="C2320" t="s">
        <v>3383</v>
      </c>
      <c r="D2320" t="s">
        <v>3579</v>
      </c>
      <c r="E2320" s="1">
        <v>45566</v>
      </c>
      <c r="F2320" t="s">
        <v>8719</v>
      </c>
      <c r="G2320" t="s">
        <v>8632</v>
      </c>
      <c r="H2320">
        <v>1</v>
      </c>
      <c r="I2320" s="14">
        <v>0.2</v>
      </c>
      <c r="J2320" s="6">
        <v>1748</v>
      </c>
      <c r="K2320" s="6">
        <v>1399</v>
      </c>
      <c r="L2320" t="s">
        <v>1968</v>
      </c>
      <c r="M2320">
        <v>54</v>
      </c>
      <c r="N2320" t="s">
        <v>1999</v>
      </c>
      <c r="O2320" t="s">
        <v>2940</v>
      </c>
      <c r="P2320" t="s">
        <v>3063</v>
      </c>
    </row>
    <row r="2321" spans="1:16" x14ac:dyDescent="0.45">
      <c r="A2321" t="s">
        <v>5943</v>
      </c>
      <c r="B2321" t="s">
        <v>728</v>
      </c>
      <c r="C2321" t="s">
        <v>3392</v>
      </c>
      <c r="D2321" t="s">
        <v>3588</v>
      </c>
      <c r="E2321" s="1">
        <v>45481</v>
      </c>
      <c r="F2321" t="s">
        <v>8626</v>
      </c>
      <c r="G2321" t="s">
        <v>8632</v>
      </c>
      <c r="H2321">
        <v>2</v>
      </c>
      <c r="I2321" s="14">
        <v>0.15</v>
      </c>
      <c r="J2321" s="6">
        <v>1109</v>
      </c>
      <c r="K2321" s="6">
        <v>1885</v>
      </c>
      <c r="L2321" t="s">
        <v>1721</v>
      </c>
      <c r="M2321">
        <v>36</v>
      </c>
      <c r="N2321" t="s">
        <v>1998</v>
      </c>
      <c r="O2321" t="s">
        <v>2700</v>
      </c>
      <c r="P2321" t="s">
        <v>8698</v>
      </c>
    </row>
    <row r="2322" spans="1:16" x14ac:dyDescent="0.45">
      <c r="A2322" t="s">
        <v>5944</v>
      </c>
      <c r="B2322" t="s">
        <v>324</v>
      </c>
      <c r="C2322" t="s">
        <v>3334</v>
      </c>
      <c r="D2322" t="s">
        <v>3531</v>
      </c>
      <c r="E2322" s="1">
        <v>45440</v>
      </c>
      <c r="F2322" t="s">
        <v>8626</v>
      </c>
      <c r="G2322" t="s">
        <v>8629</v>
      </c>
      <c r="H2322">
        <v>3</v>
      </c>
      <c r="I2322" s="14">
        <v>0.1</v>
      </c>
      <c r="J2322" s="6">
        <v>73</v>
      </c>
      <c r="K2322" s="6">
        <v>198</v>
      </c>
      <c r="L2322" t="s">
        <v>1321</v>
      </c>
      <c r="M2322">
        <v>59</v>
      </c>
      <c r="N2322" t="s">
        <v>1998</v>
      </c>
      <c r="O2322" t="s">
        <v>2312</v>
      </c>
      <c r="P2322" t="s">
        <v>3136</v>
      </c>
    </row>
    <row r="2323" spans="1:16" x14ac:dyDescent="0.45">
      <c r="A2323" t="s">
        <v>5945</v>
      </c>
      <c r="B2323" t="s">
        <v>824</v>
      </c>
      <c r="C2323" t="s">
        <v>3327</v>
      </c>
      <c r="D2323" t="s">
        <v>3524</v>
      </c>
      <c r="E2323" s="1">
        <v>45473</v>
      </c>
      <c r="F2323" t="s">
        <v>8718</v>
      </c>
      <c r="G2323" t="s">
        <v>8629</v>
      </c>
      <c r="H2323">
        <v>4</v>
      </c>
      <c r="I2323" s="14">
        <v>0.05</v>
      </c>
      <c r="J2323" s="6">
        <v>1449</v>
      </c>
      <c r="K2323" s="6">
        <v>5507</v>
      </c>
      <c r="L2323" t="s">
        <v>1816</v>
      </c>
      <c r="M2323">
        <v>63</v>
      </c>
      <c r="N2323" t="s">
        <v>1998</v>
      </c>
      <c r="O2323" t="s">
        <v>2791</v>
      </c>
      <c r="P2323" t="s">
        <v>2988</v>
      </c>
    </row>
    <row r="2324" spans="1:16" x14ac:dyDescent="0.45">
      <c r="A2324" t="s">
        <v>5946</v>
      </c>
      <c r="B2324" t="s">
        <v>329</v>
      </c>
      <c r="C2324" t="s">
        <v>3198</v>
      </c>
      <c r="D2324" t="s">
        <v>3398</v>
      </c>
      <c r="E2324" s="1">
        <v>45485</v>
      </c>
      <c r="F2324" t="s">
        <v>8720</v>
      </c>
      <c r="G2324" t="s">
        <v>8629</v>
      </c>
      <c r="H2324">
        <v>5</v>
      </c>
      <c r="I2324" s="14">
        <v>0</v>
      </c>
      <c r="J2324" s="6">
        <v>1171</v>
      </c>
      <c r="K2324" s="6">
        <v>5854</v>
      </c>
      <c r="L2324" t="s">
        <v>1326</v>
      </c>
      <c r="M2324">
        <v>33</v>
      </c>
      <c r="N2324" t="s">
        <v>1998</v>
      </c>
      <c r="O2324" t="s">
        <v>2317</v>
      </c>
      <c r="P2324" t="s">
        <v>3016</v>
      </c>
    </row>
    <row r="2325" spans="1:16" x14ac:dyDescent="0.45">
      <c r="A2325" t="s">
        <v>5947</v>
      </c>
      <c r="B2325" t="s">
        <v>129</v>
      </c>
      <c r="C2325" t="s">
        <v>3395</v>
      </c>
      <c r="D2325" t="s">
        <v>3591</v>
      </c>
      <c r="E2325" s="1">
        <v>45817</v>
      </c>
      <c r="F2325" t="s">
        <v>8625</v>
      </c>
      <c r="G2325" t="s">
        <v>8629</v>
      </c>
      <c r="H2325">
        <v>1</v>
      </c>
      <c r="I2325" s="14">
        <v>0.2</v>
      </c>
      <c r="J2325" s="6">
        <v>1030</v>
      </c>
      <c r="K2325" s="6">
        <v>824</v>
      </c>
      <c r="L2325" t="s">
        <v>1128</v>
      </c>
      <c r="M2325">
        <v>47</v>
      </c>
      <c r="N2325" t="s">
        <v>1998</v>
      </c>
      <c r="O2325" t="s">
        <v>2120</v>
      </c>
      <c r="P2325" t="s">
        <v>3043</v>
      </c>
    </row>
    <row r="2326" spans="1:16" x14ac:dyDescent="0.45">
      <c r="A2326" t="s">
        <v>5948</v>
      </c>
      <c r="B2326" t="s">
        <v>430</v>
      </c>
      <c r="C2326" t="s">
        <v>3383</v>
      </c>
      <c r="D2326" t="s">
        <v>3579</v>
      </c>
      <c r="E2326" s="1">
        <v>45636</v>
      </c>
      <c r="F2326" t="s">
        <v>8626</v>
      </c>
      <c r="G2326" t="s">
        <v>8629</v>
      </c>
      <c r="H2326">
        <v>2</v>
      </c>
      <c r="I2326" s="14">
        <v>0.05</v>
      </c>
      <c r="J2326" s="6">
        <v>1748</v>
      </c>
      <c r="K2326" s="6">
        <v>3322</v>
      </c>
      <c r="L2326" t="s">
        <v>1426</v>
      </c>
      <c r="M2326">
        <v>45</v>
      </c>
      <c r="N2326" t="s">
        <v>1998</v>
      </c>
      <c r="O2326" t="s">
        <v>2415</v>
      </c>
      <c r="P2326" t="s">
        <v>3154</v>
      </c>
    </row>
    <row r="2327" spans="1:16" x14ac:dyDescent="0.45">
      <c r="A2327" t="s">
        <v>5949</v>
      </c>
      <c r="B2327" t="s">
        <v>799</v>
      </c>
      <c r="C2327" t="s">
        <v>3391</v>
      </c>
      <c r="D2327" t="s">
        <v>3587</v>
      </c>
      <c r="E2327" s="1">
        <v>45244</v>
      </c>
      <c r="F2327" t="s">
        <v>8625</v>
      </c>
      <c r="G2327" t="s">
        <v>8632</v>
      </c>
      <c r="H2327">
        <v>2</v>
      </c>
      <c r="I2327" s="14">
        <v>0.05</v>
      </c>
      <c r="J2327" s="6">
        <v>799</v>
      </c>
      <c r="K2327" s="6">
        <v>1519</v>
      </c>
      <c r="L2327" t="s">
        <v>1791</v>
      </c>
      <c r="M2327">
        <v>32</v>
      </c>
      <c r="N2327" t="s">
        <v>1998</v>
      </c>
      <c r="O2327" t="s">
        <v>2768</v>
      </c>
      <c r="P2327" t="s">
        <v>3069</v>
      </c>
    </row>
    <row r="2328" spans="1:16" x14ac:dyDescent="0.45">
      <c r="A2328" t="s">
        <v>5950</v>
      </c>
      <c r="B2328" t="s">
        <v>753</v>
      </c>
      <c r="C2328" t="s">
        <v>3227</v>
      </c>
      <c r="D2328" t="s">
        <v>3426</v>
      </c>
      <c r="E2328" s="1">
        <v>45240</v>
      </c>
      <c r="F2328" t="s">
        <v>8625</v>
      </c>
      <c r="G2328" t="s">
        <v>8632</v>
      </c>
      <c r="H2328">
        <v>3</v>
      </c>
      <c r="I2328" s="14">
        <v>0</v>
      </c>
      <c r="J2328" s="6">
        <v>1596</v>
      </c>
      <c r="K2328" s="6">
        <v>4787</v>
      </c>
      <c r="L2328" t="s">
        <v>1746</v>
      </c>
      <c r="M2328">
        <v>58</v>
      </c>
      <c r="N2328" t="s">
        <v>1999</v>
      </c>
      <c r="O2328" t="s">
        <v>2724</v>
      </c>
      <c r="P2328" t="s">
        <v>3150</v>
      </c>
    </row>
    <row r="2329" spans="1:16" x14ac:dyDescent="0.45">
      <c r="A2329" t="s">
        <v>5951</v>
      </c>
      <c r="B2329" t="s">
        <v>594</v>
      </c>
      <c r="C2329" t="s">
        <v>3376</v>
      </c>
      <c r="D2329" t="s">
        <v>3572</v>
      </c>
      <c r="E2329" s="1">
        <v>45618</v>
      </c>
      <c r="F2329" t="s">
        <v>8719</v>
      </c>
      <c r="G2329" t="s">
        <v>8632</v>
      </c>
      <c r="H2329">
        <v>4</v>
      </c>
      <c r="I2329" s="14">
        <v>0.15</v>
      </c>
      <c r="J2329" s="6">
        <v>1119</v>
      </c>
      <c r="K2329" s="6">
        <v>3805</v>
      </c>
      <c r="L2329" t="s">
        <v>1588</v>
      </c>
      <c r="M2329">
        <v>58</v>
      </c>
      <c r="N2329" t="s">
        <v>1999</v>
      </c>
      <c r="O2329" t="s">
        <v>2570</v>
      </c>
      <c r="P2329" t="s">
        <v>3035</v>
      </c>
    </row>
    <row r="2330" spans="1:16" x14ac:dyDescent="0.45">
      <c r="A2330" t="s">
        <v>5952</v>
      </c>
      <c r="B2330" t="s">
        <v>148</v>
      </c>
      <c r="C2330" t="s">
        <v>3284</v>
      </c>
      <c r="D2330" t="s">
        <v>3481</v>
      </c>
      <c r="E2330" s="1">
        <v>45304</v>
      </c>
      <c r="F2330" t="s">
        <v>8720</v>
      </c>
      <c r="G2330" t="s">
        <v>8630</v>
      </c>
      <c r="H2330">
        <v>2</v>
      </c>
      <c r="I2330" s="14">
        <v>0</v>
      </c>
      <c r="J2330" s="6">
        <v>1858</v>
      </c>
      <c r="K2330" s="6">
        <v>3715</v>
      </c>
      <c r="L2330" t="s">
        <v>1147</v>
      </c>
      <c r="M2330">
        <v>50</v>
      </c>
      <c r="N2330" t="s">
        <v>1998</v>
      </c>
      <c r="O2330" t="s">
        <v>2139</v>
      </c>
      <c r="P2330" t="s">
        <v>3078</v>
      </c>
    </row>
    <row r="2331" spans="1:16" x14ac:dyDescent="0.45">
      <c r="A2331" t="s">
        <v>5953</v>
      </c>
      <c r="B2331" t="s">
        <v>188</v>
      </c>
      <c r="C2331" t="s">
        <v>3378</v>
      </c>
      <c r="D2331" t="s">
        <v>3574</v>
      </c>
      <c r="E2331" s="1">
        <v>45291</v>
      </c>
      <c r="F2331" t="s">
        <v>8719</v>
      </c>
      <c r="G2331" t="s">
        <v>8633</v>
      </c>
      <c r="H2331">
        <v>4</v>
      </c>
      <c r="I2331" s="14">
        <v>0.1</v>
      </c>
      <c r="J2331" s="6">
        <v>415</v>
      </c>
      <c r="K2331" s="6">
        <v>1493</v>
      </c>
      <c r="L2331" t="s">
        <v>1186</v>
      </c>
      <c r="M2331">
        <v>26</v>
      </c>
      <c r="N2331" t="s">
        <v>1999</v>
      </c>
      <c r="O2331" t="s">
        <v>2179</v>
      </c>
      <c r="P2331" t="s">
        <v>2999</v>
      </c>
    </row>
    <row r="2332" spans="1:16" x14ac:dyDescent="0.45">
      <c r="A2332" t="s">
        <v>5954</v>
      </c>
      <c r="B2332" t="s">
        <v>195</v>
      </c>
      <c r="C2332" t="s">
        <v>3263</v>
      </c>
      <c r="D2332" t="s">
        <v>3461</v>
      </c>
      <c r="E2332" s="1">
        <v>45665</v>
      </c>
      <c r="F2332" t="s">
        <v>8626</v>
      </c>
      <c r="G2332" t="s">
        <v>8630</v>
      </c>
      <c r="H2332">
        <v>4</v>
      </c>
      <c r="I2332" s="14">
        <v>0.05</v>
      </c>
      <c r="J2332" s="6">
        <v>492</v>
      </c>
      <c r="K2332" s="6">
        <v>1871</v>
      </c>
      <c r="L2332" t="s">
        <v>1193</v>
      </c>
      <c r="M2332">
        <v>41</v>
      </c>
      <c r="N2332" t="s">
        <v>1998</v>
      </c>
      <c r="O2332" t="s">
        <v>2186</v>
      </c>
      <c r="P2332" t="s">
        <v>3002</v>
      </c>
    </row>
    <row r="2333" spans="1:16" x14ac:dyDescent="0.45">
      <c r="A2333" t="s">
        <v>5955</v>
      </c>
      <c r="B2333" t="s">
        <v>669</v>
      </c>
      <c r="C2333" t="s">
        <v>3359</v>
      </c>
      <c r="D2333" t="s">
        <v>3556</v>
      </c>
      <c r="E2333" s="1">
        <v>45804</v>
      </c>
      <c r="F2333" t="s">
        <v>8719</v>
      </c>
      <c r="G2333" t="s">
        <v>8633</v>
      </c>
      <c r="H2333">
        <v>1</v>
      </c>
      <c r="I2333" s="14">
        <v>0.1</v>
      </c>
      <c r="J2333" s="6">
        <v>476</v>
      </c>
      <c r="K2333" s="6">
        <v>428</v>
      </c>
      <c r="L2333" t="s">
        <v>1663</v>
      </c>
      <c r="M2333">
        <v>26</v>
      </c>
      <c r="N2333" t="s">
        <v>1998</v>
      </c>
      <c r="O2333" t="s">
        <v>2644</v>
      </c>
      <c r="P2333" t="s">
        <v>3056</v>
      </c>
    </row>
    <row r="2334" spans="1:16" x14ac:dyDescent="0.45">
      <c r="A2334" t="s">
        <v>5956</v>
      </c>
      <c r="B2334" t="s">
        <v>543</v>
      </c>
      <c r="C2334" t="s">
        <v>3262</v>
      </c>
      <c r="D2334" t="s">
        <v>3441</v>
      </c>
      <c r="E2334" s="1">
        <v>45633</v>
      </c>
      <c r="F2334" t="s">
        <v>8625</v>
      </c>
      <c r="G2334" t="s">
        <v>8629</v>
      </c>
      <c r="H2334">
        <v>1</v>
      </c>
      <c r="I2334" s="14">
        <v>0.2</v>
      </c>
      <c r="J2334" s="6">
        <v>283</v>
      </c>
      <c r="K2334" s="6">
        <v>227</v>
      </c>
      <c r="L2334" t="s">
        <v>1538</v>
      </c>
      <c r="M2334">
        <v>47</v>
      </c>
      <c r="N2334" t="s">
        <v>1999</v>
      </c>
      <c r="O2334" t="s">
        <v>2520</v>
      </c>
      <c r="P2334" t="s">
        <v>3168</v>
      </c>
    </row>
    <row r="2335" spans="1:16" x14ac:dyDescent="0.45">
      <c r="A2335" t="s">
        <v>5957</v>
      </c>
      <c r="B2335" t="s">
        <v>67</v>
      </c>
      <c r="C2335" t="s">
        <v>3371</v>
      </c>
      <c r="D2335" t="s">
        <v>3567</v>
      </c>
      <c r="E2335" s="1">
        <v>45298</v>
      </c>
      <c r="F2335" t="s">
        <v>8626</v>
      </c>
      <c r="G2335" t="s">
        <v>8633</v>
      </c>
      <c r="H2335">
        <v>3</v>
      </c>
      <c r="I2335" s="14">
        <v>0</v>
      </c>
      <c r="J2335" s="6">
        <v>376</v>
      </c>
      <c r="K2335" s="6">
        <v>1128</v>
      </c>
      <c r="L2335" t="s">
        <v>1066</v>
      </c>
      <c r="M2335">
        <v>61</v>
      </c>
      <c r="N2335" t="s">
        <v>1999</v>
      </c>
      <c r="O2335" t="s">
        <v>2059</v>
      </c>
      <c r="P2335" t="s">
        <v>2983</v>
      </c>
    </row>
    <row r="2336" spans="1:16" x14ac:dyDescent="0.45">
      <c r="A2336" t="s">
        <v>5958</v>
      </c>
      <c r="B2336" t="s">
        <v>993</v>
      </c>
      <c r="C2336" t="s">
        <v>3332</v>
      </c>
      <c r="D2336" t="s">
        <v>3529</v>
      </c>
      <c r="E2336" s="1">
        <v>45273</v>
      </c>
      <c r="F2336" t="s">
        <v>8720</v>
      </c>
      <c r="G2336" t="s">
        <v>8632</v>
      </c>
      <c r="H2336">
        <v>1</v>
      </c>
      <c r="I2336" s="14">
        <v>0</v>
      </c>
      <c r="J2336" s="6">
        <v>1870</v>
      </c>
      <c r="K2336" s="6">
        <v>1870</v>
      </c>
      <c r="L2336" t="s">
        <v>1984</v>
      </c>
      <c r="M2336">
        <v>38</v>
      </c>
      <c r="N2336" t="s">
        <v>1998</v>
      </c>
      <c r="O2336" t="s">
        <v>2403</v>
      </c>
      <c r="P2336" t="s">
        <v>3019</v>
      </c>
    </row>
    <row r="2337" spans="1:16" x14ac:dyDescent="0.45">
      <c r="A2337" t="s">
        <v>5959</v>
      </c>
      <c r="B2337" t="s">
        <v>320</v>
      </c>
      <c r="C2337" t="s">
        <v>3204</v>
      </c>
      <c r="D2337" t="s">
        <v>3403</v>
      </c>
      <c r="E2337" s="1">
        <v>45212</v>
      </c>
      <c r="F2337" t="s">
        <v>8720</v>
      </c>
      <c r="G2337" t="s">
        <v>8633</v>
      </c>
      <c r="H2337">
        <v>5</v>
      </c>
      <c r="I2337" s="14">
        <v>0.2</v>
      </c>
      <c r="J2337" s="6">
        <v>1458</v>
      </c>
      <c r="K2337" s="6">
        <v>5831</v>
      </c>
      <c r="L2337" t="s">
        <v>1317</v>
      </c>
      <c r="M2337">
        <v>34</v>
      </c>
      <c r="N2337" t="s">
        <v>1998</v>
      </c>
      <c r="O2337" t="s">
        <v>2308</v>
      </c>
      <c r="P2337" t="s">
        <v>3134</v>
      </c>
    </row>
    <row r="2338" spans="1:16" x14ac:dyDescent="0.45">
      <c r="A2338" t="s">
        <v>5960</v>
      </c>
      <c r="B2338" t="s">
        <v>985</v>
      </c>
      <c r="C2338" t="s">
        <v>3241</v>
      </c>
      <c r="D2338" t="s">
        <v>3440</v>
      </c>
      <c r="E2338" s="1">
        <v>45790</v>
      </c>
      <c r="F2338" t="s">
        <v>8719</v>
      </c>
      <c r="G2338" t="s">
        <v>8631</v>
      </c>
      <c r="H2338">
        <v>2</v>
      </c>
      <c r="I2338" s="14">
        <v>0.2</v>
      </c>
      <c r="J2338" s="6">
        <v>1056</v>
      </c>
      <c r="K2338" s="6">
        <v>1689</v>
      </c>
      <c r="L2338" t="s">
        <v>1976</v>
      </c>
      <c r="M2338">
        <v>28</v>
      </c>
      <c r="N2338" t="s">
        <v>1999</v>
      </c>
      <c r="O2338" t="s">
        <v>2948</v>
      </c>
      <c r="P2338" t="s">
        <v>3166</v>
      </c>
    </row>
    <row r="2339" spans="1:16" x14ac:dyDescent="0.45">
      <c r="A2339" t="s">
        <v>5961</v>
      </c>
      <c r="B2339" t="s">
        <v>555</v>
      </c>
      <c r="C2339" t="s">
        <v>3252</v>
      </c>
      <c r="D2339" t="s">
        <v>3451</v>
      </c>
      <c r="E2339" s="1">
        <v>45897</v>
      </c>
      <c r="F2339" t="s">
        <v>8626</v>
      </c>
      <c r="G2339" t="s">
        <v>8629</v>
      </c>
      <c r="H2339">
        <v>3</v>
      </c>
      <c r="I2339" s="14">
        <v>0</v>
      </c>
      <c r="J2339" s="6">
        <v>1125</v>
      </c>
      <c r="K2339" s="6">
        <v>3376</v>
      </c>
      <c r="L2339" t="s">
        <v>1550</v>
      </c>
      <c r="M2339">
        <v>62</v>
      </c>
      <c r="N2339" t="s">
        <v>1999</v>
      </c>
      <c r="O2339" t="s">
        <v>2532</v>
      </c>
      <c r="P2339" t="s">
        <v>3165</v>
      </c>
    </row>
    <row r="2340" spans="1:16" x14ac:dyDescent="0.45">
      <c r="A2340" t="s">
        <v>5962</v>
      </c>
      <c r="B2340" t="s">
        <v>390</v>
      </c>
      <c r="C2340" t="s">
        <v>3343</v>
      </c>
      <c r="D2340" t="s">
        <v>3540</v>
      </c>
      <c r="E2340" s="1">
        <v>45830</v>
      </c>
      <c r="F2340" t="s">
        <v>8626</v>
      </c>
      <c r="G2340" t="s">
        <v>8629</v>
      </c>
      <c r="H2340">
        <v>2</v>
      </c>
      <c r="I2340" s="14">
        <v>0.15</v>
      </c>
      <c r="J2340" s="6">
        <v>1671</v>
      </c>
      <c r="K2340" s="6">
        <v>2841</v>
      </c>
      <c r="L2340" t="s">
        <v>1386</v>
      </c>
      <c r="M2340">
        <v>36</v>
      </c>
      <c r="N2340" t="s">
        <v>1998</v>
      </c>
      <c r="O2340" t="s">
        <v>2378</v>
      </c>
      <c r="P2340" t="s">
        <v>3148</v>
      </c>
    </row>
    <row r="2341" spans="1:16" x14ac:dyDescent="0.45">
      <c r="A2341" t="s">
        <v>5963</v>
      </c>
      <c r="B2341" t="s">
        <v>159</v>
      </c>
      <c r="C2341" t="s">
        <v>3310</v>
      </c>
      <c r="D2341" t="s">
        <v>3507</v>
      </c>
      <c r="E2341" s="1">
        <v>45600</v>
      </c>
      <c r="F2341" t="s">
        <v>8625</v>
      </c>
      <c r="G2341" t="s">
        <v>8629</v>
      </c>
      <c r="H2341">
        <v>1</v>
      </c>
      <c r="I2341" s="14">
        <v>0.2</v>
      </c>
      <c r="J2341" s="6">
        <v>962</v>
      </c>
      <c r="K2341" s="6">
        <v>769</v>
      </c>
      <c r="L2341" t="s">
        <v>1157</v>
      </c>
      <c r="M2341">
        <v>60</v>
      </c>
      <c r="N2341" t="s">
        <v>1999</v>
      </c>
      <c r="O2341" t="s">
        <v>2150</v>
      </c>
      <c r="P2341" t="s">
        <v>3080</v>
      </c>
    </row>
    <row r="2342" spans="1:16" x14ac:dyDescent="0.45">
      <c r="A2342" t="s">
        <v>5964</v>
      </c>
      <c r="B2342" t="s">
        <v>916</v>
      </c>
      <c r="C2342" t="s">
        <v>3227</v>
      </c>
      <c r="D2342" t="s">
        <v>3426</v>
      </c>
      <c r="E2342" s="1">
        <v>45469</v>
      </c>
      <c r="F2342" t="s">
        <v>8625</v>
      </c>
      <c r="G2342" t="s">
        <v>8630</v>
      </c>
      <c r="H2342">
        <v>3</v>
      </c>
      <c r="I2342" s="14">
        <v>0.1</v>
      </c>
      <c r="J2342" s="6">
        <v>1596</v>
      </c>
      <c r="K2342" s="6">
        <v>4308</v>
      </c>
      <c r="L2342" t="s">
        <v>1907</v>
      </c>
      <c r="M2342">
        <v>54</v>
      </c>
      <c r="N2342" t="s">
        <v>1998</v>
      </c>
      <c r="O2342" t="s">
        <v>2881</v>
      </c>
      <c r="P2342" t="s">
        <v>3139</v>
      </c>
    </row>
    <row r="2343" spans="1:16" x14ac:dyDescent="0.45">
      <c r="A2343" t="s">
        <v>5965</v>
      </c>
      <c r="B2343" t="s">
        <v>706</v>
      </c>
      <c r="C2343" t="s">
        <v>3243</v>
      </c>
      <c r="D2343" t="s">
        <v>3442</v>
      </c>
      <c r="E2343" s="1">
        <v>45873</v>
      </c>
      <c r="F2343" t="s">
        <v>8626</v>
      </c>
      <c r="G2343" t="s">
        <v>8633</v>
      </c>
      <c r="H2343">
        <v>5</v>
      </c>
      <c r="I2343" s="14">
        <v>0.2</v>
      </c>
      <c r="J2343" s="6">
        <v>1825</v>
      </c>
      <c r="K2343" s="6">
        <v>7301</v>
      </c>
      <c r="L2343" t="s">
        <v>1321</v>
      </c>
      <c r="M2343">
        <v>40</v>
      </c>
      <c r="N2343" t="s">
        <v>1999</v>
      </c>
      <c r="O2343" t="s">
        <v>2679</v>
      </c>
      <c r="P2343" t="s">
        <v>3042</v>
      </c>
    </row>
    <row r="2344" spans="1:16" x14ac:dyDescent="0.45">
      <c r="A2344" t="s">
        <v>5966</v>
      </c>
      <c r="B2344" t="s">
        <v>516</v>
      </c>
      <c r="C2344" t="s">
        <v>3246</v>
      </c>
      <c r="D2344" t="s">
        <v>3445</v>
      </c>
      <c r="E2344" s="1">
        <v>45525</v>
      </c>
      <c r="F2344" t="s">
        <v>8718</v>
      </c>
      <c r="G2344" t="s">
        <v>8630</v>
      </c>
      <c r="H2344">
        <v>5</v>
      </c>
      <c r="I2344" s="14">
        <v>0.05</v>
      </c>
      <c r="J2344" s="6">
        <v>1915</v>
      </c>
      <c r="K2344" s="6">
        <v>9097</v>
      </c>
      <c r="L2344" t="s">
        <v>1511</v>
      </c>
      <c r="M2344">
        <v>57</v>
      </c>
      <c r="N2344" t="s">
        <v>1999</v>
      </c>
      <c r="O2344" t="s">
        <v>2495</v>
      </c>
      <c r="P2344" t="s">
        <v>3066</v>
      </c>
    </row>
    <row r="2345" spans="1:16" x14ac:dyDescent="0.45">
      <c r="A2345" t="s">
        <v>5967</v>
      </c>
      <c r="B2345" t="s">
        <v>967</v>
      </c>
      <c r="C2345" t="s">
        <v>3313</v>
      </c>
      <c r="D2345" t="s">
        <v>3510</v>
      </c>
      <c r="E2345" s="1">
        <v>45578</v>
      </c>
      <c r="F2345" t="s">
        <v>8719</v>
      </c>
      <c r="G2345" t="s">
        <v>8633</v>
      </c>
      <c r="H2345">
        <v>5</v>
      </c>
      <c r="I2345" s="14">
        <v>0.15</v>
      </c>
      <c r="J2345" s="6">
        <v>1517</v>
      </c>
      <c r="K2345" s="6">
        <v>6448</v>
      </c>
      <c r="L2345" t="s">
        <v>1958</v>
      </c>
      <c r="M2345">
        <v>30</v>
      </c>
      <c r="N2345" t="s">
        <v>1999</v>
      </c>
      <c r="O2345" t="s">
        <v>2930</v>
      </c>
      <c r="P2345" t="s">
        <v>8700</v>
      </c>
    </row>
    <row r="2346" spans="1:16" x14ac:dyDescent="0.45">
      <c r="A2346" t="s">
        <v>5968</v>
      </c>
      <c r="B2346" t="s">
        <v>691</v>
      </c>
      <c r="C2346" t="s">
        <v>3338</v>
      </c>
      <c r="D2346" t="s">
        <v>3535</v>
      </c>
      <c r="E2346" s="1">
        <v>45524</v>
      </c>
      <c r="F2346" t="s">
        <v>8626</v>
      </c>
      <c r="G2346" t="s">
        <v>8630</v>
      </c>
      <c r="H2346">
        <v>1</v>
      </c>
      <c r="I2346" s="14">
        <v>0.1</v>
      </c>
      <c r="J2346" s="6">
        <v>903</v>
      </c>
      <c r="K2346" s="6">
        <v>812</v>
      </c>
      <c r="L2346" t="s">
        <v>1685</v>
      </c>
      <c r="M2346">
        <v>65</v>
      </c>
      <c r="N2346" t="s">
        <v>1998</v>
      </c>
      <c r="O2346" t="s">
        <v>2664</v>
      </c>
      <c r="P2346" t="s">
        <v>3126</v>
      </c>
    </row>
    <row r="2347" spans="1:16" x14ac:dyDescent="0.45">
      <c r="A2347" t="s">
        <v>5969</v>
      </c>
      <c r="B2347" t="s">
        <v>151</v>
      </c>
      <c r="C2347" t="s">
        <v>3258</v>
      </c>
      <c r="D2347" t="s">
        <v>3457</v>
      </c>
      <c r="E2347" s="1">
        <v>45483</v>
      </c>
      <c r="F2347" t="s">
        <v>8719</v>
      </c>
      <c r="G2347" t="s">
        <v>8633</v>
      </c>
      <c r="H2347">
        <v>4</v>
      </c>
      <c r="I2347" s="14">
        <v>0.05</v>
      </c>
      <c r="J2347" s="6">
        <v>699</v>
      </c>
      <c r="K2347" s="6">
        <v>2657</v>
      </c>
      <c r="L2347" t="s">
        <v>1150</v>
      </c>
      <c r="M2347">
        <v>56</v>
      </c>
      <c r="N2347" t="s">
        <v>1998</v>
      </c>
      <c r="O2347" t="s">
        <v>2142</v>
      </c>
      <c r="P2347" t="s">
        <v>3079</v>
      </c>
    </row>
    <row r="2348" spans="1:16" x14ac:dyDescent="0.45">
      <c r="A2348" t="s">
        <v>5970</v>
      </c>
      <c r="B2348" t="s">
        <v>373</v>
      </c>
      <c r="C2348" t="s">
        <v>3212</v>
      </c>
      <c r="D2348" t="s">
        <v>3411</v>
      </c>
      <c r="E2348" s="1">
        <v>45676</v>
      </c>
      <c r="F2348" t="s">
        <v>8625</v>
      </c>
      <c r="G2348" t="s">
        <v>8629</v>
      </c>
      <c r="H2348">
        <v>4</v>
      </c>
      <c r="I2348" s="14">
        <v>0.2</v>
      </c>
      <c r="J2348" s="6">
        <v>794</v>
      </c>
      <c r="K2348" s="6">
        <v>2540</v>
      </c>
      <c r="L2348" t="s">
        <v>1369</v>
      </c>
      <c r="M2348">
        <v>46</v>
      </c>
      <c r="N2348" t="s">
        <v>1998</v>
      </c>
      <c r="O2348" t="s">
        <v>2361</v>
      </c>
      <c r="P2348" t="s">
        <v>3147</v>
      </c>
    </row>
    <row r="2349" spans="1:16" x14ac:dyDescent="0.45">
      <c r="A2349" t="s">
        <v>5971</v>
      </c>
      <c r="B2349" t="s">
        <v>100</v>
      </c>
      <c r="C2349" t="s">
        <v>3366</v>
      </c>
      <c r="D2349" t="s">
        <v>3563</v>
      </c>
      <c r="E2349" s="1">
        <v>45850</v>
      </c>
      <c r="F2349" t="s">
        <v>8718</v>
      </c>
      <c r="G2349" t="s">
        <v>8629</v>
      </c>
      <c r="H2349">
        <v>3</v>
      </c>
      <c r="I2349" s="14">
        <v>0.2</v>
      </c>
      <c r="J2349" s="6">
        <v>1116</v>
      </c>
      <c r="K2349" s="6">
        <v>2679</v>
      </c>
      <c r="L2349" t="s">
        <v>1099</v>
      </c>
      <c r="M2349">
        <v>46</v>
      </c>
      <c r="N2349" t="s">
        <v>1999</v>
      </c>
      <c r="O2349" t="s">
        <v>2092</v>
      </c>
      <c r="P2349" t="s">
        <v>3046</v>
      </c>
    </row>
    <row r="2350" spans="1:16" x14ac:dyDescent="0.45">
      <c r="A2350" t="s">
        <v>5972</v>
      </c>
      <c r="B2350" t="s">
        <v>726</v>
      </c>
      <c r="C2350" t="s">
        <v>3333</v>
      </c>
      <c r="D2350" t="s">
        <v>3530</v>
      </c>
      <c r="E2350" s="1">
        <v>45290</v>
      </c>
      <c r="F2350" t="s">
        <v>8718</v>
      </c>
      <c r="G2350" t="s">
        <v>8631</v>
      </c>
      <c r="H2350">
        <v>5</v>
      </c>
      <c r="I2350" s="14">
        <v>0.15</v>
      </c>
      <c r="J2350" s="6">
        <v>1972</v>
      </c>
      <c r="K2350" s="6">
        <v>8383</v>
      </c>
      <c r="L2350" t="s">
        <v>1719</v>
      </c>
      <c r="M2350">
        <v>54</v>
      </c>
      <c r="N2350" t="s">
        <v>1999</v>
      </c>
      <c r="O2350" t="s">
        <v>2698</v>
      </c>
      <c r="P2350" t="s">
        <v>3019</v>
      </c>
    </row>
    <row r="2351" spans="1:16" x14ac:dyDescent="0.45">
      <c r="A2351" t="s">
        <v>5973</v>
      </c>
      <c r="B2351" t="s">
        <v>296</v>
      </c>
      <c r="C2351" t="s">
        <v>3279</v>
      </c>
      <c r="D2351" t="s">
        <v>3476</v>
      </c>
      <c r="E2351" s="1">
        <v>45538</v>
      </c>
      <c r="F2351" t="s">
        <v>8626</v>
      </c>
      <c r="G2351" t="s">
        <v>8630</v>
      </c>
      <c r="H2351">
        <v>2</v>
      </c>
      <c r="I2351" s="14">
        <v>0.15</v>
      </c>
      <c r="J2351" s="6">
        <v>1994</v>
      </c>
      <c r="K2351" s="6">
        <v>3390</v>
      </c>
      <c r="L2351" t="s">
        <v>1293</v>
      </c>
      <c r="M2351">
        <v>31</v>
      </c>
      <c r="N2351" t="s">
        <v>1999</v>
      </c>
      <c r="O2351" t="s">
        <v>2285</v>
      </c>
      <c r="P2351" t="s">
        <v>3068</v>
      </c>
    </row>
    <row r="2352" spans="1:16" x14ac:dyDescent="0.45">
      <c r="A2352" t="s">
        <v>5974</v>
      </c>
      <c r="B2352" t="s">
        <v>973</v>
      </c>
      <c r="C2352" t="s">
        <v>3357</v>
      </c>
      <c r="D2352" t="s">
        <v>3554</v>
      </c>
      <c r="E2352" s="1">
        <v>45658</v>
      </c>
      <c r="F2352" t="s">
        <v>8719</v>
      </c>
      <c r="G2352" t="s">
        <v>8632</v>
      </c>
      <c r="H2352">
        <v>4</v>
      </c>
      <c r="I2352" s="14">
        <v>0.15</v>
      </c>
      <c r="J2352" s="6">
        <v>1084</v>
      </c>
      <c r="K2352" s="6">
        <v>3686</v>
      </c>
      <c r="L2352" t="s">
        <v>1964</v>
      </c>
      <c r="M2352">
        <v>54</v>
      </c>
      <c r="N2352" t="s">
        <v>1998</v>
      </c>
      <c r="O2352" t="s">
        <v>2936</v>
      </c>
      <c r="P2352" t="s">
        <v>2985</v>
      </c>
    </row>
    <row r="2353" spans="1:16" x14ac:dyDescent="0.45">
      <c r="A2353" t="s">
        <v>5975</v>
      </c>
      <c r="B2353" t="s">
        <v>91</v>
      </c>
      <c r="C2353" t="s">
        <v>3322</v>
      </c>
      <c r="D2353" t="s">
        <v>3519</v>
      </c>
      <c r="E2353" s="1">
        <v>45405</v>
      </c>
      <c r="F2353" t="s">
        <v>8625</v>
      </c>
      <c r="G2353" t="s">
        <v>8630</v>
      </c>
      <c r="H2353">
        <v>1</v>
      </c>
      <c r="I2353" s="14">
        <v>0.15</v>
      </c>
      <c r="J2353" s="6">
        <v>191</v>
      </c>
      <c r="K2353" s="6">
        <v>162</v>
      </c>
      <c r="L2353" t="s">
        <v>1090</v>
      </c>
      <c r="M2353">
        <v>54</v>
      </c>
      <c r="N2353" t="s">
        <v>1998</v>
      </c>
      <c r="O2353" t="s">
        <v>2083</v>
      </c>
      <c r="P2353" t="s">
        <v>3039</v>
      </c>
    </row>
    <row r="2354" spans="1:16" x14ac:dyDescent="0.45">
      <c r="A2354" t="s">
        <v>5976</v>
      </c>
      <c r="B2354" t="s">
        <v>581</v>
      </c>
      <c r="C2354" t="s">
        <v>3320</v>
      </c>
      <c r="D2354" t="s">
        <v>3517</v>
      </c>
      <c r="E2354" s="1">
        <v>45328</v>
      </c>
      <c r="F2354" t="s">
        <v>8720</v>
      </c>
      <c r="G2354" t="s">
        <v>8632</v>
      </c>
      <c r="H2354">
        <v>5</v>
      </c>
      <c r="I2354" s="14">
        <v>0.15</v>
      </c>
      <c r="J2354" s="6">
        <v>241</v>
      </c>
      <c r="K2354" s="6">
        <v>1026</v>
      </c>
      <c r="L2354" t="s">
        <v>1575</v>
      </c>
      <c r="M2354">
        <v>53</v>
      </c>
      <c r="N2354" t="s">
        <v>1999</v>
      </c>
      <c r="O2354" t="s">
        <v>2557</v>
      </c>
      <c r="P2354" t="s">
        <v>3159</v>
      </c>
    </row>
    <row r="2355" spans="1:16" x14ac:dyDescent="0.45">
      <c r="A2355" t="s">
        <v>5977</v>
      </c>
      <c r="B2355" t="s">
        <v>812</v>
      </c>
      <c r="C2355" t="s">
        <v>3394</v>
      </c>
      <c r="D2355" t="s">
        <v>3590</v>
      </c>
      <c r="E2355" s="1">
        <v>45849</v>
      </c>
      <c r="F2355" t="s">
        <v>8718</v>
      </c>
      <c r="G2355" t="s">
        <v>8633</v>
      </c>
      <c r="H2355">
        <v>3</v>
      </c>
      <c r="I2355" s="14">
        <v>0</v>
      </c>
      <c r="J2355" s="6">
        <v>624</v>
      </c>
      <c r="K2355" s="6">
        <v>1871</v>
      </c>
      <c r="L2355" t="s">
        <v>1804</v>
      </c>
      <c r="M2355">
        <v>65</v>
      </c>
      <c r="N2355" t="s">
        <v>1999</v>
      </c>
      <c r="O2355" t="s">
        <v>2779</v>
      </c>
      <c r="P2355" t="s">
        <v>3036</v>
      </c>
    </row>
    <row r="2356" spans="1:16" x14ac:dyDescent="0.45">
      <c r="A2356" t="s">
        <v>5978</v>
      </c>
      <c r="B2356" t="s">
        <v>199</v>
      </c>
      <c r="C2356" t="s">
        <v>3219</v>
      </c>
      <c r="D2356" t="s">
        <v>3418</v>
      </c>
      <c r="E2356" s="1">
        <v>45332</v>
      </c>
      <c r="F2356" t="s">
        <v>8718</v>
      </c>
      <c r="G2356" t="s">
        <v>8629</v>
      </c>
      <c r="H2356">
        <v>3</v>
      </c>
      <c r="I2356" s="14">
        <v>0.2</v>
      </c>
      <c r="J2356" s="6">
        <v>306</v>
      </c>
      <c r="K2356" s="6">
        <v>735</v>
      </c>
      <c r="L2356" t="s">
        <v>1197</v>
      </c>
      <c r="M2356">
        <v>40</v>
      </c>
      <c r="N2356" t="s">
        <v>1998</v>
      </c>
      <c r="O2356" t="s">
        <v>2190</v>
      </c>
      <c r="P2356" t="s">
        <v>3093</v>
      </c>
    </row>
    <row r="2357" spans="1:16" x14ac:dyDescent="0.45">
      <c r="A2357" t="s">
        <v>5979</v>
      </c>
      <c r="B2357" t="s">
        <v>184</v>
      </c>
      <c r="C2357" t="s">
        <v>3361</v>
      </c>
      <c r="D2357" t="s">
        <v>3558</v>
      </c>
      <c r="E2357" s="1">
        <v>45584</v>
      </c>
      <c r="F2357" t="s">
        <v>8718</v>
      </c>
      <c r="G2357" t="s">
        <v>8633</v>
      </c>
      <c r="H2357">
        <v>3</v>
      </c>
      <c r="I2357" s="14">
        <v>0</v>
      </c>
      <c r="J2357" s="6">
        <v>481</v>
      </c>
      <c r="K2357" s="6">
        <v>1444</v>
      </c>
      <c r="L2357" t="s">
        <v>1182</v>
      </c>
      <c r="M2357">
        <v>34</v>
      </c>
      <c r="N2357" t="s">
        <v>1998</v>
      </c>
      <c r="O2357" t="s">
        <v>2175</v>
      </c>
      <c r="P2357" t="s">
        <v>3089</v>
      </c>
    </row>
    <row r="2358" spans="1:16" x14ac:dyDescent="0.45">
      <c r="A2358" t="s">
        <v>5980</v>
      </c>
      <c r="B2358" t="s">
        <v>55</v>
      </c>
      <c r="C2358" t="s">
        <v>3274</v>
      </c>
      <c r="D2358" t="s">
        <v>3471</v>
      </c>
      <c r="E2358" s="1">
        <v>45551</v>
      </c>
      <c r="F2358" t="s">
        <v>8720</v>
      </c>
      <c r="G2358" t="s">
        <v>8629</v>
      </c>
      <c r="H2358">
        <v>4</v>
      </c>
      <c r="I2358" s="14">
        <v>0.05</v>
      </c>
      <c r="J2358" s="6">
        <v>1308</v>
      </c>
      <c r="K2358" s="6">
        <v>4971</v>
      </c>
      <c r="L2358" t="s">
        <v>1054</v>
      </c>
      <c r="M2358">
        <v>31</v>
      </c>
      <c r="N2358" t="s">
        <v>1999</v>
      </c>
      <c r="O2358" t="s">
        <v>2047</v>
      </c>
      <c r="P2358" t="s">
        <v>3012</v>
      </c>
    </row>
    <row r="2359" spans="1:16" x14ac:dyDescent="0.45">
      <c r="A2359" t="s">
        <v>5981</v>
      </c>
      <c r="B2359" t="s">
        <v>60</v>
      </c>
      <c r="C2359" t="s">
        <v>3372</v>
      </c>
      <c r="D2359" t="s">
        <v>3568</v>
      </c>
      <c r="E2359" s="1">
        <v>45325</v>
      </c>
      <c r="F2359" t="s">
        <v>8718</v>
      </c>
      <c r="G2359" t="s">
        <v>8631</v>
      </c>
      <c r="H2359">
        <v>4</v>
      </c>
      <c r="I2359" s="14">
        <v>0.2</v>
      </c>
      <c r="J2359" s="6">
        <v>490</v>
      </c>
      <c r="K2359" s="6">
        <v>1566</v>
      </c>
      <c r="L2359" t="s">
        <v>1059</v>
      </c>
      <c r="M2359">
        <v>65</v>
      </c>
      <c r="N2359" t="s">
        <v>1999</v>
      </c>
      <c r="O2359" t="s">
        <v>2052</v>
      </c>
      <c r="P2359" t="s">
        <v>3016</v>
      </c>
    </row>
    <row r="2360" spans="1:16" x14ac:dyDescent="0.45">
      <c r="A2360" t="s">
        <v>5982</v>
      </c>
      <c r="B2360" t="s">
        <v>527</v>
      </c>
      <c r="C2360" t="s">
        <v>3291</v>
      </c>
      <c r="D2360" t="s">
        <v>3488</v>
      </c>
      <c r="E2360" s="1">
        <v>45657</v>
      </c>
      <c r="F2360" t="s">
        <v>8625</v>
      </c>
      <c r="G2360" t="s">
        <v>8632</v>
      </c>
      <c r="H2360">
        <v>1</v>
      </c>
      <c r="I2360" s="14">
        <v>0.05</v>
      </c>
      <c r="J2360" s="6">
        <v>38</v>
      </c>
      <c r="K2360" s="6">
        <v>36</v>
      </c>
      <c r="L2360" t="s">
        <v>1522</v>
      </c>
      <c r="M2360">
        <v>62</v>
      </c>
      <c r="N2360" t="s">
        <v>1999</v>
      </c>
      <c r="O2360" t="s">
        <v>2032</v>
      </c>
      <c r="P2360" t="s">
        <v>3049</v>
      </c>
    </row>
    <row r="2361" spans="1:16" x14ac:dyDescent="0.45">
      <c r="A2361" t="s">
        <v>5983</v>
      </c>
      <c r="B2361" t="s">
        <v>979</v>
      </c>
      <c r="C2361" t="s">
        <v>3244</v>
      </c>
      <c r="D2361" t="s">
        <v>3443</v>
      </c>
      <c r="E2361" s="1">
        <v>45408</v>
      </c>
      <c r="F2361" t="s">
        <v>8625</v>
      </c>
      <c r="G2361" t="s">
        <v>8631</v>
      </c>
      <c r="H2361">
        <v>2</v>
      </c>
      <c r="I2361" s="14">
        <v>0.1</v>
      </c>
      <c r="J2361" s="6">
        <v>1097</v>
      </c>
      <c r="K2361" s="6">
        <v>1975</v>
      </c>
      <c r="L2361" t="s">
        <v>1970</v>
      </c>
      <c r="M2361">
        <v>49</v>
      </c>
      <c r="N2361" t="s">
        <v>1999</v>
      </c>
      <c r="O2361" t="s">
        <v>2942</v>
      </c>
      <c r="P2361" t="s">
        <v>3102</v>
      </c>
    </row>
    <row r="2362" spans="1:16" x14ac:dyDescent="0.45">
      <c r="A2362" t="s">
        <v>5984</v>
      </c>
      <c r="B2362" t="s">
        <v>514</v>
      </c>
      <c r="C2362" t="s">
        <v>3249</v>
      </c>
      <c r="D2362" t="s">
        <v>3448</v>
      </c>
      <c r="E2362" s="1">
        <v>45520</v>
      </c>
      <c r="F2362" t="s">
        <v>8625</v>
      </c>
      <c r="G2362" t="s">
        <v>8633</v>
      </c>
      <c r="H2362">
        <v>5</v>
      </c>
      <c r="I2362" s="14">
        <v>0.2</v>
      </c>
      <c r="J2362" s="6">
        <v>1545</v>
      </c>
      <c r="K2362" s="6">
        <v>6179</v>
      </c>
      <c r="L2362" t="s">
        <v>1509</v>
      </c>
      <c r="M2362">
        <v>22</v>
      </c>
      <c r="N2362" t="s">
        <v>1999</v>
      </c>
      <c r="O2362" t="s">
        <v>2427</v>
      </c>
      <c r="P2362" t="s">
        <v>3118</v>
      </c>
    </row>
    <row r="2363" spans="1:16" x14ac:dyDescent="0.45">
      <c r="A2363" t="s">
        <v>5985</v>
      </c>
      <c r="B2363" t="s">
        <v>951</v>
      </c>
      <c r="C2363" t="s">
        <v>3294</v>
      </c>
      <c r="D2363" t="s">
        <v>3491</v>
      </c>
      <c r="E2363" s="1">
        <v>45195</v>
      </c>
      <c r="F2363" t="s">
        <v>8720</v>
      </c>
      <c r="G2363" t="s">
        <v>8633</v>
      </c>
      <c r="H2363">
        <v>2</v>
      </c>
      <c r="I2363" s="14">
        <v>0</v>
      </c>
      <c r="J2363" s="6">
        <v>1656</v>
      </c>
      <c r="K2363" s="6">
        <v>3311</v>
      </c>
      <c r="L2363" t="s">
        <v>1942</v>
      </c>
      <c r="M2363">
        <v>43</v>
      </c>
      <c r="N2363" t="s">
        <v>1999</v>
      </c>
      <c r="O2363" t="s">
        <v>2914</v>
      </c>
      <c r="P2363" t="s">
        <v>2990</v>
      </c>
    </row>
    <row r="2364" spans="1:16" x14ac:dyDescent="0.45">
      <c r="A2364" t="s">
        <v>5986</v>
      </c>
      <c r="B2364" t="s">
        <v>933</v>
      </c>
      <c r="C2364" t="s">
        <v>3258</v>
      </c>
      <c r="D2364" t="s">
        <v>3457</v>
      </c>
      <c r="E2364" s="1">
        <v>45272</v>
      </c>
      <c r="F2364" t="s">
        <v>8719</v>
      </c>
      <c r="G2364" t="s">
        <v>8631</v>
      </c>
      <c r="H2364">
        <v>3</v>
      </c>
      <c r="I2364" s="14">
        <v>0.05</v>
      </c>
      <c r="J2364" s="6">
        <v>699</v>
      </c>
      <c r="K2364" s="6">
        <v>1993</v>
      </c>
      <c r="L2364" t="s">
        <v>1924</v>
      </c>
      <c r="M2364">
        <v>30</v>
      </c>
      <c r="N2364" t="s">
        <v>1998</v>
      </c>
      <c r="O2364" t="s">
        <v>2897</v>
      </c>
      <c r="P2364" t="s">
        <v>3020</v>
      </c>
    </row>
    <row r="2365" spans="1:16" x14ac:dyDescent="0.45">
      <c r="A2365" t="s">
        <v>5987</v>
      </c>
      <c r="B2365" t="s">
        <v>387</v>
      </c>
      <c r="C2365" t="s">
        <v>3299</v>
      </c>
      <c r="D2365" t="s">
        <v>3496</v>
      </c>
      <c r="E2365" s="1">
        <v>45341</v>
      </c>
      <c r="F2365" t="s">
        <v>8626</v>
      </c>
      <c r="G2365" t="s">
        <v>8629</v>
      </c>
      <c r="H2365">
        <v>1</v>
      </c>
      <c r="I2365" s="14">
        <v>0.05</v>
      </c>
      <c r="J2365" s="6">
        <v>479</v>
      </c>
      <c r="K2365" s="6">
        <v>455</v>
      </c>
      <c r="L2365" t="s">
        <v>1383</v>
      </c>
      <c r="M2365">
        <v>65</v>
      </c>
      <c r="N2365" t="s">
        <v>1999</v>
      </c>
      <c r="O2365" t="s">
        <v>2375</v>
      </c>
      <c r="P2365" t="s">
        <v>3088</v>
      </c>
    </row>
    <row r="2366" spans="1:16" x14ac:dyDescent="0.45">
      <c r="A2366" t="s">
        <v>5988</v>
      </c>
      <c r="B2366" t="s">
        <v>259</v>
      </c>
      <c r="C2366" t="s">
        <v>3356</v>
      </c>
      <c r="D2366" t="s">
        <v>3553</v>
      </c>
      <c r="E2366" s="1">
        <v>45810</v>
      </c>
      <c r="F2366" t="s">
        <v>8718</v>
      </c>
      <c r="G2366" t="s">
        <v>8630</v>
      </c>
      <c r="H2366">
        <v>3</v>
      </c>
      <c r="I2366" s="14">
        <v>0.15</v>
      </c>
      <c r="J2366" s="6">
        <v>811</v>
      </c>
      <c r="K2366" s="6">
        <v>2067</v>
      </c>
      <c r="L2366" t="s">
        <v>1257</v>
      </c>
      <c r="M2366">
        <v>32</v>
      </c>
      <c r="N2366" t="s">
        <v>1998</v>
      </c>
      <c r="O2366" t="s">
        <v>2249</v>
      </c>
      <c r="P2366" t="s">
        <v>3056</v>
      </c>
    </row>
    <row r="2367" spans="1:16" x14ac:dyDescent="0.45">
      <c r="A2367" t="s">
        <v>5989</v>
      </c>
      <c r="B2367" t="s">
        <v>216</v>
      </c>
      <c r="C2367" t="s">
        <v>3364</v>
      </c>
      <c r="D2367" t="s">
        <v>3561</v>
      </c>
      <c r="E2367" s="1">
        <v>45887</v>
      </c>
      <c r="F2367" t="s">
        <v>8625</v>
      </c>
      <c r="G2367" t="s">
        <v>8632</v>
      </c>
      <c r="H2367">
        <v>3</v>
      </c>
      <c r="I2367" s="14">
        <v>0.15</v>
      </c>
      <c r="J2367" s="6">
        <v>131</v>
      </c>
      <c r="K2367" s="6">
        <v>335</v>
      </c>
      <c r="L2367" t="s">
        <v>1214</v>
      </c>
      <c r="M2367">
        <v>19</v>
      </c>
      <c r="N2367" t="s">
        <v>1998</v>
      </c>
      <c r="O2367" t="s">
        <v>2207</v>
      </c>
      <c r="P2367" t="s">
        <v>3071</v>
      </c>
    </row>
    <row r="2368" spans="1:16" x14ac:dyDescent="0.45">
      <c r="A2368" t="s">
        <v>5990</v>
      </c>
      <c r="B2368" t="s">
        <v>850</v>
      </c>
      <c r="C2368" t="s">
        <v>3302</v>
      </c>
      <c r="D2368" t="s">
        <v>3499</v>
      </c>
      <c r="E2368" s="1">
        <v>45418</v>
      </c>
      <c r="F2368" t="s">
        <v>8626</v>
      </c>
      <c r="G2368" t="s">
        <v>8632</v>
      </c>
      <c r="H2368">
        <v>4</v>
      </c>
      <c r="I2368" s="14">
        <v>0.1</v>
      </c>
      <c r="J2368" s="6">
        <v>530</v>
      </c>
      <c r="K2368" s="6">
        <v>1910</v>
      </c>
      <c r="L2368" t="s">
        <v>1842</v>
      </c>
      <c r="M2368">
        <v>58</v>
      </c>
      <c r="N2368" t="s">
        <v>1999</v>
      </c>
      <c r="O2368" t="s">
        <v>2817</v>
      </c>
      <c r="P2368" t="s">
        <v>3051</v>
      </c>
    </row>
    <row r="2369" spans="1:16" x14ac:dyDescent="0.45">
      <c r="A2369" t="s">
        <v>5991</v>
      </c>
      <c r="B2369" t="s">
        <v>266</v>
      </c>
      <c r="C2369" t="s">
        <v>3350</v>
      </c>
      <c r="D2369" t="s">
        <v>3547</v>
      </c>
      <c r="E2369" s="1">
        <v>45722</v>
      </c>
      <c r="F2369" t="s">
        <v>8625</v>
      </c>
      <c r="G2369" t="s">
        <v>8632</v>
      </c>
      <c r="H2369">
        <v>1</v>
      </c>
      <c r="I2369" s="14">
        <v>0.15</v>
      </c>
      <c r="J2369" s="6">
        <v>74</v>
      </c>
      <c r="K2369" s="6">
        <v>63</v>
      </c>
      <c r="L2369" t="s">
        <v>1264</v>
      </c>
      <c r="M2369">
        <v>49</v>
      </c>
      <c r="N2369" t="s">
        <v>1999</v>
      </c>
      <c r="O2369" t="s">
        <v>2256</v>
      </c>
      <c r="P2369" t="s">
        <v>3113</v>
      </c>
    </row>
    <row r="2370" spans="1:16" x14ac:dyDescent="0.45">
      <c r="A2370" t="s">
        <v>5992</v>
      </c>
      <c r="B2370" t="s">
        <v>138</v>
      </c>
      <c r="C2370" t="s">
        <v>3366</v>
      </c>
      <c r="D2370" t="s">
        <v>3563</v>
      </c>
      <c r="E2370" s="1">
        <v>45704</v>
      </c>
      <c r="F2370" t="s">
        <v>8625</v>
      </c>
      <c r="G2370" t="s">
        <v>8633</v>
      </c>
      <c r="H2370">
        <v>2</v>
      </c>
      <c r="I2370" s="14">
        <v>0</v>
      </c>
      <c r="J2370" s="6">
        <v>1116</v>
      </c>
      <c r="K2370" s="6">
        <v>2232</v>
      </c>
      <c r="L2370" t="s">
        <v>1137</v>
      </c>
      <c r="M2370">
        <v>42</v>
      </c>
      <c r="N2370" t="s">
        <v>1998</v>
      </c>
      <c r="O2370" t="s">
        <v>2129</v>
      </c>
      <c r="P2370" t="s">
        <v>3015</v>
      </c>
    </row>
    <row r="2371" spans="1:16" x14ac:dyDescent="0.45">
      <c r="A2371" t="s">
        <v>5993</v>
      </c>
      <c r="B2371" t="s">
        <v>169</v>
      </c>
      <c r="C2371" t="s">
        <v>3322</v>
      </c>
      <c r="D2371" t="s">
        <v>3519</v>
      </c>
      <c r="E2371" s="1">
        <v>45582</v>
      </c>
      <c r="F2371" t="s">
        <v>8718</v>
      </c>
      <c r="G2371" t="s">
        <v>8630</v>
      </c>
      <c r="H2371">
        <v>1</v>
      </c>
      <c r="I2371" s="14">
        <v>0.05</v>
      </c>
      <c r="J2371" s="6">
        <v>191</v>
      </c>
      <c r="K2371" s="6">
        <v>181</v>
      </c>
      <c r="L2371" t="s">
        <v>1167</v>
      </c>
      <c r="M2371">
        <v>22</v>
      </c>
      <c r="N2371" t="s">
        <v>1998</v>
      </c>
      <c r="O2371" t="s">
        <v>2160</v>
      </c>
      <c r="P2371" t="s">
        <v>3065</v>
      </c>
    </row>
    <row r="2372" spans="1:16" x14ac:dyDescent="0.45">
      <c r="A2372" t="s">
        <v>5994</v>
      </c>
      <c r="B2372" t="s">
        <v>178</v>
      </c>
      <c r="C2372" t="s">
        <v>3386</v>
      </c>
      <c r="D2372" t="s">
        <v>3582</v>
      </c>
      <c r="E2372" s="1">
        <v>45297</v>
      </c>
      <c r="F2372" t="s">
        <v>8720</v>
      </c>
      <c r="G2372" t="s">
        <v>8629</v>
      </c>
      <c r="H2372">
        <v>3</v>
      </c>
      <c r="I2372" s="14">
        <v>0.15</v>
      </c>
      <c r="J2372" s="6">
        <v>613</v>
      </c>
      <c r="K2372" s="6">
        <v>1564</v>
      </c>
      <c r="L2372" t="s">
        <v>1176</v>
      </c>
      <c r="M2372">
        <v>65</v>
      </c>
      <c r="N2372" t="s">
        <v>1998</v>
      </c>
      <c r="O2372" t="s">
        <v>2169</v>
      </c>
      <c r="P2372" t="s">
        <v>2975</v>
      </c>
    </row>
    <row r="2373" spans="1:16" x14ac:dyDescent="0.45">
      <c r="A2373" t="s">
        <v>5995</v>
      </c>
      <c r="B2373" t="s">
        <v>300</v>
      </c>
      <c r="C2373" t="s">
        <v>3269</v>
      </c>
      <c r="D2373" t="s">
        <v>3466</v>
      </c>
      <c r="E2373" s="1">
        <v>45270</v>
      </c>
      <c r="F2373" t="s">
        <v>8625</v>
      </c>
      <c r="G2373" t="s">
        <v>8633</v>
      </c>
      <c r="H2373">
        <v>5</v>
      </c>
      <c r="I2373" s="14">
        <v>0.1</v>
      </c>
      <c r="J2373" s="6">
        <v>820</v>
      </c>
      <c r="K2373" s="6">
        <v>3689</v>
      </c>
      <c r="L2373" t="s">
        <v>1297</v>
      </c>
      <c r="M2373">
        <v>40</v>
      </c>
      <c r="N2373" t="s">
        <v>1999</v>
      </c>
      <c r="O2373" t="s">
        <v>2288</v>
      </c>
      <c r="P2373" t="s">
        <v>3016</v>
      </c>
    </row>
    <row r="2374" spans="1:16" x14ac:dyDescent="0.45">
      <c r="A2374" t="s">
        <v>5996</v>
      </c>
      <c r="B2374" t="s">
        <v>411</v>
      </c>
      <c r="C2374" t="s">
        <v>3248</v>
      </c>
      <c r="D2374" t="s">
        <v>3447</v>
      </c>
      <c r="E2374" s="1">
        <v>45446</v>
      </c>
      <c r="F2374" t="s">
        <v>8719</v>
      </c>
      <c r="G2374" t="s">
        <v>8631</v>
      </c>
      <c r="H2374">
        <v>1</v>
      </c>
      <c r="I2374" s="14">
        <v>0.2</v>
      </c>
      <c r="J2374" s="6">
        <v>1884</v>
      </c>
      <c r="K2374" s="6">
        <v>1507</v>
      </c>
      <c r="L2374" t="s">
        <v>1407</v>
      </c>
      <c r="M2374">
        <v>56</v>
      </c>
      <c r="N2374" t="s">
        <v>1998</v>
      </c>
      <c r="O2374" t="s">
        <v>2396</v>
      </c>
      <c r="P2374" t="s">
        <v>2999</v>
      </c>
    </row>
    <row r="2375" spans="1:16" x14ac:dyDescent="0.45">
      <c r="A2375" t="s">
        <v>5997</v>
      </c>
      <c r="B2375" t="s">
        <v>137</v>
      </c>
      <c r="C2375" t="s">
        <v>3329</v>
      </c>
      <c r="D2375" t="s">
        <v>3526</v>
      </c>
      <c r="E2375" s="1">
        <v>45821</v>
      </c>
      <c r="F2375" t="s">
        <v>8719</v>
      </c>
      <c r="G2375" t="s">
        <v>8633</v>
      </c>
      <c r="H2375">
        <v>1</v>
      </c>
      <c r="I2375" s="14">
        <v>0.15</v>
      </c>
      <c r="J2375" s="6">
        <v>1494</v>
      </c>
      <c r="K2375" s="6">
        <v>1270</v>
      </c>
      <c r="L2375" t="s">
        <v>1136</v>
      </c>
      <c r="M2375">
        <v>21</v>
      </c>
      <c r="N2375" t="s">
        <v>1998</v>
      </c>
      <c r="O2375" t="s">
        <v>2128</v>
      </c>
      <c r="P2375" t="s">
        <v>3071</v>
      </c>
    </row>
    <row r="2376" spans="1:16" x14ac:dyDescent="0.45">
      <c r="A2376" t="s">
        <v>5998</v>
      </c>
      <c r="B2376" t="s">
        <v>121</v>
      </c>
      <c r="C2376" t="s">
        <v>3255</v>
      </c>
      <c r="D2376" t="s">
        <v>3454</v>
      </c>
      <c r="E2376" s="1">
        <v>45229</v>
      </c>
      <c r="F2376" t="s">
        <v>8626</v>
      </c>
      <c r="G2376" t="s">
        <v>8633</v>
      </c>
      <c r="H2376">
        <v>1</v>
      </c>
      <c r="I2376" s="14">
        <v>0.15</v>
      </c>
      <c r="J2376" s="6">
        <v>1639</v>
      </c>
      <c r="K2376" s="6">
        <v>1393</v>
      </c>
      <c r="L2376" t="s">
        <v>1120</v>
      </c>
      <c r="M2376">
        <v>61</v>
      </c>
      <c r="N2376" t="s">
        <v>1998</v>
      </c>
      <c r="O2376" t="s">
        <v>2112</v>
      </c>
      <c r="P2376" t="s">
        <v>3063</v>
      </c>
    </row>
    <row r="2377" spans="1:16" x14ac:dyDescent="0.45">
      <c r="A2377" t="s">
        <v>5999</v>
      </c>
      <c r="B2377" t="s">
        <v>787</v>
      </c>
      <c r="C2377" t="s">
        <v>3374</v>
      </c>
      <c r="D2377" t="s">
        <v>3570</v>
      </c>
      <c r="E2377" s="1">
        <v>45276</v>
      </c>
      <c r="F2377" t="s">
        <v>8719</v>
      </c>
      <c r="G2377" t="s">
        <v>8629</v>
      </c>
      <c r="H2377">
        <v>1</v>
      </c>
      <c r="I2377" s="14">
        <v>0.05</v>
      </c>
      <c r="J2377" s="6">
        <v>1613</v>
      </c>
      <c r="K2377" s="6">
        <v>1533</v>
      </c>
      <c r="L2377" t="s">
        <v>1779</v>
      </c>
      <c r="M2377">
        <v>40</v>
      </c>
      <c r="N2377" t="s">
        <v>1999</v>
      </c>
      <c r="O2377" t="s">
        <v>2757</v>
      </c>
      <c r="P2377" t="s">
        <v>2970</v>
      </c>
    </row>
    <row r="2378" spans="1:16" x14ac:dyDescent="0.45">
      <c r="A2378" t="s">
        <v>6000</v>
      </c>
      <c r="B2378" t="s">
        <v>386</v>
      </c>
      <c r="C2378" t="s">
        <v>3309</v>
      </c>
      <c r="D2378" t="s">
        <v>3506</v>
      </c>
      <c r="E2378" s="1">
        <v>45298</v>
      </c>
      <c r="F2378" t="s">
        <v>8718</v>
      </c>
      <c r="G2378" t="s">
        <v>8633</v>
      </c>
      <c r="H2378">
        <v>2</v>
      </c>
      <c r="I2378" s="14">
        <v>0.15</v>
      </c>
      <c r="J2378" s="6">
        <v>446</v>
      </c>
      <c r="K2378" s="6">
        <v>758</v>
      </c>
      <c r="L2378" t="s">
        <v>1382</v>
      </c>
      <c r="M2378">
        <v>30</v>
      </c>
      <c r="N2378" t="s">
        <v>1998</v>
      </c>
      <c r="O2378" t="s">
        <v>2374</v>
      </c>
      <c r="P2378" t="s">
        <v>3029</v>
      </c>
    </row>
    <row r="2379" spans="1:16" x14ac:dyDescent="0.45">
      <c r="A2379" t="s">
        <v>6001</v>
      </c>
      <c r="B2379" t="s">
        <v>685</v>
      </c>
      <c r="C2379" t="s">
        <v>3325</v>
      </c>
      <c r="D2379" t="s">
        <v>3522</v>
      </c>
      <c r="E2379" s="1">
        <v>45746</v>
      </c>
      <c r="F2379" t="s">
        <v>8720</v>
      </c>
      <c r="G2379" t="s">
        <v>8633</v>
      </c>
      <c r="H2379">
        <v>2</v>
      </c>
      <c r="I2379" s="14">
        <v>0.05</v>
      </c>
      <c r="J2379" s="6">
        <v>919</v>
      </c>
      <c r="K2379" s="6">
        <v>1746</v>
      </c>
      <c r="L2379" t="s">
        <v>1679</v>
      </c>
      <c r="M2379">
        <v>19</v>
      </c>
      <c r="N2379" t="s">
        <v>1998</v>
      </c>
      <c r="O2379" t="s">
        <v>2659</v>
      </c>
      <c r="P2379" t="s">
        <v>3161</v>
      </c>
    </row>
    <row r="2380" spans="1:16" x14ac:dyDescent="0.45">
      <c r="A2380" t="s">
        <v>6002</v>
      </c>
      <c r="B2380" t="s">
        <v>589</v>
      </c>
      <c r="C2380" t="s">
        <v>3200</v>
      </c>
      <c r="D2380" t="s">
        <v>3400</v>
      </c>
      <c r="E2380" s="1">
        <v>45626</v>
      </c>
      <c r="F2380" t="s">
        <v>8720</v>
      </c>
      <c r="G2380" t="s">
        <v>8631</v>
      </c>
      <c r="H2380">
        <v>2</v>
      </c>
      <c r="I2380" s="14">
        <v>0.1</v>
      </c>
      <c r="J2380" s="6">
        <v>1000</v>
      </c>
      <c r="K2380" s="6">
        <v>1800</v>
      </c>
      <c r="L2380" t="s">
        <v>1583</v>
      </c>
      <c r="M2380">
        <v>24</v>
      </c>
      <c r="N2380" t="s">
        <v>1998</v>
      </c>
      <c r="O2380" t="s">
        <v>2565</v>
      </c>
      <c r="P2380" t="s">
        <v>2982</v>
      </c>
    </row>
    <row r="2381" spans="1:16" x14ac:dyDescent="0.45">
      <c r="A2381" t="s">
        <v>6003</v>
      </c>
      <c r="B2381" t="s">
        <v>365</v>
      </c>
      <c r="C2381" t="s">
        <v>3315</v>
      </c>
      <c r="D2381" t="s">
        <v>3512</v>
      </c>
      <c r="E2381" s="1">
        <v>45450</v>
      </c>
      <c r="F2381" t="s">
        <v>8719</v>
      </c>
      <c r="G2381" t="s">
        <v>8632</v>
      </c>
      <c r="H2381">
        <v>2</v>
      </c>
      <c r="I2381" s="14">
        <v>0</v>
      </c>
      <c r="J2381" s="6">
        <v>1056</v>
      </c>
      <c r="K2381" s="6">
        <v>2112</v>
      </c>
      <c r="L2381" t="s">
        <v>1361</v>
      </c>
      <c r="M2381">
        <v>35</v>
      </c>
      <c r="N2381" t="s">
        <v>1999</v>
      </c>
      <c r="O2381" t="s">
        <v>2353</v>
      </c>
      <c r="P2381" t="s">
        <v>3145</v>
      </c>
    </row>
    <row r="2382" spans="1:16" x14ac:dyDescent="0.45">
      <c r="A2382" t="s">
        <v>6004</v>
      </c>
      <c r="B2382" t="s">
        <v>163</v>
      </c>
      <c r="C2382" t="s">
        <v>3271</v>
      </c>
      <c r="D2382" t="s">
        <v>3468</v>
      </c>
      <c r="E2382" s="1">
        <v>45914</v>
      </c>
      <c r="F2382" t="s">
        <v>8626</v>
      </c>
      <c r="G2382" t="s">
        <v>8631</v>
      </c>
      <c r="H2382">
        <v>5</v>
      </c>
      <c r="I2382" s="14">
        <v>0</v>
      </c>
      <c r="J2382" s="6">
        <v>1514</v>
      </c>
      <c r="K2382" s="6">
        <v>7571</v>
      </c>
      <c r="L2382" t="s">
        <v>1161</v>
      </c>
      <c r="M2382">
        <v>47</v>
      </c>
      <c r="N2382" t="s">
        <v>1999</v>
      </c>
      <c r="O2382" t="s">
        <v>2154</v>
      </c>
      <c r="P2382" t="s">
        <v>8696</v>
      </c>
    </row>
    <row r="2383" spans="1:16" x14ac:dyDescent="0.45">
      <c r="A2383" t="s">
        <v>6005</v>
      </c>
      <c r="B2383" t="s">
        <v>649</v>
      </c>
      <c r="C2383" t="s">
        <v>3246</v>
      </c>
      <c r="D2383" t="s">
        <v>3445</v>
      </c>
      <c r="E2383" s="1">
        <v>45405</v>
      </c>
      <c r="F2383" t="s">
        <v>8625</v>
      </c>
      <c r="G2383" t="s">
        <v>8632</v>
      </c>
      <c r="H2383">
        <v>3</v>
      </c>
      <c r="I2383" s="14">
        <v>0.15</v>
      </c>
      <c r="J2383" s="6">
        <v>1915</v>
      </c>
      <c r="K2383" s="6">
        <v>4884</v>
      </c>
      <c r="L2383" t="s">
        <v>1643</v>
      </c>
      <c r="M2383">
        <v>38</v>
      </c>
      <c r="N2383" t="s">
        <v>1998</v>
      </c>
      <c r="O2383" t="s">
        <v>2624</v>
      </c>
      <c r="P2383" t="s">
        <v>2978</v>
      </c>
    </row>
    <row r="2384" spans="1:16" x14ac:dyDescent="0.45">
      <c r="A2384" t="s">
        <v>6006</v>
      </c>
      <c r="B2384" t="s">
        <v>78</v>
      </c>
      <c r="C2384" t="s">
        <v>3259</v>
      </c>
      <c r="D2384" t="s">
        <v>3458</v>
      </c>
      <c r="E2384" s="1">
        <v>45824</v>
      </c>
      <c r="F2384" t="s">
        <v>8720</v>
      </c>
      <c r="G2384" t="s">
        <v>8629</v>
      </c>
      <c r="H2384">
        <v>5</v>
      </c>
      <c r="I2384" s="14">
        <v>0.2</v>
      </c>
      <c r="J2384" s="6">
        <v>1315</v>
      </c>
      <c r="K2384" s="6">
        <v>5262</v>
      </c>
      <c r="L2384" t="s">
        <v>1077</v>
      </c>
      <c r="M2384">
        <v>47</v>
      </c>
      <c r="N2384" t="s">
        <v>1998</v>
      </c>
      <c r="O2384" t="s">
        <v>2070</v>
      </c>
      <c r="P2384" t="s">
        <v>3032</v>
      </c>
    </row>
    <row r="2385" spans="1:16" x14ac:dyDescent="0.45">
      <c r="A2385" t="s">
        <v>6007</v>
      </c>
      <c r="B2385" t="s">
        <v>171</v>
      </c>
      <c r="C2385" t="s">
        <v>3233</v>
      </c>
      <c r="D2385" t="s">
        <v>3432</v>
      </c>
      <c r="E2385" s="1">
        <v>45810</v>
      </c>
      <c r="F2385" t="s">
        <v>8625</v>
      </c>
      <c r="G2385" t="s">
        <v>8633</v>
      </c>
      <c r="H2385">
        <v>5</v>
      </c>
      <c r="I2385" s="14">
        <v>0.1</v>
      </c>
      <c r="J2385" s="6">
        <v>73</v>
      </c>
      <c r="K2385" s="6">
        <v>328</v>
      </c>
      <c r="L2385" t="s">
        <v>1169</v>
      </c>
      <c r="M2385">
        <v>28</v>
      </c>
      <c r="N2385" t="s">
        <v>1999</v>
      </c>
      <c r="O2385" t="s">
        <v>2162</v>
      </c>
      <c r="P2385" t="s">
        <v>3085</v>
      </c>
    </row>
    <row r="2386" spans="1:16" x14ac:dyDescent="0.45">
      <c r="A2386" t="s">
        <v>6008</v>
      </c>
      <c r="B2386" t="s">
        <v>708</v>
      </c>
      <c r="C2386" t="s">
        <v>3213</v>
      </c>
      <c r="D2386" t="s">
        <v>3412</v>
      </c>
      <c r="E2386" s="1">
        <v>45523</v>
      </c>
      <c r="F2386" t="s">
        <v>8718</v>
      </c>
      <c r="G2386" t="s">
        <v>8633</v>
      </c>
      <c r="H2386">
        <v>4</v>
      </c>
      <c r="I2386" s="14">
        <v>0.2</v>
      </c>
      <c r="J2386" s="6">
        <v>1120</v>
      </c>
      <c r="K2386" s="6">
        <v>3584</v>
      </c>
      <c r="L2386" t="s">
        <v>1701</v>
      </c>
      <c r="M2386">
        <v>61</v>
      </c>
      <c r="N2386" t="s">
        <v>1999</v>
      </c>
      <c r="O2386" t="s">
        <v>2681</v>
      </c>
      <c r="P2386" t="s">
        <v>3074</v>
      </c>
    </row>
    <row r="2387" spans="1:16" x14ac:dyDescent="0.45">
      <c r="A2387" t="s">
        <v>6009</v>
      </c>
      <c r="B2387" t="s">
        <v>640</v>
      </c>
      <c r="C2387" t="s">
        <v>3381</v>
      </c>
      <c r="D2387" t="s">
        <v>3577</v>
      </c>
      <c r="E2387" s="1">
        <v>45274</v>
      </c>
      <c r="F2387" t="s">
        <v>8720</v>
      </c>
      <c r="G2387" t="s">
        <v>8633</v>
      </c>
      <c r="H2387">
        <v>2</v>
      </c>
      <c r="I2387" s="14">
        <v>0.1</v>
      </c>
      <c r="J2387" s="6">
        <v>113</v>
      </c>
      <c r="K2387" s="6">
        <v>203</v>
      </c>
      <c r="L2387" t="s">
        <v>1634</v>
      </c>
      <c r="M2387">
        <v>46</v>
      </c>
      <c r="N2387" t="s">
        <v>1998</v>
      </c>
      <c r="O2387" t="s">
        <v>2615</v>
      </c>
      <c r="P2387" t="s">
        <v>3030</v>
      </c>
    </row>
    <row r="2388" spans="1:16" x14ac:dyDescent="0.45">
      <c r="A2388" t="s">
        <v>6010</v>
      </c>
      <c r="B2388" t="s">
        <v>153</v>
      </c>
      <c r="C2388" t="s">
        <v>3223</v>
      </c>
      <c r="D2388" t="s">
        <v>3422</v>
      </c>
      <c r="E2388" s="1">
        <v>45706</v>
      </c>
      <c r="F2388" t="s">
        <v>8719</v>
      </c>
      <c r="G2388" t="s">
        <v>8633</v>
      </c>
      <c r="H2388">
        <v>2</v>
      </c>
      <c r="I2388" s="14">
        <v>0</v>
      </c>
      <c r="J2388" s="6">
        <v>1420</v>
      </c>
      <c r="K2388" s="6">
        <v>2841</v>
      </c>
      <c r="L2388" t="s">
        <v>1152</v>
      </c>
      <c r="M2388">
        <v>43</v>
      </c>
      <c r="N2388" t="s">
        <v>1998</v>
      </c>
      <c r="O2388" t="s">
        <v>2144</v>
      </c>
      <c r="P2388" t="s">
        <v>3080</v>
      </c>
    </row>
    <row r="2389" spans="1:16" x14ac:dyDescent="0.45">
      <c r="A2389" t="s">
        <v>6011</v>
      </c>
      <c r="B2389" t="s">
        <v>583</v>
      </c>
      <c r="C2389" t="s">
        <v>3211</v>
      </c>
      <c r="D2389" t="s">
        <v>3410</v>
      </c>
      <c r="E2389" s="1">
        <v>45918</v>
      </c>
      <c r="F2389" t="s">
        <v>8625</v>
      </c>
      <c r="G2389" t="s">
        <v>8631</v>
      </c>
      <c r="H2389">
        <v>4</v>
      </c>
      <c r="I2389" s="14">
        <v>0.2</v>
      </c>
      <c r="J2389" s="6">
        <v>266</v>
      </c>
      <c r="K2389" s="6">
        <v>851</v>
      </c>
      <c r="L2389" t="s">
        <v>1577</v>
      </c>
      <c r="M2389">
        <v>18</v>
      </c>
      <c r="N2389" t="s">
        <v>1999</v>
      </c>
      <c r="O2389" t="s">
        <v>2559</v>
      </c>
      <c r="P2389" t="s">
        <v>8706</v>
      </c>
    </row>
    <row r="2390" spans="1:16" x14ac:dyDescent="0.45">
      <c r="A2390" t="s">
        <v>6012</v>
      </c>
      <c r="B2390" t="s">
        <v>787</v>
      </c>
      <c r="C2390" t="s">
        <v>3357</v>
      </c>
      <c r="D2390" t="s">
        <v>3554</v>
      </c>
      <c r="E2390" s="1">
        <v>45718</v>
      </c>
      <c r="F2390" t="s">
        <v>8718</v>
      </c>
      <c r="G2390" t="s">
        <v>8633</v>
      </c>
      <c r="H2390">
        <v>1</v>
      </c>
      <c r="I2390" s="14">
        <v>0.2</v>
      </c>
      <c r="J2390" s="6">
        <v>1084</v>
      </c>
      <c r="K2390" s="6">
        <v>867</v>
      </c>
      <c r="L2390" t="s">
        <v>1779</v>
      </c>
      <c r="M2390">
        <v>40</v>
      </c>
      <c r="N2390" t="s">
        <v>1999</v>
      </c>
      <c r="O2390" t="s">
        <v>2757</v>
      </c>
      <c r="P2390" t="s">
        <v>2970</v>
      </c>
    </row>
    <row r="2391" spans="1:16" x14ac:dyDescent="0.45">
      <c r="A2391" t="s">
        <v>6013</v>
      </c>
      <c r="B2391" t="s">
        <v>27</v>
      </c>
      <c r="C2391" t="s">
        <v>3363</v>
      </c>
      <c r="D2391" t="s">
        <v>3560</v>
      </c>
      <c r="E2391" s="1">
        <v>45389</v>
      </c>
      <c r="F2391" t="s">
        <v>8719</v>
      </c>
      <c r="G2391" t="s">
        <v>8630</v>
      </c>
      <c r="H2391">
        <v>4</v>
      </c>
      <c r="I2391" s="14">
        <v>0.2</v>
      </c>
      <c r="J2391" s="6">
        <v>833</v>
      </c>
      <c r="K2391" s="6">
        <v>2666</v>
      </c>
      <c r="L2391" t="s">
        <v>1026</v>
      </c>
      <c r="M2391">
        <v>40</v>
      </c>
      <c r="N2391" t="s">
        <v>1999</v>
      </c>
      <c r="O2391" t="s">
        <v>2019</v>
      </c>
      <c r="P2391" t="s">
        <v>2986</v>
      </c>
    </row>
    <row r="2392" spans="1:16" x14ac:dyDescent="0.45">
      <c r="A2392" t="s">
        <v>6014</v>
      </c>
      <c r="B2392" t="s">
        <v>709</v>
      </c>
      <c r="C2392" t="s">
        <v>3354</v>
      </c>
      <c r="D2392" t="s">
        <v>3551</v>
      </c>
      <c r="E2392" s="1">
        <v>45892</v>
      </c>
      <c r="F2392" t="s">
        <v>8626</v>
      </c>
      <c r="G2392" t="s">
        <v>8632</v>
      </c>
      <c r="H2392">
        <v>4</v>
      </c>
      <c r="I2392" s="14">
        <v>0.15</v>
      </c>
      <c r="J2392" s="6">
        <v>898</v>
      </c>
      <c r="K2392" s="6">
        <v>3055</v>
      </c>
      <c r="L2392" t="s">
        <v>1702</v>
      </c>
      <c r="M2392">
        <v>51</v>
      </c>
      <c r="N2392" t="s">
        <v>1999</v>
      </c>
      <c r="O2392" t="s">
        <v>2682</v>
      </c>
      <c r="P2392" t="s">
        <v>3084</v>
      </c>
    </row>
    <row r="2393" spans="1:16" x14ac:dyDescent="0.45">
      <c r="A2393" t="s">
        <v>6015</v>
      </c>
      <c r="B2393" t="s">
        <v>634</v>
      </c>
      <c r="C2393" t="s">
        <v>3261</v>
      </c>
      <c r="D2393" t="s">
        <v>3460</v>
      </c>
      <c r="E2393" s="1">
        <v>45889</v>
      </c>
      <c r="F2393" t="s">
        <v>8719</v>
      </c>
      <c r="G2393" t="s">
        <v>8631</v>
      </c>
      <c r="H2393">
        <v>3</v>
      </c>
      <c r="I2393" s="14">
        <v>0.15</v>
      </c>
      <c r="J2393" s="6">
        <v>1867</v>
      </c>
      <c r="K2393" s="6">
        <v>4760</v>
      </c>
      <c r="L2393" t="s">
        <v>1628</v>
      </c>
      <c r="M2393">
        <v>34</v>
      </c>
      <c r="N2393" t="s">
        <v>1998</v>
      </c>
      <c r="O2393" t="s">
        <v>2609</v>
      </c>
      <c r="P2393" t="s">
        <v>8709</v>
      </c>
    </row>
    <row r="2394" spans="1:16" x14ac:dyDescent="0.45">
      <c r="A2394" t="s">
        <v>6016</v>
      </c>
      <c r="B2394" t="s">
        <v>472</v>
      </c>
      <c r="C2394" t="s">
        <v>3334</v>
      </c>
      <c r="D2394" t="s">
        <v>3531</v>
      </c>
      <c r="E2394" s="1">
        <v>45330</v>
      </c>
      <c r="F2394" t="s">
        <v>8626</v>
      </c>
      <c r="G2394" t="s">
        <v>8630</v>
      </c>
      <c r="H2394">
        <v>3</v>
      </c>
      <c r="I2394" s="14">
        <v>0.05</v>
      </c>
      <c r="J2394" s="6">
        <v>73</v>
      </c>
      <c r="K2394" s="6">
        <v>208</v>
      </c>
      <c r="L2394" t="s">
        <v>1467</v>
      </c>
      <c r="M2394">
        <v>35</v>
      </c>
      <c r="N2394" t="s">
        <v>1998</v>
      </c>
      <c r="O2394" t="s">
        <v>2454</v>
      </c>
      <c r="P2394" t="s">
        <v>3008</v>
      </c>
    </row>
    <row r="2395" spans="1:16" x14ac:dyDescent="0.45">
      <c r="A2395" t="s">
        <v>6017</v>
      </c>
      <c r="B2395" t="s">
        <v>659</v>
      </c>
      <c r="C2395" t="s">
        <v>3384</v>
      </c>
      <c r="D2395" t="s">
        <v>3580</v>
      </c>
      <c r="E2395" s="1">
        <v>45656</v>
      </c>
      <c r="F2395" t="s">
        <v>8720</v>
      </c>
      <c r="G2395" t="s">
        <v>8631</v>
      </c>
      <c r="H2395">
        <v>2</v>
      </c>
      <c r="I2395" s="14">
        <v>0.15</v>
      </c>
      <c r="J2395" s="6">
        <v>1611</v>
      </c>
      <c r="K2395" s="6">
        <v>2739</v>
      </c>
      <c r="L2395" t="s">
        <v>1653</v>
      </c>
      <c r="M2395">
        <v>43</v>
      </c>
      <c r="N2395" t="s">
        <v>1999</v>
      </c>
      <c r="O2395" t="s">
        <v>2634</v>
      </c>
      <c r="P2395" t="s">
        <v>8703</v>
      </c>
    </row>
    <row r="2396" spans="1:16" x14ac:dyDescent="0.45">
      <c r="A2396" t="s">
        <v>6018</v>
      </c>
      <c r="B2396" t="s">
        <v>383</v>
      </c>
      <c r="C2396" t="s">
        <v>3386</v>
      </c>
      <c r="D2396" t="s">
        <v>3582</v>
      </c>
      <c r="E2396" s="1">
        <v>45306</v>
      </c>
      <c r="F2396" t="s">
        <v>8720</v>
      </c>
      <c r="G2396" t="s">
        <v>8631</v>
      </c>
      <c r="H2396">
        <v>1</v>
      </c>
      <c r="I2396" s="14">
        <v>0.15</v>
      </c>
      <c r="J2396" s="6">
        <v>613</v>
      </c>
      <c r="K2396" s="6">
        <v>521</v>
      </c>
      <c r="L2396" t="s">
        <v>1379</v>
      </c>
      <c r="M2396">
        <v>25</v>
      </c>
      <c r="N2396" t="s">
        <v>1998</v>
      </c>
      <c r="O2396" t="s">
        <v>2371</v>
      </c>
      <c r="P2396" t="s">
        <v>3084</v>
      </c>
    </row>
    <row r="2397" spans="1:16" x14ac:dyDescent="0.45">
      <c r="A2397" t="s">
        <v>6019</v>
      </c>
      <c r="B2397" t="s">
        <v>50</v>
      </c>
      <c r="C2397" t="s">
        <v>3314</v>
      </c>
      <c r="D2397" t="s">
        <v>3511</v>
      </c>
      <c r="E2397" s="1">
        <v>45430</v>
      </c>
      <c r="F2397" t="s">
        <v>8626</v>
      </c>
      <c r="G2397" t="s">
        <v>8632</v>
      </c>
      <c r="H2397">
        <v>4</v>
      </c>
      <c r="I2397" s="14">
        <v>0.2</v>
      </c>
      <c r="J2397" s="6">
        <v>1526</v>
      </c>
      <c r="K2397" s="6">
        <v>4884</v>
      </c>
      <c r="L2397" t="s">
        <v>1049</v>
      </c>
      <c r="M2397">
        <v>21</v>
      </c>
      <c r="N2397" t="s">
        <v>1998</v>
      </c>
      <c r="O2397" t="s">
        <v>2042</v>
      </c>
      <c r="P2397" t="s">
        <v>3009</v>
      </c>
    </row>
    <row r="2398" spans="1:16" x14ac:dyDescent="0.45">
      <c r="A2398" t="s">
        <v>6020</v>
      </c>
      <c r="B2398" t="s">
        <v>135</v>
      </c>
      <c r="C2398" t="s">
        <v>3357</v>
      </c>
      <c r="D2398" t="s">
        <v>3554</v>
      </c>
      <c r="E2398" s="1">
        <v>45879</v>
      </c>
      <c r="F2398" t="s">
        <v>8719</v>
      </c>
      <c r="G2398" t="s">
        <v>8632</v>
      </c>
      <c r="H2398">
        <v>3</v>
      </c>
      <c r="I2398" s="14">
        <v>0.05</v>
      </c>
      <c r="J2398" s="6">
        <v>1084</v>
      </c>
      <c r="K2398" s="6">
        <v>3090</v>
      </c>
      <c r="L2398" t="s">
        <v>1134</v>
      </c>
      <c r="M2398">
        <v>49</v>
      </c>
      <c r="N2398" t="s">
        <v>1999</v>
      </c>
      <c r="O2398" t="s">
        <v>2126</v>
      </c>
      <c r="P2398" t="s">
        <v>3041</v>
      </c>
    </row>
    <row r="2399" spans="1:16" x14ac:dyDescent="0.45">
      <c r="A2399" t="s">
        <v>6021</v>
      </c>
      <c r="B2399" t="s">
        <v>911</v>
      </c>
      <c r="C2399" t="s">
        <v>3303</v>
      </c>
      <c r="D2399" t="s">
        <v>3500</v>
      </c>
      <c r="E2399" s="1">
        <v>45914</v>
      </c>
      <c r="F2399" t="s">
        <v>8719</v>
      </c>
      <c r="G2399" t="s">
        <v>8632</v>
      </c>
      <c r="H2399">
        <v>4</v>
      </c>
      <c r="I2399" s="14">
        <v>0.15</v>
      </c>
      <c r="J2399" s="6">
        <v>1389</v>
      </c>
      <c r="K2399" s="6">
        <v>4721</v>
      </c>
      <c r="L2399" t="s">
        <v>1902</v>
      </c>
      <c r="M2399">
        <v>56</v>
      </c>
      <c r="N2399" t="s">
        <v>1999</v>
      </c>
      <c r="O2399" t="s">
        <v>2876</v>
      </c>
      <c r="P2399" t="s">
        <v>3028</v>
      </c>
    </row>
    <row r="2400" spans="1:16" x14ac:dyDescent="0.45">
      <c r="A2400" t="s">
        <v>6022</v>
      </c>
      <c r="B2400" t="s">
        <v>481</v>
      </c>
      <c r="C2400" t="s">
        <v>3290</v>
      </c>
      <c r="D2400" t="s">
        <v>3487</v>
      </c>
      <c r="E2400" s="1">
        <v>45489</v>
      </c>
      <c r="F2400" t="s">
        <v>8719</v>
      </c>
      <c r="G2400" t="s">
        <v>8631</v>
      </c>
      <c r="H2400">
        <v>3</v>
      </c>
      <c r="I2400" s="14">
        <v>0.1</v>
      </c>
      <c r="J2400" s="6">
        <v>1300</v>
      </c>
      <c r="K2400" s="6">
        <v>3510</v>
      </c>
      <c r="L2400" t="s">
        <v>1476</v>
      </c>
      <c r="M2400">
        <v>25</v>
      </c>
      <c r="N2400" t="s">
        <v>1999</v>
      </c>
      <c r="O2400" t="s">
        <v>2463</v>
      </c>
      <c r="P2400" t="s">
        <v>3159</v>
      </c>
    </row>
    <row r="2401" spans="1:16" x14ac:dyDescent="0.45">
      <c r="A2401" t="s">
        <v>6023</v>
      </c>
      <c r="B2401" t="s">
        <v>747</v>
      </c>
      <c r="C2401" t="s">
        <v>3332</v>
      </c>
      <c r="D2401" t="s">
        <v>3529</v>
      </c>
      <c r="E2401" s="1">
        <v>45897</v>
      </c>
      <c r="F2401" t="s">
        <v>8626</v>
      </c>
      <c r="G2401" t="s">
        <v>8631</v>
      </c>
      <c r="H2401">
        <v>2</v>
      </c>
      <c r="I2401" s="14">
        <v>0.05</v>
      </c>
      <c r="J2401" s="6">
        <v>1870</v>
      </c>
      <c r="K2401" s="6">
        <v>3553</v>
      </c>
      <c r="L2401" t="s">
        <v>1740</v>
      </c>
      <c r="M2401">
        <v>30</v>
      </c>
      <c r="N2401" t="s">
        <v>1998</v>
      </c>
      <c r="O2401" t="s">
        <v>2718</v>
      </c>
      <c r="P2401" t="s">
        <v>3066</v>
      </c>
    </row>
    <row r="2402" spans="1:16" x14ac:dyDescent="0.45">
      <c r="A2402" t="s">
        <v>6024</v>
      </c>
      <c r="B2402" t="s">
        <v>589</v>
      </c>
      <c r="C2402" t="s">
        <v>3246</v>
      </c>
      <c r="D2402" t="s">
        <v>3445</v>
      </c>
      <c r="E2402" s="1">
        <v>45425</v>
      </c>
      <c r="F2402" t="s">
        <v>8719</v>
      </c>
      <c r="G2402" t="s">
        <v>8629</v>
      </c>
      <c r="H2402">
        <v>5</v>
      </c>
      <c r="I2402" s="14">
        <v>0.1</v>
      </c>
      <c r="J2402" s="6">
        <v>1915</v>
      </c>
      <c r="K2402" s="6">
        <v>8618</v>
      </c>
      <c r="L2402" t="s">
        <v>1583</v>
      </c>
      <c r="M2402">
        <v>24</v>
      </c>
      <c r="N2402" t="s">
        <v>1998</v>
      </c>
      <c r="O2402" t="s">
        <v>2565</v>
      </c>
      <c r="P2402" t="s">
        <v>2982</v>
      </c>
    </row>
    <row r="2403" spans="1:16" x14ac:dyDescent="0.45">
      <c r="A2403" t="s">
        <v>6025</v>
      </c>
      <c r="B2403" t="s">
        <v>890</v>
      </c>
      <c r="C2403" t="s">
        <v>3392</v>
      </c>
      <c r="D2403" t="s">
        <v>3588</v>
      </c>
      <c r="E2403" s="1">
        <v>45822</v>
      </c>
      <c r="F2403" t="s">
        <v>8720</v>
      </c>
      <c r="G2403" t="s">
        <v>8631</v>
      </c>
      <c r="H2403">
        <v>4</v>
      </c>
      <c r="I2403" s="14">
        <v>0.1</v>
      </c>
      <c r="J2403" s="6">
        <v>1109</v>
      </c>
      <c r="K2403" s="6">
        <v>3991</v>
      </c>
      <c r="L2403" t="s">
        <v>1881</v>
      </c>
      <c r="M2403">
        <v>42</v>
      </c>
      <c r="N2403" t="s">
        <v>1999</v>
      </c>
      <c r="O2403" t="s">
        <v>2855</v>
      </c>
      <c r="P2403" t="s">
        <v>3161</v>
      </c>
    </row>
    <row r="2404" spans="1:16" x14ac:dyDescent="0.45">
      <c r="A2404" t="s">
        <v>6026</v>
      </c>
      <c r="B2404" t="s">
        <v>409</v>
      </c>
      <c r="C2404" t="s">
        <v>3233</v>
      </c>
      <c r="D2404" t="s">
        <v>3432</v>
      </c>
      <c r="E2404" s="1">
        <v>45462</v>
      </c>
      <c r="F2404" t="s">
        <v>8718</v>
      </c>
      <c r="G2404" t="s">
        <v>8632</v>
      </c>
      <c r="H2404">
        <v>4</v>
      </c>
      <c r="I2404" s="14">
        <v>0</v>
      </c>
      <c r="J2404" s="6">
        <v>73</v>
      </c>
      <c r="K2404" s="6">
        <v>291</v>
      </c>
      <c r="L2404" t="s">
        <v>1405</v>
      </c>
      <c r="M2404">
        <v>23</v>
      </c>
      <c r="N2404" t="s">
        <v>1998</v>
      </c>
      <c r="O2404" t="s">
        <v>2394</v>
      </c>
      <c r="P2404" t="s">
        <v>8704</v>
      </c>
    </row>
    <row r="2405" spans="1:16" x14ac:dyDescent="0.45">
      <c r="A2405" t="s">
        <v>6027</v>
      </c>
      <c r="B2405" t="s">
        <v>314</v>
      </c>
      <c r="C2405" t="s">
        <v>3395</v>
      </c>
      <c r="D2405" t="s">
        <v>3591</v>
      </c>
      <c r="E2405" s="1">
        <v>45389</v>
      </c>
      <c r="F2405" t="s">
        <v>8625</v>
      </c>
      <c r="G2405" t="s">
        <v>8631</v>
      </c>
      <c r="H2405">
        <v>5</v>
      </c>
      <c r="I2405" s="14">
        <v>0.15</v>
      </c>
      <c r="J2405" s="6">
        <v>1030</v>
      </c>
      <c r="K2405" s="6">
        <v>4380</v>
      </c>
      <c r="L2405" t="s">
        <v>1311</v>
      </c>
      <c r="M2405">
        <v>29</v>
      </c>
      <c r="N2405" t="s">
        <v>1998</v>
      </c>
      <c r="O2405" t="s">
        <v>2302</v>
      </c>
      <c r="P2405" t="s">
        <v>2971</v>
      </c>
    </row>
    <row r="2406" spans="1:16" x14ac:dyDescent="0.45">
      <c r="A2406" t="s">
        <v>6028</v>
      </c>
      <c r="B2406" t="s">
        <v>229</v>
      </c>
      <c r="C2406" t="s">
        <v>3283</v>
      </c>
      <c r="D2406" t="s">
        <v>3480</v>
      </c>
      <c r="E2406" s="1">
        <v>45542</v>
      </c>
      <c r="F2406" t="s">
        <v>8719</v>
      </c>
      <c r="G2406" t="s">
        <v>8629</v>
      </c>
      <c r="H2406">
        <v>5</v>
      </c>
      <c r="I2406" s="14">
        <v>0.05</v>
      </c>
      <c r="J2406" s="6">
        <v>604</v>
      </c>
      <c r="K2406" s="6">
        <v>2868</v>
      </c>
      <c r="L2406" t="s">
        <v>1227</v>
      </c>
      <c r="M2406">
        <v>42</v>
      </c>
      <c r="N2406" t="s">
        <v>1998</v>
      </c>
      <c r="O2406" t="s">
        <v>2220</v>
      </c>
      <c r="P2406" t="s">
        <v>3102</v>
      </c>
    </row>
    <row r="2407" spans="1:16" x14ac:dyDescent="0.45">
      <c r="A2407" t="s">
        <v>6029</v>
      </c>
      <c r="B2407" t="s">
        <v>449</v>
      </c>
      <c r="C2407" t="s">
        <v>3243</v>
      </c>
      <c r="D2407" t="s">
        <v>3442</v>
      </c>
      <c r="E2407" s="1">
        <v>45685</v>
      </c>
      <c r="F2407" t="s">
        <v>8626</v>
      </c>
      <c r="G2407" t="s">
        <v>8632</v>
      </c>
      <c r="H2407">
        <v>4</v>
      </c>
      <c r="I2407" s="14">
        <v>0</v>
      </c>
      <c r="J2407" s="6">
        <v>1825</v>
      </c>
      <c r="K2407" s="6">
        <v>7301</v>
      </c>
      <c r="L2407" t="s">
        <v>1445</v>
      </c>
      <c r="M2407">
        <v>29</v>
      </c>
      <c r="N2407" t="s">
        <v>1999</v>
      </c>
      <c r="O2407" t="s">
        <v>2433</v>
      </c>
      <c r="P2407" t="s">
        <v>3156</v>
      </c>
    </row>
    <row r="2408" spans="1:16" x14ac:dyDescent="0.45">
      <c r="A2408" t="s">
        <v>6030</v>
      </c>
      <c r="B2408" t="s">
        <v>588</v>
      </c>
      <c r="C2408" t="s">
        <v>3367</v>
      </c>
      <c r="D2408" t="s">
        <v>3564</v>
      </c>
      <c r="E2408" s="1">
        <v>45370</v>
      </c>
      <c r="F2408" t="s">
        <v>8718</v>
      </c>
      <c r="G2408" t="s">
        <v>8631</v>
      </c>
      <c r="H2408">
        <v>2</v>
      </c>
      <c r="I2408" s="14">
        <v>0.1</v>
      </c>
      <c r="J2408" s="6">
        <v>1945</v>
      </c>
      <c r="K2408" s="6">
        <v>3501</v>
      </c>
      <c r="L2408" t="s">
        <v>1582</v>
      </c>
      <c r="M2408">
        <v>58</v>
      </c>
      <c r="N2408" t="s">
        <v>1999</v>
      </c>
      <c r="O2408" t="s">
        <v>2564</v>
      </c>
      <c r="P2408" t="s">
        <v>3001</v>
      </c>
    </row>
    <row r="2409" spans="1:16" x14ac:dyDescent="0.45">
      <c r="A2409" t="s">
        <v>6031</v>
      </c>
      <c r="B2409" t="s">
        <v>663</v>
      </c>
      <c r="C2409" t="s">
        <v>3299</v>
      </c>
      <c r="D2409" t="s">
        <v>3496</v>
      </c>
      <c r="E2409" s="1">
        <v>45387</v>
      </c>
      <c r="F2409" t="s">
        <v>8626</v>
      </c>
      <c r="G2409" t="s">
        <v>8632</v>
      </c>
      <c r="H2409">
        <v>5</v>
      </c>
      <c r="I2409" s="14">
        <v>0.05</v>
      </c>
      <c r="J2409" s="6">
        <v>479</v>
      </c>
      <c r="K2409" s="6">
        <v>2274</v>
      </c>
      <c r="L2409" t="s">
        <v>1657</v>
      </c>
      <c r="M2409">
        <v>41</v>
      </c>
      <c r="N2409" t="s">
        <v>1998</v>
      </c>
      <c r="O2409" t="s">
        <v>2638</v>
      </c>
      <c r="P2409" t="s">
        <v>3135</v>
      </c>
    </row>
    <row r="2410" spans="1:16" x14ac:dyDescent="0.45">
      <c r="A2410" t="s">
        <v>6032</v>
      </c>
      <c r="B2410" t="s">
        <v>331</v>
      </c>
      <c r="C2410" t="s">
        <v>3316</v>
      </c>
      <c r="D2410" t="s">
        <v>3513</v>
      </c>
      <c r="E2410" s="1">
        <v>45764</v>
      </c>
      <c r="F2410" t="s">
        <v>8719</v>
      </c>
      <c r="G2410" t="s">
        <v>8630</v>
      </c>
      <c r="H2410">
        <v>2</v>
      </c>
      <c r="I2410" s="14">
        <v>0.05</v>
      </c>
      <c r="J2410" s="6">
        <v>165</v>
      </c>
      <c r="K2410" s="6">
        <v>314</v>
      </c>
      <c r="L2410" t="s">
        <v>1328</v>
      </c>
      <c r="M2410">
        <v>54</v>
      </c>
      <c r="N2410" t="s">
        <v>1998</v>
      </c>
      <c r="O2410" t="s">
        <v>2319</v>
      </c>
      <c r="P2410" t="s">
        <v>8695</v>
      </c>
    </row>
    <row r="2411" spans="1:16" x14ac:dyDescent="0.45">
      <c r="A2411" t="s">
        <v>6033</v>
      </c>
      <c r="B2411" t="s">
        <v>632</v>
      </c>
      <c r="C2411" t="s">
        <v>3392</v>
      </c>
      <c r="D2411" t="s">
        <v>3588</v>
      </c>
      <c r="E2411" s="1">
        <v>45521</v>
      </c>
      <c r="F2411" t="s">
        <v>8625</v>
      </c>
      <c r="G2411" t="s">
        <v>8633</v>
      </c>
      <c r="H2411">
        <v>5</v>
      </c>
      <c r="I2411" s="14">
        <v>0.2</v>
      </c>
      <c r="J2411" s="6">
        <v>1109</v>
      </c>
      <c r="K2411" s="6">
        <v>4435</v>
      </c>
      <c r="L2411" t="s">
        <v>1626</v>
      </c>
      <c r="M2411">
        <v>55</v>
      </c>
      <c r="N2411" t="s">
        <v>1999</v>
      </c>
      <c r="O2411" t="s">
        <v>2607</v>
      </c>
      <c r="P2411" t="s">
        <v>3000</v>
      </c>
    </row>
    <row r="2412" spans="1:16" x14ac:dyDescent="0.45">
      <c r="A2412" t="s">
        <v>6034</v>
      </c>
      <c r="B2412" t="s">
        <v>812</v>
      </c>
      <c r="C2412" t="s">
        <v>3213</v>
      </c>
      <c r="D2412" t="s">
        <v>3412</v>
      </c>
      <c r="E2412" s="1">
        <v>45904</v>
      </c>
      <c r="F2412" t="s">
        <v>8625</v>
      </c>
      <c r="G2412" t="s">
        <v>8633</v>
      </c>
      <c r="H2412">
        <v>1</v>
      </c>
      <c r="I2412" s="14">
        <v>0</v>
      </c>
      <c r="J2412" s="6">
        <v>1120</v>
      </c>
      <c r="K2412" s="6">
        <v>1120</v>
      </c>
      <c r="L2412" t="s">
        <v>1804</v>
      </c>
      <c r="M2412">
        <v>65</v>
      </c>
      <c r="N2412" t="s">
        <v>1999</v>
      </c>
      <c r="O2412" t="s">
        <v>2779</v>
      </c>
      <c r="P2412" t="s">
        <v>3036</v>
      </c>
    </row>
    <row r="2413" spans="1:16" x14ac:dyDescent="0.45">
      <c r="A2413" t="s">
        <v>6035</v>
      </c>
      <c r="B2413" t="s">
        <v>346</v>
      </c>
      <c r="C2413" t="s">
        <v>3220</v>
      </c>
      <c r="D2413" t="s">
        <v>3419</v>
      </c>
      <c r="E2413" s="1">
        <v>45310</v>
      </c>
      <c r="F2413" t="s">
        <v>8626</v>
      </c>
      <c r="G2413" t="s">
        <v>8631</v>
      </c>
      <c r="H2413">
        <v>3</v>
      </c>
      <c r="I2413" s="14">
        <v>0.1</v>
      </c>
      <c r="J2413" s="6">
        <v>663</v>
      </c>
      <c r="K2413" s="6">
        <v>1789</v>
      </c>
      <c r="L2413" t="s">
        <v>1342</v>
      </c>
      <c r="M2413">
        <v>18</v>
      </c>
      <c r="N2413" t="s">
        <v>1999</v>
      </c>
      <c r="O2413" t="s">
        <v>2334</v>
      </c>
      <c r="P2413" t="s">
        <v>3040</v>
      </c>
    </row>
    <row r="2414" spans="1:16" x14ac:dyDescent="0.45">
      <c r="A2414" t="s">
        <v>6036</v>
      </c>
      <c r="B2414" t="s">
        <v>987</v>
      </c>
      <c r="C2414" t="s">
        <v>3251</v>
      </c>
      <c r="D2414" t="s">
        <v>3450</v>
      </c>
      <c r="E2414" s="1">
        <v>45458</v>
      </c>
      <c r="F2414" t="s">
        <v>8720</v>
      </c>
      <c r="G2414" t="s">
        <v>8629</v>
      </c>
      <c r="H2414">
        <v>3</v>
      </c>
      <c r="I2414" s="14">
        <v>0</v>
      </c>
      <c r="J2414" s="6">
        <v>641</v>
      </c>
      <c r="K2414" s="6">
        <v>1923</v>
      </c>
      <c r="L2414" t="s">
        <v>1978</v>
      </c>
      <c r="M2414">
        <v>47</v>
      </c>
      <c r="N2414" t="s">
        <v>1998</v>
      </c>
      <c r="O2414" t="s">
        <v>2950</v>
      </c>
      <c r="P2414" t="s">
        <v>3183</v>
      </c>
    </row>
    <row r="2415" spans="1:16" x14ac:dyDescent="0.45">
      <c r="A2415" t="s">
        <v>6037</v>
      </c>
      <c r="B2415" t="s">
        <v>938</v>
      </c>
      <c r="C2415" t="s">
        <v>3277</v>
      </c>
      <c r="D2415" t="s">
        <v>3474</v>
      </c>
      <c r="E2415" s="1">
        <v>45728</v>
      </c>
      <c r="F2415" t="s">
        <v>8719</v>
      </c>
      <c r="G2415" t="s">
        <v>8630</v>
      </c>
      <c r="H2415">
        <v>5</v>
      </c>
      <c r="I2415" s="14">
        <v>0.15</v>
      </c>
      <c r="J2415" s="6">
        <v>842</v>
      </c>
      <c r="K2415" s="6">
        <v>3577</v>
      </c>
      <c r="L2415" t="s">
        <v>1929</v>
      </c>
      <c r="M2415">
        <v>60</v>
      </c>
      <c r="N2415" t="s">
        <v>1999</v>
      </c>
      <c r="O2415" t="s">
        <v>2902</v>
      </c>
      <c r="P2415" t="s">
        <v>3085</v>
      </c>
    </row>
    <row r="2416" spans="1:16" x14ac:dyDescent="0.45">
      <c r="A2416" t="s">
        <v>6038</v>
      </c>
      <c r="B2416" t="s">
        <v>727</v>
      </c>
      <c r="C2416" t="s">
        <v>3241</v>
      </c>
      <c r="D2416" t="s">
        <v>3440</v>
      </c>
      <c r="E2416" s="1">
        <v>45335</v>
      </c>
      <c r="F2416" t="s">
        <v>8625</v>
      </c>
      <c r="G2416" t="s">
        <v>8629</v>
      </c>
      <c r="H2416">
        <v>3</v>
      </c>
      <c r="I2416" s="14">
        <v>0.1</v>
      </c>
      <c r="J2416" s="6">
        <v>1056</v>
      </c>
      <c r="K2416" s="6">
        <v>2850</v>
      </c>
      <c r="L2416" t="s">
        <v>1720</v>
      </c>
      <c r="M2416">
        <v>63</v>
      </c>
      <c r="N2416" t="s">
        <v>1999</v>
      </c>
      <c r="O2416" t="s">
        <v>2699</v>
      </c>
      <c r="P2416" t="s">
        <v>3074</v>
      </c>
    </row>
    <row r="2417" spans="1:16" x14ac:dyDescent="0.45">
      <c r="A2417" t="s">
        <v>6039</v>
      </c>
      <c r="B2417" t="s">
        <v>170</v>
      </c>
      <c r="C2417" t="s">
        <v>3235</v>
      </c>
      <c r="D2417" t="s">
        <v>3434</v>
      </c>
      <c r="E2417" s="1">
        <v>45479</v>
      </c>
      <c r="F2417" t="s">
        <v>8625</v>
      </c>
      <c r="G2417" t="s">
        <v>8629</v>
      </c>
      <c r="H2417">
        <v>2</v>
      </c>
      <c r="I2417" s="14">
        <v>0.15</v>
      </c>
      <c r="J2417" s="6">
        <v>634</v>
      </c>
      <c r="K2417" s="6">
        <v>1078</v>
      </c>
      <c r="L2417" t="s">
        <v>1168</v>
      </c>
      <c r="M2417">
        <v>41</v>
      </c>
      <c r="N2417" t="s">
        <v>1999</v>
      </c>
      <c r="O2417" t="s">
        <v>2161</v>
      </c>
      <c r="P2417" t="s">
        <v>2994</v>
      </c>
    </row>
    <row r="2418" spans="1:16" x14ac:dyDescent="0.45">
      <c r="A2418" t="s">
        <v>6040</v>
      </c>
      <c r="B2418" t="s">
        <v>939</v>
      </c>
      <c r="C2418" t="s">
        <v>3355</v>
      </c>
      <c r="D2418" t="s">
        <v>3552</v>
      </c>
      <c r="E2418" s="1">
        <v>45474</v>
      </c>
      <c r="F2418" t="s">
        <v>8718</v>
      </c>
      <c r="G2418" t="s">
        <v>8629</v>
      </c>
      <c r="H2418">
        <v>4</v>
      </c>
      <c r="I2418" s="14">
        <v>0.05</v>
      </c>
      <c r="J2418" s="6">
        <v>497</v>
      </c>
      <c r="K2418" s="6">
        <v>1889</v>
      </c>
      <c r="L2418" t="s">
        <v>1930</v>
      </c>
      <c r="M2418">
        <v>63</v>
      </c>
      <c r="N2418" t="s">
        <v>1998</v>
      </c>
      <c r="O2418" t="s">
        <v>2903</v>
      </c>
      <c r="P2418" t="s">
        <v>3005</v>
      </c>
    </row>
    <row r="2419" spans="1:16" x14ac:dyDescent="0.45">
      <c r="A2419" t="s">
        <v>6041</v>
      </c>
      <c r="B2419" t="s">
        <v>650</v>
      </c>
      <c r="C2419" t="s">
        <v>3317</v>
      </c>
      <c r="D2419" t="s">
        <v>3514</v>
      </c>
      <c r="E2419" s="1">
        <v>45746</v>
      </c>
      <c r="F2419" t="s">
        <v>8625</v>
      </c>
      <c r="G2419" t="s">
        <v>8631</v>
      </c>
      <c r="H2419">
        <v>3</v>
      </c>
      <c r="I2419" s="14">
        <v>0.05</v>
      </c>
      <c r="J2419" s="6">
        <v>133</v>
      </c>
      <c r="K2419" s="6">
        <v>379</v>
      </c>
      <c r="L2419" t="s">
        <v>1644</v>
      </c>
      <c r="M2419">
        <v>22</v>
      </c>
      <c r="N2419" t="s">
        <v>1998</v>
      </c>
      <c r="O2419" t="s">
        <v>2625</v>
      </c>
      <c r="P2419" t="s">
        <v>3073</v>
      </c>
    </row>
    <row r="2420" spans="1:16" x14ac:dyDescent="0.45">
      <c r="A2420" t="s">
        <v>6042</v>
      </c>
      <c r="B2420" t="s">
        <v>938</v>
      </c>
      <c r="C2420" t="s">
        <v>3310</v>
      </c>
      <c r="D2420" t="s">
        <v>3507</v>
      </c>
      <c r="E2420" s="1">
        <v>45221</v>
      </c>
      <c r="F2420" t="s">
        <v>8626</v>
      </c>
      <c r="G2420" t="s">
        <v>8632</v>
      </c>
      <c r="H2420">
        <v>1</v>
      </c>
      <c r="I2420" s="14">
        <v>0</v>
      </c>
      <c r="J2420" s="6">
        <v>962</v>
      </c>
      <c r="K2420" s="6">
        <v>962</v>
      </c>
      <c r="L2420" t="s">
        <v>1929</v>
      </c>
      <c r="M2420">
        <v>60</v>
      </c>
      <c r="N2420" t="s">
        <v>1999</v>
      </c>
      <c r="O2420" t="s">
        <v>2902</v>
      </c>
      <c r="P2420" t="s">
        <v>3085</v>
      </c>
    </row>
    <row r="2421" spans="1:16" x14ac:dyDescent="0.45">
      <c r="A2421" t="s">
        <v>6043</v>
      </c>
      <c r="B2421" t="s">
        <v>491</v>
      </c>
      <c r="C2421" t="s">
        <v>3294</v>
      </c>
      <c r="D2421" t="s">
        <v>3491</v>
      </c>
      <c r="E2421" s="1">
        <v>45305</v>
      </c>
      <c r="F2421" t="s">
        <v>8625</v>
      </c>
      <c r="G2421" t="s">
        <v>8629</v>
      </c>
      <c r="H2421">
        <v>4</v>
      </c>
      <c r="I2421" s="14">
        <v>0.05</v>
      </c>
      <c r="J2421" s="6">
        <v>1656</v>
      </c>
      <c r="K2421" s="6">
        <v>6292</v>
      </c>
      <c r="L2421" t="s">
        <v>1486</v>
      </c>
      <c r="M2421">
        <v>44</v>
      </c>
      <c r="N2421" t="s">
        <v>1999</v>
      </c>
      <c r="O2421" t="s">
        <v>2472</v>
      </c>
      <c r="P2421" t="s">
        <v>3053</v>
      </c>
    </row>
    <row r="2422" spans="1:16" x14ac:dyDescent="0.45">
      <c r="A2422" t="s">
        <v>6044</v>
      </c>
      <c r="B2422" t="s">
        <v>711</v>
      </c>
      <c r="C2422" t="s">
        <v>3289</v>
      </c>
      <c r="D2422" t="s">
        <v>3486</v>
      </c>
      <c r="E2422" s="1">
        <v>45235</v>
      </c>
      <c r="F2422" t="s">
        <v>8718</v>
      </c>
      <c r="G2422" t="s">
        <v>8631</v>
      </c>
      <c r="H2422">
        <v>4</v>
      </c>
      <c r="I2422" s="14">
        <v>0.2</v>
      </c>
      <c r="J2422" s="6">
        <v>668</v>
      </c>
      <c r="K2422" s="6">
        <v>2138</v>
      </c>
      <c r="L2422" t="s">
        <v>1704</v>
      </c>
      <c r="M2422">
        <v>43</v>
      </c>
      <c r="N2422" t="s">
        <v>1998</v>
      </c>
      <c r="O2422" t="s">
        <v>2684</v>
      </c>
      <c r="P2422" t="s">
        <v>3107</v>
      </c>
    </row>
    <row r="2423" spans="1:16" x14ac:dyDescent="0.45">
      <c r="A2423" t="s">
        <v>6045</v>
      </c>
      <c r="B2423" t="s">
        <v>465</v>
      </c>
      <c r="C2423" t="s">
        <v>3202</v>
      </c>
      <c r="D2423" t="s">
        <v>3402</v>
      </c>
      <c r="E2423" s="1">
        <v>45268</v>
      </c>
      <c r="F2423" t="s">
        <v>8720</v>
      </c>
      <c r="G2423" t="s">
        <v>8630</v>
      </c>
      <c r="H2423">
        <v>4</v>
      </c>
      <c r="I2423" s="14">
        <v>0.2</v>
      </c>
      <c r="J2423" s="6">
        <v>1696</v>
      </c>
      <c r="K2423" s="6">
        <v>5427</v>
      </c>
      <c r="L2423" t="s">
        <v>1461</v>
      </c>
      <c r="M2423">
        <v>43</v>
      </c>
      <c r="N2423" t="s">
        <v>1998</v>
      </c>
      <c r="O2423" t="s">
        <v>2447</v>
      </c>
      <c r="P2423" t="s">
        <v>8707</v>
      </c>
    </row>
    <row r="2424" spans="1:16" x14ac:dyDescent="0.45">
      <c r="A2424" t="s">
        <v>6046</v>
      </c>
      <c r="B2424" t="s">
        <v>94</v>
      </c>
      <c r="C2424" t="s">
        <v>3291</v>
      </c>
      <c r="D2424" t="s">
        <v>3488</v>
      </c>
      <c r="E2424" s="1">
        <v>45350</v>
      </c>
      <c r="F2424" t="s">
        <v>8626</v>
      </c>
      <c r="G2424" t="s">
        <v>8629</v>
      </c>
      <c r="H2424">
        <v>1</v>
      </c>
      <c r="I2424" s="14">
        <v>0.05</v>
      </c>
      <c r="J2424" s="6">
        <v>38</v>
      </c>
      <c r="K2424" s="6">
        <v>36</v>
      </c>
      <c r="L2424" t="s">
        <v>1093</v>
      </c>
      <c r="M2424">
        <v>26</v>
      </c>
      <c r="N2424" t="s">
        <v>1999</v>
      </c>
      <c r="O2424" t="s">
        <v>2086</v>
      </c>
      <c r="P2424" t="s">
        <v>3041</v>
      </c>
    </row>
    <row r="2425" spans="1:16" x14ac:dyDescent="0.45">
      <c r="A2425" t="s">
        <v>6047</v>
      </c>
      <c r="B2425" t="s">
        <v>314</v>
      </c>
      <c r="C2425" t="s">
        <v>3370</v>
      </c>
      <c r="D2425" t="s">
        <v>3563</v>
      </c>
      <c r="E2425" s="1">
        <v>45497</v>
      </c>
      <c r="F2425" t="s">
        <v>8625</v>
      </c>
      <c r="G2425" t="s">
        <v>8631</v>
      </c>
      <c r="H2425">
        <v>4</v>
      </c>
      <c r="I2425" s="14">
        <v>0.05</v>
      </c>
      <c r="J2425" s="6">
        <v>307</v>
      </c>
      <c r="K2425" s="6">
        <v>1166</v>
      </c>
      <c r="L2425" t="s">
        <v>1311</v>
      </c>
      <c r="M2425">
        <v>29</v>
      </c>
      <c r="N2425" t="s">
        <v>1998</v>
      </c>
      <c r="O2425" t="s">
        <v>2302</v>
      </c>
      <c r="P2425" t="s">
        <v>2971</v>
      </c>
    </row>
    <row r="2426" spans="1:16" x14ac:dyDescent="0.45">
      <c r="A2426" t="s">
        <v>6048</v>
      </c>
      <c r="B2426" t="s">
        <v>991</v>
      </c>
      <c r="C2426" t="s">
        <v>3359</v>
      </c>
      <c r="D2426" t="s">
        <v>3556</v>
      </c>
      <c r="E2426" s="1">
        <v>45670</v>
      </c>
      <c r="F2426" t="s">
        <v>8625</v>
      </c>
      <c r="G2426" t="s">
        <v>8630</v>
      </c>
      <c r="H2426">
        <v>3</v>
      </c>
      <c r="I2426" s="14">
        <v>0.1</v>
      </c>
      <c r="J2426" s="6">
        <v>476</v>
      </c>
      <c r="K2426" s="6">
        <v>1285</v>
      </c>
      <c r="L2426" t="s">
        <v>1982</v>
      </c>
      <c r="M2426">
        <v>43</v>
      </c>
      <c r="N2426" t="s">
        <v>1998</v>
      </c>
      <c r="O2426" t="s">
        <v>2954</v>
      </c>
      <c r="P2426" t="s">
        <v>3013</v>
      </c>
    </row>
    <row r="2427" spans="1:16" x14ac:dyDescent="0.45">
      <c r="A2427" t="s">
        <v>6049</v>
      </c>
      <c r="B2427" t="s">
        <v>624</v>
      </c>
      <c r="C2427" t="s">
        <v>3323</v>
      </c>
      <c r="D2427" t="s">
        <v>3520</v>
      </c>
      <c r="E2427" s="1">
        <v>45520</v>
      </c>
      <c r="F2427" t="s">
        <v>8718</v>
      </c>
      <c r="G2427" t="s">
        <v>8632</v>
      </c>
      <c r="H2427">
        <v>1</v>
      </c>
      <c r="I2427" s="14">
        <v>0.2</v>
      </c>
      <c r="J2427" s="6">
        <v>1619</v>
      </c>
      <c r="K2427" s="6">
        <v>1295</v>
      </c>
      <c r="L2427" t="s">
        <v>1618</v>
      </c>
      <c r="M2427">
        <v>32</v>
      </c>
      <c r="N2427" t="s">
        <v>1999</v>
      </c>
      <c r="O2427" t="s">
        <v>2600</v>
      </c>
      <c r="P2427" t="s">
        <v>3045</v>
      </c>
    </row>
    <row r="2428" spans="1:16" x14ac:dyDescent="0.45">
      <c r="A2428" t="s">
        <v>6050</v>
      </c>
      <c r="B2428" t="s">
        <v>180</v>
      </c>
      <c r="C2428" t="s">
        <v>3290</v>
      </c>
      <c r="D2428" t="s">
        <v>3487</v>
      </c>
      <c r="E2428" s="1">
        <v>45906</v>
      </c>
      <c r="F2428" t="s">
        <v>8718</v>
      </c>
      <c r="G2428" t="s">
        <v>8630</v>
      </c>
      <c r="H2428">
        <v>3</v>
      </c>
      <c r="I2428" s="14">
        <v>0.05</v>
      </c>
      <c r="J2428" s="6">
        <v>1300</v>
      </c>
      <c r="K2428" s="6">
        <v>3705</v>
      </c>
      <c r="L2428" t="s">
        <v>1178</v>
      </c>
      <c r="M2428">
        <v>56</v>
      </c>
      <c r="N2428" t="s">
        <v>1998</v>
      </c>
      <c r="O2428" t="s">
        <v>2171</v>
      </c>
      <c r="P2428" t="s">
        <v>8697</v>
      </c>
    </row>
    <row r="2429" spans="1:16" x14ac:dyDescent="0.45">
      <c r="A2429" t="s">
        <v>6051</v>
      </c>
      <c r="B2429" t="s">
        <v>539</v>
      </c>
      <c r="C2429" t="s">
        <v>3203</v>
      </c>
      <c r="D2429" t="s">
        <v>8692</v>
      </c>
      <c r="E2429" s="1">
        <v>45271</v>
      </c>
      <c r="F2429" t="s">
        <v>8626</v>
      </c>
      <c r="G2429" t="s">
        <v>8633</v>
      </c>
      <c r="H2429">
        <v>4</v>
      </c>
      <c r="I2429" s="14">
        <v>0.1</v>
      </c>
      <c r="J2429" s="6">
        <v>277</v>
      </c>
      <c r="K2429" s="6">
        <v>996</v>
      </c>
      <c r="L2429" t="s">
        <v>1534</v>
      </c>
      <c r="M2429">
        <v>32</v>
      </c>
      <c r="N2429" t="s">
        <v>1999</v>
      </c>
      <c r="O2429" t="s">
        <v>2516</v>
      </c>
      <c r="P2429" t="s">
        <v>3148</v>
      </c>
    </row>
    <row r="2430" spans="1:16" x14ac:dyDescent="0.45">
      <c r="A2430" t="s">
        <v>6052</v>
      </c>
      <c r="B2430" t="s">
        <v>671</v>
      </c>
      <c r="C2430" t="s">
        <v>3258</v>
      </c>
      <c r="D2430" t="s">
        <v>3457</v>
      </c>
      <c r="E2430" s="1">
        <v>45917</v>
      </c>
      <c r="F2430" t="s">
        <v>8719</v>
      </c>
      <c r="G2430" t="s">
        <v>8632</v>
      </c>
      <c r="H2430">
        <v>3</v>
      </c>
      <c r="I2430" s="14">
        <v>0.1</v>
      </c>
      <c r="J2430" s="6">
        <v>699</v>
      </c>
      <c r="K2430" s="6">
        <v>1888</v>
      </c>
      <c r="L2430" t="s">
        <v>1665</v>
      </c>
      <c r="M2430">
        <v>60</v>
      </c>
      <c r="N2430" t="s">
        <v>1998</v>
      </c>
      <c r="O2430" t="s">
        <v>2645</v>
      </c>
      <c r="P2430" t="s">
        <v>3167</v>
      </c>
    </row>
    <row r="2431" spans="1:16" x14ac:dyDescent="0.45">
      <c r="A2431" t="s">
        <v>6053</v>
      </c>
      <c r="B2431" t="s">
        <v>352</v>
      </c>
      <c r="C2431" t="s">
        <v>3207</v>
      </c>
      <c r="D2431" t="s">
        <v>3406</v>
      </c>
      <c r="E2431" s="1">
        <v>45474</v>
      </c>
      <c r="F2431" t="s">
        <v>8625</v>
      </c>
      <c r="G2431" t="s">
        <v>8630</v>
      </c>
      <c r="H2431">
        <v>3</v>
      </c>
      <c r="I2431" s="14">
        <v>0.15</v>
      </c>
      <c r="J2431" s="6">
        <v>731</v>
      </c>
      <c r="K2431" s="6">
        <v>1865</v>
      </c>
      <c r="L2431" t="s">
        <v>1348</v>
      </c>
      <c r="M2431">
        <v>64</v>
      </c>
      <c r="N2431" t="s">
        <v>1999</v>
      </c>
      <c r="O2431" t="s">
        <v>2340</v>
      </c>
      <c r="P2431" t="s">
        <v>3121</v>
      </c>
    </row>
    <row r="2432" spans="1:16" x14ac:dyDescent="0.45">
      <c r="A2432" t="s">
        <v>6054</v>
      </c>
      <c r="B2432" t="s">
        <v>571</v>
      </c>
      <c r="C2432" t="s">
        <v>3205</v>
      </c>
      <c r="D2432" t="s">
        <v>3404</v>
      </c>
      <c r="E2432" s="1">
        <v>45512</v>
      </c>
      <c r="F2432" t="s">
        <v>8625</v>
      </c>
      <c r="G2432" t="s">
        <v>8629</v>
      </c>
      <c r="H2432">
        <v>2</v>
      </c>
      <c r="I2432" s="14">
        <v>0.2</v>
      </c>
      <c r="J2432" s="6">
        <v>738</v>
      </c>
      <c r="K2432" s="6">
        <v>1181</v>
      </c>
      <c r="L2432" t="s">
        <v>1565</v>
      </c>
      <c r="M2432">
        <v>38</v>
      </c>
      <c r="N2432" t="s">
        <v>1999</v>
      </c>
      <c r="O2432" t="s">
        <v>2547</v>
      </c>
      <c r="P2432" t="s">
        <v>3063</v>
      </c>
    </row>
    <row r="2433" spans="1:16" x14ac:dyDescent="0.45">
      <c r="A2433" t="s">
        <v>6055</v>
      </c>
      <c r="B2433" t="s">
        <v>26</v>
      </c>
      <c r="C2433" t="s">
        <v>3274</v>
      </c>
      <c r="D2433" t="s">
        <v>3471</v>
      </c>
      <c r="E2433" s="1">
        <v>45569</v>
      </c>
      <c r="F2433" t="s">
        <v>8719</v>
      </c>
      <c r="G2433" t="s">
        <v>8632</v>
      </c>
      <c r="H2433">
        <v>4</v>
      </c>
      <c r="I2433" s="14">
        <v>0.05</v>
      </c>
      <c r="J2433" s="6">
        <v>1308</v>
      </c>
      <c r="K2433" s="6">
        <v>4971</v>
      </c>
      <c r="L2433" t="s">
        <v>1025</v>
      </c>
      <c r="M2433">
        <v>24</v>
      </c>
      <c r="N2433" t="s">
        <v>1999</v>
      </c>
      <c r="O2433" t="s">
        <v>2018</v>
      </c>
      <c r="P2433" t="s">
        <v>2985</v>
      </c>
    </row>
    <row r="2434" spans="1:16" x14ac:dyDescent="0.45">
      <c r="A2434" t="s">
        <v>6056</v>
      </c>
      <c r="B2434" t="s">
        <v>404</v>
      </c>
      <c r="C2434" t="s">
        <v>3206</v>
      </c>
      <c r="D2434" t="s">
        <v>3405</v>
      </c>
      <c r="E2434" s="1">
        <v>45885</v>
      </c>
      <c r="F2434" t="s">
        <v>8720</v>
      </c>
      <c r="G2434" t="s">
        <v>8630</v>
      </c>
      <c r="H2434">
        <v>3</v>
      </c>
      <c r="I2434" s="14">
        <v>0.15</v>
      </c>
      <c r="J2434" s="6">
        <v>112</v>
      </c>
      <c r="K2434" s="6">
        <v>285</v>
      </c>
      <c r="L2434" t="s">
        <v>1400</v>
      </c>
      <c r="M2434">
        <v>25</v>
      </c>
      <c r="N2434" t="s">
        <v>1998</v>
      </c>
      <c r="O2434" t="s">
        <v>2190</v>
      </c>
      <c r="P2434" t="s">
        <v>3145</v>
      </c>
    </row>
    <row r="2435" spans="1:16" x14ac:dyDescent="0.45">
      <c r="A2435" t="s">
        <v>6057</v>
      </c>
      <c r="B2435" t="s">
        <v>829</v>
      </c>
      <c r="C2435" t="s">
        <v>3328</v>
      </c>
      <c r="D2435" t="s">
        <v>3525</v>
      </c>
      <c r="E2435" s="1">
        <v>45369</v>
      </c>
      <c r="F2435" t="s">
        <v>8720</v>
      </c>
      <c r="G2435" t="s">
        <v>8631</v>
      </c>
      <c r="H2435">
        <v>4</v>
      </c>
      <c r="I2435" s="14">
        <v>0.15</v>
      </c>
      <c r="J2435" s="6">
        <v>516</v>
      </c>
      <c r="K2435" s="6">
        <v>1756</v>
      </c>
      <c r="L2435" t="s">
        <v>1821</v>
      </c>
      <c r="M2435">
        <v>32</v>
      </c>
      <c r="N2435" t="s">
        <v>1999</v>
      </c>
      <c r="O2435" t="s">
        <v>2796</v>
      </c>
      <c r="P2435" t="s">
        <v>2981</v>
      </c>
    </row>
    <row r="2436" spans="1:16" x14ac:dyDescent="0.45">
      <c r="A2436" t="s">
        <v>6058</v>
      </c>
      <c r="B2436" t="s">
        <v>972</v>
      </c>
      <c r="C2436" t="s">
        <v>3285</v>
      </c>
      <c r="D2436" t="s">
        <v>3482</v>
      </c>
      <c r="E2436" s="1">
        <v>45792</v>
      </c>
      <c r="F2436" t="s">
        <v>8626</v>
      </c>
      <c r="G2436" t="s">
        <v>8632</v>
      </c>
      <c r="H2436">
        <v>3</v>
      </c>
      <c r="I2436" s="14">
        <v>0.2</v>
      </c>
      <c r="J2436" s="6">
        <v>576</v>
      </c>
      <c r="K2436" s="6">
        <v>1383</v>
      </c>
      <c r="L2436" t="s">
        <v>1963</v>
      </c>
      <c r="M2436">
        <v>28</v>
      </c>
      <c r="N2436" t="s">
        <v>1999</v>
      </c>
      <c r="O2436" t="s">
        <v>2935</v>
      </c>
      <c r="P2436" t="s">
        <v>2985</v>
      </c>
    </row>
    <row r="2437" spans="1:16" x14ac:dyDescent="0.45">
      <c r="A2437" t="s">
        <v>6059</v>
      </c>
      <c r="B2437" t="s">
        <v>295</v>
      </c>
      <c r="C2437" t="s">
        <v>3265</v>
      </c>
      <c r="D2437" t="s">
        <v>3463</v>
      </c>
      <c r="E2437" s="1">
        <v>45245</v>
      </c>
      <c r="F2437" t="s">
        <v>8625</v>
      </c>
      <c r="G2437" t="s">
        <v>8630</v>
      </c>
      <c r="H2437">
        <v>1</v>
      </c>
      <c r="I2437" s="14">
        <v>0.15</v>
      </c>
      <c r="J2437" s="6">
        <v>209</v>
      </c>
      <c r="K2437" s="6">
        <v>178</v>
      </c>
      <c r="L2437" t="s">
        <v>1292</v>
      </c>
      <c r="M2437">
        <v>44</v>
      </c>
      <c r="N2437" t="s">
        <v>1998</v>
      </c>
      <c r="O2437" t="s">
        <v>2284</v>
      </c>
      <c r="P2437" t="s">
        <v>3127</v>
      </c>
    </row>
    <row r="2438" spans="1:16" x14ac:dyDescent="0.45">
      <c r="A2438" t="s">
        <v>6060</v>
      </c>
      <c r="B2438" t="s">
        <v>889</v>
      </c>
      <c r="C2438" t="s">
        <v>3327</v>
      </c>
      <c r="D2438" t="s">
        <v>3524</v>
      </c>
      <c r="E2438" s="1">
        <v>45898</v>
      </c>
      <c r="F2438" t="s">
        <v>8626</v>
      </c>
      <c r="G2438" t="s">
        <v>8633</v>
      </c>
      <c r="H2438">
        <v>1</v>
      </c>
      <c r="I2438" s="14">
        <v>0</v>
      </c>
      <c r="J2438" s="6">
        <v>1449</v>
      </c>
      <c r="K2438" s="6">
        <v>1449</v>
      </c>
      <c r="L2438" t="s">
        <v>1880</v>
      </c>
      <c r="M2438">
        <v>43</v>
      </c>
      <c r="N2438" t="s">
        <v>1999</v>
      </c>
      <c r="O2438" t="s">
        <v>2854</v>
      </c>
      <c r="P2438" t="s">
        <v>3123</v>
      </c>
    </row>
    <row r="2439" spans="1:16" x14ac:dyDescent="0.45">
      <c r="A2439" t="s">
        <v>6061</v>
      </c>
      <c r="B2439" t="s">
        <v>255</v>
      </c>
      <c r="C2439" t="s">
        <v>3216</v>
      </c>
      <c r="D2439" t="s">
        <v>3415</v>
      </c>
      <c r="E2439" s="1">
        <v>45606</v>
      </c>
      <c r="F2439" t="s">
        <v>8625</v>
      </c>
      <c r="G2439" t="s">
        <v>8631</v>
      </c>
      <c r="H2439">
        <v>2</v>
      </c>
      <c r="I2439" s="14">
        <v>0.1</v>
      </c>
      <c r="J2439" s="6">
        <v>1005</v>
      </c>
      <c r="K2439" s="6">
        <v>1809</v>
      </c>
      <c r="L2439" t="s">
        <v>1253</v>
      </c>
      <c r="M2439">
        <v>60</v>
      </c>
      <c r="N2439" t="s">
        <v>1998</v>
      </c>
      <c r="O2439" t="s">
        <v>2245</v>
      </c>
      <c r="P2439" t="s">
        <v>3108</v>
      </c>
    </row>
    <row r="2440" spans="1:16" x14ac:dyDescent="0.45">
      <c r="A2440" t="s">
        <v>6062</v>
      </c>
      <c r="B2440" t="s">
        <v>592</v>
      </c>
      <c r="C2440" t="s">
        <v>3257</v>
      </c>
      <c r="D2440" t="s">
        <v>3456</v>
      </c>
      <c r="E2440" s="1">
        <v>45629</v>
      </c>
      <c r="F2440" t="s">
        <v>8625</v>
      </c>
      <c r="G2440" t="s">
        <v>8633</v>
      </c>
      <c r="H2440">
        <v>1</v>
      </c>
      <c r="I2440" s="14">
        <v>0</v>
      </c>
      <c r="J2440" s="6">
        <v>1911</v>
      </c>
      <c r="K2440" s="6">
        <v>1911</v>
      </c>
      <c r="L2440" t="s">
        <v>1586</v>
      </c>
      <c r="M2440">
        <v>57</v>
      </c>
      <c r="N2440" t="s">
        <v>1998</v>
      </c>
      <c r="O2440" t="s">
        <v>2568</v>
      </c>
      <c r="P2440" t="s">
        <v>3171</v>
      </c>
    </row>
    <row r="2441" spans="1:16" x14ac:dyDescent="0.45">
      <c r="A2441" t="s">
        <v>6063</v>
      </c>
      <c r="B2441" t="s">
        <v>761</v>
      </c>
      <c r="C2441" t="s">
        <v>3284</v>
      </c>
      <c r="D2441" t="s">
        <v>3481</v>
      </c>
      <c r="E2441" s="1">
        <v>45701</v>
      </c>
      <c r="F2441" t="s">
        <v>8626</v>
      </c>
      <c r="G2441" t="s">
        <v>8629</v>
      </c>
      <c r="H2441">
        <v>5</v>
      </c>
      <c r="I2441" s="14">
        <v>0</v>
      </c>
      <c r="J2441" s="6">
        <v>1858</v>
      </c>
      <c r="K2441" s="6">
        <v>9288</v>
      </c>
      <c r="L2441" t="s">
        <v>1754</v>
      </c>
      <c r="M2441">
        <v>21</v>
      </c>
      <c r="N2441" t="s">
        <v>1999</v>
      </c>
      <c r="O2441" t="s">
        <v>2731</v>
      </c>
      <c r="P2441" t="s">
        <v>3081</v>
      </c>
    </row>
    <row r="2442" spans="1:16" x14ac:dyDescent="0.45">
      <c r="A2442" t="s">
        <v>6064</v>
      </c>
      <c r="B2442" t="s">
        <v>648</v>
      </c>
      <c r="C2442" t="s">
        <v>3314</v>
      </c>
      <c r="D2442" t="s">
        <v>3511</v>
      </c>
      <c r="E2442" s="1">
        <v>45842</v>
      </c>
      <c r="F2442" t="s">
        <v>8718</v>
      </c>
      <c r="G2442" t="s">
        <v>8633</v>
      </c>
      <c r="H2442">
        <v>3</v>
      </c>
      <c r="I2442" s="14">
        <v>0</v>
      </c>
      <c r="J2442" s="6">
        <v>1526</v>
      </c>
      <c r="K2442" s="6">
        <v>4578</v>
      </c>
      <c r="L2442" t="s">
        <v>1642</v>
      </c>
      <c r="M2442">
        <v>22</v>
      </c>
      <c r="N2442" t="s">
        <v>1998</v>
      </c>
      <c r="O2442" t="s">
        <v>2623</v>
      </c>
      <c r="P2442" t="s">
        <v>3115</v>
      </c>
    </row>
    <row r="2443" spans="1:16" x14ac:dyDescent="0.45">
      <c r="A2443" t="s">
        <v>6065</v>
      </c>
      <c r="B2443" t="s">
        <v>64</v>
      </c>
      <c r="C2443" t="s">
        <v>3377</v>
      </c>
      <c r="D2443" t="s">
        <v>3573</v>
      </c>
      <c r="E2443" s="1">
        <v>45533</v>
      </c>
      <c r="F2443" t="s">
        <v>8625</v>
      </c>
      <c r="G2443" t="s">
        <v>8631</v>
      </c>
      <c r="H2443">
        <v>2</v>
      </c>
      <c r="I2443" s="14">
        <v>0.05</v>
      </c>
      <c r="J2443" s="6">
        <v>783</v>
      </c>
      <c r="K2443" s="6">
        <v>1488</v>
      </c>
      <c r="L2443" t="s">
        <v>1063</v>
      </c>
      <c r="M2443">
        <v>23</v>
      </c>
      <c r="N2443" t="s">
        <v>1998</v>
      </c>
      <c r="O2443" t="s">
        <v>2056</v>
      </c>
      <c r="P2443" t="s">
        <v>3019</v>
      </c>
    </row>
    <row r="2444" spans="1:16" x14ac:dyDescent="0.45">
      <c r="A2444" t="s">
        <v>6066</v>
      </c>
      <c r="B2444" t="s">
        <v>100</v>
      </c>
      <c r="C2444" t="s">
        <v>3380</v>
      </c>
      <c r="D2444" t="s">
        <v>3576</v>
      </c>
      <c r="E2444" s="1">
        <v>45680</v>
      </c>
      <c r="F2444" t="s">
        <v>8719</v>
      </c>
      <c r="G2444" t="s">
        <v>8631</v>
      </c>
      <c r="H2444">
        <v>1</v>
      </c>
      <c r="I2444" s="14">
        <v>0</v>
      </c>
      <c r="J2444" s="6">
        <v>194</v>
      </c>
      <c r="K2444" s="6">
        <v>194</v>
      </c>
      <c r="L2444" t="s">
        <v>1099</v>
      </c>
      <c r="M2444">
        <v>46</v>
      </c>
      <c r="N2444" t="s">
        <v>1999</v>
      </c>
      <c r="O2444" t="s">
        <v>2092</v>
      </c>
      <c r="P2444" t="s">
        <v>3046</v>
      </c>
    </row>
    <row r="2445" spans="1:16" x14ac:dyDescent="0.45">
      <c r="A2445" t="s">
        <v>6067</v>
      </c>
      <c r="B2445" t="s">
        <v>222</v>
      </c>
      <c r="C2445" t="s">
        <v>3209</v>
      </c>
      <c r="D2445" t="s">
        <v>3408</v>
      </c>
      <c r="E2445" s="1">
        <v>45675</v>
      </c>
      <c r="F2445" t="s">
        <v>8720</v>
      </c>
      <c r="G2445" t="s">
        <v>8629</v>
      </c>
      <c r="H2445">
        <v>1</v>
      </c>
      <c r="I2445" s="14">
        <v>0.15</v>
      </c>
      <c r="J2445" s="6">
        <v>1531</v>
      </c>
      <c r="K2445" s="6">
        <v>1301</v>
      </c>
      <c r="L2445" t="s">
        <v>1220</v>
      </c>
      <c r="M2445">
        <v>19</v>
      </c>
      <c r="N2445" t="s">
        <v>1998</v>
      </c>
      <c r="O2445" t="s">
        <v>2213</v>
      </c>
      <c r="P2445" t="s">
        <v>3100</v>
      </c>
    </row>
    <row r="2446" spans="1:16" x14ac:dyDescent="0.45">
      <c r="A2446" t="s">
        <v>6068</v>
      </c>
      <c r="B2446" t="s">
        <v>204</v>
      </c>
      <c r="C2446" t="s">
        <v>3318</v>
      </c>
      <c r="D2446" t="s">
        <v>3515</v>
      </c>
      <c r="E2446" s="1">
        <v>45866</v>
      </c>
      <c r="F2446" t="s">
        <v>8718</v>
      </c>
      <c r="G2446" t="s">
        <v>8631</v>
      </c>
      <c r="H2446">
        <v>2</v>
      </c>
      <c r="I2446" s="14">
        <v>0.15</v>
      </c>
      <c r="J2446" s="6">
        <v>1150</v>
      </c>
      <c r="K2446" s="6">
        <v>1954</v>
      </c>
      <c r="L2446" t="s">
        <v>1202</v>
      </c>
      <c r="M2446">
        <v>33</v>
      </c>
      <c r="N2446" t="s">
        <v>1998</v>
      </c>
      <c r="O2446" t="s">
        <v>2195</v>
      </c>
      <c r="P2446" t="s">
        <v>3096</v>
      </c>
    </row>
    <row r="2447" spans="1:16" x14ac:dyDescent="0.45">
      <c r="A2447" t="s">
        <v>6069</v>
      </c>
      <c r="B2447" t="s">
        <v>487</v>
      </c>
      <c r="C2447" t="s">
        <v>3270</v>
      </c>
      <c r="D2447" t="s">
        <v>3467</v>
      </c>
      <c r="E2447" s="1">
        <v>45324</v>
      </c>
      <c r="F2447" t="s">
        <v>8719</v>
      </c>
      <c r="G2447" t="s">
        <v>8631</v>
      </c>
      <c r="H2447">
        <v>5</v>
      </c>
      <c r="I2447" s="14">
        <v>0</v>
      </c>
      <c r="J2447" s="6">
        <v>960</v>
      </c>
      <c r="K2447" s="6">
        <v>4801</v>
      </c>
      <c r="L2447" t="s">
        <v>1482</v>
      </c>
      <c r="M2447">
        <v>47</v>
      </c>
      <c r="N2447" t="s">
        <v>1998</v>
      </c>
      <c r="O2447" t="s">
        <v>2469</v>
      </c>
      <c r="P2447" t="s">
        <v>3052</v>
      </c>
    </row>
    <row r="2448" spans="1:16" x14ac:dyDescent="0.45">
      <c r="A2448" t="s">
        <v>6070</v>
      </c>
      <c r="B2448" t="s">
        <v>526</v>
      </c>
      <c r="C2448" t="s">
        <v>3198</v>
      </c>
      <c r="D2448" t="s">
        <v>3398</v>
      </c>
      <c r="E2448" s="1">
        <v>45831</v>
      </c>
      <c r="F2448" t="s">
        <v>8626</v>
      </c>
      <c r="G2448" t="s">
        <v>8630</v>
      </c>
      <c r="H2448">
        <v>1</v>
      </c>
      <c r="I2448" s="14">
        <v>0.05</v>
      </c>
      <c r="J2448" s="6">
        <v>1171</v>
      </c>
      <c r="K2448" s="6">
        <v>1112</v>
      </c>
      <c r="L2448" t="s">
        <v>1521</v>
      </c>
      <c r="M2448">
        <v>46</v>
      </c>
      <c r="N2448" t="s">
        <v>1998</v>
      </c>
      <c r="O2448" t="s">
        <v>2505</v>
      </c>
      <c r="P2448" t="s">
        <v>3120</v>
      </c>
    </row>
    <row r="2449" spans="1:16" x14ac:dyDescent="0.45">
      <c r="A2449" t="s">
        <v>6071</v>
      </c>
      <c r="B2449" t="s">
        <v>154</v>
      </c>
      <c r="C2449" t="s">
        <v>3335</v>
      </c>
      <c r="D2449" t="s">
        <v>3532</v>
      </c>
      <c r="E2449" s="1">
        <v>45760</v>
      </c>
      <c r="F2449" t="s">
        <v>8625</v>
      </c>
      <c r="G2449" t="s">
        <v>8633</v>
      </c>
      <c r="H2449">
        <v>5</v>
      </c>
      <c r="I2449" s="14">
        <v>0.05</v>
      </c>
      <c r="J2449" s="6">
        <v>368</v>
      </c>
      <c r="K2449" s="6">
        <v>1749</v>
      </c>
      <c r="L2449" t="s">
        <v>1045</v>
      </c>
      <c r="M2449">
        <v>54</v>
      </c>
      <c r="N2449" t="s">
        <v>1998</v>
      </c>
      <c r="O2449" t="s">
        <v>2145</v>
      </c>
      <c r="P2449" t="s">
        <v>3081</v>
      </c>
    </row>
    <row r="2450" spans="1:16" x14ac:dyDescent="0.45">
      <c r="A2450" t="s">
        <v>6072</v>
      </c>
      <c r="B2450" t="s">
        <v>199</v>
      </c>
      <c r="C2450" t="s">
        <v>3244</v>
      </c>
      <c r="D2450" t="s">
        <v>3443</v>
      </c>
      <c r="E2450" s="1">
        <v>45531</v>
      </c>
      <c r="F2450" t="s">
        <v>8626</v>
      </c>
      <c r="G2450" t="s">
        <v>8632</v>
      </c>
      <c r="H2450">
        <v>3</v>
      </c>
      <c r="I2450" s="14">
        <v>0.05</v>
      </c>
      <c r="J2450" s="6">
        <v>1097</v>
      </c>
      <c r="K2450" s="6">
        <v>3127</v>
      </c>
      <c r="L2450" t="s">
        <v>1197</v>
      </c>
      <c r="M2450">
        <v>40</v>
      </c>
      <c r="N2450" t="s">
        <v>1998</v>
      </c>
      <c r="O2450" t="s">
        <v>2190</v>
      </c>
      <c r="P2450" t="s">
        <v>3093</v>
      </c>
    </row>
    <row r="2451" spans="1:16" x14ac:dyDescent="0.45">
      <c r="A2451" t="s">
        <v>6073</v>
      </c>
      <c r="B2451" t="s">
        <v>657</v>
      </c>
      <c r="C2451" t="s">
        <v>3348</v>
      </c>
      <c r="D2451" t="s">
        <v>3545</v>
      </c>
      <c r="E2451" s="1">
        <v>45519</v>
      </c>
      <c r="F2451" t="s">
        <v>8719</v>
      </c>
      <c r="G2451" t="s">
        <v>8629</v>
      </c>
      <c r="H2451">
        <v>3</v>
      </c>
      <c r="I2451" s="14">
        <v>0.2</v>
      </c>
      <c r="J2451" s="6">
        <v>319</v>
      </c>
      <c r="K2451" s="6">
        <v>765</v>
      </c>
      <c r="L2451" t="s">
        <v>1651</v>
      </c>
      <c r="M2451">
        <v>32</v>
      </c>
      <c r="N2451" t="s">
        <v>1999</v>
      </c>
      <c r="O2451" t="s">
        <v>2632</v>
      </c>
      <c r="P2451" t="s">
        <v>3003</v>
      </c>
    </row>
    <row r="2452" spans="1:16" x14ac:dyDescent="0.45">
      <c r="A2452" t="s">
        <v>6074</v>
      </c>
      <c r="B2452" t="s">
        <v>662</v>
      </c>
      <c r="C2452" t="s">
        <v>3270</v>
      </c>
      <c r="D2452" t="s">
        <v>3467</v>
      </c>
      <c r="E2452" s="1">
        <v>45449</v>
      </c>
      <c r="F2452" t="s">
        <v>8720</v>
      </c>
      <c r="G2452" t="s">
        <v>8630</v>
      </c>
      <c r="H2452">
        <v>2</v>
      </c>
      <c r="I2452" s="14">
        <v>0.15</v>
      </c>
      <c r="J2452" s="6">
        <v>960</v>
      </c>
      <c r="K2452" s="6">
        <v>1632</v>
      </c>
      <c r="L2452" t="s">
        <v>1656</v>
      </c>
      <c r="M2452">
        <v>38</v>
      </c>
      <c r="N2452" t="s">
        <v>1999</v>
      </c>
      <c r="O2452" t="s">
        <v>2637</v>
      </c>
      <c r="P2452" t="s">
        <v>3055</v>
      </c>
    </row>
    <row r="2453" spans="1:16" x14ac:dyDescent="0.45">
      <c r="A2453" t="s">
        <v>6075</v>
      </c>
      <c r="B2453" t="s">
        <v>760</v>
      </c>
      <c r="C2453" t="s">
        <v>3258</v>
      </c>
      <c r="D2453" t="s">
        <v>3457</v>
      </c>
      <c r="E2453" s="1">
        <v>45784</v>
      </c>
      <c r="F2453" t="s">
        <v>8720</v>
      </c>
      <c r="G2453" t="s">
        <v>8630</v>
      </c>
      <c r="H2453">
        <v>5</v>
      </c>
      <c r="I2453" s="14">
        <v>0</v>
      </c>
      <c r="J2453" s="6">
        <v>699</v>
      </c>
      <c r="K2453" s="6">
        <v>3496</v>
      </c>
      <c r="L2453" t="s">
        <v>1753</v>
      </c>
      <c r="M2453">
        <v>46</v>
      </c>
      <c r="N2453" t="s">
        <v>1998</v>
      </c>
      <c r="O2453" t="s">
        <v>2730</v>
      </c>
      <c r="P2453" t="s">
        <v>3163</v>
      </c>
    </row>
    <row r="2454" spans="1:16" x14ac:dyDescent="0.45">
      <c r="A2454" t="s">
        <v>6076</v>
      </c>
      <c r="B2454" t="s">
        <v>779</v>
      </c>
      <c r="C2454" t="s">
        <v>3238</v>
      </c>
      <c r="D2454" t="s">
        <v>3437</v>
      </c>
      <c r="E2454" s="1">
        <v>45245</v>
      </c>
      <c r="F2454" t="s">
        <v>8625</v>
      </c>
      <c r="G2454" t="s">
        <v>8632</v>
      </c>
      <c r="H2454">
        <v>1</v>
      </c>
      <c r="I2454" s="14">
        <v>0</v>
      </c>
      <c r="J2454" s="6">
        <v>1747</v>
      </c>
      <c r="K2454" s="6">
        <v>1747</v>
      </c>
      <c r="L2454" t="s">
        <v>1771</v>
      </c>
      <c r="M2454">
        <v>61</v>
      </c>
      <c r="N2454" t="s">
        <v>1998</v>
      </c>
      <c r="O2454" t="s">
        <v>2749</v>
      </c>
      <c r="P2454" t="s">
        <v>2993</v>
      </c>
    </row>
    <row r="2455" spans="1:16" x14ac:dyDescent="0.45">
      <c r="A2455" t="s">
        <v>6077</v>
      </c>
      <c r="B2455" t="s">
        <v>359</v>
      </c>
      <c r="C2455" t="s">
        <v>3384</v>
      </c>
      <c r="D2455" t="s">
        <v>3580</v>
      </c>
      <c r="E2455" s="1">
        <v>45194</v>
      </c>
      <c r="F2455" t="s">
        <v>8719</v>
      </c>
      <c r="G2455" t="s">
        <v>8633</v>
      </c>
      <c r="H2455">
        <v>1</v>
      </c>
      <c r="I2455" s="14">
        <v>0.2</v>
      </c>
      <c r="J2455" s="6">
        <v>1611</v>
      </c>
      <c r="K2455" s="6">
        <v>1289</v>
      </c>
      <c r="L2455" t="s">
        <v>1355</v>
      </c>
      <c r="M2455">
        <v>47</v>
      </c>
      <c r="N2455" t="s">
        <v>1999</v>
      </c>
      <c r="O2455" t="s">
        <v>2347</v>
      </c>
      <c r="P2455" t="s">
        <v>3048</v>
      </c>
    </row>
    <row r="2456" spans="1:16" x14ac:dyDescent="0.45">
      <c r="A2456" t="s">
        <v>6078</v>
      </c>
      <c r="B2456" t="s">
        <v>697</v>
      </c>
      <c r="C2456" t="s">
        <v>3392</v>
      </c>
      <c r="D2456" t="s">
        <v>3588</v>
      </c>
      <c r="E2456" s="1">
        <v>45350</v>
      </c>
      <c r="F2456" t="s">
        <v>8625</v>
      </c>
      <c r="G2456" t="s">
        <v>8630</v>
      </c>
      <c r="H2456">
        <v>4</v>
      </c>
      <c r="I2456" s="14">
        <v>0</v>
      </c>
      <c r="J2456" s="6">
        <v>1109</v>
      </c>
      <c r="K2456" s="6">
        <v>4435</v>
      </c>
      <c r="L2456" t="s">
        <v>1691</v>
      </c>
      <c r="M2456">
        <v>54</v>
      </c>
      <c r="N2456" t="s">
        <v>1998</v>
      </c>
      <c r="O2456" t="s">
        <v>2670</v>
      </c>
      <c r="P2456" t="s">
        <v>3012</v>
      </c>
    </row>
    <row r="2457" spans="1:16" x14ac:dyDescent="0.45">
      <c r="A2457" t="s">
        <v>6079</v>
      </c>
      <c r="B2457" t="s">
        <v>609</v>
      </c>
      <c r="C2457" t="s">
        <v>3394</v>
      </c>
      <c r="D2457" t="s">
        <v>3590</v>
      </c>
      <c r="E2457" s="1">
        <v>45808</v>
      </c>
      <c r="F2457" t="s">
        <v>8625</v>
      </c>
      <c r="G2457" t="s">
        <v>8629</v>
      </c>
      <c r="H2457">
        <v>3</v>
      </c>
      <c r="I2457" s="14">
        <v>0.2</v>
      </c>
      <c r="J2457" s="6">
        <v>624</v>
      </c>
      <c r="K2457" s="6">
        <v>1497</v>
      </c>
      <c r="L2457" t="s">
        <v>1603</v>
      </c>
      <c r="M2457">
        <v>31</v>
      </c>
      <c r="N2457" t="s">
        <v>1999</v>
      </c>
      <c r="O2457" t="s">
        <v>2585</v>
      </c>
      <c r="P2457" t="s">
        <v>2982</v>
      </c>
    </row>
    <row r="2458" spans="1:16" x14ac:dyDescent="0.45">
      <c r="A2458" t="s">
        <v>6080</v>
      </c>
      <c r="B2458" t="s">
        <v>275</v>
      </c>
      <c r="C2458" t="s">
        <v>3383</v>
      </c>
      <c r="D2458" t="s">
        <v>3579</v>
      </c>
      <c r="E2458" s="1">
        <v>45303</v>
      </c>
      <c r="F2458" t="s">
        <v>8720</v>
      </c>
      <c r="G2458" t="s">
        <v>8632</v>
      </c>
      <c r="H2458">
        <v>3</v>
      </c>
      <c r="I2458" s="14">
        <v>0.15</v>
      </c>
      <c r="J2458" s="6">
        <v>1748</v>
      </c>
      <c r="K2458" s="6">
        <v>4459</v>
      </c>
      <c r="L2458" t="s">
        <v>1273</v>
      </c>
      <c r="M2458">
        <v>60</v>
      </c>
      <c r="N2458" t="s">
        <v>1999</v>
      </c>
      <c r="O2458" t="s">
        <v>2265</v>
      </c>
      <c r="P2458" t="s">
        <v>3061</v>
      </c>
    </row>
    <row r="2459" spans="1:16" x14ac:dyDescent="0.45">
      <c r="A2459" t="s">
        <v>6081</v>
      </c>
      <c r="B2459" t="s">
        <v>386</v>
      </c>
      <c r="C2459" t="s">
        <v>3324</v>
      </c>
      <c r="D2459" t="s">
        <v>3521</v>
      </c>
      <c r="E2459" s="1">
        <v>45356</v>
      </c>
      <c r="F2459" t="s">
        <v>8720</v>
      </c>
      <c r="G2459" t="s">
        <v>8629</v>
      </c>
      <c r="H2459">
        <v>3</v>
      </c>
      <c r="I2459" s="14">
        <v>0.15</v>
      </c>
      <c r="J2459" s="6">
        <v>273</v>
      </c>
      <c r="K2459" s="6">
        <v>695</v>
      </c>
      <c r="L2459" t="s">
        <v>1382</v>
      </c>
      <c r="M2459">
        <v>30</v>
      </c>
      <c r="N2459" t="s">
        <v>1998</v>
      </c>
      <c r="O2459" t="s">
        <v>2374</v>
      </c>
      <c r="P2459" t="s">
        <v>3029</v>
      </c>
    </row>
    <row r="2460" spans="1:16" x14ac:dyDescent="0.45">
      <c r="A2460" t="s">
        <v>6082</v>
      </c>
      <c r="B2460" t="s">
        <v>769</v>
      </c>
      <c r="C2460" t="s">
        <v>3245</v>
      </c>
      <c r="D2460" t="s">
        <v>3444</v>
      </c>
      <c r="E2460" s="1">
        <v>45870</v>
      </c>
      <c r="F2460" t="s">
        <v>8626</v>
      </c>
      <c r="G2460" t="s">
        <v>8633</v>
      </c>
      <c r="H2460">
        <v>2</v>
      </c>
      <c r="I2460" s="14">
        <v>0.2</v>
      </c>
      <c r="J2460" s="6">
        <v>1224</v>
      </c>
      <c r="K2460" s="6">
        <v>1958</v>
      </c>
      <c r="L2460" t="s">
        <v>1762</v>
      </c>
      <c r="M2460">
        <v>21</v>
      </c>
      <c r="N2460" t="s">
        <v>1999</v>
      </c>
      <c r="O2460" t="s">
        <v>2739</v>
      </c>
      <c r="P2460" t="s">
        <v>3125</v>
      </c>
    </row>
    <row r="2461" spans="1:16" x14ac:dyDescent="0.45">
      <c r="A2461" t="s">
        <v>6083</v>
      </c>
      <c r="B2461" t="s">
        <v>714</v>
      </c>
      <c r="C2461" t="s">
        <v>3287</v>
      </c>
      <c r="D2461" t="s">
        <v>3484</v>
      </c>
      <c r="E2461" s="1">
        <v>45586</v>
      </c>
      <c r="F2461" t="s">
        <v>8719</v>
      </c>
      <c r="G2461" t="s">
        <v>8630</v>
      </c>
      <c r="H2461">
        <v>4</v>
      </c>
      <c r="I2461" s="14">
        <v>0.15</v>
      </c>
      <c r="J2461" s="6">
        <v>1704</v>
      </c>
      <c r="K2461" s="6">
        <v>5792</v>
      </c>
      <c r="L2461" t="s">
        <v>1707</v>
      </c>
      <c r="M2461">
        <v>26</v>
      </c>
      <c r="N2461" t="s">
        <v>1999</v>
      </c>
      <c r="O2461" t="s">
        <v>2687</v>
      </c>
      <c r="P2461" t="s">
        <v>3007</v>
      </c>
    </row>
    <row r="2462" spans="1:16" x14ac:dyDescent="0.45">
      <c r="A2462" t="s">
        <v>6084</v>
      </c>
      <c r="B2462" t="s">
        <v>952</v>
      </c>
      <c r="C2462" t="s">
        <v>3300</v>
      </c>
      <c r="D2462" t="s">
        <v>3497</v>
      </c>
      <c r="E2462" s="1">
        <v>45329</v>
      </c>
      <c r="F2462" t="s">
        <v>8719</v>
      </c>
      <c r="G2462" t="s">
        <v>8631</v>
      </c>
      <c r="H2462">
        <v>4</v>
      </c>
      <c r="I2462" s="14">
        <v>0.15</v>
      </c>
      <c r="J2462" s="6">
        <v>1909</v>
      </c>
      <c r="K2462" s="6">
        <v>6489</v>
      </c>
      <c r="L2462" t="s">
        <v>1943</v>
      </c>
      <c r="M2462">
        <v>51</v>
      </c>
      <c r="N2462" t="s">
        <v>1999</v>
      </c>
      <c r="O2462" t="s">
        <v>2915</v>
      </c>
      <c r="P2462" t="s">
        <v>8695</v>
      </c>
    </row>
    <row r="2463" spans="1:16" x14ac:dyDescent="0.45">
      <c r="A2463" t="s">
        <v>6085</v>
      </c>
      <c r="B2463" t="s">
        <v>152</v>
      </c>
      <c r="C2463" t="s">
        <v>3385</v>
      </c>
      <c r="D2463" t="s">
        <v>3581</v>
      </c>
      <c r="E2463" s="1">
        <v>45574</v>
      </c>
      <c r="F2463" t="s">
        <v>8625</v>
      </c>
      <c r="G2463" t="s">
        <v>8631</v>
      </c>
      <c r="H2463">
        <v>4</v>
      </c>
      <c r="I2463" s="14">
        <v>0.15</v>
      </c>
      <c r="J2463" s="6">
        <v>964</v>
      </c>
      <c r="K2463" s="6">
        <v>3278</v>
      </c>
      <c r="L2463" t="s">
        <v>1151</v>
      </c>
      <c r="M2463">
        <v>61</v>
      </c>
      <c r="N2463" t="s">
        <v>1998</v>
      </c>
      <c r="O2463" t="s">
        <v>2143</v>
      </c>
      <c r="P2463" t="s">
        <v>3012</v>
      </c>
    </row>
    <row r="2464" spans="1:16" x14ac:dyDescent="0.45">
      <c r="A2464" t="s">
        <v>6086</v>
      </c>
      <c r="B2464" t="s">
        <v>814</v>
      </c>
      <c r="C2464" t="s">
        <v>3278</v>
      </c>
      <c r="D2464" t="s">
        <v>3475</v>
      </c>
      <c r="E2464" s="1">
        <v>45533</v>
      </c>
      <c r="F2464" t="s">
        <v>8719</v>
      </c>
      <c r="G2464" t="s">
        <v>8630</v>
      </c>
      <c r="H2464">
        <v>4</v>
      </c>
      <c r="I2464" s="14">
        <v>0.05</v>
      </c>
      <c r="J2464" s="6">
        <v>1869</v>
      </c>
      <c r="K2464" s="6">
        <v>7100</v>
      </c>
      <c r="L2464" t="s">
        <v>1806</v>
      </c>
      <c r="M2464">
        <v>37</v>
      </c>
      <c r="N2464" t="s">
        <v>1999</v>
      </c>
      <c r="O2464" t="s">
        <v>2781</v>
      </c>
      <c r="P2464" t="s">
        <v>3117</v>
      </c>
    </row>
    <row r="2465" spans="1:16" x14ac:dyDescent="0.45">
      <c r="A2465" t="s">
        <v>6087</v>
      </c>
      <c r="B2465" t="s">
        <v>21</v>
      </c>
      <c r="C2465" t="s">
        <v>3308</v>
      </c>
      <c r="D2465" t="s">
        <v>3505</v>
      </c>
      <c r="E2465" s="1">
        <v>45339</v>
      </c>
      <c r="F2465" t="s">
        <v>8718</v>
      </c>
      <c r="G2465" t="s">
        <v>8631</v>
      </c>
      <c r="H2465">
        <v>2</v>
      </c>
      <c r="I2465" s="14">
        <v>0.05</v>
      </c>
      <c r="J2465" s="6">
        <v>741</v>
      </c>
      <c r="K2465" s="6">
        <v>1409</v>
      </c>
      <c r="L2465" t="s">
        <v>1020</v>
      </c>
      <c r="M2465">
        <v>62</v>
      </c>
      <c r="N2465" t="s">
        <v>1999</v>
      </c>
      <c r="O2465" t="s">
        <v>2013</v>
      </c>
      <c r="P2465" t="s">
        <v>2982</v>
      </c>
    </row>
    <row r="2466" spans="1:16" x14ac:dyDescent="0.45">
      <c r="A2466" t="s">
        <v>6088</v>
      </c>
      <c r="B2466" t="s">
        <v>229</v>
      </c>
      <c r="C2466" t="s">
        <v>3221</v>
      </c>
      <c r="D2466" t="s">
        <v>3420</v>
      </c>
      <c r="E2466" s="1">
        <v>45791</v>
      </c>
      <c r="F2466" t="s">
        <v>8719</v>
      </c>
      <c r="G2466" t="s">
        <v>8631</v>
      </c>
      <c r="H2466">
        <v>1</v>
      </c>
      <c r="I2466" s="14">
        <v>0.15</v>
      </c>
      <c r="J2466" s="6">
        <v>333</v>
      </c>
      <c r="K2466" s="6">
        <v>283</v>
      </c>
      <c r="L2466" t="s">
        <v>1227</v>
      </c>
      <c r="M2466">
        <v>42</v>
      </c>
      <c r="N2466" t="s">
        <v>1998</v>
      </c>
      <c r="O2466" t="s">
        <v>2220</v>
      </c>
      <c r="P2466" t="s">
        <v>3102</v>
      </c>
    </row>
    <row r="2467" spans="1:16" x14ac:dyDescent="0.45">
      <c r="A2467" t="s">
        <v>6089</v>
      </c>
      <c r="B2467" t="s">
        <v>284</v>
      </c>
      <c r="C2467" t="s">
        <v>3283</v>
      </c>
      <c r="D2467" t="s">
        <v>3480</v>
      </c>
      <c r="E2467" s="1">
        <v>45494</v>
      </c>
      <c r="F2467" t="s">
        <v>8719</v>
      </c>
      <c r="G2467" t="s">
        <v>8632</v>
      </c>
      <c r="H2467">
        <v>2</v>
      </c>
      <c r="I2467" s="14">
        <v>0</v>
      </c>
      <c r="J2467" s="6">
        <v>604</v>
      </c>
      <c r="K2467" s="6">
        <v>1208</v>
      </c>
      <c r="L2467" t="s">
        <v>1210</v>
      </c>
      <c r="M2467">
        <v>22</v>
      </c>
      <c r="N2467" t="s">
        <v>1999</v>
      </c>
      <c r="O2467" t="s">
        <v>2274</v>
      </c>
      <c r="P2467" t="s">
        <v>3056</v>
      </c>
    </row>
    <row r="2468" spans="1:16" x14ac:dyDescent="0.45">
      <c r="A2468" t="s">
        <v>6090</v>
      </c>
      <c r="B2468" t="s">
        <v>169</v>
      </c>
      <c r="C2468" t="s">
        <v>3274</v>
      </c>
      <c r="D2468" t="s">
        <v>3471</v>
      </c>
      <c r="E2468" s="1">
        <v>45691</v>
      </c>
      <c r="F2468" t="s">
        <v>8626</v>
      </c>
      <c r="G2468" t="s">
        <v>8631</v>
      </c>
      <c r="H2468">
        <v>5</v>
      </c>
      <c r="I2468" s="14">
        <v>0.1</v>
      </c>
      <c r="J2468" s="6">
        <v>1308</v>
      </c>
      <c r="K2468" s="6">
        <v>5886</v>
      </c>
      <c r="L2468" t="s">
        <v>1167</v>
      </c>
      <c r="M2468">
        <v>22</v>
      </c>
      <c r="N2468" t="s">
        <v>1998</v>
      </c>
      <c r="O2468" t="s">
        <v>2160</v>
      </c>
      <c r="P2468" t="s">
        <v>3065</v>
      </c>
    </row>
    <row r="2469" spans="1:16" x14ac:dyDescent="0.45">
      <c r="A2469" t="s">
        <v>6091</v>
      </c>
      <c r="B2469" t="s">
        <v>505</v>
      </c>
      <c r="C2469" t="s">
        <v>3352</v>
      </c>
      <c r="D2469" t="s">
        <v>3549</v>
      </c>
      <c r="E2469" s="1">
        <v>45446</v>
      </c>
      <c r="F2469" t="s">
        <v>8719</v>
      </c>
      <c r="G2469" t="s">
        <v>8631</v>
      </c>
      <c r="H2469">
        <v>4</v>
      </c>
      <c r="I2469" s="14">
        <v>0.15</v>
      </c>
      <c r="J2469" s="6">
        <v>489</v>
      </c>
      <c r="K2469" s="6">
        <v>1662</v>
      </c>
      <c r="L2469" t="s">
        <v>1500</v>
      </c>
      <c r="M2469">
        <v>65</v>
      </c>
      <c r="N2469" t="s">
        <v>1999</v>
      </c>
      <c r="O2469" t="s">
        <v>2485</v>
      </c>
      <c r="P2469" t="s">
        <v>3063</v>
      </c>
    </row>
    <row r="2470" spans="1:16" x14ac:dyDescent="0.45">
      <c r="A2470" t="s">
        <v>6092</v>
      </c>
      <c r="B2470" t="s">
        <v>506</v>
      </c>
      <c r="C2470" t="s">
        <v>3367</v>
      </c>
      <c r="D2470" t="s">
        <v>3564</v>
      </c>
      <c r="E2470" s="1">
        <v>45585</v>
      </c>
      <c r="F2470" t="s">
        <v>8625</v>
      </c>
      <c r="G2470" t="s">
        <v>8633</v>
      </c>
      <c r="H2470">
        <v>1</v>
      </c>
      <c r="I2470" s="14">
        <v>0.1</v>
      </c>
      <c r="J2470" s="6">
        <v>1945</v>
      </c>
      <c r="K2470" s="6">
        <v>1750</v>
      </c>
      <c r="L2470" t="s">
        <v>1501</v>
      </c>
      <c r="M2470">
        <v>63</v>
      </c>
      <c r="N2470" t="s">
        <v>1999</v>
      </c>
      <c r="O2470" t="s">
        <v>2486</v>
      </c>
      <c r="P2470" t="s">
        <v>3060</v>
      </c>
    </row>
    <row r="2471" spans="1:16" x14ac:dyDescent="0.45">
      <c r="A2471" t="s">
        <v>6093</v>
      </c>
      <c r="B2471" t="s">
        <v>982</v>
      </c>
      <c r="C2471" t="s">
        <v>3279</v>
      </c>
      <c r="D2471" t="s">
        <v>3476</v>
      </c>
      <c r="E2471" s="1">
        <v>45320</v>
      </c>
      <c r="F2471" t="s">
        <v>8720</v>
      </c>
      <c r="G2471" t="s">
        <v>8631</v>
      </c>
      <c r="H2471">
        <v>4</v>
      </c>
      <c r="I2471" s="14">
        <v>0.2</v>
      </c>
      <c r="J2471" s="6">
        <v>1994</v>
      </c>
      <c r="K2471" s="6">
        <v>6382</v>
      </c>
      <c r="L2471" t="s">
        <v>1973</v>
      </c>
      <c r="M2471">
        <v>61</v>
      </c>
      <c r="N2471" t="s">
        <v>1999</v>
      </c>
      <c r="O2471" t="s">
        <v>2945</v>
      </c>
      <c r="P2471" t="s">
        <v>3056</v>
      </c>
    </row>
    <row r="2472" spans="1:16" x14ac:dyDescent="0.45">
      <c r="A2472" t="s">
        <v>6094</v>
      </c>
      <c r="B2472" t="s">
        <v>247</v>
      </c>
      <c r="C2472" t="s">
        <v>3329</v>
      </c>
      <c r="D2472" t="s">
        <v>3526</v>
      </c>
      <c r="E2472" s="1">
        <v>45288</v>
      </c>
      <c r="F2472" t="s">
        <v>8719</v>
      </c>
      <c r="G2472" t="s">
        <v>8632</v>
      </c>
      <c r="H2472">
        <v>4</v>
      </c>
      <c r="I2472" s="14">
        <v>0.05</v>
      </c>
      <c r="J2472" s="6">
        <v>1494</v>
      </c>
      <c r="K2472" s="6">
        <v>5678</v>
      </c>
      <c r="L2472" t="s">
        <v>1245</v>
      </c>
      <c r="M2472">
        <v>43</v>
      </c>
      <c r="N2472" t="s">
        <v>1998</v>
      </c>
      <c r="O2472" t="s">
        <v>2237</v>
      </c>
      <c r="P2472" t="s">
        <v>8700</v>
      </c>
    </row>
    <row r="2473" spans="1:16" x14ac:dyDescent="0.45">
      <c r="A2473" t="s">
        <v>6095</v>
      </c>
      <c r="B2473" t="s">
        <v>20</v>
      </c>
      <c r="C2473" t="s">
        <v>3275</v>
      </c>
      <c r="D2473" t="s">
        <v>3472</v>
      </c>
      <c r="E2473" s="1">
        <v>45662</v>
      </c>
      <c r="F2473" t="s">
        <v>8720</v>
      </c>
      <c r="G2473" t="s">
        <v>8629</v>
      </c>
      <c r="H2473">
        <v>2</v>
      </c>
      <c r="I2473" s="14">
        <v>0.1</v>
      </c>
      <c r="J2473" s="6">
        <v>1075</v>
      </c>
      <c r="K2473" s="6">
        <v>1935</v>
      </c>
      <c r="L2473" t="s">
        <v>1019</v>
      </c>
      <c r="M2473">
        <v>18</v>
      </c>
      <c r="N2473" t="s">
        <v>1998</v>
      </c>
      <c r="O2473" t="s">
        <v>2012</v>
      </c>
      <c r="P2473" t="s">
        <v>2981</v>
      </c>
    </row>
    <row r="2474" spans="1:16" x14ac:dyDescent="0.45">
      <c r="A2474" t="s">
        <v>6096</v>
      </c>
      <c r="B2474" t="s">
        <v>446</v>
      </c>
      <c r="C2474" t="s">
        <v>3353</v>
      </c>
      <c r="D2474" t="s">
        <v>3550</v>
      </c>
      <c r="E2474" s="1">
        <v>45373</v>
      </c>
      <c r="F2474" t="s">
        <v>8626</v>
      </c>
      <c r="G2474" t="s">
        <v>8629</v>
      </c>
      <c r="H2474">
        <v>1</v>
      </c>
      <c r="I2474" s="14">
        <v>0.2</v>
      </c>
      <c r="J2474" s="6">
        <v>211</v>
      </c>
      <c r="K2474" s="6">
        <v>169</v>
      </c>
      <c r="L2474" t="s">
        <v>1442</v>
      </c>
      <c r="M2474">
        <v>32</v>
      </c>
      <c r="N2474" t="s">
        <v>1998</v>
      </c>
      <c r="O2474" t="s">
        <v>2430</v>
      </c>
      <c r="P2474" t="s">
        <v>3051</v>
      </c>
    </row>
    <row r="2475" spans="1:16" x14ac:dyDescent="0.45">
      <c r="A2475" t="s">
        <v>6097</v>
      </c>
      <c r="B2475" t="s">
        <v>295</v>
      </c>
      <c r="C2475" t="s">
        <v>3284</v>
      </c>
      <c r="D2475" t="s">
        <v>3481</v>
      </c>
      <c r="E2475" s="1">
        <v>45272</v>
      </c>
      <c r="F2475" t="s">
        <v>8720</v>
      </c>
      <c r="G2475" t="s">
        <v>8629</v>
      </c>
      <c r="H2475">
        <v>3</v>
      </c>
      <c r="I2475" s="14">
        <v>0.05</v>
      </c>
      <c r="J2475" s="6">
        <v>1858</v>
      </c>
      <c r="K2475" s="6">
        <v>5294</v>
      </c>
      <c r="L2475" t="s">
        <v>1292</v>
      </c>
      <c r="M2475">
        <v>44</v>
      </c>
      <c r="N2475" t="s">
        <v>1998</v>
      </c>
      <c r="O2475" t="s">
        <v>2284</v>
      </c>
      <c r="P2475" t="s">
        <v>3127</v>
      </c>
    </row>
    <row r="2476" spans="1:16" x14ac:dyDescent="0.45">
      <c r="A2476" t="s">
        <v>6098</v>
      </c>
      <c r="B2476" t="s">
        <v>1000</v>
      </c>
      <c r="C2476" t="s">
        <v>3318</v>
      </c>
      <c r="D2476" t="s">
        <v>3515</v>
      </c>
      <c r="E2476" s="1">
        <v>45746</v>
      </c>
      <c r="F2476" t="s">
        <v>8719</v>
      </c>
      <c r="G2476" t="s">
        <v>8630</v>
      </c>
      <c r="H2476">
        <v>1</v>
      </c>
      <c r="I2476" s="14">
        <v>0</v>
      </c>
      <c r="J2476" s="6">
        <v>1150</v>
      </c>
      <c r="K2476" s="6">
        <v>1150</v>
      </c>
      <c r="L2476" t="s">
        <v>1991</v>
      </c>
      <c r="M2476">
        <v>33</v>
      </c>
      <c r="N2476" t="s">
        <v>1998</v>
      </c>
      <c r="O2476" t="s">
        <v>2961</v>
      </c>
      <c r="P2476" t="s">
        <v>3095</v>
      </c>
    </row>
    <row r="2477" spans="1:16" x14ac:dyDescent="0.45">
      <c r="A2477" t="s">
        <v>6099</v>
      </c>
      <c r="B2477" t="s">
        <v>434</v>
      </c>
      <c r="C2477" t="s">
        <v>3260</v>
      </c>
      <c r="D2477" t="s">
        <v>3459</v>
      </c>
      <c r="E2477" s="1">
        <v>45728</v>
      </c>
      <c r="F2477" t="s">
        <v>8626</v>
      </c>
      <c r="G2477" t="s">
        <v>8630</v>
      </c>
      <c r="H2477">
        <v>2</v>
      </c>
      <c r="I2477" s="14">
        <v>0.1</v>
      </c>
      <c r="J2477" s="6">
        <v>436</v>
      </c>
      <c r="K2477" s="6">
        <v>784</v>
      </c>
      <c r="L2477" t="s">
        <v>1430</v>
      </c>
      <c r="M2477">
        <v>22</v>
      </c>
      <c r="N2477" t="s">
        <v>1998</v>
      </c>
      <c r="O2477" t="s">
        <v>2419</v>
      </c>
      <c r="P2477" t="s">
        <v>2991</v>
      </c>
    </row>
    <row r="2478" spans="1:16" x14ac:dyDescent="0.45">
      <c r="A2478" t="s">
        <v>6100</v>
      </c>
      <c r="B2478" t="s">
        <v>656</v>
      </c>
      <c r="C2478" t="s">
        <v>3318</v>
      </c>
      <c r="D2478" t="s">
        <v>3515</v>
      </c>
      <c r="E2478" s="1">
        <v>45884</v>
      </c>
      <c r="F2478" t="s">
        <v>8720</v>
      </c>
      <c r="G2478" t="s">
        <v>8629</v>
      </c>
      <c r="H2478">
        <v>3</v>
      </c>
      <c r="I2478" s="14">
        <v>0.2</v>
      </c>
      <c r="J2478" s="6">
        <v>1150</v>
      </c>
      <c r="K2478" s="6">
        <v>2759</v>
      </c>
      <c r="L2478" t="s">
        <v>1650</v>
      </c>
      <c r="M2478">
        <v>45</v>
      </c>
      <c r="N2478" t="s">
        <v>1999</v>
      </c>
      <c r="O2478" t="s">
        <v>2631</v>
      </c>
      <c r="P2478" t="s">
        <v>3145</v>
      </c>
    </row>
    <row r="2479" spans="1:16" x14ac:dyDescent="0.45">
      <c r="A2479" t="s">
        <v>6101</v>
      </c>
      <c r="B2479" t="s">
        <v>819</v>
      </c>
      <c r="C2479" t="s">
        <v>3281</v>
      </c>
      <c r="D2479" t="s">
        <v>3478</v>
      </c>
      <c r="E2479" s="1">
        <v>45542</v>
      </c>
      <c r="F2479" t="s">
        <v>8720</v>
      </c>
      <c r="G2479" t="s">
        <v>8629</v>
      </c>
      <c r="H2479">
        <v>2</v>
      </c>
      <c r="I2479" s="14">
        <v>0.05</v>
      </c>
      <c r="J2479" s="6">
        <v>1874</v>
      </c>
      <c r="K2479" s="6">
        <v>3560</v>
      </c>
      <c r="L2479" t="s">
        <v>1811</v>
      </c>
      <c r="M2479">
        <v>28</v>
      </c>
      <c r="N2479" t="s">
        <v>1998</v>
      </c>
      <c r="O2479" t="s">
        <v>2786</v>
      </c>
      <c r="P2479" t="s">
        <v>3174</v>
      </c>
    </row>
    <row r="2480" spans="1:16" x14ac:dyDescent="0.45">
      <c r="A2480" t="s">
        <v>6102</v>
      </c>
      <c r="B2480" t="s">
        <v>1001</v>
      </c>
      <c r="C2480" t="s">
        <v>3255</v>
      </c>
      <c r="D2480" t="s">
        <v>3454</v>
      </c>
      <c r="E2480" s="1">
        <v>45541</v>
      </c>
      <c r="F2480" t="s">
        <v>8626</v>
      </c>
      <c r="G2480" t="s">
        <v>8631</v>
      </c>
      <c r="H2480">
        <v>5</v>
      </c>
      <c r="I2480" s="14">
        <v>0.2</v>
      </c>
      <c r="J2480" s="6">
        <v>1639</v>
      </c>
      <c r="K2480" s="6">
        <v>6554</v>
      </c>
      <c r="L2480" t="s">
        <v>1992</v>
      </c>
      <c r="M2480">
        <v>38</v>
      </c>
      <c r="N2480" t="s">
        <v>1999</v>
      </c>
      <c r="O2480" t="s">
        <v>2962</v>
      </c>
      <c r="P2480" t="s">
        <v>3026</v>
      </c>
    </row>
    <row r="2481" spans="1:16" x14ac:dyDescent="0.45">
      <c r="A2481" t="s">
        <v>6103</v>
      </c>
      <c r="B2481" t="s">
        <v>507</v>
      </c>
      <c r="C2481" t="s">
        <v>3341</v>
      </c>
      <c r="D2481" t="s">
        <v>3538</v>
      </c>
      <c r="E2481" s="1">
        <v>45660</v>
      </c>
      <c r="F2481" t="s">
        <v>8720</v>
      </c>
      <c r="G2481" t="s">
        <v>8629</v>
      </c>
      <c r="H2481">
        <v>4</v>
      </c>
      <c r="I2481" s="14">
        <v>0</v>
      </c>
      <c r="J2481" s="6">
        <v>246</v>
      </c>
      <c r="K2481" s="6">
        <v>984</v>
      </c>
      <c r="L2481" t="s">
        <v>1502</v>
      </c>
      <c r="M2481">
        <v>42</v>
      </c>
      <c r="N2481" t="s">
        <v>1998</v>
      </c>
      <c r="O2481" t="s">
        <v>2487</v>
      </c>
      <c r="P2481" t="s">
        <v>3162</v>
      </c>
    </row>
    <row r="2482" spans="1:16" x14ac:dyDescent="0.45">
      <c r="A2482" t="s">
        <v>6104</v>
      </c>
      <c r="B2482" t="s">
        <v>908</v>
      </c>
      <c r="C2482" t="s">
        <v>3221</v>
      </c>
      <c r="D2482" t="s">
        <v>3420</v>
      </c>
      <c r="E2482" s="1">
        <v>45741</v>
      </c>
      <c r="F2482" t="s">
        <v>8718</v>
      </c>
      <c r="G2482" t="s">
        <v>8630</v>
      </c>
      <c r="H2482">
        <v>4</v>
      </c>
      <c r="I2482" s="14">
        <v>0.05</v>
      </c>
      <c r="J2482" s="6">
        <v>333</v>
      </c>
      <c r="K2482" s="6">
        <v>1267</v>
      </c>
      <c r="L2482" t="s">
        <v>1899</v>
      </c>
      <c r="M2482">
        <v>22</v>
      </c>
      <c r="N2482" t="s">
        <v>1999</v>
      </c>
      <c r="O2482" t="s">
        <v>2873</v>
      </c>
      <c r="P2482" t="s">
        <v>2983</v>
      </c>
    </row>
    <row r="2483" spans="1:16" x14ac:dyDescent="0.45">
      <c r="A2483" t="s">
        <v>6105</v>
      </c>
      <c r="B2483" t="s">
        <v>90</v>
      </c>
      <c r="C2483" t="s">
        <v>3332</v>
      </c>
      <c r="D2483" t="s">
        <v>3529</v>
      </c>
      <c r="E2483" s="1">
        <v>45502</v>
      </c>
      <c r="F2483" t="s">
        <v>8718</v>
      </c>
      <c r="G2483" t="s">
        <v>8630</v>
      </c>
      <c r="H2483">
        <v>4</v>
      </c>
      <c r="I2483" s="14">
        <v>0.15</v>
      </c>
      <c r="J2483" s="6">
        <v>1870</v>
      </c>
      <c r="K2483" s="6">
        <v>6357</v>
      </c>
      <c r="L2483" t="s">
        <v>1089</v>
      </c>
      <c r="M2483">
        <v>21</v>
      </c>
      <c r="N2483" t="s">
        <v>1998</v>
      </c>
      <c r="O2483" t="s">
        <v>2082</v>
      </c>
      <c r="P2483" t="s">
        <v>3038</v>
      </c>
    </row>
    <row r="2484" spans="1:16" x14ac:dyDescent="0.45">
      <c r="A2484" t="s">
        <v>6106</v>
      </c>
      <c r="B2484" t="s">
        <v>75</v>
      </c>
      <c r="C2484" t="s">
        <v>3312</v>
      </c>
      <c r="D2484" t="s">
        <v>3509</v>
      </c>
      <c r="E2484" s="1">
        <v>45447</v>
      </c>
      <c r="F2484" t="s">
        <v>8720</v>
      </c>
      <c r="G2484" t="s">
        <v>8631</v>
      </c>
      <c r="H2484">
        <v>4</v>
      </c>
      <c r="I2484" s="14">
        <v>0.05</v>
      </c>
      <c r="J2484" s="6">
        <v>838</v>
      </c>
      <c r="K2484" s="6">
        <v>3183</v>
      </c>
      <c r="L2484" t="s">
        <v>1074</v>
      </c>
      <c r="M2484">
        <v>59</v>
      </c>
      <c r="N2484" t="s">
        <v>1999</v>
      </c>
      <c r="O2484" t="s">
        <v>2067</v>
      </c>
      <c r="P2484" t="s">
        <v>3029</v>
      </c>
    </row>
    <row r="2485" spans="1:16" x14ac:dyDescent="0.45">
      <c r="A2485" t="s">
        <v>6107</v>
      </c>
      <c r="B2485" t="s">
        <v>379</v>
      </c>
      <c r="C2485" t="s">
        <v>3396</v>
      </c>
      <c r="D2485" t="s">
        <v>3592</v>
      </c>
      <c r="E2485" s="1">
        <v>45775</v>
      </c>
      <c r="F2485" t="s">
        <v>8626</v>
      </c>
      <c r="G2485" t="s">
        <v>8631</v>
      </c>
      <c r="H2485">
        <v>1</v>
      </c>
      <c r="I2485" s="14">
        <v>0.15</v>
      </c>
      <c r="J2485" s="6">
        <v>937</v>
      </c>
      <c r="K2485" s="6">
        <v>797</v>
      </c>
      <c r="L2485" t="s">
        <v>1375</v>
      </c>
      <c r="M2485">
        <v>45</v>
      </c>
      <c r="N2485" t="s">
        <v>1999</v>
      </c>
      <c r="O2485" t="s">
        <v>2367</v>
      </c>
      <c r="P2485" t="s">
        <v>3049</v>
      </c>
    </row>
    <row r="2486" spans="1:16" x14ac:dyDescent="0.45">
      <c r="A2486" t="s">
        <v>6108</v>
      </c>
      <c r="B2486" t="s">
        <v>655</v>
      </c>
      <c r="C2486" t="s">
        <v>3197</v>
      </c>
      <c r="D2486" t="s">
        <v>3397</v>
      </c>
      <c r="E2486" s="1">
        <v>45547</v>
      </c>
      <c r="F2486" t="s">
        <v>8718</v>
      </c>
      <c r="G2486" t="s">
        <v>8632</v>
      </c>
      <c r="H2486">
        <v>3</v>
      </c>
      <c r="I2486" s="14">
        <v>0.1</v>
      </c>
      <c r="J2486" s="6">
        <v>1934</v>
      </c>
      <c r="K2486" s="6">
        <v>5221</v>
      </c>
      <c r="L2486" t="s">
        <v>1649</v>
      </c>
      <c r="M2486">
        <v>59</v>
      </c>
      <c r="N2486" t="s">
        <v>1998</v>
      </c>
      <c r="O2486" t="s">
        <v>2630</v>
      </c>
      <c r="P2486" t="s">
        <v>3114</v>
      </c>
    </row>
    <row r="2487" spans="1:16" x14ac:dyDescent="0.45">
      <c r="A2487" t="s">
        <v>6109</v>
      </c>
      <c r="B2487" t="s">
        <v>582</v>
      </c>
      <c r="C2487" t="s">
        <v>3234</v>
      </c>
      <c r="D2487" t="s">
        <v>3433</v>
      </c>
      <c r="E2487" s="1">
        <v>45538</v>
      </c>
      <c r="F2487" t="s">
        <v>8719</v>
      </c>
      <c r="G2487" t="s">
        <v>8630</v>
      </c>
      <c r="H2487">
        <v>3</v>
      </c>
      <c r="I2487" s="14">
        <v>0.1</v>
      </c>
      <c r="J2487" s="6">
        <v>390</v>
      </c>
      <c r="K2487" s="6">
        <v>1052</v>
      </c>
      <c r="L2487" t="s">
        <v>1576</v>
      </c>
      <c r="M2487">
        <v>23</v>
      </c>
      <c r="N2487" t="s">
        <v>1999</v>
      </c>
      <c r="O2487" t="s">
        <v>2558</v>
      </c>
      <c r="P2487" t="s">
        <v>8700</v>
      </c>
    </row>
    <row r="2488" spans="1:16" x14ac:dyDescent="0.45">
      <c r="A2488" t="s">
        <v>6110</v>
      </c>
      <c r="B2488" t="s">
        <v>626</v>
      </c>
      <c r="C2488" t="s">
        <v>3334</v>
      </c>
      <c r="D2488" t="s">
        <v>3531</v>
      </c>
      <c r="E2488" s="1">
        <v>45529</v>
      </c>
      <c r="F2488" t="s">
        <v>8718</v>
      </c>
      <c r="G2488" t="s">
        <v>8629</v>
      </c>
      <c r="H2488">
        <v>2</v>
      </c>
      <c r="I2488" s="14">
        <v>0.05</v>
      </c>
      <c r="J2488" s="6">
        <v>73</v>
      </c>
      <c r="K2488" s="6">
        <v>139</v>
      </c>
      <c r="L2488" t="s">
        <v>1620</v>
      </c>
      <c r="M2488">
        <v>35</v>
      </c>
      <c r="N2488" t="s">
        <v>1998</v>
      </c>
      <c r="O2488" t="s">
        <v>2546</v>
      </c>
      <c r="P2488" t="s">
        <v>3130</v>
      </c>
    </row>
    <row r="2489" spans="1:16" x14ac:dyDescent="0.45">
      <c r="A2489" t="s">
        <v>6111</v>
      </c>
      <c r="B2489" t="s">
        <v>130</v>
      </c>
      <c r="C2489" t="s">
        <v>3272</v>
      </c>
      <c r="D2489" t="s">
        <v>3469</v>
      </c>
      <c r="E2489" s="1">
        <v>45573</v>
      </c>
      <c r="F2489" t="s">
        <v>8718</v>
      </c>
      <c r="G2489" t="s">
        <v>8629</v>
      </c>
      <c r="H2489">
        <v>1</v>
      </c>
      <c r="I2489" s="14">
        <v>0.05</v>
      </c>
      <c r="J2489" s="6">
        <v>649</v>
      </c>
      <c r="K2489" s="6">
        <v>617</v>
      </c>
      <c r="L2489" t="s">
        <v>1129</v>
      </c>
      <c r="M2489">
        <v>22</v>
      </c>
      <c r="N2489" t="s">
        <v>1999</v>
      </c>
      <c r="O2489" t="s">
        <v>2121</v>
      </c>
      <c r="P2489" t="s">
        <v>3036</v>
      </c>
    </row>
    <row r="2490" spans="1:16" x14ac:dyDescent="0.45">
      <c r="A2490" t="s">
        <v>6112</v>
      </c>
      <c r="B2490" t="s">
        <v>296</v>
      </c>
      <c r="C2490" t="s">
        <v>3260</v>
      </c>
      <c r="D2490" t="s">
        <v>3459</v>
      </c>
      <c r="E2490" s="1">
        <v>45764</v>
      </c>
      <c r="F2490" t="s">
        <v>8625</v>
      </c>
      <c r="G2490" t="s">
        <v>8630</v>
      </c>
      <c r="H2490">
        <v>4</v>
      </c>
      <c r="I2490" s="14">
        <v>0.15</v>
      </c>
      <c r="J2490" s="6">
        <v>436</v>
      </c>
      <c r="K2490" s="6">
        <v>1482</v>
      </c>
      <c r="L2490" t="s">
        <v>1293</v>
      </c>
      <c r="M2490">
        <v>31</v>
      </c>
      <c r="N2490" t="s">
        <v>1999</v>
      </c>
      <c r="O2490" t="s">
        <v>2285</v>
      </c>
      <c r="P2490" t="s">
        <v>3068</v>
      </c>
    </row>
    <row r="2491" spans="1:16" x14ac:dyDescent="0.45">
      <c r="A2491" t="s">
        <v>6113</v>
      </c>
      <c r="B2491" t="s">
        <v>274</v>
      </c>
      <c r="C2491" t="s">
        <v>3249</v>
      </c>
      <c r="D2491" t="s">
        <v>3448</v>
      </c>
      <c r="E2491" s="1">
        <v>45490</v>
      </c>
      <c r="F2491" t="s">
        <v>8625</v>
      </c>
      <c r="G2491" t="s">
        <v>8633</v>
      </c>
      <c r="H2491">
        <v>2</v>
      </c>
      <c r="I2491" s="14">
        <v>0.1</v>
      </c>
      <c r="J2491" s="6">
        <v>1545</v>
      </c>
      <c r="K2491" s="6">
        <v>2780</v>
      </c>
      <c r="L2491" t="s">
        <v>1272</v>
      </c>
      <c r="M2491">
        <v>26</v>
      </c>
      <c r="N2491" t="s">
        <v>1999</v>
      </c>
      <c r="O2491" t="s">
        <v>2264</v>
      </c>
      <c r="P2491" t="s">
        <v>3118</v>
      </c>
    </row>
    <row r="2492" spans="1:16" x14ac:dyDescent="0.45">
      <c r="A2492" t="s">
        <v>6114</v>
      </c>
      <c r="B2492" t="s">
        <v>674</v>
      </c>
      <c r="C2492" t="s">
        <v>3361</v>
      </c>
      <c r="D2492" t="s">
        <v>3558</v>
      </c>
      <c r="E2492" s="1">
        <v>45800</v>
      </c>
      <c r="F2492" t="s">
        <v>8720</v>
      </c>
      <c r="G2492" t="s">
        <v>8632</v>
      </c>
      <c r="H2492">
        <v>4</v>
      </c>
      <c r="I2492" s="14">
        <v>0</v>
      </c>
      <c r="J2492" s="6">
        <v>481</v>
      </c>
      <c r="K2492" s="6">
        <v>1926</v>
      </c>
      <c r="L2492" t="s">
        <v>1668</v>
      </c>
      <c r="M2492">
        <v>64</v>
      </c>
      <c r="N2492" t="s">
        <v>1998</v>
      </c>
      <c r="O2492" t="s">
        <v>2648</v>
      </c>
      <c r="P2492" t="s">
        <v>3129</v>
      </c>
    </row>
    <row r="2493" spans="1:16" x14ac:dyDescent="0.45">
      <c r="A2493" t="s">
        <v>6115</v>
      </c>
      <c r="B2493" t="s">
        <v>801</v>
      </c>
      <c r="C2493" t="s">
        <v>3234</v>
      </c>
      <c r="D2493" t="s">
        <v>3433</v>
      </c>
      <c r="E2493" s="1">
        <v>45614</v>
      </c>
      <c r="F2493" t="s">
        <v>8718</v>
      </c>
      <c r="G2493" t="s">
        <v>8631</v>
      </c>
      <c r="H2493">
        <v>4</v>
      </c>
      <c r="I2493" s="14">
        <v>0.15</v>
      </c>
      <c r="J2493" s="6">
        <v>390</v>
      </c>
      <c r="K2493" s="6">
        <v>1325</v>
      </c>
      <c r="L2493" t="s">
        <v>1793</v>
      </c>
      <c r="M2493">
        <v>36</v>
      </c>
      <c r="N2493" t="s">
        <v>1998</v>
      </c>
      <c r="O2493" t="s">
        <v>2081</v>
      </c>
      <c r="P2493" t="s">
        <v>3181</v>
      </c>
    </row>
    <row r="2494" spans="1:16" x14ac:dyDescent="0.45">
      <c r="A2494" t="s">
        <v>6116</v>
      </c>
      <c r="B2494" t="s">
        <v>615</v>
      </c>
      <c r="C2494" t="s">
        <v>3310</v>
      </c>
      <c r="D2494" t="s">
        <v>3507</v>
      </c>
      <c r="E2494" s="1">
        <v>45507</v>
      </c>
      <c r="F2494" t="s">
        <v>8720</v>
      </c>
      <c r="G2494" t="s">
        <v>8632</v>
      </c>
      <c r="H2494">
        <v>3</v>
      </c>
      <c r="I2494" s="14">
        <v>0</v>
      </c>
      <c r="J2494" s="6">
        <v>962</v>
      </c>
      <c r="K2494" s="6">
        <v>2885</v>
      </c>
      <c r="L2494" t="s">
        <v>1609</v>
      </c>
      <c r="M2494">
        <v>35</v>
      </c>
      <c r="N2494" t="s">
        <v>1998</v>
      </c>
      <c r="O2494" t="s">
        <v>2591</v>
      </c>
      <c r="P2494" t="s">
        <v>8707</v>
      </c>
    </row>
    <row r="2495" spans="1:16" x14ac:dyDescent="0.45">
      <c r="A2495" t="s">
        <v>6117</v>
      </c>
      <c r="B2495" t="s">
        <v>289</v>
      </c>
      <c r="C2495" t="s">
        <v>3247</v>
      </c>
      <c r="D2495" t="s">
        <v>3446</v>
      </c>
      <c r="E2495" s="1">
        <v>45678</v>
      </c>
      <c r="F2495" t="s">
        <v>8720</v>
      </c>
      <c r="G2495" t="s">
        <v>8631</v>
      </c>
      <c r="H2495">
        <v>5</v>
      </c>
      <c r="I2495" s="14">
        <v>0.15</v>
      </c>
      <c r="J2495" s="6">
        <v>1121</v>
      </c>
      <c r="K2495" s="6">
        <v>4763</v>
      </c>
      <c r="L2495" t="s">
        <v>1286</v>
      </c>
      <c r="M2495">
        <v>32</v>
      </c>
      <c r="N2495" t="s">
        <v>1999</v>
      </c>
      <c r="O2495" t="s">
        <v>2279</v>
      </c>
      <c r="P2495" t="s">
        <v>3059</v>
      </c>
    </row>
    <row r="2496" spans="1:16" x14ac:dyDescent="0.45">
      <c r="A2496" t="s">
        <v>6118</v>
      </c>
      <c r="B2496" t="s">
        <v>607</v>
      </c>
      <c r="C2496" t="s">
        <v>3229</v>
      </c>
      <c r="D2496" t="s">
        <v>3428</v>
      </c>
      <c r="E2496" s="1">
        <v>45491</v>
      </c>
      <c r="F2496" t="s">
        <v>8625</v>
      </c>
      <c r="G2496" t="s">
        <v>8633</v>
      </c>
      <c r="H2496">
        <v>3</v>
      </c>
      <c r="I2496" s="14">
        <v>0</v>
      </c>
      <c r="J2496" s="6">
        <v>1934</v>
      </c>
      <c r="K2496" s="6">
        <v>5803</v>
      </c>
      <c r="L2496" t="s">
        <v>1601</v>
      </c>
      <c r="M2496">
        <v>35</v>
      </c>
      <c r="N2496" t="s">
        <v>1998</v>
      </c>
      <c r="O2496" t="s">
        <v>2583</v>
      </c>
      <c r="P2496" t="s">
        <v>3057</v>
      </c>
    </row>
    <row r="2497" spans="1:16" x14ac:dyDescent="0.45">
      <c r="A2497" t="s">
        <v>6119</v>
      </c>
      <c r="B2497" t="s">
        <v>895</v>
      </c>
      <c r="C2497" t="s">
        <v>3280</v>
      </c>
      <c r="D2497" t="s">
        <v>3477</v>
      </c>
      <c r="E2497" s="1">
        <v>45245</v>
      </c>
      <c r="F2497" t="s">
        <v>8720</v>
      </c>
      <c r="G2497" t="s">
        <v>8631</v>
      </c>
      <c r="H2497">
        <v>5</v>
      </c>
      <c r="I2497" s="14">
        <v>0.15</v>
      </c>
      <c r="J2497" s="6">
        <v>1578</v>
      </c>
      <c r="K2497" s="6">
        <v>6707</v>
      </c>
      <c r="L2497" t="s">
        <v>1886</v>
      </c>
      <c r="M2497">
        <v>23</v>
      </c>
      <c r="N2497" t="s">
        <v>1999</v>
      </c>
      <c r="O2497" t="s">
        <v>2860</v>
      </c>
      <c r="P2497" t="s">
        <v>3108</v>
      </c>
    </row>
    <row r="2498" spans="1:16" x14ac:dyDescent="0.45">
      <c r="A2498" t="s">
        <v>6120</v>
      </c>
      <c r="B2498" t="s">
        <v>329</v>
      </c>
      <c r="C2498" t="s">
        <v>3381</v>
      </c>
      <c r="D2498" t="s">
        <v>3577</v>
      </c>
      <c r="E2498" s="1">
        <v>45609</v>
      </c>
      <c r="F2498" t="s">
        <v>8625</v>
      </c>
      <c r="G2498" t="s">
        <v>8632</v>
      </c>
      <c r="H2498">
        <v>4</v>
      </c>
      <c r="I2498" s="14">
        <v>0.2</v>
      </c>
      <c r="J2498" s="6">
        <v>113</v>
      </c>
      <c r="K2498" s="6">
        <v>360</v>
      </c>
      <c r="L2498" t="s">
        <v>1326</v>
      </c>
      <c r="M2498">
        <v>33</v>
      </c>
      <c r="N2498" t="s">
        <v>1998</v>
      </c>
      <c r="O2498" t="s">
        <v>2317</v>
      </c>
      <c r="P2498" t="s">
        <v>3016</v>
      </c>
    </row>
    <row r="2499" spans="1:16" x14ac:dyDescent="0.45">
      <c r="A2499" t="s">
        <v>6121</v>
      </c>
      <c r="B2499" t="s">
        <v>668</v>
      </c>
      <c r="C2499" t="s">
        <v>3279</v>
      </c>
      <c r="D2499" t="s">
        <v>3476</v>
      </c>
      <c r="E2499" s="1">
        <v>45683</v>
      </c>
      <c r="F2499" t="s">
        <v>8720</v>
      </c>
      <c r="G2499" t="s">
        <v>8629</v>
      </c>
      <c r="H2499">
        <v>4</v>
      </c>
      <c r="I2499" s="14">
        <v>0.05</v>
      </c>
      <c r="J2499" s="6">
        <v>1994</v>
      </c>
      <c r="K2499" s="6">
        <v>7579</v>
      </c>
      <c r="L2499" t="s">
        <v>1662</v>
      </c>
      <c r="M2499">
        <v>65</v>
      </c>
      <c r="N2499" t="s">
        <v>1999</v>
      </c>
      <c r="O2499" t="s">
        <v>2643</v>
      </c>
      <c r="P2499" t="s">
        <v>3147</v>
      </c>
    </row>
    <row r="2500" spans="1:16" x14ac:dyDescent="0.45">
      <c r="A2500" t="s">
        <v>6122</v>
      </c>
      <c r="B2500" t="s">
        <v>863</v>
      </c>
      <c r="C2500" t="s">
        <v>3391</v>
      </c>
      <c r="D2500" t="s">
        <v>3587</v>
      </c>
      <c r="E2500" s="1">
        <v>45409</v>
      </c>
      <c r="F2500" t="s">
        <v>8720</v>
      </c>
      <c r="G2500" t="s">
        <v>8629</v>
      </c>
      <c r="H2500">
        <v>1</v>
      </c>
      <c r="I2500" s="14">
        <v>0.1</v>
      </c>
      <c r="J2500" s="6">
        <v>799</v>
      </c>
      <c r="K2500" s="6">
        <v>719</v>
      </c>
      <c r="L2500" t="s">
        <v>1855</v>
      </c>
      <c r="M2500">
        <v>41</v>
      </c>
      <c r="N2500" t="s">
        <v>1999</v>
      </c>
      <c r="O2500" t="s">
        <v>2829</v>
      </c>
      <c r="P2500" t="s">
        <v>3009</v>
      </c>
    </row>
    <row r="2501" spans="1:16" x14ac:dyDescent="0.45">
      <c r="A2501" t="s">
        <v>6123</v>
      </c>
      <c r="B2501" t="s">
        <v>781</v>
      </c>
      <c r="C2501" t="s">
        <v>3342</v>
      </c>
      <c r="D2501" t="s">
        <v>3539</v>
      </c>
      <c r="E2501" s="1">
        <v>45751</v>
      </c>
      <c r="F2501" t="s">
        <v>8625</v>
      </c>
      <c r="G2501" t="s">
        <v>8631</v>
      </c>
      <c r="H2501">
        <v>1</v>
      </c>
      <c r="I2501" s="14">
        <v>0.2</v>
      </c>
      <c r="J2501" s="6">
        <v>1062</v>
      </c>
      <c r="K2501" s="6">
        <v>850</v>
      </c>
      <c r="L2501" t="s">
        <v>1773</v>
      </c>
      <c r="M2501">
        <v>22</v>
      </c>
      <c r="N2501" t="s">
        <v>1999</v>
      </c>
      <c r="O2501" t="s">
        <v>2751</v>
      </c>
      <c r="P2501" t="s">
        <v>3017</v>
      </c>
    </row>
    <row r="2502" spans="1:16" x14ac:dyDescent="0.45">
      <c r="A2502" t="s">
        <v>6124</v>
      </c>
      <c r="B2502" t="s">
        <v>515</v>
      </c>
      <c r="C2502" t="s">
        <v>3213</v>
      </c>
      <c r="D2502" t="s">
        <v>3412</v>
      </c>
      <c r="E2502" s="1">
        <v>45621</v>
      </c>
      <c r="F2502" t="s">
        <v>8626</v>
      </c>
      <c r="G2502" t="s">
        <v>8633</v>
      </c>
      <c r="H2502">
        <v>1</v>
      </c>
      <c r="I2502" s="14">
        <v>0.05</v>
      </c>
      <c r="J2502" s="6">
        <v>1120</v>
      </c>
      <c r="K2502" s="6">
        <v>1064</v>
      </c>
      <c r="L2502" t="s">
        <v>1510</v>
      </c>
      <c r="M2502">
        <v>34</v>
      </c>
      <c r="N2502" t="s">
        <v>1999</v>
      </c>
      <c r="O2502" t="s">
        <v>2494</v>
      </c>
      <c r="P2502" t="s">
        <v>3033</v>
      </c>
    </row>
    <row r="2503" spans="1:16" x14ac:dyDescent="0.45">
      <c r="A2503" t="s">
        <v>6125</v>
      </c>
      <c r="B2503" t="s">
        <v>542</v>
      </c>
      <c r="C2503" t="s">
        <v>3238</v>
      </c>
      <c r="D2503" t="s">
        <v>3437</v>
      </c>
      <c r="E2503" s="1">
        <v>45198</v>
      </c>
      <c r="F2503" t="s">
        <v>8720</v>
      </c>
      <c r="G2503" t="s">
        <v>8630</v>
      </c>
      <c r="H2503">
        <v>2</v>
      </c>
      <c r="I2503" s="14">
        <v>0</v>
      </c>
      <c r="J2503" s="6">
        <v>1747</v>
      </c>
      <c r="K2503" s="6">
        <v>3494</v>
      </c>
      <c r="L2503" t="s">
        <v>1537</v>
      </c>
      <c r="M2503">
        <v>60</v>
      </c>
      <c r="N2503" t="s">
        <v>1998</v>
      </c>
      <c r="O2503" t="s">
        <v>2519</v>
      </c>
      <c r="P2503" t="s">
        <v>3044</v>
      </c>
    </row>
    <row r="2504" spans="1:16" x14ac:dyDescent="0.45">
      <c r="A2504" t="s">
        <v>6126</v>
      </c>
      <c r="B2504" t="s">
        <v>353</v>
      </c>
      <c r="C2504" t="s">
        <v>3217</v>
      </c>
      <c r="D2504" t="s">
        <v>3416</v>
      </c>
      <c r="E2504" s="1">
        <v>45748</v>
      </c>
      <c r="F2504" t="s">
        <v>8625</v>
      </c>
      <c r="G2504" t="s">
        <v>8632</v>
      </c>
      <c r="H2504">
        <v>4</v>
      </c>
      <c r="I2504" s="14">
        <v>0.1</v>
      </c>
      <c r="J2504" s="6">
        <v>87</v>
      </c>
      <c r="K2504" s="6">
        <v>315</v>
      </c>
      <c r="L2504" t="s">
        <v>1349</v>
      </c>
      <c r="M2504">
        <v>57</v>
      </c>
      <c r="N2504" t="s">
        <v>1999</v>
      </c>
      <c r="O2504" t="s">
        <v>2341</v>
      </c>
      <c r="P2504" t="s">
        <v>3141</v>
      </c>
    </row>
    <row r="2505" spans="1:16" x14ac:dyDescent="0.45">
      <c r="A2505" t="s">
        <v>6127</v>
      </c>
      <c r="B2505" t="s">
        <v>417</v>
      </c>
      <c r="C2505" t="s">
        <v>3336</v>
      </c>
      <c r="D2505" t="s">
        <v>3533</v>
      </c>
      <c r="E2505" s="1">
        <v>45264</v>
      </c>
      <c r="F2505" t="s">
        <v>8719</v>
      </c>
      <c r="G2505" t="s">
        <v>8632</v>
      </c>
      <c r="H2505">
        <v>1</v>
      </c>
      <c r="I2505" s="14">
        <v>0.2</v>
      </c>
      <c r="J2505" s="6">
        <v>1534</v>
      </c>
      <c r="K2505" s="6">
        <v>1227</v>
      </c>
      <c r="L2505" t="s">
        <v>1413</v>
      </c>
      <c r="M2505">
        <v>31</v>
      </c>
      <c r="N2505" t="s">
        <v>1998</v>
      </c>
      <c r="O2505" t="s">
        <v>2402</v>
      </c>
      <c r="P2505" t="s">
        <v>3133</v>
      </c>
    </row>
    <row r="2506" spans="1:16" x14ac:dyDescent="0.45">
      <c r="A2506" t="s">
        <v>6128</v>
      </c>
      <c r="B2506" t="s">
        <v>718</v>
      </c>
      <c r="C2506" t="s">
        <v>3236</v>
      </c>
      <c r="D2506" t="s">
        <v>3435</v>
      </c>
      <c r="E2506" s="1">
        <v>45416</v>
      </c>
      <c r="F2506" t="s">
        <v>8626</v>
      </c>
      <c r="G2506" t="s">
        <v>8632</v>
      </c>
      <c r="H2506">
        <v>5</v>
      </c>
      <c r="I2506" s="14">
        <v>0</v>
      </c>
      <c r="J2506" s="6">
        <v>832</v>
      </c>
      <c r="K2506" s="6">
        <v>4159</v>
      </c>
      <c r="L2506" t="s">
        <v>1711</v>
      </c>
      <c r="M2506">
        <v>29</v>
      </c>
      <c r="N2506" t="s">
        <v>1998</v>
      </c>
      <c r="O2506" t="s">
        <v>2691</v>
      </c>
      <c r="P2506" t="s">
        <v>8704</v>
      </c>
    </row>
    <row r="2507" spans="1:16" x14ac:dyDescent="0.45">
      <c r="A2507" t="s">
        <v>6129</v>
      </c>
      <c r="B2507" t="s">
        <v>169</v>
      </c>
      <c r="C2507" t="s">
        <v>3226</v>
      </c>
      <c r="D2507" t="s">
        <v>3425</v>
      </c>
      <c r="E2507" s="1">
        <v>45326</v>
      </c>
      <c r="F2507" t="s">
        <v>8626</v>
      </c>
      <c r="G2507" t="s">
        <v>8633</v>
      </c>
      <c r="H2507">
        <v>3</v>
      </c>
      <c r="I2507" s="14">
        <v>0.05</v>
      </c>
      <c r="J2507" s="6">
        <v>1960</v>
      </c>
      <c r="K2507" s="6">
        <v>5586</v>
      </c>
      <c r="L2507" t="s">
        <v>1167</v>
      </c>
      <c r="M2507">
        <v>22</v>
      </c>
      <c r="N2507" t="s">
        <v>1998</v>
      </c>
      <c r="O2507" t="s">
        <v>2160</v>
      </c>
      <c r="P2507" t="s">
        <v>3065</v>
      </c>
    </row>
    <row r="2508" spans="1:16" x14ac:dyDescent="0.45">
      <c r="A2508" t="s">
        <v>6130</v>
      </c>
      <c r="B2508" t="s">
        <v>667</v>
      </c>
      <c r="C2508" t="s">
        <v>3371</v>
      </c>
      <c r="D2508" t="s">
        <v>3567</v>
      </c>
      <c r="E2508" s="1">
        <v>45462</v>
      </c>
      <c r="F2508" t="s">
        <v>8625</v>
      </c>
      <c r="G2508" t="s">
        <v>8631</v>
      </c>
      <c r="H2508">
        <v>5</v>
      </c>
      <c r="I2508" s="14">
        <v>0</v>
      </c>
      <c r="J2508" s="6">
        <v>376</v>
      </c>
      <c r="K2508" s="6">
        <v>1880</v>
      </c>
      <c r="L2508" t="s">
        <v>1661</v>
      </c>
      <c r="M2508">
        <v>45</v>
      </c>
      <c r="N2508" t="s">
        <v>1998</v>
      </c>
      <c r="O2508" t="s">
        <v>2642</v>
      </c>
      <c r="P2508" t="s">
        <v>3175</v>
      </c>
    </row>
    <row r="2509" spans="1:16" x14ac:dyDescent="0.45">
      <c r="A2509" t="s">
        <v>6131</v>
      </c>
      <c r="B2509" t="s">
        <v>497</v>
      </c>
      <c r="C2509" t="s">
        <v>3207</v>
      </c>
      <c r="D2509" t="s">
        <v>3406</v>
      </c>
      <c r="E2509" s="1">
        <v>45738</v>
      </c>
      <c r="F2509" t="s">
        <v>8626</v>
      </c>
      <c r="G2509" t="s">
        <v>8631</v>
      </c>
      <c r="H2509">
        <v>1</v>
      </c>
      <c r="I2509" s="14">
        <v>0.05</v>
      </c>
      <c r="J2509" s="6">
        <v>731</v>
      </c>
      <c r="K2509" s="6">
        <v>695</v>
      </c>
      <c r="L2509" t="s">
        <v>1492</v>
      </c>
      <c r="M2509">
        <v>52</v>
      </c>
      <c r="N2509" t="s">
        <v>1999</v>
      </c>
      <c r="O2509" t="s">
        <v>2477</v>
      </c>
      <c r="P2509" t="s">
        <v>3127</v>
      </c>
    </row>
    <row r="2510" spans="1:16" x14ac:dyDescent="0.45">
      <c r="A2510" t="s">
        <v>6132</v>
      </c>
      <c r="B2510" t="s">
        <v>984</v>
      </c>
      <c r="C2510" t="s">
        <v>3232</v>
      </c>
      <c r="D2510" t="s">
        <v>3431</v>
      </c>
      <c r="E2510" s="1">
        <v>45217</v>
      </c>
      <c r="F2510" t="s">
        <v>8720</v>
      </c>
      <c r="G2510" t="s">
        <v>8632</v>
      </c>
      <c r="H2510">
        <v>5</v>
      </c>
      <c r="I2510" s="14">
        <v>0.1</v>
      </c>
      <c r="J2510" s="6">
        <v>304</v>
      </c>
      <c r="K2510" s="6">
        <v>1368</v>
      </c>
      <c r="L2510" t="s">
        <v>1975</v>
      </c>
      <c r="M2510">
        <v>22</v>
      </c>
      <c r="N2510" t="s">
        <v>1998</v>
      </c>
      <c r="O2510" t="s">
        <v>2947</v>
      </c>
      <c r="P2510" t="s">
        <v>2982</v>
      </c>
    </row>
    <row r="2511" spans="1:16" x14ac:dyDescent="0.45">
      <c r="A2511" t="s">
        <v>6133</v>
      </c>
      <c r="B2511" t="s">
        <v>781</v>
      </c>
      <c r="C2511" t="s">
        <v>3359</v>
      </c>
      <c r="D2511" t="s">
        <v>3556</v>
      </c>
      <c r="E2511" s="1">
        <v>45502</v>
      </c>
      <c r="F2511" t="s">
        <v>8718</v>
      </c>
      <c r="G2511" t="s">
        <v>8630</v>
      </c>
      <c r="H2511">
        <v>4</v>
      </c>
      <c r="I2511" s="14">
        <v>0</v>
      </c>
      <c r="J2511" s="6">
        <v>476</v>
      </c>
      <c r="K2511" s="6">
        <v>1904</v>
      </c>
      <c r="L2511" t="s">
        <v>1773</v>
      </c>
      <c r="M2511">
        <v>22</v>
      </c>
      <c r="N2511" t="s">
        <v>1999</v>
      </c>
      <c r="O2511" t="s">
        <v>2751</v>
      </c>
      <c r="P2511" t="s">
        <v>3017</v>
      </c>
    </row>
    <row r="2512" spans="1:16" x14ac:dyDescent="0.45">
      <c r="A2512" t="s">
        <v>6134</v>
      </c>
      <c r="B2512" t="s">
        <v>511</v>
      </c>
      <c r="C2512" t="s">
        <v>3203</v>
      </c>
      <c r="D2512" t="s">
        <v>8692</v>
      </c>
      <c r="E2512" s="1">
        <v>45568</v>
      </c>
      <c r="F2512" t="s">
        <v>8625</v>
      </c>
      <c r="G2512" t="s">
        <v>8633</v>
      </c>
      <c r="H2512">
        <v>4</v>
      </c>
      <c r="I2512" s="14">
        <v>0.2</v>
      </c>
      <c r="J2512" s="6">
        <v>277</v>
      </c>
      <c r="K2512" s="6">
        <v>885</v>
      </c>
      <c r="L2512" t="s">
        <v>1506</v>
      </c>
      <c r="M2512">
        <v>24</v>
      </c>
      <c r="N2512" t="s">
        <v>1999</v>
      </c>
      <c r="O2512" t="s">
        <v>2491</v>
      </c>
      <c r="P2512" t="s">
        <v>3105</v>
      </c>
    </row>
    <row r="2513" spans="1:16" x14ac:dyDescent="0.45">
      <c r="A2513" t="s">
        <v>6135</v>
      </c>
      <c r="B2513" t="s">
        <v>211</v>
      </c>
      <c r="C2513" t="s">
        <v>3347</v>
      </c>
      <c r="D2513" t="s">
        <v>3544</v>
      </c>
      <c r="E2513" s="1">
        <v>45577</v>
      </c>
      <c r="F2513" t="s">
        <v>8626</v>
      </c>
      <c r="G2513" t="s">
        <v>8629</v>
      </c>
      <c r="H2513">
        <v>1</v>
      </c>
      <c r="I2513" s="14">
        <v>0.05</v>
      </c>
      <c r="J2513" s="6">
        <v>503</v>
      </c>
      <c r="K2513" s="6">
        <v>477</v>
      </c>
      <c r="L2513" t="s">
        <v>1209</v>
      </c>
      <c r="M2513">
        <v>42</v>
      </c>
      <c r="N2513" t="s">
        <v>1998</v>
      </c>
      <c r="O2513" t="s">
        <v>2202</v>
      </c>
      <c r="P2513" t="s">
        <v>3064</v>
      </c>
    </row>
    <row r="2514" spans="1:16" x14ac:dyDescent="0.45">
      <c r="A2514" t="s">
        <v>6136</v>
      </c>
      <c r="B2514" t="s">
        <v>510</v>
      </c>
      <c r="C2514" t="s">
        <v>3198</v>
      </c>
      <c r="D2514" t="s">
        <v>3398</v>
      </c>
      <c r="E2514" s="1">
        <v>45466</v>
      </c>
      <c r="F2514" t="s">
        <v>8718</v>
      </c>
      <c r="G2514" t="s">
        <v>8630</v>
      </c>
      <c r="H2514">
        <v>3</v>
      </c>
      <c r="I2514" s="14">
        <v>0</v>
      </c>
      <c r="J2514" s="6">
        <v>1171</v>
      </c>
      <c r="K2514" s="6">
        <v>3513</v>
      </c>
      <c r="L2514" t="s">
        <v>1505</v>
      </c>
      <c r="M2514">
        <v>24</v>
      </c>
      <c r="N2514" t="s">
        <v>1999</v>
      </c>
      <c r="O2514" t="s">
        <v>2490</v>
      </c>
      <c r="P2514" t="s">
        <v>3000</v>
      </c>
    </row>
    <row r="2515" spans="1:16" x14ac:dyDescent="0.45">
      <c r="A2515" t="s">
        <v>6137</v>
      </c>
      <c r="B2515" t="s">
        <v>528</v>
      </c>
      <c r="C2515" t="s">
        <v>3239</v>
      </c>
      <c r="D2515" t="s">
        <v>3438</v>
      </c>
      <c r="E2515" s="1">
        <v>45429</v>
      </c>
      <c r="F2515" t="s">
        <v>8626</v>
      </c>
      <c r="G2515" t="s">
        <v>8629</v>
      </c>
      <c r="H2515">
        <v>4</v>
      </c>
      <c r="I2515" s="14">
        <v>0.05</v>
      </c>
      <c r="J2515" s="6">
        <v>1414</v>
      </c>
      <c r="K2515" s="6">
        <v>5375</v>
      </c>
      <c r="L2515" t="s">
        <v>1523</v>
      </c>
      <c r="M2515">
        <v>19</v>
      </c>
      <c r="N2515" t="s">
        <v>1998</v>
      </c>
      <c r="O2515" t="s">
        <v>2506</v>
      </c>
      <c r="P2515" t="s">
        <v>3014</v>
      </c>
    </row>
    <row r="2516" spans="1:16" x14ac:dyDescent="0.45">
      <c r="A2516" t="s">
        <v>6138</v>
      </c>
      <c r="B2516" t="s">
        <v>14</v>
      </c>
      <c r="C2516" t="s">
        <v>3357</v>
      </c>
      <c r="D2516" t="s">
        <v>3554</v>
      </c>
      <c r="E2516" s="1">
        <v>45894</v>
      </c>
      <c r="F2516" t="s">
        <v>8720</v>
      </c>
      <c r="G2516" t="s">
        <v>8629</v>
      </c>
      <c r="H2516">
        <v>5</v>
      </c>
      <c r="I2516" s="14">
        <v>0.1</v>
      </c>
      <c r="J2516" s="6">
        <v>1084</v>
      </c>
      <c r="K2516" s="6">
        <v>4879</v>
      </c>
      <c r="L2516" t="s">
        <v>1013</v>
      </c>
      <c r="M2516">
        <v>23</v>
      </c>
      <c r="N2516" t="s">
        <v>1998</v>
      </c>
      <c r="O2516" t="s">
        <v>2007</v>
      </c>
      <c r="P2516" t="s">
        <v>2975</v>
      </c>
    </row>
    <row r="2517" spans="1:16" x14ac:dyDescent="0.45">
      <c r="A2517" t="s">
        <v>6139</v>
      </c>
      <c r="B2517" t="s">
        <v>390</v>
      </c>
      <c r="C2517" t="s">
        <v>3327</v>
      </c>
      <c r="D2517" t="s">
        <v>3524</v>
      </c>
      <c r="E2517" s="1">
        <v>45301</v>
      </c>
      <c r="F2517" t="s">
        <v>8626</v>
      </c>
      <c r="G2517" t="s">
        <v>8629</v>
      </c>
      <c r="H2517">
        <v>4</v>
      </c>
      <c r="I2517" s="14">
        <v>0.05</v>
      </c>
      <c r="J2517" s="6">
        <v>1449</v>
      </c>
      <c r="K2517" s="6">
        <v>5507</v>
      </c>
      <c r="L2517" t="s">
        <v>1386</v>
      </c>
      <c r="M2517">
        <v>36</v>
      </c>
      <c r="N2517" t="s">
        <v>1998</v>
      </c>
      <c r="O2517" t="s">
        <v>2378</v>
      </c>
      <c r="P2517" t="s">
        <v>3148</v>
      </c>
    </row>
    <row r="2518" spans="1:16" x14ac:dyDescent="0.45">
      <c r="A2518" t="s">
        <v>6140</v>
      </c>
      <c r="B2518" t="s">
        <v>269</v>
      </c>
      <c r="C2518" t="s">
        <v>3282</v>
      </c>
      <c r="D2518" t="s">
        <v>3479</v>
      </c>
      <c r="E2518" s="1">
        <v>45863</v>
      </c>
      <c r="F2518" t="s">
        <v>8720</v>
      </c>
      <c r="G2518" t="s">
        <v>8632</v>
      </c>
      <c r="H2518">
        <v>2</v>
      </c>
      <c r="I2518" s="14">
        <v>0.1</v>
      </c>
      <c r="J2518" s="6">
        <v>1755</v>
      </c>
      <c r="K2518" s="6">
        <v>3158</v>
      </c>
      <c r="L2518" t="s">
        <v>1267</v>
      </c>
      <c r="M2518">
        <v>24</v>
      </c>
      <c r="N2518" t="s">
        <v>1999</v>
      </c>
      <c r="O2518" t="s">
        <v>2259</v>
      </c>
      <c r="P2518" t="s">
        <v>3115</v>
      </c>
    </row>
    <row r="2519" spans="1:16" x14ac:dyDescent="0.45">
      <c r="A2519" t="s">
        <v>6141</v>
      </c>
      <c r="B2519" t="s">
        <v>129</v>
      </c>
      <c r="C2519" t="s">
        <v>3363</v>
      </c>
      <c r="D2519" t="s">
        <v>3560</v>
      </c>
      <c r="E2519" s="1">
        <v>45751</v>
      </c>
      <c r="F2519" t="s">
        <v>8625</v>
      </c>
      <c r="G2519" t="s">
        <v>8632</v>
      </c>
      <c r="H2519">
        <v>3</v>
      </c>
      <c r="I2519" s="14">
        <v>0.15</v>
      </c>
      <c r="J2519" s="6">
        <v>833</v>
      </c>
      <c r="K2519" s="6">
        <v>2124</v>
      </c>
      <c r="L2519" t="s">
        <v>1128</v>
      </c>
      <c r="M2519">
        <v>47</v>
      </c>
      <c r="N2519" t="s">
        <v>1998</v>
      </c>
      <c r="O2519" t="s">
        <v>2120</v>
      </c>
      <c r="P2519" t="s">
        <v>3043</v>
      </c>
    </row>
    <row r="2520" spans="1:16" x14ac:dyDescent="0.45">
      <c r="A2520" t="s">
        <v>6142</v>
      </c>
      <c r="B2520" t="s">
        <v>624</v>
      </c>
      <c r="C2520" t="s">
        <v>3363</v>
      </c>
      <c r="D2520" t="s">
        <v>3560</v>
      </c>
      <c r="E2520" s="1">
        <v>45687</v>
      </c>
      <c r="F2520" t="s">
        <v>8626</v>
      </c>
      <c r="G2520" t="s">
        <v>8631</v>
      </c>
      <c r="H2520">
        <v>5</v>
      </c>
      <c r="I2520" s="14">
        <v>0.15</v>
      </c>
      <c r="J2520" s="6">
        <v>833</v>
      </c>
      <c r="K2520" s="6">
        <v>3540</v>
      </c>
      <c r="L2520" t="s">
        <v>1618</v>
      </c>
      <c r="M2520">
        <v>32</v>
      </c>
      <c r="N2520" t="s">
        <v>1999</v>
      </c>
      <c r="O2520" t="s">
        <v>2600</v>
      </c>
      <c r="P2520" t="s">
        <v>3045</v>
      </c>
    </row>
    <row r="2521" spans="1:16" x14ac:dyDescent="0.45">
      <c r="A2521" t="s">
        <v>6143</v>
      </c>
      <c r="B2521" t="s">
        <v>122</v>
      </c>
      <c r="C2521" t="s">
        <v>3207</v>
      </c>
      <c r="D2521" t="s">
        <v>3406</v>
      </c>
      <c r="E2521" s="1">
        <v>45194</v>
      </c>
      <c r="F2521" t="s">
        <v>8626</v>
      </c>
      <c r="G2521" t="s">
        <v>8631</v>
      </c>
      <c r="H2521">
        <v>4</v>
      </c>
      <c r="I2521" s="14">
        <v>0</v>
      </c>
      <c r="J2521" s="6">
        <v>731</v>
      </c>
      <c r="K2521" s="6">
        <v>2926</v>
      </c>
      <c r="L2521" t="s">
        <v>1121</v>
      </c>
      <c r="M2521">
        <v>21</v>
      </c>
      <c r="N2521" t="s">
        <v>1999</v>
      </c>
      <c r="O2521" t="s">
        <v>2113</v>
      </c>
      <c r="P2521" t="s">
        <v>3064</v>
      </c>
    </row>
    <row r="2522" spans="1:16" x14ac:dyDescent="0.45">
      <c r="A2522" t="s">
        <v>6144</v>
      </c>
      <c r="B2522" t="s">
        <v>784</v>
      </c>
      <c r="C2522" t="s">
        <v>3342</v>
      </c>
      <c r="D2522" t="s">
        <v>3539</v>
      </c>
      <c r="E2522" s="1">
        <v>45556</v>
      </c>
      <c r="F2522" t="s">
        <v>8718</v>
      </c>
      <c r="G2522" t="s">
        <v>8630</v>
      </c>
      <c r="H2522">
        <v>3</v>
      </c>
      <c r="I2522" s="14">
        <v>0.05</v>
      </c>
      <c r="J2522" s="6">
        <v>1062</v>
      </c>
      <c r="K2522" s="6">
        <v>3028</v>
      </c>
      <c r="L2522" t="s">
        <v>1776</v>
      </c>
      <c r="M2522">
        <v>64</v>
      </c>
      <c r="N2522" t="s">
        <v>1998</v>
      </c>
      <c r="O2522" t="s">
        <v>2754</v>
      </c>
      <c r="P2522" t="s">
        <v>3088</v>
      </c>
    </row>
    <row r="2523" spans="1:16" x14ac:dyDescent="0.45">
      <c r="A2523" t="s">
        <v>6145</v>
      </c>
      <c r="B2523" t="s">
        <v>376</v>
      </c>
      <c r="C2523" t="s">
        <v>3315</v>
      </c>
      <c r="D2523" t="s">
        <v>3512</v>
      </c>
      <c r="E2523" s="1">
        <v>45190</v>
      </c>
      <c r="F2523" t="s">
        <v>8718</v>
      </c>
      <c r="G2523" t="s">
        <v>8630</v>
      </c>
      <c r="H2523">
        <v>1</v>
      </c>
      <c r="I2523" s="14">
        <v>0.05</v>
      </c>
      <c r="J2523" s="6">
        <v>1056</v>
      </c>
      <c r="K2523" s="6">
        <v>1003</v>
      </c>
      <c r="L2523" t="s">
        <v>1372</v>
      </c>
      <c r="M2523">
        <v>62</v>
      </c>
      <c r="N2523" t="s">
        <v>1998</v>
      </c>
      <c r="O2523" t="s">
        <v>2364</v>
      </c>
      <c r="P2523" t="s">
        <v>3128</v>
      </c>
    </row>
    <row r="2524" spans="1:16" x14ac:dyDescent="0.45">
      <c r="A2524" t="s">
        <v>6146</v>
      </c>
      <c r="B2524" t="s">
        <v>229</v>
      </c>
      <c r="C2524" t="s">
        <v>3327</v>
      </c>
      <c r="D2524" t="s">
        <v>3524</v>
      </c>
      <c r="E2524" s="1">
        <v>45268</v>
      </c>
      <c r="F2524" t="s">
        <v>8625</v>
      </c>
      <c r="G2524" t="s">
        <v>8631</v>
      </c>
      <c r="H2524">
        <v>1</v>
      </c>
      <c r="I2524" s="14">
        <v>0.1</v>
      </c>
      <c r="J2524" s="6">
        <v>1449</v>
      </c>
      <c r="K2524" s="6">
        <v>1304</v>
      </c>
      <c r="L2524" t="s">
        <v>1227</v>
      </c>
      <c r="M2524">
        <v>42</v>
      </c>
      <c r="N2524" t="s">
        <v>1998</v>
      </c>
      <c r="O2524" t="s">
        <v>2220</v>
      </c>
      <c r="P2524" t="s">
        <v>3102</v>
      </c>
    </row>
    <row r="2525" spans="1:16" x14ac:dyDescent="0.45">
      <c r="A2525" t="s">
        <v>6147</v>
      </c>
      <c r="B2525" t="s">
        <v>856</v>
      </c>
      <c r="C2525" t="s">
        <v>3243</v>
      </c>
      <c r="D2525" t="s">
        <v>3442</v>
      </c>
      <c r="E2525" s="1">
        <v>45875</v>
      </c>
      <c r="F2525" t="s">
        <v>8719</v>
      </c>
      <c r="G2525" t="s">
        <v>8632</v>
      </c>
      <c r="H2525">
        <v>3</v>
      </c>
      <c r="I2525" s="14">
        <v>0.05</v>
      </c>
      <c r="J2525" s="6">
        <v>1825</v>
      </c>
      <c r="K2525" s="6">
        <v>5202</v>
      </c>
      <c r="L2525" t="s">
        <v>1848</v>
      </c>
      <c r="M2525">
        <v>18</v>
      </c>
      <c r="N2525" t="s">
        <v>1999</v>
      </c>
      <c r="O2525" t="s">
        <v>2822</v>
      </c>
      <c r="P2525" t="s">
        <v>3168</v>
      </c>
    </row>
    <row r="2526" spans="1:16" x14ac:dyDescent="0.45">
      <c r="A2526" t="s">
        <v>6148</v>
      </c>
      <c r="B2526" t="s">
        <v>744</v>
      </c>
      <c r="C2526" t="s">
        <v>3280</v>
      </c>
      <c r="D2526" t="s">
        <v>3477</v>
      </c>
      <c r="E2526" s="1">
        <v>45217</v>
      </c>
      <c r="F2526" t="s">
        <v>8718</v>
      </c>
      <c r="G2526" t="s">
        <v>8631</v>
      </c>
      <c r="H2526">
        <v>4</v>
      </c>
      <c r="I2526" s="14">
        <v>0.15</v>
      </c>
      <c r="J2526" s="6">
        <v>1578</v>
      </c>
      <c r="K2526" s="6">
        <v>5365</v>
      </c>
      <c r="L2526" t="s">
        <v>1737</v>
      </c>
      <c r="M2526">
        <v>64</v>
      </c>
      <c r="N2526" t="s">
        <v>1998</v>
      </c>
      <c r="O2526" t="s">
        <v>2715</v>
      </c>
      <c r="P2526" t="s">
        <v>3042</v>
      </c>
    </row>
    <row r="2527" spans="1:16" x14ac:dyDescent="0.45">
      <c r="A2527" t="s">
        <v>6149</v>
      </c>
      <c r="B2527" t="s">
        <v>949</v>
      </c>
      <c r="C2527" t="s">
        <v>3322</v>
      </c>
      <c r="D2527" t="s">
        <v>3519</v>
      </c>
      <c r="E2527" s="1">
        <v>45774</v>
      </c>
      <c r="F2527" t="s">
        <v>8718</v>
      </c>
      <c r="G2527" t="s">
        <v>8630</v>
      </c>
      <c r="H2527">
        <v>4</v>
      </c>
      <c r="I2527" s="14">
        <v>0.2</v>
      </c>
      <c r="J2527" s="6">
        <v>191</v>
      </c>
      <c r="K2527" s="6">
        <v>611</v>
      </c>
      <c r="L2527" t="s">
        <v>1940</v>
      </c>
      <c r="M2527">
        <v>57</v>
      </c>
      <c r="N2527" t="s">
        <v>1998</v>
      </c>
      <c r="O2527" t="s">
        <v>2912</v>
      </c>
      <c r="P2527" t="s">
        <v>8700</v>
      </c>
    </row>
    <row r="2528" spans="1:16" x14ac:dyDescent="0.45">
      <c r="A2528" t="s">
        <v>6150</v>
      </c>
      <c r="B2528" t="s">
        <v>821</v>
      </c>
      <c r="C2528" t="s">
        <v>3367</v>
      </c>
      <c r="D2528" t="s">
        <v>3564</v>
      </c>
      <c r="E2528" s="1">
        <v>45507</v>
      </c>
      <c r="F2528" t="s">
        <v>8718</v>
      </c>
      <c r="G2528" t="s">
        <v>8633</v>
      </c>
      <c r="H2528">
        <v>2</v>
      </c>
      <c r="I2528" s="14">
        <v>0</v>
      </c>
      <c r="J2528" s="6">
        <v>1945</v>
      </c>
      <c r="K2528" s="6">
        <v>3890</v>
      </c>
      <c r="L2528" t="s">
        <v>1813</v>
      </c>
      <c r="M2528">
        <v>34</v>
      </c>
      <c r="N2528" t="s">
        <v>1998</v>
      </c>
      <c r="O2528" t="s">
        <v>2788</v>
      </c>
      <c r="P2528" t="s">
        <v>3155</v>
      </c>
    </row>
    <row r="2529" spans="1:16" x14ac:dyDescent="0.45">
      <c r="A2529" t="s">
        <v>6151</v>
      </c>
      <c r="B2529" t="s">
        <v>912</v>
      </c>
      <c r="C2529" t="s">
        <v>3197</v>
      </c>
      <c r="D2529" t="s">
        <v>3397</v>
      </c>
      <c r="E2529" s="1">
        <v>45363</v>
      </c>
      <c r="F2529" t="s">
        <v>8625</v>
      </c>
      <c r="G2529" t="s">
        <v>8633</v>
      </c>
      <c r="H2529">
        <v>1</v>
      </c>
      <c r="I2529" s="14">
        <v>0.2</v>
      </c>
      <c r="J2529" s="6">
        <v>1934</v>
      </c>
      <c r="K2529" s="6">
        <v>1547</v>
      </c>
      <c r="L2529" t="s">
        <v>1903</v>
      </c>
      <c r="M2529">
        <v>20</v>
      </c>
      <c r="N2529" t="s">
        <v>1998</v>
      </c>
      <c r="O2529" t="s">
        <v>2877</v>
      </c>
      <c r="P2529" t="s">
        <v>3003</v>
      </c>
    </row>
    <row r="2530" spans="1:16" x14ac:dyDescent="0.45">
      <c r="A2530" t="s">
        <v>6152</v>
      </c>
      <c r="B2530" t="s">
        <v>976</v>
      </c>
      <c r="C2530" t="s">
        <v>3267</v>
      </c>
      <c r="D2530" t="s">
        <v>3464</v>
      </c>
      <c r="E2530" s="1">
        <v>45411</v>
      </c>
      <c r="F2530" t="s">
        <v>8719</v>
      </c>
      <c r="G2530" t="s">
        <v>8632</v>
      </c>
      <c r="H2530">
        <v>1</v>
      </c>
      <c r="I2530" s="14">
        <v>0.1</v>
      </c>
      <c r="J2530" s="6">
        <v>1366</v>
      </c>
      <c r="K2530" s="6">
        <v>1229</v>
      </c>
      <c r="L2530" t="s">
        <v>1967</v>
      </c>
      <c r="M2530">
        <v>59</v>
      </c>
      <c r="N2530" t="s">
        <v>1998</v>
      </c>
      <c r="O2530" t="s">
        <v>2939</v>
      </c>
      <c r="P2530" t="s">
        <v>3018</v>
      </c>
    </row>
    <row r="2531" spans="1:16" x14ac:dyDescent="0.45">
      <c r="A2531" t="s">
        <v>6153</v>
      </c>
      <c r="B2531" t="s">
        <v>753</v>
      </c>
      <c r="C2531" t="s">
        <v>3342</v>
      </c>
      <c r="D2531" t="s">
        <v>3539</v>
      </c>
      <c r="E2531" s="1">
        <v>45599</v>
      </c>
      <c r="F2531" t="s">
        <v>8625</v>
      </c>
      <c r="G2531" t="s">
        <v>8630</v>
      </c>
      <c r="H2531">
        <v>2</v>
      </c>
      <c r="I2531" s="14">
        <v>0</v>
      </c>
      <c r="J2531" s="6">
        <v>1062</v>
      </c>
      <c r="K2531" s="6">
        <v>2125</v>
      </c>
      <c r="L2531" t="s">
        <v>1746</v>
      </c>
      <c r="M2531">
        <v>58</v>
      </c>
      <c r="N2531" t="s">
        <v>1999</v>
      </c>
      <c r="O2531" t="s">
        <v>2724</v>
      </c>
      <c r="P2531" t="s">
        <v>3150</v>
      </c>
    </row>
    <row r="2532" spans="1:16" x14ac:dyDescent="0.45">
      <c r="A2532" t="s">
        <v>6154</v>
      </c>
      <c r="B2532" t="s">
        <v>227</v>
      </c>
      <c r="C2532" t="s">
        <v>3362</v>
      </c>
      <c r="D2532" t="s">
        <v>3559</v>
      </c>
      <c r="E2532" s="1">
        <v>45848</v>
      </c>
      <c r="F2532" t="s">
        <v>8720</v>
      </c>
      <c r="G2532" t="s">
        <v>8633</v>
      </c>
      <c r="H2532">
        <v>2</v>
      </c>
      <c r="I2532" s="14">
        <v>0.15</v>
      </c>
      <c r="J2532" s="6">
        <v>1972</v>
      </c>
      <c r="K2532" s="6">
        <v>3352</v>
      </c>
      <c r="L2532" t="s">
        <v>1225</v>
      </c>
      <c r="M2532">
        <v>40</v>
      </c>
      <c r="N2532" t="s">
        <v>1999</v>
      </c>
      <c r="O2532" t="s">
        <v>2218</v>
      </c>
      <c r="P2532" t="s">
        <v>3075</v>
      </c>
    </row>
    <row r="2533" spans="1:16" x14ac:dyDescent="0.45">
      <c r="A2533" t="s">
        <v>6155</v>
      </c>
      <c r="B2533" t="s">
        <v>293</v>
      </c>
      <c r="C2533" t="s">
        <v>3303</v>
      </c>
      <c r="D2533" t="s">
        <v>3500</v>
      </c>
      <c r="E2533" s="1">
        <v>45283</v>
      </c>
      <c r="F2533" t="s">
        <v>8625</v>
      </c>
      <c r="G2533" t="s">
        <v>8633</v>
      </c>
      <c r="H2533">
        <v>1</v>
      </c>
      <c r="I2533" s="14">
        <v>0.1</v>
      </c>
      <c r="J2533" s="6">
        <v>1389</v>
      </c>
      <c r="K2533" s="6">
        <v>1250</v>
      </c>
      <c r="L2533" t="s">
        <v>1290</v>
      </c>
      <c r="M2533">
        <v>44</v>
      </c>
      <c r="N2533" t="s">
        <v>1999</v>
      </c>
      <c r="O2533" t="s">
        <v>2283</v>
      </c>
      <c r="P2533" t="s">
        <v>3021</v>
      </c>
    </row>
    <row r="2534" spans="1:16" x14ac:dyDescent="0.45">
      <c r="A2534" t="s">
        <v>6156</v>
      </c>
      <c r="B2534" t="s">
        <v>316</v>
      </c>
      <c r="C2534" t="s">
        <v>3233</v>
      </c>
      <c r="D2534" t="s">
        <v>3432</v>
      </c>
      <c r="E2534" s="1">
        <v>45666</v>
      </c>
      <c r="F2534" t="s">
        <v>8626</v>
      </c>
      <c r="G2534" t="s">
        <v>8633</v>
      </c>
      <c r="H2534">
        <v>3</v>
      </c>
      <c r="I2534" s="14">
        <v>0.15</v>
      </c>
      <c r="J2534" s="6">
        <v>73</v>
      </c>
      <c r="K2534" s="6">
        <v>186</v>
      </c>
      <c r="L2534" t="s">
        <v>1313</v>
      </c>
      <c r="M2534">
        <v>38</v>
      </c>
      <c r="N2534" t="s">
        <v>1998</v>
      </c>
      <c r="O2534" t="s">
        <v>2304</v>
      </c>
      <c r="P2534" t="s">
        <v>8697</v>
      </c>
    </row>
    <row r="2535" spans="1:16" x14ac:dyDescent="0.45">
      <c r="A2535" t="s">
        <v>6157</v>
      </c>
      <c r="B2535" t="s">
        <v>948</v>
      </c>
      <c r="C2535" t="s">
        <v>3359</v>
      </c>
      <c r="D2535" t="s">
        <v>3556</v>
      </c>
      <c r="E2535" s="1">
        <v>45194</v>
      </c>
      <c r="F2535" t="s">
        <v>8626</v>
      </c>
      <c r="G2535" t="s">
        <v>8633</v>
      </c>
      <c r="H2535">
        <v>1</v>
      </c>
      <c r="I2535" s="14">
        <v>0.15</v>
      </c>
      <c r="J2535" s="6">
        <v>476</v>
      </c>
      <c r="K2535" s="6">
        <v>405</v>
      </c>
      <c r="L2535" t="s">
        <v>1939</v>
      </c>
      <c r="M2535">
        <v>47</v>
      </c>
      <c r="N2535" t="s">
        <v>1998</v>
      </c>
      <c r="O2535" t="s">
        <v>2911</v>
      </c>
      <c r="P2535" t="s">
        <v>3049</v>
      </c>
    </row>
    <row r="2536" spans="1:16" x14ac:dyDescent="0.45">
      <c r="A2536" t="s">
        <v>6158</v>
      </c>
      <c r="B2536" t="s">
        <v>122</v>
      </c>
      <c r="C2536" t="s">
        <v>3219</v>
      </c>
      <c r="D2536" t="s">
        <v>3418</v>
      </c>
      <c r="E2536" s="1">
        <v>45732</v>
      </c>
      <c r="F2536" t="s">
        <v>8718</v>
      </c>
      <c r="G2536" t="s">
        <v>8629</v>
      </c>
      <c r="H2536">
        <v>2</v>
      </c>
      <c r="I2536" s="14">
        <v>0.15</v>
      </c>
      <c r="J2536" s="6">
        <v>306</v>
      </c>
      <c r="K2536" s="6">
        <v>521</v>
      </c>
      <c r="L2536" t="s">
        <v>1121</v>
      </c>
      <c r="M2536">
        <v>21</v>
      </c>
      <c r="N2536" t="s">
        <v>1999</v>
      </c>
      <c r="O2536" t="s">
        <v>2113</v>
      </c>
      <c r="P2536" t="s">
        <v>3064</v>
      </c>
    </row>
    <row r="2537" spans="1:16" x14ac:dyDescent="0.45">
      <c r="A2537" t="s">
        <v>6159</v>
      </c>
      <c r="B2537" t="s">
        <v>286</v>
      </c>
      <c r="C2537" t="s">
        <v>3266</v>
      </c>
      <c r="D2537" t="s">
        <v>3456</v>
      </c>
      <c r="E2537" s="1">
        <v>45266</v>
      </c>
      <c r="F2537" t="s">
        <v>8719</v>
      </c>
      <c r="G2537" t="s">
        <v>8633</v>
      </c>
      <c r="H2537">
        <v>1</v>
      </c>
      <c r="I2537" s="14">
        <v>0.2</v>
      </c>
      <c r="J2537" s="6">
        <v>1438</v>
      </c>
      <c r="K2537" s="6">
        <v>1150</v>
      </c>
      <c r="L2537" t="s">
        <v>1283</v>
      </c>
      <c r="M2537">
        <v>39</v>
      </c>
      <c r="N2537" t="s">
        <v>1999</v>
      </c>
      <c r="O2537" t="s">
        <v>2276</v>
      </c>
      <c r="P2537" t="s">
        <v>3032</v>
      </c>
    </row>
    <row r="2538" spans="1:16" x14ac:dyDescent="0.45">
      <c r="A2538" t="s">
        <v>6160</v>
      </c>
      <c r="B2538" t="s">
        <v>755</v>
      </c>
      <c r="C2538" t="s">
        <v>3374</v>
      </c>
      <c r="D2538" t="s">
        <v>3570</v>
      </c>
      <c r="E2538" s="1">
        <v>45485</v>
      </c>
      <c r="F2538" t="s">
        <v>8625</v>
      </c>
      <c r="G2538" t="s">
        <v>8632</v>
      </c>
      <c r="H2538">
        <v>2</v>
      </c>
      <c r="I2538" s="14">
        <v>0.05</v>
      </c>
      <c r="J2538" s="6">
        <v>1613</v>
      </c>
      <c r="K2538" s="6">
        <v>3066</v>
      </c>
      <c r="L2538" t="s">
        <v>1748</v>
      </c>
      <c r="M2538">
        <v>22</v>
      </c>
      <c r="N2538" t="s">
        <v>1999</v>
      </c>
      <c r="O2538" t="s">
        <v>2726</v>
      </c>
      <c r="P2538" t="s">
        <v>3120</v>
      </c>
    </row>
    <row r="2539" spans="1:16" x14ac:dyDescent="0.45">
      <c r="A2539" t="s">
        <v>6161</v>
      </c>
      <c r="B2539" t="s">
        <v>701</v>
      </c>
      <c r="C2539" t="s">
        <v>3293</v>
      </c>
      <c r="D2539" t="s">
        <v>3490</v>
      </c>
      <c r="E2539" s="1">
        <v>45376</v>
      </c>
      <c r="F2539" t="s">
        <v>8719</v>
      </c>
      <c r="G2539" t="s">
        <v>8632</v>
      </c>
      <c r="H2539">
        <v>1</v>
      </c>
      <c r="I2539" s="14">
        <v>0</v>
      </c>
      <c r="J2539" s="6">
        <v>359</v>
      </c>
      <c r="K2539" s="6">
        <v>359</v>
      </c>
      <c r="L2539" t="s">
        <v>1695</v>
      </c>
      <c r="M2539">
        <v>35</v>
      </c>
      <c r="N2539" t="s">
        <v>1999</v>
      </c>
      <c r="O2539" t="s">
        <v>2674</v>
      </c>
      <c r="P2539" t="s">
        <v>3031</v>
      </c>
    </row>
    <row r="2540" spans="1:16" x14ac:dyDescent="0.45">
      <c r="A2540" t="s">
        <v>6162</v>
      </c>
      <c r="B2540" t="s">
        <v>857</v>
      </c>
      <c r="C2540" t="s">
        <v>3316</v>
      </c>
      <c r="D2540" t="s">
        <v>3513</v>
      </c>
      <c r="E2540" s="1">
        <v>45614</v>
      </c>
      <c r="F2540" t="s">
        <v>8625</v>
      </c>
      <c r="G2540" t="s">
        <v>8629</v>
      </c>
      <c r="H2540">
        <v>4</v>
      </c>
      <c r="I2540" s="14">
        <v>0.05</v>
      </c>
      <c r="J2540" s="6">
        <v>165</v>
      </c>
      <c r="K2540" s="6">
        <v>629</v>
      </c>
      <c r="L2540" t="s">
        <v>1849</v>
      </c>
      <c r="M2540">
        <v>33</v>
      </c>
      <c r="N2540" t="s">
        <v>1999</v>
      </c>
      <c r="O2540" t="s">
        <v>2823</v>
      </c>
      <c r="P2540" t="s">
        <v>3035</v>
      </c>
    </row>
    <row r="2541" spans="1:16" x14ac:dyDescent="0.45">
      <c r="A2541" t="s">
        <v>6163</v>
      </c>
      <c r="B2541" t="s">
        <v>925</v>
      </c>
      <c r="C2541" t="s">
        <v>3208</v>
      </c>
      <c r="D2541" t="s">
        <v>3407</v>
      </c>
      <c r="E2541" s="1">
        <v>45784</v>
      </c>
      <c r="F2541" t="s">
        <v>8720</v>
      </c>
      <c r="G2541" t="s">
        <v>8632</v>
      </c>
      <c r="H2541">
        <v>1</v>
      </c>
      <c r="I2541" s="14">
        <v>0.1</v>
      </c>
      <c r="J2541" s="6">
        <v>156</v>
      </c>
      <c r="K2541" s="6">
        <v>141</v>
      </c>
      <c r="L2541" t="s">
        <v>1916</v>
      </c>
      <c r="M2541">
        <v>33</v>
      </c>
      <c r="N2541" t="s">
        <v>1998</v>
      </c>
      <c r="O2541" t="s">
        <v>2555</v>
      </c>
      <c r="P2541" t="s">
        <v>3111</v>
      </c>
    </row>
    <row r="2542" spans="1:16" x14ac:dyDescent="0.45">
      <c r="A2542" t="s">
        <v>6164</v>
      </c>
      <c r="B2542" t="s">
        <v>214</v>
      </c>
      <c r="C2542" t="s">
        <v>3265</v>
      </c>
      <c r="D2542" t="s">
        <v>3463</v>
      </c>
      <c r="E2542" s="1">
        <v>45837</v>
      </c>
      <c r="F2542" t="s">
        <v>8626</v>
      </c>
      <c r="G2542" t="s">
        <v>8631</v>
      </c>
      <c r="H2542">
        <v>1</v>
      </c>
      <c r="I2542" s="14">
        <v>0.1</v>
      </c>
      <c r="J2542" s="6">
        <v>209</v>
      </c>
      <c r="K2542" s="6">
        <v>188</v>
      </c>
      <c r="L2542" t="s">
        <v>1212</v>
      </c>
      <c r="M2542">
        <v>40</v>
      </c>
      <c r="N2542" t="s">
        <v>1999</v>
      </c>
      <c r="O2542" t="s">
        <v>2205</v>
      </c>
      <c r="P2542" t="s">
        <v>3069</v>
      </c>
    </row>
    <row r="2543" spans="1:16" x14ac:dyDescent="0.45">
      <c r="A2543" t="s">
        <v>6165</v>
      </c>
      <c r="B2543" t="s">
        <v>713</v>
      </c>
      <c r="C2543" t="s">
        <v>3311</v>
      </c>
      <c r="D2543" t="s">
        <v>3508</v>
      </c>
      <c r="E2543" s="1">
        <v>45450</v>
      </c>
      <c r="F2543" t="s">
        <v>8718</v>
      </c>
      <c r="G2543" t="s">
        <v>8632</v>
      </c>
      <c r="H2543">
        <v>1</v>
      </c>
      <c r="I2543" s="14">
        <v>0</v>
      </c>
      <c r="J2543" s="6">
        <v>1498</v>
      </c>
      <c r="K2543" s="6">
        <v>1498</v>
      </c>
      <c r="L2543" t="s">
        <v>1706</v>
      </c>
      <c r="M2543">
        <v>37</v>
      </c>
      <c r="N2543" t="s">
        <v>1998</v>
      </c>
      <c r="O2543" t="s">
        <v>2686</v>
      </c>
      <c r="P2543" t="s">
        <v>3070</v>
      </c>
    </row>
    <row r="2544" spans="1:16" x14ac:dyDescent="0.45">
      <c r="A2544" t="s">
        <v>6166</v>
      </c>
      <c r="B2544" t="s">
        <v>579</v>
      </c>
      <c r="C2544" t="s">
        <v>3376</v>
      </c>
      <c r="D2544" t="s">
        <v>3572</v>
      </c>
      <c r="E2544" s="1">
        <v>45310</v>
      </c>
      <c r="F2544" t="s">
        <v>8625</v>
      </c>
      <c r="G2544" t="s">
        <v>8630</v>
      </c>
      <c r="H2544">
        <v>4</v>
      </c>
      <c r="I2544" s="14">
        <v>0.05</v>
      </c>
      <c r="J2544" s="6">
        <v>1119</v>
      </c>
      <c r="K2544" s="6">
        <v>4252</v>
      </c>
      <c r="L2544" t="s">
        <v>1573</v>
      </c>
      <c r="M2544">
        <v>22</v>
      </c>
      <c r="N2544" t="s">
        <v>1998</v>
      </c>
      <c r="O2544" t="s">
        <v>2555</v>
      </c>
      <c r="P2544" t="s">
        <v>2969</v>
      </c>
    </row>
    <row r="2545" spans="1:16" x14ac:dyDescent="0.45">
      <c r="A2545" t="s">
        <v>6167</v>
      </c>
      <c r="B2545" t="s">
        <v>379</v>
      </c>
      <c r="C2545" t="s">
        <v>3219</v>
      </c>
      <c r="D2545" t="s">
        <v>3418</v>
      </c>
      <c r="E2545" s="1">
        <v>45618</v>
      </c>
      <c r="F2545" t="s">
        <v>8719</v>
      </c>
      <c r="G2545" t="s">
        <v>8632</v>
      </c>
      <c r="H2545">
        <v>5</v>
      </c>
      <c r="I2545" s="14">
        <v>0.1</v>
      </c>
      <c r="J2545" s="6">
        <v>306</v>
      </c>
      <c r="K2545" s="6">
        <v>1379</v>
      </c>
      <c r="L2545" t="s">
        <v>1375</v>
      </c>
      <c r="M2545">
        <v>45</v>
      </c>
      <c r="N2545" t="s">
        <v>1999</v>
      </c>
      <c r="O2545" t="s">
        <v>2367</v>
      </c>
      <c r="P2545" t="s">
        <v>3049</v>
      </c>
    </row>
    <row r="2546" spans="1:16" x14ac:dyDescent="0.45">
      <c r="A2546" t="s">
        <v>6168</v>
      </c>
      <c r="B2546" t="s">
        <v>564</v>
      </c>
      <c r="C2546" t="s">
        <v>3238</v>
      </c>
      <c r="D2546" t="s">
        <v>3437</v>
      </c>
      <c r="E2546" s="1">
        <v>45248</v>
      </c>
      <c r="F2546" t="s">
        <v>8718</v>
      </c>
      <c r="G2546" t="s">
        <v>8629</v>
      </c>
      <c r="H2546">
        <v>3</v>
      </c>
      <c r="I2546" s="14">
        <v>0.1</v>
      </c>
      <c r="J2546" s="6">
        <v>1747</v>
      </c>
      <c r="K2546" s="6">
        <v>4717</v>
      </c>
      <c r="L2546" t="s">
        <v>1100</v>
      </c>
      <c r="M2546">
        <v>61</v>
      </c>
      <c r="N2546" t="s">
        <v>1998</v>
      </c>
      <c r="O2546" t="s">
        <v>2541</v>
      </c>
      <c r="P2546" t="s">
        <v>3105</v>
      </c>
    </row>
    <row r="2547" spans="1:16" x14ac:dyDescent="0.45">
      <c r="A2547" t="s">
        <v>6169</v>
      </c>
      <c r="B2547" t="s">
        <v>156</v>
      </c>
      <c r="C2547" t="s">
        <v>3279</v>
      </c>
      <c r="D2547" t="s">
        <v>3476</v>
      </c>
      <c r="E2547" s="1">
        <v>45609</v>
      </c>
      <c r="F2547" t="s">
        <v>8626</v>
      </c>
      <c r="G2547" t="s">
        <v>8629</v>
      </c>
      <c r="H2547">
        <v>3</v>
      </c>
      <c r="I2547" s="14">
        <v>0.15</v>
      </c>
      <c r="J2547" s="6">
        <v>1994</v>
      </c>
      <c r="K2547" s="6">
        <v>5086</v>
      </c>
      <c r="L2547" t="s">
        <v>1154</v>
      </c>
      <c r="M2547">
        <v>57</v>
      </c>
      <c r="N2547" t="s">
        <v>1998</v>
      </c>
      <c r="O2547" t="s">
        <v>2147</v>
      </c>
      <c r="P2547" t="s">
        <v>3082</v>
      </c>
    </row>
    <row r="2548" spans="1:16" x14ac:dyDescent="0.45">
      <c r="A2548" t="s">
        <v>6170</v>
      </c>
      <c r="B2548" t="s">
        <v>418</v>
      </c>
      <c r="C2548" t="s">
        <v>3292</v>
      </c>
      <c r="D2548" t="s">
        <v>3489</v>
      </c>
      <c r="E2548" s="1">
        <v>45613</v>
      </c>
      <c r="F2548" t="s">
        <v>8720</v>
      </c>
      <c r="G2548" t="s">
        <v>8631</v>
      </c>
      <c r="H2548">
        <v>4</v>
      </c>
      <c r="I2548" s="14">
        <v>0.1</v>
      </c>
      <c r="J2548" s="6">
        <v>1584</v>
      </c>
      <c r="K2548" s="6">
        <v>5701</v>
      </c>
      <c r="L2548" t="s">
        <v>1414</v>
      </c>
      <c r="M2548">
        <v>34</v>
      </c>
      <c r="N2548" t="s">
        <v>1998</v>
      </c>
      <c r="O2548" t="s">
        <v>2403</v>
      </c>
      <c r="P2548" t="s">
        <v>3127</v>
      </c>
    </row>
    <row r="2549" spans="1:16" x14ac:dyDescent="0.45">
      <c r="A2549" t="s">
        <v>6171</v>
      </c>
      <c r="B2549" t="s">
        <v>840</v>
      </c>
      <c r="C2549" t="s">
        <v>3369</v>
      </c>
      <c r="D2549" t="s">
        <v>3566</v>
      </c>
      <c r="E2549" s="1">
        <v>45604</v>
      </c>
      <c r="F2549" t="s">
        <v>8719</v>
      </c>
      <c r="G2549" t="s">
        <v>8630</v>
      </c>
      <c r="H2549">
        <v>4</v>
      </c>
      <c r="I2549" s="14">
        <v>0.2</v>
      </c>
      <c r="J2549" s="6">
        <v>1396</v>
      </c>
      <c r="K2549" s="6">
        <v>4466</v>
      </c>
      <c r="L2549" t="s">
        <v>1832</v>
      </c>
      <c r="M2549">
        <v>48</v>
      </c>
      <c r="N2549" t="s">
        <v>1998</v>
      </c>
      <c r="O2549" t="s">
        <v>2807</v>
      </c>
      <c r="P2549" t="s">
        <v>3182</v>
      </c>
    </row>
    <row r="2550" spans="1:16" x14ac:dyDescent="0.45">
      <c r="A2550" t="s">
        <v>6172</v>
      </c>
      <c r="B2550" t="s">
        <v>991</v>
      </c>
      <c r="C2550" t="s">
        <v>3307</v>
      </c>
      <c r="D2550" t="s">
        <v>3504</v>
      </c>
      <c r="E2550" s="1">
        <v>45635</v>
      </c>
      <c r="F2550" t="s">
        <v>8720</v>
      </c>
      <c r="G2550" t="s">
        <v>8631</v>
      </c>
      <c r="H2550">
        <v>1</v>
      </c>
      <c r="I2550" s="14">
        <v>0.2</v>
      </c>
      <c r="J2550" s="6">
        <v>1384</v>
      </c>
      <c r="K2550" s="6">
        <v>1107</v>
      </c>
      <c r="L2550" t="s">
        <v>1982</v>
      </c>
      <c r="M2550">
        <v>43</v>
      </c>
      <c r="N2550" t="s">
        <v>1998</v>
      </c>
      <c r="O2550" t="s">
        <v>2954</v>
      </c>
      <c r="P2550" t="s">
        <v>3013</v>
      </c>
    </row>
    <row r="2551" spans="1:16" x14ac:dyDescent="0.45">
      <c r="A2551" t="s">
        <v>6173</v>
      </c>
      <c r="B2551" t="s">
        <v>347</v>
      </c>
      <c r="C2551" t="s">
        <v>3288</v>
      </c>
      <c r="D2551" t="s">
        <v>3485</v>
      </c>
      <c r="E2551" s="1">
        <v>45364</v>
      </c>
      <c r="F2551" t="s">
        <v>8718</v>
      </c>
      <c r="G2551" t="s">
        <v>8631</v>
      </c>
      <c r="H2551">
        <v>4</v>
      </c>
      <c r="I2551" s="14">
        <v>0.15</v>
      </c>
      <c r="J2551" s="6">
        <v>553</v>
      </c>
      <c r="K2551" s="6">
        <v>1880</v>
      </c>
      <c r="L2551" t="s">
        <v>1343</v>
      </c>
      <c r="M2551">
        <v>49</v>
      </c>
      <c r="N2551" t="s">
        <v>1998</v>
      </c>
      <c r="O2551" t="s">
        <v>2335</v>
      </c>
      <c r="P2551" t="s">
        <v>3140</v>
      </c>
    </row>
    <row r="2552" spans="1:16" x14ac:dyDescent="0.45">
      <c r="A2552" t="s">
        <v>6174</v>
      </c>
      <c r="B2552" t="s">
        <v>918</v>
      </c>
      <c r="C2552" t="s">
        <v>3207</v>
      </c>
      <c r="D2552" t="s">
        <v>3406</v>
      </c>
      <c r="E2552" s="1">
        <v>45855</v>
      </c>
      <c r="F2552" t="s">
        <v>8626</v>
      </c>
      <c r="G2552" t="s">
        <v>8629</v>
      </c>
      <c r="H2552">
        <v>3</v>
      </c>
      <c r="I2552" s="14">
        <v>0.2</v>
      </c>
      <c r="J2552" s="6">
        <v>731</v>
      </c>
      <c r="K2552" s="6">
        <v>1755</v>
      </c>
      <c r="L2552" t="s">
        <v>1909</v>
      </c>
      <c r="M2552">
        <v>61</v>
      </c>
      <c r="N2552" t="s">
        <v>1999</v>
      </c>
      <c r="O2552" t="s">
        <v>2883</v>
      </c>
      <c r="P2552" t="s">
        <v>3179</v>
      </c>
    </row>
    <row r="2553" spans="1:16" x14ac:dyDescent="0.45">
      <c r="A2553" t="s">
        <v>6175</v>
      </c>
      <c r="B2553" t="s">
        <v>356</v>
      </c>
      <c r="C2553" t="s">
        <v>3335</v>
      </c>
      <c r="D2553" t="s">
        <v>3532</v>
      </c>
      <c r="E2553" s="1">
        <v>45724</v>
      </c>
      <c r="F2553" t="s">
        <v>8626</v>
      </c>
      <c r="G2553" t="s">
        <v>8631</v>
      </c>
      <c r="H2553">
        <v>2</v>
      </c>
      <c r="I2553" s="14">
        <v>0.2</v>
      </c>
      <c r="J2553" s="6">
        <v>368</v>
      </c>
      <c r="K2553" s="6">
        <v>589</v>
      </c>
      <c r="L2553" t="s">
        <v>1352</v>
      </c>
      <c r="M2553">
        <v>38</v>
      </c>
      <c r="N2553" t="s">
        <v>1998</v>
      </c>
      <c r="O2553" t="s">
        <v>2344</v>
      </c>
      <c r="P2553" t="s">
        <v>2987</v>
      </c>
    </row>
    <row r="2554" spans="1:16" x14ac:dyDescent="0.45">
      <c r="A2554" t="s">
        <v>6176</v>
      </c>
      <c r="B2554" t="s">
        <v>851</v>
      </c>
      <c r="C2554" t="s">
        <v>3374</v>
      </c>
      <c r="D2554" t="s">
        <v>3570</v>
      </c>
      <c r="E2554" s="1">
        <v>45448</v>
      </c>
      <c r="F2554" t="s">
        <v>8719</v>
      </c>
      <c r="G2554" t="s">
        <v>8633</v>
      </c>
      <c r="H2554">
        <v>4</v>
      </c>
      <c r="I2554" s="14">
        <v>0</v>
      </c>
      <c r="J2554" s="6">
        <v>1613</v>
      </c>
      <c r="K2554" s="6">
        <v>6454</v>
      </c>
      <c r="L2554" t="s">
        <v>1843</v>
      </c>
      <c r="M2554">
        <v>22</v>
      </c>
      <c r="N2554" t="s">
        <v>1998</v>
      </c>
      <c r="O2554" t="s">
        <v>2818</v>
      </c>
      <c r="P2554" t="s">
        <v>3158</v>
      </c>
    </row>
    <row r="2555" spans="1:16" x14ac:dyDescent="0.45">
      <c r="A2555" t="s">
        <v>6177</v>
      </c>
      <c r="B2555" t="s">
        <v>520</v>
      </c>
      <c r="C2555" t="s">
        <v>3336</v>
      </c>
      <c r="D2555" t="s">
        <v>3533</v>
      </c>
      <c r="E2555" s="1">
        <v>45423</v>
      </c>
      <c r="F2555" t="s">
        <v>8625</v>
      </c>
      <c r="G2555" t="s">
        <v>8629</v>
      </c>
      <c r="H2555">
        <v>1</v>
      </c>
      <c r="I2555" s="14">
        <v>0.2</v>
      </c>
      <c r="J2555" s="6">
        <v>1534</v>
      </c>
      <c r="K2555" s="6">
        <v>1227</v>
      </c>
      <c r="L2555" t="s">
        <v>1515</v>
      </c>
      <c r="M2555">
        <v>52</v>
      </c>
      <c r="N2555" t="s">
        <v>1998</v>
      </c>
      <c r="O2555" t="s">
        <v>2499</v>
      </c>
      <c r="P2555" t="s">
        <v>3079</v>
      </c>
    </row>
    <row r="2556" spans="1:16" x14ac:dyDescent="0.45">
      <c r="A2556" t="s">
        <v>6178</v>
      </c>
      <c r="B2556" t="s">
        <v>11</v>
      </c>
      <c r="C2556" t="s">
        <v>3262</v>
      </c>
      <c r="D2556" t="s">
        <v>3441</v>
      </c>
      <c r="E2556" s="1">
        <v>45618</v>
      </c>
      <c r="F2556" t="s">
        <v>8626</v>
      </c>
      <c r="G2556" t="s">
        <v>8630</v>
      </c>
      <c r="H2556">
        <v>5</v>
      </c>
      <c r="I2556" s="14">
        <v>0.05</v>
      </c>
      <c r="J2556" s="6">
        <v>283</v>
      </c>
      <c r="K2556" s="6">
        <v>1345</v>
      </c>
      <c r="L2556" t="s">
        <v>1010</v>
      </c>
      <c r="M2556">
        <v>61</v>
      </c>
      <c r="N2556" t="s">
        <v>1998</v>
      </c>
      <c r="O2556" t="s">
        <v>2004</v>
      </c>
      <c r="P2556" t="s">
        <v>2972</v>
      </c>
    </row>
    <row r="2557" spans="1:16" x14ac:dyDescent="0.45">
      <c r="A2557" t="s">
        <v>6179</v>
      </c>
      <c r="B2557" t="s">
        <v>507</v>
      </c>
      <c r="C2557" t="s">
        <v>3226</v>
      </c>
      <c r="D2557" t="s">
        <v>3425</v>
      </c>
      <c r="E2557" s="1">
        <v>45669</v>
      </c>
      <c r="F2557" t="s">
        <v>8718</v>
      </c>
      <c r="G2557" t="s">
        <v>8632</v>
      </c>
      <c r="H2557">
        <v>3</v>
      </c>
      <c r="I2557" s="14">
        <v>0.1</v>
      </c>
      <c r="J2557" s="6">
        <v>1960</v>
      </c>
      <c r="K2557" s="6">
        <v>5292</v>
      </c>
      <c r="L2557" t="s">
        <v>1502</v>
      </c>
      <c r="M2557">
        <v>42</v>
      </c>
      <c r="N2557" t="s">
        <v>1998</v>
      </c>
      <c r="O2557" t="s">
        <v>2487</v>
      </c>
      <c r="P2557" t="s">
        <v>3162</v>
      </c>
    </row>
    <row r="2558" spans="1:16" x14ac:dyDescent="0.45">
      <c r="A2558" t="s">
        <v>6180</v>
      </c>
      <c r="B2558" t="s">
        <v>542</v>
      </c>
      <c r="C2558" t="s">
        <v>3365</v>
      </c>
      <c r="D2558" t="s">
        <v>3562</v>
      </c>
      <c r="E2558" s="1">
        <v>45296</v>
      </c>
      <c r="F2558" t="s">
        <v>8718</v>
      </c>
      <c r="G2558" t="s">
        <v>8630</v>
      </c>
      <c r="H2558">
        <v>4</v>
      </c>
      <c r="I2558" s="14">
        <v>0.05</v>
      </c>
      <c r="J2558" s="6">
        <v>1256</v>
      </c>
      <c r="K2558" s="6">
        <v>4772</v>
      </c>
      <c r="L2558" t="s">
        <v>1537</v>
      </c>
      <c r="M2558">
        <v>60</v>
      </c>
      <c r="N2558" t="s">
        <v>1998</v>
      </c>
      <c r="O2558" t="s">
        <v>2519</v>
      </c>
      <c r="P2558" t="s">
        <v>3044</v>
      </c>
    </row>
    <row r="2559" spans="1:16" x14ac:dyDescent="0.45">
      <c r="A2559" t="s">
        <v>6181</v>
      </c>
      <c r="B2559" t="s">
        <v>774</v>
      </c>
      <c r="C2559" t="s">
        <v>3301</v>
      </c>
      <c r="D2559" t="s">
        <v>3498</v>
      </c>
      <c r="E2559" s="1">
        <v>45473</v>
      </c>
      <c r="F2559" t="s">
        <v>8719</v>
      </c>
      <c r="G2559" t="s">
        <v>8631</v>
      </c>
      <c r="H2559">
        <v>1</v>
      </c>
      <c r="I2559" s="14">
        <v>0.05</v>
      </c>
      <c r="J2559" s="6">
        <v>1169</v>
      </c>
      <c r="K2559" s="6">
        <v>1111</v>
      </c>
      <c r="L2559" t="s">
        <v>1613</v>
      </c>
      <c r="M2559">
        <v>63</v>
      </c>
      <c r="N2559" t="s">
        <v>1999</v>
      </c>
      <c r="O2559" t="s">
        <v>2744</v>
      </c>
      <c r="P2559" t="s">
        <v>2987</v>
      </c>
    </row>
    <row r="2560" spans="1:16" x14ac:dyDescent="0.45">
      <c r="A2560" t="s">
        <v>6182</v>
      </c>
      <c r="B2560" t="s">
        <v>861</v>
      </c>
      <c r="C2560" t="s">
        <v>3374</v>
      </c>
      <c r="D2560" t="s">
        <v>3570</v>
      </c>
      <c r="E2560" s="1">
        <v>45870</v>
      </c>
      <c r="F2560" t="s">
        <v>8718</v>
      </c>
      <c r="G2560" t="s">
        <v>8633</v>
      </c>
      <c r="H2560">
        <v>2</v>
      </c>
      <c r="I2560" s="14">
        <v>0</v>
      </c>
      <c r="J2560" s="6">
        <v>1613</v>
      </c>
      <c r="K2560" s="6">
        <v>3227</v>
      </c>
      <c r="L2560" t="s">
        <v>1853</v>
      </c>
      <c r="M2560">
        <v>42</v>
      </c>
      <c r="N2560" t="s">
        <v>1999</v>
      </c>
      <c r="O2560" t="s">
        <v>2827</v>
      </c>
      <c r="P2560" t="s">
        <v>2982</v>
      </c>
    </row>
    <row r="2561" spans="1:16" x14ac:dyDescent="0.45">
      <c r="A2561" t="s">
        <v>6183</v>
      </c>
      <c r="B2561" t="s">
        <v>514</v>
      </c>
      <c r="C2561" t="s">
        <v>3233</v>
      </c>
      <c r="D2561" t="s">
        <v>3432</v>
      </c>
      <c r="E2561" s="1">
        <v>45411</v>
      </c>
      <c r="F2561" t="s">
        <v>8626</v>
      </c>
      <c r="G2561" t="s">
        <v>8632</v>
      </c>
      <c r="H2561">
        <v>1</v>
      </c>
      <c r="I2561" s="14">
        <v>0.1</v>
      </c>
      <c r="J2561" s="6">
        <v>73</v>
      </c>
      <c r="K2561" s="6">
        <v>66</v>
      </c>
      <c r="L2561" t="s">
        <v>1509</v>
      </c>
      <c r="M2561">
        <v>22</v>
      </c>
      <c r="N2561" t="s">
        <v>1999</v>
      </c>
      <c r="O2561" t="s">
        <v>2427</v>
      </c>
      <c r="P2561" t="s">
        <v>3118</v>
      </c>
    </row>
    <row r="2562" spans="1:16" x14ac:dyDescent="0.45">
      <c r="A2562" t="s">
        <v>6184</v>
      </c>
      <c r="B2562" t="s">
        <v>317</v>
      </c>
      <c r="C2562" t="s">
        <v>3250</v>
      </c>
      <c r="D2562" t="s">
        <v>3449</v>
      </c>
      <c r="E2562" s="1">
        <v>45672</v>
      </c>
      <c r="F2562" t="s">
        <v>8626</v>
      </c>
      <c r="G2562" t="s">
        <v>8633</v>
      </c>
      <c r="H2562">
        <v>5</v>
      </c>
      <c r="I2562" s="14">
        <v>0</v>
      </c>
      <c r="J2562" s="6">
        <v>1384</v>
      </c>
      <c r="K2562" s="6">
        <v>6918</v>
      </c>
      <c r="L2562" t="s">
        <v>1314</v>
      </c>
      <c r="M2562">
        <v>47</v>
      </c>
      <c r="N2562" t="s">
        <v>1999</v>
      </c>
      <c r="O2562" t="s">
        <v>2305</v>
      </c>
      <c r="P2562" t="s">
        <v>3113</v>
      </c>
    </row>
    <row r="2563" spans="1:16" x14ac:dyDescent="0.45">
      <c r="A2563" t="s">
        <v>6185</v>
      </c>
      <c r="B2563" t="s">
        <v>23</v>
      </c>
      <c r="C2563" t="s">
        <v>3204</v>
      </c>
      <c r="D2563" t="s">
        <v>3403</v>
      </c>
      <c r="E2563" s="1">
        <v>45721</v>
      </c>
      <c r="F2563" t="s">
        <v>8626</v>
      </c>
      <c r="G2563" t="s">
        <v>8631</v>
      </c>
      <c r="H2563">
        <v>3</v>
      </c>
      <c r="I2563" s="14">
        <v>0</v>
      </c>
      <c r="J2563" s="6">
        <v>1458</v>
      </c>
      <c r="K2563" s="6">
        <v>4373</v>
      </c>
      <c r="L2563" t="s">
        <v>1022</v>
      </c>
      <c r="M2563">
        <v>27</v>
      </c>
      <c r="N2563" t="s">
        <v>1998</v>
      </c>
      <c r="O2563" t="s">
        <v>2015</v>
      </c>
      <c r="P2563" t="s">
        <v>2983</v>
      </c>
    </row>
    <row r="2564" spans="1:16" x14ac:dyDescent="0.45">
      <c r="A2564" t="s">
        <v>6186</v>
      </c>
      <c r="B2564" t="s">
        <v>854</v>
      </c>
      <c r="C2564" t="s">
        <v>3395</v>
      </c>
      <c r="D2564" t="s">
        <v>3591</v>
      </c>
      <c r="E2564" s="1">
        <v>45847</v>
      </c>
      <c r="F2564" t="s">
        <v>8720</v>
      </c>
      <c r="G2564" t="s">
        <v>8632</v>
      </c>
      <c r="H2564">
        <v>1</v>
      </c>
      <c r="I2564" s="14">
        <v>0</v>
      </c>
      <c r="J2564" s="6">
        <v>1030</v>
      </c>
      <c r="K2564" s="6">
        <v>1030</v>
      </c>
      <c r="L2564" t="s">
        <v>1846</v>
      </c>
      <c r="M2564">
        <v>63</v>
      </c>
      <c r="N2564" t="s">
        <v>1998</v>
      </c>
      <c r="O2564" t="s">
        <v>2820</v>
      </c>
      <c r="P2564" t="s">
        <v>3186</v>
      </c>
    </row>
    <row r="2565" spans="1:16" x14ac:dyDescent="0.45">
      <c r="A2565" t="s">
        <v>6187</v>
      </c>
      <c r="B2565" t="s">
        <v>980</v>
      </c>
      <c r="C2565" t="s">
        <v>3227</v>
      </c>
      <c r="D2565" t="s">
        <v>3426</v>
      </c>
      <c r="E2565" s="1">
        <v>45515</v>
      </c>
      <c r="F2565" t="s">
        <v>8719</v>
      </c>
      <c r="G2565" t="s">
        <v>8633</v>
      </c>
      <c r="H2565">
        <v>4</v>
      </c>
      <c r="I2565" s="14">
        <v>0.1</v>
      </c>
      <c r="J2565" s="6">
        <v>1596</v>
      </c>
      <c r="K2565" s="6">
        <v>5744</v>
      </c>
      <c r="L2565" t="s">
        <v>1971</v>
      </c>
      <c r="M2565">
        <v>59</v>
      </c>
      <c r="N2565" t="s">
        <v>1999</v>
      </c>
      <c r="O2565" t="s">
        <v>2943</v>
      </c>
      <c r="P2565" t="s">
        <v>3079</v>
      </c>
    </row>
    <row r="2566" spans="1:16" x14ac:dyDescent="0.45">
      <c r="A2566" t="s">
        <v>6188</v>
      </c>
      <c r="B2566" t="s">
        <v>721</v>
      </c>
      <c r="C2566" t="s">
        <v>3349</v>
      </c>
      <c r="D2566" t="s">
        <v>3546</v>
      </c>
      <c r="E2566" s="1">
        <v>45395</v>
      </c>
      <c r="F2566" t="s">
        <v>8719</v>
      </c>
      <c r="G2566" t="s">
        <v>8630</v>
      </c>
      <c r="H2566">
        <v>3</v>
      </c>
      <c r="I2566" s="14">
        <v>0.1</v>
      </c>
      <c r="J2566" s="6">
        <v>1875</v>
      </c>
      <c r="K2566" s="6">
        <v>5064</v>
      </c>
      <c r="L2566" t="s">
        <v>1714</v>
      </c>
      <c r="M2566">
        <v>22</v>
      </c>
      <c r="N2566" t="s">
        <v>1999</v>
      </c>
      <c r="O2566" t="s">
        <v>2693</v>
      </c>
      <c r="P2566" t="s">
        <v>3066</v>
      </c>
    </row>
    <row r="2567" spans="1:16" x14ac:dyDescent="0.45">
      <c r="A2567" t="s">
        <v>6189</v>
      </c>
      <c r="B2567" t="s">
        <v>220</v>
      </c>
      <c r="C2567" t="s">
        <v>3274</v>
      </c>
      <c r="D2567" t="s">
        <v>3471</v>
      </c>
      <c r="E2567" s="1">
        <v>45401</v>
      </c>
      <c r="F2567" t="s">
        <v>8718</v>
      </c>
      <c r="G2567" t="s">
        <v>8632</v>
      </c>
      <c r="H2567">
        <v>4</v>
      </c>
      <c r="I2567" s="14">
        <v>0.2</v>
      </c>
      <c r="J2567" s="6">
        <v>1308</v>
      </c>
      <c r="K2567" s="6">
        <v>4186</v>
      </c>
      <c r="L2567" t="s">
        <v>1218</v>
      </c>
      <c r="M2567">
        <v>59</v>
      </c>
      <c r="N2567" t="s">
        <v>1999</v>
      </c>
      <c r="O2567" t="s">
        <v>2211</v>
      </c>
      <c r="P2567" t="s">
        <v>3046</v>
      </c>
    </row>
    <row r="2568" spans="1:16" x14ac:dyDescent="0.45">
      <c r="A2568" t="s">
        <v>6190</v>
      </c>
      <c r="B2568" t="s">
        <v>657</v>
      </c>
      <c r="C2568" t="s">
        <v>3354</v>
      </c>
      <c r="D2568" t="s">
        <v>3551</v>
      </c>
      <c r="E2568" s="1">
        <v>45232</v>
      </c>
      <c r="F2568" t="s">
        <v>8719</v>
      </c>
      <c r="G2568" t="s">
        <v>8633</v>
      </c>
      <c r="H2568">
        <v>5</v>
      </c>
      <c r="I2568" s="14">
        <v>0</v>
      </c>
      <c r="J2568" s="6">
        <v>898</v>
      </c>
      <c r="K2568" s="6">
        <v>4492</v>
      </c>
      <c r="L2568" t="s">
        <v>1651</v>
      </c>
      <c r="M2568">
        <v>32</v>
      </c>
      <c r="N2568" t="s">
        <v>1999</v>
      </c>
      <c r="O2568" t="s">
        <v>2632</v>
      </c>
      <c r="P2568" t="s">
        <v>3003</v>
      </c>
    </row>
    <row r="2569" spans="1:16" x14ac:dyDescent="0.45">
      <c r="A2569" t="s">
        <v>6191</v>
      </c>
      <c r="B2569" t="s">
        <v>518</v>
      </c>
      <c r="C2569" t="s">
        <v>3278</v>
      </c>
      <c r="D2569" t="s">
        <v>3475</v>
      </c>
      <c r="E2569" s="1">
        <v>45472</v>
      </c>
      <c r="F2569" t="s">
        <v>8720</v>
      </c>
      <c r="G2569" t="s">
        <v>8632</v>
      </c>
      <c r="H2569">
        <v>3</v>
      </c>
      <c r="I2569" s="14">
        <v>0</v>
      </c>
      <c r="J2569" s="6">
        <v>1869</v>
      </c>
      <c r="K2569" s="6">
        <v>5606</v>
      </c>
      <c r="L2569" t="s">
        <v>1513</v>
      </c>
      <c r="M2569">
        <v>39</v>
      </c>
      <c r="N2569" t="s">
        <v>1999</v>
      </c>
      <c r="O2569" t="s">
        <v>2497</v>
      </c>
      <c r="P2569" t="s">
        <v>2996</v>
      </c>
    </row>
    <row r="2570" spans="1:16" x14ac:dyDescent="0.45">
      <c r="A2570" t="s">
        <v>6192</v>
      </c>
      <c r="B2570" t="s">
        <v>888</v>
      </c>
      <c r="C2570" t="s">
        <v>3295</v>
      </c>
      <c r="D2570" t="s">
        <v>3492</v>
      </c>
      <c r="E2570" s="1">
        <v>45533</v>
      </c>
      <c r="F2570" t="s">
        <v>8719</v>
      </c>
      <c r="G2570" t="s">
        <v>8629</v>
      </c>
      <c r="H2570">
        <v>5</v>
      </c>
      <c r="I2570" s="14">
        <v>0</v>
      </c>
      <c r="J2570" s="6">
        <v>183</v>
      </c>
      <c r="K2570" s="6">
        <v>913</v>
      </c>
      <c r="L2570" t="s">
        <v>1879</v>
      </c>
      <c r="M2570">
        <v>41</v>
      </c>
      <c r="N2570" t="s">
        <v>1999</v>
      </c>
      <c r="O2570" t="s">
        <v>2853</v>
      </c>
      <c r="P2570" t="s">
        <v>3181</v>
      </c>
    </row>
    <row r="2571" spans="1:16" x14ac:dyDescent="0.45">
      <c r="A2571" t="s">
        <v>6193</v>
      </c>
      <c r="B2571" t="s">
        <v>642</v>
      </c>
      <c r="C2571" t="s">
        <v>3286</v>
      </c>
      <c r="D2571" t="s">
        <v>3483</v>
      </c>
      <c r="E2571" s="1">
        <v>45753</v>
      </c>
      <c r="F2571" t="s">
        <v>8719</v>
      </c>
      <c r="G2571" t="s">
        <v>8633</v>
      </c>
      <c r="H2571">
        <v>4</v>
      </c>
      <c r="I2571" s="14">
        <v>0</v>
      </c>
      <c r="J2571" s="6">
        <v>1780</v>
      </c>
      <c r="K2571" s="6">
        <v>7119</v>
      </c>
      <c r="L2571" t="s">
        <v>1636</v>
      </c>
      <c r="M2571">
        <v>64</v>
      </c>
      <c r="N2571" t="s">
        <v>1999</v>
      </c>
      <c r="O2571" t="s">
        <v>2617</v>
      </c>
      <c r="P2571" t="s">
        <v>3144</v>
      </c>
    </row>
    <row r="2572" spans="1:16" x14ac:dyDescent="0.45">
      <c r="A2572" t="s">
        <v>6194</v>
      </c>
      <c r="B2572" t="s">
        <v>992</v>
      </c>
      <c r="C2572" t="s">
        <v>3321</v>
      </c>
      <c r="D2572" t="s">
        <v>3518</v>
      </c>
      <c r="E2572" s="1">
        <v>45573</v>
      </c>
      <c r="F2572" t="s">
        <v>8720</v>
      </c>
      <c r="G2572" t="s">
        <v>8629</v>
      </c>
      <c r="H2572">
        <v>1</v>
      </c>
      <c r="I2572" s="14">
        <v>0.15</v>
      </c>
      <c r="J2572" s="6">
        <v>1437</v>
      </c>
      <c r="K2572" s="6">
        <v>1221</v>
      </c>
      <c r="L2572" t="s">
        <v>1983</v>
      </c>
      <c r="M2572">
        <v>41</v>
      </c>
      <c r="N2572" t="s">
        <v>1998</v>
      </c>
      <c r="O2572" t="s">
        <v>2955</v>
      </c>
      <c r="P2572" t="s">
        <v>2990</v>
      </c>
    </row>
    <row r="2573" spans="1:16" x14ac:dyDescent="0.45">
      <c r="A2573" t="s">
        <v>6195</v>
      </c>
      <c r="B2573" t="s">
        <v>101</v>
      </c>
      <c r="C2573" t="s">
        <v>3218</v>
      </c>
      <c r="D2573" t="s">
        <v>3417</v>
      </c>
      <c r="E2573" s="1">
        <v>45293</v>
      </c>
      <c r="F2573" t="s">
        <v>8719</v>
      </c>
      <c r="G2573" t="s">
        <v>8632</v>
      </c>
      <c r="H2573">
        <v>2</v>
      </c>
      <c r="I2573" s="14">
        <v>0</v>
      </c>
      <c r="J2573" s="6">
        <v>1610</v>
      </c>
      <c r="K2573" s="6">
        <v>3220</v>
      </c>
      <c r="L2573" t="s">
        <v>1100</v>
      </c>
      <c r="M2573">
        <v>25</v>
      </c>
      <c r="N2573" t="s">
        <v>1998</v>
      </c>
      <c r="O2573" t="s">
        <v>2093</v>
      </c>
      <c r="P2573" t="s">
        <v>3047</v>
      </c>
    </row>
    <row r="2574" spans="1:16" x14ac:dyDescent="0.45">
      <c r="A2574" t="s">
        <v>6196</v>
      </c>
      <c r="B2574" t="s">
        <v>774</v>
      </c>
      <c r="C2574" t="s">
        <v>3283</v>
      </c>
      <c r="D2574" t="s">
        <v>3480</v>
      </c>
      <c r="E2574" s="1">
        <v>45256</v>
      </c>
      <c r="F2574" t="s">
        <v>8719</v>
      </c>
      <c r="G2574" t="s">
        <v>8633</v>
      </c>
      <c r="H2574">
        <v>2</v>
      </c>
      <c r="I2574" s="14">
        <v>0.2</v>
      </c>
      <c r="J2574" s="6">
        <v>604</v>
      </c>
      <c r="K2574" s="6">
        <v>966</v>
      </c>
      <c r="L2574" t="s">
        <v>1613</v>
      </c>
      <c r="M2574">
        <v>63</v>
      </c>
      <c r="N2574" t="s">
        <v>1999</v>
      </c>
      <c r="O2574" t="s">
        <v>2744</v>
      </c>
      <c r="P2574" t="s">
        <v>2987</v>
      </c>
    </row>
    <row r="2575" spans="1:16" x14ac:dyDescent="0.45">
      <c r="A2575" t="s">
        <v>6197</v>
      </c>
      <c r="B2575" t="s">
        <v>337</v>
      </c>
      <c r="C2575" t="s">
        <v>3276</v>
      </c>
      <c r="D2575" t="s">
        <v>3473</v>
      </c>
      <c r="E2575" s="1">
        <v>45560</v>
      </c>
      <c r="F2575" t="s">
        <v>8626</v>
      </c>
      <c r="G2575" t="s">
        <v>8629</v>
      </c>
      <c r="H2575">
        <v>5</v>
      </c>
      <c r="I2575" s="14">
        <v>0.15</v>
      </c>
      <c r="J2575" s="6">
        <v>1827</v>
      </c>
      <c r="K2575" s="6">
        <v>7766</v>
      </c>
      <c r="L2575" t="s">
        <v>1157</v>
      </c>
      <c r="M2575">
        <v>37</v>
      </c>
      <c r="N2575" t="s">
        <v>1999</v>
      </c>
      <c r="O2575" t="s">
        <v>2325</v>
      </c>
      <c r="P2575" t="s">
        <v>3034</v>
      </c>
    </row>
    <row r="2576" spans="1:16" x14ac:dyDescent="0.45">
      <c r="A2576" t="s">
        <v>6198</v>
      </c>
      <c r="B2576" t="s">
        <v>427</v>
      </c>
      <c r="C2576" t="s">
        <v>3221</v>
      </c>
      <c r="D2576" t="s">
        <v>3420</v>
      </c>
      <c r="E2576" s="1">
        <v>45271</v>
      </c>
      <c r="F2576" t="s">
        <v>8718</v>
      </c>
      <c r="G2576" t="s">
        <v>8633</v>
      </c>
      <c r="H2576">
        <v>1</v>
      </c>
      <c r="I2576" s="14">
        <v>0.05</v>
      </c>
      <c r="J2576" s="6">
        <v>333</v>
      </c>
      <c r="K2576" s="6">
        <v>317</v>
      </c>
      <c r="L2576" t="s">
        <v>1423</v>
      </c>
      <c r="M2576">
        <v>62</v>
      </c>
      <c r="N2576" t="s">
        <v>1999</v>
      </c>
      <c r="O2576" t="s">
        <v>2412</v>
      </c>
      <c r="P2576" t="s">
        <v>3063</v>
      </c>
    </row>
    <row r="2577" spans="1:16" x14ac:dyDescent="0.45">
      <c r="A2577" t="s">
        <v>6199</v>
      </c>
      <c r="B2577" t="s">
        <v>964</v>
      </c>
      <c r="C2577" t="s">
        <v>3326</v>
      </c>
      <c r="D2577" t="s">
        <v>3523</v>
      </c>
      <c r="E2577" s="1">
        <v>45682</v>
      </c>
      <c r="F2577" t="s">
        <v>8718</v>
      </c>
      <c r="G2577" t="s">
        <v>8631</v>
      </c>
      <c r="H2577">
        <v>4</v>
      </c>
      <c r="I2577" s="14">
        <v>0</v>
      </c>
      <c r="J2577" s="6">
        <v>1122</v>
      </c>
      <c r="K2577" s="6">
        <v>4488</v>
      </c>
      <c r="L2577" t="s">
        <v>1955</v>
      </c>
      <c r="M2577">
        <v>63</v>
      </c>
      <c r="N2577" t="s">
        <v>1998</v>
      </c>
      <c r="O2577" t="s">
        <v>2927</v>
      </c>
      <c r="P2577" t="s">
        <v>3050</v>
      </c>
    </row>
    <row r="2578" spans="1:16" x14ac:dyDescent="0.45">
      <c r="A2578" t="s">
        <v>6200</v>
      </c>
      <c r="B2578" t="s">
        <v>481</v>
      </c>
      <c r="C2578" t="s">
        <v>3267</v>
      </c>
      <c r="D2578" t="s">
        <v>3464</v>
      </c>
      <c r="E2578" s="1">
        <v>45450</v>
      </c>
      <c r="F2578" t="s">
        <v>8718</v>
      </c>
      <c r="G2578" t="s">
        <v>8633</v>
      </c>
      <c r="H2578">
        <v>5</v>
      </c>
      <c r="I2578" s="14">
        <v>0.15</v>
      </c>
      <c r="J2578" s="6">
        <v>1366</v>
      </c>
      <c r="K2578" s="6">
        <v>5804</v>
      </c>
      <c r="L2578" t="s">
        <v>1476</v>
      </c>
      <c r="M2578">
        <v>25</v>
      </c>
      <c r="N2578" t="s">
        <v>1999</v>
      </c>
      <c r="O2578" t="s">
        <v>2463</v>
      </c>
      <c r="P2578" t="s">
        <v>3159</v>
      </c>
    </row>
    <row r="2579" spans="1:16" x14ac:dyDescent="0.45">
      <c r="A2579" t="s">
        <v>6201</v>
      </c>
      <c r="B2579" t="s">
        <v>266</v>
      </c>
      <c r="C2579" t="s">
        <v>3346</v>
      </c>
      <c r="D2579" t="s">
        <v>3543</v>
      </c>
      <c r="E2579" s="1">
        <v>45395</v>
      </c>
      <c r="F2579" t="s">
        <v>8719</v>
      </c>
      <c r="G2579" t="s">
        <v>8631</v>
      </c>
      <c r="H2579">
        <v>1</v>
      </c>
      <c r="I2579" s="14">
        <v>0.2</v>
      </c>
      <c r="J2579" s="6">
        <v>1069</v>
      </c>
      <c r="K2579" s="6">
        <v>855</v>
      </c>
      <c r="L2579" t="s">
        <v>1264</v>
      </c>
      <c r="M2579">
        <v>49</v>
      </c>
      <c r="N2579" t="s">
        <v>1999</v>
      </c>
      <c r="O2579" t="s">
        <v>2256</v>
      </c>
      <c r="P2579" t="s">
        <v>3113</v>
      </c>
    </row>
    <row r="2580" spans="1:16" x14ac:dyDescent="0.45">
      <c r="A2580" t="s">
        <v>6202</v>
      </c>
      <c r="B2580" t="s">
        <v>930</v>
      </c>
      <c r="C2580" t="s">
        <v>3312</v>
      </c>
      <c r="D2580" t="s">
        <v>3509</v>
      </c>
      <c r="E2580" s="1">
        <v>45747</v>
      </c>
      <c r="F2580" t="s">
        <v>8625</v>
      </c>
      <c r="G2580" t="s">
        <v>8630</v>
      </c>
      <c r="H2580">
        <v>3</v>
      </c>
      <c r="I2580" s="14">
        <v>0.05</v>
      </c>
      <c r="J2580" s="6">
        <v>838</v>
      </c>
      <c r="K2580" s="6">
        <v>2387</v>
      </c>
      <c r="L2580" t="s">
        <v>1921</v>
      </c>
      <c r="M2580">
        <v>63</v>
      </c>
      <c r="N2580" t="s">
        <v>1999</v>
      </c>
      <c r="O2580" t="s">
        <v>2894</v>
      </c>
      <c r="P2580" t="s">
        <v>3068</v>
      </c>
    </row>
    <row r="2581" spans="1:16" x14ac:dyDescent="0.45">
      <c r="A2581" t="s">
        <v>6203</v>
      </c>
      <c r="B2581" t="s">
        <v>622</v>
      </c>
      <c r="C2581" t="s">
        <v>3281</v>
      </c>
      <c r="D2581" t="s">
        <v>3478</v>
      </c>
      <c r="E2581" s="1">
        <v>45728</v>
      </c>
      <c r="F2581" t="s">
        <v>8626</v>
      </c>
      <c r="G2581" t="s">
        <v>8633</v>
      </c>
      <c r="H2581">
        <v>4</v>
      </c>
      <c r="I2581" s="14">
        <v>0</v>
      </c>
      <c r="J2581" s="6">
        <v>1874</v>
      </c>
      <c r="K2581" s="6">
        <v>7495</v>
      </c>
      <c r="L2581" t="s">
        <v>1616</v>
      </c>
      <c r="M2581">
        <v>22</v>
      </c>
      <c r="N2581" t="s">
        <v>1998</v>
      </c>
      <c r="O2581" t="s">
        <v>2598</v>
      </c>
      <c r="P2581" t="s">
        <v>3031</v>
      </c>
    </row>
    <row r="2582" spans="1:16" x14ac:dyDescent="0.45">
      <c r="A2582" t="s">
        <v>6204</v>
      </c>
      <c r="B2582" t="s">
        <v>210</v>
      </c>
      <c r="C2582" t="s">
        <v>3320</v>
      </c>
      <c r="D2582" t="s">
        <v>3517</v>
      </c>
      <c r="E2582" s="1">
        <v>45870</v>
      </c>
      <c r="F2582" t="s">
        <v>8625</v>
      </c>
      <c r="G2582" t="s">
        <v>8632</v>
      </c>
      <c r="H2582">
        <v>4</v>
      </c>
      <c r="I2582" s="14">
        <v>0.05</v>
      </c>
      <c r="J2582" s="6">
        <v>241</v>
      </c>
      <c r="K2582" s="6">
        <v>917</v>
      </c>
      <c r="L2582" t="s">
        <v>1208</v>
      </c>
      <c r="M2582">
        <v>62</v>
      </c>
      <c r="N2582" t="s">
        <v>1998</v>
      </c>
      <c r="O2582" t="s">
        <v>2201</v>
      </c>
      <c r="P2582" t="s">
        <v>3091</v>
      </c>
    </row>
    <row r="2583" spans="1:16" x14ac:dyDescent="0.45">
      <c r="A2583" t="s">
        <v>6205</v>
      </c>
      <c r="B2583" t="s">
        <v>801</v>
      </c>
      <c r="C2583" t="s">
        <v>3387</v>
      </c>
      <c r="D2583" t="s">
        <v>3583</v>
      </c>
      <c r="E2583" s="1">
        <v>45735</v>
      </c>
      <c r="F2583" t="s">
        <v>8625</v>
      </c>
      <c r="G2583" t="s">
        <v>8630</v>
      </c>
      <c r="H2583">
        <v>2</v>
      </c>
      <c r="I2583" s="14">
        <v>0.15</v>
      </c>
      <c r="J2583" s="6">
        <v>432</v>
      </c>
      <c r="K2583" s="6">
        <v>734</v>
      </c>
      <c r="L2583" t="s">
        <v>1793</v>
      </c>
      <c r="M2583">
        <v>36</v>
      </c>
      <c r="N2583" t="s">
        <v>1998</v>
      </c>
      <c r="O2583" t="s">
        <v>2081</v>
      </c>
      <c r="P2583" t="s">
        <v>3181</v>
      </c>
    </row>
    <row r="2584" spans="1:16" x14ac:dyDescent="0.45">
      <c r="A2584" t="s">
        <v>6206</v>
      </c>
      <c r="B2584" t="s">
        <v>194</v>
      </c>
      <c r="C2584" t="s">
        <v>3254</v>
      </c>
      <c r="D2584" t="s">
        <v>3453</v>
      </c>
      <c r="E2584" s="1">
        <v>45630</v>
      </c>
      <c r="F2584" t="s">
        <v>8719</v>
      </c>
      <c r="G2584" t="s">
        <v>8631</v>
      </c>
      <c r="H2584">
        <v>3</v>
      </c>
      <c r="I2584" s="14">
        <v>0.2</v>
      </c>
      <c r="J2584" s="6">
        <v>1793</v>
      </c>
      <c r="K2584" s="6">
        <v>4302</v>
      </c>
      <c r="L2584" t="s">
        <v>1192</v>
      </c>
      <c r="M2584">
        <v>52</v>
      </c>
      <c r="N2584" t="s">
        <v>1998</v>
      </c>
      <c r="O2584" t="s">
        <v>2185</v>
      </c>
      <c r="P2584" t="s">
        <v>3092</v>
      </c>
    </row>
    <row r="2585" spans="1:16" x14ac:dyDescent="0.45">
      <c r="A2585" t="s">
        <v>6207</v>
      </c>
      <c r="B2585" t="s">
        <v>737</v>
      </c>
      <c r="C2585" t="s">
        <v>3310</v>
      </c>
      <c r="D2585" t="s">
        <v>3507</v>
      </c>
      <c r="E2585" s="1">
        <v>45352</v>
      </c>
      <c r="F2585" t="s">
        <v>8626</v>
      </c>
      <c r="G2585" t="s">
        <v>8631</v>
      </c>
      <c r="H2585">
        <v>1</v>
      </c>
      <c r="I2585" s="14">
        <v>0</v>
      </c>
      <c r="J2585" s="6">
        <v>962</v>
      </c>
      <c r="K2585" s="6">
        <v>962</v>
      </c>
      <c r="L2585" t="s">
        <v>1730</v>
      </c>
      <c r="M2585">
        <v>43</v>
      </c>
      <c r="N2585" t="s">
        <v>1999</v>
      </c>
      <c r="O2585" t="s">
        <v>2708</v>
      </c>
      <c r="P2585" t="s">
        <v>3092</v>
      </c>
    </row>
    <row r="2586" spans="1:16" x14ac:dyDescent="0.45">
      <c r="A2586" t="s">
        <v>6208</v>
      </c>
      <c r="B2586" t="s">
        <v>142</v>
      </c>
      <c r="C2586" t="s">
        <v>3386</v>
      </c>
      <c r="D2586" t="s">
        <v>3582</v>
      </c>
      <c r="E2586" s="1">
        <v>45519</v>
      </c>
      <c r="F2586" t="s">
        <v>8625</v>
      </c>
      <c r="G2586" t="s">
        <v>8632</v>
      </c>
      <c r="H2586">
        <v>5</v>
      </c>
      <c r="I2586" s="14">
        <v>0.2</v>
      </c>
      <c r="J2586" s="6">
        <v>613</v>
      </c>
      <c r="K2586" s="6">
        <v>2453</v>
      </c>
      <c r="L2586" t="s">
        <v>1141</v>
      </c>
      <c r="M2586">
        <v>27</v>
      </c>
      <c r="N2586" t="s">
        <v>1998</v>
      </c>
      <c r="O2586" t="s">
        <v>2133</v>
      </c>
      <c r="P2586" t="s">
        <v>3006</v>
      </c>
    </row>
    <row r="2587" spans="1:16" x14ac:dyDescent="0.45">
      <c r="A2587" t="s">
        <v>6209</v>
      </c>
      <c r="B2587" t="s">
        <v>515</v>
      </c>
      <c r="C2587" t="s">
        <v>3290</v>
      </c>
      <c r="D2587" t="s">
        <v>3487</v>
      </c>
      <c r="E2587" s="1">
        <v>45604</v>
      </c>
      <c r="F2587" t="s">
        <v>8718</v>
      </c>
      <c r="G2587" t="s">
        <v>8630</v>
      </c>
      <c r="H2587">
        <v>4</v>
      </c>
      <c r="I2587" s="14">
        <v>0</v>
      </c>
      <c r="J2587" s="6">
        <v>1300</v>
      </c>
      <c r="K2587" s="6">
        <v>5200</v>
      </c>
      <c r="L2587" t="s">
        <v>1510</v>
      </c>
      <c r="M2587">
        <v>34</v>
      </c>
      <c r="N2587" t="s">
        <v>1999</v>
      </c>
      <c r="O2587" t="s">
        <v>2494</v>
      </c>
      <c r="P2587" t="s">
        <v>3033</v>
      </c>
    </row>
    <row r="2588" spans="1:16" x14ac:dyDescent="0.45">
      <c r="A2588" t="s">
        <v>6210</v>
      </c>
      <c r="B2588" t="s">
        <v>657</v>
      </c>
      <c r="C2588" t="s">
        <v>3336</v>
      </c>
      <c r="D2588" t="s">
        <v>3533</v>
      </c>
      <c r="E2588" s="1">
        <v>45663</v>
      </c>
      <c r="F2588" t="s">
        <v>8719</v>
      </c>
      <c r="G2588" t="s">
        <v>8633</v>
      </c>
      <c r="H2588">
        <v>1</v>
      </c>
      <c r="I2588" s="14">
        <v>0.15</v>
      </c>
      <c r="J2588" s="6">
        <v>1534</v>
      </c>
      <c r="K2588" s="6">
        <v>1304</v>
      </c>
      <c r="L2588" t="s">
        <v>1651</v>
      </c>
      <c r="M2588">
        <v>32</v>
      </c>
      <c r="N2588" t="s">
        <v>1999</v>
      </c>
      <c r="O2588" t="s">
        <v>2632</v>
      </c>
      <c r="P2588" t="s">
        <v>3003</v>
      </c>
    </row>
    <row r="2589" spans="1:16" x14ac:dyDescent="0.45">
      <c r="A2589" t="s">
        <v>6211</v>
      </c>
      <c r="B2589" t="s">
        <v>292</v>
      </c>
      <c r="C2589" t="s">
        <v>3308</v>
      </c>
      <c r="D2589" t="s">
        <v>3505</v>
      </c>
      <c r="E2589" s="1">
        <v>45446</v>
      </c>
      <c r="F2589" t="s">
        <v>8625</v>
      </c>
      <c r="G2589" t="s">
        <v>8633</v>
      </c>
      <c r="H2589">
        <v>5</v>
      </c>
      <c r="I2589" s="14">
        <v>0.15</v>
      </c>
      <c r="J2589" s="6">
        <v>741</v>
      </c>
      <c r="K2589" s="6">
        <v>3151</v>
      </c>
      <c r="L2589" t="s">
        <v>1289</v>
      </c>
      <c r="M2589">
        <v>22</v>
      </c>
      <c r="N2589" t="s">
        <v>1999</v>
      </c>
      <c r="O2589" t="s">
        <v>2282</v>
      </c>
      <c r="P2589" t="s">
        <v>3126</v>
      </c>
    </row>
    <row r="2590" spans="1:16" x14ac:dyDescent="0.45">
      <c r="A2590" t="s">
        <v>6212</v>
      </c>
      <c r="B2590" t="s">
        <v>96</v>
      </c>
      <c r="C2590" t="s">
        <v>3264</v>
      </c>
      <c r="D2590" t="s">
        <v>3462</v>
      </c>
      <c r="E2590" s="1">
        <v>45309</v>
      </c>
      <c r="F2590" t="s">
        <v>8719</v>
      </c>
      <c r="G2590" t="s">
        <v>8629</v>
      </c>
      <c r="H2590">
        <v>3</v>
      </c>
      <c r="I2590" s="14">
        <v>0.15</v>
      </c>
      <c r="J2590" s="6">
        <v>1280</v>
      </c>
      <c r="K2590" s="6">
        <v>3263</v>
      </c>
      <c r="L2590" t="s">
        <v>1095</v>
      </c>
      <c r="M2590">
        <v>34</v>
      </c>
      <c r="N2590" t="s">
        <v>1999</v>
      </c>
      <c r="O2590" t="s">
        <v>2088</v>
      </c>
      <c r="P2590" t="s">
        <v>3043</v>
      </c>
    </row>
    <row r="2591" spans="1:16" x14ac:dyDescent="0.45">
      <c r="A2591" t="s">
        <v>6213</v>
      </c>
      <c r="B2591" t="s">
        <v>948</v>
      </c>
      <c r="C2591" t="s">
        <v>3259</v>
      </c>
      <c r="D2591" t="s">
        <v>3458</v>
      </c>
      <c r="E2591" s="1">
        <v>45401</v>
      </c>
      <c r="F2591" t="s">
        <v>8625</v>
      </c>
      <c r="G2591" t="s">
        <v>8631</v>
      </c>
      <c r="H2591">
        <v>2</v>
      </c>
      <c r="I2591" s="14">
        <v>0</v>
      </c>
      <c r="J2591" s="6">
        <v>1315</v>
      </c>
      <c r="K2591" s="6">
        <v>2631</v>
      </c>
      <c r="L2591" t="s">
        <v>1939</v>
      </c>
      <c r="M2591">
        <v>47</v>
      </c>
      <c r="N2591" t="s">
        <v>1998</v>
      </c>
      <c r="O2591" t="s">
        <v>2911</v>
      </c>
      <c r="P2591" t="s">
        <v>3049</v>
      </c>
    </row>
    <row r="2592" spans="1:16" x14ac:dyDescent="0.45">
      <c r="A2592" t="s">
        <v>6214</v>
      </c>
      <c r="B2592" t="s">
        <v>95</v>
      </c>
      <c r="C2592" t="s">
        <v>3343</v>
      </c>
      <c r="D2592" t="s">
        <v>3540</v>
      </c>
      <c r="E2592" s="1">
        <v>45843</v>
      </c>
      <c r="F2592" t="s">
        <v>8719</v>
      </c>
      <c r="G2592" t="s">
        <v>8629</v>
      </c>
      <c r="H2592">
        <v>2</v>
      </c>
      <c r="I2592" s="14">
        <v>0.05</v>
      </c>
      <c r="J2592" s="6">
        <v>1671</v>
      </c>
      <c r="K2592" s="6">
        <v>3175</v>
      </c>
      <c r="L2592" t="s">
        <v>1094</v>
      </c>
      <c r="M2592">
        <v>53</v>
      </c>
      <c r="N2592" t="s">
        <v>1998</v>
      </c>
      <c r="O2592" t="s">
        <v>2087</v>
      </c>
      <c r="P2592" t="s">
        <v>3042</v>
      </c>
    </row>
    <row r="2593" spans="1:16" x14ac:dyDescent="0.45">
      <c r="A2593" t="s">
        <v>6215</v>
      </c>
      <c r="B2593" t="s">
        <v>389</v>
      </c>
      <c r="C2593" t="s">
        <v>3339</v>
      </c>
      <c r="D2593" t="s">
        <v>3536</v>
      </c>
      <c r="E2593" s="1">
        <v>45674</v>
      </c>
      <c r="F2593" t="s">
        <v>8625</v>
      </c>
      <c r="G2593" t="s">
        <v>8631</v>
      </c>
      <c r="H2593">
        <v>3</v>
      </c>
      <c r="I2593" s="14">
        <v>0.15</v>
      </c>
      <c r="J2593" s="6">
        <v>758</v>
      </c>
      <c r="K2593" s="6">
        <v>1932</v>
      </c>
      <c r="L2593" t="s">
        <v>1385</v>
      </c>
      <c r="M2593">
        <v>24</v>
      </c>
      <c r="N2593" t="s">
        <v>1998</v>
      </c>
      <c r="O2593" t="s">
        <v>2377</v>
      </c>
      <c r="P2593" t="s">
        <v>3131</v>
      </c>
    </row>
    <row r="2594" spans="1:16" x14ac:dyDescent="0.45">
      <c r="A2594" t="s">
        <v>6216</v>
      </c>
      <c r="B2594" t="s">
        <v>603</v>
      </c>
      <c r="C2594" t="s">
        <v>3302</v>
      </c>
      <c r="D2594" t="s">
        <v>3499</v>
      </c>
      <c r="E2594" s="1">
        <v>45733</v>
      </c>
      <c r="F2594" t="s">
        <v>8625</v>
      </c>
      <c r="G2594" t="s">
        <v>8631</v>
      </c>
      <c r="H2594">
        <v>1</v>
      </c>
      <c r="I2594" s="14">
        <v>0.2</v>
      </c>
      <c r="J2594" s="6">
        <v>530</v>
      </c>
      <c r="K2594" s="6">
        <v>424</v>
      </c>
      <c r="L2594" t="s">
        <v>1597</v>
      </c>
      <c r="M2594">
        <v>41</v>
      </c>
      <c r="N2594" t="s">
        <v>1999</v>
      </c>
      <c r="O2594" t="s">
        <v>2579</v>
      </c>
      <c r="P2594" t="s">
        <v>3024</v>
      </c>
    </row>
    <row r="2595" spans="1:16" x14ac:dyDescent="0.45">
      <c r="A2595" t="s">
        <v>6217</v>
      </c>
      <c r="B2595" t="s">
        <v>214</v>
      </c>
      <c r="C2595" t="s">
        <v>3234</v>
      </c>
      <c r="D2595" t="s">
        <v>3433</v>
      </c>
      <c r="E2595" s="1">
        <v>45217</v>
      </c>
      <c r="F2595" t="s">
        <v>8719</v>
      </c>
      <c r="G2595" t="s">
        <v>8633</v>
      </c>
      <c r="H2595">
        <v>3</v>
      </c>
      <c r="I2595" s="14">
        <v>0.05</v>
      </c>
      <c r="J2595" s="6">
        <v>390</v>
      </c>
      <c r="K2595" s="6">
        <v>1111</v>
      </c>
      <c r="L2595" t="s">
        <v>1212</v>
      </c>
      <c r="M2595">
        <v>40</v>
      </c>
      <c r="N2595" t="s">
        <v>1999</v>
      </c>
      <c r="O2595" t="s">
        <v>2205</v>
      </c>
      <c r="P2595" t="s">
        <v>3069</v>
      </c>
    </row>
    <row r="2596" spans="1:16" x14ac:dyDescent="0.45">
      <c r="A2596" t="s">
        <v>6218</v>
      </c>
      <c r="B2596" t="s">
        <v>387</v>
      </c>
      <c r="C2596" t="s">
        <v>3212</v>
      </c>
      <c r="D2596" t="s">
        <v>3411</v>
      </c>
      <c r="E2596" s="1">
        <v>45556</v>
      </c>
      <c r="F2596" t="s">
        <v>8625</v>
      </c>
      <c r="G2596" t="s">
        <v>8629</v>
      </c>
      <c r="H2596">
        <v>5</v>
      </c>
      <c r="I2596" s="14">
        <v>0</v>
      </c>
      <c r="J2596" s="6">
        <v>794</v>
      </c>
      <c r="K2596" s="6">
        <v>3969</v>
      </c>
      <c r="L2596" t="s">
        <v>1383</v>
      </c>
      <c r="M2596">
        <v>65</v>
      </c>
      <c r="N2596" t="s">
        <v>1999</v>
      </c>
      <c r="O2596" t="s">
        <v>2375</v>
      </c>
      <c r="P2596" t="s">
        <v>3088</v>
      </c>
    </row>
    <row r="2597" spans="1:16" x14ac:dyDescent="0.45">
      <c r="A2597" t="s">
        <v>6219</v>
      </c>
      <c r="B2597" t="s">
        <v>688</v>
      </c>
      <c r="C2597" t="s">
        <v>3265</v>
      </c>
      <c r="D2597" t="s">
        <v>3463</v>
      </c>
      <c r="E2597" s="1">
        <v>45534</v>
      </c>
      <c r="F2597" t="s">
        <v>8625</v>
      </c>
      <c r="G2597" t="s">
        <v>8630</v>
      </c>
      <c r="H2597">
        <v>5</v>
      </c>
      <c r="I2597" s="14">
        <v>0.2</v>
      </c>
      <c r="J2597" s="6">
        <v>209</v>
      </c>
      <c r="K2597" s="6">
        <v>838</v>
      </c>
      <c r="L2597" t="s">
        <v>1682</v>
      </c>
      <c r="M2597">
        <v>18</v>
      </c>
      <c r="N2597" t="s">
        <v>1998</v>
      </c>
      <c r="O2597" t="s">
        <v>2661</v>
      </c>
      <c r="P2597" t="s">
        <v>3027</v>
      </c>
    </row>
    <row r="2598" spans="1:16" x14ac:dyDescent="0.45">
      <c r="A2598" t="s">
        <v>6220</v>
      </c>
      <c r="B2598" t="s">
        <v>908</v>
      </c>
      <c r="C2598" t="s">
        <v>3232</v>
      </c>
      <c r="D2598" t="s">
        <v>3431</v>
      </c>
      <c r="E2598" s="1">
        <v>45533</v>
      </c>
      <c r="F2598" t="s">
        <v>8719</v>
      </c>
      <c r="G2598" t="s">
        <v>8631</v>
      </c>
      <c r="H2598">
        <v>3</v>
      </c>
      <c r="I2598" s="14">
        <v>0.05</v>
      </c>
      <c r="J2598" s="6">
        <v>304</v>
      </c>
      <c r="K2598" s="6">
        <v>867</v>
      </c>
      <c r="L2598" t="s">
        <v>1899</v>
      </c>
      <c r="M2598">
        <v>22</v>
      </c>
      <c r="N2598" t="s">
        <v>1999</v>
      </c>
      <c r="O2598" t="s">
        <v>2873</v>
      </c>
      <c r="P2598" t="s">
        <v>2983</v>
      </c>
    </row>
    <row r="2599" spans="1:16" x14ac:dyDescent="0.45">
      <c r="A2599" t="s">
        <v>6221</v>
      </c>
      <c r="B2599" t="s">
        <v>200</v>
      </c>
      <c r="C2599" t="s">
        <v>3366</v>
      </c>
      <c r="D2599" t="s">
        <v>3563</v>
      </c>
      <c r="E2599" s="1">
        <v>45603</v>
      </c>
      <c r="F2599" t="s">
        <v>8719</v>
      </c>
      <c r="G2599" t="s">
        <v>8631</v>
      </c>
      <c r="H2599">
        <v>4</v>
      </c>
      <c r="I2599" s="14">
        <v>0.15</v>
      </c>
      <c r="J2599" s="6">
        <v>1116</v>
      </c>
      <c r="K2599" s="6">
        <v>3795</v>
      </c>
      <c r="L2599" t="s">
        <v>1198</v>
      </c>
      <c r="M2599">
        <v>61</v>
      </c>
      <c r="N2599" t="s">
        <v>1998</v>
      </c>
      <c r="O2599" t="s">
        <v>2191</v>
      </c>
      <c r="P2599" t="s">
        <v>3050</v>
      </c>
    </row>
    <row r="2600" spans="1:16" x14ac:dyDescent="0.45">
      <c r="A2600" t="s">
        <v>6222</v>
      </c>
      <c r="B2600" t="s">
        <v>108</v>
      </c>
      <c r="C2600" t="s">
        <v>3241</v>
      </c>
      <c r="D2600" t="s">
        <v>3440</v>
      </c>
      <c r="E2600" s="1">
        <v>45544</v>
      </c>
      <c r="F2600" t="s">
        <v>8718</v>
      </c>
      <c r="G2600" t="s">
        <v>8633</v>
      </c>
      <c r="H2600">
        <v>4</v>
      </c>
      <c r="I2600" s="14">
        <v>0.2</v>
      </c>
      <c r="J2600" s="6">
        <v>1056</v>
      </c>
      <c r="K2600" s="6">
        <v>3378</v>
      </c>
      <c r="L2600" t="s">
        <v>1107</v>
      </c>
      <c r="M2600">
        <v>32</v>
      </c>
      <c r="N2600" t="s">
        <v>1998</v>
      </c>
      <c r="O2600" t="s">
        <v>2099</v>
      </c>
      <c r="P2600" t="s">
        <v>3052</v>
      </c>
    </row>
    <row r="2601" spans="1:16" x14ac:dyDescent="0.45">
      <c r="A2601" t="s">
        <v>6223</v>
      </c>
      <c r="B2601" t="s">
        <v>156</v>
      </c>
      <c r="C2601" t="s">
        <v>3367</v>
      </c>
      <c r="D2601" t="s">
        <v>3564</v>
      </c>
      <c r="E2601" s="1">
        <v>45433</v>
      </c>
      <c r="F2601" t="s">
        <v>8626</v>
      </c>
      <c r="G2601" t="s">
        <v>8633</v>
      </c>
      <c r="H2601">
        <v>2</v>
      </c>
      <c r="I2601" s="14">
        <v>0.2</v>
      </c>
      <c r="J2601" s="6">
        <v>1945</v>
      </c>
      <c r="K2601" s="6">
        <v>3112</v>
      </c>
      <c r="L2601" t="s">
        <v>1154</v>
      </c>
      <c r="M2601">
        <v>57</v>
      </c>
      <c r="N2601" t="s">
        <v>1998</v>
      </c>
      <c r="O2601" t="s">
        <v>2147</v>
      </c>
      <c r="P2601" t="s">
        <v>3082</v>
      </c>
    </row>
    <row r="2602" spans="1:16" x14ac:dyDescent="0.45">
      <c r="A2602" t="s">
        <v>6224</v>
      </c>
      <c r="B2602" t="s">
        <v>496</v>
      </c>
      <c r="C2602" t="s">
        <v>3328</v>
      </c>
      <c r="D2602" t="s">
        <v>3525</v>
      </c>
      <c r="E2602" s="1">
        <v>45261</v>
      </c>
      <c r="F2602" t="s">
        <v>8626</v>
      </c>
      <c r="G2602" t="s">
        <v>8631</v>
      </c>
      <c r="H2602">
        <v>1</v>
      </c>
      <c r="I2602" s="14">
        <v>0.2</v>
      </c>
      <c r="J2602" s="6">
        <v>516</v>
      </c>
      <c r="K2602" s="6">
        <v>413</v>
      </c>
      <c r="L2602" t="s">
        <v>1491</v>
      </c>
      <c r="M2602">
        <v>27</v>
      </c>
      <c r="N2602" t="s">
        <v>1999</v>
      </c>
      <c r="O2602" t="s">
        <v>2476</v>
      </c>
      <c r="P2602" t="s">
        <v>3112</v>
      </c>
    </row>
    <row r="2603" spans="1:16" x14ac:dyDescent="0.45">
      <c r="A2603" t="s">
        <v>6225</v>
      </c>
      <c r="B2603" t="s">
        <v>648</v>
      </c>
      <c r="C2603" t="s">
        <v>3389</v>
      </c>
      <c r="D2603" t="s">
        <v>3585</v>
      </c>
      <c r="E2603" s="1">
        <v>45473</v>
      </c>
      <c r="F2603" t="s">
        <v>8626</v>
      </c>
      <c r="G2603" t="s">
        <v>8630</v>
      </c>
      <c r="H2603">
        <v>4</v>
      </c>
      <c r="I2603" s="14">
        <v>0.1</v>
      </c>
      <c r="J2603" s="6">
        <v>1496</v>
      </c>
      <c r="K2603" s="6">
        <v>5387</v>
      </c>
      <c r="L2603" t="s">
        <v>1642</v>
      </c>
      <c r="M2603">
        <v>22</v>
      </c>
      <c r="N2603" t="s">
        <v>1998</v>
      </c>
      <c r="O2603" t="s">
        <v>2623</v>
      </c>
      <c r="P2603" t="s">
        <v>3115</v>
      </c>
    </row>
    <row r="2604" spans="1:16" x14ac:dyDescent="0.45">
      <c r="A2604" t="s">
        <v>6226</v>
      </c>
      <c r="B2604" t="s">
        <v>423</v>
      </c>
      <c r="C2604" t="s">
        <v>3212</v>
      </c>
      <c r="D2604" t="s">
        <v>3411</v>
      </c>
      <c r="E2604" s="1">
        <v>45320</v>
      </c>
      <c r="F2604" t="s">
        <v>8720</v>
      </c>
      <c r="G2604" t="s">
        <v>8632</v>
      </c>
      <c r="H2604">
        <v>4</v>
      </c>
      <c r="I2604" s="14">
        <v>0</v>
      </c>
      <c r="J2604" s="6">
        <v>794</v>
      </c>
      <c r="K2604" s="6">
        <v>3175</v>
      </c>
      <c r="L2604" t="s">
        <v>1419</v>
      </c>
      <c r="M2604">
        <v>62</v>
      </c>
      <c r="N2604" t="s">
        <v>1999</v>
      </c>
      <c r="O2604" t="s">
        <v>2408</v>
      </c>
      <c r="P2604" t="s">
        <v>2972</v>
      </c>
    </row>
    <row r="2605" spans="1:16" x14ac:dyDescent="0.45">
      <c r="A2605" t="s">
        <v>6227</v>
      </c>
      <c r="B2605" t="s">
        <v>35</v>
      </c>
      <c r="C2605" t="s">
        <v>3246</v>
      </c>
      <c r="D2605" t="s">
        <v>3445</v>
      </c>
      <c r="E2605" s="1">
        <v>45680</v>
      </c>
      <c r="F2605" t="s">
        <v>8719</v>
      </c>
      <c r="G2605" t="s">
        <v>8629</v>
      </c>
      <c r="H2605">
        <v>3</v>
      </c>
      <c r="I2605" s="14">
        <v>0.15</v>
      </c>
      <c r="J2605" s="6">
        <v>1915</v>
      </c>
      <c r="K2605" s="6">
        <v>4884</v>
      </c>
      <c r="L2605" t="s">
        <v>1034</v>
      </c>
      <c r="M2605">
        <v>20</v>
      </c>
      <c r="N2605" t="s">
        <v>1998</v>
      </c>
      <c r="O2605" t="s">
        <v>2027</v>
      </c>
      <c r="P2605" t="s">
        <v>2994</v>
      </c>
    </row>
    <row r="2606" spans="1:16" x14ac:dyDescent="0.45">
      <c r="A2606" t="s">
        <v>6228</v>
      </c>
      <c r="B2606" t="s">
        <v>863</v>
      </c>
      <c r="C2606" t="s">
        <v>3254</v>
      </c>
      <c r="D2606" t="s">
        <v>3453</v>
      </c>
      <c r="E2606" s="1">
        <v>45645</v>
      </c>
      <c r="F2606" t="s">
        <v>8718</v>
      </c>
      <c r="G2606" t="s">
        <v>8629</v>
      </c>
      <c r="H2606">
        <v>2</v>
      </c>
      <c r="I2606" s="14">
        <v>0.15</v>
      </c>
      <c r="J2606" s="6">
        <v>1793</v>
      </c>
      <c r="K2606" s="6">
        <v>3047</v>
      </c>
      <c r="L2606" t="s">
        <v>1855</v>
      </c>
      <c r="M2606">
        <v>41</v>
      </c>
      <c r="N2606" t="s">
        <v>1999</v>
      </c>
      <c r="O2606" t="s">
        <v>2829</v>
      </c>
      <c r="P2606" t="s">
        <v>3009</v>
      </c>
    </row>
    <row r="2607" spans="1:16" x14ac:dyDescent="0.45">
      <c r="A2607" t="s">
        <v>6229</v>
      </c>
      <c r="B2607" t="s">
        <v>917</v>
      </c>
      <c r="C2607" t="s">
        <v>3301</v>
      </c>
      <c r="D2607" t="s">
        <v>3498</v>
      </c>
      <c r="E2607" s="1">
        <v>45721</v>
      </c>
      <c r="F2607" t="s">
        <v>8718</v>
      </c>
      <c r="G2607" t="s">
        <v>8629</v>
      </c>
      <c r="H2607">
        <v>2</v>
      </c>
      <c r="I2607" s="14">
        <v>0.05</v>
      </c>
      <c r="J2607" s="6">
        <v>1169</v>
      </c>
      <c r="K2607" s="6">
        <v>2221</v>
      </c>
      <c r="L2607" t="s">
        <v>1908</v>
      </c>
      <c r="M2607">
        <v>56</v>
      </c>
      <c r="N2607" t="s">
        <v>1998</v>
      </c>
      <c r="O2607" t="s">
        <v>2882</v>
      </c>
      <c r="P2607" t="s">
        <v>3166</v>
      </c>
    </row>
    <row r="2608" spans="1:16" x14ac:dyDescent="0.45">
      <c r="A2608" t="s">
        <v>6230</v>
      </c>
      <c r="B2608" t="s">
        <v>301</v>
      </c>
      <c r="C2608" t="s">
        <v>3324</v>
      </c>
      <c r="D2608" t="s">
        <v>3521</v>
      </c>
      <c r="E2608" s="1">
        <v>45201</v>
      </c>
      <c r="F2608" t="s">
        <v>8718</v>
      </c>
      <c r="G2608" t="s">
        <v>8633</v>
      </c>
      <c r="H2608">
        <v>1</v>
      </c>
      <c r="I2608" s="14">
        <v>0.15</v>
      </c>
      <c r="J2608" s="6">
        <v>273</v>
      </c>
      <c r="K2608" s="6">
        <v>232</v>
      </c>
      <c r="L2608" t="s">
        <v>1298</v>
      </c>
      <c r="M2608">
        <v>42</v>
      </c>
      <c r="N2608" t="s">
        <v>1999</v>
      </c>
      <c r="O2608" t="s">
        <v>2289</v>
      </c>
      <c r="P2608" t="s">
        <v>3075</v>
      </c>
    </row>
    <row r="2609" spans="1:16" x14ac:dyDescent="0.45">
      <c r="A2609" t="s">
        <v>6231</v>
      </c>
      <c r="B2609" t="s">
        <v>434</v>
      </c>
      <c r="C2609" t="s">
        <v>3213</v>
      </c>
      <c r="D2609" t="s">
        <v>3412</v>
      </c>
      <c r="E2609" s="1">
        <v>45367</v>
      </c>
      <c r="F2609" t="s">
        <v>8626</v>
      </c>
      <c r="G2609" t="s">
        <v>8633</v>
      </c>
      <c r="H2609">
        <v>5</v>
      </c>
      <c r="I2609" s="14">
        <v>0</v>
      </c>
      <c r="J2609" s="6">
        <v>1120</v>
      </c>
      <c r="K2609" s="6">
        <v>5600</v>
      </c>
      <c r="L2609" t="s">
        <v>1430</v>
      </c>
      <c r="M2609">
        <v>22</v>
      </c>
      <c r="N2609" t="s">
        <v>1998</v>
      </c>
      <c r="O2609" t="s">
        <v>2419</v>
      </c>
      <c r="P2609" t="s">
        <v>2991</v>
      </c>
    </row>
    <row r="2610" spans="1:16" x14ac:dyDescent="0.45">
      <c r="A2610" t="s">
        <v>6232</v>
      </c>
      <c r="B2610" t="s">
        <v>385</v>
      </c>
      <c r="C2610" t="s">
        <v>3268</v>
      </c>
      <c r="D2610" t="s">
        <v>3465</v>
      </c>
      <c r="E2610" s="1">
        <v>45640</v>
      </c>
      <c r="F2610" t="s">
        <v>8719</v>
      </c>
      <c r="G2610" t="s">
        <v>8630</v>
      </c>
      <c r="H2610">
        <v>4</v>
      </c>
      <c r="I2610" s="14">
        <v>0.1</v>
      </c>
      <c r="J2610" s="6">
        <v>20</v>
      </c>
      <c r="K2610" s="6">
        <v>73</v>
      </c>
      <c r="L2610" t="s">
        <v>1381</v>
      </c>
      <c r="M2610">
        <v>65</v>
      </c>
      <c r="N2610" t="s">
        <v>1998</v>
      </c>
      <c r="O2610" t="s">
        <v>2373</v>
      </c>
      <c r="P2610" t="s">
        <v>3000</v>
      </c>
    </row>
    <row r="2611" spans="1:16" x14ac:dyDescent="0.45">
      <c r="A2611" t="s">
        <v>6233</v>
      </c>
      <c r="B2611" t="s">
        <v>317</v>
      </c>
      <c r="C2611" t="s">
        <v>3334</v>
      </c>
      <c r="D2611" t="s">
        <v>3531</v>
      </c>
      <c r="E2611" s="1">
        <v>45737</v>
      </c>
      <c r="F2611" t="s">
        <v>8720</v>
      </c>
      <c r="G2611" t="s">
        <v>8632</v>
      </c>
      <c r="H2611">
        <v>5</v>
      </c>
      <c r="I2611" s="14">
        <v>0.1</v>
      </c>
      <c r="J2611" s="6">
        <v>73</v>
      </c>
      <c r="K2611" s="6">
        <v>329</v>
      </c>
      <c r="L2611" t="s">
        <v>1314</v>
      </c>
      <c r="M2611">
        <v>47</v>
      </c>
      <c r="N2611" t="s">
        <v>1999</v>
      </c>
      <c r="O2611" t="s">
        <v>2305</v>
      </c>
      <c r="P2611" t="s">
        <v>3113</v>
      </c>
    </row>
    <row r="2612" spans="1:16" x14ac:dyDescent="0.45">
      <c r="A2612" t="s">
        <v>6234</v>
      </c>
      <c r="B2612" t="s">
        <v>530</v>
      </c>
      <c r="C2612" t="s">
        <v>3321</v>
      </c>
      <c r="D2612" t="s">
        <v>3518</v>
      </c>
      <c r="E2612" s="1">
        <v>45678</v>
      </c>
      <c r="F2612" t="s">
        <v>8718</v>
      </c>
      <c r="G2612" t="s">
        <v>8629</v>
      </c>
      <c r="H2612">
        <v>4</v>
      </c>
      <c r="I2612" s="14">
        <v>0.2</v>
      </c>
      <c r="J2612" s="6">
        <v>1437</v>
      </c>
      <c r="K2612" s="6">
        <v>4597</v>
      </c>
      <c r="L2612" t="s">
        <v>1525</v>
      </c>
      <c r="M2612">
        <v>36</v>
      </c>
      <c r="N2612" t="s">
        <v>1999</v>
      </c>
      <c r="O2612" t="s">
        <v>2508</v>
      </c>
      <c r="P2612" t="s">
        <v>3045</v>
      </c>
    </row>
    <row r="2613" spans="1:16" x14ac:dyDescent="0.45">
      <c r="A2613" t="s">
        <v>6235</v>
      </c>
      <c r="B2613" t="s">
        <v>620</v>
      </c>
      <c r="C2613" t="s">
        <v>3366</v>
      </c>
      <c r="D2613" t="s">
        <v>3563</v>
      </c>
      <c r="E2613" s="1">
        <v>45845</v>
      </c>
      <c r="F2613" t="s">
        <v>8719</v>
      </c>
      <c r="G2613" t="s">
        <v>8630</v>
      </c>
      <c r="H2613">
        <v>5</v>
      </c>
      <c r="I2613" s="14">
        <v>0.05</v>
      </c>
      <c r="J2613" s="6">
        <v>1116</v>
      </c>
      <c r="K2613" s="6">
        <v>5302</v>
      </c>
      <c r="L2613" t="s">
        <v>1614</v>
      </c>
      <c r="M2613">
        <v>33</v>
      </c>
      <c r="N2613" t="s">
        <v>1998</v>
      </c>
      <c r="O2613" t="s">
        <v>2596</v>
      </c>
      <c r="P2613" t="s">
        <v>8699</v>
      </c>
    </row>
    <row r="2614" spans="1:16" x14ac:dyDescent="0.45">
      <c r="A2614" t="s">
        <v>6236</v>
      </c>
      <c r="B2614" t="s">
        <v>100</v>
      </c>
      <c r="C2614" t="s">
        <v>3374</v>
      </c>
      <c r="D2614" t="s">
        <v>3570</v>
      </c>
      <c r="E2614" s="1">
        <v>45297</v>
      </c>
      <c r="F2614" t="s">
        <v>8718</v>
      </c>
      <c r="G2614" t="s">
        <v>8629</v>
      </c>
      <c r="H2614">
        <v>4</v>
      </c>
      <c r="I2614" s="14">
        <v>0.1</v>
      </c>
      <c r="J2614" s="6">
        <v>1613</v>
      </c>
      <c r="K2614" s="6">
        <v>5809</v>
      </c>
      <c r="L2614" t="s">
        <v>1099</v>
      </c>
      <c r="M2614">
        <v>46</v>
      </c>
      <c r="N2614" t="s">
        <v>1999</v>
      </c>
      <c r="O2614" t="s">
        <v>2092</v>
      </c>
      <c r="P2614" t="s">
        <v>3046</v>
      </c>
    </row>
    <row r="2615" spans="1:16" x14ac:dyDescent="0.45">
      <c r="A2615" t="s">
        <v>6237</v>
      </c>
      <c r="B2615" t="s">
        <v>638</v>
      </c>
      <c r="C2615" t="s">
        <v>3358</v>
      </c>
      <c r="D2615" t="s">
        <v>3555</v>
      </c>
      <c r="E2615" s="1">
        <v>45596</v>
      </c>
      <c r="F2615" t="s">
        <v>8720</v>
      </c>
      <c r="G2615" t="s">
        <v>8630</v>
      </c>
      <c r="H2615">
        <v>1</v>
      </c>
      <c r="I2615" s="14">
        <v>0.1</v>
      </c>
      <c r="J2615" s="6">
        <v>289</v>
      </c>
      <c r="K2615" s="6">
        <v>260</v>
      </c>
      <c r="L2615" t="s">
        <v>1632</v>
      </c>
      <c r="M2615">
        <v>48</v>
      </c>
      <c r="N2615" t="s">
        <v>1999</v>
      </c>
      <c r="O2615" t="s">
        <v>2613</v>
      </c>
      <c r="P2615" t="s">
        <v>3116</v>
      </c>
    </row>
    <row r="2616" spans="1:16" x14ac:dyDescent="0.45">
      <c r="A2616" t="s">
        <v>6238</v>
      </c>
      <c r="B2616" t="s">
        <v>902</v>
      </c>
      <c r="C2616" t="s">
        <v>3270</v>
      </c>
      <c r="D2616" t="s">
        <v>3467</v>
      </c>
      <c r="E2616" s="1">
        <v>45273</v>
      </c>
      <c r="F2616" t="s">
        <v>8626</v>
      </c>
      <c r="G2616" t="s">
        <v>8630</v>
      </c>
      <c r="H2616">
        <v>5</v>
      </c>
      <c r="I2616" s="14">
        <v>0.2</v>
      </c>
      <c r="J2616" s="6">
        <v>960</v>
      </c>
      <c r="K2616" s="6">
        <v>3840</v>
      </c>
      <c r="L2616" t="s">
        <v>1893</v>
      </c>
      <c r="M2616">
        <v>56</v>
      </c>
      <c r="N2616" t="s">
        <v>1999</v>
      </c>
      <c r="O2616" t="s">
        <v>2867</v>
      </c>
      <c r="P2616" t="s">
        <v>3036</v>
      </c>
    </row>
    <row r="2617" spans="1:16" x14ac:dyDescent="0.45">
      <c r="A2617" t="s">
        <v>6239</v>
      </c>
      <c r="B2617" t="s">
        <v>956</v>
      </c>
      <c r="C2617" t="s">
        <v>3279</v>
      </c>
      <c r="D2617" t="s">
        <v>3476</v>
      </c>
      <c r="E2617" s="1">
        <v>45363</v>
      </c>
      <c r="F2617" t="s">
        <v>8626</v>
      </c>
      <c r="G2617" t="s">
        <v>8630</v>
      </c>
      <c r="H2617">
        <v>2</v>
      </c>
      <c r="I2617" s="14">
        <v>0.2</v>
      </c>
      <c r="J2617" s="6">
        <v>1994</v>
      </c>
      <c r="K2617" s="6">
        <v>3191</v>
      </c>
      <c r="L2617" t="s">
        <v>1947</v>
      </c>
      <c r="M2617">
        <v>46</v>
      </c>
      <c r="N2617" t="s">
        <v>1999</v>
      </c>
      <c r="O2617" t="s">
        <v>2919</v>
      </c>
      <c r="P2617" t="s">
        <v>3058</v>
      </c>
    </row>
    <row r="2618" spans="1:16" x14ac:dyDescent="0.45">
      <c r="A2618" t="s">
        <v>6240</v>
      </c>
      <c r="B2618" t="s">
        <v>1002</v>
      </c>
      <c r="C2618" t="s">
        <v>3275</v>
      </c>
      <c r="D2618" t="s">
        <v>3472</v>
      </c>
      <c r="E2618" s="1">
        <v>45864</v>
      </c>
      <c r="F2618" t="s">
        <v>8718</v>
      </c>
      <c r="G2618" t="s">
        <v>8632</v>
      </c>
      <c r="H2618">
        <v>2</v>
      </c>
      <c r="I2618" s="14">
        <v>0.1</v>
      </c>
      <c r="J2618" s="6">
        <v>1075</v>
      </c>
      <c r="K2618" s="6">
        <v>1935</v>
      </c>
      <c r="L2618" t="s">
        <v>1993</v>
      </c>
      <c r="M2618">
        <v>30</v>
      </c>
      <c r="N2618" t="s">
        <v>1998</v>
      </c>
      <c r="O2618" t="s">
        <v>2963</v>
      </c>
      <c r="P2618" t="s">
        <v>3190</v>
      </c>
    </row>
    <row r="2619" spans="1:16" x14ac:dyDescent="0.45">
      <c r="A2619" t="s">
        <v>6241</v>
      </c>
      <c r="B2619" t="s">
        <v>292</v>
      </c>
      <c r="C2619" t="s">
        <v>3264</v>
      </c>
      <c r="D2619" t="s">
        <v>3462</v>
      </c>
      <c r="E2619" s="1">
        <v>45489</v>
      </c>
      <c r="F2619" t="s">
        <v>8626</v>
      </c>
      <c r="G2619" t="s">
        <v>8629</v>
      </c>
      <c r="H2619">
        <v>5</v>
      </c>
      <c r="I2619" s="14">
        <v>0.15</v>
      </c>
      <c r="J2619" s="6">
        <v>1280</v>
      </c>
      <c r="K2619" s="6">
        <v>5438</v>
      </c>
      <c r="L2619" t="s">
        <v>1289</v>
      </c>
      <c r="M2619">
        <v>22</v>
      </c>
      <c r="N2619" t="s">
        <v>1999</v>
      </c>
      <c r="O2619" t="s">
        <v>2282</v>
      </c>
      <c r="P2619" t="s">
        <v>3126</v>
      </c>
    </row>
    <row r="2620" spans="1:16" x14ac:dyDescent="0.45">
      <c r="A2620" t="s">
        <v>6242</v>
      </c>
      <c r="B2620" t="s">
        <v>918</v>
      </c>
      <c r="C2620" t="s">
        <v>3232</v>
      </c>
      <c r="D2620" t="s">
        <v>3431</v>
      </c>
      <c r="E2620" s="1">
        <v>45672</v>
      </c>
      <c r="F2620" t="s">
        <v>8720</v>
      </c>
      <c r="G2620" t="s">
        <v>8629</v>
      </c>
      <c r="H2620">
        <v>3</v>
      </c>
      <c r="I2620" s="14">
        <v>0.05</v>
      </c>
      <c r="J2620" s="6">
        <v>304</v>
      </c>
      <c r="K2620" s="6">
        <v>867</v>
      </c>
      <c r="L2620" t="s">
        <v>1909</v>
      </c>
      <c r="M2620">
        <v>61</v>
      </c>
      <c r="N2620" t="s">
        <v>1999</v>
      </c>
      <c r="O2620" t="s">
        <v>2883</v>
      </c>
      <c r="P2620" t="s">
        <v>3179</v>
      </c>
    </row>
    <row r="2621" spans="1:16" x14ac:dyDescent="0.45">
      <c r="A2621" t="s">
        <v>6243</v>
      </c>
      <c r="B2621" t="s">
        <v>573</v>
      </c>
      <c r="C2621" t="s">
        <v>3279</v>
      </c>
      <c r="D2621" t="s">
        <v>3476</v>
      </c>
      <c r="E2621" s="1">
        <v>45257</v>
      </c>
      <c r="F2621" t="s">
        <v>8718</v>
      </c>
      <c r="G2621" t="s">
        <v>8629</v>
      </c>
      <c r="H2621">
        <v>2</v>
      </c>
      <c r="I2621" s="14">
        <v>0.15</v>
      </c>
      <c r="J2621" s="6">
        <v>1994</v>
      </c>
      <c r="K2621" s="6">
        <v>3390</v>
      </c>
      <c r="L2621" t="s">
        <v>1567</v>
      </c>
      <c r="M2621">
        <v>26</v>
      </c>
      <c r="N2621" t="s">
        <v>1999</v>
      </c>
      <c r="O2621" t="s">
        <v>2549</v>
      </c>
      <c r="P2621" t="s">
        <v>3092</v>
      </c>
    </row>
    <row r="2622" spans="1:16" x14ac:dyDescent="0.45">
      <c r="A2622" t="s">
        <v>6244</v>
      </c>
      <c r="B2622" t="s">
        <v>184</v>
      </c>
      <c r="C2622" t="s">
        <v>3227</v>
      </c>
      <c r="D2622" t="s">
        <v>3426</v>
      </c>
      <c r="E2622" s="1">
        <v>45615</v>
      </c>
      <c r="F2622" t="s">
        <v>8626</v>
      </c>
      <c r="G2622" t="s">
        <v>8629</v>
      </c>
      <c r="H2622">
        <v>3</v>
      </c>
      <c r="I2622" s="14">
        <v>0.05</v>
      </c>
      <c r="J2622" s="6">
        <v>1596</v>
      </c>
      <c r="K2622" s="6">
        <v>4547</v>
      </c>
      <c r="L2622" t="s">
        <v>1182</v>
      </c>
      <c r="M2622">
        <v>34</v>
      </c>
      <c r="N2622" t="s">
        <v>1998</v>
      </c>
      <c r="O2622" t="s">
        <v>2175</v>
      </c>
      <c r="P2622" t="s">
        <v>3089</v>
      </c>
    </row>
    <row r="2623" spans="1:16" x14ac:dyDescent="0.45">
      <c r="A2623" t="s">
        <v>6245</v>
      </c>
      <c r="B2623" t="s">
        <v>815</v>
      </c>
      <c r="C2623" t="s">
        <v>3359</v>
      </c>
      <c r="D2623" t="s">
        <v>3556</v>
      </c>
      <c r="E2623" s="1">
        <v>45854</v>
      </c>
      <c r="F2623" t="s">
        <v>8719</v>
      </c>
      <c r="G2623" t="s">
        <v>8630</v>
      </c>
      <c r="H2623">
        <v>3</v>
      </c>
      <c r="I2623" s="14">
        <v>0.05</v>
      </c>
      <c r="J2623" s="6">
        <v>476</v>
      </c>
      <c r="K2623" s="6">
        <v>1357</v>
      </c>
      <c r="L2623" t="s">
        <v>1807</v>
      </c>
      <c r="M2623">
        <v>30</v>
      </c>
      <c r="N2623" t="s">
        <v>1999</v>
      </c>
      <c r="O2623" t="s">
        <v>2782</v>
      </c>
      <c r="P2623" t="s">
        <v>3011</v>
      </c>
    </row>
    <row r="2624" spans="1:16" x14ac:dyDescent="0.45">
      <c r="A2624" t="s">
        <v>6246</v>
      </c>
      <c r="B2624" t="s">
        <v>258</v>
      </c>
      <c r="C2624" t="s">
        <v>3297</v>
      </c>
      <c r="D2624" t="s">
        <v>3494</v>
      </c>
      <c r="E2624" s="1">
        <v>45284</v>
      </c>
      <c r="F2624" t="s">
        <v>8718</v>
      </c>
      <c r="G2624" t="s">
        <v>8632</v>
      </c>
      <c r="H2624">
        <v>4</v>
      </c>
      <c r="I2624" s="14">
        <v>0.1</v>
      </c>
      <c r="J2624" s="6">
        <v>960</v>
      </c>
      <c r="K2624" s="6">
        <v>3456</v>
      </c>
      <c r="L2624" t="s">
        <v>1256</v>
      </c>
      <c r="M2624">
        <v>61</v>
      </c>
      <c r="N2624" t="s">
        <v>1999</v>
      </c>
      <c r="O2624" t="s">
        <v>2248</v>
      </c>
      <c r="P2624" t="s">
        <v>3061</v>
      </c>
    </row>
    <row r="2625" spans="1:16" x14ac:dyDescent="0.45">
      <c r="A2625" t="s">
        <v>6247</v>
      </c>
      <c r="B2625" t="s">
        <v>557</v>
      </c>
      <c r="C2625" t="s">
        <v>3284</v>
      </c>
      <c r="D2625" t="s">
        <v>3481</v>
      </c>
      <c r="E2625" s="1">
        <v>45735</v>
      </c>
      <c r="F2625" t="s">
        <v>8718</v>
      </c>
      <c r="G2625" t="s">
        <v>8633</v>
      </c>
      <c r="H2625">
        <v>2</v>
      </c>
      <c r="I2625" s="14">
        <v>0.1</v>
      </c>
      <c r="J2625" s="6">
        <v>1858</v>
      </c>
      <c r="K2625" s="6">
        <v>3344</v>
      </c>
      <c r="L2625" t="s">
        <v>1552</v>
      </c>
      <c r="M2625">
        <v>35</v>
      </c>
      <c r="N2625" t="s">
        <v>1998</v>
      </c>
      <c r="O2625" t="s">
        <v>2534</v>
      </c>
      <c r="P2625" t="s">
        <v>3169</v>
      </c>
    </row>
    <row r="2626" spans="1:16" x14ac:dyDescent="0.45">
      <c r="A2626" t="s">
        <v>6248</v>
      </c>
      <c r="B2626" t="s">
        <v>265</v>
      </c>
      <c r="C2626" t="s">
        <v>3228</v>
      </c>
      <c r="D2626" t="s">
        <v>3427</v>
      </c>
      <c r="E2626" s="1">
        <v>45389</v>
      </c>
      <c r="F2626" t="s">
        <v>8719</v>
      </c>
      <c r="G2626" t="s">
        <v>8633</v>
      </c>
      <c r="H2626">
        <v>4</v>
      </c>
      <c r="I2626" s="14">
        <v>0.2</v>
      </c>
      <c r="J2626" s="6">
        <v>1198</v>
      </c>
      <c r="K2626" s="6">
        <v>3833</v>
      </c>
      <c r="L2626" t="s">
        <v>1263</v>
      </c>
      <c r="M2626">
        <v>63</v>
      </c>
      <c r="N2626" t="s">
        <v>1999</v>
      </c>
      <c r="O2626" t="s">
        <v>2255</v>
      </c>
      <c r="P2626" t="s">
        <v>3112</v>
      </c>
    </row>
    <row r="2627" spans="1:16" x14ac:dyDescent="0.45">
      <c r="A2627" t="s">
        <v>6249</v>
      </c>
      <c r="B2627" t="s">
        <v>75</v>
      </c>
      <c r="C2627" t="s">
        <v>3245</v>
      </c>
      <c r="D2627" t="s">
        <v>3444</v>
      </c>
      <c r="E2627" s="1">
        <v>45230</v>
      </c>
      <c r="F2627" t="s">
        <v>8719</v>
      </c>
      <c r="G2627" t="s">
        <v>8629</v>
      </c>
      <c r="H2627">
        <v>3</v>
      </c>
      <c r="I2627" s="14">
        <v>0.15</v>
      </c>
      <c r="J2627" s="6">
        <v>1224</v>
      </c>
      <c r="K2627" s="6">
        <v>3121</v>
      </c>
      <c r="L2627" t="s">
        <v>1074</v>
      </c>
      <c r="M2627">
        <v>59</v>
      </c>
      <c r="N2627" t="s">
        <v>1999</v>
      </c>
      <c r="O2627" t="s">
        <v>2067</v>
      </c>
      <c r="P2627" t="s">
        <v>3029</v>
      </c>
    </row>
    <row r="2628" spans="1:16" x14ac:dyDescent="0.45">
      <c r="A2628" t="s">
        <v>6250</v>
      </c>
      <c r="B2628" t="s">
        <v>604</v>
      </c>
      <c r="C2628" t="s">
        <v>3267</v>
      </c>
      <c r="D2628" t="s">
        <v>3464</v>
      </c>
      <c r="E2628" s="1">
        <v>45267</v>
      </c>
      <c r="F2628" t="s">
        <v>8719</v>
      </c>
      <c r="G2628" t="s">
        <v>8631</v>
      </c>
      <c r="H2628">
        <v>5</v>
      </c>
      <c r="I2628" s="14">
        <v>0.2</v>
      </c>
      <c r="J2628" s="6">
        <v>1366</v>
      </c>
      <c r="K2628" s="6">
        <v>5462</v>
      </c>
      <c r="L2628" t="s">
        <v>1598</v>
      </c>
      <c r="M2628">
        <v>55</v>
      </c>
      <c r="N2628" t="s">
        <v>1998</v>
      </c>
      <c r="O2628" t="s">
        <v>2580</v>
      </c>
      <c r="P2628" t="s">
        <v>3040</v>
      </c>
    </row>
    <row r="2629" spans="1:16" x14ac:dyDescent="0.45">
      <c r="A2629" t="s">
        <v>6251</v>
      </c>
      <c r="B2629" t="s">
        <v>279</v>
      </c>
      <c r="C2629" t="s">
        <v>3210</v>
      </c>
      <c r="D2629" t="s">
        <v>3409</v>
      </c>
      <c r="E2629" s="1">
        <v>45743</v>
      </c>
      <c r="F2629" t="s">
        <v>8718</v>
      </c>
      <c r="G2629" t="s">
        <v>8633</v>
      </c>
      <c r="H2629">
        <v>4</v>
      </c>
      <c r="I2629" s="14">
        <v>0.15</v>
      </c>
      <c r="J2629" s="6">
        <v>1652</v>
      </c>
      <c r="K2629" s="6">
        <v>5618</v>
      </c>
      <c r="L2629" t="s">
        <v>1277</v>
      </c>
      <c r="M2629">
        <v>46</v>
      </c>
      <c r="N2629" t="s">
        <v>1999</v>
      </c>
      <c r="O2629" t="s">
        <v>2269</v>
      </c>
      <c r="P2629" t="s">
        <v>3121</v>
      </c>
    </row>
    <row r="2630" spans="1:16" x14ac:dyDescent="0.45">
      <c r="A2630" t="s">
        <v>6252</v>
      </c>
      <c r="B2630" t="s">
        <v>494</v>
      </c>
      <c r="C2630" t="s">
        <v>3308</v>
      </c>
      <c r="D2630" t="s">
        <v>3505</v>
      </c>
      <c r="E2630" s="1">
        <v>45557</v>
      </c>
      <c r="F2630" t="s">
        <v>8625</v>
      </c>
      <c r="G2630" t="s">
        <v>8631</v>
      </c>
      <c r="H2630">
        <v>4</v>
      </c>
      <c r="I2630" s="14">
        <v>0.1</v>
      </c>
      <c r="J2630" s="6">
        <v>741</v>
      </c>
      <c r="K2630" s="6">
        <v>2669</v>
      </c>
      <c r="L2630" t="s">
        <v>1489</v>
      </c>
      <c r="M2630">
        <v>64</v>
      </c>
      <c r="N2630" t="s">
        <v>1999</v>
      </c>
      <c r="O2630" t="s">
        <v>2164</v>
      </c>
      <c r="P2630" t="s">
        <v>3057</v>
      </c>
    </row>
    <row r="2631" spans="1:16" x14ac:dyDescent="0.45">
      <c r="A2631" t="s">
        <v>6253</v>
      </c>
      <c r="B2631" t="s">
        <v>192</v>
      </c>
      <c r="C2631" t="s">
        <v>3228</v>
      </c>
      <c r="D2631" t="s">
        <v>3427</v>
      </c>
      <c r="E2631" s="1">
        <v>45396</v>
      </c>
      <c r="F2631" t="s">
        <v>8625</v>
      </c>
      <c r="G2631" t="s">
        <v>8633</v>
      </c>
      <c r="H2631">
        <v>3</v>
      </c>
      <c r="I2631" s="14">
        <v>0</v>
      </c>
      <c r="J2631" s="6">
        <v>1198</v>
      </c>
      <c r="K2631" s="6">
        <v>3594</v>
      </c>
      <c r="L2631" t="s">
        <v>1190</v>
      </c>
      <c r="M2631">
        <v>25</v>
      </c>
      <c r="N2631" t="s">
        <v>1998</v>
      </c>
      <c r="O2631" t="s">
        <v>2183</v>
      </c>
      <c r="P2631" t="s">
        <v>3013</v>
      </c>
    </row>
    <row r="2632" spans="1:16" x14ac:dyDescent="0.45">
      <c r="A2632" t="s">
        <v>6254</v>
      </c>
      <c r="B2632" t="s">
        <v>291</v>
      </c>
      <c r="C2632" t="s">
        <v>3224</v>
      </c>
      <c r="D2632" t="s">
        <v>3423</v>
      </c>
      <c r="E2632" s="1">
        <v>45449</v>
      </c>
      <c r="F2632" t="s">
        <v>8720</v>
      </c>
      <c r="G2632" t="s">
        <v>8631</v>
      </c>
      <c r="H2632">
        <v>5</v>
      </c>
      <c r="I2632" s="14">
        <v>0.2</v>
      </c>
      <c r="J2632" s="6">
        <v>955</v>
      </c>
      <c r="K2632" s="6">
        <v>3820</v>
      </c>
      <c r="L2632" t="s">
        <v>1288</v>
      </c>
      <c r="M2632">
        <v>63</v>
      </c>
      <c r="N2632" t="s">
        <v>1998</v>
      </c>
      <c r="O2632" t="s">
        <v>2281</v>
      </c>
      <c r="P2632" t="s">
        <v>3125</v>
      </c>
    </row>
    <row r="2633" spans="1:16" x14ac:dyDescent="0.45">
      <c r="A2633" t="s">
        <v>6255</v>
      </c>
      <c r="B2633" t="s">
        <v>809</v>
      </c>
      <c r="C2633" t="s">
        <v>3221</v>
      </c>
      <c r="D2633" t="s">
        <v>3420</v>
      </c>
      <c r="E2633" s="1">
        <v>45765</v>
      </c>
      <c r="F2633" t="s">
        <v>8625</v>
      </c>
      <c r="G2633" t="s">
        <v>8629</v>
      </c>
      <c r="H2633">
        <v>4</v>
      </c>
      <c r="I2633" s="14">
        <v>0.05</v>
      </c>
      <c r="J2633" s="6">
        <v>333</v>
      </c>
      <c r="K2633" s="6">
        <v>1267</v>
      </c>
      <c r="L2633" t="s">
        <v>1801</v>
      </c>
      <c r="M2633">
        <v>20</v>
      </c>
      <c r="N2633" t="s">
        <v>1999</v>
      </c>
      <c r="O2633" t="s">
        <v>2777</v>
      </c>
      <c r="P2633" t="s">
        <v>3179</v>
      </c>
    </row>
    <row r="2634" spans="1:16" x14ac:dyDescent="0.45">
      <c r="A2634" t="s">
        <v>6256</v>
      </c>
      <c r="B2634" t="s">
        <v>68</v>
      </c>
      <c r="C2634" t="s">
        <v>3199</v>
      </c>
      <c r="D2634" t="s">
        <v>3399</v>
      </c>
      <c r="E2634" s="1">
        <v>45583</v>
      </c>
      <c r="F2634" t="s">
        <v>8718</v>
      </c>
      <c r="G2634" t="s">
        <v>8630</v>
      </c>
      <c r="H2634">
        <v>1</v>
      </c>
      <c r="I2634" s="14">
        <v>0.1</v>
      </c>
      <c r="J2634" s="6">
        <v>111</v>
      </c>
      <c r="K2634" s="6">
        <v>100</v>
      </c>
      <c r="L2634" t="s">
        <v>1067</v>
      </c>
      <c r="M2634">
        <v>56</v>
      </c>
      <c r="N2634" t="s">
        <v>1998</v>
      </c>
      <c r="O2634" t="s">
        <v>2060</v>
      </c>
      <c r="P2634" t="s">
        <v>3022</v>
      </c>
    </row>
    <row r="2635" spans="1:16" x14ac:dyDescent="0.45">
      <c r="A2635" t="s">
        <v>6257</v>
      </c>
      <c r="B2635" t="s">
        <v>298</v>
      </c>
      <c r="C2635" t="s">
        <v>3307</v>
      </c>
      <c r="D2635" t="s">
        <v>3504</v>
      </c>
      <c r="E2635" s="1">
        <v>45454</v>
      </c>
      <c r="F2635" t="s">
        <v>8626</v>
      </c>
      <c r="G2635" t="s">
        <v>8629</v>
      </c>
      <c r="H2635">
        <v>2</v>
      </c>
      <c r="I2635" s="14">
        <v>0.05</v>
      </c>
      <c r="J2635" s="6">
        <v>1384</v>
      </c>
      <c r="K2635" s="6">
        <v>2629</v>
      </c>
      <c r="L2635" t="s">
        <v>1295</v>
      </c>
      <c r="M2635">
        <v>54</v>
      </c>
      <c r="N2635" t="s">
        <v>1999</v>
      </c>
      <c r="O2635" t="s">
        <v>2286</v>
      </c>
      <c r="P2635" t="s">
        <v>3129</v>
      </c>
    </row>
    <row r="2636" spans="1:16" x14ac:dyDescent="0.45">
      <c r="A2636" t="s">
        <v>6258</v>
      </c>
      <c r="B2636" t="s">
        <v>625</v>
      </c>
      <c r="C2636" t="s">
        <v>3343</v>
      </c>
      <c r="D2636" t="s">
        <v>3540</v>
      </c>
      <c r="E2636" s="1">
        <v>45764</v>
      </c>
      <c r="F2636" t="s">
        <v>8720</v>
      </c>
      <c r="G2636" t="s">
        <v>8631</v>
      </c>
      <c r="H2636">
        <v>3</v>
      </c>
      <c r="I2636" s="14">
        <v>0.2</v>
      </c>
      <c r="J2636" s="6">
        <v>1671</v>
      </c>
      <c r="K2636" s="6">
        <v>4011</v>
      </c>
      <c r="L2636" t="s">
        <v>1619</v>
      </c>
      <c r="M2636">
        <v>27</v>
      </c>
      <c r="N2636" t="s">
        <v>1998</v>
      </c>
      <c r="O2636" t="s">
        <v>2601</v>
      </c>
      <c r="P2636" t="s">
        <v>3113</v>
      </c>
    </row>
    <row r="2637" spans="1:16" x14ac:dyDescent="0.45">
      <c r="A2637" t="s">
        <v>6259</v>
      </c>
      <c r="B2637" t="s">
        <v>162</v>
      </c>
      <c r="C2637" t="s">
        <v>3202</v>
      </c>
      <c r="D2637" t="s">
        <v>3402</v>
      </c>
      <c r="E2637" s="1">
        <v>45208</v>
      </c>
      <c r="F2637" t="s">
        <v>8720</v>
      </c>
      <c r="G2637" t="s">
        <v>8631</v>
      </c>
      <c r="H2637">
        <v>5</v>
      </c>
      <c r="I2637" s="14">
        <v>0.2</v>
      </c>
      <c r="J2637" s="6">
        <v>1696</v>
      </c>
      <c r="K2637" s="6">
        <v>6783</v>
      </c>
      <c r="L2637" t="s">
        <v>1160</v>
      </c>
      <c r="M2637">
        <v>60</v>
      </c>
      <c r="N2637" t="s">
        <v>1999</v>
      </c>
      <c r="O2637" t="s">
        <v>2153</v>
      </c>
      <c r="P2637" t="s">
        <v>3069</v>
      </c>
    </row>
    <row r="2638" spans="1:16" x14ac:dyDescent="0.45">
      <c r="A2638" t="s">
        <v>6260</v>
      </c>
      <c r="B2638" t="s">
        <v>182</v>
      </c>
      <c r="C2638" t="s">
        <v>3295</v>
      </c>
      <c r="D2638" t="s">
        <v>3492</v>
      </c>
      <c r="E2638" s="1">
        <v>45674</v>
      </c>
      <c r="F2638" t="s">
        <v>8718</v>
      </c>
      <c r="G2638" t="s">
        <v>8633</v>
      </c>
      <c r="H2638">
        <v>2</v>
      </c>
      <c r="I2638" s="14">
        <v>0.2</v>
      </c>
      <c r="J2638" s="6">
        <v>183</v>
      </c>
      <c r="K2638" s="6">
        <v>292</v>
      </c>
      <c r="L2638" t="s">
        <v>1180</v>
      </c>
      <c r="M2638">
        <v>31</v>
      </c>
      <c r="N2638" t="s">
        <v>1999</v>
      </c>
      <c r="O2638" t="s">
        <v>2173</v>
      </c>
      <c r="P2638" t="s">
        <v>3087</v>
      </c>
    </row>
    <row r="2639" spans="1:16" x14ac:dyDescent="0.45">
      <c r="A2639" t="s">
        <v>6261</v>
      </c>
      <c r="B2639" t="s">
        <v>984</v>
      </c>
      <c r="C2639" t="s">
        <v>3238</v>
      </c>
      <c r="D2639" t="s">
        <v>3437</v>
      </c>
      <c r="E2639" s="1">
        <v>45479</v>
      </c>
      <c r="F2639" t="s">
        <v>8718</v>
      </c>
      <c r="G2639" t="s">
        <v>8630</v>
      </c>
      <c r="H2639">
        <v>1</v>
      </c>
      <c r="I2639" s="14">
        <v>0.2</v>
      </c>
      <c r="J2639" s="6">
        <v>1747</v>
      </c>
      <c r="K2639" s="6">
        <v>1398</v>
      </c>
      <c r="L2639" t="s">
        <v>1975</v>
      </c>
      <c r="M2639">
        <v>22</v>
      </c>
      <c r="N2639" t="s">
        <v>1998</v>
      </c>
      <c r="O2639" t="s">
        <v>2947</v>
      </c>
      <c r="P2639" t="s">
        <v>2982</v>
      </c>
    </row>
    <row r="2640" spans="1:16" x14ac:dyDescent="0.45">
      <c r="A2640" t="s">
        <v>6262</v>
      </c>
      <c r="B2640" t="s">
        <v>835</v>
      </c>
      <c r="C2640" t="s">
        <v>3321</v>
      </c>
      <c r="D2640" t="s">
        <v>3518</v>
      </c>
      <c r="E2640" s="1">
        <v>45451</v>
      </c>
      <c r="F2640" t="s">
        <v>8626</v>
      </c>
      <c r="G2640" t="s">
        <v>8632</v>
      </c>
      <c r="H2640">
        <v>1</v>
      </c>
      <c r="I2640" s="14">
        <v>0</v>
      </c>
      <c r="J2640" s="6">
        <v>1437</v>
      </c>
      <c r="K2640" s="6">
        <v>1437</v>
      </c>
      <c r="L2640" t="s">
        <v>1827</v>
      </c>
      <c r="M2640">
        <v>32</v>
      </c>
      <c r="N2640" t="s">
        <v>1998</v>
      </c>
      <c r="O2640" t="s">
        <v>2802</v>
      </c>
      <c r="P2640" t="s">
        <v>3068</v>
      </c>
    </row>
    <row r="2641" spans="1:16" x14ac:dyDescent="0.45">
      <c r="A2641" t="s">
        <v>6263</v>
      </c>
      <c r="B2641" t="s">
        <v>233</v>
      </c>
      <c r="C2641" t="s">
        <v>3258</v>
      </c>
      <c r="D2641" t="s">
        <v>3457</v>
      </c>
      <c r="E2641" s="1">
        <v>45195</v>
      </c>
      <c r="F2641" t="s">
        <v>8626</v>
      </c>
      <c r="G2641" t="s">
        <v>8631</v>
      </c>
      <c r="H2641">
        <v>4</v>
      </c>
      <c r="I2641" s="14">
        <v>0.2</v>
      </c>
      <c r="J2641" s="6">
        <v>699</v>
      </c>
      <c r="K2641" s="6">
        <v>2238</v>
      </c>
      <c r="L2641" t="s">
        <v>1231</v>
      </c>
      <c r="M2641">
        <v>41</v>
      </c>
      <c r="N2641" t="s">
        <v>1999</v>
      </c>
      <c r="O2641" t="s">
        <v>2224</v>
      </c>
      <c r="P2641" t="s">
        <v>2990</v>
      </c>
    </row>
    <row r="2642" spans="1:16" x14ac:dyDescent="0.45">
      <c r="A2642" t="s">
        <v>6264</v>
      </c>
      <c r="B2642" t="s">
        <v>946</v>
      </c>
      <c r="C2642" t="s">
        <v>3253</v>
      </c>
      <c r="D2642" t="s">
        <v>3452</v>
      </c>
      <c r="E2642" s="1">
        <v>45270</v>
      </c>
      <c r="F2642" t="s">
        <v>8625</v>
      </c>
      <c r="G2642" t="s">
        <v>8631</v>
      </c>
      <c r="H2642">
        <v>3</v>
      </c>
      <c r="I2642" s="14">
        <v>0</v>
      </c>
      <c r="J2642" s="6">
        <v>583</v>
      </c>
      <c r="K2642" s="6">
        <v>1748</v>
      </c>
      <c r="L2642" t="s">
        <v>1937</v>
      </c>
      <c r="M2642">
        <v>49</v>
      </c>
      <c r="N2642" t="s">
        <v>1998</v>
      </c>
      <c r="O2642" t="s">
        <v>2910</v>
      </c>
      <c r="P2642" t="s">
        <v>3179</v>
      </c>
    </row>
    <row r="2643" spans="1:16" x14ac:dyDescent="0.45">
      <c r="A2643" t="s">
        <v>6265</v>
      </c>
      <c r="B2643" t="s">
        <v>694</v>
      </c>
      <c r="C2643" t="s">
        <v>3275</v>
      </c>
      <c r="D2643" t="s">
        <v>3472</v>
      </c>
      <c r="E2643" s="1">
        <v>45513</v>
      </c>
      <c r="F2643" t="s">
        <v>8718</v>
      </c>
      <c r="G2643" t="s">
        <v>8632</v>
      </c>
      <c r="H2643">
        <v>4</v>
      </c>
      <c r="I2643" s="14">
        <v>0.2</v>
      </c>
      <c r="J2643" s="6">
        <v>1075</v>
      </c>
      <c r="K2643" s="6">
        <v>3440</v>
      </c>
      <c r="L2643" t="s">
        <v>1688</v>
      </c>
      <c r="M2643">
        <v>47</v>
      </c>
      <c r="N2643" t="s">
        <v>1999</v>
      </c>
      <c r="O2643" t="s">
        <v>2667</v>
      </c>
      <c r="P2643" t="s">
        <v>3095</v>
      </c>
    </row>
    <row r="2644" spans="1:16" x14ac:dyDescent="0.45">
      <c r="A2644" t="s">
        <v>6266</v>
      </c>
      <c r="B2644" t="s">
        <v>463</v>
      </c>
      <c r="C2644" t="s">
        <v>3251</v>
      </c>
      <c r="D2644" t="s">
        <v>3450</v>
      </c>
      <c r="E2644" s="1">
        <v>45815</v>
      </c>
      <c r="F2644" t="s">
        <v>8625</v>
      </c>
      <c r="G2644" t="s">
        <v>8632</v>
      </c>
      <c r="H2644">
        <v>2</v>
      </c>
      <c r="I2644" s="14">
        <v>0</v>
      </c>
      <c r="J2644" s="6">
        <v>641</v>
      </c>
      <c r="K2644" s="6">
        <v>1282</v>
      </c>
      <c r="L2644" t="s">
        <v>1459</v>
      </c>
      <c r="M2644">
        <v>38</v>
      </c>
      <c r="N2644" t="s">
        <v>1999</v>
      </c>
      <c r="O2644" t="s">
        <v>2445</v>
      </c>
      <c r="P2644" t="s">
        <v>2992</v>
      </c>
    </row>
    <row r="2645" spans="1:16" x14ac:dyDescent="0.45">
      <c r="A2645" t="s">
        <v>6267</v>
      </c>
      <c r="B2645" t="s">
        <v>736</v>
      </c>
      <c r="C2645" t="s">
        <v>3310</v>
      </c>
      <c r="D2645" t="s">
        <v>3507</v>
      </c>
      <c r="E2645" s="1">
        <v>45397</v>
      </c>
      <c r="F2645" t="s">
        <v>8719</v>
      </c>
      <c r="G2645" t="s">
        <v>8629</v>
      </c>
      <c r="H2645">
        <v>4</v>
      </c>
      <c r="I2645" s="14">
        <v>0.05</v>
      </c>
      <c r="J2645" s="6">
        <v>962</v>
      </c>
      <c r="K2645" s="6">
        <v>3654</v>
      </c>
      <c r="L2645" t="s">
        <v>1729</v>
      </c>
      <c r="M2645">
        <v>51</v>
      </c>
      <c r="N2645" t="s">
        <v>1998</v>
      </c>
      <c r="O2645" t="s">
        <v>2707</v>
      </c>
      <c r="P2645" t="s">
        <v>3136</v>
      </c>
    </row>
    <row r="2646" spans="1:16" x14ac:dyDescent="0.45">
      <c r="A2646" t="s">
        <v>6268</v>
      </c>
      <c r="B2646" t="s">
        <v>775</v>
      </c>
      <c r="C2646" t="s">
        <v>3294</v>
      </c>
      <c r="D2646" t="s">
        <v>3491</v>
      </c>
      <c r="E2646" s="1">
        <v>45619</v>
      </c>
      <c r="F2646" t="s">
        <v>8720</v>
      </c>
      <c r="G2646" t="s">
        <v>8631</v>
      </c>
      <c r="H2646">
        <v>1</v>
      </c>
      <c r="I2646" s="14">
        <v>0.2</v>
      </c>
      <c r="J2646" s="6">
        <v>1656</v>
      </c>
      <c r="K2646" s="6">
        <v>1325</v>
      </c>
      <c r="L2646" t="s">
        <v>1767</v>
      </c>
      <c r="M2646">
        <v>46</v>
      </c>
      <c r="N2646" t="s">
        <v>1998</v>
      </c>
      <c r="O2646" t="s">
        <v>2745</v>
      </c>
      <c r="P2646" t="s">
        <v>3070</v>
      </c>
    </row>
    <row r="2647" spans="1:16" x14ac:dyDescent="0.45">
      <c r="A2647" t="s">
        <v>6269</v>
      </c>
      <c r="B2647" t="s">
        <v>909</v>
      </c>
      <c r="C2647" t="s">
        <v>3369</v>
      </c>
      <c r="D2647" t="s">
        <v>3566</v>
      </c>
      <c r="E2647" s="1">
        <v>45905</v>
      </c>
      <c r="F2647" t="s">
        <v>8718</v>
      </c>
      <c r="G2647" t="s">
        <v>8630</v>
      </c>
      <c r="H2647">
        <v>4</v>
      </c>
      <c r="I2647" s="14">
        <v>0.15</v>
      </c>
      <c r="J2647" s="6">
        <v>1396</v>
      </c>
      <c r="K2647" s="6">
        <v>4745</v>
      </c>
      <c r="L2647" t="s">
        <v>1900</v>
      </c>
      <c r="M2647">
        <v>41</v>
      </c>
      <c r="N2647" t="s">
        <v>1998</v>
      </c>
      <c r="O2647" t="s">
        <v>2874</v>
      </c>
      <c r="P2647" t="s">
        <v>2995</v>
      </c>
    </row>
    <row r="2648" spans="1:16" x14ac:dyDescent="0.45">
      <c r="A2648" t="s">
        <v>6270</v>
      </c>
      <c r="B2648" t="s">
        <v>336</v>
      </c>
      <c r="C2648" t="s">
        <v>3202</v>
      </c>
      <c r="D2648" t="s">
        <v>3402</v>
      </c>
      <c r="E2648" s="1">
        <v>45813</v>
      </c>
      <c r="F2648" t="s">
        <v>8718</v>
      </c>
      <c r="G2648" t="s">
        <v>8632</v>
      </c>
      <c r="H2648">
        <v>4</v>
      </c>
      <c r="I2648" s="14">
        <v>0.2</v>
      </c>
      <c r="J2648" s="6">
        <v>1696</v>
      </c>
      <c r="K2648" s="6">
        <v>5427</v>
      </c>
      <c r="L2648" t="s">
        <v>1333</v>
      </c>
      <c r="M2648">
        <v>24</v>
      </c>
      <c r="N2648" t="s">
        <v>1998</v>
      </c>
      <c r="O2648" t="s">
        <v>2324</v>
      </c>
      <c r="P2648" t="s">
        <v>8703</v>
      </c>
    </row>
    <row r="2649" spans="1:16" x14ac:dyDescent="0.45">
      <c r="A2649" t="s">
        <v>6271</v>
      </c>
      <c r="B2649" t="s">
        <v>865</v>
      </c>
      <c r="C2649" t="s">
        <v>3310</v>
      </c>
      <c r="D2649" t="s">
        <v>3507</v>
      </c>
      <c r="E2649" s="1">
        <v>45851</v>
      </c>
      <c r="F2649" t="s">
        <v>8720</v>
      </c>
      <c r="G2649" t="s">
        <v>8631</v>
      </c>
      <c r="H2649">
        <v>5</v>
      </c>
      <c r="I2649" s="14">
        <v>0.05</v>
      </c>
      <c r="J2649" s="6">
        <v>962</v>
      </c>
      <c r="K2649" s="6">
        <v>4568</v>
      </c>
      <c r="L2649" t="s">
        <v>1857</v>
      </c>
      <c r="M2649">
        <v>40</v>
      </c>
      <c r="N2649" t="s">
        <v>1998</v>
      </c>
      <c r="O2649" t="s">
        <v>2831</v>
      </c>
      <c r="P2649" t="s">
        <v>3126</v>
      </c>
    </row>
    <row r="2650" spans="1:16" x14ac:dyDescent="0.45">
      <c r="A2650" t="s">
        <v>6272</v>
      </c>
      <c r="B2650" t="s">
        <v>727</v>
      </c>
      <c r="C2650" t="s">
        <v>3216</v>
      </c>
      <c r="D2650" t="s">
        <v>3415</v>
      </c>
      <c r="E2650" s="1">
        <v>45578</v>
      </c>
      <c r="F2650" t="s">
        <v>8626</v>
      </c>
      <c r="G2650" t="s">
        <v>8632</v>
      </c>
      <c r="H2650">
        <v>5</v>
      </c>
      <c r="I2650" s="14">
        <v>0.15</v>
      </c>
      <c r="J2650" s="6">
        <v>1005</v>
      </c>
      <c r="K2650" s="6">
        <v>4272</v>
      </c>
      <c r="L2650" t="s">
        <v>1720</v>
      </c>
      <c r="M2650">
        <v>63</v>
      </c>
      <c r="N2650" t="s">
        <v>1999</v>
      </c>
      <c r="O2650" t="s">
        <v>2699</v>
      </c>
      <c r="P2650" t="s">
        <v>3074</v>
      </c>
    </row>
    <row r="2651" spans="1:16" x14ac:dyDescent="0.45">
      <c r="A2651" t="s">
        <v>6273</v>
      </c>
      <c r="B2651" t="s">
        <v>219</v>
      </c>
      <c r="C2651" t="s">
        <v>3252</v>
      </c>
      <c r="D2651" t="s">
        <v>3451</v>
      </c>
      <c r="E2651" s="1">
        <v>45835</v>
      </c>
      <c r="F2651" t="s">
        <v>8719</v>
      </c>
      <c r="G2651" t="s">
        <v>8630</v>
      </c>
      <c r="H2651">
        <v>3</v>
      </c>
      <c r="I2651" s="14">
        <v>0.1</v>
      </c>
      <c r="J2651" s="6">
        <v>1125</v>
      </c>
      <c r="K2651" s="6">
        <v>3038</v>
      </c>
      <c r="L2651" t="s">
        <v>1217</v>
      </c>
      <c r="M2651">
        <v>35</v>
      </c>
      <c r="N2651" t="s">
        <v>1999</v>
      </c>
      <c r="O2651" t="s">
        <v>2210</v>
      </c>
      <c r="P2651" t="s">
        <v>2986</v>
      </c>
    </row>
    <row r="2652" spans="1:16" x14ac:dyDescent="0.45">
      <c r="A2652" t="s">
        <v>6274</v>
      </c>
      <c r="B2652" t="s">
        <v>261</v>
      </c>
      <c r="C2652" t="s">
        <v>3380</v>
      </c>
      <c r="D2652" t="s">
        <v>3576</v>
      </c>
      <c r="E2652" s="1">
        <v>45868</v>
      </c>
      <c r="F2652" t="s">
        <v>8719</v>
      </c>
      <c r="G2652" t="s">
        <v>8629</v>
      </c>
      <c r="H2652">
        <v>3</v>
      </c>
      <c r="I2652" s="14">
        <v>0.05</v>
      </c>
      <c r="J2652" s="6">
        <v>194</v>
      </c>
      <c r="K2652" s="6">
        <v>553</v>
      </c>
      <c r="L2652" t="s">
        <v>1259</v>
      </c>
      <c r="M2652">
        <v>20</v>
      </c>
      <c r="N2652" t="s">
        <v>1998</v>
      </c>
      <c r="O2652" t="s">
        <v>2251</v>
      </c>
      <c r="P2652" t="s">
        <v>3049</v>
      </c>
    </row>
    <row r="2653" spans="1:16" x14ac:dyDescent="0.45">
      <c r="A2653" t="s">
        <v>6275</v>
      </c>
      <c r="B2653" t="s">
        <v>905</v>
      </c>
      <c r="C2653" t="s">
        <v>3317</v>
      </c>
      <c r="D2653" t="s">
        <v>3514</v>
      </c>
      <c r="E2653" s="1">
        <v>45748</v>
      </c>
      <c r="F2653" t="s">
        <v>8626</v>
      </c>
      <c r="G2653" t="s">
        <v>8633</v>
      </c>
      <c r="H2653">
        <v>1</v>
      </c>
      <c r="I2653" s="14">
        <v>0.2</v>
      </c>
      <c r="J2653" s="6">
        <v>133</v>
      </c>
      <c r="K2653" s="6">
        <v>106</v>
      </c>
      <c r="L2653" t="s">
        <v>1896</v>
      </c>
      <c r="M2653">
        <v>20</v>
      </c>
      <c r="N2653" t="s">
        <v>1999</v>
      </c>
      <c r="O2653" t="s">
        <v>2870</v>
      </c>
      <c r="P2653" t="s">
        <v>3012</v>
      </c>
    </row>
    <row r="2654" spans="1:16" x14ac:dyDescent="0.45">
      <c r="A2654" t="s">
        <v>6276</v>
      </c>
      <c r="B2654" t="s">
        <v>470</v>
      </c>
      <c r="C2654" t="s">
        <v>3379</v>
      </c>
      <c r="D2654" t="s">
        <v>3575</v>
      </c>
      <c r="E2654" s="1">
        <v>45629</v>
      </c>
      <c r="F2654" t="s">
        <v>8718</v>
      </c>
      <c r="G2654" t="s">
        <v>8630</v>
      </c>
      <c r="H2654">
        <v>1</v>
      </c>
      <c r="I2654" s="14">
        <v>0.15</v>
      </c>
      <c r="J2654" s="6">
        <v>1845</v>
      </c>
      <c r="K2654" s="6">
        <v>1568</v>
      </c>
      <c r="L2654" t="s">
        <v>1143</v>
      </c>
      <c r="M2654">
        <v>58</v>
      </c>
      <c r="N2654" t="s">
        <v>1999</v>
      </c>
      <c r="O2654" t="s">
        <v>2452</v>
      </c>
      <c r="P2654" t="s">
        <v>3138</v>
      </c>
    </row>
    <row r="2655" spans="1:16" x14ac:dyDescent="0.45">
      <c r="A2655" t="s">
        <v>6277</v>
      </c>
      <c r="B2655" t="s">
        <v>375</v>
      </c>
      <c r="C2655" t="s">
        <v>3294</v>
      </c>
      <c r="D2655" t="s">
        <v>3491</v>
      </c>
      <c r="E2655" s="1">
        <v>45886</v>
      </c>
      <c r="F2655" t="s">
        <v>8719</v>
      </c>
      <c r="G2655" t="s">
        <v>8632</v>
      </c>
      <c r="H2655">
        <v>1</v>
      </c>
      <c r="I2655" s="14">
        <v>0.15</v>
      </c>
      <c r="J2655" s="6">
        <v>1656</v>
      </c>
      <c r="K2655" s="6">
        <v>1407</v>
      </c>
      <c r="L2655" t="s">
        <v>1371</v>
      </c>
      <c r="M2655">
        <v>32</v>
      </c>
      <c r="N2655" t="s">
        <v>1999</v>
      </c>
      <c r="O2655" t="s">
        <v>2363</v>
      </c>
      <c r="P2655" t="s">
        <v>3051</v>
      </c>
    </row>
    <row r="2656" spans="1:16" x14ac:dyDescent="0.45">
      <c r="A2656" t="s">
        <v>6278</v>
      </c>
      <c r="B2656" t="s">
        <v>938</v>
      </c>
      <c r="C2656" t="s">
        <v>3305</v>
      </c>
      <c r="D2656" t="s">
        <v>3502</v>
      </c>
      <c r="E2656" s="1">
        <v>45484</v>
      </c>
      <c r="F2656" t="s">
        <v>8720</v>
      </c>
      <c r="G2656" t="s">
        <v>8630</v>
      </c>
      <c r="H2656">
        <v>1</v>
      </c>
      <c r="I2656" s="14">
        <v>0.15</v>
      </c>
      <c r="J2656" s="6">
        <v>621</v>
      </c>
      <c r="K2656" s="6">
        <v>527</v>
      </c>
      <c r="L2656" t="s">
        <v>1929</v>
      </c>
      <c r="M2656">
        <v>60</v>
      </c>
      <c r="N2656" t="s">
        <v>1999</v>
      </c>
      <c r="O2656" t="s">
        <v>2902</v>
      </c>
      <c r="P2656" t="s">
        <v>3085</v>
      </c>
    </row>
    <row r="2657" spans="1:16" x14ac:dyDescent="0.45">
      <c r="A2657" t="s">
        <v>6279</v>
      </c>
      <c r="B2657" t="s">
        <v>241</v>
      </c>
      <c r="C2657" t="s">
        <v>3265</v>
      </c>
      <c r="D2657" t="s">
        <v>3463</v>
      </c>
      <c r="E2657" s="1">
        <v>45302</v>
      </c>
      <c r="F2657" t="s">
        <v>8719</v>
      </c>
      <c r="G2657" t="s">
        <v>8631</v>
      </c>
      <c r="H2657">
        <v>3</v>
      </c>
      <c r="I2657" s="14">
        <v>0.1</v>
      </c>
      <c r="J2657" s="6">
        <v>209</v>
      </c>
      <c r="K2657" s="6">
        <v>565</v>
      </c>
      <c r="L2657" t="s">
        <v>1239</v>
      </c>
      <c r="M2657">
        <v>62</v>
      </c>
      <c r="N2657" t="s">
        <v>1999</v>
      </c>
      <c r="O2657" t="s">
        <v>2232</v>
      </c>
      <c r="P2657" t="s">
        <v>3080</v>
      </c>
    </row>
    <row r="2658" spans="1:16" x14ac:dyDescent="0.45">
      <c r="A2658" t="s">
        <v>6280</v>
      </c>
      <c r="B2658" t="s">
        <v>179</v>
      </c>
      <c r="C2658" t="s">
        <v>3253</v>
      </c>
      <c r="D2658" t="s">
        <v>3452</v>
      </c>
      <c r="E2658" s="1">
        <v>45338</v>
      </c>
      <c r="F2658" t="s">
        <v>8718</v>
      </c>
      <c r="G2658" t="s">
        <v>8629</v>
      </c>
      <c r="H2658">
        <v>5</v>
      </c>
      <c r="I2658" s="14">
        <v>0.2</v>
      </c>
      <c r="J2658" s="6">
        <v>583</v>
      </c>
      <c r="K2658" s="6">
        <v>2331</v>
      </c>
      <c r="L2658" t="s">
        <v>1177</v>
      </c>
      <c r="M2658">
        <v>35</v>
      </c>
      <c r="N2658" t="s">
        <v>1999</v>
      </c>
      <c r="O2658" t="s">
        <v>2170</v>
      </c>
      <c r="P2658" t="s">
        <v>3086</v>
      </c>
    </row>
    <row r="2659" spans="1:16" x14ac:dyDescent="0.45">
      <c r="A2659" t="s">
        <v>6281</v>
      </c>
      <c r="B2659" t="s">
        <v>836</v>
      </c>
      <c r="C2659" t="s">
        <v>3247</v>
      </c>
      <c r="D2659" t="s">
        <v>3446</v>
      </c>
      <c r="E2659" s="1">
        <v>45422</v>
      </c>
      <c r="F2659" t="s">
        <v>8720</v>
      </c>
      <c r="G2659" t="s">
        <v>8633</v>
      </c>
      <c r="H2659">
        <v>1</v>
      </c>
      <c r="I2659" s="14">
        <v>0.15</v>
      </c>
      <c r="J2659" s="6">
        <v>1121</v>
      </c>
      <c r="K2659" s="6">
        <v>953</v>
      </c>
      <c r="L2659" t="s">
        <v>1828</v>
      </c>
      <c r="M2659">
        <v>38</v>
      </c>
      <c r="N2659" t="s">
        <v>1998</v>
      </c>
      <c r="O2659" t="s">
        <v>2803</v>
      </c>
      <c r="P2659" t="s">
        <v>3025</v>
      </c>
    </row>
    <row r="2660" spans="1:16" x14ac:dyDescent="0.45">
      <c r="A2660" t="s">
        <v>6282</v>
      </c>
      <c r="B2660" t="s">
        <v>785</v>
      </c>
      <c r="C2660" t="s">
        <v>3255</v>
      </c>
      <c r="D2660" t="s">
        <v>3454</v>
      </c>
      <c r="E2660" s="1">
        <v>45712</v>
      </c>
      <c r="F2660" t="s">
        <v>8625</v>
      </c>
      <c r="G2660" t="s">
        <v>8629</v>
      </c>
      <c r="H2660">
        <v>1</v>
      </c>
      <c r="I2660" s="14">
        <v>0.05</v>
      </c>
      <c r="J2660" s="6">
        <v>1639</v>
      </c>
      <c r="K2660" s="6">
        <v>1557</v>
      </c>
      <c r="L2660" t="s">
        <v>1777</v>
      </c>
      <c r="M2660">
        <v>39</v>
      </c>
      <c r="N2660" t="s">
        <v>1998</v>
      </c>
      <c r="O2660" t="s">
        <v>2755</v>
      </c>
      <c r="P2660" t="s">
        <v>3070</v>
      </c>
    </row>
    <row r="2661" spans="1:16" x14ac:dyDescent="0.45">
      <c r="A2661" t="s">
        <v>6283</v>
      </c>
      <c r="B2661" t="s">
        <v>719</v>
      </c>
      <c r="C2661" t="s">
        <v>3338</v>
      </c>
      <c r="D2661" t="s">
        <v>3535</v>
      </c>
      <c r="E2661" s="1">
        <v>45348</v>
      </c>
      <c r="F2661" t="s">
        <v>8625</v>
      </c>
      <c r="G2661" t="s">
        <v>8629</v>
      </c>
      <c r="H2661">
        <v>1</v>
      </c>
      <c r="I2661" s="14">
        <v>0.1</v>
      </c>
      <c r="J2661" s="6">
        <v>903</v>
      </c>
      <c r="K2661" s="6">
        <v>812</v>
      </c>
      <c r="L2661" t="s">
        <v>1712</v>
      </c>
      <c r="M2661">
        <v>42</v>
      </c>
      <c r="N2661" t="s">
        <v>1998</v>
      </c>
      <c r="O2661" t="s">
        <v>2692</v>
      </c>
      <c r="P2661" t="s">
        <v>3079</v>
      </c>
    </row>
    <row r="2662" spans="1:16" x14ac:dyDescent="0.45">
      <c r="A2662" t="s">
        <v>6284</v>
      </c>
      <c r="B2662" t="s">
        <v>961</v>
      </c>
      <c r="C2662" t="s">
        <v>3262</v>
      </c>
      <c r="D2662" t="s">
        <v>3441</v>
      </c>
      <c r="E2662" s="1">
        <v>45320</v>
      </c>
      <c r="F2662" t="s">
        <v>8720</v>
      </c>
      <c r="G2662" t="s">
        <v>8631</v>
      </c>
      <c r="H2662">
        <v>4</v>
      </c>
      <c r="I2662" s="14">
        <v>0.05</v>
      </c>
      <c r="J2662" s="6">
        <v>283</v>
      </c>
      <c r="K2662" s="6">
        <v>1076</v>
      </c>
      <c r="L2662" t="s">
        <v>1952</v>
      </c>
      <c r="M2662">
        <v>25</v>
      </c>
      <c r="N2662" t="s">
        <v>1998</v>
      </c>
      <c r="O2662" t="s">
        <v>2924</v>
      </c>
      <c r="P2662" t="s">
        <v>3073</v>
      </c>
    </row>
    <row r="2663" spans="1:16" x14ac:dyDescent="0.45">
      <c r="A2663" t="s">
        <v>6285</v>
      </c>
      <c r="B2663" t="s">
        <v>886</v>
      </c>
      <c r="C2663" t="s">
        <v>3308</v>
      </c>
      <c r="D2663" t="s">
        <v>3505</v>
      </c>
      <c r="E2663" s="1">
        <v>45523</v>
      </c>
      <c r="F2663" t="s">
        <v>8626</v>
      </c>
      <c r="G2663" t="s">
        <v>8632</v>
      </c>
      <c r="H2663">
        <v>3</v>
      </c>
      <c r="I2663" s="14">
        <v>0.05</v>
      </c>
      <c r="J2663" s="6">
        <v>741</v>
      </c>
      <c r="K2663" s="6">
        <v>2113</v>
      </c>
      <c r="L2663" t="s">
        <v>1877</v>
      </c>
      <c r="M2663">
        <v>21</v>
      </c>
      <c r="N2663" t="s">
        <v>1999</v>
      </c>
      <c r="O2663" t="s">
        <v>2851</v>
      </c>
      <c r="P2663" t="s">
        <v>3037</v>
      </c>
    </row>
    <row r="2664" spans="1:16" x14ac:dyDescent="0.45">
      <c r="A2664" t="s">
        <v>6286</v>
      </c>
      <c r="B2664" t="s">
        <v>326</v>
      </c>
      <c r="C2664" t="s">
        <v>3239</v>
      </c>
      <c r="D2664" t="s">
        <v>3438</v>
      </c>
      <c r="E2664" s="1">
        <v>45595</v>
      </c>
      <c r="F2664" t="s">
        <v>8626</v>
      </c>
      <c r="G2664" t="s">
        <v>8633</v>
      </c>
      <c r="H2664">
        <v>5</v>
      </c>
      <c r="I2664" s="14">
        <v>0</v>
      </c>
      <c r="J2664" s="6">
        <v>1414</v>
      </c>
      <c r="K2664" s="6">
        <v>7072</v>
      </c>
      <c r="L2664" t="s">
        <v>1323</v>
      </c>
      <c r="M2664">
        <v>19</v>
      </c>
      <c r="N2664" t="s">
        <v>1998</v>
      </c>
      <c r="O2664" t="s">
        <v>2314</v>
      </c>
      <c r="P2664" t="s">
        <v>2974</v>
      </c>
    </row>
    <row r="2665" spans="1:16" x14ac:dyDescent="0.45">
      <c r="A2665" t="s">
        <v>6287</v>
      </c>
      <c r="B2665" t="s">
        <v>642</v>
      </c>
      <c r="C2665" t="s">
        <v>3210</v>
      </c>
      <c r="D2665" t="s">
        <v>3409</v>
      </c>
      <c r="E2665" s="1">
        <v>45805</v>
      </c>
      <c r="F2665" t="s">
        <v>8720</v>
      </c>
      <c r="G2665" t="s">
        <v>8629</v>
      </c>
      <c r="H2665">
        <v>5</v>
      </c>
      <c r="I2665" s="14">
        <v>0.05</v>
      </c>
      <c r="J2665" s="6">
        <v>1652</v>
      </c>
      <c r="K2665" s="6">
        <v>7849</v>
      </c>
      <c r="L2665" t="s">
        <v>1636</v>
      </c>
      <c r="M2665">
        <v>64</v>
      </c>
      <c r="N2665" t="s">
        <v>1999</v>
      </c>
      <c r="O2665" t="s">
        <v>2617</v>
      </c>
      <c r="P2665" t="s">
        <v>3144</v>
      </c>
    </row>
    <row r="2666" spans="1:16" x14ac:dyDescent="0.45">
      <c r="A2666" t="s">
        <v>6288</v>
      </c>
      <c r="B2666" t="s">
        <v>488</v>
      </c>
      <c r="C2666" t="s">
        <v>3305</v>
      </c>
      <c r="D2666" t="s">
        <v>3502</v>
      </c>
      <c r="E2666" s="1">
        <v>45516</v>
      </c>
      <c r="F2666" t="s">
        <v>8625</v>
      </c>
      <c r="G2666" t="s">
        <v>8631</v>
      </c>
      <c r="H2666">
        <v>2</v>
      </c>
      <c r="I2666" s="14">
        <v>0.05</v>
      </c>
      <c r="J2666" s="6">
        <v>621</v>
      </c>
      <c r="K2666" s="6">
        <v>1179</v>
      </c>
      <c r="L2666" t="s">
        <v>1483</v>
      </c>
      <c r="M2666">
        <v>42</v>
      </c>
      <c r="N2666" t="s">
        <v>1998</v>
      </c>
      <c r="O2666" t="s">
        <v>2470</v>
      </c>
      <c r="P2666" t="s">
        <v>8702</v>
      </c>
    </row>
    <row r="2667" spans="1:16" x14ac:dyDescent="0.45">
      <c r="A2667" t="s">
        <v>6289</v>
      </c>
      <c r="B2667" t="s">
        <v>624</v>
      </c>
      <c r="C2667" t="s">
        <v>3379</v>
      </c>
      <c r="D2667" t="s">
        <v>3575</v>
      </c>
      <c r="E2667" s="1">
        <v>45732</v>
      </c>
      <c r="F2667" t="s">
        <v>8625</v>
      </c>
      <c r="G2667" t="s">
        <v>8630</v>
      </c>
      <c r="H2667">
        <v>1</v>
      </c>
      <c r="I2667" s="14">
        <v>0</v>
      </c>
      <c r="J2667" s="6">
        <v>1845</v>
      </c>
      <c r="K2667" s="6">
        <v>1845</v>
      </c>
      <c r="L2667" t="s">
        <v>1618</v>
      </c>
      <c r="M2667">
        <v>32</v>
      </c>
      <c r="N2667" t="s">
        <v>1999</v>
      </c>
      <c r="O2667" t="s">
        <v>2600</v>
      </c>
      <c r="P2667" t="s">
        <v>3045</v>
      </c>
    </row>
    <row r="2668" spans="1:16" x14ac:dyDescent="0.45">
      <c r="A2668" t="s">
        <v>6290</v>
      </c>
      <c r="B2668" t="s">
        <v>843</v>
      </c>
      <c r="C2668" t="s">
        <v>3242</v>
      </c>
      <c r="D2668" t="s">
        <v>3441</v>
      </c>
      <c r="E2668" s="1">
        <v>45496</v>
      </c>
      <c r="F2668" t="s">
        <v>8719</v>
      </c>
      <c r="G2668" t="s">
        <v>8629</v>
      </c>
      <c r="H2668">
        <v>5</v>
      </c>
      <c r="I2668" s="14">
        <v>0</v>
      </c>
      <c r="J2668" s="6">
        <v>1914</v>
      </c>
      <c r="K2668" s="6">
        <v>9569</v>
      </c>
      <c r="L2668" t="s">
        <v>1835</v>
      </c>
      <c r="M2668">
        <v>23</v>
      </c>
      <c r="N2668" t="s">
        <v>1998</v>
      </c>
      <c r="O2668" t="s">
        <v>2810</v>
      </c>
      <c r="P2668" t="s">
        <v>3184</v>
      </c>
    </row>
    <row r="2669" spans="1:16" x14ac:dyDescent="0.45">
      <c r="A2669" t="s">
        <v>6291</v>
      </c>
      <c r="B2669" t="s">
        <v>786</v>
      </c>
      <c r="C2669" t="s">
        <v>3291</v>
      </c>
      <c r="D2669" t="s">
        <v>3488</v>
      </c>
      <c r="E2669" s="1">
        <v>45507</v>
      </c>
      <c r="F2669" t="s">
        <v>8718</v>
      </c>
      <c r="G2669" t="s">
        <v>8631</v>
      </c>
      <c r="H2669">
        <v>2</v>
      </c>
      <c r="I2669" s="14">
        <v>0.05</v>
      </c>
      <c r="J2669" s="6">
        <v>38</v>
      </c>
      <c r="K2669" s="6">
        <v>72</v>
      </c>
      <c r="L2669" t="s">
        <v>1778</v>
      </c>
      <c r="M2669">
        <v>55</v>
      </c>
      <c r="N2669" t="s">
        <v>1998</v>
      </c>
      <c r="O2669" t="s">
        <v>2756</v>
      </c>
      <c r="P2669" t="s">
        <v>3094</v>
      </c>
    </row>
    <row r="2670" spans="1:16" x14ac:dyDescent="0.45">
      <c r="A2670" t="s">
        <v>6292</v>
      </c>
      <c r="B2670" t="s">
        <v>258</v>
      </c>
      <c r="C2670" t="s">
        <v>3199</v>
      </c>
      <c r="D2670" t="s">
        <v>3399</v>
      </c>
      <c r="E2670" s="1">
        <v>45346</v>
      </c>
      <c r="F2670" t="s">
        <v>8720</v>
      </c>
      <c r="G2670" t="s">
        <v>8629</v>
      </c>
      <c r="H2670">
        <v>3</v>
      </c>
      <c r="I2670" s="14">
        <v>0.05</v>
      </c>
      <c r="J2670" s="6">
        <v>111</v>
      </c>
      <c r="K2670" s="6">
        <v>315</v>
      </c>
      <c r="L2670" t="s">
        <v>1256</v>
      </c>
      <c r="M2670">
        <v>61</v>
      </c>
      <c r="N2670" t="s">
        <v>1999</v>
      </c>
      <c r="O2670" t="s">
        <v>2248</v>
      </c>
      <c r="P2670" t="s">
        <v>3061</v>
      </c>
    </row>
    <row r="2671" spans="1:16" x14ac:dyDescent="0.45">
      <c r="A2671" t="s">
        <v>6293</v>
      </c>
      <c r="B2671" t="s">
        <v>839</v>
      </c>
      <c r="C2671" t="s">
        <v>3202</v>
      </c>
      <c r="D2671" t="s">
        <v>3402</v>
      </c>
      <c r="E2671" s="1">
        <v>45860</v>
      </c>
      <c r="F2671" t="s">
        <v>8625</v>
      </c>
      <c r="G2671" t="s">
        <v>8632</v>
      </c>
      <c r="H2671">
        <v>5</v>
      </c>
      <c r="I2671" s="14">
        <v>0.2</v>
      </c>
      <c r="J2671" s="6">
        <v>1696</v>
      </c>
      <c r="K2671" s="6">
        <v>6783</v>
      </c>
      <c r="L2671" t="s">
        <v>1831</v>
      </c>
      <c r="M2671">
        <v>20</v>
      </c>
      <c r="N2671" t="s">
        <v>1999</v>
      </c>
      <c r="O2671" t="s">
        <v>2806</v>
      </c>
      <c r="P2671" t="s">
        <v>3003</v>
      </c>
    </row>
    <row r="2672" spans="1:16" x14ac:dyDescent="0.45">
      <c r="A2672" t="s">
        <v>6294</v>
      </c>
      <c r="B2672" t="s">
        <v>145</v>
      </c>
      <c r="C2672" t="s">
        <v>3239</v>
      </c>
      <c r="D2672" t="s">
        <v>3438</v>
      </c>
      <c r="E2672" s="1">
        <v>45582</v>
      </c>
      <c r="F2672" t="s">
        <v>8626</v>
      </c>
      <c r="G2672" t="s">
        <v>8631</v>
      </c>
      <c r="H2672">
        <v>1</v>
      </c>
      <c r="I2672" s="14">
        <v>0.15</v>
      </c>
      <c r="J2672" s="6">
        <v>1414</v>
      </c>
      <c r="K2672" s="6">
        <v>1202</v>
      </c>
      <c r="L2672" t="s">
        <v>1144</v>
      </c>
      <c r="M2672">
        <v>65</v>
      </c>
      <c r="N2672" t="s">
        <v>1999</v>
      </c>
      <c r="O2672" t="s">
        <v>2136</v>
      </c>
      <c r="P2672" t="s">
        <v>3076</v>
      </c>
    </row>
    <row r="2673" spans="1:16" x14ac:dyDescent="0.45">
      <c r="A2673" t="s">
        <v>6295</v>
      </c>
      <c r="B2673" t="s">
        <v>254</v>
      </c>
      <c r="C2673" t="s">
        <v>3352</v>
      </c>
      <c r="D2673" t="s">
        <v>3549</v>
      </c>
      <c r="E2673" s="1">
        <v>45254</v>
      </c>
      <c r="F2673" t="s">
        <v>8720</v>
      </c>
      <c r="G2673" t="s">
        <v>8632</v>
      </c>
      <c r="H2673">
        <v>3</v>
      </c>
      <c r="I2673" s="14">
        <v>0.2</v>
      </c>
      <c r="J2673" s="6">
        <v>489</v>
      </c>
      <c r="K2673" s="6">
        <v>1173</v>
      </c>
      <c r="L2673" t="s">
        <v>1252</v>
      </c>
      <c r="M2673">
        <v>65</v>
      </c>
      <c r="N2673" t="s">
        <v>1998</v>
      </c>
      <c r="O2673" t="s">
        <v>2244</v>
      </c>
      <c r="P2673" t="s">
        <v>8699</v>
      </c>
    </row>
    <row r="2674" spans="1:16" x14ac:dyDescent="0.45">
      <c r="A2674" t="s">
        <v>6296</v>
      </c>
      <c r="B2674" t="s">
        <v>258</v>
      </c>
      <c r="C2674" t="s">
        <v>3313</v>
      </c>
      <c r="D2674" t="s">
        <v>3510</v>
      </c>
      <c r="E2674" s="1">
        <v>45736</v>
      </c>
      <c r="F2674" t="s">
        <v>8626</v>
      </c>
      <c r="G2674" t="s">
        <v>8631</v>
      </c>
      <c r="H2674">
        <v>2</v>
      </c>
      <c r="I2674" s="14">
        <v>0</v>
      </c>
      <c r="J2674" s="6">
        <v>1517</v>
      </c>
      <c r="K2674" s="6">
        <v>3034</v>
      </c>
      <c r="L2674" t="s">
        <v>1256</v>
      </c>
      <c r="M2674">
        <v>61</v>
      </c>
      <c r="N2674" t="s">
        <v>1999</v>
      </c>
      <c r="O2674" t="s">
        <v>2248</v>
      </c>
      <c r="P2674" t="s">
        <v>3061</v>
      </c>
    </row>
    <row r="2675" spans="1:16" x14ac:dyDescent="0.45">
      <c r="A2675" t="s">
        <v>6297</v>
      </c>
      <c r="B2675" t="s">
        <v>662</v>
      </c>
      <c r="C2675" t="s">
        <v>3352</v>
      </c>
      <c r="D2675" t="s">
        <v>3549</v>
      </c>
      <c r="E2675" s="1">
        <v>45251</v>
      </c>
      <c r="F2675" t="s">
        <v>8719</v>
      </c>
      <c r="G2675" t="s">
        <v>8631</v>
      </c>
      <c r="H2675">
        <v>1</v>
      </c>
      <c r="I2675" s="14">
        <v>0</v>
      </c>
      <c r="J2675" s="6">
        <v>489</v>
      </c>
      <c r="K2675" s="6">
        <v>489</v>
      </c>
      <c r="L2675" t="s">
        <v>1656</v>
      </c>
      <c r="M2675">
        <v>38</v>
      </c>
      <c r="N2675" t="s">
        <v>1999</v>
      </c>
      <c r="O2675" t="s">
        <v>2637</v>
      </c>
      <c r="P2675" t="s">
        <v>3055</v>
      </c>
    </row>
    <row r="2676" spans="1:16" x14ac:dyDescent="0.45">
      <c r="A2676" t="s">
        <v>6298</v>
      </c>
      <c r="B2676" t="s">
        <v>7</v>
      </c>
      <c r="C2676" t="s">
        <v>3270</v>
      </c>
      <c r="D2676" t="s">
        <v>3467</v>
      </c>
      <c r="E2676" s="1">
        <v>45893</v>
      </c>
      <c r="F2676" t="s">
        <v>8719</v>
      </c>
      <c r="G2676" t="s">
        <v>8632</v>
      </c>
      <c r="H2676">
        <v>4</v>
      </c>
      <c r="I2676" s="14">
        <v>0.2</v>
      </c>
      <c r="J2676" s="6">
        <v>960</v>
      </c>
      <c r="K2676" s="6">
        <v>3072</v>
      </c>
      <c r="L2676" t="s">
        <v>1007</v>
      </c>
      <c r="M2676">
        <v>58</v>
      </c>
      <c r="N2676" t="s">
        <v>1998</v>
      </c>
      <c r="O2676" t="s">
        <v>2000</v>
      </c>
      <c r="P2676" t="s">
        <v>2968</v>
      </c>
    </row>
    <row r="2677" spans="1:16" x14ac:dyDescent="0.45">
      <c r="A2677" t="s">
        <v>6299</v>
      </c>
      <c r="B2677" t="s">
        <v>570</v>
      </c>
      <c r="C2677" t="s">
        <v>3335</v>
      </c>
      <c r="D2677" t="s">
        <v>3532</v>
      </c>
      <c r="E2677" s="1">
        <v>45570</v>
      </c>
      <c r="F2677" t="s">
        <v>8719</v>
      </c>
      <c r="G2677" t="s">
        <v>8629</v>
      </c>
      <c r="H2677">
        <v>4</v>
      </c>
      <c r="I2677" s="14">
        <v>0.2</v>
      </c>
      <c r="J2677" s="6">
        <v>368</v>
      </c>
      <c r="K2677" s="6">
        <v>1178</v>
      </c>
      <c r="L2677" t="s">
        <v>1564</v>
      </c>
      <c r="M2677">
        <v>23</v>
      </c>
      <c r="N2677" t="s">
        <v>1999</v>
      </c>
      <c r="O2677" t="s">
        <v>2546</v>
      </c>
      <c r="P2677" t="s">
        <v>3008</v>
      </c>
    </row>
    <row r="2678" spans="1:16" x14ac:dyDescent="0.45">
      <c r="A2678" t="s">
        <v>6300</v>
      </c>
      <c r="B2678" t="s">
        <v>369</v>
      </c>
      <c r="C2678" t="s">
        <v>3352</v>
      </c>
      <c r="D2678" t="s">
        <v>3549</v>
      </c>
      <c r="E2678" s="1">
        <v>45697</v>
      </c>
      <c r="F2678" t="s">
        <v>8720</v>
      </c>
      <c r="G2678" t="s">
        <v>8629</v>
      </c>
      <c r="H2678">
        <v>5</v>
      </c>
      <c r="I2678" s="14">
        <v>0.15</v>
      </c>
      <c r="J2678" s="6">
        <v>489</v>
      </c>
      <c r="K2678" s="6">
        <v>2078</v>
      </c>
      <c r="L2678" t="s">
        <v>1365</v>
      </c>
      <c r="M2678">
        <v>64</v>
      </c>
      <c r="N2678" t="s">
        <v>1999</v>
      </c>
      <c r="O2678" t="s">
        <v>2357</v>
      </c>
      <c r="P2678" t="s">
        <v>3142</v>
      </c>
    </row>
    <row r="2679" spans="1:16" x14ac:dyDescent="0.45">
      <c r="A2679" t="s">
        <v>6301</v>
      </c>
      <c r="B2679" t="s">
        <v>966</v>
      </c>
      <c r="C2679" t="s">
        <v>3301</v>
      </c>
      <c r="D2679" t="s">
        <v>3498</v>
      </c>
      <c r="E2679" s="1">
        <v>45445</v>
      </c>
      <c r="F2679" t="s">
        <v>8719</v>
      </c>
      <c r="G2679" t="s">
        <v>8631</v>
      </c>
      <c r="H2679">
        <v>2</v>
      </c>
      <c r="I2679" s="14">
        <v>0.2</v>
      </c>
      <c r="J2679" s="6">
        <v>1169</v>
      </c>
      <c r="K2679" s="6">
        <v>1871</v>
      </c>
      <c r="L2679" t="s">
        <v>1957</v>
      </c>
      <c r="M2679">
        <v>23</v>
      </c>
      <c r="N2679" t="s">
        <v>1999</v>
      </c>
      <c r="O2679" t="s">
        <v>2929</v>
      </c>
      <c r="P2679" t="s">
        <v>3088</v>
      </c>
    </row>
    <row r="2680" spans="1:16" x14ac:dyDescent="0.45">
      <c r="A2680" t="s">
        <v>6302</v>
      </c>
      <c r="B2680" t="s">
        <v>831</v>
      </c>
      <c r="C2680" t="s">
        <v>3206</v>
      </c>
      <c r="D2680" t="s">
        <v>3405</v>
      </c>
      <c r="E2680" s="1">
        <v>45668</v>
      </c>
      <c r="F2680" t="s">
        <v>8718</v>
      </c>
      <c r="G2680" t="s">
        <v>8630</v>
      </c>
      <c r="H2680">
        <v>2</v>
      </c>
      <c r="I2680" s="14">
        <v>0</v>
      </c>
      <c r="J2680" s="6">
        <v>112</v>
      </c>
      <c r="K2680" s="6">
        <v>224</v>
      </c>
      <c r="L2680" t="s">
        <v>1823</v>
      </c>
      <c r="M2680">
        <v>44</v>
      </c>
      <c r="N2680" t="s">
        <v>1998</v>
      </c>
      <c r="O2680" t="s">
        <v>2798</v>
      </c>
      <c r="P2680" t="s">
        <v>3165</v>
      </c>
    </row>
    <row r="2681" spans="1:16" x14ac:dyDescent="0.45">
      <c r="A2681" t="s">
        <v>6303</v>
      </c>
      <c r="B2681" t="s">
        <v>869</v>
      </c>
      <c r="C2681" t="s">
        <v>3273</v>
      </c>
      <c r="D2681" t="s">
        <v>3470</v>
      </c>
      <c r="E2681" s="1">
        <v>45546</v>
      </c>
      <c r="F2681" t="s">
        <v>8719</v>
      </c>
      <c r="G2681" t="s">
        <v>8632</v>
      </c>
      <c r="H2681">
        <v>1</v>
      </c>
      <c r="I2681" s="14">
        <v>0.2</v>
      </c>
      <c r="J2681" s="6">
        <v>1817</v>
      </c>
      <c r="K2681" s="6">
        <v>1453</v>
      </c>
      <c r="L2681" t="s">
        <v>1861</v>
      </c>
      <c r="M2681">
        <v>26</v>
      </c>
      <c r="N2681" t="s">
        <v>1998</v>
      </c>
      <c r="O2681" t="s">
        <v>2834</v>
      </c>
      <c r="P2681" t="s">
        <v>3008</v>
      </c>
    </row>
    <row r="2682" spans="1:16" x14ac:dyDescent="0.45">
      <c r="A2682" t="s">
        <v>6304</v>
      </c>
      <c r="B2682" t="s">
        <v>391</v>
      </c>
      <c r="C2682" t="s">
        <v>3273</v>
      </c>
      <c r="D2682" t="s">
        <v>3470</v>
      </c>
      <c r="E2682" s="1">
        <v>45289</v>
      </c>
      <c r="F2682" t="s">
        <v>8720</v>
      </c>
      <c r="G2682" t="s">
        <v>8632</v>
      </c>
      <c r="H2682">
        <v>3</v>
      </c>
      <c r="I2682" s="14">
        <v>0</v>
      </c>
      <c r="J2682" s="6">
        <v>1817</v>
      </c>
      <c r="K2682" s="6">
        <v>5450</v>
      </c>
      <c r="L2682" t="s">
        <v>1387</v>
      </c>
      <c r="M2682">
        <v>41</v>
      </c>
      <c r="N2682" t="s">
        <v>1998</v>
      </c>
      <c r="O2682" t="s">
        <v>2379</v>
      </c>
      <c r="P2682" t="s">
        <v>3090</v>
      </c>
    </row>
    <row r="2683" spans="1:16" x14ac:dyDescent="0.45">
      <c r="A2683" t="s">
        <v>6305</v>
      </c>
      <c r="B2683" t="s">
        <v>210</v>
      </c>
      <c r="C2683" t="s">
        <v>3389</v>
      </c>
      <c r="D2683" t="s">
        <v>3585</v>
      </c>
      <c r="E2683" s="1">
        <v>45704</v>
      </c>
      <c r="F2683" t="s">
        <v>8719</v>
      </c>
      <c r="G2683" t="s">
        <v>8631</v>
      </c>
      <c r="H2683">
        <v>1</v>
      </c>
      <c r="I2683" s="14">
        <v>0.05</v>
      </c>
      <c r="J2683" s="6">
        <v>1496</v>
      </c>
      <c r="K2683" s="6">
        <v>1421</v>
      </c>
      <c r="L2683" t="s">
        <v>1208</v>
      </c>
      <c r="M2683">
        <v>62</v>
      </c>
      <c r="N2683" t="s">
        <v>1998</v>
      </c>
      <c r="O2683" t="s">
        <v>2201</v>
      </c>
      <c r="P2683" t="s">
        <v>3091</v>
      </c>
    </row>
    <row r="2684" spans="1:16" x14ac:dyDescent="0.45">
      <c r="A2684" t="s">
        <v>6306</v>
      </c>
      <c r="B2684" t="s">
        <v>467</v>
      </c>
      <c r="C2684" t="s">
        <v>3348</v>
      </c>
      <c r="D2684" t="s">
        <v>3545</v>
      </c>
      <c r="E2684" s="1">
        <v>45616</v>
      </c>
      <c r="F2684" t="s">
        <v>8719</v>
      </c>
      <c r="G2684" t="s">
        <v>8631</v>
      </c>
      <c r="H2684">
        <v>2</v>
      </c>
      <c r="I2684" s="14">
        <v>0.1</v>
      </c>
      <c r="J2684" s="6">
        <v>319</v>
      </c>
      <c r="K2684" s="6">
        <v>574</v>
      </c>
      <c r="L2684" t="s">
        <v>1463</v>
      </c>
      <c r="M2684">
        <v>44</v>
      </c>
      <c r="N2684" t="s">
        <v>1998</v>
      </c>
      <c r="O2684" t="s">
        <v>2449</v>
      </c>
      <c r="P2684" t="s">
        <v>3078</v>
      </c>
    </row>
    <row r="2685" spans="1:16" x14ac:dyDescent="0.45">
      <c r="A2685" t="s">
        <v>6307</v>
      </c>
      <c r="B2685" t="s">
        <v>152</v>
      </c>
      <c r="C2685" t="s">
        <v>3201</v>
      </c>
      <c r="D2685" t="s">
        <v>3401</v>
      </c>
      <c r="E2685" s="1">
        <v>45494</v>
      </c>
      <c r="F2685" t="s">
        <v>8720</v>
      </c>
      <c r="G2685" t="s">
        <v>8632</v>
      </c>
      <c r="H2685">
        <v>2</v>
      </c>
      <c r="I2685" s="14">
        <v>0.15</v>
      </c>
      <c r="J2685" s="6">
        <v>579</v>
      </c>
      <c r="K2685" s="6">
        <v>984</v>
      </c>
      <c r="L2685" t="s">
        <v>1151</v>
      </c>
      <c r="M2685">
        <v>61</v>
      </c>
      <c r="N2685" t="s">
        <v>1998</v>
      </c>
      <c r="O2685" t="s">
        <v>2143</v>
      </c>
      <c r="P2685" t="s">
        <v>3012</v>
      </c>
    </row>
    <row r="2686" spans="1:16" x14ac:dyDescent="0.45">
      <c r="A2686" t="s">
        <v>6308</v>
      </c>
      <c r="B2686" t="s">
        <v>415</v>
      </c>
      <c r="C2686" t="s">
        <v>3316</v>
      </c>
      <c r="D2686" t="s">
        <v>3513</v>
      </c>
      <c r="E2686" s="1">
        <v>45831</v>
      </c>
      <c r="F2686" t="s">
        <v>8626</v>
      </c>
      <c r="G2686" t="s">
        <v>8632</v>
      </c>
      <c r="H2686">
        <v>4</v>
      </c>
      <c r="I2686" s="14">
        <v>0.1</v>
      </c>
      <c r="J2686" s="6">
        <v>165</v>
      </c>
      <c r="K2686" s="6">
        <v>596</v>
      </c>
      <c r="L2686" t="s">
        <v>1411</v>
      </c>
      <c r="M2686">
        <v>37</v>
      </c>
      <c r="N2686" t="s">
        <v>1998</v>
      </c>
      <c r="O2686" t="s">
        <v>2400</v>
      </c>
      <c r="P2686" t="s">
        <v>3128</v>
      </c>
    </row>
    <row r="2687" spans="1:16" x14ac:dyDescent="0.45">
      <c r="A2687" t="s">
        <v>6309</v>
      </c>
      <c r="B2687" t="s">
        <v>140</v>
      </c>
      <c r="C2687" t="s">
        <v>3303</v>
      </c>
      <c r="D2687" t="s">
        <v>3500</v>
      </c>
      <c r="E2687" s="1">
        <v>45888</v>
      </c>
      <c r="F2687" t="s">
        <v>8626</v>
      </c>
      <c r="G2687" t="s">
        <v>8633</v>
      </c>
      <c r="H2687">
        <v>1</v>
      </c>
      <c r="I2687" s="14">
        <v>0.05</v>
      </c>
      <c r="J2687" s="6">
        <v>1389</v>
      </c>
      <c r="K2687" s="6">
        <v>1319</v>
      </c>
      <c r="L2687" t="s">
        <v>1139</v>
      </c>
      <c r="M2687">
        <v>47</v>
      </c>
      <c r="N2687" t="s">
        <v>1999</v>
      </c>
      <c r="O2687" t="s">
        <v>2131</v>
      </c>
      <c r="P2687" t="s">
        <v>3073</v>
      </c>
    </row>
    <row r="2688" spans="1:16" x14ac:dyDescent="0.45">
      <c r="A2688" t="s">
        <v>6310</v>
      </c>
      <c r="B2688" t="s">
        <v>309</v>
      </c>
      <c r="C2688" t="s">
        <v>3292</v>
      </c>
      <c r="D2688" t="s">
        <v>3489</v>
      </c>
      <c r="E2688" s="1">
        <v>45795</v>
      </c>
      <c r="F2688" t="s">
        <v>8719</v>
      </c>
      <c r="G2688" t="s">
        <v>8632</v>
      </c>
      <c r="H2688">
        <v>1</v>
      </c>
      <c r="I2688" s="14">
        <v>0.1</v>
      </c>
      <c r="J2688" s="6">
        <v>1584</v>
      </c>
      <c r="K2688" s="6">
        <v>1425</v>
      </c>
      <c r="L2688" t="s">
        <v>1306</v>
      </c>
      <c r="M2688">
        <v>47</v>
      </c>
      <c r="N2688" t="s">
        <v>1998</v>
      </c>
      <c r="O2688" t="s">
        <v>2297</v>
      </c>
      <c r="P2688" t="s">
        <v>3133</v>
      </c>
    </row>
    <row r="2689" spans="1:16" x14ac:dyDescent="0.45">
      <c r="A2689" t="s">
        <v>6311</v>
      </c>
      <c r="B2689" t="s">
        <v>915</v>
      </c>
      <c r="C2689" t="s">
        <v>3364</v>
      </c>
      <c r="D2689" t="s">
        <v>3561</v>
      </c>
      <c r="E2689" s="1">
        <v>45320</v>
      </c>
      <c r="F2689" t="s">
        <v>8718</v>
      </c>
      <c r="G2689" t="s">
        <v>8630</v>
      </c>
      <c r="H2689">
        <v>4</v>
      </c>
      <c r="I2689" s="14">
        <v>0</v>
      </c>
      <c r="J2689" s="6">
        <v>131</v>
      </c>
      <c r="K2689" s="6">
        <v>525</v>
      </c>
      <c r="L2689" t="s">
        <v>1906</v>
      </c>
      <c r="M2689">
        <v>41</v>
      </c>
      <c r="N2689" t="s">
        <v>1999</v>
      </c>
      <c r="O2689" t="s">
        <v>2880</v>
      </c>
      <c r="P2689" t="s">
        <v>3037</v>
      </c>
    </row>
    <row r="2690" spans="1:16" x14ac:dyDescent="0.45">
      <c r="A2690" t="s">
        <v>6312</v>
      </c>
      <c r="B2690" t="s">
        <v>370</v>
      </c>
      <c r="C2690" t="s">
        <v>3328</v>
      </c>
      <c r="D2690" t="s">
        <v>3525</v>
      </c>
      <c r="E2690" s="1">
        <v>45894</v>
      </c>
      <c r="F2690" t="s">
        <v>8625</v>
      </c>
      <c r="G2690" t="s">
        <v>8632</v>
      </c>
      <c r="H2690">
        <v>5</v>
      </c>
      <c r="I2690" s="14">
        <v>0.15</v>
      </c>
      <c r="J2690" s="6">
        <v>516</v>
      </c>
      <c r="K2690" s="6">
        <v>2195</v>
      </c>
      <c r="L2690" t="s">
        <v>1366</v>
      </c>
      <c r="M2690">
        <v>49</v>
      </c>
      <c r="N2690" t="s">
        <v>1998</v>
      </c>
      <c r="O2690" t="s">
        <v>2358</v>
      </c>
      <c r="P2690" t="s">
        <v>3030</v>
      </c>
    </row>
    <row r="2691" spans="1:16" x14ac:dyDescent="0.45">
      <c r="A2691" t="s">
        <v>6313</v>
      </c>
      <c r="B2691" t="s">
        <v>76</v>
      </c>
      <c r="C2691" t="s">
        <v>3287</v>
      </c>
      <c r="D2691" t="s">
        <v>3484</v>
      </c>
      <c r="E2691" s="1">
        <v>45285</v>
      </c>
      <c r="F2691" t="s">
        <v>8720</v>
      </c>
      <c r="G2691" t="s">
        <v>8629</v>
      </c>
      <c r="H2691">
        <v>3</v>
      </c>
      <c r="I2691" s="14">
        <v>0.05</v>
      </c>
      <c r="J2691" s="6">
        <v>1704</v>
      </c>
      <c r="K2691" s="6">
        <v>4855</v>
      </c>
      <c r="L2691" t="s">
        <v>1075</v>
      </c>
      <c r="M2691">
        <v>25</v>
      </c>
      <c r="N2691" t="s">
        <v>1999</v>
      </c>
      <c r="O2691" t="s">
        <v>2068</v>
      </c>
      <c r="P2691" t="s">
        <v>3030</v>
      </c>
    </row>
    <row r="2692" spans="1:16" x14ac:dyDescent="0.45">
      <c r="A2692" t="s">
        <v>6314</v>
      </c>
      <c r="B2692" t="s">
        <v>176</v>
      </c>
      <c r="C2692" t="s">
        <v>3199</v>
      </c>
      <c r="D2692" t="s">
        <v>3399</v>
      </c>
      <c r="E2692" s="1">
        <v>45791</v>
      </c>
      <c r="F2692" t="s">
        <v>8718</v>
      </c>
      <c r="G2692" t="s">
        <v>8630</v>
      </c>
      <c r="H2692">
        <v>1</v>
      </c>
      <c r="I2692" s="14">
        <v>0.05</v>
      </c>
      <c r="J2692" s="6">
        <v>111</v>
      </c>
      <c r="K2692" s="6">
        <v>105</v>
      </c>
      <c r="L2692" t="s">
        <v>1174</v>
      </c>
      <c r="M2692">
        <v>26</v>
      </c>
      <c r="N2692" t="s">
        <v>1999</v>
      </c>
      <c r="O2692" t="s">
        <v>2167</v>
      </c>
      <c r="P2692" t="s">
        <v>2988</v>
      </c>
    </row>
    <row r="2693" spans="1:16" x14ac:dyDescent="0.45">
      <c r="A2693" t="s">
        <v>6315</v>
      </c>
      <c r="B2693" t="s">
        <v>68</v>
      </c>
      <c r="C2693" t="s">
        <v>3203</v>
      </c>
      <c r="D2693" t="s">
        <v>8692</v>
      </c>
      <c r="E2693" s="1">
        <v>45875</v>
      </c>
      <c r="F2693" t="s">
        <v>8718</v>
      </c>
      <c r="G2693" t="s">
        <v>8630</v>
      </c>
      <c r="H2693">
        <v>5</v>
      </c>
      <c r="I2693" s="14">
        <v>0.05</v>
      </c>
      <c r="J2693" s="6">
        <v>277</v>
      </c>
      <c r="K2693" s="6">
        <v>1314</v>
      </c>
      <c r="L2693" t="s">
        <v>1067</v>
      </c>
      <c r="M2693">
        <v>56</v>
      </c>
      <c r="N2693" t="s">
        <v>1998</v>
      </c>
      <c r="O2693" t="s">
        <v>2060</v>
      </c>
      <c r="P2693" t="s">
        <v>3022</v>
      </c>
    </row>
    <row r="2694" spans="1:16" x14ac:dyDescent="0.45">
      <c r="A2694" t="s">
        <v>6316</v>
      </c>
      <c r="B2694" t="s">
        <v>31</v>
      </c>
      <c r="C2694" t="s">
        <v>3311</v>
      </c>
      <c r="D2694" t="s">
        <v>3508</v>
      </c>
      <c r="E2694" s="1">
        <v>45646</v>
      </c>
      <c r="F2694" t="s">
        <v>8718</v>
      </c>
      <c r="G2694" t="s">
        <v>8632</v>
      </c>
      <c r="H2694">
        <v>4</v>
      </c>
      <c r="I2694" s="14">
        <v>0.1</v>
      </c>
      <c r="J2694" s="6">
        <v>1498</v>
      </c>
      <c r="K2694" s="6">
        <v>5393</v>
      </c>
      <c r="L2694" t="s">
        <v>1030</v>
      </c>
      <c r="M2694">
        <v>53</v>
      </c>
      <c r="N2694" t="s">
        <v>1999</v>
      </c>
      <c r="O2694" t="s">
        <v>2023</v>
      </c>
      <c r="P2694" t="s">
        <v>2990</v>
      </c>
    </row>
    <row r="2695" spans="1:16" x14ac:dyDescent="0.45">
      <c r="A2695" t="s">
        <v>6317</v>
      </c>
      <c r="B2695" t="s">
        <v>362</v>
      </c>
      <c r="C2695" t="s">
        <v>3356</v>
      </c>
      <c r="D2695" t="s">
        <v>3553</v>
      </c>
      <c r="E2695" s="1">
        <v>45311</v>
      </c>
      <c r="F2695" t="s">
        <v>8720</v>
      </c>
      <c r="G2695" t="s">
        <v>8633</v>
      </c>
      <c r="H2695">
        <v>3</v>
      </c>
      <c r="I2695" s="14">
        <v>0.1</v>
      </c>
      <c r="J2695" s="6">
        <v>811</v>
      </c>
      <c r="K2695" s="6">
        <v>2188</v>
      </c>
      <c r="L2695" t="s">
        <v>1358</v>
      </c>
      <c r="M2695">
        <v>29</v>
      </c>
      <c r="N2695" t="s">
        <v>1999</v>
      </c>
      <c r="O2695" t="s">
        <v>2350</v>
      </c>
      <c r="P2695" t="s">
        <v>3067</v>
      </c>
    </row>
    <row r="2696" spans="1:16" x14ac:dyDescent="0.45">
      <c r="A2696" t="s">
        <v>6318</v>
      </c>
      <c r="B2696" t="s">
        <v>827</v>
      </c>
      <c r="C2696" t="s">
        <v>3329</v>
      </c>
      <c r="D2696" t="s">
        <v>3526</v>
      </c>
      <c r="E2696" s="1">
        <v>45551</v>
      </c>
      <c r="F2696" t="s">
        <v>8719</v>
      </c>
      <c r="G2696" t="s">
        <v>8632</v>
      </c>
      <c r="H2696">
        <v>5</v>
      </c>
      <c r="I2696" s="14">
        <v>0</v>
      </c>
      <c r="J2696" s="6">
        <v>1494</v>
      </c>
      <c r="K2696" s="6">
        <v>7471</v>
      </c>
      <c r="L2696" t="s">
        <v>1819</v>
      </c>
      <c r="M2696">
        <v>46</v>
      </c>
      <c r="N2696" t="s">
        <v>1998</v>
      </c>
      <c r="O2696" t="s">
        <v>2794</v>
      </c>
      <c r="P2696" t="s">
        <v>3047</v>
      </c>
    </row>
    <row r="2697" spans="1:16" x14ac:dyDescent="0.45">
      <c r="A2697" t="s">
        <v>6319</v>
      </c>
      <c r="B2697" t="s">
        <v>450</v>
      </c>
      <c r="C2697" t="s">
        <v>3392</v>
      </c>
      <c r="D2697" t="s">
        <v>3588</v>
      </c>
      <c r="E2697" s="1">
        <v>45855</v>
      </c>
      <c r="F2697" t="s">
        <v>8718</v>
      </c>
      <c r="G2697" t="s">
        <v>8629</v>
      </c>
      <c r="H2697">
        <v>5</v>
      </c>
      <c r="I2697" s="14">
        <v>0</v>
      </c>
      <c r="J2697" s="6">
        <v>1109</v>
      </c>
      <c r="K2697" s="6">
        <v>5543</v>
      </c>
      <c r="L2697" t="s">
        <v>1446</v>
      </c>
      <c r="M2697">
        <v>51</v>
      </c>
      <c r="N2697" t="s">
        <v>1999</v>
      </c>
      <c r="O2697" t="s">
        <v>2434</v>
      </c>
      <c r="P2697" t="s">
        <v>3046</v>
      </c>
    </row>
    <row r="2698" spans="1:16" x14ac:dyDescent="0.45">
      <c r="A2698" t="s">
        <v>6320</v>
      </c>
      <c r="B2698" t="s">
        <v>525</v>
      </c>
      <c r="C2698" t="s">
        <v>3214</v>
      </c>
      <c r="D2698" t="s">
        <v>3413</v>
      </c>
      <c r="E2698" s="1">
        <v>45726</v>
      </c>
      <c r="F2698" t="s">
        <v>8720</v>
      </c>
      <c r="G2698" t="s">
        <v>8632</v>
      </c>
      <c r="H2698">
        <v>2</v>
      </c>
      <c r="I2698" s="14">
        <v>0.15</v>
      </c>
      <c r="J2698" s="6">
        <v>1512</v>
      </c>
      <c r="K2698" s="6">
        <v>2571</v>
      </c>
      <c r="L2698" t="s">
        <v>1520</v>
      </c>
      <c r="M2698">
        <v>58</v>
      </c>
      <c r="N2698" t="s">
        <v>1998</v>
      </c>
      <c r="O2698" t="s">
        <v>2504</v>
      </c>
      <c r="P2698" t="s">
        <v>3055</v>
      </c>
    </row>
    <row r="2699" spans="1:16" x14ac:dyDescent="0.45">
      <c r="A2699" t="s">
        <v>6321</v>
      </c>
      <c r="B2699" t="s">
        <v>756</v>
      </c>
      <c r="C2699" t="s">
        <v>3381</v>
      </c>
      <c r="D2699" t="s">
        <v>3577</v>
      </c>
      <c r="E2699" s="1">
        <v>45758</v>
      </c>
      <c r="F2699" t="s">
        <v>8626</v>
      </c>
      <c r="G2699" t="s">
        <v>8631</v>
      </c>
      <c r="H2699">
        <v>3</v>
      </c>
      <c r="I2699" s="14">
        <v>0.05</v>
      </c>
      <c r="J2699" s="6">
        <v>113</v>
      </c>
      <c r="K2699" s="6">
        <v>321</v>
      </c>
      <c r="L2699" t="s">
        <v>1749</v>
      </c>
      <c r="M2699">
        <v>46</v>
      </c>
      <c r="N2699" t="s">
        <v>1999</v>
      </c>
      <c r="O2699" t="s">
        <v>2727</v>
      </c>
      <c r="P2699" t="s">
        <v>3018</v>
      </c>
    </row>
    <row r="2700" spans="1:16" x14ac:dyDescent="0.45">
      <c r="A2700" t="s">
        <v>6322</v>
      </c>
      <c r="B2700" t="s">
        <v>102</v>
      </c>
      <c r="C2700" t="s">
        <v>3354</v>
      </c>
      <c r="D2700" t="s">
        <v>3551</v>
      </c>
      <c r="E2700" s="1">
        <v>45830</v>
      </c>
      <c r="F2700" t="s">
        <v>8719</v>
      </c>
      <c r="G2700" t="s">
        <v>8631</v>
      </c>
      <c r="H2700">
        <v>4</v>
      </c>
      <c r="I2700" s="14">
        <v>0.1</v>
      </c>
      <c r="J2700" s="6">
        <v>898</v>
      </c>
      <c r="K2700" s="6">
        <v>3234</v>
      </c>
      <c r="L2700" t="s">
        <v>1101</v>
      </c>
      <c r="M2700">
        <v>32</v>
      </c>
      <c r="N2700" t="s">
        <v>1998</v>
      </c>
      <c r="O2700" t="s">
        <v>2094</v>
      </c>
      <c r="P2700" t="s">
        <v>3048</v>
      </c>
    </row>
    <row r="2701" spans="1:16" x14ac:dyDescent="0.45">
      <c r="A2701" t="s">
        <v>6323</v>
      </c>
      <c r="B2701" t="s">
        <v>49</v>
      </c>
      <c r="C2701" t="s">
        <v>3208</v>
      </c>
      <c r="D2701" t="s">
        <v>3407</v>
      </c>
      <c r="E2701" s="1">
        <v>45535</v>
      </c>
      <c r="F2701" t="s">
        <v>8626</v>
      </c>
      <c r="G2701" t="s">
        <v>8631</v>
      </c>
      <c r="H2701">
        <v>3</v>
      </c>
      <c r="I2701" s="14">
        <v>0</v>
      </c>
      <c r="J2701" s="6">
        <v>156</v>
      </c>
      <c r="K2701" s="6">
        <v>469</v>
      </c>
      <c r="L2701" t="s">
        <v>1048</v>
      </c>
      <c r="M2701">
        <v>61</v>
      </c>
      <c r="N2701" t="s">
        <v>1999</v>
      </c>
      <c r="O2701" t="s">
        <v>2041</v>
      </c>
      <c r="P2701" t="s">
        <v>3008</v>
      </c>
    </row>
    <row r="2702" spans="1:16" x14ac:dyDescent="0.45">
      <c r="A2702" t="s">
        <v>6324</v>
      </c>
      <c r="B2702" t="s">
        <v>435</v>
      </c>
      <c r="C2702" t="s">
        <v>3342</v>
      </c>
      <c r="D2702" t="s">
        <v>3539</v>
      </c>
      <c r="E2702" s="1">
        <v>45217</v>
      </c>
      <c r="F2702" t="s">
        <v>8626</v>
      </c>
      <c r="G2702" t="s">
        <v>8632</v>
      </c>
      <c r="H2702">
        <v>2</v>
      </c>
      <c r="I2702" s="14">
        <v>0.15</v>
      </c>
      <c r="J2702" s="6">
        <v>1062</v>
      </c>
      <c r="K2702" s="6">
        <v>1806</v>
      </c>
      <c r="L2702" t="s">
        <v>1431</v>
      </c>
      <c r="M2702">
        <v>28</v>
      </c>
      <c r="N2702" t="s">
        <v>1999</v>
      </c>
      <c r="O2702" t="s">
        <v>2420</v>
      </c>
      <c r="P2702" t="s">
        <v>3065</v>
      </c>
    </row>
    <row r="2703" spans="1:16" x14ac:dyDescent="0.45">
      <c r="A2703" t="s">
        <v>6325</v>
      </c>
      <c r="B2703" t="s">
        <v>567</v>
      </c>
      <c r="C2703" t="s">
        <v>3342</v>
      </c>
      <c r="D2703" t="s">
        <v>3539</v>
      </c>
      <c r="E2703" s="1">
        <v>45623</v>
      </c>
      <c r="F2703" t="s">
        <v>8625</v>
      </c>
      <c r="G2703" t="s">
        <v>8633</v>
      </c>
      <c r="H2703">
        <v>3</v>
      </c>
      <c r="I2703" s="14">
        <v>0.05</v>
      </c>
      <c r="J2703" s="6">
        <v>1062</v>
      </c>
      <c r="K2703" s="6">
        <v>3028</v>
      </c>
      <c r="L2703" t="s">
        <v>1561</v>
      </c>
      <c r="M2703">
        <v>37</v>
      </c>
      <c r="N2703" t="s">
        <v>1999</v>
      </c>
      <c r="O2703" t="s">
        <v>2543</v>
      </c>
      <c r="P2703" t="s">
        <v>3039</v>
      </c>
    </row>
    <row r="2704" spans="1:16" x14ac:dyDescent="0.45">
      <c r="A2704" t="s">
        <v>6326</v>
      </c>
      <c r="B2704" t="s">
        <v>174</v>
      </c>
      <c r="C2704" t="s">
        <v>3206</v>
      </c>
      <c r="D2704" t="s">
        <v>3405</v>
      </c>
      <c r="E2704" s="1">
        <v>45513</v>
      </c>
      <c r="F2704" t="s">
        <v>8625</v>
      </c>
      <c r="G2704" t="s">
        <v>8631</v>
      </c>
      <c r="H2704">
        <v>3</v>
      </c>
      <c r="I2704" s="14">
        <v>0.15</v>
      </c>
      <c r="J2704" s="6">
        <v>112</v>
      </c>
      <c r="K2704" s="6">
        <v>285</v>
      </c>
      <c r="L2704" t="s">
        <v>1172</v>
      </c>
      <c r="M2704">
        <v>60</v>
      </c>
      <c r="N2704" t="s">
        <v>1999</v>
      </c>
      <c r="O2704" t="s">
        <v>2165</v>
      </c>
      <c r="P2704" t="s">
        <v>3019</v>
      </c>
    </row>
    <row r="2705" spans="1:16" x14ac:dyDescent="0.45">
      <c r="A2705" t="s">
        <v>6327</v>
      </c>
      <c r="B2705" t="s">
        <v>486</v>
      </c>
      <c r="C2705" t="s">
        <v>3239</v>
      </c>
      <c r="D2705" t="s">
        <v>3438</v>
      </c>
      <c r="E2705" s="1">
        <v>45690</v>
      </c>
      <c r="F2705" t="s">
        <v>8625</v>
      </c>
      <c r="G2705" t="s">
        <v>8632</v>
      </c>
      <c r="H2705">
        <v>4</v>
      </c>
      <c r="I2705" s="14">
        <v>0</v>
      </c>
      <c r="J2705" s="6">
        <v>1414</v>
      </c>
      <c r="K2705" s="6">
        <v>5658</v>
      </c>
      <c r="L2705" t="s">
        <v>1481</v>
      </c>
      <c r="M2705">
        <v>48</v>
      </c>
      <c r="N2705" t="s">
        <v>1998</v>
      </c>
      <c r="O2705" t="s">
        <v>2468</v>
      </c>
      <c r="P2705" t="s">
        <v>8702</v>
      </c>
    </row>
    <row r="2706" spans="1:16" x14ac:dyDescent="0.45">
      <c r="A2706" t="s">
        <v>6328</v>
      </c>
      <c r="B2706" t="s">
        <v>838</v>
      </c>
      <c r="C2706" t="s">
        <v>3284</v>
      </c>
      <c r="D2706" t="s">
        <v>3481</v>
      </c>
      <c r="E2706" s="1">
        <v>45475</v>
      </c>
      <c r="F2706" t="s">
        <v>8719</v>
      </c>
      <c r="G2706" t="s">
        <v>8630</v>
      </c>
      <c r="H2706">
        <v>5</v>
      </c>
      <c r="I2706" s="14">
        <v>0.1</v>
      </c>
      <c r="J2706" s="6">
        <v>1858</v>
      </c>
      <c r="K2706" s="6">
        <v>8359</v>
      </c>
      <c r="L2706" t="s">
        <v>1830</v>
      </c>
      <c r="M2706">
        <v>27</v>
      </c>
      <c r="N2706" t="s">
        <v>1998</v>
      </c>
      <c r="O2706" t="s">
        <v>2805</v>
      </c>
      <c r="P2706" t="s">
        <v>8699</v>
      </c>
    </row>
    <row r="2707" spans="1:16" x14ac:dyDescent="0.45">
      <c r="A2707" t="s">
        <v>6329</v>
      </c>
      <c r="B2707" t="s">
        <v>597</v>
      </c>
      <c r="C2707" t="s">
        <v>3339</v>
      </c>
      <c r="D2707" t="s">
        <v>3536</v>
      </c>
      <c r="E2707" s="1">
        <v>45629</v>
      </c>
      <c r="F2707" t="s">
        <v>8720</v>
      </c>
      <c r="G2707" t="s">
        <v>8629</v>
      </c>
      <c r="H2707">
        <v>5</v>
      </c>
      <c r="I2707" s="14">
        <v>0.1</v>
      </c>
      <c r="J2707" s="6">
        <v>758</v>
      </c>
      <c r="K2707" s="6">
        <v>3409</v>
      </c>
      <c r="L2707" t="s">
        <v>1591</v>
      </c>
      <c r="M2707">
        <v>25</v>
      </c>
      <c r="N2707" t="s">
        <v>1998</v>
      </c>
      <c r="O2707" t="s">
        <v>2573</v>
      </c>
      <c r="P2707" t="s">
        <v>3167</v>
      </c>
    </row>
    <row r="2708" spans="1:16" x14ac:dyDescent="0.45">
      <c r="A2708" t="s">
        <v>6330</v>
      </c>
      <c r="B2708" t="s">
        <v>166</v>
      </c>
      <c r="C2708" t="s">
        <v>3367</v>
      </c>
      <c r="D2708" t="s">
        <v>3564</v>
      </c>
      <c r="E2708" s="1">
        <v>45800</v>
      </c>
      <c r="F2708" t="s">
        <v>8720</v>
      </c>
      <c r="G2708" t="s">
        <v>8629</v>
      </c>
      <c r="H2708">
        <v>5</v>
      </c>
      <c r="I2708" s="14">
        <v>0.2</v>
      </c>
      <c r="J2708" s="6">
        <v>1945</v>
      </c>
      <c r="K2708" s="6">
        <v>7779</v>
      </c>
      <c r="L2708" t="s">
        <v>1164</v>
      </c>
      <c r="M2708">
        <v>22</v>
      </c>
      <c r="N2708" t="s">
        <v>1998</v>
      </c>
      <c r="O2708" t="s">
        <v>2157</v>
      </c>
      <c r="P2708" t="s">
        <v>2988</v>
      </c>
    </row>
    <row r="2709" spans="1:16" x14ac:dyDescent="0.45">
      <c r="A2709" t="s">
        <v>6331</v>
      </c>
      <c r="B2709" t="s">
        <v>803</v>
      </c>
      <c r="C2709" t="s">
        <v>3259</v>
      </c>
      <c r="D2709" t="s">
        <v>3458</v>
      </c>
      <c r="E2709" s="1">
        <v>45375</v>
      </c>
      <c r="F2709" t="s">
        <v>8719</v>
      </c>
      <c r="G2709" t="s">
        <v>8632</v>
      </c>
      <c r="H2709">
        <v>2</v>
      </c>
      <c r="I2709" s="14">
        <v>0</v>
      </c>
      <c r="J2709" s="6">
        <v>1315</v>
      </c>
      <c r="K2709" s="6">
        <v>2631</v>
      </c>
      <c r="L2709" t="s">
        <v>1795</v>
      </c>
      <c r="M2709">
        <v>60</v>
      </c>
      <c r="N2709" t="s">
        <v>1999</v>
      </c>
      <c r="O2709" t="s">
        <v>2771</v>
      </c>
      <c r="P2709" t="s">
        <v>3086</v>
      </c>
    </row>
    <row r="2710" spans="1:16" x14ac:dyDescent="0.45">
      <c r="A2710" t="s">
        <v>6332</v>
      </c>
      <c r="B2710" t="s">
        <v>285</v>
      </c>
      <c r="C2710" t="s">
        <v>3281</v>
      </c>
      <c r="D2710" t="s">
        <v>3478</v>
      </c>
      <c r="E2710" s="1">
        <v>45371</v>
      </c>
      <c r="F2710" t="s">
        <v>8719</v>
      </c>
      <c r="G2710" t="s">
        <v>8632</v>
      </c>
      <c r="H2710">
        <v>5</v>
      </c>
      <c r="I2710" s="14">
        <v>0.1</v>
      </c>
      <c r="J2710" s="6">
        <v>1874</v>
      </c>
      <c r="K2710" s="6">
        <v>8432</v>
      </c>
      <c r="L2710" t="s">
        <v>1282</v>
      </c>
      <c r="M2710">
        <v>33</v>
      </c>
      <c r="N2710" t="s">
        <v>1999</v>
      </c>
      <c r="O2710" t="s">
        <v>2275</v>
      </c>
      <c r="P2710" t="s">
        <v>3123</v>
      </c>
    </row>
    <row r="2711" spans="1:16" x14ac:dyDescent="0.45">
      <c r="A2711" t="s">
        <v>6333</v>
      </c>
      <c r="B2711" t="s">
        <v>59</v>
      </c>
      <c r="C2711" t="s">
        <v>3348</v>
      </c>
      <c r="D2711" t="s">
        <v>3545</v>
      </c>
      <c r="E2711" s="1">
        <v>45858</v>
      </c>
      <c r="F2711" t="s">
        <v>8625</v>
      </c>
      <c r="G2711" t="s">
        <v>8631</v>
      </c>
      <c r="H2711">
        <v>3</v>
      </c>
      <c r="I2711" s="14">
        <v>0.1</v>
      </c>
      <c r="J2711" s="6">
        <v>319</v>
      </c>
      <c r="K2711" s="6">
        <v>860</v>
      </c>
      <c r="L2711" t="s">
        <v>1058</v>
      </c>
      <c r="M2711">
        <v>65</v>
      </c>
      <c r="N2711" t="s">
        <v>1999</v>
      </c>
      <c r="O2711" t="s">
        <v>2051</v>
      </c>
      <c r="P2711" t="s">
        <v>3015</v>
      </c>
    </row>
    <row r="2712" spans="1:16" x14ac:dyDescent="0.45">
      <c r="A2712" t="s">
        <v>6334</v>
      </c>
      <c r="B2712" t="s">
        <v>575</v>
      </c>
      <c r="C2712" t="s">
        <v>3254</v>
      </c>
      <c r="D2712" t="s">
        <v>3453</v>
      </c>
      <c r="E2712" s="1">
        <v>45521</v>
      </c>
      <c r="F2712" t="s">
        <v>8719</v>
      </c>
      <c r="G2712" t="s">
        <v>8631</v>
      </c>
      <c r="H2712">
        <v>2</v>
      </c>
      <c r="I2712" s="14">
        <v>0.05</v>
      </c>
      <c r="J2712" s="6">
        <v>1793</v>
      </c>
      <c r="K2712" s="6">
        <v>3406</v>
      </c>
      <c r="L2712" t="s">
        <v>1569</v>
      </c>
      <c r="M2712">
        <v>28</v>
      </c>
      <c r="N2712" t="s">
        <v>1999</v>
      </c>
      <c r="O2712" t="s">
        <v>2551</v>
      </c>
      <c r="P2712" t="s">
        <v>8704</v>
      </c>
    </row>
    <row r="2713" spans="1:16" x14ac:dyDescent="0.45">
      <c r="A2713" t="s">
        <v>6335</v>
      </c>
      <c r="B2713" t="s">
        <v>955</v>
      </c>
      <c r="C2713" t="s">
        <v>3222</v>
      </c>
      <c r="D2713" t="s">
        <v>3421</v>
      </c>
      <c r="E2713" s="1">
        <v>45550</v>
      </c>
      <c r="F2713" t="s">
        <v>8720</v>
      </c>
      <c r="G2713" t="s">
        <v>8632</v>
      </c>
      <c r="H2713">
        <v>5</v>
      </c>
      <c r="I2713" s="14">
        <v>0.2</v>
      </c>
      <c r="J2713" s="6">
        <v>1192</v>
      </c>
      <c r="K2713" s="6">
        <v>4766</v>
      </c>
      <c r="L2713" t="s">
        <v>1946</v>
      </c>
      <c r="M2713">
        <v>59</v>
      </c>
      <c r="N2713" t="s">
        <v>1998</v>
      </c>
      <c r="O2713" t="s">
        <v>2918</v>
      </c>
      <c r="P2713" t="s">
        <v>3000</v>
      </c>
    </row>
    <row r="2714" spans="1:16" x14ac:dyDescent="0.45">
      <c r="A2714" t="s">
        <v>6336</v>
      </c>
      <c r="B2714" t="s">
        <v>767</v>
      </c>
      <c r="C2714" t="s">
        <v>3299</v>
      </c>
      <c r="D2714" t="s">
        <v>3496</v>
      </c>
      <c r="E2714" s="1">
        <v>45362</v>
      </c>
      <c r="F2714" t="s">
        <v>8720</v>
      </c>
      <c r="G2714" t="s">
        <v>8630</v>
      </c>
      <c r="H2714">
        <v>4</v>
      </c>
      <c r="I2714" s="14">
        <v>0.2</v>
      </c>
      <c r="J2714" s="6">
        <v>479</v>
      </c>
      <c r="K2714" s="6">
        <v>1532</v>
      </c>
      <c r="L2714" t="s">
        <v>1760</v>
      </c>
      <c r="M2714">
        <v>38</v>
      </c>
      <c r="N2714" t="s">
        <v>1999</v>
      </c>
      <c r="O2714" t="s">
        <v>2737</v>
      </c>
      <c r="P2714" t="s">
        <v>3179</v>
      </c>
    </row>
    <row r="2715" spans="1:16" x14ac:dyDescent="0.45">
      <c r="A2715" t="s">
        <v>6337</v>
      </c>
      <c r="B2715" t="s">
        <v>90</v>
      </c>
      <c r="C2715" t="s">
        <v>3259</v>
      </c>
      <c r="D2715" t="s">
        <v>3458</v>
      </c>
      <c r="E2715" s="1">
        <v>45811</v>
      </c>
      <c r="F2715" t="s">
        <v>8719</v>
      </c>
      <c r="G2715" t="s">
        <v>8633</v>
      </c>
      <c r="H2715">
        <v>2</v>
      </c>
      <c r="I2715" s="14">
        <v>0.2</v>
      </c>
      <c r="J2715" s="6">
        <v>1315</v>
      </c>
      <c r="K2715" s="6">
        <v>2105</v>
      </c>
      <c r="L2715" t="s">
        <v>1089</v>
      </c>
      <c r="M2715">
        <v>21</v>
      </c>
      <c r="N2715" t="s">
        <v>1998</v>
      </c>
      <c r="O2715" t="s">
        <v>2082</v>
      </c>
      <c r="P2715" t="s">
        <v>3038</v>
      </c>
    </row>
    <row r="2716" spans="1:16" x14ac:dyDescent="0.45">
      <c r="A2716" t="s">
        <v>6338</v>
      </c>
      <c r="B2716" t="s">
        <v>800</v>
      </c>
      <c r="C2716" t="s">
        <v>3277</v>
      </c>
      <c r="D2716" t="s">
        <v>3474</v>
      </c>
      <c r="E2716" s="1">
        <v>45244</v>
      </c>
      <c r="F2716" t="s">
        <v>8719</v>
      </c>
      <c r="G2716" t="s">
        <v>8632</v>
      </c>
      <c r="H2716">
        <v>1</v>
      </c>
      <c r="I2716" s="14">
        <v>0.15</v>
      </c>
      <c r="J2716" s="6">
        <v>842</v>
      </c>
      <c r="K2716" s="6">
        <v>715</v>
      </c>
      <c r="L2716" t="s">
        <v>1792</v>
      </c>
      <c r="M2716">
        <v>27</v>
      </c>
      <c r="N2716" t="s">
        <v>1998</v>
      </c>
      <c r="O2716" t="s">
        <v>2769</v>
      </c>
      <c r="P2716" t="s">
        <v>3025</v>
      </c>
    </row>
    <row r="2717" spans="1:16" x14ac:dyDescent="0.45">
      <c r="A2717" t="s">
        <v>6339</v>
      </c>
      <c r="B2717" t="s">
        <v>164</v>
      </c>
      <c r="C2717" t="s">
        <v>3303</v>
      </c>
      <c r="D2717" t="s">
        <v>3500</v>
      </c>
      <c r="E2717" s="1">
        <v>45513</v>
      </c>
      <c r="F2717" t="s">
        <v>8720</v>
      </c>
      <c r="G2717" t="s">
        <v>8630</v>
      </c>
      <c r="H2717">
        <v>4</v>
      </c>
      <c r="I2717" s="14">
        <v>0</v>
      </c>
      <c r="J2717" s="6">
        <v>1389</v>
      </c>
      <c r="K2717" s="6">
        <v>5554</v>
      </c>
      <c r="L2717" t="s">
        <v>1162</v>
      </c>
      <c r="M2717">
        <v>22</v>
      </c>
      <c r="N2717" t="s">
        <v>1998</v>
      </c>
      <c r="O2717" t="s">
        <v>2155</v>
      </c>
      <c r="P2717" t="s">
        <v>3017</v>
      </c>
    </row>
    <row r="2718" spans="1:16" x14ac:dyDescent="0.45">
      <c r="A2718" t="s">
        <v>6340</v>
      </c>
      <c r="B2718" t="s">
        <v>128</v>
      </c>
      <c r="C2718" t="s">
        <v>3275</v>
      </c>
      <c r="D2718" t="s">
        <v>3472</v>
      </c>
      <c r="E2718" s="1">
        <v>45509</v>
      </c>
      <c r="F2718" t="s">
        <v>8719</v>
      </c>
      <c r="G2718" t="s">
        <v>8632</v>
      </c>
      <c r="H2718">
        <v>2</v>
      </c>
      <c r="I2718" s="14">
        <v>0.15</v>
      </c>
      <c r="J2718" s="6">
        <v>1075</v>
      </c>
      <c r="K2718" s="6">
        <v>1827</v>
      </c>
      <c r="L2718" t="s">
        <v>1127</v>
      </c>
      <c r="M2718">
        <v>29</v>
      </c>
      <c r="N2718" t="s">
        <v>1999</v>
      </c>
      <c r="O2718" t="s">
        <v>2119</v>
      </c>
      <c r="P2718" t="s">
        <v>3068</v>
      </c>
    </row>
    <row r="2719" spans="1:16" x14ac:dyDescent="0.45">
      <c r="A2719" t="s">
        <v>6341</v>
      </c>
      <c r="B2719" t="s">
        <v>609</v>
      </c>
      <c r="C2719" t="s">
        <v>3251</v>
      </c>
      <c r="D2719" t="s">
        <v>3450</v>
      </c>
      <c r="E2719" s="1">
        <v>45628</v>
      </c>
      <c r="F2719" t="s">
        <v>8626</v>
      </c>
      <c r="G2719" t="s">
        <v>8630</v>
      </c>
      <c r="H2719">
        <v>4</v>
      </c>
      <c r="I2719" s="14">
        <v>0.15</v>
      </c>
      <c r="J2719" s="6">
        <v>641</v>
      </c>
      <c r="K2719" s="6">
        <v>2179</v>
      </c>
      <c r="L2719" t="s">
        <v>1603</v>
      </c>
      <c r="M2719">
        <v>31</v>
      </c>
      <c r="N2719" t="s">
        <v>1999</v>
      </c>
      <c r="O2719" t="s">
        <v>2585</v>
      </c>
      <c r="P2719" t="s">
        <v>2982</v>
      </c>
    </row>
    <row r="2720" spans="1:16" x14ac:dyDescent="0.45">
      <c r="A2720" t="s">
        <v>6342</v>
      </c>
      <c r="B2720" t="s">
        <v>256</v>
      </c>
      <c r="C2720" t="s">
        <v>3353</v>
      </c>
      <c r="D2720" t="s">
        <v>3550</v>
      </c>
      <c r="E2720" s="1">
        <v>45199</v>
      </c>
      <c r="F2720" t="s">
        <v>8626</v>
      </c>
      <c r="G2720" t="s">
        <v>8629</v>
      </c>
      <c r="H2720">
        <v>2</v>
      </c>
      <c r="I2720" s="14">
        <v>0.1</v>
      </c>
      <c r="J2720" s="6">
        <v>211</v>
      </c>
      <c r="K2720" s="6">
        <v>379</v>
      </c>
      <c r="L2720" t="s">
        <v>1254</v>
      </c>
      <c r="M2720">
        <v>36</v>
      </c>
      <c r="N2720" t="s">
        <v>1999</v>
      </c>
      <c r="O2720" t="s">
        <v>2246</v>
      </c>
      <c r="P2720" t="s">
        <v>3109</v>
      </c>
    </row>
    <row r="2721" spans="1:16" x14ac:dyDescent="0.45">
      <c r="A2721" t="s">
        <v>6343</v>
      </c>
      <c r="B2721" t="s">
        <v>341</v>
      </c>
      <c r="C2721" t="s">
        <v>3348</v>
      </c>
      <c r="D2721" t="s">
        <v>3545</v>
      </c>
      <c r="E2721" s="1">
        <v>45215</v>
      </c>
      <c r="F2721" t="s">
        <v>8625</v>
      </c>
      <c r="G2721" t="s">
        <v>8633</v>
      </c>
      <c r="H2721">
        <v>4</v>
      </c>
      <c r="I2721" s="14">
        <v>0</v>
      </c>
      <c r="J2721" s="6">
        <v>319</v>
      </c>
      <c r="K2721" s="6">
        <v>1275</v>
      </c>
      <c r="L2721" t="s">
        <v>1337</v>
      </c>
      <c r="M2721">
        <v>61</v>
      </c>
      <c r="N2721" t="s">
        <v>1998</v>
      </c>
      <c r="O2721" t="s">
        <v>2329</v>
      </c>
      <c r="P2721" t="s">
        <v>3110</v>
      </c>
    </row>
    <row r="2722" spans="1:16" x14ac:dyDescent="0.45">
      <c r="A2722" t="s">
        <v>6344</v>
      </c>
      <c r="B2722" t="s">
        <v>91</v>
      </c>
      <c r="C2722" t="s">
        <v>3385</v>
      </c>
      <c r="D2722" t="s">
        <v>3581</v>
      </c>
      <c r="E2722" s="1">
        <v>45880</v>
      </c>
      <c r="F2722" t="s">
        <v>8718</v>
      </c>
      <c r="G2722" t="s">
        <v>8632</v>
      </c>
      <c r="H2722">
        <v>1</v>
      </c>
      <c r="I2722" s="14">
        <v>0.05</v>
      </c>
      <c r="J2722" s="6">
        <v>964</v>
      </c>
      <c r="K2722" s="6">
        <v>916</v>
      </c>
      <c r="L2722" t="s">
        <v>1090</v>
      </c>
      <c r="M2722">
        <v>54</v>
      </c>
      <c r="N2722" t="s">
        <v>1998</v>
      </c>
      <c r="O2722" t="s">
        <v>2083</v>
      </c>
      <c r="P2722" t="s">
        <v>3039</v>
      </c>
    </row>
    <row r="2723" spans="1:16" x14ac:dyDescent="0.45">
      <c r="A2723" t="s">
        <v>6345</v>
      </c>
      <c r="B2723" t="s">
        <v>511</v>
      </c>
      <c r="C2723" t="s">
        <v>3220</v>
      </c>
      <c r="D2723" t="s">
        <v>3419</v>
      </c>
      <c r="E2723" s="1">
        <v>45753</v>
      </c>
      <c r="F2723" t="s">
        <v>8625</v>
      </c>
      <c r="G2723" t="s">
        <v>8632</v>
      </c>
      <c r="H2723">
        <v>2</v>
      </c>
      <c r="I2723" s="14">
        <v>0</v>
      </c>
      <c r="J2723" s="6">
        <v>663</v>
      </c>
      <c r="K2723" s="6">
        <v>1325</v>
      </c>
      <c r="L2723" t="s">
        <v>1506</v>
      </c>
      <c r="M2723">
        <v>24</v>
      </c>
      <c r="N2723" t="s">
        <v>1999</v>
      </c>
      <c r="O2723" t="s">
        <v>2491</v>
      </c>
      <c r="P2723" t="s">
        <v>3105</v>
      </c>
    </row>
    <row r="2724" spans="1:16" x14ac:dyDescent="0.45">
      <c r="A2724" t="s">
        <v>6346</v>
      </c>
      <c r="B2724" t="s">
        <v>188</v>
      </c>
      <c r="C2724" t="s">
        <v>3205</v>
      </c>
      <c r="D2724" t="s">
        <v>3404</v>
      </c>
      <c r="E2724" s="1">
        <v>45376</v>
      </c>
      <c r="F2724" t="s">
        <v>8720</v>
      </c>
      <c r="G2724" t="s">
        <v>8630</v>
      </c>
      <c r="H2724">
        <v>2</v>
      </c>
      <c r="I2724" s="14">
        <v>0.1</v>
      </c>
      <c r="J2724" s="6">
        <v>738</v>
      </c>
      <c r="K2724" s="6">
        <v>1329</v>
      </c>
      <c r="L2724" t="s">
        <v>1186</v>
      </c>
      <c r="M2724">
        <v>26</v>
      </c>
      <c r="N2724" t="s">
        <v>1999</v>
      </c>
      <c r="O2724" t="s">
        <v>2179</v>
      </c>
      <c r="P2724" t="s">
        <v>2999</v>
      </c>
    </row>
    <row r="2725" spans="1:16" x14ac:dyDescent="0.45">
      <c r="A2725" t="s">
        <v>6347</v>
      </c>
      <c r="B2725" t="s">
        <v>689</v>
      </c>
      <c r="C2725" t="s">
        <v>3343</v>
      </c>
      <c r="D2725" t="s">
        <v>3540</v>
      </c>
      <c r="E2725" s="1">
        <v>45537</v>
      </c>
      <c r="F2725" t="s">
        <v>8626</v>
      </c>
      <c r="G2725" t="s">
        <v>8630</v>
      </c>
      <c r="H2725">
        <v>1</v>
      </c>
      <c r="I2725" s="14">
        <v>0</v>
      </c>
      <c r="J2725" s="6">
        <v>1671</v>
      </c>
      <c r="K2725" s="6">
        <v>1671</v>
      </c>
      <c r="L2725" t="s">
        <v>1683</v>
      </c>
      <c r="M2725">
        <v>27</v>
      </c>
      <c r="N2725" t="s">
        <v>1999</v>
      </c>
      <c r="O2725" t="s">
        <v>2662</v>
      </c>
      <c r="P2725" t="s">
        <v>3177</v>
      </c>
    </row>
    <row r="2726" spans="1:16" x14ac:dyDescent="0.45">
      <c r="A2726" t="s">
        <v>6348</v>
      </c>
      <c r="B2726" t="s">
        <v>345</v>
      </c>
      <c r="C2726" t="s">
        <v>3222</v>
      </c>
      <c r="D2726" t="s">
        <v>3421</v>
      </c>
      <c r="E2726" s="1">
        <v>45603</v>
      </c>
      <c r="F2726" t="s">
        <v>8625</v>
      </c>
      <c r="G2726" t="s">
        <v>8633</v>
      </c>
      <c r="H2726">
        <v>1</v>
      </c>
      <c r="I2726" s="14">
        <v>0.2</v>
      </c>
      <c r="J2726" s="6">
        <v>1192</v>
      </c>
      <c r="K2726" s="6">
        <v>953</v>
      </c>
      <c r="L2726" t="s">
        <v>1341</v>
      </c>
      <c r="M2726">
        <v>22</v>
      </c>
      <c r="N2726" t="s">
        <v>1999</v>
      </c>
      <c r="O2726" t="s">
        <v>2333</v>
      </c>
      <c r="P2726" t="s">
        <v>3139</v>
      </c>
    </row>
    <row r="2727" spans="1:16" x14ac:dyDescent="0.45">
      <c r="A2727" t="s">
        <v>6349</v>
      </c>
      <c r="B2727" t="s">
        <v>636</v>
      </c>
      <c r="C2727" t="s">
        <v>3197</v>
      </c>
      <c r="D2727" t="s">
        <v>3397</v>
      </c>
      <c r="E2727" s="1">
        <v>45910</v>
      </c>
      <c r="F2727" t="s">
        <v>8719</v>
      </c>
      <c r="G2727" t="s">
        <v>8632</v>
      </c>
      <c r="H2727">
        <v>2</v>
      </c>
      <c r="I2727" s="14">
        <v>0.05</v>
      </c>
      <c r="J2727" s="6">
        <v>1934</v>
      </c>
      <c r="K2727" s="6">
        <v>3674</v>
      </c>
      <c r="L2727" t="s">
        <v>1630</v>
      </c>
      <c r="M2727">
        <v>51</v>
      </c>
      <c r="N2727" t="s">
        <v>1998</v>
      </c>
      <c r="O2727" t="s">
        <v>2611</v>
      </c>
      <c r="P2727" t="s">
        <v>3150</v>
      </c>
    </row>
    <row r="2728" spans="1:16" x14ac:dyDescent="0.45">
      <c r="A2728" t="s">
        <v>6350</v>
      </c>
      <c r="B2728" t="s">
        <v>117</v>
      </c>
      <c r="C2728" t="s">
        <v>3265</v>
      </c>
      <c r="D2728" t="s">
        <v>3463</v>
      </c>
      <c r="E2728" s="1">
        <v>45467</v>
      </c>
      <c r="F2728" t="s">
        <v>8718</v>
      </c>
      <c r="G2728" t="s">
        <v>8629</v>
      </c>
      <c r="H2728">
        <v>5</v>
      </c>
      <c r="I2728" s="14">
        <v>0.1</v>
      </c>
      <c r="J2728" s="6">
        <v>209</v>
      </c>
      <c r="K2728" s="6">
        <v>942</v>
      </c>
      <c r="L2728" t="s">
        <v>1116</v>
      </c>
      <c r="M2728">
        <v>60</v>
      </c>
      <c r="N2728" t="s">
        <v>1999</v>
      </c>
      <c r="O2728" t="s">
        <v>2108</v>
      </c>
      <c r="P2728" t="s">
        <v>3059</v>
      </c>
    </row>
    <row r="2729" spans="1:16" x14ac:dyDescent="0.45">
      <c r="A2729" t="s">
        <v>6351</v>
      </c>
      <c r="B2729" t="s">
        <v>80</v>
      </c>
      <c r="C2729" t="s">
        <v>3353</v>
      </c>
      <c r="D2729" t="s">
        <v>3550</v>
      </c>
      <c r="E2729" s="1">
        <v>45905</v>
      </c>
      <c r="F2729" t="s">
        <v>8625</v>
      </c>
      <c r="G2729" t="s">
        <v>8632</v>
      </c>
      <c r="H2729">
        <v>3</v>
      </c>
      <c r="I2729" s="14">
        <v>0.05</v>
      </c>
      <c r="J2729" s="6">
        <v>211</v>
      </c>
      <c r="K2729" s="6">
        <v>601</v>
      </c>
      <c r="L2729" t="s">
        <v>1079</v>
      </c>
      <c r="M2729">
        <v>50</v>
      </c>
      <c r="N2729" t="s">
        <v>1998</v>
      </c>
      <c r="O2729" t="s">
        <v>2072</v>
      </c>
      <c r="P2729" t="s">
        <v>2994</v>
      </c>
    </row>
    <row r="2730" spans="1:16" x14ac:dyDescent="0.45">
      <c r="A2730" t="s">
        <v>6352</v>
      </c>
      <c r="B2730" t="s">
        <v>627</v>
      </c>
      <c r="C2730" t="s">
        <v>3263</v>
      </c>
      <c r="D2730" t="s">
        <v>3461</v>
      </c>
      <c r="E2730" s="1">
        <v>45832</v>
      </c>
      <c r="F2730" t="s">
        <v>8625</v>
      </c>
      <c r="G2730" t="s">
        <v>8632</v>
      </c>
      <c r="H2730">
        <v>2</v>
      </c>
      <c r="I2730" s="14">
        <v>0.2</v>
      </c>
      <c r="J2730" s="6">
        <v>492</v>
      </c>
      <c r="K2730" s="6">
        <v>788</v>
      </c>
      <c r="L2730" t="s">
        <v>1621</v>
      </c>
      <c r="M2730">
        <v>26</v>
      </c>
      <c r="N2730" t="s">
        <v>1999</v>
      </c>
      <c r="O2730" t="s">
        <v>2602</v>
      </c>
      <c r="P2730" t="s">
        <v>3023</v>
      </c>
    </row>
    <row r="2731" spans="1:16" x14ac:dyDescent="0.45">
      <c r="A2731" t="s">
        <v>6353</v>
      </c>
      <c r="B2731" t="s">
        <v>628</v>
      </c>
      <c r="C2731" t="s">
        <v>3254</v>
      </c>
      <c r="D2731" t="s">
        <v>3453</v>
      </c>
      <c r="E2731" s="1">
        <v>45912</v>
      </c>
      <c r="F2731" t="s">
        <v>8719</v>
      </c>
      <c r="G2731" t="s">
        <v>8630</v>
      </c>
      <c r="H2731">
        <v>3</v>
      </c>
      <c r="I2731" s="14">
        <v>0</v>
      </c>
      <c r="J2731" s="6">
        <v>1793</v>
      </c>
      <c r="K2731" s="6">
        <v>5378</v>
      </c>
      <c r="L2731" t="s">
        <v>1622</v>
      </c>
      <c r="M2731">
        <v>29</v>
      </c>
      <c r="N2731" t="s">
        <v>1998</v>
      </c>
      <c r="O2731" t="s">
        <v>2603</v>
      </c>
      <c r="P2731" t="s">
        <v>3128</v>
      </c>
    </row>
    <row r="2732" spans="1:16" x14ac:dyDescent="0.45">
      <c r="A2732" t="s">
        <v>6354</v>
      </c>
      <c r="B2732" t="s">
        <v>687</v>
      </c>
      <c r="C2732" t="s">
        <v>3238</v>
      </c>
      <c r="D2732" t="s">
        <v>3437</v>
      </c>
      <c r="E2732" s="1">
        <v>45454</v>
      </c>
      <c r="F2732" t="s">
        <v>8720</v>
      </c>
      <c r="G2732" t="s">
        <v>8629</v>
      </c>
      <c r="H2732">
        <v>4</v>
      </c>
      <c r="I2732" s="14">
        <v>0.15</v>
      </c>
      <c r="J2732" s="6">
        <v>1747</v>
      </c>
      <c r="K2732" s="6">
        <v>5939</v>
      </c>
      <c r="L2732" t="s">
        <v>1681</v>
      </c>
      <c r="M2732">
        <v>39</v>
      </c>
      <c r="N2732" t="s">
        <v>1999</v>
      </c>
      <c r="O2732" t="s">
        <v>2660</v>
      </c>
      <c r="P2732" t="s">
        <v>3011</v>
      </c>
    </row>
    <row r="2733" spans="1:16" x14ac:dyDescent="0.45">
      <c r="A2733" t="s">
        <v>6355</v>
      </c>
      <c r="B2733" t="s">
        <v>320</v>
      </c>
      <c r="C2733" t="s">
        <v>3272</v>
      </c>
      <c r="D2733" t="s">
        <v>3469</v>
      </c>
      <c r="E2733" s="1">
        <v>45784</v>
      </c>
      <c r="F2733" t="s">
        <v>8626</v>
      </c>
      <c r="G2733" t="s">
        <v>8630</v>
      </c>
      <c r="H2733">
        <v>4</v>
      </c>
      <c r="I2733" s="14">
        <v>0.15</v>
      </c>
      <c r="J2733" s="6">
        <v>649</v>
      </c>
      <c r="K2733" s="6">
        <v>2207</v>
      </c>
      <c r="L2733" t="s">
        <v>1317</v>
      </c>
      <c r="M2733">
        <v>34</v>
      </c>
      <c r="N2733" t="s">
        <v>1998</v>
      </c>
      <c r="O2733" t="s">
        <v>2308</v>
      </c>
      <c r="P2733" t="s">
        <v>3134</v>
      </c>
    </row>
    <row r="2734" spans="1:16" x14ac:dyDescent="0.45">
      <c r="A2734" t="s">
        <v>6356</v>
      </c>
      <c r="B2734" t="s">
        <v>689</v>
      </c>
      <c r="C2734" t="s">
        <v>3280</v>
      </c>
      <c r="D2734" t="s">
        <v>3477</v>
      </c>
      <c r="E2734" s="1">
        <v>45660</v>
      </c>
      <c r="F2734" t="s">
        <v>8719</v>
      </c>
      <c r="G2734" t="s">
        <v>8631</v>
      </c>
      <c r="H2734">
        <v>2</v>
      </c>
      <c r="I2734" s="14">
        <v>0.05</v>
      </c>
      <c r="J2734" s="6">
        <v>1578</v>
      </c>
      <c r="K2734" s="6">
        <v>2998</v>
      </c>
      <c r="L2734" t="s">
        <v>1683</v>
      </c>
      <c r="M2734">
        <v>27</v>
      </c>
      <c r="N2734" t="s">
        <v>1999</v>
      </c>
      <c r="O2734" t="s">
        <v>2662</v>
      </c>
      <c r="P2734" t="s">
        <v>3177</v>
      </c>
    </row>
    <row r="2735" spans="1:16" x14ac:dyDescent="0.45">
      <c r="A2735" t="s">
        <v>6357</v>
      </c>
      <c r="B2735" t="s">
        <v>727</v>
      </c>
      <c r="C2735" t="s">
        <v>3236</v>
      </c>
      <c r="D2735" t="s">
        <v>3435</v>
      </c>
      <c r="E2735" s="1">
        <v>45905</v>
      </c>
      <c r="F2735" t="s">
        <v>8625</v>
      </c>
      <c r="G2735" t="s">
        <v>8629</v>
      </c>
      <c r="H2735">
        <v>1</v>
      </c>
      <c r="I2735" s="14">
        <v>0</v>
      </c>
      <c r="J2735" s="6">
        <v>832</v>
      </c>
      <c r="K2735" s="6">
        <v>832</v>
      </c>
      <c r="L2735" t="s">
        <v>1720</v>
      </c>
      <c r="M2735">
        <v>63</v>
      </c>
      <c r="N2735" t="s">
        <v>1999</v>
      </c>
      <c r="O2735" t="s">
        <v>2699</v>
      </c>
      <c r="P2735" t="s">
        <v>3074</v>
      </c>
    </row>
    <row r="2736" spans="1:16" x14ac:dyDescent="0.45">
      <c r="A2736" t="s">
        <v>6358</v>
      </c>
      <c r="B2736" t="s">
        <v>903</v>
      </c>
      <c r="C2736" t="s">
        <v>3227</v>
      </c>
      <c r="D2736" t="s">
        <v>3426</v>
      </c>
      <c r="E2736" s="1">
        <v>45673</v>
      </c>
      <c r="F2736" t="s">
        <v>8719</v>
      </c>
      <c r="G2736" t="s">
        <v>8631</v>
      </c>
      <c r="H2736">
        <v>2</v>
      </c>
      <c r="I2736" s="14">
        <v>0</v>
      </c>
      <c r="J2736" s="6">
        <v>1596</v>
      </c>
      <c r="K2736" s="6">
        <v>3191</v>
      </c>
      <c r="L2736" t="s">
        <v>1894</v>
      </c>
      <c r="M2736">
        <v>28</v>
      </c>
      <c r="N2736" t="s">
        <v>1999</v>
      </c>
      <c r="O2736" t="s">
        <v>2868</v>
      </c>
      <c r="P2736" t="s">
        <v>8702</v>
      </c>
    </row>
    <row r="2737" spans="1:16" x14ac:dyDescent="0.45">
      <c r="A2737" t="s">
        <v>6359</v>
      </c>
      <c r="B2737" t="s">
        <v>159</v>
      </c>
      <c r="C2737" t="s">
        <v>3382</v>
      </c>
      <c r="D2737" t="s">
        <v>3578</v>
      </c>
      <c r="E2737" s="1">
        <v>45912</v>
      </c>
      <c r="F2737" t="s">
        <v>8720</v>
      </c>
      <c r="G2737" t="s">
        <v>8630</v>
      </c>
      <c r="H2737">
        <v>1</v>
      </c>
      <c r="I2737" s="14">
        <v>0.1</v>
      </c>
      <c r="J2737" s="6">
        <v>1351</v>
      </c>
      <c r="K2737" s="6">
        <v>1216</v>
      </c>
      <c r="L2737" t="s">
        <v>1157</v>
      </c>
      <c r="M2737">
        <v>60</v>
      </c>
      <c r="N2737" t="s">
        <v>1999</v>
      </c>
      <c r="O2737" t="s">
        <v>2150</v>
      </c>
      <c r="P2737" t="s">
        <v>3080</v>
      </c>
    </row>
    <row r="2738" spans="1:16" x14ac:dyDescent="0.45">
      <c r="A2738" t="s">
        <v>6360</v>
      </c>
      <c r="B2738" t="s">
        <v>600</v>
      </c>
      <c r="C2738" t="s">
        <v>3258</v>
      </c>
      <c r="D2738" t="s">
        <v>3457</v>
      </c>
      <c r="E2738" s="1">
        <v>45616</v>
      </c>
      <c r="F2738" t="s">
        <v>8719</v>
      </c>
      <c r="G2738" t="s">
        <v>8633</v>
      </c>
      <c r="H2738">
        <v>4</v>
      </c>
      <c r="I2738" s="14">
        <v>0.15</v>
      </c>
      <c r="J2738" s="6">
        <v>699</v>
      </c>
      <c r="K2738" s="6">
        <v>2377</v>
      </c>
      <c r="L2738" t="s">
        <v>1594</v>
      </c>
      <c r="M2738">
        <v>25</v>
      </c>
      <c r="N2738" t="s">
        <v>1998</v>
      </c>
      <c r="O2738" t="s">
        <v>2576</v>
      </c>
      <c r="P2738" t="s">
        <v>8703</v>
      </c>
    </row>
    <row r="2739" spans="1:16" x14ac:dyDescent="0.45">
      <c r="A2739" t="s">
        <v>6361</v>
      </c>
      <c r="B2739" t="s">
        <v>959</v>
      </c>
      <c r="C2739" t="s">
        <v>3361</v>
      </c>
      <c r="D2739" t="s">
        <v>3558</v>
      </c>
      <c r="E2739" s="1">
        <v>45608</v>
      </c>
      <c r="F2739" t="s">
        <v>8720</v>
      </c>
      <c r="G2739" t="s">
        <v>8631</v>
      </c>
      <c r="H2739">
        <v>5</v>
      </c>
      <c r="I2739" s="14">
        <v>0.2</v>
      </c>
      <c r="J2739" s="6">
        <v>481</v>
      </c>
      <c r="K2739" s="6">
        <v>1926</v>
      </c>
      <c r="L2739" t="s">
        <v>1950</v>
      </c>
      <c r="M2739">
        <v>26</v>
      </c>
      <c r="N2739" t="s">
        <v>1999</v>
      </c>
      <c r="O2739" t="s">
        <v>2922</v>
      </c>
      <c r="P2739" t="s">
        <v>3098</v>
      </c>
    </row>
    <row r="2740" spans="1:16" x14ac:dyDescent="0.45">
      <c r="A2740" t="s">
        <v>6362</v>
      </c>
      <c r="B2740" t="s">
        <v>924</v>
      </c>
      <c r="C2740" t="s">
        <v>3318</v>
      </c>
      <c r="D2740" t="s">
        <v>3515</v>
      </c>
      <c r="E2740" s="1">
        <v>45833</v>
      </c>
      <c r="F2740" t="s">
        <v>8626</v>
      </c>
      <c r="G2740" t="s">
        <v>8632</v>
      </c>
      <c r="H2740">
        <v>1</v>
      </c>
      <c r="I2740" s="14">
        <v>0.1</v>
      </c>
      <c r="J2740" s="6">
        <v>1150</v>
      </c>
      <c r="K2740" s="6">
        <v>1035</v>
      </c>
      <c r="L2740" t="s">
        <v>1915</v>
      </c>
      <c r="M2740">
        <v>59</v>
      </c>
      <c r="N2740" t="s">
        <v>1999</v>
      </c>
      <c r="O2740" t="s">
        <v>2889</v>
      </c>
      <c r="P2740" t="s">
        <v>3150</v>
      </c>
    </row>
    <row r="2741" spans="1:16" x14ac:dyDescent="0.45">
      <c r="A2741" t="s">
        <v>6363</v>
      </c>
      <c r="B2741" t="s">
        <v>203</v>
      </c>
      <c r="C2741" t="s">
        <v>3285</v>
      </c>
      <c r="D2741" t="s">
        <v>3482</v>
      </c>
      <c r="E2741" s="1">
        <v>45605</v>
      </c>
      <c r="F2741" t="s">
        <v>8625</v>
      </c>
      <c r="G2741" t="s">
        <v>8630</v>
      </c>
      <c r="H2741">
        <v>1</v>
      </c>
      <c r="I2741" s="14">
        <v>0</v>
      </c>
      <c r="J2741" s="6">
        <v>576</v>
      </c>
      <c r="K2741" s="6">
        <v>576</v>
      </c>
      <c r="L2741" t="s">
        <v>1201</v>
      </c>
      <c r="M2741">
        <v>57</v>
      </c>
      <c r="N2741" t="s">
        <v>1998</v>
      </c>
      <c r="O2741" t="s">
        <v>2194</v>
      </c>
      <c r="P2741" t="s">
        <v>3095</v>
      </c>
    </row>
    <row r="2742" spans="1:16" x14ac:dyDescent="0.45">
      <c r="A2742" t="s">
        <v>6364</v>
      </c>
      <c r="B2742" t="s">
        <v>405</v>
      </c>
      <c r="C2742" t="s">
        <v>3244</v>
      </c>
      <c r="D2742" t="s">
        <v>3443</v>
      </c>
      <c r="E2742" s="1">
        <v>45394</v>
      </c>
      <c r="F2742" t="s">
        <v>8719</v>
      </c>
      <c r="G2742" t="s">
        <v>8630</v>
      </c>
      <c r="H2742">
        <v>4</v>
      </c>
      <c r="I2742" s="14">
        <v>0.15</v>
      </c>
      <c r="J2742" s="6">
        <v>1097</v>
      </c>
      <c r="K2742" s="6">
        <v>3730</v>
      </c>
      <c r="L2742" t="s">
        <v>1401</v>
      </c>
      <c r="M2742">
        <v>43</v>
      </c>
      <c r="N2742" t="s">
        <v>1999</v>
      </c>
      <c r="O2742" t="s">
        <v>2390</v>
      </c>
      <c r="P2742" t="s">
        <v>3138</v>
      </c>
    </row>
    <row r="2743" spans="1:16" x14ac:dyDescent="0.45">
      <c r="A2743" t="s">
        <v>6365</v>
      </c>
      <c r="B2743" t="s">
        <v>467</v>
      </c>
      <c r="C2743" t="s">
        <v>3231</v>
      </c>
      <c r="D2743" t="s">
        <v>3430</v>
      </c>
      <c r="E2743" s="1">
        <v>45401</v>
      </c>
      <c r="F2743" t="s">
        <v>8720</v>
      </c>
      <c r="G2743" t="s">
        <v>8629</v>
      </c>
      <c r="H2743">
        <v>3</v>
      </c>
      <c r="I2743" s="14">
        <v>0.15</v>
      </c>
      <c r="J2743" s="6">
        <v>349</v>
      </c>
      <c r="K2743" s="6">
        <v>891</v>
      </c>
      <c r="L2743" t="s">
        <v>1463</v>
      </c>
      <c r="M2743">
        <v>44</v>
      </c>
      <c r="N2743" t="s">
        <v>1998</v>
      </c>
      <c r="O2743" t="s">
        <v>2449</v>
      </c>
      <c r="P2743" t="s">
        <v>3078</v>
      </c>
    </row>
    <row r="2744" spans="1:16" x14ac:dyDescent="0.45">
      <c r="A2744" t="s">
        <v>6366</v>
      </c>
      <c r="B2744" t="s">
        <v>895</v>
      </c>
      <c r="C2744" t="s">
        <v>3376</v>
      </c>
      <c r="D2744" t="s">
        <v>3572</v>
      </c>
      <c r="E2744" s="1">
        <v>45256</v>
      </c>
      <c r="F2744" t="s">
        <v>8626</v>
      </c>
      <c r="G2744" t="s">
        <v>8630</v>
      </c>
      <c r="H2744">
        <v>2</v>
      </c>
      <c r="I2744" s="14">
        <v>0</v>
      </c>
      <c r="J2744" s="6">
        <v>1119</v>
      </c>
      <c r="K2744" s="6">
        <v>2238</v>
      </c>
      <c r="L2744" t="s">
        <v>1886</v>
      </c>
      <c r="M2744">
        <v>23</v>
      </c>
      <c r="N2744" t="s">
        <v>1999</v>
      </c>
      <c r="O2744" t="s">
        <v>2860</v>
      </c>
      <c r="P2744" t="s">
        <v>3108</v>
      </c>
    </row>
    <row r="2745" spans="1:16" x14ac:dyDescent="0.45">
      <c r="A2745" t="s">
        <v>6367</v>
      </c>
      <c r="B2745" t="s">
        <v>432</v>
      </c>
      <c r="C2745" t="s">
        <v>3220</v>
      </c>
      <c r="D2745" t="s">
        <v>3419</v>
      </c>
      <c r="E2745" s="1">
        <v>45587</v>
      </c>
      <c r="F2745" t="s">
        <v>8626</v>
      </c>
      <c r="G2745" t="s">
        <v>8633</v>
      </c>
      <c r="H2745">
        <v>4</v>
      </c>
      <c r="I2745" s="14">
        <v>0.1</v>
      </c>
      <c r="J2745" s="6">
        <v>663</v>
      </c>
      <c r="K2745" s="6">
        <v>2386</v>
      </c>
      <c r="L2745" t="s">
        <v>1428</v>
      </c>
      <c r="M2745">
        <v>59</v>
      </c>
      <c r="N2745" t="s">
        <v>1998</v>
      </c>
      <c r="O2745" t="s">
        <v>2417</v>
      </c>
      <c r="P2745" t="s">
        <v>2986</v>
      </c>
    </row>
    <row r="2746" spans="1:16" x14ac:dyDescent="0.45">
      <c r="A2746" t="s">
        <v>6368</v>
      </c>
      <c r="B2746" t="s">
        <v>912</v>
      </c>
      <c r="C2746" t="s">
        <v>3232</v>
      </c>
      <c r="D2746" t="s">
        <v>3431</v>
      </c>
      <c r="E2746" s="1">
        <v>45655</v>
      </c>
      <c r="F2746" t="s">
        <v>8718</v>
      </c>
      <c r="G2746" t="s">
        <v>8632</v>
      </c>
      <c r="H2746">
        <v>2</v>
      </c>
      <c r="I2746" s="14">
        <v>0.2</v>
      </c>
      <c r="J2746" s="6">
        <v>304</v>
      </c>
      <c r="K2746" s="6">
        <v>487</v>
      </c>
      <c r="L2746" t="s">
        <v>1903</v>
      </c>
      <c r="M2746">
        <v>20</v>
      </c>
      <c r="N2746" t="s">
        <v>1998</v>
      </c>
      <c r="O2746" t="s">
        <v>2877</v>
      </c>
      <c r="P2746" t="s">
        <v>3003</v>
      </c>
    </row>
    <row r="2747" spans="1:16" x14ac:dyDescent="0.45">
      <c r="A2747" t="s">
        <v>6369</v>
      </c>
      <c r="B2747" t="s">
        <v>987</v>
      </c>
      <c r="C2747" t="s">
        <v>3268</v>
      </c>
      <c r="D2747" t="s">
        <v>3465</v>
      </c>
      <c r="E2747" s="1">
        <v>45915</v>
      </c>
      <c r="F2747" t="s">
        <v>8719</v>
      </c>
      <c r="G2747" t="s">
        <v>8633</v>
      </c>
      <c r="H2747">
        <v>2</v>
      </c>
      <c r="I2747" s="14">
        <v>0.05</v>
      </c>
      <c r="J2747" s="6">
        <v>20</v>
      </c>
      <c r="K2747" s="6">
        <v>39</v>
      </c>
      <c r="L2747" t="s">
        <v>1978</v>
      </c>
      <c r="M2747">
        <v>47</v>
      </c>
      <c r="N2747" t="s">
        <v>1998</v>
      </c>
      <c r="O2747" t="s">
        <v>2950</v>
      </c>
      <c r="P2747" t="s">
        <v>3183</v>
      </c>
    </row>
    <row r="2748" spans="1:16" x14ac:dyDescent="0.45">
      <c r="A2748" t="s">
        <v>6370</v>
      </c>
      <c r="B2748" t="s">
        <v>796</v>
      </c>
      <c r="C2748" t="s">
        <v>3199</v>
      </c>
      <c r="D2748" t="s">
        <v>3399</v>
      </c>
      <c r="E2748" s="1">
        <v>45587</v>
      </c>
      <c r="F2748" t="s">
        <v>8718</v>
      </c>
      <c r="G2748" t="s">
        <v>8630</v>
      </c>
      <c r="H2748">
        <v>3</v>
      </c>
      <c r="I2748" s="14">
        <v>0.1</v>
      </c>
      <c r="J2748" s="6">
        <v>111</v>
      </c>
      <c r="K2748" s="6">
        <v>299</v>
      </c>
      <c r="L2748" t="s">
        <v>1788</v>
      </c>
      <c r="M2748">
        <v>37</v>
      </c>
      <c r="N2748" t="s">
        <v>1998</v>
      </c>
      <c r="O2748" t="s">
        <v>2765</v>
      </c>
      <c r="P2748" t="s">
        <v>3177</v>
      </c>
    </row>
    <row r="2749" spans="1:16" x14ac:dyDescent="0.45">
      <c r="A2749" t="s">
        <v>6371</v>
      </c>
      <c r="B2749" t="s">
        <v>352</v>
      </c>
      <c r="C2749" t="s">
        <v>3197</v>
      </c>
      <c r="D2749" t="s">
        <v>3397</v>
      </c>
      <c r="E2749" s="1">
        <v>45803</v>
      </c>
      <c r="F2749" t="s">
        <v>8718</v>
      </c>
      <c r="G2749" t="s">
        <v>8631</v>
      </c>
      <c r="H2749">
        <v>1</v>
      </c>
      <c r="I2749" s="14">
        <v>0.15</v>
      </c>
      <c r="J2749" s="6">
        <v>1934</v>
      </c>
      <c r="K2749" s="6">
        <v>1644</v>
      </c>
      <c r="L2749" t="s">
        <v>1348</v>
      </c>
      <c r="M2749">
        <v>64</v>
      </c>
      <c r="N2749" t="s">
        <v>1999</v>
      </c>
      <c r="O2749" t="s">
        <v>2340</v>
      </c>
      <c r="P2749" t="s">
        <v>3121</v>
      </c>
    </row>
    <row r="2750" spans="1:16" x14ac:dyDescent="0.45">
      <c r="A2750" t="s">
        <v>6372</v>
      </c>
      <c r="B2750" t="s">
        <v>223</v>
      </c>
      <c r="C2750" t="s">
        <v>3234</v>
      </c>
      <c r="D2750" t="s">
        <v>3433</v>
      </c>
      <c r="E2750" s="1">
        <v>45574</v>
      </c>
      <c r="F2750" t="s">
        <v>8720</v>
      </c>
      <c r="G2750" t="s">
        <v>8629</v>
      </c>
      <c r="H2750">
        <v>3</v>
      </c>
      <c r="I2750" s="14">
        <v>0.2</v>
      </c>
      <c r="J2750" s="6">
        <v>390</v>
      </c>
      <c r="K2750" s="6">
        <v>935</v>
      </c>
      <c r="L2750" t="s">
        <v>1221</v>
      </c>
      <c r="M2750">
        <v>34</v>
      </c>
      <c r="N2750" t="s">
        <v>1998</v>
      </c>
      <c r="O2750" t="s">
        <v>2214</v>
      </c>
      <c r="P2750" t="s">
        <v>3071</v>
      </c>
    </row>
    <row r="2751" spans="1:16" x14ac:dyDescent="0.45">
      <c r="A2751" t="s">
        <v>6373</v>
      </c>
      <c r="B2751" t="s">
        <v>407</v>
      </c>
      <c r="C2751" t="s">
        <v>3332</v>
      </c>
      <c r="D2751" t="s">
        <v>3529</v>
      </c>
      <c r="E2751" s="1">
        <v>45681</v>
      </c>
      <c r="F2751" t="s">
        <v>8718</v>
      </c>
      <c r="G2751" t="s">
        <v>8631</v>
      </c>
      <c r="H2751">
        <v>5</v>
      </c>
      <c r="I2751" s="14">
        <v>0.2</v>
      </c>
      <c r="J2751" s="6">
        <v>1870</v>
      </c>
      <c r="K2751" s="6">
        <v>7479</v>
      </c>
      <c r="L2751" t="s">
        <v>1403</v>
      </c>
      <c r="M2751">
        <v>27</v>
      </c>
      <c r="N2751" t="s">
        <v>1998</v>
      </c>
      <c r="O2751" t="s">
        <v>2392</v>
      </c>
      <c r="P2751" t="s">
        <v>8695</v>
      </c>
    </row>
    <row r="2752" spans="1:16" x14ac:dyDescent="0.45">
      <c r="A2752" t="s">
        <v>6374</v>
      </c>
      <c r="B2752" t="s">
        <v>452</v>
      </c>
      <c r="C2752" t="s">
        <v>3394</v>
      </c>
      <c r="D2752" t="s">
        <v>3590</v>
      </c>
      <c r="E2752" s="1">
        <v>45200</v>
      </c>
      <c r="F2752" t="s">
        <v>8718</v>
      </c>
      <c r="G2752" t="s">
        <v>8629</v>
      </c>
      <c r="H2752">
        <v>1</v>
      </c>
      <c r="I2752" s="14">
        <v>0.15</v>
      </c>
      <c r="J2752" s="6">
        <v>624</v>
      </c>
      <c r="K2752" s="6">
        <v>530</v>
      </c>
      <c r="L2752" t="s">
        <v>1448</v>
      </c>
      <c r="M2752">
        <v>55</v>
      </c>
      <c r="N2752" t="s">
        <v>1999</v>
      </c>
      <c r="O2752" t="s">
        <v>2436</v>
      </c>
      <c r="P2752" t="s">
        <v>3030</v>
      </c>
    </row>
    <row r="2753" spans="1:16" x14ac:dyDescent="0.45">
      <c r="A2753" t="s">
        <v>6375</v>
      </c>
      <c r="B2753" t="s">
        <v>304</v>
      </c>
      <c r="C2753" t="s">
        <v>3334</v>
      </c>
      <c r="D2753" t="s">
        <v>3531</v>
      </c>
      <c r="E2753" s="1">
        <v>45685</v>
      </c>
      <c r="F2753" t="s">
        <v>8720</v>
      </c>
      <c r="G2753" t="s">
        <v>8630</v>
      </c>
      <c r="H2753">
        <v>4</v>
      </c>
      <c r="I2753" s="14">
        <v>0</v>
      </c>
      <c r="J2753" s="6">
        <v>73</v>
      </c>
      <c r="K2753" s="6">
        <v>293</v>
      </c>
      <c r="L2753" t="s">
        <v>1301</v>
      </c>
      <c r="M2753">
        <v>35</v>
      </c>
      <c r="N2753" t="s">
        <v>1999</v>
      </c>
      <c r="O2753" t="s">
        <v>2292</v>
      </c>
      <c r="P2753" t="s">
        <v>3107</v>
      </c>
    </row>
    <row r="2754" spans="1:16" x14ac:dyDescent="0.45">
      <c r="A2754" t="s">
        <v>6376</v>
      </c>
      <c r="B2754" t="s">
        <v>25</v>
      </c>
      <c r="C2754" t="s">
        <v>3301</v>
      </c>
      <c r="D2754" t="s">
        <v>3498</v>
      </c>
      <c r="E2754" s="1">
        <v>45331</v>
      </c>
      <c r="F2754" t="s">
        <v>8719</v>
      </c>
      <c r="G2754" t="s">
        <v>8632</v>
      </c>
      <c r="H2754">
        <v>5</v>
      </c>
      <c r="I2754" s="14">
        <v>0</v>
      </c>
      <c r="J2754" s="6">
        <v>1169</v>
      </c>
      <c r="K2754" s="6">
        <v>5846</v>
      </c>
      <c r="L2754" t="s">
        <v>1024</v>
      </c>
      <c r="M2754">
        <v>23</v>
      </c>
      <c r="N2754" t="s">
        <v>1999</v>
      </c>
      <c r="O2754" t="s">
        <v>2017</v>
      </c>
      <c r="P2754" t="s">
        <v>2972</v>
      </c>
    </row>
    <row r="2755" spans="1:16" x14ac:dyDescent="0.45">
      <c r="A2755" t="s">
        <v>6377</v>
      </c>
      <c r="B2755" t="s">
        <v>958</v>
      </c>
      <c r="C2755" t="s">
        <v>3315</v>
      </c>
      <c r="D2755" t="s">
        <v>3512</v>
      </c>
      <c r="E2755" s="1">
        <v>45410</v>
      </c>
      <c r="F2755" t="s">
        <v>8626</v>
      </c>
      <c r="G2755" t="s">
        <v>8630</v>
      </c>
      <c r="H2755">
        <v>5</v>
      </c>
      <c r="I2755" s="14">
        <v>0.2</v>
      </c>
      <c r="J2755" s="6">
        <v>1056</v>
      </c>
      <c r="K2755" s="6">
        <v>4223</v>
      </c>
      <c r="L2755" t="s">
        <v>1949</v>
      </c>
      <c r="M2755">
        <v>26</v>
      </c>
      <c r="N2755" t="s">
        <v>1998</v>
      </c>
      <c r="O2755" t="s">
        <v>2921</v>
      </c>
      <c r="P2755" t="s">
        <v>8699</v>
      </c>
    </row>
    <row r="2756" spans="1:16" x14ac:dyDescent="0.45">
      <c r="A2756" t="s">
        <v>6378</v>
      </c>
      <c r="B2756" t="s">
        <v>861</v>
      </c>
      <c r="C2756" t="s">
        <v>3348</v>
      </c>
      <c r="D2756" t="s">
        <v>3545</v>
      </c>
      <c r="E2756" s="1">
        <v>45220</v>
      </c>
      <c r="F2756" t="s">
        <v>8720</v>
      </c>
      <c r="G2756" t="s">
        <v>8630</v>
      </c>
      <c r="H2756">
        <v>2</v>
      </c>
      <c r="I2756" s="14">
        <v>0.15</v>
      </c>
      <c r="J2756" s="6">
        <v>319</v>
      </c>
      <c r="K2756" s="6">
        <v>542</v>
      </c>
      <c r="L2756" t="s">
        <v>1853</v>
      </c>
      <c r="M2756">
        <v>42</v>
      </c>
      <c r="N2756" t="s">
        <v>1999</v>
      </c>
      <c r="O2756" t="s">
        <v>2827</v>
      </c>
      <c r="P2756" t="s">
        <v>2982</v>
      </c>
    </row>
    <row r="2757" spans="1:16" x14ac:dyDescent="0.45">
      <c r="A2757" t="s">
        <v>6379</v>
      </c>
      <c r="B2757" t="s">
        <v>919</v>
      </c>
      <c r="C2757" t="s">
        <v>3363</v>
      </c>
      <c r="D2757" t="s">
        <v>3560</v>
      </c>
      <c r="E2757" s="1">
        <v>45517</v>
      </c>
      <c r="F2757" t="s">
        <v>8718</v>
      </c>
      <c r="G2757" t="s">
        <v>8630</v>
      </c>
      <c r="H2757">
        <v>1</v>
      </c>
      <c r="I2757" s="14">
        <v>0.05</v>
      </c>
      <c r="J2757" s="6">
        <v>833</v>
      </c>
      <c r="K2757" s="6">
        <v>791</v>
      </c>
      <c r="L2757" t="s">
        <v>1910</v>
      </c>
      <c r="M2757">
        <v>41</v>
      </c>
      <c r="N2757" t="s">
        <v>1999</v>
      </c>
      <c r="O2757" t="s">
        <v>2884</v>
      </c>
      <c r="P2757" t="s">
        <v>2976</v>
      </c>
    </row>
    <row r="2758" spans="1:16" x14ac:dyDescent="0.45">
      <c r="A2758" t="s">
        <v>6380</v>
      </c>
      <c r="B2758" t="s">
        <v>411</v>
      </c>
      <c r="C2758" t="s">
        <v>3264</v>
      </c>
      <c r="D2758" t="s">
        <v>3462</v>
      </c>
      <c r="E2758" s="1">
        <v>45570</v>
      </c>
      <c r="F2758" t="s">
        <v>8626</v>
      </c>
      <c r="G2758" t="s">
        <v>8633</v>
      </c>
      <c r="H2758">
        <v>1</v>
      </c>
      <c r="I2758" s="14">
        <v>0.2</v>
      </c>
      <c r="J2758" s="6">
        <v>1280</v>
      </c>
      <c r="K2758" s="6">
        <v>1024</v>
      </c>
      <c r="L2758" t="s">
        <v>1407</v>
      </c>
      <c r="M2758">
        <v>56</v>
      </c>
      <c r="N2758" t="s">
        <v>1998</v>
      </c>
      <c r="O2758" t="s">
        <v>2396</v>
      </c>
      <c r="P2758" t="s">
        <v>2999</v>
      </c>
    </row>
    <row r="2759" spans="1:16" x14ac:dyDescent="0.45">
      <c r="A2759" t="s">
        <v>6381</v>
      </c>
      <c r="B2759" t="s">
        <v>234</v>
      </c>
      <c r="C2759" t="s">
        <v>3312</v>
      </c>
      <c r="D2759" t="s">
        <v>3509</v>
      </c>
      <c r="E2759" s="1">
        <v>45399</v>
      </c>
      <c r="F2759" t="s">
        <v>8625</v>
      </c>
      <c r="G2759" t="s">
        <v>8632</v>
      </c>
      <c r="H2759">
        <v>2</v>
      </c>
      <c r="I2759" s="14">
        <v>0.15</v>
      </c>
      <c r="J2759" s="6">
        <v>838</v>
      </c>
      <c r="K2759" s="6">
        <v>1424</v>
      </c>
      <c r="L2759" t="s">
        <v>1232</v>
      </c>
      <c r="M2759">
        <v>22</v>
      </c>
      <c r="N2759" t="s">
        <v>1999</v>
      </c>
      <c r="O2759" t="s">
        <v>2225</v>
      </c>
      <c r="P2759" t="s">
        <v>3000</v>
      </c>
    </row>
    <row r="2760" spans="1:16" x14ac:dyDescent="0.45">
      <c r="A2760" t="s">
        <v>6382</v>
      </c>
      <c r="B2760" t="s">
        <v>55</v>
      </c>
      <c r="C2760" t="s">
        <v>3216</v>
      </c>
      <c r="D2760" t="s">
        <v>3415</v>
      </c>
      <c r="E2760" s="1">
        <v>45781</v>
      </c>
      <c r="F2760" t="s">
        <v>8718</v>
      </c>
      <c r="G2760" t="s">
        <v>8632</v>
      </c>
      <c r="H2760">
        <v>3</v>
      </c>
      <c r="I2760" s="14">
        <v>0.2</v>
      </c>
      <c r="J2760" s="6">
        <v>1005</v>
      </c>
      <c r="K2760" s="6">
        <v>2412</v>
      </c>
      <c r="L2760" t="s">
        <v>1054</v>
      </c>
      <c r="M2760">
        <v>31</v>
      </c>
      <c r="N2760" t="s">
        <v>1999</v>
      </c>
      <c r="O2760" t="s">
        <v>2047</v>
      </c>
      <c r="P2760" t="s">
        <v>3012</v>
      </c>
    </row>
    <row r="2761" spans="1:16" x14ac:dyDescent="0.45">
      <c r="A2761" t="s">
        <v>6383</v>
      </c>
      <c r="B2761" t="s">
        <v>23</v>
      </c>
      <c r="C2761" t="s">
        <v>3325</v>
      </c>
      <c r="D2761" t="s">
        <v>3522</v>
      </c>
      <c r="E2761" s="1">
        <v>45544</v>
      </c>
      <c r="F2761" t="s">
        <v>8625</v>
      </c>
      <c r="G2761" t="s">
        <v>8632</v>
      </c>
      <c r="H2761">
        <v>3</v>
      </c>
      <c r="I2761" s="14">
        <v>0.2</v>
      </c>
      <c r="J2761" s="6">
        <v>919</v>
      </c>
      <c r="K2761" s="6">
        <v>2206</v>
      </c>
      <c r="L2761" t="s">
        <v>1022</v>
      </c>
      <c r="M2761">
        <v>27</v>
      </c>
      <c r="N2761" t="s">
        <v>1998</v>
      </c>
      <c r="O2761" t="s">
        <v>2015</v>
      </c>
      <c r="P2761" t="s">
        <v>2983</v>
      </c>
    </row>
    <row r="2762" spans="1:16" x14ac:dyDescent="0.45">
      <c r="A2762" t="s">
        <v>6384</v>
      </c>
      <c r="B2762" t="s">
        <v>601</v>
      </c>
      <c r="C2762" t="s">
        <v>3251</v>
      </c>
      <c r="D2762" t="s">
        <v>3450</v>
      </c>
      <c r="E2762" s="1">
        <v>45303</v>
      </c>
      <c r="F2762" t="s">
        <v>8720</v>
      </c>
      <c r="G2762" t="s">
        <v>8633</v>
      </c>
      <c r="H2762">
        <v>5</v>
      </c>
      <c r="I2762" s="14">
        <v>0.2</v>
      </c>
      <c r="J2762" s="6">
        <v>641</v>
      </c>
      <c r="K2762" s="6">
        <v>2564</v>
      </c>
      <c r="L2762" t="s">
        <v>1595</v>
      </c>
      <c r="M2762">
        <v>33</v>
      </c>
      <c r="N2762" t="s">
        <v>1998</v>
      </c>
      <c r="O2762" t="s">
        <v>2577</v>
      </c>
      <c r="P2762" t="s">
        <v>3045</v>
      </c>
    </row>
    <row r="2763" spans="1:16" x14ac:dyDescent="0.45">
      <c r="A2763" t="s">
        <v>6385</v>
      </c>
      <c r="B2763" t="s">
        <v>882</v>
      </c>
      <c r="C2763" t="s">
        <v>3257</v>
      </c>
      <c r="D2763" t="s">
        <v>3456</v>
      </c>
      <c r="E2763" s="1">
        <v>45839</v>
      </c>
      <c r="F2763" t="s">
        <v>8720</v>
      </c>
      <c r="G2763" t="s">
        <v>8631</v>
      </c>
      <c r="H2763">
        <v>4</v>
      </c>
      <c r="I2763" s="14">
        <v>0.2</v>
      </c>
      <c r="J2763" s="6">
        <v>1911</v>
      </c>
      <c r="K2763" s="6">
        <v>6115</v>
      </c>
      <c r="L2763" t="s">
        <v>1873</v>
      </c>
      <c r="M2763">
        <v>52</v>
      </c>
      <c r="N2763" t="s">
        <v>1999</v>
      </c>
      <c r="O2763" t="s">
        <v>2847</v>
      </c>
      <c r="P2763" t="s">
        <v>8695</v>
      </c>
    </row>
    <row r="2764" spans="1:16" x14ac:dyDescent="0.45">
      <c r="A2764" t="s">
        <v>6386</v>
      </c>
      <c r="B2764" t="s">
        <v>565</v>
      </c>
      <c r="C2764" t="s">
        <v>3364</v>
      </c>
      <c r="D2764" t="s">
        <v>3561</v>
      </c>
      <c r="E2764" s="1">
        <v>45774</v>
      </c>
      <c r="F2764" t="s">
        <v>8719</v>
      </c>
      <c r="G2764" t="s">
        <v>8633</v>
      </c>
      <c r="H2764">
        <v>2</v>
      </c>
      <c r="I2764" s="14">
        <v>0</v>
      </c>
      <c r="J2764" s="6">
        <v>131</v>
      </c>
      <c r="K2764" s="6">
        <v>263</v>
      </c>
      <c r="L2764" t="s">
        <v>1559</v>
      </c>
      <c r="M2764">
        <v>58</v>
      </c>
      <c r="N2764" t="s">
        <v>1998</v>
      </c>
      <c r="O2764" t="s">
        <v>2542</v>
      </c>
      <c r="P2764" t="s">
        <v>2999</v>
      </c>
    </row>
    <row r="2765" spans="1:16" x14ac:dyDescent="0.45">
      <c r="A2765" t="s">
        <v>6387</v>
      </c>
      <c r="B2765" t="s">
        <v>343</v>
      </c>
      <c r="C2765" t="s">
        <v>3362</v>
      </c>
      <c r="D2765" t="s">
        <v>3559</v>
      </c>
      <c r="E2765" s="1">
        <v>45503</v>
      </c>
      <c r="F2765" t="s">
        <v>8625</v>
      </c>
      <c r="G2765" t="s">
        <v>8633</v>
      </c>
      <c r="H2765">
        <v>2</v>
      </c>
      <c r="I2765" s="14">
        <v>0.15</v>
      </c>
      <c r="J2765" s="6">
        <v>1972</v>
      </c>
      <c r="K2765" s="6">
        <v>3352</v>
      </c>
      <c r="L2765" t="s">
        <v>1339</v>
      </c>
      <c r="M2765">
        <v>40</v>
      </c>
      <c r="N2765" t="s">
        <v>1999</v>
      </c>
      <c r="O2765" t="s">
        <v>2331</v>
      </c>
      <c r="P2765" t="s">
        <v>2984</v>
      </c>
    </row>
    <row r="2766" spans="1:16" x14ac:dyDescent="0.45">
      <c r="A2766" t="s">
        <v>6388</v>
      </c>
      <c r="B2766" t="s">
        <v>139</v>
      </c>
      <c r="C2766" t="s">
        <v>3388</v>
      </c>
      <c r="D2766" t="s">
        <v>3584</v>
      </c>
      <c r="E2766" s="1">
        <v>45807</v>
      </c>
      <c r="F2766" t="s">
        <v>8720</v>
      </c>
      <c r="G2766" t="s">
        <v>8630</v>
      </c>
      <c r="H2766">
        <v>3</v>
      </c>
      <c r="I2766" s="14">
        <v>0.05</v>
      </c>
      <c r="J2766" s="6">
        <v>1925</v>
      </c>
      <c r="K2766" s="6">
        <v>5485</v>
      </c>
      <c r="L2766" t="s">
        <v>1138</v>
      </c>
      <c r="M2766">
        <v>42</v>
      </c>
      <c r="N2766" t="s">
        <v>1999</v>
      </c>
      <c r="O2766" t="s">
        <v>2130</v>
      </c>
      <c r="P2766" t="s">
        <v>3072</v>
      </c>
    </row>
    <row r="2767" spans="1:16" x14ac:dyDescent="0.45">
      <c r="A2767" t="s">
        <v>6389</v>
      </c>
      <c r="B2767" t="s">
        <v>432</v>
      </c>
      <c r="C2767" t="s">
        <v>3238</v>
      </c>
      <c r="D2767" t="s">
        <v>3437</v>
      </c>
      <c r="E2767" s="1">
        <v>45242</v>
      </c>
      <c r="F2767" t="s">
        <v>8626</v>
      </c>
      <c r="G2767" t="s">
        <v>8630</v>
      </c>
      <c r="H2767">
        <v>4</v>
      </c>
      <c r="I2767" s="14">
        <v>0.05</v>
      </c>
      <c r="J2767" s="6">
        <v>1747</v>
      </c>
      <c r="K2767" s="6">
        <v>6638</v>
      </c>
      <c r="L2767" t="s">
        <v>1428</v>
      </c>
      <c r="M2767">
        <v>59</v>
      </c>
      <c r="N2767" t="s">
        <v>1998</v>
      </c>
      <c r="O2767" t="s">
        <v>2417</v>
      </c>
      <c r="P2767" t="s">
        <v>2986</v>
      </c>
    </row>
    <row r="2768" spans="1:16" x14ac:dyDescent="0.45">
      <c r="A2768" t="s">
        <v>6390</v>
      </c>
      <c r="B2768" t="s">
        <v>106</v>
      </c>
      <c r="C2768" t="s">
        <v>3392</v>
      </c>
      <c r="D2768" t="s">
        <v>3588</v>
      </c>
      <c r="E2768" s="1">
        <v>45310</v>
      </c>
      <c r="F2768" t="s">
        <v>8718</v>
      </c>
      <c r="G2768" t="s">
        <v>8629</v>
      </c>
      <c r="H2768">
        <v>3</v>
      </c>
      <c r="I2768" s="14">
        <v>0.1</v>
      </c>
      <c r="J2768" s="6">
        <v>1109</v>
      </c>
      <c r="K2768" s="6">
        <v>2993</v>
      </c>
      <c r="L2768" t="s">
        <v>1105</v>
      </c>
      <c r="M2768">
        <v>18</v>
      </c>
      <c r="N2768" t="s">
        <v>1998</v>
      </c>
      <c r="O2768" t="s">
        <v>2097</v>
      </c>
      <c r="P2768" t="s">
        <v>3015</v>
      </c>
    </row>
    <row r="2769" spans="1:16" x14ac:dyDescent="0.45">
      <c r="A2769" t="s">
        <v>6391</v>
      </c>
      <c r="B2769" t="s">
        <v>661</v>
      </c>
      <c r="C2769" t="s">
        <v>3214</v>
      </c>
      <c r="D2769" t="s">
        <v>3413</v>
      </c>
      <c r="E2769" s="1">
        <v>45632</v>
      </c>
      <c r="F2769" t="s">
        <v>8625</v>
      </c>
      <c r="G2769" t="s">
        <v>8633</v>
      </c>
      <c r="H2769">
        <v>1</v>
      </c>
      <c r="I2769" s="14">
        <v>0.05</v>
      </c>
      <c r="J2769" s="6">
        <v>1512</v>
      </c>
      <c r="K2769" s="6">
        <v>1437</v>
      </c>
      <c r="L2769" t="s">
        <v>1655</v>
      </c>
      <c r="M2769">
        <v>38</v>
      </c>
      <c r="N2769" t="s">
        <v>1999</v>
      </c>
      <c r="O2769" t="s">
        <v>2636</v>
      </c>
      <c r="P2769" t="s">
        <v>3010</v>
      </c>
    </row>
    <row r="2770" spans="1:16" x14ac:dyDescent="0.45">
      <c r="A2770" t="s">
        <v>6392</v>
      </c>
      <c r="B2770" t="s">
        <v>983</v>
      </c>
      <c r="C2770" t="s">
        <v>3258</v>
      </c>
      <c r="D2770" t="s">
        <v>3457</v>
      </c>
      <c r="E2770" s="1">
        <v>45821</v>
      </c>
      <c r="F2770" t="s">
        <v>8626</v>
      </c>
      <c r="G2770" t="s">
        <v>8633</v>
      </c>
      <c r="H2770">
        <v>1</v>
      </c>
      <c r="I2770" s="14">
        <v>0.1</v>
      </c>
      <c r="J2770" s="6">
        <v>699</v>
      </c>
      <c r="K2770" s="6">
        <v>629</v>
      </c>
      <c r="L2770" t="s">
        <v>1974</v>
      </c>
      <c r="M2770">
        <v>37</v>
      </c>
      <c r="N2770" t="s">
        <v>1999</v>
      </c>
      <c r="O2770" t="s">
        <v>2946</v>
      </c>
      <c r="P2770" t="s">
        <v>3055</v>
      </c>
    </row>
    <row r="2771" spans="1:16" x14ac:dyDescent="0.45">
      <c r="A2771" t="s">
        <v>6393</v>
      </c>
      <c r="B2771" t="s">
        <v>790</v>
      </c>
      <c r="C2771" t="s">
        <v>3312</v>
      </c>
      <c r="D2771" t="s">
        <v>3509</v>
      </c>
      <c r="E2771" s="1">
        <v>45626</v>
      </c>
      <c r="F2771" t="s">
        <v>8718</v>
      </c>
      <c r="G2771" t="s">
        <v>8629</v>
      </c>
      <c r="H2771">
        <v>3</v>
      </c>
      <c r="I2771" s="14">
        <v>0</v>
      </c>
      <c r="J2771" s="6">
        <v>838</v>
      </c>
      <c r="K2771" s="6">
        <v>2513</v>
      </c>
      <c r="L2771" t="s">
        <v>1782</v>
      </c>
      <c r="M2771">
        <v>37</v>
      </c>
      <c r="N2771" t="s">
        <v>1999</v>
      </c>
      <c r="O2771" t="s">
        <v>2759</v>
      </c>
      <c r="P2771" t="s">
        <v>8694</v>
      </c>
    </row>
    <row r="2772" spans="1:16" x14ac:dyDescent="0.45">
      <c r="A2772" t="s">
        <v>6394</v>
      </c>
      <c r="B2772" t="s">
        <v>483</v>
      </c>
      <c r="C2772" t="s">
        <v>3327</v>
      </c>
      <c r="D2772" t="s">
        <v>3524</v>
      </c>
      <c r="E2772" s="1">
        <v>45233</v>
      </c>
      <c r="F2772" t="s">
        <v>8718</v>
      </c>
      <c r="G2772" t="s">
        <v>8630</v>
      </c>
      <c r="H2772">
        <v>1</v>
      </c>
      <c r="I2772" s="14">
        <v>0.15</v>
      </c>
      <c r="J2772" s="6">
        <v>1449</v>
      </c>
      <c r="K2772" s="6">
        <v>1232</v>
      </c>
      <c r="L2772" t="s">
        <v>1478</v>
      </c>
      <c r="M2772">
        <v>49</v>
      </c>
      <c r="N2772" t="s">
        <v>1999</v>
      </c>
      <c r="O2772" t="s">
        <v>2465</v>
      </c>
      <c r="P2772" t="s">
        <v>3079</v>
      </c>
    </row>
    <row r="2773" spans="1:16" x14ac:dyDescent="0.45">
      <c r="A2773" t="s">
        <v>6395</v>
      </c>
      <c r="B2773" t="s">
        <v>811</v>
      </c>
      <c r="C2773" t="s">
        <v>3218</v>
      </c>
      <c r="D2773" t="s">
        <v>3417</v>
      </c>
      <c r="E2773" s="1">
        <v>45437</v>
      </c>
      <c r="F2773" t="s">
        <v>8720</v>
      </c>
      <c r="G2773" t="s">
        <v>8631</v>
      </c>
      <c r="H2773">
        <v>3</v>
      </c>
      <c r="I2773" s="14">
        <v>0</v>
      </c>
      <c r="J2773" s="6">
        <v>1610</v>
      </c>
      <c r="K2773" s="6">
        <v>4830</v>
      </c>
      <c r="L2773" t="s">
        <v>1803</v>
      </c>
      <c r="M2773">
        <v>46</v>
      </c>
      <c r="N2773" t="s">
        <v>1999</v>
      </c>
      <c r="O2773" t="s">
        <v>2778</v>
      </c>
      <c r="P2773" t="s">
        <v>2982</v>
      </c>
    </row>
    <row r="2774" spans="1:16" x14ac:dyDescent="0.45">
      <c r="A2774" t="s">
        <v>6396</v>
      </c>
      <c r="B2774" t="s">
        <v>404</v>
      </c>
      <c r="C2774" t="s">
        <v>3245</v>
      </c>
      <c r="D2774" t="s">
        <v>3444</v>
      </c>
      <c r="E2774" s="1">
        <v>45236</v>
      </c>
      <c r="F2774" t="s">
        <v>8625</v>
      </c>
      <c r="G2774" t="s">
        <v>8629</v>
      </c>
      <c r="H2774">
        <v>5</v>
      </c>
      <c r="I2774" s="14">
        <v>0.1</v>
      </c>
      <c r="J2774" s="6">
        <v>1224</v>
      </c>
      <c r="K2774" s="6">
        <v>5508</v>
      </c>
      <c r="L2774" t="s">
        <v>1400</v>
      </c>
      <c r="M2774">
        <v>25</v>
      </c>
      <c r="N2774" t="s">
        <v>1998</v>
      </c>
      <c r="O2774" t="s">
        <v>2190</v>
      </c>
      <c r="P2774" t="s">
        <v>3145</v>
      </c>
    </row>
    <row r="2775" spans="1:16" x14ac:dyDescent="0.45">
      <c r="A2775" t="s">
        <v>6397</v>
      </c>
      <c r="B2775" t="s">
        <v>830</v>
      </c>
      <c r="C2775" t="s">
        <v>3393</v>
      </c>
      <c r="D2775" t="s">
        <v>3589</v>
      </c>
      <c r="E2775" s="1">
        <v>45721</v>
      </c>
      <c r="F2775" t="s">
        <v>8626</v>
      </c>
      <c r="G2775" t="s">
        <v>8631</v>
      </c>
      <c r="H2775">
        <v>1</v>
      </c>
      <c r="I2775" s="14">
        <v>0</v>
      </c>
      <c r="J2775" s="6">
        <v>768</v>
      </c>
      <c r="K2775" s="6">
        <v>768</v>
      </c>
      <c r="L2775" t="s">
        <v>1822</v>
      </c>
      <c r="M2775">
        <v>40</v>
      </c>
      <c r="N2775" t="s">
        <v>1998</v>
      </c>
      <c r="O2775" t="s">
        <v>2797</v>
      </c>
      <c r="P2775" t="s">
        <v>3062</v>
      </c>
    </row>
    <row r="2776" spans="1:16" x14ac:dyDescent="0.45">
      <c r="A2776" t="s">
        <v>6398</v>
      </c>
      <c r="B2776" t="s">
        <v>357</v>
      </c>
      <c r="C2776" t="s">
        <v>3238</v>
      </c>
      <c r="D2776" t="s">
        <v>3437</v>
      </c>
      <c r="E2776" s="1">
        <v>45433</v>
      </c>
      <c r="F2776" t="s">
        <v>8626</v>
      </c>
      <c r="G2776" t="s">
        <v>8632</v>
      </c>
      <c r="H2776">
        <v>5</v>
      </c>
      <c r="I2776" s="14">
        <v>0.2</v>
      </c>
      <c r="J2776" s="6">
        <v>1747</v>
      </c>
      <c r="K2776" s="6">
        <v>6988</v>
      </c>
      <c r="L2776" t="s">
        <v>1353</v>
      </c>
      <c r="M2776">
        <v>23</v>
      </c>
      <c r="N2776" t="s">
        <v>1999</v>
      </c>
      <c r="O2776" t="s">
        <v>2345</v>
      </c>
      <c r="P2776" t="s">
        <v>3142</v>
      </c>
    </row>
    <row r="2777" spans="1:16" x14ac:dyDescent="0.45">
      <c r="A2777" t="s">
        <v>6399</v>
      </c>
      <c r="B2777" t="s">
        <v>953</v>
      </c>
      <c r="C2777" t="s">
        <v>3390</v>
      </c>
      <c r="D2777" t="s">
        <v>3586</v>
      </c>
      <c r="E2777" s="1">
        <v>45343</v>
      </c>
      <c r="F2777" t="s">
        <v>8720</v>
      </c>
      <c r="G2777" t="s">
        <v>8632</v>
      </c>
      <c r="H2777">
        <v>3</v>
      </c>
      <c r="I2777" s="14">
        <v>0</v>
      </c>
      <c r="J2777" s="6">
        <v>1830</v>
      </c>
      <c r="K2777" s="6">
        <v>5489</v>
      </c>
      <c r="L2777" t="s">
        <v>1944</v>
      </c>
      <c r="M2777">
        <v>44</v>
      </c>
      <c r="N2777" t="s">
        <v>1998</v>
      </c>
      <c r="O2777" t="s">
        <v>2916</v>
      </c>
      <c r="P2777" t="s">
        <v>3018</v>
      </c>
    </row>
    <row r="2778" spans="1:16" x14ac:dyDescent="0.45">
      <c r="A2778" t="s">
        <v>6400</v>
      </c>
      <c r="B2778" t="s">
        <v>818</v>
      </c>
      <c r="C2778" t="s">
        <v>3390</v>
      </c>
      <c r="D2778" t="s">
        <v>3586</v>
      </c>
      <c r="E2778" s="1">
        <v>45213</v>
      </c>
      <c r="F2778" t="s">
        <v>8718</v>
      </c>
      <c r="G2778" t="s">
        <v>8632</v>
      </c>
      <c r="H2778">
        <v>4</v>
      </c>
      <c r="I2778" s="14">
        <v>0</v>
      </c>
      <c r="J2778" s="6">
        <v>1830</v>
      </c>
      <c r="K2778" s="6">
        <v>7319</v>
      </c>
      <c r="L2778" t="s">
        <v>1810</v>
      </c>
      <c r="M2778">
        <v>42</v>
      </c>
      <c r="N2778" t="s">
        <v>1999</v>
      </c>
      <c r="O2778" t="s">
        <v>2785</v>
      </c>
      <c r="P2778" t="s">
        <v>3015</v>
      </c>
    </row>
    <row r="2779" spans="1:16" x14ac:dyDescent="0.45">
      <c r="A2779" t="s">
        <v>6401</v>
      </c>
      <c r="B2779" t="s">
        <v>224</v>
      </c>
      <c r="C2779" t="s">
        <v>3239</v>
      </c>
      <c r="D2779" t="s">
        <v>3438</v>
      </c>
      <c r="E2779" s="1">
        <v>45315</v>
      </c>
      <c r="F2779" t="s">
        <v>8719</v>
      </c>
      <c r="G2779" t="s">
        <v>8629</v>
      </c>
      <c r="H2779">
        <v>2</v>
      </c>
      <c r="I2779" s="14">
        <v>0.2</v>
      </c>
      <c r="J2779" s="6">
        <v>1414</v>
      </c>
      <c r="K2779" s="6">
        <v>2263</v>
      </c>
      <c r="L2779" t="s">
        <v>1222</v>
      </c>
      <c r="M2779">
        <v>55</v>
      </c>
      <c r="N2779" t="s">
        <v>1999</v>
      </c>
      <c r="O2779" t="s">
        <v>2215</v>
      </c>
      <c r="P2779" t="s">
        <v>2980</v>
      </c>
    </row>
    <row r="2780" spans="1:16" x14ac:dyDescent="0.45">
      <c r="A2780" t="s">
        <v>6402</v>
      </c>
      <c r="B2780" t="s">
        <v>772</v>
      </c>
      <c r="C2780" t="s">
        <v>3375</v>
      </c>
      <c r="D2780" t="s">
        <v>3571</v>
      </c>
      <c r="E2780" s="1">
        <v>45840</v>
      </c>
      <c r="F2780" t="s">
        <v>8719</v>
      </c>
      <c r="G2780" t="s">
        <v>8629</v>
      </c>
      <c r="H2780">
        <v>1</v>
      </c>
      <c r="I2780" s="14">
        <v>0.05</v>
      </c>
      <c r="J2780" s="6">
        <v>1129</v>
      </c>
      <c r="K2780" s="6">
        <v>1073</v>
      </c>
      <c r="L2780" t="s">
        <v>1765</v>
      </c>
      <c r="M2780">
        <v>50</v>
      </c>
      <c r="N2780" t="s">
        <v>1998</v>
      </c>
      <c r="O2780" t="s">
        <v>2742</v>
      </c>
      <c r="P2780" t="s">
        <v>3009</v>
      </c>
    </row>
    <row r="2781" spans="1:16" x14ac:dyDescent="0.45">
      <c r="A2781" t="s">
        <v>6403</v>
      </c>
      <c r="B2781" t="s">
        <v>796</v>
      </c>
      <c r="C2781" t="s">
        <v>3314</v>
      </c>
      <c r="D2781" t="s">
        <v>3511</v>
      </c>
      <c r="E2781" s="1">
        <v>45491</v>
      </c>
      <c r="F2781" t="s">
        <v>8720</v>
      </c>
      <c r="G2781" t="s">
        <v>8631</v>
      </c>
      <c r="H2781">
        <v>4</v>
      </c>
      <c r="I2781" s="14">
        <v>0.1</v>
      </c>
      <c r="J2781" s="6">
        <v>1526</v>
      </c>
      <c r="K2781" s="6">
        <v>5494</v>
      </c>
      <c r="L2781" t="s">
        <v>1788</v>
      </c>
      <c r="M2781">
        <v>37</v>
      </c>
      <c r="N2781" t="s">
        <v>1998</v>
      </c>
      <c r="O2781" t="s">
        <v>2765</v>
      </c>
      <c r="P2781" t="s">
        <v>3177</v>
      </c>
    </row>
    <row r="2782" spans="1:16" x14ac:dyDescent="0.45">
      <c r="A2782" t="s">
        <v>6404</v>
      </c>
      <c r="B2782" t="s">
        <v>928</v>
      </c>
      <c r="C2782" t="s">
        <v>3207</v>
      </c>
      <c r="D2782" t="s">
        <v>3406</v>
      </c>
      <c r="E2782" s="1">
        <v>45831</v>
      </c>
      <c r="F2782" t="s">
        <v>8626</v>
      </c>
      <c r="G2782" t="s">
        <v>8633</v>
      </c>
      <c r="H2782">
        <v>1</v>
      </c>
      <c r="I2782" s="14">
        <v>0.15</v>
      </c>
      <c r="J2782" s="6">
        <v>731</v>
      </c>
      <c r="K2782" s="6">
        <v>622</v>
      </c>
      <c r="L2782" t="s">
        <v>1919</v>
      </c>
      <c r="M2782">
        <v>53</v>
      </c>
      <c r="N2782" t="s">
        <v>1998</v>
      </c>
      <c r="O2782" t="s">
        <v>2892</v>
      </c>
      <c r="P2782" t="s">
        <v>3006</v>
      </c>
    </row>
    <row r="2783" spans="1:16" x14ac:dyDescent="0.45">
      <c r="A2783" t="s">
        <v>6405</v>
      </c>
      <c r="B2783" t="s">
        <v>591</v>
      </c>
      <c r="C2783" t="s">
        <v>3287</v>
      </c>
      <c r="D2783" t="s">
        <v>3484</v>
      </c>
      <c r="E2783" s="1">
        <v>45486</v>
      </c>
      <c r="F2783" t="s">
        <v>8720</v>
      </c>
      <c r="G2783" t="s">
        <v>8632</v>
      </c>
      <c r="H2783">
        <v>1</v>
      </c>
      <c r="I2783" s="14">
        <v>0.1</v>
      </c>
      <c r="J2783" s="6">
        <v>1704</v>
      </c>
      <c r="K2783" s="6">
        <v>1533</v>
      </c>
      <c r="L2783" t="s">
        <v>1585</v>
      </c>
      <c r="M2783">
        <v>57</v>
      </c>
      <c r="N2783" t="s">
        <v>1999</v>
      </c>
      <c r="O2783" t="s">
        <v>2567</v>
      </c>
      <c r="P2783" t="s">
        <v>2984</v>
      </c>
    </row>
    <row r="2784" spans="1:16" x14ac:dyDescent="0.45">
      <c r="A2784" t="s">
        <v>6406</v>
      </c>
      <c r="B2784" t="s">
        <v>774</v>
      </c>
      <c r="C2784" t="s">
        <v>3198</v>
      </c>
      <c r="D2784" t="s">
        <v>3398</v>
      </c>
      <c r="E2784" s="1">
        <v>45520</v>
      </c>
      <c r="F2784" t="s">
        <v>8625</v>
      </c>
      <c r="G2784" t="s">
        <v>8631</v>
      </c>
      <c r="H2784">
        <v>3</v>
      </c>
      <c r="I2784" s="14">
        <v>0.15</v>
      </c>
      <c r="J2784" s="6">
        <v>1171</v>
      </c>
      <c r="K2784" s="6">
        <v>2986</v>
      </c>
      <c r="L2784" t="s">
        <v>1613</v>
      </c>
      <c r="M2784">
        <v>63</v>
      </c>
      <c r="N2784" t="s">
        <v>1999</v>
      </c>
      <c r="O2784" t="s">
        <v>2744</v>
      </c>
      <c r="P2784" t="s">
        <v>2987</v>
      </c>
    </row>
    <row r="2785" spans="1:16" x14ac:dyDescent="0.45">
      <c r="A2785" t="s">
        <v>6407</v>
      </c>
      <c r="B2785" t="s">
        <v>870</v>
      </c>
      <c r="C2785" t="s">
        <v>3221</v>
      </c>
      <c r="D2785" t="s">
        <v>3420</v>
      </c>
      <c r="E2785" s="1">
        <v>45404</v>
      </c>
      <c r="F2785" t="s">
        <v>8718</v>
      </c>
      <c r="G2785" t="s">
        <v>8633</v>
      </c>
      <c r="H2785">
        <v>5</v>
      </c>
      <c r="I2785" s="14">
        <v>0.2</v>
      </c>
      <c r="J2785" s="6">
        <v>333</v>
      </c>
      <c r="K2785" s="6">
        <v>1334</v>
      </c>
      <c r="L2785" t="s">
        <v>1862</v>
      </c>
      <c r="M2785">
        <v>40</v>
      </c>
      <c r="N2785" t="s">
        <v>1999</v>
      </c>
      <c r="O2785" t="s">
        <v>2835</v>
      </c>
      <c r="P2785" t="s">
        <v>3159</v>
      </c>
    </row>
    <row r="2786" spans="1:16" x14ac:dyDescent="0.45">
      <c r="A2786" t="s">
        <v>6408</v>
      </c>
      <c r="B2786" t="s">
        <v>614</v>
      </c>
      <c r="C2786" t="s">
        <v>3231</v>
      </c>
      <c r="D2786" t="s">
        <v>3430</v>
      </c>
      <c r="E2786" s="1">
        <v>45234</v>
      </c>
      <c r="F2786" t="s">
        <v>8718</v>
      </c>
      <c r="G2786" t="s">
        <v>8629</v>
      </c>
      <c r="H2786">
        <v>4</v>
      </c>
      <c r="I2786" s="14">
        <v>0.15</v>
      </c>
      <c r="J2786" s="6">
        <v>349</v>
      </c>
      <c r="K2786" s="6">
        <v>1188</v>
      </c>
      <c r="L2786" t="s">
        <v>1608</v>
      </c>
      <c r="M2786">
        <v>21</v>
      </c>
      <c r="N2786" t="s">
        <v>1999</v>
      </c>
      <c r="O2786" t="s">
        <v>2590</v>
      </c>
      <c r="P2786" t="s">
        <v>3006</v>
      </c>
    </row>
    <row r="2787" spans="1:16" x14ac:dyDescent="0.45">
      <c r="A2787" t="s">
        <v>6409</v>
      </c>
      <c r="B2787" t="s">
        <v>750</v>
      </c>
      <c r="C2787" t="s">
        <v>3391</v>
      </c>
      <c r="D2787" t="s">
        <v>3587</v>
      </c>
      <c r="E2787" s="1">
        <v>45835</v>
      </c>
      <c r="F2787" t="s">
        <v>8718</v>
      </c>
      <c r="G2787" t="s">
        <v>8633</v>
      </c>
      <c r="H2787">
        <v>3</v>
      </c>
      <c r="I2787" s="14">
        <v>0</v>
      </c>
      <c r="J2787" s="6">
        <v>799</v>
      </c>
      <c r="K2787" s="6">
        <v>2398</v>
      </c>
      <c r="L2787" t="s">
        <v>1743</v>
      </c>
      <c r="M2787">
        <v>29</v>
      </c>
      <c r="N2787" t="s">
        <v>1999</v>
      </c>
      <c r="O2787" t="s">
        <v>2721</v>
      </c>
      <c r="P2787" t="s">
        <v>3056</v>
      </c>
    </row>
    <row r="2788" spans="1:16" x14ac:dyDescent="0.45">
      <c r="A2788" t="s">
        <v>6410</v>
      </c>
      <c r="B2788" t="s">
        <v>812</v>
      </c>
      <c r="C2788" t="s">
        <v>3360</v>
      </c>
      <c r="D2788" t="s">
        <v>3557</v>
      </c>
      <c r="E2788" s="1">
        <v>45709</v>
      </c>
      <c r="F2788" t="s">
        <v>8720</v>
      </c>
      <c r="G2788" t="s">
        <v>8629</v>
      </c>
      <c r="H2788">
        <v>3</v>
      </c>
      <c r="I2788" s="14">
        <v>0.05</v>
      </c>
      <c r="J2788" s="6">
        <v>1159</v>
      </c>
      <c r="K2788" s="6">
        <v>3304</v>
      </c>
      <c r="L2788" t="s">
        <v>1804</v>
      </c>
      <c r="M2788">
        <v>65</v>
      </c>
      <c r="N2788" t="s">
        <v>1999</v>
      </c>
      <c r="O2788" t="s">
        <v>2779</v>
      </c>
      <c r="P2788" t="s">
        <v>3036</v>
      </c>
    </row>
    <row r="2789" spans="1:16" x14ac:dyDescent="0.45">
      <c r="A2789" t="s">
        <v>6411</v>
      </c>
      <c r="B2789" t="s">
        <v>848</v>
      </c>
      <c r="C2789" t="s">
        <v>3305</v>
      </c>
      <c r="D2789" t="s">
        <v>3502</v>
      </c>
      <c r="E2789" s="1">
        <v>45406</v>
      </c>
      <c r="F2789" t="s">
        <v>8625</v>
      </c>
      <c r="G2789" t="s">
        <v>8633</v>
      </c>
      <c r="H2789">
        <v>3</v>
      </c>
      <c r="I2789" s="14">
        <v>0</v>
      </c>
      <c r="J2789" s="6">
        <v>621</v>
      </c>
      <c r="K2789" s="6">
        <v>1862</v>
      </c>
      <c r="L2789" t="s">
        <v>1840</v>
      </c>
      <c r="M2789">
        <v>25</v>
      </c>
      <c r="N2789" t="s">
        <v>1998</v>
      </c>
      <c r="O2789" t="s">
        <v>2815</v>
      </c>
      <c r="P2789" t="s">
        <v>3100</v>
      </c>
    </row>
    <row r="2790" spans="1:16" x14ac:dyDescent="0.45">
      <c r="A2790" t="s">
        <v>6412</v>
      </c>
      <c r="B2790" t="s">
        <v>968</v>
      </c>
      <c r="C2790" t="s">
        <v>3273</v>
      </c>
      <c r="D2790" t="s">
        <v>3470</v>
      </c>
      <c r="E2790" s="1">
        <v>45288</v>
      </c>
      <c r="F2790" t="s">
        <v>8719</v>
      </c>
      <c r="G2790" t="s">
        <v>8631</v>
      </c>
      <c r="H2790">
        <v>2</v>
      </c>
      <c r="I2790" s="14">
        <v>0.1</v>
      </c>
      <c r="J2790" s="6">
        <v>1817</v>
      </c>
      <c r="K2790" s="6">
        <v>3270</v>
      </c>
      <c r="L2790" t="s">
        <v>1959</v>
      </c>
      <c r="M2790">
        <v>26</v>
      </c>
      <c r="N2790" t="s">
        <v>1999</v>
      </c>
      <c r="O2790" t="s">
        <v>2931</v>
      </c>
      <c r="P2790" t="s">
        <v>2992</v>
      </c>
    </row>
    <row r="2791" spans="1:16" x14ac:dyDescent="0.45">
      <c r="A2791" t="s">
        <v>6413</v>
      </c>
      <c r="B2791" t="s">
        <v>294</v>
      </c>
      <c r="C2791" t="s">
        <v>3284</v>
      </c>
      <c r="D2791" t="s">
        <v>3481</v>
      </c>
      <c r="E2791" s="1">
        <v>45218</v>
      </c>
      <c r="F2791" t="s">
        <v>8718</v>
      </c>
      <c r="G2791" t="s">
        <v>8630</v>
      </c>
      <c r="H2791">
        <v>4</v>
      </c>
      <c r="I2791" s="14">
        <v>0</v>
      </c>
      <c r="J2791" s="6">
        <v>1858</v>
      </c>
      <c r="K2791" s="6">
        <v>7431</v>
      </c>
      <c r="L2791" t="s">
        <v>1291</v>
      </c>
      <c r="M2791">
        <v>52</v>
      </c>
      <c r="N2791" t="s">
        <v>1999</v>
      </c>
      <c r="O2791" t="s">
        <v>2031</v>
      </c>
      <c r="P2791" t="s">
        <v>3019</v>
      </c>
    </row>
    <row r="2792" spans="1:16" x14ac:dyDescent="0.45">
      <c r="A2792" t="s">
        <v>6414</v>
      </c>
      <c r="B2792" t="s">
        <v>83</v>
      </c>
      <c r="C2792" t="s">
        <v>3324</v>
      </c>
      <c r="D2792" t="s">
        <v>3521</v>
      </c>
      <c r="E2792" s="1">
        <v>45515</v>
      </c>
      <c r="F2792" t="s">
        <v>8719</v>
      </c>
      <c r="G2792" t="s">
        <v>8633</v>
      </c>
      <c r="H2792">
        <v>3</v>
      </c>
      <c r="I2792" s="14">
        <v>0.1</v>
      </c>
      <c r="J2792" s="6">
        <v>273</v>
      </c>
      <c r="K2792" s="6">
        <v>736</v>
      </c>
      <c r="L2792" t="s">
        <v>1082</v>
      </c>
      <c r="M2792">
        <v>58</v>
      </c>
      <c r="N2792" t="s">
        <v>1998</v>
      </c>
      <c r="O2792" t="s">
        <v>2075</v>
      </c>
      <c r="P2792" t="s">
        <v>2971</v>
      </c>
    </row>
    <row r="2793" spans="1:16" x14ac:dyDescent="0.45">
      <c r="A2793" t="s">
        <v>6415</v>
      </c>
      <c r="B2793" t="s">
        <v>33</v>
      </c>
      <c r="C2793" t="s">
        <v>3269</v>
      </c>
      <c r="D2793" t="s">
        <v>3466</v>
      </c>
      <c r="E2793" s="1">
        <v>45523</v>
      </c>
      <c r="F2793" t="s">
        <v>8625</v>
      </c>
      <c r="G2793" t="s">
        <v>8631</v>
      </c>
      <c r="H2793">
        <v>3</v>
      </c>
      <c r="I2793" s="14">
        <v>0.05</v>
      </c>
      <c r="J2793" s="6">
        <v>820</v>
      </c>
      <c r="K2793" s="6">
        <v>2336</v>
      </c>
      <c r="L2793" t="s">
        <v>1032</v>
      </c>
      <c r="M2793">
        <v>54</v>
      </c>
      <c r="N2793" t="s">
        <v>1998</v>
      </c>
      <c r="O2793" t="s">
        <v>2025</v>
      </c>
      <c r="P2793" t="s">
        <v>2992</v>
      </c>
    </row>
    <row r="2794" spans="1:16" x14ac:dyDescent="0.45">
      <c r="A2794" t="s">
        <v>6416</v>
      </c>
      <c r="B2794" t="s">
        <v>960</v>
      </c>
      <c r="C2794" t="s">
        <v>3331</v>
      </c>
      <c r="D2794" t="s">
        <v>3528</v>
      </c>
      <c r="E2794" s="1">
        <v>45500</v>
      </c>
      <c r="F2794" t="s">
        <v>8625</v>
      </c>
      <c r="G2794" t="s">
        <v>8630</v>
      </c>
      <c r="H2794">
        <v>5</v>
      </c>
      <c r="I2794" s="14">
        <v>0.2</v>
      </c>
      <c r="J2794" s="6">
        <v>1404</v>
      </c>
      <c r="K2794" s="6">
        <v>5615</v>
      </c>
      <c r="L2794" t="s">
        <v>1951</v>
      </c>
      <c r="M2794">
        <v>50</v>
      </c>
      <c r="N2794" t="s">
        <v>1998</v>
      </c>
      <c r="O2794" t="s">
        <v>2923</v>
      </c>
      <c r="P2794" t="s">
        <v>3159</v>
      </c>
    </row>
    <row r="2795" spans="1:16" x14ac:dyDescent="0.45">
      <c r="A2795" t="s">
        <v>6417</v>
      </c>
      <c r="B2795" t="s">
        <v>123</v>
      </c>
      <c r="C2795" t="s">
        <v>3221</v>
      </c>
      <c r="D2795" t="s">
        <v>3420</v>
      </c>
      <c r="E2795" s="1">
        <v>45874</v>
      </c>
      <c r="F2795" t="s">
        <v>8720</v>
      </c>
      <c r="G2795" t="s">
        <v>8633</v>
      </c>
      <c r="H2795">
        <v>3</v>
      </c>
      <c r="I2795" s="14">
        <v>0.1</v>
      </c>
      <c r="J2795" s="6">
        <v>333</v>
      </c>
      <c r="K2795" s="6">
        <v>900</v>
      </c>
      <c r="L2795" t="s">
        <v>1122</v>
      </c>
      <c r="M2795">
        <v>64</v>
      </c>
      <c r="N2795" t="s">
        <v>1999</v>
      </c>
      <c r="O2795" t="s">
        <v>2114</v>
      </c>
      <c r="P2795" t="s">
        <v>2988</v>
      </c>
    </row>
    <row r="2796" spans="1:16" x14ac:dyDescent="0.45">
      <c r="A2796" t="s">
        <v>6418</v>
      </c>
      <c r="B2796" t="s">
        <v>194</v>
      </c>
      <c r="C2796" t="s">
        <v>3344</v>
      </c>
      <c r="D2796" t="s">
        <v>3541</v>
      </c>
      <c r="E2796" s="1">
        <v>45410</v>
      </c>
      <c r="F2796" t="s">
        <v>8625</v>
      </c>
      <c r="G2796" t="s">
        <v>8631</v>
      </c>
      <c r="H2796">
        <v>2</v>
      </c>
      <c r="I2796" s="14">
        <v>0.2</v>
      </c>
      <c r="J2796" s="6">
        <v>1957</v>
      </c>
      <c r="K2796" s="6">
        <v>3132</v>
      </c>
      <c r="L2796" t="s">
        <v>1192</v>
      </c>
      <c r="M2796">
        <v>52</v>
      </c>
      <c r="N2796" t="s">
        <v>1998</v>
      </c>
      <c r="O2796" t="s">
        <v>2185</v>
      </c>
      <c r="P2796" t="s">
        <v>3092</v>
      </c>
    </row>
    <row r="2797" spans="1:16" x14ac:dyDescent="0.45">
      <c r="A2797" t="s">
        <v>6419</v>
      </c>
      <c r="B2797" t="s">
        <v>57</v>
      </c>
      <c r="C2797" t="s">
        <v>3267</v>
      </c>
      <c r="D2797" t="s">
        <v>3464</v>
      </c>
      <c r="E2797" s="1">
        <v>45684</v>
      </c>
      <c r="F2797" t="s">
        <v>8718</v>
      </c>
      <c r="G2797" t="s">
        <v>8633</v>
      </c>
      <c r="H2797">
        <v>3</v>
      </c>
      <c r="I2797" s="14">
        <v>0.2</v>
      </c>
      <c r="J2797" s="6">
        <v>1366</v>
      </c>
      <c r="K2797" s="6">
        <v>3277</v>
      </c>
      <c r="L2797" t="s">
        <v>1056</v>
      </c>
      <c r="M2797">
        <v>27</v>
      </c>
      <c r="N2797" t="s">
        <v>1999</v>
      </c>
      <c r="O2797" t="s">
        <v>2049</v>
      </c>
      <c r="P2797" t="s">
        <v>3013</v>
      </c>
    </row>
    <row r="2798" spans="1:16" x14ac:dyDescent="0.45">
      <c r="A2798" t="s">
        <v>6420</v>
      </c>
      <c r="B2798" t="s">
        <v>838</v>
      </c>
      <c r="C2798" t="s">
        <v>3379</v>
      </c>
      <c r="D2798" t="s">
        <v>3575</v>
      </c>
      <c r="E2798" s="1">
        <v>45678</v>
      </c>
      <c r="F2798" t="s">
        <v>8718</v>
      </c>
      <c r="G2798" t="s">
        <v>8630</v>
      </c>
      <c r="H2798">
        <v>5</v>
      </c>
      <c r="I2798" s="14">
        <v>0.2</v>
      </c>
      <c r="J2798" s="6">
        <v>1845</v>
      </c>
      <c r="K2798" s="6">
        <v>7381</v>
      </c>
      <c r="L2798" t="s">
        <v>1830</v>
      </c>
      <c r="M2798">
        <v>27</v>
      </c>
      <c r="N2798" t="s">
        <v>1998</v>
      </c>
      <c r="O2798" t="s">
        <v>2805</v>
      </c>
      <c r="P2798" t="s">
        <v>8699</v>
      </c>
    </row>
    <row r="2799" spans="1:16" x14ac:dyDescent="0.45">
      <c r="A2799" t="s">
        <v>6421</v>
      </c>
      <c r="B2799" t="s">
        <v>935</v>
      </c>
      <c r="C2799" t="s">
        <v>3338</v>
      </c>
      <c r="D2799" t="s">
        <v>3535</v>
      </c>
      <c r="E2799" s="1">
        <v>45342</v>
      </c>
      <c r="F2799" t="s">
        <v>8719</v>
      </c>
      <c r="G2799" t="s">
        <v>8633</v>
      </c>
      <c r="H2799">
        <v>3</v>
      </c>
      <c r="I2799" s="14">
        <v>0</v>
      </c>
      <c r="J2799" s="6">
        <v>903</v>
      </c>
      <c r="K2799" s="6">
        <v>2708</v>
      </c>
      <c r="L2799" t="s">
        <v>1926</v>
      </c>
      <c r="M2799">
        <v>46</v>
      </c>
      <c r="N2799" t="s">
        <v>1998</v>
      </c>
      <c r="O2799" t="s">
        <v>2899</v>
      </c>
      <c r="P2799" t="s">
        <v>3047</v>
      </c>
    </row>
    <row r="2800" spans="1:16" x14ac:dyDescent="0.45">
      <c r="A2800" t="s">
        <v>6422</v>
      </c>
      <c r="B2800" t="s">
        <v>326</v>
      </c>
      <c r="C2800" t="s">
        <v>3304</v>
      </c>
      <c r="D2800" t="s">
        <v>3501</v>
      </c>
      <c r="E2800" s="1">
        <v>45641</v>
      </c>
      <c r="F2800" t="s">
        <v>8720</v>
      </c>
      <c r="G2800" t="s">
        <v>8633</v>
      </c>
      <c r="H2800">
        <v>1</v>
      </c>
      <c r="I2800" s="14">
        <v>0.1</v>
      </c>
      <c r="J2800" s="6">
        <v>1339</v>
      </c>
      <c r="K2800" s="6">
        <v>1205</v>
      </c>
      <c r="L2800" t="s">
        <v>1323</v>
      </c>
      <c r="M2800">
        <v>19</v>
      </c>
      <c r="N2800" t="s">
        <v>1998</v>
      </c>
      <c r="O2800" t="s">
        <v>2314</v>
      </c>
      <c r="P2800" t="s">
        <v>2974</v>
      </c>
    </row>
    <row r="2801" spans="1:16" x14ac:dyDescent="0.45">
      <c r="A2801" t="s">
        <v>6423</v>
      </c>
      <c r="B2801" t="s">
        <v>147</v>
      </c>
      <c r="C2801" t="s">
        <v>3214</v>
      </c>
      <c r="D2801" t="s">
        <v>3413</v>
      </c>
      <c r="E2801" s="1">
        <v>45793</v>
      </c>
      <c r="F2801" t="s">
        <v>8625</v>
      </c>
      <c r="G2801" t="s">
        <v>8633</v>
      </c>
      <c r="H2801">
        <v>1</v>
      </c>
      <c r="I2801" s="14">
        <v>0.2</v>
      </c>
      <c r="J2801" s="6">
        <v>1512</v>
      </c>
      <c r="K2801" s="6">
        <v>1210</v>
      </c>
      <c r="L2801" t="s">
        <v>1146</v>
      </c>
      <c r="M2801">
        <v>55</v>
      </c>
      <c r="N2801" t="s">
        <v>1999</v>
      </c>
      <c r="O2801" t="s">
        <v>2138</v>
      </c>
      <c r="P2801" t="s">
        <v>3008</v>
      </c>
    </row>
    <row r="2802" spans="1:16" x14ac:dyDescent="0.45">
      <c r="A2802" t="s">
        <v>6424</v>
      </c>
      <c r="B2802" t="s">
        <v>919</v>
      </c>
      <c r="C2802" t="s">
        <v>3319</v>
      </c>
      <c r="D2802" t="s">
        <v>3516</v>
      </c>
      <c r="E2802" s="1">
        <v>45775</v>
      </c>
      <c r="F2802" t="s">
        <v>8720</v>
      </c>
      <c r="G2802" t="s">
        <v>8632</v>
      </c>
      <c r="H2802">
        <v>1</v>
      </c>
      <c r="I2802" s="14">
        <v>0.15</v>
      </c>
      <c r="J2802" s="6">
        <v>337</v>
      </c>
      <c r="K2802" s="6">
        <v>287</v>
      </c>
      <c r="L2802" t="s">
        <v>1910</v>
      </c>
      <c r="M2802">
        <v>41</v>
      </c>
      <c r="N2802" t="s">
        <v>1999</v>
      </c>
      <c r="O2802" t="s">
        <v>2884</v>
      </c>
      <c r="P2802" t="s">
        <v>2976</v>
      </c>
    </row>
    <row r="2803" spans="1:16" x14ac:dyDescent="0.45">
      <c r="A2803" t="s">
        <v>6425</v>
      </c>
      <c r="B2803" t="s">
        <v>561</v>
      </c>
      <c r="C2803" t="s">
        <v>3224</v>
      </c>
      <c r="D2803" t="s">
        <v>3423</v>
      </c>
      <c r="E2803" s="1">
        <v>45408</v>
      </c>
      <c r="F2803" t="s">
        <v>8718</v>
      </c>
      <c r="G2803" t="s">
        <v>8629</v>
      </c>
      <c r="H2803">
        <v>3</v>
      </c>
      <c r="I2803" s="14">
        <v>0.05</v>
      </c>
      <c r="J2803" s="6">
        <v>955</v>
      </c>
      <c r="K2803" s="6">
        <v>2722</v>
      </c>
      <c r="L2803" t="s">
        <v>1556</v>
      </c>
      <c r="M2803">
        <v>56</v>
      </c>
      <c r="N2803" t="s">
        <v>1999</v>
      </c>
      <c r="O2803" t="s">
        <v>2538</v>
      </c>
      <c r="P2803" t="s">
        <v>2968</v>
      </c>
    </row>
    <row r="2804" spans="1:16" x14ac:dyDescent="0.45">
      <c r="A2804" t="s">
        <v>6426</v>
      </c>
      <c r="B2804" t="s">
        <v>923</v>
      </c>
      <c r="C2804" t="s">
        <v>3260</v>
      </c>
      <c r="D2804" t="s">
        <v>3459</v>
      </c>
      <c r="E2804" s="1">
        <v>45216</v>
      </c>
      <c r="F2804" t="s">
        <v>8626</v>
      </c>
      <c r="G2804" t="s">
        <v>8631</v>
      </c>
      <c r="H2804">
        <v>1</v>
      </c>
      <c r="I2804" s="14">
        <v>0.1</v>
      </c>
      <c r="J2804" s="6">
        <v>436</v>
      </c>
      <c r="K2804" s="6">
        <v>392</v>
      </c>
      <c r="L2804" t="s">
        <v>1914</v>
      </c>
      <c r="M2804">
        <v>43</v>
      </c>
      <c r="N2804" t="s">
        <v>1999</v>
      </c>
      <c r="O2804" t="s">
        <v>2888</v>
      </c>
      <c r="P2804" t="s">
        <v>3056</v>
      </c>
    </row>
    <row r="2805" spans="1:16" x14ac:dyDescent="0.45">
      <c r="A2805" t="s">
        <v>6427</v>
      </c>
      <c r="B2805" t="s">
        <v>671</v>
      </c>
      <c r="C2805" t="s">
        <v>3342</v>
      </c>
      <c r="D2805" t="s">
        <v>3539</v>
      </c>
      <c r="E2805" s="1">
        <v>45253</v>
      </c>
      <c r="F2805" t="s">
        <v>8719</v>
      </c>
      <c r="G2805" t="s">
        <v>8631</v>
      </c>
      <c r="H2805">
        <v>1</v>
      </c>
      <c r="I2805" s="14">
        <v>0</v>
      </c>
      <c r="J2805" s="6">
        <v>1062</v>
      </c>
      <c r="K2805" s="6">
        <v>1062</v>
      </c>
      <c r="L2805" t="s">
        <v>1665</v>
      </c>
      <c r="M2805">
        <v>60</v>
      </c>
      <c r="N2805" t="s">
        <v>1998</v>
      </c>
      <c r="O2805" t="s">
        <v>2645</v>
      </c>
      <c r="P2805" t="s">
        <v>3167</v>
      </c>
    </row>
    <row r="2806" spans="1:16" x14ac:dyDescent="0.45">
      <c r="A2806" t="s">
        <v>6428</v>
      </c>
      <c r="B2806" t="s">
        <v>753</v>
      </c>
      <c r="C2806" t="s">
        <v>3378</v>
      </c>
      <c r="D2806" t="s">
        <v>3574</v>
      </c>
      <c r="E2806" s="1">
        <v>45641</v>
      </c>
      <c r="F2806" t="s">
        <v>8718</v>
      </c>
      <c r="G2806" t="s">
        <v>8631</v>
      </c>
      <c r="H2806">
        <v>2</v>
      </c>
      <c r="I2806" s="14">
        <v>0.05</v>
      </c>
      <c r="J2806" s="6">
        <v>415</v>
      </c>
      <c r="K2806" s="6">
        <v>788</v>
      </c>
      <c r="L2806" t="s">
        <v>1746</v>
      </c>
      <c r="M2806">
        <v>58</v>
      </c>
      <c r="N2806" t="s">
        <v>1999</v>
      </c>
      <c r="O2806" t="s">
        <v>2724</v>
      </c>
      <c r="P2806" t="s">
        <v>3150</v>
      </c>
    </row>
    <row r="2807" spans="1:16" x14ac:dyDescent="0.45">
      <c r="A2807" t="s">
        <v>6429</v>
      </c>
      <c r="B2807" t="s">
        <v>424</v>
      </c>
      <c r="C2807" t="s">
        <v>3198</v>
      </c>
      <c r="D2807" t="s">
        <v>3398</v>
      </c>
      <c r="E2807" s="1">
        <v>45369</v>
      </c>
      <c r="F2807" t="s">
        <v>8718</v>
      </c>
      <c r="G2807" t="s">
        <v>8631</v>
      </c>
      <c r="H2807">
        <v>5</v>
      </c>
      <c r="I2807" s="14">
        <v>0.1</v>
      </c>
      <c r="J2807" s="6">
        <v>1171</v>
      </c>
      <c r="K2807" s="6">
        <v>5269</v>
      </c>
      <c r="L2807" t="s">
        <v>1420</v>
      </c>
      <c r="M2807">
        <v>36</v>
      </c>
      <c r="N2807" t="s">
        <v>1998</v>
      </c>
      <c r="O2807" t="s">
        <v>2409</v>
      </c>
      <c r="P2807" t="s">
        <v>3152</v>
      </c>
    </row>
    <row r="2808" spans="1:16" x14ac:dyDescent="0.45">
      <c r="A2808" t="s">
        <v>6430</v>
      </c>
      <c r="B2808" t="s">
        <v>511</v>
      </c>
      <c r="C2808" t="s">
        <v>3337</v>
      </c>
      <c r="D2808" t="s">
        <v>3534</v>
      </c>
      <c r="E2808" s="1">
        <v>45656</v>
      </c>
      <c r="F2808" t="s">
        <v>8719</v>
      </c>
      <c r="G2808" t="s">
        <v>8631</v>
      </c>
      <c r="H2808">
        <v>2</v>
      </c>
      <c r="I2808" s="14">
        <v>0</v>
      </c>
      <c r="J2808" s="6">
        <v>755</v>
      </c>
      <c r="K2808" s="6">
        <v>1510</v>
      </c>
      <c r="L2808" t="s">
        <v>1506</v>
      </c>
      <c r="M2808">
        <v>24</v>
      </c>
      <c r="N2808" t="s">
        <v>1999</v>
      </c>
      <c r="O2808" t="s">
        <v>2491</v>
      </c>
      <c r="P2808" t="s">
        <v>3105</v>
      </c>
    </row>
    <row r="2809" spans="1:16" x14ac:dyDescent="0.45">
      <c r="A2809" t="s">
        <v>6431</v>
      </c>
      <c r="B2809" t="s">
        <v>634</v>
      </c>
      <c r="C2809" t="s">
        <v>3367</v>
      </c>
      <c r="D2809" t="s">
        <v>3564</v>
      </c>
      <c r="E2809" s="1">
        <v>45737</v>
      </c>
      <c r="F2809" t="s">
        <v>8718</v>
      </c>
      <c r="G2809" t="s">
        <v>8630</v>
      </c>
      <c r="H2809">
        <v>4</v>
      </c>
      <c r="I2809" s="14">
        <v>0.05</v>
      </c>
      <c r="J2809" s="6">
        <v>1945</v>
      </c>
      <c r="K2809" s="6">
        <v>7390</v>
      </c>
      <c r="L2809" t="s">
        <v>1628</v>
      </c>
      <c r="M2809">
        <v>34</v>
      </c>
      <c r="N2809" t="s">
        <v>1998</v>
      </c>
      <c r="O2809" t="s">
        <v>2609</v>
      </c>
      <c r="P2809" t="s">
        <v>8709</v>
      </c>
    </row>
    <row r="2810" spans="1:16" x14ac:dyDescent="0.45">
      <c r="A2810" t="s">
        <v>6432</v>
      </c>
      <c r="B2810" t="s">
        <v>359</v>
      </c>
      <c r="C2810" t="s">
        <v>3231</v>
      </c>
      <c r="D2810" t="s">
        <v>3430</v>
      </c>
      <c r="E2810" s="1">
        <v>45875</v>
      </c>
      <c r="F2810" t="s">
        <v>8719</v>
      </c>
      <c r="G2810" t="s">
        <v>8629</v>
      </c>
      <c r="H2810">
        <v>4</v>
      </c>
      <c r="I2810" s="14">
        <v>0.2</v>
      </c>
      <c r="J2810" s="6">
        <v>349</v>
      </c>
      <c r="K2810" s="6">
        <v>1118</v>
      </c>
      <c r="L2810" t="s">
        <v>1355</v>
      </c>
      <c r="M2810">
        <v>47</v>
      </c>
      <c r="N2810" t="s">
        <v>1999</v>
      </c>
      <c r="O2810" t="s">
        <v>2347</v>
      </c>
      <c r="P2810" t="s">
        <v>3048</v>
      </c>
    </row>
    <row r="2811" spans="1:16" x14ac:dyDescent="0.45">
      <c r="A2811" t="s">
        <v>6433</v>
      </c>
      <c r="B2811" t="s">
        <v>301</v>
      </c>
      <c r="C2811" t="s">
        <v>3265</v>
      </c>
      <c r="D2811" t="s">
        <v>3463</v>
      </c>
      <c r="E2811" s="1">
        <v>45558</v>
      </c>
      <c r="F2811" t="s">
        <v>8625</v>
      </c>
      <c r="G2811" t="s">
        <v>8632</v>
      </c>
      <c r="H2811">
        <v>2</v>
      </c>
      <c r="I2811" s="14">
        <v>0.2</v>
      </c>
      <c r="J2811" s="6">
        <v>209</v>
      </c>
      <c r="K2811" s="6">
        <v>335</v>
      </c>
      <c r="L2811" t="s">
        <v>1298</v>
      </c>
      <c r="M2811">
        <v>42</v>
      </c>
      <c r="N2811" t="s">
        <v>1999</v>
      </c>
      <c r="O2811" t="s">
        <v>2289</v>
      </c>
      <c r="P2811" t="s">
        <v>3075</v>
      </c>
    </row>
    <row r="2812" spans="1:16" x14ac:dyDescent="0.45">
      <c r="A2812" t="s">
        <v>6434</v>
      </c>
      <c r="B2812" t="s">
        <v>268</v>
      </c>
      <c r="C2812" t="s">
        <v>3362</v>
      </c>
      <c r="D2812" t="s">
        <v>3559</v>
      </c>
      <c r="E2812" s="1">
        <v>45513</v>
      </c>
      <c r="F2812" t="s">
        <v>8625</v>
      </c>
      <c r="G2812" t="s">
        <v>8633</v>
      </c>
      <c r="H2812">
        <v>5</v>
      </c>
      <c r="I2812" s="14">
        <v>0.15</v>
      </c>
      <c r="J2812" s="6">
        <v>1972</v>
      </c>
      <c r="K2812" s="6">
        <v>8379</v>
      </c>
      <c r="L2812" t="s">
        <v>1266</v>
      </c>
      <c r="M2812">
        <v>59</v>
      </c>
      <c r="N2812" t="s">
        <v>1998</v>
      </c>
      <c r="O2812" t="s">
        <v>2258</v>
      </c>
      <c r="P2812" t="s">
        <v>3114</v>
      </c>
    </row>
    <row r="2813" spans="1:16" x14ac:dyDescent="0.45">
      <c r="A2813" t="s">
        <v>6435</v>
      </c>
      <c r="B2813" t="s">
        <v>422</v>
      </c>
      <c r="C2813" t="s">
        <v>3348</v>
      </c>
      <c r="D2813" t="s">
        <v>3545</v>
      </c>
      <c r="E2813" s="1">
        <v>45221</v>
      </c>
      <c r="F2813" t="s">
        <v>8626</v>
      </c>
      <c r="G2813" t="s">
        <v>8629</v>
      </c>
      <c r="H2813">
        <v>2</v>
      </c>
      <c r="I2813" s="14">
        <v>0.1</v>
      </c>
      <c r="J2813" s="6">
        <v>319</v>
      </c>
      <c r="K2813" s="6">
        <v>574</v>
      </c>
      <c r="L2813" t="s">
        <v>1418</v>
      </c>
      <c r="M2813">
        <v>44</v>
      </c>
      <c r="N2813" t="s">
        <v>1999</v>
      </c>
      <c r="O2813" t="s">
        <v>2407</v>
      </c>
      <c r="P2813" t="s">
        <v>8706</v>
      </c>
    </row>
    <row r="2814" spans="1:16" x14ac:dyDescent="0.45">
      <c r="A2814" t="s">
        <v>6436</v>
      </c>
      <c r="B2814" t="s">
        <v>195</v>
      </c>
      <c r="C2814" t="s">
        <v>3361</v>
      </c>
      <c r="D2814" t="s">
        <v>3558</v>
      </c>
      <c r="E2814" s="1">
        <v>45346</v>
      </c>
      <c r="F2814" t="s">
        <v>8626</v>
      </c>
      <c r="G2814" t="s">
        <v>8631</v>
      </c>
      <c r="H2814">
        <v>5</v>
      </c>
      <c r="I2814" s="14">
        <v>0</v>
      </c>
      <c r="J2814" s="6">
        <v>481</v>
      </c>
      <c r="K2814" s="6">
        <v>2407</v>
      </c>
      <c r="L2814" t="s">
        <v>1193</v>
      </c>
      <c r="M2814">
        <v>41</v>
      </c>
      <c r="N2814" t="s">
        <v>1998</v>
      </c>
      <c r="O2814" t="s">
        <v>2186</v>
      </c>
      <c r="P2814" t="s">
        <v>3002</v>
      </c>
    </row>
    <row r="2815" spans="1:16" x14ac:dyDescent="0.45">
      <c r="A2815" t="s">
        <v>6437</v>
      </c>
      <c r="B2815" t="s">
        <v>735</v>
      </c>
      <c r="C2815" t="s">
        <v>3207</v>
      </c>
      <c r="D2815" t="s">
        <v>3406</v>
      </c>
      <c r="E2815" s="1">
        <v>45776</v>
      </c>
      <c r="F2815" t="s">
        <v>8625</v>
      </c>
      <c r="G2815" t="s">
        <v>8633</v>
      </c>
      <c r="H2815">
        <v>2</v>
      </c>
      <c r="I2815" s="14">
        <v>0.05</v>
      </c>
      <c r="J2815" s="6">
        <v>731</v>
      </c>
      <c r="K2815" s="6">
        <v>1390</v>
      </c>
      <c r="L2815" t="s">
        <v>1728</v>
      </c>
      <c r="M2815">
        <v>45</v>
      </c>
      <c r="N2815" t="s">
        <v>1999</v>
      </c>
      <c r="O2815" t="s">
        <v>2706</v>
      </c>
      <c r="P2815" t="s">
        <v>3070</v>
      </c>
    </row>
    <row r="2816" spans="1:16" x14ac:dyDescent="0.45">
      <c r="A2816" t="s">
        <v>6438</v>
      </c>
      <c r="B2816" t="s">
        <v>707</v>
      </c>
      <c r="C2816" t="s">
        <v>3298</v>
      </c>
      <c r="D2816" t="s">
        <v>3495</v>
      </c>
      <c r="E2816" s="1">
        <v>45893</v>
      </c>
      <c r="F2816" t="s">
        <v>8720</v>
      </c>
      <c r="G2816" t="s">
        <v>8633</v>
      </c>
      <c r="H2816">
        <v>2</v>
      </c>
      <c r="I2816" s="14">
        <v>0.05</v>
      </c>
      <c r="J2816" s="6">
        <v>24</v>
      </c>
      <c r="K2816" s="6">
        <v>45</v>
      </c>
      <c r="L2816" t="s">
        <v>1700</v>
      </c>
      <c r="M2816">
        <v>25</v>
      </c>
      <c r="N2816" t="s">
        <v>1999</v>
      </c>
      <c r="O2816" t="s">
        <v>2680</v>
      </c>
      <c r="P2816" t="s">
        <v>3070</v>
      </c>
    </row>
    <row r="2817" spans="1:16" x14ac:dyDescent="0.45">
      <c r="A2817" t="s">
        <v>6439</v>
      </c>
      <c r="B2817" t="s">
        <v>595</v>
      </c>
      <c r="C2817" t="s">
        <v>3197</v>
      </c>
      <c r="D2817" t="s">
        <v>3397</v>
      </c>
      <c r="E2817" s="1">
        <v>45352</v>
      </c>
      <c r="F2817" t="s">
        <v>8625</v>
      </c>
      <c r="G2817" t="s">
        <v>8632</v>
      </c>
      <c r="H2817">
        <v>2</v>
      </c>
      <c r="I2817" s="14">
        <v>0</v>
      </c>
      <c r="J2817" s="6">
        <v>1934</v>
      </c>
      <c r="K2817" s="6">
        <v>3867</v>
      </c>
      <c r="L2817" t="s">
        <v>1589</v>
      </c>
      <c r="M2817">
        <v>62</v>
      </c>
      <c r="N2817" t="s">
        <v>1999</v>
      </c>
      <c r="O2817" t="s">
        <v>2571</v>
      </c>
      <c r="P2817" t="s">
        <v>8704</v>
      </c>
    </row>
    <row r="2818" spans="1:16" x14ac:dyDescent="0.45">
      <c r="A2818" t="s">
        <v>6440</v>
      </c>
      <c r="B2818" t="s">
        <v>116</v>
      </c>
      <c r="C2818" t="s">
        <v>3284</v>
      </c>
      <c r="D2818" t="s">
        <v>3481</v>
      </c>
      <c r="E2818" s="1">
        <v>45294</v>
      </c>
      <c r="F2818" t="s">
        <v>8626</v>
      </c>
      <c r="G2818" t="s">
        <v>8631</v>
      </c>
      <c r="H2818">
        <v>2</v>
      </c>
      <c r="I2818" s="14">
        <v>0.15</v>
      </c>
      <c r="J2818" s="6">
        <v>1858</v>
      </c>
      <c r="K2818" s="6">
        <v>3158</v>
      </c>
      <c r="L2818" t="s">
        <v>1115</v>
      </c>
      <c r="M2818">
        <v>24</v>
      </c>
      <c r="N2818" t="s">
        <v>1998</v>
      </c>
      <c r="O2818" t="s">
        <v>2107</v>
      </c>
      <c r="P2818" t="s">
        <v>3058</v>
      </c>
    </row>
    <row r="2819" spans="1:16" x14ac:dyDescent="0.45">
      <c r="A2819" t="s">
        <v>6441</v>
      </c>
      <c r="B2819" t="s">
        <v>748</v>
      </c>
      <c r="C2819" t="s">
        <v>3362</v>
      </c>
      <c r="D2819" t="s">
        <v>3559</v>
      </c>
      <c r="E2819" s="1">
        <v>45856</v>
      </c>
      <c r="F2819" t="s">
        <v>8720</v>
      </c>
      <c r="G2819" t="s">
        <v>8632</v>
      </c>
      <c r="H2819">
        <v>1</v>
      </c>
      <c r="I2819" s="14">
        <v>0.1</v>
      </c>
      <c r="J2819" s="6">
        <v>1972</v>
      </c>
      <c r="K2819" s="6">
        <v>1774</v>
      </c>
      <c r="L2819" t="s">
        <v>1741</v>
      </c>
      <c r="M2819">
        <v>56</v>
      </c>
      <c r="N2819" t="s">
        <v>1998</v>
      </c>
      <c r="O2819" t="s">
        <v>2719</v>
      </c>
      <c r="P2819" t="s">
        <v>3043</v>
      </c>
    </row>
    <row r="2820" spans="1:16" x14ac:dyDescent="0.45">
      <c r="A2820" t="s">
        <v>6442</v>
      </c>
      <c r="B2820" t="s">
        <v>394</v>
      </c>
      <c r="C2820" t="s">
        <v>3365</v>
      </c>
      <c r="D2820" t="s">
        <v>3562</v>
      </c>
      <c r="E2820" s="1">
        <v>45230</v>
      </c>
      <c r="F2820" t="s">
        <v>8719</v>
      </c>
      <c r="G2820" t="s">
        <v>8631</v>
      </c>
      <c r="H2820">
        <v>5</v>
      </c>
      <c r="I2820" s="14">
        <v>0.1</v>
      </c>
      <c r="J2820" s="6">
        <v>1256</v>
      </c>
      <c r="K2820" s="6">
        <v>5651</v>
      </c>
      <c r="L2820" t="s">
        <v>1390</v>
      </c>
      <c r="M2820">
        <v>35</v>
      </c>
      <c r="N2820" t="s">
        <v>1998</v>
      </c>
      <c r="O2820" t="s">
        <v>2381</v>
      </c>
      <c r="P2820" t="s">
        <v>3150</v>
      </c>
    </row>
    <row r="2821" spans="1:16" x14ac:dyDescent="0.45">
      <c r="A2821" t="s">
        <v>6443</v>
      </c>
      <c r="B2821" t="s">
        <v>885</v>
      </c>
      <c r="C2821" t="s">
        <v>3359</v>
      </c>
      <c r="D2821" t="s">
        <v>3556</v>
      </c>
      <c r="E2821" s="1">
        <v>45753</v>
      </c>
      <c r="F2821" t="s">
        <v>8719</v>
      </c>
      <c r="G2821" t="s">
        <v>8630</v>
      </c>
      <c r="H2821">
        <v>2</v>
      </c>
      <c r="I2821" s="14">
        <v>0.05</v>
      </c>
      <c r="J2821" s="6">
        <v>476</v>
      </c>
      <c r="K2821" s="6">
        <v>904</v>
      </c>
      <c r="L2821" t="s">
        <v>1876</v>
      </c>
      <c r="M2821">
        <v>36</v>
      </c>
      <c r="N2821" t="s">
        <v>1999</v>
      </c>
      <c r="O2821" t="s">
        <v>2850</v>
      </c>
      <c r="P2821" t="s">
        <v>3138</v>
      </c>
    </row>
    <row r="2822" spans="1:16" x14ac:dyDescent="0.45">
      <c r="A2822" t="s">
        <v>6444</v>
      </c>
      <c r="B2822" t="s">
        <v>199</v>
      </c>
      <c r="C2822" t="s">
        <v>3367</v>
      </c>
      <c r="D2822" t="s">
        <v>3564</v>
      </c>
      <c r="E2822" s="1">
        <v>45655</v>
      </c>
      <c r="F2822" t="s">
        <v>8719</v>
      </c>
      <c r="G2822" t="s">
        <v>8630</v>
      </c>
      <c r="H2822">
        <v>2</v>
      </c>
      <c r="I2822" s="14">
        <v>0.15</v>
      </c>
      <c r="J2822" s="6">
        <v>1945</v>
      </c>
      <c r="K2822" s="6">
        <v>3306</v>
      </c>
      <c r="L2822" t="s">
        <v>1197</v>
      </c>
      <c r="M2822">
        <v>40</v>
      </c>
      <c r="N2822" t="s">
        <v>1998</v>
      </c>
      <c r="O2822" t="s">
        <v>2190</v>
      </c>
      <c r="P2822" t="s">
        <v>3093</v>
      </c>
    </row>
    <row r="2823" spans="1:16" x14ac:dyDescent="0.45">
      <c r="A2823" t="s">
        <v>6445</v>
      </c>
      <c r="B2823" t="s">
        <v>454</v>
      </c>
      <c r="C2823" t="s">
        <v>3209</v>
      </c>
      <c r="D2823" t="s">
        <v>3408</v>
      </c>
      <c r="E2823" s="1">
        <v>45577</v>
      </c>
      <c r="F2823" t="s">
        <v>8719</v>
      </c>
      <c r="G2823" t="s">
        <v>8632</v>
      </c>
      <c r="H2823">
        <v>3</v>
      </c>
      <c r="I2823" s="14">
        <v>0</v>
      </c>
      <c r="J2823" s="6">
        <v>1531</v>
      </c>
      <c r="K2823" s="6">
        <v>4593</v>
      </c>
      <c r="L2823" t="s">
        <v>1450</v>
      </c>
      <c r="M2823">
        <v>23</v>
      </c>
      <c r="N2823" t="s">
        <v>1999</v>
      </c>
      <c r="O2823" t="s">
        <v>2118</v>
      </c>
      <c r="P2823" t="s">
        <v>3031</v>
      </c>
    </row>
    <row r="2824" spans="1:16" x14ac:dyDescent="0.45">
      <c r="A2824" t="s">
        <v>6446</v>
      </c>
      <c r="B2824" t="s">
        <v>169</v>
      </c>
      <c r="C2824" t="s">
        <v>3212</v>
      </c>
      <c r="D2824" t="s">
        <v>3411</v>
      </c>
      <c r="E2824" s="1">
        <v>45281</v>
      </c>
      <c r="F2824" t="s">
        <v>8718</v>
      </c>
      <c r="G2824" t="s">
        <v>8630</v>
      </c>
      <c r="H2824">
        <v>1</v>
      </c>
      <c r="I2824" s="14">
        <v>0.15</v>
      </c>
      <c r="J2824" s="6">
        <v>794</v>
      </c>
      <c r="K2824" s="6">
        <v>675</v>
      </c>
      <c r="L2824" t="s">
        <v>1167</v>
      </c>
      <c r="M2824">
        <v>22</v>
      </c>
      <c r="N2824" t="s">
        <v>1998</v>
      </c>
      <c r="O2824" t="s">
        <v>2160</v>
      </c>
      <c r="P2824" t="s">
        <v>3065</v>
      </c>
    </row>
    <row r="2825" spans="1:16" x14ac:dyDescent="0.45">
      <c r="A2825" t="s">
        <v>6447</v>
      </c>
      <c r="B2825" t="s">
        <v>215</v>
      </c>
      <c r="C2825" t="s">
        <v>3302</v>
      </c>
      <c r="D2825" t="s">
        <v>3499</v>
      </c>
      <c r="E2825" s="1">
        <v>45527</v>
      </c>
      <c r="F2825" t="s">
        <v>8626</v>
      </c>
      <c r="G2825" t="s">
        <v>8630</v>
      </c>
      <c r="H2825">
        <v>1</v>
      </c>
      <c r="I2825" s="14">
        <v>0.1</v>
      </c>
      <c r="J2825" s="6">
        <v>530</v>
      </c>
      <c r="K2825" s="6">
        <v>477</v>
      </c>
      <c r="L2825" t="s">
        <v>1213</v>
      </c>
      <c r="M2825">
        <v>32</v>
      </c>
      <c r="N2825" t="s">
        <v>1998</v>
      </c>
      <c r="O2825" t="s">
        <v>2206</v>
      </c>
      <c r="P2825" t="s">
        <v>3013</v>
      </c>
    </row>
    <row r="2826" spans="1:16" x14ac:dyDescent="0.45">
      <c r="A2826" t="s">
        <v>6448</v>
      </c>
      <c r="B2826" t="s">
        <v>293</v>
      </c>
      <c r="C2826" t="s">
        <v>3242</v>
      </c>
      <c r="D2826" t="s">
        <v>3441</v>
      </c>
      <c r="E2826" s="1">
        <v>45725</v>
      </c>
      <c r="F2826" t="s">
        <v>8719</v>
      </c>
      <c r="G2826" t="s">
        <v>8629</v>
      </c>
      <c r="H2826">
        <v>4</v>
      </c>
      <c r="I2826" s="14">
        <v>0</v>
      </c>
      <c r="J2826" s="6">
        <v>1914</v>
      </c>
      <c r="K2826" s="6">
        <v>7655</v>
      </c>
      <c r="L2826" t="s">
        <v>1290</v>
      </c>
      <c r="M2826">
        <v>44</v>
      </c>
      <c r="N2826" t="s">
        <v>1999</v>
      </c>
      <c r="O2826" t="s">
        <v>2283</v>
      </c>
      <c r="P2826" t="s">
        <v>3021</v>
      </c>
    </row>
    <row r="2827" spans="1:16" x14ac:dyDescent="0.45">
      <c r="A2827" t="s">
        <v>6449</v>
      </c>
      <c r="B2827" t="s">
        <v>73</v>
      </c>
      <c r="C2827" t="s">
        <v>3347</v>
      </c>
      <c r="D2827" t="s">
        <v>3544</v>
      </c>
      <c r="E2827" s="1">
        <v>45505</v>
      </c>
      <c r="F2827" t="s">
        <v>8720</v>
      </c>
      <c r="G2827" t="s">
        <v>8631</v>
      </c>
      <c r="H2827">
        <v>4</v>
      </c>
      <c r="I2827" s="14">
        <v>0.1</v>
      </c>
      <c r="J2827" s="6">
        <v>503</v>
      </c>
      <c r="K2827" s="6">
        <v>1809</v>
      </c>
      <c r="L2827" t="s">
        <v>1072</v>
      </c>
      <c r="M2827">
        <v>61</v>
      </c>
      <c r="N2827" t="s">
        <v>1998</v>
      </c>
      <c r="O2827" t="s">
        <v>2065</v>
      </c>
      <c r="P2827" t="s">
        <v>3027</v>
      </c>
    </row>
    <row r="2828" spans="1:16" x14ac:dyDescent="0.45">
      <c r="A2828" t="s">
        <v>6450</v>
      </c>
      <c r="B2828" t="s">
        <v>467</v>
      </c>
      <c r="C2828" t="s">
        <v>3248</v>
      </c>
      <c r="D2828" t="s">
        <v>3447</v>
      </c>
      <c r="E2828" s="1">
        <v>45611</v>
      </c>
      <c r="F2828" t="s">
        <v>8719</v>
      </c>
      <c r="G2828" t="s">
        <v>8630</v>
      </c>
      <c r="H2828">
        <v>3</v>
      </c>
      <c r="I2828" s="14">
        <v>0.15</v>
      </c>
      <c r="J2828" s="6">
        <v>1884</v>
      </c>
      <c r="K2828" s="6">
        <v>4803</v>
      </c>
      <c r="L2828" t="s">
        <v>1463</v>
      </c>
      <c r="M2828">
        <v>44</v>
      </c>
      <c r="N2828" t="s">
        <v>1998</v>
      </c>
      <c r="O2828" t="s">
        <v>2449</v>
      </c>
      <c r="P2828" t="s">
        <v>3078</v>
      </c>
    </row>
    <row r="2829" spans="1:16" x14ac:dyDescent="0.45">
      <c r="A2829" t="s">
        <v>6451</v>
      </c>
      <c r="B2829" t="s">
        <v>171</v>
      </c>
      <c r="C2829" t="s">
        <v>3319</v>
      </c>
      <c r="D2829" t="s">
        <v>3516</v>
      </c>
      <c r="E2829" s="1">
        <v>45778</v>
      </c>
      <c r="F2829" t="s">
        <v>8626</v>
      </c>
      <c r="G2829" t="s">
        <v>8633</v>
      </c>
      <c r="H2829">
        <v>2</v>
      </c>
      <c r="I2829" s="14">
        <v>0.15</v>
      </c>
      <c r="J2829" s="6">
        <v>337</v>
      </c>
      <c r="K2829" s="6">
        <v>574</v>
      </c>
      <c r="L2829" t="s">
        <v>1169</v>
      </c>
      <c r="M2829">
        <v>28</v>
      </c>
      <c r="N2829" t="s">
        <v>1999</v>
      </c>
      <c r="O2829" t="s">
        <v>2162</v>
      </c>
      <c r="P2829" t="s">
        <v>3085</v>
      </c>
    </row>
    <row r="2830" spans="1:16" x14ac:dyDescent="0.45">
      <c r="A2830" t="s">
        <v>6452</v>
      </c>
      <c r="B2830" t="s">
        <v>806</v>
      </c>
      <c r="C2830" t="s">
        <v>3257</v>
      </c>
      <c r="D2830" t="s">
        <v>3456</v>
      </c>
      <c r="E2830" s="1">
        <v>45606</v>
      </c>
      <c r="F2830" t="s">
        <v>8626</v>
      </c>
      <c r="G2830" t="s">
        <v>8629</v>
      </c>
      <c r="H2830">
        <v>4</v>
      </c>
      <c r="I2830" s="14">
        <v>0.15</v>
      </c>
      <c r="J2830" s="6">
        <v>1911</v>
      </c>
      <c r="K2830" s="6">
        <v>6498</v>
      </c>
      <c r="L2830" t="s">
        <v>1798</v>
      </c>
      <c r="M2830">
        <v>27</v>
      </c>
      <c r="N2830" t="s">
        <v>1998</v>
      </c>
      <c r="O2830" t="s">
        <v>2774</v>
      </c>
      <c r="P2830" t="s">
        <v>3097</v>
      </c>
    </row>
    <row r="2831" spans="1:16" x14ac:dyDescent="0.45">
      <c r="A2831" t="s">
        <v>6453</v>
      </c>
      <c r="B2831" t="s">
        <v>528</v>
      </c>
      <c r="C2831" t="s">
        <v>3361</v>
      </c>
      <c r="D2831" t="s">
        <v>3558</v>
      </c>
      <c r="E2831" s="1">
        <v>45327</v>
      </c>
      <c r="F2831" t="s">
        <v>8720</v>
      </c>
      <c r="G2831" t="s">
        <v>8630</v>
      </c>
      <c r="H2831">
        <v>2</v>
      </c>
      <c r="I2831" s="14">
        <v>0</v>
      </c>
      <c r="J2831" s="6">
        <v>481</v>
      </c>
      <c r="K2831" s="6">
        <v>963</v>
      </c>
      <c r="L2831" t="s">
        <v>1523</v>
      </c>
      <c r="M2831">
        <v>19</v>
      </c>
      <c r="N2831" t="s">
        <v>1998</v>
      </c>
      <c r="O2831" t="s">
        <v>2506</v>
      </c>
      <c r="P2831" t="s">
        <v>3014</v>
      </c>
    </row>
    <row r="2832" spans="1:16" x14ac:dyDescent="0.45">
      <c r="A2832" t="s">
        <v>6454</v>
      </c>
      <c r="B2832" t="s">
        <v>541</v>
      </c>
      <c r="C2832" t="s">
        <v>3262</v>
      </c>
      <c r="D2832" t="s">
        <v>3441</v>
      </c>
      <c r="E2832" s="1">
        <v>45602</v>
      </c>
      <c r="F2832" t="s">
        <v>8718</v>
      </c>
      <c r="G2832" t="s">
        <v>8630</v>
      </c>
      <c r="H2832">
        <v>1</v>
      </c>
      <c r="I2832" s="14">
        <v>0.1</v>
      </c>
      <c r="J2832" s="6">
        <v>283</v>
      </c>
      <c r="K2832" s="6">
        <v>255</v>
      </c>
      <c r="L2832" t="s">
        <v>1536</v>
      </c>
      <c r="M2832">
        <v>47</v>
      </c>
      <c r="N2832" t="s">
        <v>1999</v>
      </c>
      <c r="O2832" t="s">
        <v>2518</v>
      </c>
      <c r="P2832" t="s">
        <v>3111</v>
      </c>
    </row>
    <row r="2833" spans="1:16" x14ac:dyDescent="0.45">
      <c r="A2833" t="s">
        <v>6455</v>
      </c>
      <c r="B2833" t="s">
        <v>771</v>
      </c>
      <c r="C2833" t="s">
        <v>3300</v>
      </c>
      <c r="D2833" t="s">
        <v>3497</v>
      </c>
      <c r="E2833" s="1">
        <v>45597</v>
      </c>
      <c r="F2833" t="s">
        <v>8718</v>
      </c>
      <c r="G2833" t="s">
        <v>8633</v>
      </c>
      <c r="H2833">
        <v>1</v>
      </c>
      <c r="I2833" s="14">
        <v>0</v>
      </c>
      <c r="J2833" s="6">
        <v>1909</v>
      </c>
      <c r="K2833" s="6">
        <v>1909</v>
      </c>
      <c r="L2833" t="s">
        <v>1764</v>
      </c>
      <c r="M2833">
        <v>63</v>
      </c>
      <c r="N2833" t="s">
        <v>1998</v>
      </c>
      <c r="O2833" t="s">
        <v>2741</v>
      </c>
      <c r="P2833" t="s">
        <v>3090</v>
      </c>
    </row>
    <row r="2834" spans="1:16" x14ac:dyDescent="0.45">
      <c r="A2834" t="s">
        <v>6456</v>
      </c>
      <c r="B2834" t="s">
        <v>254</v>
      </c>
      <c r="C2834" t="s">
        <v>3269</v>
      </c>
      <c r="D2834" t="s">
        <v>3466</v>
      </c>
      <c r="E2834" s="1">
        <v>45642</v>
      </c>
      <c r="F2834" t="s">
        <v>8718</v>
      </c>
      <c r="G2834" t="s">
        <v>8629</v>
      </c>
      <c r="H2834">
        <v>3</v>
      </c>
      <c r="I2834" s="14">
        <v>0.05</v>
      </c>
      <c r="J2834" s="6">
        <v>820</v>
      </c>
      <c r="K2834" s="6">
        <v>2336</v>
      </c>
      <c r="L2834" t="s">
        <v>1252</v>
      </c>
      <c r="M2834">
        <v>65</v>
      </c>
      <c r="N2834" t="s">
        <v>1998</v>
      </c>
      <c r="O2834" t="s">
        <v>2244</v>
      </c>
      <c r="P2834" t="s">
        <v>8699</v>
      </c>
    </row>
    <row r="2835" spans="1:16" x14ac:dyDescent="0.45">
      <c r="A2835" t="s">
        <v>6457</v>
      </c>
      <c r="B2835" t="s">
        <v>595</v>
      </c>
      <c r="C2835" t="s">
        <v>3332</v>
      </c>
      <c r="D2835" t="s">
        <v>3529</v>
      </c>
      <c r="E2835" s="1">
        <v>45479</v>
      </c>
      <c r="F2835" t="s">
        <v>8718</v>
      </c>
      <c r="G2835" t="s">
        <v>8633</v>
      </c>
      <c r="H2835">
        <v>2</v>
      </c>
      <c r="I2835" s="14">
        <v>0.15</v>
      </c>
      <c r="J2835" s="6">
        <v>1870</v>
      </c>
      <c r="K2835" s="6">
        <v>3179</v>
      </c>
      <c r="L2835" t="s">
        <v>1589</v>
      </c>
      <c r="M2835">
        <v>62</v>
      </c>
      <c r="N2835" t="s">
        <v>1999</v>
      </c>
      <c r="O2835" t="s">
        <v>2571</v>
      </c>
      <c r="P2835" t="s">
        <v>8704</v>
      </c>
    </row>
    <row r="2836" spans="1:16" x14ac:dyDescent="0.45">
      <c r="A2836" t="s">
        <v>6458</v>
      </c>
      <c r="B2836" t="s">
        <v>159</v>
      </c>
      <c r="C2836" t="s">
        <v>3202</v>
      </c>
      <c r="D2836" t="s">
        <v>3402</v>
      </c>
      <c r="E2836" s="1">
        <v>45466</v>
      </c>
      <c r="F2836" t="s">
        <v>8719</v>
      </c>
      <c r="G2836" t="s">
        <v>8629</v>
      </c>
      <c r="H2836">
        <v>3</v>
      </c>
      <c r="I2836" s="14">
        <v>0.2</v>
      </c>
      <c r="J2836" s="6">
        <v>1696</v>
      </c>
      <c r="K2836" s="6">
        <v>4070</v>
      </c>
      <c r="L2836" t="s">
        <v>1157</v>
      </c>
      <c r="M2836">
        <v>60</v>
      </c>
      <c r="N2836" t="s">
        <v>1999</v>
      </c>
      <c r="O2836" t="s">
        <v>2150</v>
      </c>
      <c r="P2836" t="s">
        <v>3080</v>
      </c>
    </row>
    <row r="2837" spans="1:16" x14ac:dyDescent="0.45">
      <c r="A2837" t="s">
        <v>6459</v>
      </c>
      <c r="B2837" t="s">
        <v>356</v>
      </c>
      <c r="C2837" t="s">
        <v>3197</v>
      </c>
      <c r="D2837" t="s">
        <v>3397</v>
      </c>
      <c r="E2837" s="1">
        <v>45519</v>
      </c>
      <c r="F2837" t="s">
        <v>8626</v>
      </c>
      <c r="G2837" t="s">
        <v>8633</v>
      </c>
      <c r="H2837">
        <v>4</v>
      </c>
      <c r="I2837" s="14">
        <v>0.05</v>
      </c>
      <c r="J2837" s="6">
        <v>1934</v>
      </c>
      <c r="K2837" s="6">
        <v>7348</v>
      </c>
      <c r="L2837" t="s">
        <v>1352</v>
      </c>
      <c r="M2837">
        <v>38</v>
      </c>
      <c r="N2837" t="s">
        <v>1998</v>
      </c>
      <c r="O2837" t="s">
        <v>2344</v>
      </c>
      <c r="P2837" t="s">
        <v>2987</v>
      </c>
    </row>
    <row r="2838" spans="1:16" x14ac:dyDescent="0.45">
      <c r="A2838" t="s">
        <v>6460</v>
      </c>
      <c r="B2838" t="s">
        <v>757</v>
      </c>
      <c r="C2838" t="s">
        <v>3275</v>
      </c>
      <c r="D2838" t="s">
        <v>3472</v>
      </c>
      <c r="E2838" s="1">
        <v>45749</v>
      </c>
      <c r="F2838" t="s">
        <v>8720</v>
      </c>
      <c r="G2838" t="s">
        <v>8629</v>
      </c>
      <c r="H2838">
        <v>4</v>
      </c>
      <c r="I2838" s="14">
        <v>0.1</v>
      </c>
      <c r="J2838" s="6">
        <v>1075</v>
      </c>
      <c r="K2838" s="6">
        <v>3870</v>
      </c>
      <c r="L2838" t="s">
        <v>1750</v>
      </c>
      <c r="M2838">
        <v>35</v>
      </c>
      <c r="N2838" t="s">
        <v>1998</v>
      </c>
      <c r="O2838" t="s">
        <v>2728</v>
      </c>
      <c r="P2838" t="s">
        <v>3181</v>
      </c>
    </row>
    <row r="2839" spans="1:16" x14ac:dyDescent="0.45">
      <c r="A2839" t="s">
        <v>6461</v>
      </c>
      <c r="B2839" t="s">
        <v>211</v>
      </c>
      <c r="C2839" t="s">
        <v>3357</v>
      </c>
      <c r="D2839" t="s">
        <v>3554</v>
      </c>
      <c r="E2839" s="1">
        <v>45870</v>
      </c>
      <c r="F2839" t="s">
        <v>8718</v>
      </c>
      <c r="G2839" t="s">
        <v>8629</v>
      </c>
      <c r="H2839">
        <v>4</v>
      </c>
      <c r="I2839" s="14">
        <v>0.2</v>
      </c>
      <c r="J2839" s="6">
        <v>1084</v>
      </c>
      <c r="K2839" s="6">
        <v>3469</v>
      </c>
      <c r="L2839" t="s">
        <v>1209</v>
      </c>
      <c r="M2839">
        <v>42</v>
      </c>
      <c r="N2839" t="s">
        <v>1998</v>
      </c>
      <c r="O2839" t="s">
        <v>2202</v>
      </c>
      <c r="P2839" t="s">
        <v>3064</v>
      </c>
    </row>
    <row r="2840" spans="1:16" x14ac:dyDescent="0.45">
      <c r="A2840" t="s">
        <v>6462</v>
      </c>
      <c r="B2840" t="s">
        <v>372</v>
      </c>
      <c r="C2840" t="s">
        <v>3221</v>
      </c>
      <c r="D2840" t="s">
        <v>3420</v>
      </c>
      <c r="E2840" s="1">
        <v>45445</v>
      </c>
      <c r="F2840" t="s">
        <v>8718</v>
      </c>
      <c r="G2840" t="s">
        <v>8631</v>
      </c>
      <c r="H2840">
        <v>4</v>
      </c>
      <c r="I2840" s="14">
        <v>0.15</v>
      </c>
      <c r="J2840" s="6">
        <v>333</v>
      </c>
      <c r="K2840" s="6">
        <v>1133</v>
      </c>
      <c r="L2840" t="s">
        <v>1368</v>
      </c>
      <c r="M2840">
        <v>59</v>
      </c>
      <c r="N2840" t="s">
        <v>1999</v>
      </c>
      <c r="O2840" t="s">
        <v>2360</v>
      </c>
      <c r="P2840" t="s">
        <v>3015</v>
      </c>
    </row>
    <row r="2841" spans="1:16" x14ac:dyDescent="0.45">
      <c r="A2841" t="s">
        <v>6463</v>
      </c>
      <c r="B2841" t="s">
        <v>918</v>
      </c>
      <c r="C2841" t="s">
        <v>3259</v>
      </c>
      <c r="D2841" t="s">
        <v>3458</v>
      </c>
      <c r="E2841" s="1">
        <v>45915</v>
      </c>
      <c r="F2841" t="s">
        <v>8720</v>
      </c>
      <c r="G2841" t="s">
        <v>8630</v>
      </c>
      <c r="H2841">
        <v>3</v>
      </c>
      <c r="I2841" s="14">
        <v>0</v>
      </c>
      <c r="J2841" s="6">
        <v>1315</v>
      </c>
      <c r="K2841" s="6">
        <v>3946</v>
      </c>
      <c r="L2841" t="s">
        <v>1909</v>
      </c>
      <c r="M2841">
        <v>61</v>
      </c>
      <c r="N2841" t="s">
        <v>1999</v>
      </c>
      <c r="O2841" t="s">
        <v>2883</v>
      </c>
      <c r="P2841" t="s">
        <v>3179</v>
      </c>
    </row>
    <row r="2842" spans="1:16" x14ac:dyDescent="0.45">
      <c r="A2842" t="s">
        <v>6464</v>
      </c>
      <c r="B2842" t="s">
        <v>489</v>
      </c>
      <c r="C2842" t="s">
        <v>3391</v>
      </c>
      <c r="D2842" t="s">
        <v>3587</v>
      </c>
      <c r="E2842" s="1">
        <v>45493</v>
      </c>
      <c r="F2842" t="s">
        <v>8720</v>
      </c>
      <c r="G2842" t="s">
        <v>8632</v>
      </c>
      <c r="H2842">
        <v>2</v>
      </c>
      <c r="I2842" s="14">
        <v>0.2</v>
      </c>
      <c r="J2842" s="6">
        <v>799</v>
      </c>
      <c r="K2842" s="6">
        <v>1279</v>
      </c>
      <c r="L2842" t="s">
        <v>1484</v>
      </c>
      <c r="M2842">
        <v>56</v>
      </c>
      <c r="N2842" t="s">
        <v>1998</v>
      </c>
      <c r="O2842" t="s">
        <v>2222</v>
      </c>
      <c r="P2842" t="s">
        <v>3154</v>
      </c>
    </row>
    <row r="2843" spans="1:16" x14ac:dyDescent="0.45">
      <c r="A2843" t="s">
        <v>6465</v>
      </c>
      <c r="B2843" t="s">
        <v>240</v>
      </c>
      <c r="C2843" t="s">
        <v>3307</v>
      </c>
      <c r="D2843" t="s">
        <v>3504</v>
      </c>
      <c r="E2843" s="1">
        <v>45227</v>
      </c>
      <c r="F2843" t="s">
        <v>8625</v>
      </c>
      <c r="G2843" t="s">
        <v>8633</v>
      </c>
      <c r="H2843">
        <v>5</v>
      </c>
      <c r="I2843" s="14">
        <v>0</v>
      </c>
      <c r="J2843" s="6">
        <v>1384</v>
      </c>
      <c r="K2843" s="6">
        <v>6918</v>
      </c>
      <c r="L2843" t="s">
        <v>1238</v>
      </c>
      <c r="M2843">
        <v>38</v>
      </c>
      <c r="N2843" t="s">
        <v>1999</v>
      </c>
      <c r="O2843" t="s">
        <v>2231</v>
      </c>
      <c r="P2843" t="s">
        <v>2999</v>
      </c>
    </row>
    <row r="2844" spans="1:16" x14ac:dyDescent="0.45">
      <c r="A2844" t="s">
        <v>6466</v>
      </c>
      <c r="B2844" t="s">
        <v>585</v>
      </c>
      <c r="C2844" t="s">
        <v>3232</v>
      </c>
      <c r="D2844" t="s">
        <v>3431</v>
      </c>
      <c r="E2844" s="1">
        <v>45464</v>
      </c>
      <c r="F2844" t="s">
        <v>8625</v>
      </c>
      <c r="G2844" t="s">
        <v>8631</v>
      </c>
      <c r="H2844">
        <v>2</v>
      </c>
      <c r="I2844" s="14">
        <v>0.15</v>
      </c>
      <c r="J2844" s="6">
        <v>304</v>
      </c>
      <c r="K2844" s="6">
        <v>517</v>
      </c>
      <c r="L2844" t="s">
        <v>1579</v>
      </c>
      <c r="M2844">
        <v>47</v>
      </c>
      <c r="N2844" t="s">
        <v>1999</v>
      </c>
      <c r="O2844" t="s">
        <v>2561</v>
      </c>
      <c r="P2844" t="s">
        <v>3079</v>
      </c>
    </row>
    <row r="2845" spans="1:16" x14ac:dyDescent="0.45">
      <c r="A2845" t="s">
        <v>6467</v>
      </c>
      <c r="B2845" t="s">
        <v>485</v>
      </c>
      <c r="C2845" t="s">
        <v>3302</v>
      </c>
      <c r="D2845" t="s">
        <v>3499</v>
      </c>
      <c r="E2845" s="1">
        <v>45508</v>
      </c>
      <c r="F2845" t="s">
        <v>8625</v>
      </c>
      <c r="G2845" t="s">
        <v>8629</v>
      </c>
      <c r="H2845">
        <v>5</v>
      </c>
      <c r="I2845" s="14">
        <v>0</v>
      </c>
      <c r="J2845" s="6">
        <v>530</v>
      </c>
      <c r="K2845" s="6">
        <v>2652</v>
      </c>
      <c r="L2845" t="s">
        <v>1480</v>
      </c>
      <c r="M2845">
        <v>44</v>
      </c>
      <c r="N2845" t="s">
        <v>1999</v>
      </c>
      <c r="O2845" t="s">
        <v>2467</v>
      </c>
      <c r="P2845" t="s">
        <v>3063</v>
      </c>
    </row>
    <row r="2846" spans="1:16" x14ac:dyDescent="0.45">
      <c r="A2846" t="s">
        <v>6468</v>
      </c>
      <c r="B2846" t="s">
        <v>458</v>
      </c>
      <c r="C2846" t="s">
        <v>3380</v>
      </c>
      <c r="D2846" t="s">
        <v>3576</v>
      </c>
      <c r="E2846" s="1">
        <v>45237</v>
      </c>
      <c r="F2846" t="s">
        <v>8626</v>
      </c>
      <c r="G2846" t="s">
        <v>8631</v>
      </c>
      <c r="H2846">
        <v>2</v>
      </c>
      <c r="I2846" s="14">
        <v>0.05</v>
      </c>
      <c r="J2846" s="6">
        <v>194</v>
      </c>
      <c r="K2846" s="6">
        <v>369</v>
      </c>
      <c r="L2846" t="s">
        <v>1454</v>
      </c>
      <c r="M2846">
        <v>28</v>
      </c>
      <c r="N2846" t="s">
        <v>1999</v>
      </c>
      <c r="O2846" t="s">
        <v>2440</v>
      </c>
      <c r="P2846" t="s">
        <v>3157</v>
      </c>
    </row>
    <row r="2847" spans="1:16" x14ac:dyDescent="0.45">
      <c r="A2847" t="s">
        <v>6469</v>
      </c>
      <c r="B2847" t="s">
        <v>386</v>
      </c>
      <c r="C2847" t="s">
        <v>3221</v>
      </c>
      <c r="D2847" t="s">
        <v>3420</v>
      </c>
      <c r="E2847" s="1">
        <v>45369</v>
      </c>
      <c r="F2847" t="s">
        <v>8625</v>
      </c>
      <c r="G2847" t="s">
        <v>8629</v>
      </c>
      <c r="H2847">
        <v>1</v>
      </c>
      <c r="I2847" s="14">
        <v>0.1</v>
      </c>
      <c r="J2847" s="6">
        <v>333</v>
      </c>
      <c r="K2847" s="6">
        <v>300</v>
      </c>
      <c r="L2847" t="s">
        <v>1382</v>
      </c>
      <c r="M2847">
        <v>30</v>
      </c>
      <c r="N2847" t="s">
        <v>1998</v>
      </c>
      <c r="O2847" t="s">
        <v>2374</v>
      </c>
      <c r="P2847" t="s">
        <v>3029</v>
      </c>
    </row>
    <row r="2848" spans="1:16" x14ac:dyDescent="0.45">
      <c r="A2848" t="s">
        <v>6470</v>
      </c>
      <c r="B2848" t="s">
        <v>425</v>
      </c>
      <c r="C2848" t="s">
        <v>3227</v>
      </c>
      <c r="D2848" t="s">
        <v>3426</v>
      </c>
      <c r="E2848" s="1">
        <v>45429</v>
      </c>
      <c r="F2848" t="s">
        <v>8719</v>
      </c>
      <c r="G2848" t="s">
        <v>8631</v>
      </c>
      <c r="H2848">
        <v>3</v>
      </c>
      <c r="I2848" s="14">
        <v>0.2</v>
      </c>
      <c r="J2848" s="6">
        <v>1596</v>
      </c>
      <c r="K2848" s="6">
        <v>3829</v>
      </c>
      <c r="L2848" t="s">
        <v>1421</v>
      </c>
      <c r="M2848">
        <v>32</v>
      </c>
      <c r="N2848" t="s">
        <v>1999</v>
      </c>
      <c r="O2848" t="s">
        <v>2410</v>
      </c>
      <c r="P2848" t="s">
        <v>3111</v>
      </c>
    </row>
    <row r="2849" spans="1:16" x14ac:dyDescent="0.45">
      <c r="A2849" t="s">
        <v>6471</v>
      </c>
      <c r="B2849" t="s">
        <v>102</v>
      </c>
      <c r="C2849" t="s">
        <v>3284</v>
      </c>
      <c r="D2849" t="s">
        <v>3481</v>
      </c>
      <c r="E2849" s="1">
        <v>45549</v>
      </c>
      <c r="F2849" t="s">
        <v>8625</v>
      </c>
      <c r="G2849" t="s">
        <v>8633</v>
      </c>
      <c r="H2849">
        <v>2</v>
      </c>
      <c r="I2849" s="14">
        <v>0.2</v>
      </c>
      <c r="J2849" s="6">
        <v>1858</v>
      </c>
      <c r="K2849" s="6">
        <v>2972</v>
      </c>
      <c r="L2849" t="s">
        <v>1101</v>
      </c>
      <c r="M2849">
        <v>32</v>
      </c>
      <c r="N2849" t="s">
        <v>1998</v>
      </c>
      <c r="O2849" t="s">
        <v>2094</v>
      </c>
      <c r="P2849" t="s">
        <v>3048</v>
      </c>
    </row>
    <row r="2850" spans="1:16" x14ac:dyDescent="0.45">
      <c r="A2850" t="s">
        <v>6472</v>
      </c>
      <c r="B2850" t="s">
        <v>831</v>
      </c>
      <c r="C2850" t="s">
        <v>3261</v>
      </c>
      <c r="D2850" t="s">
        <v>3460</v>
      </c>
      <c r="E2850" s="1">
        <v>45245</v>
      </c>
      <c r="F2850" t="s">
        <v>8626</v>
      </c>
      <c r="G2850" t="s">
        <v>8633</v>
      </c>
      <c r="H2850">
        <v>5</v>
      </c>
      <c r="I2850" s="14">
        <v>0.2</v>
      </c>
      <c r="J2850" s="6">
        <v>1867</v>
      </c>
      <c r="K2850" s="6">
        <v>7467</v>
      </c>
      <c r="L2850" t="s">
        <v>1823</v>
      </c>
      <c r="M2850">
        <v>44</v>
      </c>
      <c r="N2850" t="s">
        <v>1998</v>
      </c>
      <c r="O2850" t="s">
        <v>2798</v>
      </c>
      <c r="P2850" t="s">
        <v>3165</v>
      </c>
    </row>
    <row r="2851" spans="1:16" x14ac:dyDescent="0.45">
      <c r="A2851" t="s">
        <v>6473</v>
      </c>
      <c r="B2851" t="s">
        <v>494</v>
      </c>
      <c r="C2851" t="s">
        <v>3373</v>
      </c>
      <c r="D2851" t="s">
        <v>3569</v>
      </c>
      <c r="E2851" s="1">
        <v>45684</v>
      </c>
      <c r="F2851" t="s">
        <v>8626</v>
      </c>
      <c r="G2851" t="s">
        <v>8633</v>
      </c>
      <c r="H2851">
        <v>3</v>
      </c>
      <c r="I2851" s="14">
        <v>0.2</v>
      </c>
      <c r="J2851" s="6">
        <v>608</v>
      </c>
      <c r="K2851" s="6">
        <v>1460</v>
      </c>
      <c r="L2851" t="s">
        <v>1489</v>
      </c>
      <c r="M2851">
        <v>64</v>
      </c>
      <c r="N2851" t="s">
        <v>1999</v>
      </c>
      <c r="O2851" t="s">
        <v>2164</v>
      </c>
      <c r="P2851" t="s">
        <v>3057</v>
      </c>
    </row>
    <row r="2852" spans="1:16" x14ac:dyDescent="0.45">
      <c r="A2852" t="s">
        <v>6474</v>
      </c>
      <c r="B2852" t="s">
        <v>955</v>
      </c>
      <c r="C2852" t="s">
        <v>3322</v>
      </c>
      <c r="D2852" t="s">
        <v>3519</v>
      </c>
      <c r="E2852" s="1">
        <v>45890</v>
      </c>
      <c r="F2852" t="s">
        <v>8720</v>
      </c>
      <c r="G2852" t="s">
        <v>8633</v>
      </c>
      <c r="H2852">
        <v>2</v>
      </c>
      <c r="I2852" s="14">
        <v>0.15</v>
      </c>
      <c r="J2852" s="6">
        <v>191</v>
      </c>
      <c r="K2852" s="6">
        <v>325</v>
      </c>
      <c r="L2852" t="s">
        <v>1946</v>
      </c>
      <c r="M2852">
        <v>59</v>
      </c>
      <c r="N2852" t="s">
        <v>1998</v>
      </c>
      <c r="O2852" t="s">
        <v>2918</v>
      </c>
      <c r="P2852" t="s">
        <v>3000</v>
      </c>
    </row>
    <row r="2853" spans="1:16" x14ac:dyDescent="0.45">
      <c r="A2853" t="s">
        <v>6475</v>
      </c>
      <c r="B2853" t="s">
        <v>97</v>
      </c>
      <c r="C2853" t="s">
        <v>3325</v>
      </c>
      <c r="D2853" t="s">
        <v>3522</v>
      </c>
      <c r="E2853" s="1">
        <v>45759</v>
      </c>
      <c r="F2853" t="s">
        <v>8718</v>
      </c>
      <c r="G2853" t="s">
        <v>8630</v>
      </c>
      <c r="H2853">
        <v>5</v>
      </c>
      <c r="I2853" s="14">
        <v>0.05</v>
      </c>
      <c r="J2853" s="6">
        <v>919</v>
      </c>
      <c r="K2853" s="6">
        <v>4365</v>
      </c>
      <c r="L2853" t="s">
        <v>1096</v>
      </c>
      <c r="M2853">
        <v>31</v>
      </c>
      <c r="N2853" t="s">
        <v>1998</v>
      </c>
      <c r="O2853" t="s">
        <v>2089</v>
      </c>
      <c r="P2853" t="s">
        <v>3044</v>
      </c>
    </row>
    <row r="2854" spans="1:16" x14ac:dyDescent="0.45">
      <c r="A2854" t="s">
        <v>6476</v>
      </c>
      <c r="B2854" t="s">
        <v>7</v>
      </c>
      <c r="C2854" t="s">
        <v>3306</v>
      </c>
      <c r="D2854" t="s">
        <v>3503</v>
      </c>
      <c r="E2854" s="1">
        <v>45396</v>
      </c>
      <c r="F2854" t="s">
        <v>8719</v>
      </c>
      <c r="G2854" t="s">
        <v>8629</v>
      </c>
      <c r="H2854">
        <v>3</v>
      </c>
      <c r="I2854" s="14">
        <v>0.1</v>
      </c>
      <c r="J2854" s="6">
        <v>1375</v>
      </c>
      <c r="K2854" s="6">
        <v>3713</v>
      </c>
      <c r="L2854" t="s">
        <v>1007</v>
      </c>
      <c r="M2854">
        <v>58</v>
      </c>
      <c r="N2854" t="s">
        <v>1998</v>
      </c>
      <c r="O2854" t="s">
        <v>2000</v>
      </c>
      <c r="P2854" t="s">
        <v>2968</v>
      </c>
    </row>
    <row r="2855" spans="1:16" x14ac:dyDescent="0.45">
      <c r="A2855" t="s">
        <v>6477</v>
      </c>
      <c r="B2855" t="s">
        <v>719</v>
      </c>
      <c r="C2855" t="s">
        <v>3239</v>
      </c>
      <c r="D2855" t="s">
        <v>3438</v>
      </c>
      <c r="E2855" s="1">
        <v>45852</v>
      </c>
      <c r="F2855" t="s">
        <v>8718</v>
      </c>
      <c r="G2855" t="s">
        <v>8633</v>
      </c>
      <c r="H2855">
        <v>1</v>
      </c>
      <c r="I2855" s="14">
        <v>0</v>
      </c>
      <c r="J2855" s="6">
        <v>1414</v>
      </c>
      <c r="K2855" s="6">
        <v>1414</v>
      </c>
      <c r="L2855" t="s">
        <v>1712</v>
      </c>
      <c r="M2855">
        <v>42</v>
      </c>
      <c r="N2855" t="s">
        <v>1998</v>
      </c>
      <c r="O2855" t="s">
        <v>2692</v>
      </c>
      <c r="P2855" t="s">
        <v>3079</v>
      </c>
    </row>
    <row r="2856" spans="1:16" x14ac:dyDescent="0.45">
      <c r="A2856" t="s">
        <v>6478</v>
      </c>
      <c r="B2856" t="s">
        <v>690</v>
      </c>
      <c r="C2856" t="s">
        <v>3267</v>
      </c>
      <c r="D2856" t="s">
        <v>3464</v>
      </c>
      <c r="E2856" s="1">
        <v>45543</v>
      </c>
      <c r="F2856" t="s">
        <v>8626</v>
      </c>
      <c r="G2856" t="s">
        <v>8631</v>
      </c>
      <c r="H2856">
        <v>2</v>
      </c>
      <c r="I2856" s="14">
        <v>0.05</v>
      </c>
      <c r="J2856" s="6">
        <v>1366</v>
      </c>
      <c r="K2856" s="6">
        <v>2595</v>
      </c>
      <c r="L2856" t="s">
        <v>1684</v>
      </c>
      <c r="M2856">
        <v>22</v>
      </c>
      <c r="N2856" t="s">
        <v>1998</v>
      </c>
      <c r="O2856" t="s">
        <v>2663</v>
      </c>
      <c r="P2856" t="s">
        <v>3129</v>
      </c>
    </row>
    <row r="2857" spans="1:16" x14ac:dyDescent="0.45">
      <c r="A2857" t="s">
        <v>6479</v>
      </c>
      <c r="B2857" t="s">
        <v>762</v>
      </c>
      <c r="C2857" t="s">
        <v>3208</v>
      </c>
      <c r="D2857" t="s">
        <v>3407</v>
      </c>
      <c r="E2857" s="1">
        <v>45339</v>
      </c>
      <c r="F2857" t="s">
        <v>8626</v>
      </c>
      <c r="G2857" t="s">
        <v>8631</v>
      </c>
      <c r="H2857">
        <v>2</v>
      </c>
      <c r="I2857" s="14">
        <v>0.05</v>
      </c>
      <c r="J2857" s="6">
        <v>156</v>
      </c>
      <c r="K2857" s="6">
        <v>297</v>
      </c>
      <c r="L2857" t="s">
        <v>1755</v>
      </c>
      <c r="M2857">
        <v>36</v>
      </c>
      <c r="N2857" t="s">
        <v>1998</v>
      </c>
      <c r="O2857" t="s">
        <v>2732</v>
      </c>
      <c r="P2857" t="s">
        <v>3001</v>
      </c>
    </row>
    <row r="2858" spans="1:16" x14ac:dyDescent="0.45">
      <c r="A2858" t="s">
        <v>6480</v>
      </c>
      <c r="B2858" t="s">
        <v>142</v>
      </c>
      <c r="C2858" t="s">
        <v>3272</v>
      </c>
      <c r="D2858" t="s">
        <v>3469</v>
      </c>
      <c r="E2858" s="1">
        <v>45557</v>
      </c>
      <c r="F2858" t="s">
        <v>8719</v>
      </c>
      <c r="G2858" t="s">
        <v>8631</v>
      </c>
      <c r="H2858">
        <v>4</v>
      </c>
      <c r="I2858" s="14">
        <v>0</v>
      </c>
      <c r="J2858" s="6">
        <v>649</v>
      </c>
      <c r="K2858" s="6">
        <v>2596</v>
      </c>
      <c r="L2858" t="s">
        <v>1141</v>
      </c>
      <c r="M2858">
        <v>27</v>
      </c>
      <c r="N2858" t="s">
        <v>1998</v>
      </c>
      <c r="O2858" t="s">
        <v>2133</v>
      </c>
      <c r="P2858" t="s">
        <v>3006</v>
      </c>
    </row>
    <row r="2859" spans="1:16" x14ac:dyDescent="0.45">
      <c r="A2859" t="s">
        <v>6481</v>
      </c>
      <c r="B2859" t="s">
        <v>640</v>
      </c>
      <c r="C2859" t="s">
        <v>3231</v>
      </c>
      <c r="D2859" t="s">
        <v>3430</v>
      </c>
      <c r="E2859" s="1">
        <v>45840</v>
      </c>
      <c r="F2859" t="s">
        <v>8626</v>
      </c>
      <c r="G2859" t="s">
        <v>8630</v>
      </c>
      <c r="H2859">
        <v>1</v>
      </c>
      <c r="I2859" s="14">
        <v>0</v>
      </c>
      <c r="J2859" s="6">
        <v>349</v>
      </c>
      <c r="K2859" s="6">
        <v>349</v>
      </c>
      <c r="L2859" t="s">
        <v>1634</v>
      </c>
      <c r="M2859">
        <v>46</v>
      </c>
      <c r="N2859" t="s">
        <v>1998</v>
      </c>
      <c r="O2859" t="s">
        <v>2615</v>
      </c>
      <c r="P2859" t="s">
        <v>3030</v>
      </c>
    </row>
    <row r="2860" spans="1:16" x14ac:dyDescent="0.45">
      <c r="A2860" t="s">
        <v>6482</v>
      </c>
      <c r="B2860" t="s">
        <v>649</v>
      </c>
      <c r="C2860" t="s">
        <v>3390</v>
      </c>
      <c r="D2860" t="s">
        <v>3586</v>
      </c>
      <c r="E2860" s="1">
        <v>45486</v>
      </c>
      <c r="F2860" t="s">
        <v>8626</v>
      </c>
      <c r="G2860" t="s">
        <v>8633</v>
      </c>
      <c r="H2860">
        <v>3</v>
      </c>
      <c r="I2860" s="14">
        <v>0.15</v>
      </c>
      <c r="J2860" s="6">
        <v>1830</v>
      </c>
      <c r="K2860" s="6">
        <v>4666</v>
      </c>
      <c r="L2860" t="s">
        <v>1643</v>
      </c>
      <c r="M2860">
        <v>38</v>
      </c>
      <c r="N2860" t="s">
        <v>1998</v>
      </c>
      <c r="O2860" t="s">
        <v>2624</v>
      </c>
      <c r="P2860" t="s">
        <v>2978</v>
      </c>
    </row>
    <row r="2861" spans="1:16" x14ac:dyDescent="0.45">
      <c r="A2861" t="s">
        <v>6483</v>
      </c>
      <c r="B2861" t="s">
        <v>860</v>
      </c>
      <c r="C2861" t="s">
        <v>3237</v>
      </c>
      <c r="D2861" t="s">
        <v>3436</v>
      </c>
      <c r="E2861" s="1">
        <v>45216</v>
      </c>
      <c r="F2861" t="s">
        <v>8625</v>
      </c>
      <c r="G2861" t="s">
        <v>8631</v>
      </c>
      <c r="H2861">
        <v>4</v>
      </c>
      <c r="I2861" s="14">
        <v>0.15</v>
      </c>
      <c r="J2861" s="6">
        <v>827</v>
      </c>
      <c r="K2861" s="6">
        <v>2811</v>
      </c>
      <c r="L2861" t="s">
        <v>1852</v>
      </c>
      <c r="M2861">
        <v>22</v>
      </c>
      <c r="N2861" t="s">
        <v>1998</v>
      </c>
      <c r="O2861" t="s">
        <v>2826</v>
      </c>
      <c r="P2861" t="s">
        <v>3049</v>
      </c>
    </row>
    <row r="2862" spans="1:16" x14ac:dyDescent="0.45">
      <c r="A2862" t="s">
        <v>6484</v>
      </c>
      <c r="B2862" t="s">
        <v>390</v>
      </c>
      <c r="C2862" t="s">
        <v>3205</v>
      </c>
      <c r="D2862" t="s">
        <v>3404</v>
      </c>
      <c r="E2862" s="1">
        <v>45206</v>
      </c>
      <c r="F2862" t="s">
        <v>8719</v>
      </c>
      <c r="G2862" t="s">
        <v>8633</v>
      </c>
      <c r="H2862">
        <v>5</v>
      </c>
      <c r="I2862" s="14">
        <v>0.05</v>
      </c>
      <c r="J2862" s="6">
        <v>738</v>
      </c>
      <c r="K2862" s="6">
        <v>3507</v>
      </c>
      <c r="L2862" t="s">
        <v>1386</v>
      </c>
      <c r="M2862">
        <v>36</v>
      </c>
      <c r="N2862" t="s">
        <v>1998</v>
      </c>
      <c r="O2862" t="s">
        <v>2378</v>
      </c>
      <c r="P2862" t="s">
        <v>3148</v>
      </c>
    </row>
    <row r="2863" spans="1:16" x14ac:dyDescent="0.45">
      <c r="A2863" t="s">
        <v>6485</v>
      </c>
      <c r="B2863" t="s">
        <v>93</v>
      </c>
      <c r="C2863" t="s">
        <v>3392</v>
      </c>
      <c r="D2863" t="s">
        <v>3588</v>
      </c>
      <c r="E2863" s="1">
        <v>45598</v>
      </c>
      <c r="F2863" t="s">
        <v>8625</v>
      </c>
      <c r="G2863" t="s">
        <v>8631</v>
      </c>
      <c r="H2863">
        <v>2</v>
      </c>
      <c r="I2863" s="14">
        <v>0.05</v>
      </c>
      <c r="J2863" s="6">
        <v>1109</v>
      </c>
      <c r="K2863" s="6">
        <v>2106</v>
      </c>
      <c r="L2863" t="s">
        <v>1092</v>
      </c>
      <c r="M2863">
        <v>22</v>
      </c>
      <c r="N2863" t="s">
        <v>1998</v>
      </c>
      <c r="O2863" t="s">
        <v>2085</v>
      </c>
      <c r="P2863" t="s">
        <v>3040</v>
      </c>
    </row>
    <row r="2864" spans="1:16" x14ac:dyDescent="0.45">
      <c r="A2864" t="s">
        <v>6486</v>
      </c>
      <c r="B2864" t="s">
        <v>432</v>
      </c>
      <c r="C2864" t="s">
        <v>3224</v>
      </c>
      <c r="D2864" t="s">
        <v>3423</v>
      </c>
      <c r="E2864" s="1">
        <v>45359</v>
      </c>
      <c r="F2864" t="s">
        <v>8626</v>
      </c>
      <c r="G2864" t="s">
        <v>8630</v>
      </c>
      <c r="H2864">
        <v>4</v>
      </c>
      <c r="I2864" s="14">
        <v>0.05</v>
      </c>
      <c r="J2864" s="6">
        <v>955</v>
      </c>
      <c r="K2864" s="6">
        <v>3629</v>
      </c>
      <c r="L2864" t="s">
        <v>1428</v>
      </c>
      <c r="M2864">
        <v>59</v>
      </c>
      <c r="N2864" t="s">
        <v>1998</v>
      </c>
      <c r="O2864" t="s">
        <v>2417</v>
      </c>
      <c r="P2864" t="s">
        <v>2986</v>
      </c>
    </row>
    <row r="2865" spans="1:16" x14ac:dyDescent="0.45">
      <c r="A2865" t="s">
        <v>6487</v>
      </c>
      <c r="B2865" t="s">
        <v>737</v>
      </c>
      <c r="C2865" t="s">
        <v>3330</v>
      </c>
      <c r="D2865" t="s">
        <v>3527</v>
      </c>
      <c r="E2865" s="1">
        <v>45622</v>
      </c>
      <c r="F2865" t="s">
        <v>8718</v>
      </c>
      <c r="G2865" t="s">
        <v>8629</v>
      </c>
      <c r="H2865">
        <v>5</v>
      </c>
      <c r="I2865" s="14">
        <v>0.2</v>
      </c>
      <c r="J2865" s="6">
        <v>100</v>
      </c>
      <c r="K2865" s="6">
        <v>401</v>
      </c>
      <c r="L2865" t="s">
        <v>1730</v>
      </c>
      <c r="M2865">
        <v>43</v>
      </c>
      <c r="N2865" t="s">
        <v>1999</v>
      </c>
      <c r="O2865" t="s">
        <v>2708</v>
      </c>
      <c r="P2865" t="s">
        <v>3092</v>
      </c>
    </row>
    <row r="2866" spans="1:16" x14ac:dyDescent="0.45">
      <c r="A2866" t="s">
        <v>6488</v>
      </c>
      <c r="B2866" t="s">
        <v>344</v>
      </c>
      <c r="C2866" t="s">
        <v>3312</v>
      </c>
      <c r="D2866" t="s">
        <v>3509</v>
      </c>
      <c r="E2866" s="1">
        <v>45361</v>
      </c>
      <c r="F2866" t="s">
        <v>8718</v>
      </c>
      <c r="G2866" t="s">
        <v>8629</v>
      </c>
      <c r="H2866">
        <v>2</v>
      </c>
      <c r="I2866" s="14">
        <v>0.2</v>
      </c>
      <c r="J2866" s="6">
        <v>838</v>
      </c>
      <c r="K2866" s="6">
        <v>1340</v>
      </c>
      <c r="L2866" t="s">
        <v>1340</v>
      </c>
      <c r="M2866">
        <v>60</v>
      </c>
      <c r="N2866" t="s">
        <v>1999</v>
      </c>
      <c r="O2866" t="s">
        <v>2332</v>
      </c>
      <c r="P2866" t="s">
        <v>3074</v>
      </c>
    </row>
    <row r="2867" spans="1:16" x14ac:dyDescent="0.45">
      <c r="A2867" t="s">
        <v>6489</v>
      </c>
      <c r="B2867" t="s">
        <v>227</v>
      </c>
      <c r="C2867" t="s">
        <v>3311</v>
      </c>
      <c r="D2867" t="s">
        <v>3508</v>
      </c>
      <c r="E2867" s="1">
        <v>45386</v>
      </c>
      <c r="F2867" t="s">
        <v>8718</v>
      </c>
      <c r="G2867" t="s">
        <v>8632</v>
      </c>
      <c r="H2867">
        <v>4</v>
      </c>
      <c r="I2867" s="14">
        <v>0.05</v>
      </c>
      <c r="J2867" s="6">
        <v>1498</v>
      </c>
      <c r="K2867" s="6">
        <v>5692</v>
      </c>
      <c r="L2867" t="s">
        <v>1225</v>
      </c>
      <c r="M2867">
        <v>40</v>
      </c>
      <c r="N2867" t="s">
        <v>1999</v>
      </c>
      <c r="O2867" t="s">
        <v>2218</v>
      </c>
      <c r="P2867" t="s">
        <v>3075</v>
      </c>
    </row>
    <row r="2868" spans="1:16" x14ac:dyDescent="0.45">
      <c r="A2868" t="s">
        <v>6490</v>
      </c>
      <c r="B2868" t="s">
        <v>292</v>
      </c>
      <c r="C2868" t="s">
        <v>3277</v>
      </c>
      <c r="D2868" t="s">
        <v>3474</v>
      </c>
      <c r="E2868" s="1">
        <v>45398</v>
      </c>
      <c r="F2868" t="s">
        <v>8626</v>
      </c>
      <c r="G2868" t="s">
        <v>8633</v>
      </c>
      <c r="H2868">
        <v>3</v>
      </c>
      <c r="I2868" s="14">
        <v>0.2</v>
      </c>
      <c r="J2868" s="6">
        <v>842</v>
      </c>
      <c r="K2868" s="6">
        <v>2020</v>
      </c>
      <c r="L2868" t="s">
        <v>1289</v>
      </c>
      <c r="M2868">
        <v>22</v>
      </c>
      <c r="N2868" t="s">
        <v>1999</v>
      </c>
      <c r="O2868" t="s">
        <v>2282</v>
      </c>
      <c r="P2868" t="s">
        <v>3126</v>
      </c>
    </row>
    <row r="2869" spans="1:16" x14ac:dyDescent="0.45">
      <c r="A2869" t="s">
        <v>6491</v>
      </c>
      <c r="B2869" t="s">
        <v>207</v>
      </c>
      <c r="C2869" t="s">
        <v>3300</v>
      </c>
      <c r="D2869" t="s">
        <v>3497</v>
      </c>
      <c r="E2869" s="1">
        <v>45664</v>
      </c>
      <c r="F2869" t="s">
        <v>8718</v>
      </c>
      <c r="G2869" t="s">
        <v>8632</v>
      </c>
      <c r="H2869">
        <v>3</v>
      </c>
      <c r="I2869" s="14">
        <v>0.15</v>
      </c>
      <c r="J2869" s="6">
        <v>1909</v>
      </c>
      <c r="K2869" s="6">
        <v>4867</v>
      </c>
      <c r="L2869" t="s">
        <v>1205</v>
      </c>
      <c r="M2869">
        <v>65</v>
      </c>
      <c r="N2869" t="s">
        <v>1999</v>
      </c>
      <c r="O2869" t="s">
        <v>2198</v>
      </c>
      <c r="P2869" t="s">
        <v>2975</v>
      </c>
    </row>
    <row r="2870" spans="1:16" x14ac:dyDescent="0.45">
      <c r="A2870" t="s">
        <v>6492</v>
      </c>
      <c r="B2870" t="s">
        <v>956</v>
      </c>
      <c r="C2870" t="s">
        <v>3220</v>
      </c>
      <c r="D2870" t="s">
        <v>3419</v>
      </c>
      <c r="E2870" s="1">
        <v>45509</v>
      </c>
      <c r="F2870" t="s">
        <v>8626</v>
      </c>
      <c r="G2870" t="s">
        <v>8633</v>
      </c>
      <c r="H2870">
        <v>5</v>
      </c>
      <c r="I2870" s="14">
        <v>0</v>
      </c>
      <c r="J2870" s="6">
        <v>663</v>
      </c>
      <c r="K2870" s="6">
        <v>3313</v>
      </c>
      <c r="L2870" t="s">
        <v>1947</v>
      </c>
      <c r="M2870">
        <v>46</v>
      </c>
      <c r="N2870" t="s">
        <v>1999</v>
      </c>
      <c r="O2870" t="s">
        <v>2919</v>
      </c>
      <c r="P2870" t="s">
        <v>3058</v>
      </c>
    </row>
    <row r="2871" spans="1:16" x14ac:dyDescent="0.45">
      <c r="A2871" t="s">
        <v>6493</v>
      </c>
      <c r="B2871" t="s">
        <v>242</v>
      </c>
      <c r="C2871" t="s">
        <v>3385</v>
      </c>
      <c r="D2871" t="s">
        <v>3581</v>
      </c>
      <c r="E2871" s="1">
        <v>45450</v>
      </c>
      <c r="F2871" t="s">
        <v>8718</v>
      </c>
      <c r="G2871" t="s">
        <v>8632</v>
      </c>
      <c r="H2871">
        <v>5</v>
      </c>
      <c r="I2871" s="14">
        <v>0</v>
      </c>
      <c r="J2871" s="6">
        <v>964</v>
      </c>
      <c r="K2871" s="6">
        <v>4820</v>
      </c>
      <c r="L2871" t="s">
        <v>1240</v>
      </c>
      <c r="M2871">
        <v>53</v>
      </c>
      <c r="N2871" t="s">
        <v>1998</v>
      </c>
      <c r="O2871" t="s">
        <v>2233</v>
      </c>
      <c r="P2871" t="s">
        <v>8699</v>
      </c>
    </row>
    <row r="2872" spans="1:16" x14ac:dyDescent="0.45">
      <c r="A2872" t="s">
        <v>6494</v>
      </c>
      <c r="B2872" t="s">
        <v>411</v>
      </c>
      <c r="C2872" t="s">
        <v>3363</v>
      </c>
      <c r="D2872" t="s">
        <v>3560</v>
      </c>
      <c r="E2872" s="1">
        <v>45539</v>
      </c>
      <c r="F2872" t="s">
        <v>8625</v>
      </c>
      <c r="G2872" t="s">
        <v>8629</v>
      </c>
      <c r="H2872">
        <v>5</v>
      </c>
      <c r="I2872" s="14">
        <v>0.05</v>
      </c>
      <c r="J2872" s="6">
        <v>833</v>
      </c>
      <c r="K2872" s="6">
        <v>3957</v>
      </c>
      <c r="L2872" t="s">
        <v>1407</v>
      </c>
      <c r="M2872">
        <v>56</v>
      </c>
      <c r="N2872" t="s">
        <v>1998</v>
      </c>
      <c r="O2872" t="s">
        <v>2396</v>
      </c>
      <c r="P2872" t="s">
        <v>2999</v>
      </c>
    </row>
    <row r="2873" spans="1:16" x14ac:dyDescent="0.45">
      <c r="A2873" t="s">
        <v>6495</v>
      </c>
      <c r="B2873" t="s">
        <v>191</v>
      </c>
      <c r="C2873" t="s">
        <v>3334</v>
      </c>
      <c r="D2873" t="s">
        <v>3531</v>
      </c>
      <c r="E2873" s="1">
        <v>45685</v>
      </c>
      <c r="F2873" t="s">
        <v>8626</v>
      </c>
      <c r="G2873" t="s">
        <v>8633</v>
      </c>
      <c r="H2873">
        <v>2</v>
      </c>
      <c r="I2873" s="14">
        <v>0.05</v>
      </c>
      <c r="J2873" s="6">
        <v>73</v>
      </c>
      <c r="K2873" s="6">
        <v>139</v>
      </c>
      <c r="L2873" t="s">
        <v>1189</v>
      </c>
      <c r="M2873">
        <v>53</v>
      </c>
      <c r="N2873" t="s">
        <v>1998</v>
      </c>
      <c r="O2873" t="s">
        <v>2182</v>
      </c>
      <c r="P2873" t="s">
        <v>3082</v>
      </c>
    </row>
    <row r="2874" spans="1:16" x14ac:dyDescent="0.45">
      <c r="A2874" t="s">
        <v>6496</v>
      </c>
      <c r="B2874" t="s">
        <v>527</v>
      </c>
      <c r="C2874" t="s">
        <v>3352</v>
      </c>
      <c r="D2874" t="s">
        <v>3549</v>
      </c>
      <c r="E2874" s="1">
        <v>45459</v>
      </c>
      <c r="F2874" t="s">
        <v>8626</v>
      </c>
      <c r="G2874" t="s">
        <v>8629</v>
      </c>
      <c r="H2874">
        <v>5</v>
      </c>
      <c r="I2874" s="14">
        <v>0</v>
      </c>
      <c r="J2874" s="6">
        <v>489</v>
      </c>
      <c r="K2874" s="6">
        <v>2445</v>
      </c>
      <c r="L2874" t="s">
        <v>1522</v>
      </c>
      <c r="M2874">
        <v>62</v>
      </c>
      <c r="N2874" t="s">
        <v>1999</v>
      </c>
      <c r="O2874" t="s">
        <v>2032</v>
      </c>
      <c r="P2874" t="s">
        <v>3049</v>
      </c>
    </row>
    <row r="2875" spans="1:16" x14ac:dyDescent="0.45">
      <c r="A2875" t="s">
        <v>6497</v>
      </c>
      <c r="B2875" t="s">
        <v>572</v>
      </c>
      <c r="C2875" t="s">
        <v>3218</v>
      </c>
      <c r="D2875" t="s">
        <v>3417</v>
      </c>
      <c r="E2875" s="1">
        <v>45864</v>
      </c>
      <c r="F2875" t="s">
        <v>8718</v>
      </c>
      <c r="G2875" t="s">
        <v>8633</v>
      </c>
      <c r="H2875">
        <v>3</v>
      </c>
      <c r="I2875" s="14">
        <v>0.2</v>
      </c>
      <c r="J2875" s="6">
        <v>1610</v>
      </c>
      <c r="K2875" s="6">
        <v>3864</v>
      </c>
      <c r="L2875" t="s">
        <v>1566</v>
      </c>
      <c r="M2875">
        <v>29</v>
      </c>
      <c r="N2875" t="s">
        <v>1998</v>
      </c>
      <c r="O2875" t="s">
        <v>2548</v>
      </c>
      <c r="P2875" t="s">
        <v>3146</v>
      </c>
    </row>
    <row r="2876" spans="1:16" x14ac:dyDescent="0.45">
      <c r="A2876" t="s">
        <v>6498</v>
      </c>
      <c r="B2876" t="s">
        <v>272</v>
      </c>
      <c r="C2876" t="s">
        <v>3263</v>
      </c>
      <c r="D2876" t="s">
        <v>3461</v>
      </c>
      <c r="E2876" s="1">
        <v>45313</v>
      </c>
      <c r="F2876" t="s">
        <v>8626</v>
      </c>
      <c r="G2876" t="s">
        <v>8631</v>
      </c>
      <c r="H2876">
        <v>3</v>
      </c>
      <c r="I2876" s="14">
        <v>0.2</v>
      </c>
      <c r="J2876" s="6">
        <v>492</v>
      </c>
      <c r="K2876" s="6">
        <v>1182</v>
      </c>
      <c r="L2876" t="s">
        <v>1270</v>
      </c>
      <c r="M2876">
        <v>21</v>
      </c>
      <c r="N2876" t="s">
        <v>1998</v>
      </c>
      <c r="O2876" t="s">
        <v>2262</v>
      </c>
      <c r="P2876" t="s">
        <v>3064</v>
      </c>
    </row>
    <row r="2877" spans="1:16" x14ac:dyDescent="0.45">
      <c r="A2877" t="s">
        <v>6499</v>
      </c>
      <c r="B2877" t="s">
        <v>52</v>
      </c>
      <c r="C2877" t="s">
        <v>3306</v>
      </c>
      <c r="D2877" t="s">
        <v>3503</v>
      </c>
      <c r="E2877" s="1">
        <v>45660</v>
      </c>
      <c r="F2877" t="s">
        <v>8626</v>
      </c>
      <c r="G2877" t="s">
        <v>8631</v>
      </c>
      <c r="H2877">
        <v>4</v>
      </c>
      <c r="I2877" s="14">
        <v>0.05</v>
      </c>
      <c r="J2877" s="6">
        <v>1375</v>
      </c>
      <c r="K2877" s="6">
        <v>5226</v>
      </c>
      <c r="L2877" t="s">
        <v>1051</v>
      </c>
      <c r="M2877">
        <v>43</v>
      </c>
      <c r="N2877" t="s">
        <v>1999</v>
      </c>
      <c r="O2877" t="s">
        <v>2044</v>
      </c>
      <c r="P2877" t="s">
        <v>3010</v>
      </c>
    </row>
    <row r="2878" spans="1:16" x14ac:dyDescent="0.45">
      <c r="A2878" t="s">
        <v>6500</v>
      </c>
      <c r="B2878" t="s">
        <v>722</v>
      </c>
      <c r="C2878" t="s">
        <v>3359</v>
      </c>
      <c r="D2878" t="s">
        <v>3556</v>
      </c>
      <c r="E2878" s="1">
        <v>45536</v>
      </c>
      <c r="F2878" t="s">
        <v>8626</v>
      </c>
      <c r="G2878" t="s">
        <v>8629</v>
      </c>
      <c r="H2878">
        <v>1</v>
      </c>
      <c r="I2878" s="14">
        <v>0.2</v>
      </c>
      <c r="J2878" s="6">
        <v>476</v>
      </c>
      <c r="K2878" s="6">
        <v>381</v>
      </c>
      <c r="L2878" t="s">
        <v>1715</v>
      </c>
      <c r="M2878">
        <v>65</v>
      </c>
      <c r="N2878" t="s">
        <v>1998</v>
      </c>
      <c r="O2878" t="s">
        <v>2694</v>
      </c>
      <c r="P2878" t="s">
        <v>2969</v>
      </c>
    </row>
    <row r="2879" spans="1:16" x14ac:dyDescent="0.45">
      <c r="A2879" t="s">
        <v>6501</v>
      </c>
      <c r="B2879" t="s">
        <v>459</v>
      </c>
      <c r="C2879" t="s">
        <v>3215</v>
      </c>
      <c r="D2879" t="s">
        <v>3414</v>
      </c>
      <c r="E2879" s="1">
        <v>45556</v>
      </c>
      <c r="F2879" t="s">
        <v>8625</v>
      </c>
      <c r="G2879" t="s">
        <v>8630</v>
      </c>
      <c r="H2879">
        <v>4</v>
      </c>
      <c r="I2879" s="14">
        <v>0.2</v>
      </c>
      <c r="J2879" s="6">
        <v>1209</v>
      </c>
      <c r="K2879" s="6">
        <v>3868</v>
      </c>
      <c r="L2879" t="s">
        <v>1455</v>
      </c>
      <c r="M2879">
        <v>44</v>
      </c>
      <c r="N2879" t="s">
        <v>1999</v>
      </c>
      <c r="O2879" t="s">
        <v>2441</v>
      </c>
      <c r="P2879" t="s">
        <v>2985</v>
      </c>
    </row>
    <row r="2880" spans="1:16" x14ac:dyDescent="0.45">
      <c r="A2880" t="s">
        <v>6502</v>
      </c>
      <c r="B2880" t="s">
        <v>478</v>
      </c>
      <c r="C2880" t="s">
        <v>3239</v>
      </c>
      <c r="D2880" t="s">
        <v>3438</v>
      </c>
      <c r="E2880" s="1">
        <v>45611</v>
      </c>
      <c r="F2880" t="s">
        <v>8625</v>
      </c>
      <c r="G2880" t="s">
        <v>8633</v>
      </c>
      <c r="H2880">
        <v>3</v>
      </c>
      <c r="I2880" s="14">
        <v>0.1</v>
      </c>
      <c r="J2880" s="6">
        <v>1414</v>
      </c>
      <c r="K2880" s="6">
        <v>3819</v>
      </c>
      <c r="L2880" t="s">
        <v>1473</v>
      </c>
      <c r="M2880">
        <v>37</v>
      </c>
      <c r="N2880" t="s">
        <v>1998</v>
      </c>
      <c r="O2880" t="s">
        <v>2460</v>
      </c>
      <c r="P2880" t="s">
        <v>3158</v>
      </c>
    </row>
    <row r="2881" spans="1:16" x14ac:dyDescent="0.45">
      <c r="A2881" t="s">
        <v>6503</v>
      </c>
      <c r="B2881" t="s">
        <v>790</v>
      </c>
      <c r="C2881" t="s">
        <v>3199</v>
      </c>
      <c r="D2881" t="s">
        <v>3399</v>
      </c>
      <c r="E2881" s="1">
        <v>45672</v>
      </c>
      <c r="F2881" t="s">
        <v>8625</v>
      </c>
      <c r="G2881" t="s">
        <v>8633</v>
      </c>
      <c r="H2881">
        <v>1</v>
      </c>
      <c r="I2881" s="14">
        <v>0</v>
      </c>
      <c r="J2881" s="6">
        <v>111</v>
      </c>
      <c r="K2881" s="6">
        <v>111</v>
      </c>
      <c r="L2881" t="s">
        <v>1782</v>
      </c>
      <c r="M2881">
        <v>37</v>
      </c>
      <c r="N2881" t="s">
        <v>1999</v>
      </c>
      <c r="O2881" t="s">
        <v>2759</v>
      </c>
      <c r="P2881" t="s">
        <v>8694</v>
      </c>
    </row>
    <row r="2882" spans="1:16" x14ac:dyDescent="0.45">
      <c r="A2882" t="s">
        <v>6504</v>
      </c>
      <c r="B2882" t="s">
        <v>337</v>
      </c>
      <c r="C2882" t="s">
        <v>3239</v>
      </c>
      <c r="D2882" t="s">
        <v>3438</v>
      </c>
      <c r="E2882" s="1">
        <v>45597</v>
      </c>
      <c r="F2882" t="s">
        <v>8625</v>
      </c>
      <c r="G2882" t="s">
        <v>8631</v>
      </c>
      <c r="H2882">
        <v>5</v>
      </c>
      <c r="I2882" s="14">
        <v>0</v>
      </c>
      <c r="J2882" s="6">
        <v>1414</v>
      </c>
      <c r="K2882" s="6">
        <v>7072</v>
      </c>
      <c r="L2882" t="s">
        <v>1157</v>
      </c>
      <c r="M2882">
        <v>37</v>
      </c>
      <c r="N2882" t="s">
        <v>1999</v>
      </c>
      <c r="O2882" t="s">
        <v>2325</v>
      </c>
      <c r="P2882" t="s">
        <v>3034</v>
      </c>
    </row>
    <row r="2883" spans="1:16" x14ac:dyDescent="0.45">
      <c r="A2883" t="s">
        <v>6505</v>
      </c>
      <c r="B2883" t="s">
        <v>499</v>
      </c>
      <c r="C2883" t="s">
        <v>3222</v>
      </c>
      <c r="D2883" t="s">
        <v>3421</v>
      </c>
      <c r="E2883" s="1">
        <v>45251</v>
      </c>
      <c r="F2883" t="s">
        <v>8720</v>
      </c>
      <c r="G2883" t="s">
        <v>8633</v>
      </c>
      <c r="H2883">
        <v>4</v>
      </c>
      <c r="I2883" s="14">
        <v>0.2</v>
      </c>
      <c r="J2883" s="6">
        <v>1192</v>
      </c>
      <c r="K2883" s="6">
        <v>3813</v>
      </c>
      <c r="L2883" t="s">
        <v>1494</v>
      </c>
      <c r="M2883">
        <v>53</v>
      </c>
      <c r="N2883" t="s">
        <v>1999</v>
      </c>
      <c r="O2883" t="s">
        <v>2479</v>
      </c>
      <c r="P2883" t="s">
        <v>3156</v>
      </c>
    </row>
    <row r="2884" spans="1:16" x14ac:dyDescent="0.45">
      <c r="A2884" t="s">
        <v>6506</v>
      </c>
      <c r="B2884" t="s">
        <v>813</v>
      </c>
      <c r="C2884" t="s">
        <v>3358</v>
      </c>
      <c r="D2884" t="s">
        <v>3555</v>
      </c>
      <c r="E2884" s="1">
        <v>45720</v>
      </c>
      <c r="F2884" t="s">
        <v>8626</v>
      </c>
      <c r="G2884" t="s">
        <v>8630</v>
      </c>
      <c r="H2884">
        <v>5</v>
      </c>
      <c r="I2884" s="14">
        <v>0</v>
      </c>
      <c r="J2884" s="6">
        <v>289</v>
      </c>
      <c r="K2884" s="6">
        <v>1444</v>
      </c>
      <c r="L2884" t="s">
        <v>1805</v>
      </c>
      <c r="M2884">
        <v>32</v>
      </c>
      <c r="N2884" t="s">
        <v>1998</v>
      </c>
      <c r="O2884" t="s">
        <v>2780</v>
      </c>
      <c r="P2884" t="s">
        <v>3030</v>
      </c>
    </row>
    <row r="2885" spans="1:16" x14ac:dyDescent="0.45">
      <c r="A2885" t="s">
        <v>6507</v>
      </c>
      <c r="B2885" t="s">
        <v>327</v>
      </c>
      <c r="C2885" t="s">
        <v>3294</v>
      </c>
      <c r="D2885" t="s">
        <v>3491</v>
      </c>
      <c r="E2885" s="1">
        <v>45817</v>
      </c>
      <c r="F2885" t="s">
        <v>8720</v>
      </c>
      <c r="G2885" t="s">
        <v>8630</v>
      </c>
      <c r="H2885">
        <v>1</v>
      </c>
      <c r="I2885" s="14">
        <v>0.2</v>
      </c>
      <c r="J2885" s="6">
        <v>1656</v>
      </c>
      <c r="K2885" s="6">
        <v>1325</v>
      </c>
      <c r="L2885" t="s">
        <v>1324</v>
      </c>
      <c r="M2885">
        <v>30</v>
      </c>
      <c r="N2885" t="s">
        <v>1998</v>
      </c>
      <c r="O2885" t="s">
        <v>2315</v>
      </c>
      <c r="P2885" t="s">
        <v>2991</v>
      </c>
    </row>
    <row r="2886" spans="1:16" x14ac:dyDescent="0.45">
      <c r="A2886" t="s">
        <v>6508</v>
      </c>
      <c r="B2886" t="s">
        <v>274</v>
      </c>
      <c r="C2886" t="s">
        <v>3237</v>
      </c>
      <c r="D2886" t="s">
        <v>3436</v>
      </c>
      <c r="E2886" s="1">
        <v>45397</v>
      </c>
      <c r="F2886" t="s">
        <v>8626</v>
      </c>
      <c r="G2886" t="s">
        <v>8629</v>
      </c>
      <c r="H2886">
        <v>1</v>
      </c>
      <c r="I2886" s="14">
        <v>0.2</v>
      </c>
      <c r="J2886" s="6">
        <v>827</v>
      </c>
      <c r="K2886" s="6">
        <v>661</v>
      </c>
      <c r="L2886" t="s">
        <v>1272</v>
      </c>
      <c r="M2886">
        <v>26</v>
      </c>
      <c r="N2886" t="s">
        <v>1999</v>
      </c>
      <c r="O2886" t="s">
        <v>2264</v>
      </c>
      <c r="P2886" t="s">
        <v>3118</v>
      </c>
    </row>
    <row r="2887" spans="1:16" x14ac:dyDescent="0.45">
      <c r="A2887" t="s">
        <v>6509</v>
      </c>
      <c r="B2887" t="s">
        <v>691</v>
      </c>
      <c r="C2887" t="s">
        <v>3344</v>
      </c>
      <c r="D2887" t="s">
        <v>3541</v>
      </c>
      <c r="E2887" s="1">
        <v>45397</v>
      </c>
      <c r="F2887" t="s">
        <v>8720</v>
      </c>
      <c r="G2887" t="s">
        <v>8632</v>
      </c>
      <c r="H2887">
        <v>5</v>
      </c>
      <c r="I2887" s="14">
        <v>0.15</v>
      </c>
      <c r="J2887" s="6">
        <v>1957</v>
      </c>
      <c r="K2887" s="6">
        <v>8318</v>
      </c>
      <c r="L2887" t="s">
        <v>1685</v>
      </c>
      <c r="M2887">
        <v>65</v>
      </c>
      <c r="N2887" t="s">
        <v>1998</v>
      </c>
      <c r="O2887" t="s">
        <v>2664</v>
      </c>
      <c r="P2887" t="s">
        <v>3126</v>
      </c>
    </row>
    <row r="2888" spans="1:16" x14ac:dyDescent="0.45">
      <c r="A2888" t="s">
        <v>6510</v>
      </c>
      <c r="B2888" t="s">
        <v>541</v>
      </c>
      <c r="C2888" t="s">
        <v>3393</v>
      </c>
      <c r="D2888" t="s">
        <v>3589</v>
      </c>
      <c r="E2888" s="1">
        <v>45495</v>
      </c>
      <c r="F2888" t="s">
        <v>8626</v>
      </c>
      <c r="G2888" t="s">
        <v>8630</v>
      </c>
      <c r="H2888">
        <v>1</v>
      </c>
      <c r="I2888" s="14">
        <v>0.05</v>
      </c>
      <c r="J2888" s="6">
        <v>768</v>
      </c>
      <c r="K2888" s="6">
        <v>729</v>
      </c>
      <c r="L2888" t="s">
        <v>1536</v>
      </c>
      <c r="M2888">
        <v>47</v>
      </c>
      <c r="N2888" t="s">
        <v>1999</v>
      </c>
      <c r="O2888" t="s">
        <v>2518</v>
      </c>
      <c r="P2888" t="s">
        <v>3111</v>
      </c>
    </row>
    <row r="2889" spans="1:16" x14ac:dyDescent="0.45">
      <c r="A2889" t="s">
        <v>6511</v>
      </c>
      <c r="B2889" t="s">
        <v>520</v>
      </c>
      <c r="C2889" t="s">
        <v>3356</v>
      </c>
      <c r="D2889" t="s">
        <v>3553</v>
      </c>
      <c r="E2889" s="1">
        <v>45466</v>
      </c>
      <c r="F2889" t="s">
        <v>8719</v>
      </c>
      <c r="G2889" t="s">
        <v>8632</v>
      </c>
      <c r="H2889">
        <v>1</v>
      </c>
      <c r="I2889" s="14">
        <v>0.1</v>
      </c>
      <c r="J2889" s="6">
        <v>811</v>
      </c>
      <c r="K2889" s="6">
        <v>729</v>
      </c>
      <c r="L2889" t="s">
        <v>1515</v>
      </c>
      <c r="M2889">
        <v>52</v>
      </c>
      <c r="N2889" t="s">
        <v>1998</v>
      </c>
      <c r="O2889" t="s">
        <v>2499</v>
      </c>
      <c r="P2889" t="s">
        <v>3079</v>
      </c>
    </row>
    <row r="2890" spans="1:16" x14ac:dyDescent="0.45">
      <c r="A2890" t="s">
        <v>6512</v>
      </c>
      <c r="B2890" t="s">
        <v>48</v>
      </c>
      <c r="C2890" t="s">
        <v>3326</v>
      </c>
      <c r="D2890" t="s">
        <v>3523</v>
      </c>
      <c r="E2890" s="1">
        <v>45192</v>
      </c>
      <c r="F2890" t="s">
        <v>8625</v>
      </c>
      <c r="G2890" t="s">
        <v>8633</v>
      </c>
      <c r="H2890">
        <v>4</v>
      </c>
      <c r="I2890" s="14">
        <v>0.15</v>
      </c>
      <c r="J2890" s="6">
        <v>1122</v>
      </c>
      <c r="K2890" s="6">
        <v>3815</v>
      </c>
      <c r="L2890" t="s">
        <v>1047</v>
      </c>
      <c r="M2890">
        <v>58</v>
      </c>
      <c r="N2890" t="s">
        <v>1998</v>
      </c>
      <c r="O2890" t="s">
        <v>2040</v>
      </c>
      <c r="P2890" t="s">
        <v>3007</v>
      </c>
    </row>
    <row r="2891" spans="1:16" x14ac:dyDescent="0.45">
      <c r="A2891" t="s">
        <v>6513</v>
      </c>
      <c r="B2891" t="s">
        <v>620</v>
      </c>
      <c r="C2891" t="s">
        <v>3209</v>
      </c>
      <c r="D2891" t="s">
        <v>3408</v>
      </c>
      <c r="E2891" s="1">
        <v>45417</v>
      </c>
      <c r="F2891" t="s">
        <v>8626</v>
      </c>
      <c r="G2891" t="s">
        <v>8632</v>
      </c>
      <c r="H2891">
        <v>1</v>
      </c>
      <c r="I2891" s="14">
        <v>0.1</v>
      </c>
      <c r="J2891" s="6">
        <v>1531</v>
      </c>
      <c r="K2891" s="6">
        <v>1378</v>
      </c>
      <c r="L2891" t="s">
        <v>1614</v>
      </c>
      <c r="M2891">
        <v>33</v>
      </c>
      <c r="N2891" t="s">
        <v>1998</v>
      </c>
      <c r="O2891" t="s">
        <v>2596</v>
      </c>
      <c r="P2891" t="s">
        <v>8699</v>
      </c>
    </row>
    <row r="2892" spans="1:16" x14ac:dyDescent="0.45">
      <c r="A2892" t="s">
        <v>6514</v>
      </c>
      <c r="B2892" t="s">
        <v>360</v>
      </c>
      <c r="C2892" t="s">
        <v>3359</v>
      </c>
      <c r="D2892" t="s">
        <v>3556</v>
      </c>
      <c r="E2892" s="1">
        <v>45450</v>
      </c>
      <c r="F2892" t="s">
        <v>8720</v>
      </c>
      <c r="G2892" t="s">
        <v>8629</v>
      </c>
      <c r="H2892">
        <v>3</v>
      </c>
      <c r="I2892" s="14">
        <v>0</v>
      </c>
      <c r="J2892" s="6">
        <v>476</v>
      </c>
      <c r="K2892" s="6">
        <v>1428</v>
      </c>
      <c r="L2892" t="s">
        <v>1356</v>
      </c>
      <c r="M2892">
        <v>39</v>
      </c>
      <c r="N2892" t="s">
        <v>1998</v>
      </c>
      <c r="O2892" t="s">
        <v>2348</v>
      </c>
      <c r="P2892" t="s">
        <v>3018</v>
      </c>
    </row>
    <row r="2893" spans="1:16" x14ac:dyDescent="0.45">
      <c r="A2893" t="s">
        <v>6515</v>
      </c>
      <c r="B2893" t="s">
        <v>288</v>
      </c>
      <c r="C2893" t="s">
        <v>3332</v>
      </c>
      <c r="D2893" t="s">
        <v>3529</v>
      </c>
      <c r="E2893" s="1">
        <v>45794</v>
      </c>
      <c r="F2893" t="s">
        <v>8719</v>
      </c>
      <c r="G2893" t="s">
        <v>8629</v>
      </c>
      <c r="H2893">
        <v>2</v>
      </c>
      <c r="I2893" s="14">
        <v>0.15</v>
      </c>
      <c r="J2893" s="6">
        <v>1870</v>
      </c>
      <c r="K2893" s="6">
        <v>3179</v>
      </c>
      <c r="L2893" t="s">
        <v>1285</v>
      </c>
      <c r="M2893">
        <v>26</v>
      </c>
      <c r="N2893" t="s">
        <v>1998</v>
      </c>
      <c r="O2893" t="s">
        <v>2278</v>
      </c>
      <c r="P2893" t="s">
        <v>3124</v>
      </c>
    </row>
    <row r="2894" spans="1:16" x14ac:dyDescent="0.45">
      <c r="A2894" t="s">
        <v>6516</v>
      </c>
      <c r="B2894" t="s">
        <v>132</v>
      </c>
      <c r="C2894" t="s">
        <v>3257</v>
      </c>
      <c r="D2894" t="s">
        <v>3456</v>
      </c>
      <c r="E2894" s="1">
        <v>45256</v>
      </c>
      <c r="F2894" t="s">
        <v>8720</v>
      </c>
      <c r="G2894" t="s">
        <v>8629</v>
      </c>
      <c r="H2894">
        <v>4</v>
      </c>
      <c r="I2894" s="14">
        <v>0.05</v>
      </c>
      <c r="J2894" s="6">
        <v>1911</v>
      </c>
      <c r="K2894" s="6">
        <v>7262</v>
      </c>
      <c r="L2894" t="s">
        <v>1131</v>
      </c>
      <c r="M2894">
        <v>21</v>
      </c>
      <c r="N2894" t="s">
        <v>1998</v>
      </c>
      <c r="O2894" t="s">
        <v>2123</v>
      </c>
      <c r="P2894" t="s">
        <v>3069</v>
      </c>
    </row>
    <row r="2895" spans="1:16" x14ac:dyDescent="0.45">
      <c r="A2895" t="s">
        <v>6517</v>
      </c>
      <c r="B2895" t="s">
        <v>240</v>
      </c>
      <c r="C2895" t="s">
        <v>3279</v>
      </c>
      <c r="D2895" t="s">
        <v>3476</v>
      </c>
      <c r="E2895" s="1">
        <v>45760</v>
      </c>
      <c r="F2895" t="s">
        <v>8720</v>
      </c>
      <c r="G2895" t="s">
        <v>8630</v>
      </c>
      <c r="H2895">
        <v>3</v>
      </c>
      <c r="I2895" s="14">
        <v>0</v>
      </c>
      <c r="J2895" s="6">
        <v>1994</v>
      </c>
      <c r="K2895" s="6">
        <v>5983</v>
      </c>
      <c r="L2895" t="s">
        <v>1238</v>
      </c>
      <c r="M2895">
        <v>38</v>
      </c>
      <c r="N2895" t="s">
        <v>1999</v>
      </c>
      <c r="O2895" t="s">
        <v>2231</v>
      </c>
      <c r="P2895" t="s">
        <v>2999</v>
      </c>
    </row>
    <row r="2896" spans="1:16" x14ac:dyDescent="0.45">
      <c r="A2896" t="s">
        <v>6518</v>
      </c>
      <c r="B2896" t="s">
        <v>848</v>
      </c>
      <c r="C2896" t="s">
        <v>3240</v>
      </c>
      <c r="D2896" t="s">
        <v>3439</v>
      </c>
      <c r="E2896" s="1">
        <v>45259</v>
      </c>
      <c r="F2896" t="s">
        <v>8625</v>
      </c>
      <c r="G2896" t="s">
        <v>8629</v>
      </c>
      <c r="H2896">
        <v>5</v>
      </c>
      <c r="I2896" s="14">
        <v>0.15</v>
      </c>
      <c r="J2896" s="6">
        <v>1126</v>
      </c>
      <c r="K2896" s="6">
        <v>4786</v>
      </c>
      <c r="L2896" t="s">
        <v>1840</v>
      </c>
      <c r="M2896">
        <v>25</v>
      </c>
      <c r="N2896" t="s">
        <v>1998</v>
      </c>
      <c r="O2896" t="s">
        <v>2815</v>
      </c>
      <c r="P2896" t="s">
        <v>3100</v>
      </c>
    </row>
    <row r="2897" spans="1:16" x14ac:dyDescent="0.45">
      <c r="A2897" t="s">
        <v>6519</v>
      </c>
      <c r="B2897" t="s">
        <v>738</v>
      </c>
      <c r="C2897" t="s">
        <v>3207</v>
      </c>
      <c r="D2897" t="s">
        <v>3406</v>
      </c>
      <c r="E2897" s="1">
        <v>45681</v>
      </c>
      <c r="F2897" t="s">
        <v>8719</v>
      </c>
      <c r="G2897" t="s">
        <v>8631</v>
      </c>
      <c r="H2897">
        <v>4</v>
      </c>
      <c r="I2897" s="14">
        <v>0</v>
      </c>
      <c r="J2897" s="6">
        <v>731</v>
      </c>
      <c r="K2897" s="6">
        <v>2926</v>
      </c>
      <c r="L2897" t="s">
        <v>1731</v>
      </c>
      <c r="M2897">
        <v>65</v>
      </c>
      <c r="N2897" t="s">
        <v>1999</v>
      </c>
      <c r="O2897" t="s">
        <v>2709</v>
      </c>
      <c r="P2897" t="s">
        <v>3146</v>
      </c>
    </row>
    <row r="2898" spans="1:16" x14ac:dyDescent="0.45">
      <c r="A2898" t="s">
        <v>6520</v>
      </c>
      <c r="B2898" t="s">
        <v>253</v>
      </c>
      <c r="C2898" t="s">
        <v>3302</v>
      </c>
      <c r="D2898" t="s">
        <v>3499</v>
      </c>
      <c r="E2898" s="1">
        <v>45205</v>
      </c>
      <c r="F2898" t="s">
        <v>8718</v>
      </c>
      <c r="G2898" t="s">
        <v>8632</v>
      </c>
      <c r="H2898">
        <v>5</v>
      </c>
      <c r="I2898" s="14">
        <v>0.2</v>
      </c>
      <c r="J2898" s="6">
        <v>530</v>
      </c>
      <c r="K2898" s="6">
        <v>2122</v>
      </c>
      <c r="L2898" t="s">
        <v>1251</v>
      </c>
      <c r="M2898">
        <v>50</v>
      </c>
      <c r="N2898" t="s">
        <v>1999</v>
      </c>
      <c r="O2898" t="s">
        <v>2243</v>
      </c>
      <c r="P2898" t="s">
        <v>3086</v>
      </c>
    </row>
    <row r="2899" spans="1:16" x14ac:dyDescent="0.45">
      <c r="A2899" t="s">
        <v>6521</v>
      </c>
      <c r="B2899" t="s">
        <v>639</v>
      </c>
      <c r="C2899" t="s">
        <v>3287</v>
      </c>
      <c r="D2899" t="s">
        <v>3484</v>
      </c>
      <c r="E2899" s="1">
        <v>45458</v>
      </c>
      <c r="F2899" t="s">
        <v>8718</v>
      </c>
      <c r="G2899" t="s">
        <v>8631</v>
      </c>
      <c r="H2899">
        <v>1</v>
      </c>
      <c r="I2899" s="14">
        <v>0.2</v>
      </c>
      <c r="J2899" s="6">
        <v>1704</v>
      </c>
      <c r="K2899" s="6">
        <v>1363</v>
      </c>
      <c r="L2899" t="s">
        <v>1633</v>
      </c>
      <c r="M2899">
        <v>41</v>
      </c>
      <c r="N2899" t="s">
        <v>1998</v>
      </c>
      <c r="O2899" t="s">
        <v>2614</v>
      </c>
      <c r="P2899" t="s">
        <v>3103</v>
      </c>
    </row>
    <row r="2900" spans="1:16" x14ac:dyDescent="0.45">
      <c r="A2900" t="s">
        <v>6522</v>
      </c>
      <c r="B2900" t="s">
        <v>135</v>
      </c>
      <c r="C2900" t="s">
        <v>3213</v>
      </c>
      <c r="D2900" t="s">
        <v>3412</v>
      </c>
      <c r="E2900" s="1">
        <v>45384</v>
      </c>
      <c r="F2900" t="s">
        <v>8625</v>
      </c>
      <c r="G2900" t="s">
        <v>8633</v>
      </c>
      <c r="H2900">
        <v>1</v>
      </c>
      <c r="I2900" s="14">
        <v>0.1</v>
      </c>
      <c r="J2900" s="6">
        <v>1120</v>
      </c>
      <c r="K2900" s="6">
        <v>1008</v>
      </c>
      <c r="L2900" t="s">
        <v>1134</v>
      </c>
      <c r="M2900">
        <v>49</v>
      </c>
      <c r="N2900" t="s">
        <v>1999</v>
      </c>
      <c r="O2900" t="s">
        <v>2126</v>
      </c>
      <c r="P2900" t="s">
        <v>3041</v>
      </c>
    </row>
    <row r="2901" spans="1:16" x14ac:dyDescent="0.45">
      <c r="A2901" t="s">
        <v>6523</v>
      </c>
      <c r="B2901" t="s">
        <v>893</v>
      </c>
      <c r="C2901" t="s">
        <v>3297</v>
      </c>
      <c r="D2901" t="s">
        <v>3494</v>
      </c>
      <c r="E2901" s="1">
        <v>45193</v>
      </c>
      <c r="F2901" t="s">
        <v>8625</v>
      </c>
      <c r="G2901" t="s">
        <v>8629</v>
      </c>
      <c r="H2901">
        <v>3</v>
      </c>
      <c r="I2901" s="14">
        <v>0.2</v>
      </c>
      <c r="J2901" s="6">
        <v>960</v>
      </c>
      <c r="K2901" s="6">
        <v>2304</v>
      </c>
      <c r="L2901" t="s">
        <v>1884</v>
      </c>
      <c r="M2901">
        <v>41</v>
      </c>
      <c r="N2901" t="s">
        <v>1999</v>
      </c>
      <c r="O2901" t="s">
        <v>2858</v>
      </c>
      <c r="P2901" t="s">
        <v>3096</v>
      </c>
    </row>
    <row r="2902" spans="1:16" x14ac:dyDescent="0.45">
      <c r="A2902" t="s">
        <v>6524</v>
      </c>
      <c r="B2902" t="s">
        <v>944</v>
      </c>
      <c r="C2902" t="s">
        <v>3332</v>
      </c>
      <c r="D2902" t="s">
        <v>3529</v>
      </c>
      <c r="E2902" s="1">
        <v>45219</v>
      </c>
      <c r="F2902" t="s">
        <v>8720</v>
      </c>
      <c r="G2902" t="s">
        <v>8631</v>
      </c>
      <c r="H2902">
        <v>1</v>
      </c>
      <c r="I2902" s="14">
        <v>0.1</v>
      </c>
      <c r="J2902" s="6">
        <v>1870</v>
      </c>
      <c r="K2902" s="6">
        <v>1683</v>
      </c>
      <c r="L2902" t="s">
        <v>1935</v>
      </c>
      <c r="M2902">
        <v>25</v>
      </c>
      <c r="N2902" t="s">
        <v>1998</v>
      </c>
      <c r="O2902" t="s">
        <v>2908</v>
      </c>
      <c r="P2902" t="s">
        <v>3172</v>
      </c>
    </row>
    <row r="2903" spans="1:16" x14ac:dyDescent="0.45">
      <c r="A2903" t="s">
        <v>6525</v>
      </c>
      <c r="B2903" t="s">
        <v>567</v>
      </c>
      <c r="C2903" t="s">
        <v>3318</v>
      </c>
      <c r="D2903" t="s">
        <v>3515</v>
      </c>
      <c r="E2903" s="1">
        <v>45208</v>
      </c>
      <c r="F2903" t="s">
        <v>8718</v>
      </c>
      <c r="G2903" t="s">
        <v>8631</v>
      </c>
      <c r="H2903">
        <v>4</v>
      </c>
      <c r="I2903" s="14">
        <v>0.05</v>
      </c>
      <c r="J2903" s="6">
        <v>1150</v>
      </c>
      <c r="K2903" s="6">
        <v>4369</v>
      </c>
      <c r="L2903" t="s">
        <v>1561</v>
      </c>
      <c r="M2903">
        <v>37</v>
      </c>
      <c r="N2903" t="s">
        <v>1999</v>
      </c>
      <c r="O2903" t="s">
        <v>2543</v>
      </c>
      <c r="P2903" t="s">
        <v>3039</v>
      </c>
    </row>
    <row r="2904" spans="1:16" x14ac:dyDescent="0.45">
      <c r="A2904" t="s">
        <v>6526</v>
      </c>
      <c r="B2904" t="s">
        <v>394</v>
      </c>
      <c r="C2904" t="s">
        <v>3380</v>
      </c>
      <c r="D2904" t="s">
        <v>3576</v>
      </c>
      <c r="E2904" s="1">
        <v>45534</v>
      </c>
      <c r="F2904" t="s">
        <v>8625</v>
      </c>
      <c r="G2904" t="s">
        <v>8632</v>
      </c>
      <c r="H2904">
        <v>2</v>
      </c>
      <c r="I2904" s="14">
        <v>0.2</v>
      </c>
      <c r="J2904" s="6">
        <v>194</v>
      </c>
      <c r="K2904" s="6">
        <v>310</v>
      </c>
      <c r="L2904" t="s">
        <v>1390</v>
      </c>
      <c r="M2904">
        <v>35</v>
      </c>
      <c r="N2904" t="s">
        <v>1998</v>
      </c>
      <c r="O2904" t="s">
        <v>2381</v>
      </c>
      <c r="P2904" t="s">
        <v>3150</v>
      </c>
    </row>
    <row r="2905" spans="1:16" x14ac:dyDescent="0.45">
      <c r="A2905" t="s">
        <v>6527</v>
      </c>
      <c r="B2905" t="s">
        <v>281</v>
      </c>
      <c r="C2905" t="s">
        <v>3259</v>
      </c>
      <c r="D2905" t="s">
        <v>3458</v>
      </c>
      <c r="E2905" s="1">
        <v>45300</v>
      </c>
      <c r="F2905" t="s">
        <v>8626</v>
      </c>
      <c r="G2905" t="s">
        <v>8632</v>
      </c>
      <c r="H2905">
        <v>2</v>
      </c>
      <c r="I2905" s="14">
        <v>0</v>
      </c>
      <c r="J2905" s="6">
        <v>1315</v>
      </c>
      <c r="K2905" s="6">
        <v>2631</v>
      </c>
      <c r="L2905" t="s">
        <v>1279</v>
      </c>
      <c r="M2905">
        <v>51</v>
      </c>
      <c r="N2905" t="s">
        <v>1999</v>
      </c>
      <c r="O2905" t="s">
        <v>2271</v>
      </c>
      <c r="P2905" t="s">
        <v>2981</v>
      </c>
    </row>
    <row r="2906" spans="1:16" x14ac:dyDescent="0.45">
      <c r="A2906" t="s">
        <v>6528</v>
      </c>
      <c r="B2906" t="s">
        <v>640</v>
      </c>
      <c r="C2906" t="s">
        <v>3370</v>
      </c>
      <c r="D2906" t="s">
        <v>3563</v>
      </c>
      <c r="E2906" s="1">
        <v>45419</v>
      </c>
      <c r="F2906" t="s">
        <v>8718</v>
      </c>
      <c r="G2906" t="s">
        <v>8629</v>
      </c>
      <c r="H2906">
        <v>3</v>
      </c>
      <c r="I2906" s="14">
        <v>0.05</v>
      </c>
      <c r="J2906" s="6">
        <v>307</v>
      </c>
      <c r="K2906" s="6">
        <v>875</v>
      </c>
      <c r="L2906" t="s">
        <v>1634</v>
      </c>
      <c r="M2906">
        <v>46</v>
      </c>
      <c r="N2906" t="s">
        <v>1998</v>
      </c>
      <c r="O2906" t="s">
        <v>2615</v>
      </c>
      <c r="P2906" t="s">
        <v>3030</v>
      </c>
    </row>
    <row r="2907" spans="1:16" x14ac:dyDescent="0.45">
      <c r="A2907" t="s">
        <v>6529</v>
      </c>
      <c r="B2907" t="s">
        <v>667</v>
      </c>
      <c r="C2907" t="s">
        <v>3368</v>
      </c>
      <c r="D2907" t="s">
        <v>3565</v>
      </c>
      <c r="E2907" s="1">
        <v>45754</v>
      </c>
      <c r="F2907" t="s">
        <v>8720</v>
      </c>
      <c r="G2907" t="s">
        <v>8631</v>
      </c>
      <c r="H2907">
        <v>3</v>
      </c>
      <c r="I2907" s="14">
        <v>0.15</v>
      </c>
      <c r="J2907" s="6">
        <v>1574</v>
      </c>
      <c r="K2907" s="6">
        <v>4013</v>
      </c>
      <c r="L2907" t="s">
        <v>1661</v>
      </c>
      <c r="M2907">
        <v>45</v>
      </c>
      <c r="N2907" t="s">
        <v>1998</v>
      </c>
      <c r="O2907" t="s">
        <v>2642</v>
      </c>
      <c r="P2907" t="s">
        <v>3175</v>
      </c>
    </row>
    <row r="2908" spans="1:16" x14ac:dyDescent="0.45">
      <c r="A2908" t="s">
        <v>6530</v>
      </c>
      <c r="B2908" t="s">
        <v>28</v>
      </c>
      <c r="C2908" t="s">
        <v>3259</v>
      </c>
      <c r="D2908" t="s">
        <v>3458</v>
      </c>
      <c r="E2908" s="1">
        <v>45490</v>
      </c>
      <c r="F2908" t="s">
        <v>8720</v>
      </c>
      <c r="G2908" t="s">
        <v>8629</v>
      </c>
      <c r="H2908">
        <v>4</v>
      </c>
      <c r="I2908" s="14">
        <v>0.05</v>
      </c>
      <c r="J2908" s="6">
        <v>1315</v>
      </c>
      <c r="K2908" s="6">
        <v>4998</v>
      </c>
      <c r="L2908" t="s">
        <v>1027</v>
      </c>
      <c r="M2908">
        <v>20</v>
      </c>
      <c r="N2908" t="s">
        <v>1999</v>
      </c>
      <c r="O2908" t="s">
        <v>2020</v>
      </c>
      <c r="P2908" t="s">
        <v>2987</v>
      </c>
    </row>
    <row r="2909" spans="1:16" x14ac:dyDescent="0.45">
      <c r="A2909" t="s">
        <v>6531</v>
      </c>
      <c r="B2909" t="s">
        <v>448</v>
      </c>
      <c r="C2909" t="s">
        <v>3251</v>
      </c>
      <c r="D2909" t="s">
        <v>3450</v>
      </c>
      <c r="E2909" s="1">
        <v>45313</v>
      </c>
      <c r="F2909" t="s">
        <v>8720</v>
      </c>
      <c r="G2909" t="s">
        <v>8633</v>
      </c>
      <c r="H2909">
        <v>1</v>
      </c>
      <c r="I2909" s="14">
        <v>0.1</v>
      </c>
      <c r="J2909" s="6">
        <v>641</v>
      </c>
      <c r="K2909" s="6">
        <v>577</v>
      </c>
      <c r="L2909" t="s">
        <v>1444</v>
      </c>
      <c r="M2909">
        <v>54</v>
      </c>
      <c r="N2909" t="s">
        <v>1998</v>
      </c>
      <c r="O2909" t="s">
        <v>2432</v>
      </c>
      <c r="P2909" t="s">
        <v>2981</v>
      </c>
    </row>
    <row r="2910" spans="1:16" x14ac:dyDescent="0.45">
      <c r="A2910" t="s">
        <v>6532</v>
      </c>
      <c r="B2910" t="s">
        <v>480</v>
      </c>
      <c r="C2910" t="s">
        <v>3207</v>
      </c>
      <c r="D2910" t="s">
        <v>3406</v>
      </c>
      <c r="E2910" s="1">
        <v>45606</v>
      </c>
      <c r="F2910" t="s">
        <v>8719</v>
      </c>
      <c r="G2910" t="s">
        <v>8631</v>
      </c>
      <c r="H2910">
        <v>4</v>
      </c>
      <c r="I2910" s="14">
        <v>0.1</v>
      </c>
      <c r="J2910" s="6">
        <v>731</v>
      </c>
      <c r="K2910" s="6">
        <v>2633</v>
      </c>
      <c r="L2910" t="s">
        <v>1475</v>
      </c>
      <c r="M2910">
        <v>23</v>
      </c>
      <c r="N2910" t="s">
        <v>1998</v>
      </c>
      <c r="O2910" t="s">
        <v>2462</v>
      </c>
      <c r="P2910" t="s">
        <v>3009</v>
      </c>
    </row>
    <row r="2911" spans="1:16" x14ac:dyDescent="0.45">
      <c r="A2911" t="s">
        <v>6533</v>
      </c>
      <c r="B2911" t="s">
        <v>370</v>
      </c>
      <c r="C2911" t="s">
        <v>3389</v>
      </c>
      <c r="D2911" t="s">
        <v>3585</v>
      </c>
      <c r="E2911" s="1">
        <v>45670</v>
      </c>
      <c r="F2911" t="s">
        <v>8625</v>
      </c>
      <c r="G2911" t="s">
        <v>8631</v>
      </c>
      <c r="H2911">
        <v>3</v>
      </c>
      <c r="I2911" s="14">
        <v>0.1</v>
      </c>
      <c r="J2911" s="6">
        <v>1496</v>
      </c>
      <c r="K2911" s="6">
        <v>4040</v>
      </c>
      <c r="L2911" t="s">
        <v>1366</v>
      </c>
      <c r="M2911">
        <v>49</v>
      </c>
      <c r="N2911" t="s">
        <v>1998</v>
      </c>
      <c r="O2911" t="s">
        <v>2358</v>
      </c>
      <c r="P2911" t="s">
        <v>3030</v>
      </c>
    </row>
    <row r="2912" spans="1:16" x14ac:dyDescent="0.45">
      <c r="A2912" t="s">
        <v>6534</v>
      </c>
      <c r="B2912" t="s">
        <v>419</v>
      </c>
      <c r="C2912" t="s">
        <v>3255</v>
      </c>
      <c r="D2912" t="s">
        <v>3454</v>
      </c>
      <c r="E2912" s="1">
        <v>45601</v>
      </c>
      <c r="F2912" t="s">
        <v>8718</v>
      </c>
      <c r="G2912" t="s">
        <v>8631</v>
      </c>
      <c r="H2912">
        <v>3</v>
      </c>
      <c r="I2912" s="14">
        <v>0.1</v>
      </c>
      <c r="J2912" s="6">
        <v>1639</v>
      </c>
      <c r="K2912" s="6">
        <v>4424</v>
      </c>
      <c r="L2912" t="s">
        <v>1415</v>
      </c>
      <c r="M2912">
        <v>28</v>
      </c>
      <c r="N2912" t="s">
        <v>1998</v>
      </c>
      <c r="O2912" t="s">
        <v>2404</v>
      </c>
      <c r="P2912" t="s">
        <v>3012</v>
      </c>
    </row>
    <row r="2913" spans="1:16" x14ac:dyDescent="0.45">
      <c r="A2913" t="s">
        <v>6535</v>
      </c>
      <c r="B2913" t="s">
        <v>307</v>
      </c>
      <c r="C2913" t="s">
        <v>3246</v>
      </c>
      <c r="D2913" t="s">
        <v>3445</v>
      </c>
      <c r="E2913" s="1">
        <v>45911</v>
      </c>
      <c r="F2913" t="s">
        <v>8719</v>
      </c>
      <c r="G2913" t="s">
        <v>8632</v>
      </c>
      <c r="H2913">
        <v>1</v>
      </c>
      <c r="I2913" s="14">
        <v>0</v>
      </c>
      <c r="J2913" s="6">
        <v>1915</v>
      </c>
      <c r="K2913" s="6">
        <v>1915</v>
      </c>
      <c r="L2913" t="s">
        <v>1304</v>
      </c>
      <c r="M2913">
        <v>60</v>
      </c>
      <c r="N2913" t="s">
        <v>1999</v>
      </c>
      <c r="O2913" t="s">
        <v>2295</v>
      </c>
      <c r="P2913" t="s">
        <v>3031</v>
      </c>
    </row>
    <row r="2914" spans="1:16" x14ac:dyDescent="0.45">
      <c r="A2914" t="s">
        <v>6536</v>
      </c>
      <c r="B2914" t="s">
        <v>322</v>
      </c>
      <c r="C2914" t="s">
        <v>3302</v>
      </c>
      <c r="D2914" t="s">
        <v>3499</v>
      </c>
      <c r="E2914" s="1">
        <v>45497</v>
      </c>
      <c r="F2914" t="s">
        <v>8718</v>
      </c>
      <c r="G2914" t="s">
        <v>8629</v>
      </c>
      <c r="H2914">
        <v>3</v>
      </c>
      <c r="I2914" s="14">
        <v>0.1</v>
      </c>
      <c r="J2914" s="6">
        <v>530</v>
      </c>
      <c r="K2914" s="6">
        <v>1432</v>
      </c>
      <c r="L2914" t="s">
        <v>1319</v>
      </c>
      <c r="M2914">
        <v>65</v>
      </c>
      <c r="N2914" t="s">
        <v>1998</v>
      </c>
      <c r="O2914" t="s">
        <v>2310</v>
      </c>
      <c r="P2914" t="s">
        <v>3085</v>
      </c>
    </row>
    <row r="2915" spans="1:16" x14ac:dyDescent="0.45">
      <c r="A2915" t="s">
        <v>6537</v>
      </c>
      <c r="B2915" t="s">
        <v>990</v>
      </c>
      <c r="C2915" t="s">
        <v>3332</v>
      </c>
      <c r="D2915" t="s">
        <v>3529</v>
      </c>
      <c r="E2915" s="1">
        <v>45518</v>
      </c>
      <c r="F2915" t="s">
        <v>8626</v>
      </c>
      <c r="G2915" t="s">
        <v>8633</v>
      </c>
      <c r="H2915">
        <v>5</v>
      </c>
      <c r="I2915" s="14">
        <v>0</v>
      </c>
      <c r="J2915" s="6">
        <v>1870</v>
      </c>
      <c r="K2915" s="6">
        <v>9349</v>
      </c>
      <c r="L2915" t="s">
        <v>1981</v>
      </c>
      <c r="M2915">
        <v>64</v>
      </c>
      <c r="N2915" t="s">
        <v>1999</v>
      </c>
      <c r="O2915" t="s">
        <v>2953</v>
      </c>
      <c r="P2915" t="s">
        <v>3064</v>
      </c>
    </row>
    <row r="2916" spans="1:16" x14ac:dyDescent="0.45">
      <c r="A2916" t="s">
        <v>6538</v>
      </c>
      <c r="B2916" t="s">
        <v>384</v>
      </c>
      <c r="C2916" t="s">
        <v>3258</v>
      </c>
      <c r="D2916" t="s">
        <v>3457</v>
      </c>
      <c r="E2916" s="1">
        <v>45354</v>
      </c>
      <c r="F2916" t="s">
        <v>8718</v>
      </c>
      <c r="G2916" t="s">
        <v>8631</v>
      </c>
      <c r="H2916">
        <v>5</v>
      </c>
      <c r="I2916" s="14">
        <v>0.2</v>
      </c>
      <c r="J2916" s="6">
        <v>699</v>
      </c>
      <c r="K2916" s="6">
        <v>2797</v>
      </c>
      <c r="L2916" t="s">
        <v>1380</v>
      </c>
      <c r="M2916">
        <v>38</v>
      </c>
      <c r="N2916" t="s">
        <v>1998</v>
      </c>
      <c r="O2916" t="s">
        <v>2372</v>
      </c>
      <c r="P2916" t="s">
        <v>3004</v>
      </c>
    </row>
    <row r="2917" spans="1:16" x14ac:dyDescent="0.45">
      <c r="A2917" t="s">
        <v>6539</v>
      </c>
      <c r="B2917" t="s">
        <v>857</v>
      </c>
      <c r="C2917" t="s">
        <v>3267</v>
      </c>
      <c r="D2917" t="s">
        <v>3464</v>
      </c>
      <c r="E2917" s="1">
        <v>45588</v>
      </c>
      <c r="F2917" t="s">
        <v>8719</v>
      </c>
      <c r="G2917" t="s">
        <v>8629</v>
      </c>
      <c r="H2917">
        <v>3</v>
      </c>
      <c r="I2917" s="14">
        <v>0.05</v>
      </c>
      <c r="J2917" s="6">
        <v>1366</v>
      </c>
      <c r="K2917" s="6">
        <v>3892</v>
      </c>
      <c r="L2917" t="s">
        <v>1849</v>
      </c>
      <c r="M2917">
        <v>33</v>
      </c>
      <c r="N2917" t="s">
        <v>1999</v>
      </c>
      <c r="O2917" t="s">
        <v>2823</v>
      </c>
      <c r="P2917" t="s">
        <v>3035</v>
      </c>
    </row>
    <row r="2918" spans="1:16" x14ac:dyDescent="0.45">
      <c r="A2918" t="s">
        <v>6540</v>
      </c>
      <c r="B2918" t="s">
        <v>858</v>
      </c>
      <c r="C2918" t="s">
        <v>3375</v>
      </c>
      <c r="D2918" t="s">
        <v>3571</v>
      </c>
      <c r="E2918" s="1">
        <v>45383</v>
      </c>
      <c r="F2918" t="s">
        <v>8625</v>
      </c>
      <c r="G2918" t="s">
        <v>8630</v>
      </c>
      <c r="H2918">
        <v>1</v>
      </c>
      <c r="I2918" s="14">
        <v>0.1</v>
      </c>
      <c r="J2918" s="6">
        <v>1129</v>
      </c>
      <c r="K2918" s="6">
        <v>1016</v>
      </c>
      <c r="L2918" t="s">
        <v>1850</v>
      </c>
      <c r="M2918">
        <v>29</v>
      </c>
      <c r="N2918" t="s">
        <v>1998</v>
      </c>
      <c r="O2918" t="s">
        <v>2824</v>
      </c>
      <c r="P2918" t="s">
        <v>2990</v>
      </c>
    </row>
    <row r="2919" spans="1:16" x14ac:dyDescent="0.45">
      <c r="A2919" t="s">
        <v>6541</v>
      </c>
      <c r="B2919" t="s">
        <v>710</v>
      </c>
      <c r="C2919" t="s">
        <v>3360</v>
      </c>
      <c r="D2919" t="s">
        <v>3557</v>
      </c>
      <c r="E2919" s="1">
        <v>45567</v>
      </c>
      <c r="F2919" t="s">
        <v>8626</v>
      </c>
      <c r="G2919" t="s">
        <v>8631</v>
      </c>
      <c r="H2919">
        <v>1</v>
      </c>
      <c r="I2919" s="14">
        <v>0.1</v>
      </c>
      <c r="J2919" s="6">
        <v>1159</v>
      </c>
      <c r="K2919" s="6">
        <v>1043</v>
      </c>
      <c r="L2919" t="s">
        <v>1703</v>
      </c>
      <c r="M2919">
        <v>20</v>
      </c>
      <c r="N2919" t="s">
        <v>1998</v>
      </c>
      <c r="O2919" t="s">
        <v>2683</v>
      </c>
      <c r="P2919" t="s">
        <v>3122</v>
      </c>
    </row>
    <row r="2920" spans="1:16" x14ac:dyDescent="0.45">
      <c r="A2920" t="s">
        <v>6542</v>
      </c>
      <c r="B2920" t="s">
        <v>945</v>
      </c>
      <c r="C2920" t="s">
        <v>3252</v>
      </c>
      <c r="D2920" t="s">
        <v>3451</v>
      </c>
      <c r="E2920" s="1">
        <v>45801</v>
      </c>
      <c r="F2920" t="s">
        <v>8626</v>
      </c>
      <c r="G2920" t="s">
        <v>8629</v>
      </c>
      <c r="H2920">
        <v>2</v>
      </c>
      <c r="I2920" s="14">
        <v>0.1</v>
      </c>
      <c r="J2920" s="6">
        <v>1125</v>
      </c>
      <c r="K2920" s="6">
        <v>2026</v>
      </c>
      <c r="L2920" t="s">
        <v>1936</v>
      </c>
      <c r="M2920">
        <v>26</v>
      </c>
      <c r="N2920" t="s">
        <v>1998</v>
      </c>
      <c r="O2920" t="s">
        <v>2909</v>
      </c>
      <c r="P2920" t="s">
        <v>3131</v>
      </c>
    </row>
    <row r="2921" spans="1:16" x14ac:dyDescent="0.45">
      <c r="A2921" t="s">
        <v>6543</v>
      </c>
      <c r="B2921" t="s">
        <v>270</v>
      </c>
      <c r="C2921" t="s">
        <v>3347</v>
      </c>
      <c r="D2921" t="s">
        <v>3544</v>
      </c>
      <c r="E2921" s="1">
        <v>45830</v>
      </c>
      <c r="F2921" t="s">
        <v>8719</v>
      </c>
      <c r="G2921" t="s">
        <v>8631</v>
      </c>
      <c r="H2921">
        <v>3</v>
      </c>
      <c r="I2921" s="14">
        <v>0</v>
      </c>
      <c r="J2921" s="6">
        <v>503</v>
      </c>
      <c r="K2921" s="6">
        <v>1508</v>
      </c>
      <c r="L2921" t="s">
        <v>1268</v>
      </c>
      <c r="M2921">
        <v>32</v>
      </c>
      <c r="N2921" t="s">
        <v>1998</v>
      </c>
      <c r="O2921" t="s">
        <v>2260</v>
      </c>
      <c r="P2921" t="s">
        <v>3116</v>
      </c>
    </row>
    <row r="2922" spans="1:16" x14ac:dyDescent="0.45">
      <c r="A2922" t="s">
        <v>6544</v>
      </c>
      <c r="B2922" t="s">
        <v>833</v>
      </c>
      <c r="C2922" t="s">
        <v>3233</v>
      </c>
      <c r="D2922" t="s">
        <v>3432</v>
      </c>
      <c r="E2922" s="1">
        <v>45502</v>
      </c>
      <c r="F2922" t="s">
        <v>8625</v>
      </c>
      <c r="G2922" t="s">
        <v>8629</v>
      </c>
      <c r="H2922">
        <v>1</v>
      </c>
      <c r="I2922" s="14">
        <v>0</v>
      </c>
      <c r="J2922" s="6">
        <v>73</v>
      </c>
      <c r="K2922" s="6">
        <v>73</v>
      </c>
      <c r="L2922" t="s">
        <v>1825</v>
      </c>
      <c r="M2922">
        <v>33</v>
      </c>
      <c r="N2922" t="s">
        <v>1999</v>
      </c>
      <c r="O2922" t="s">
        <v>2800</v>
      </c>
      <c r="P2922" t="s">
        <v>2992</v>
      </c>
    </row>
    <row r="2923" spans="1:16" x14ac:dyDescent="0.45">
      <c r="A2923" t="s">
        <v>6545</v>
      </c>
      <c r="B2923" t="s">
        <v>472</v>
      </c>
      <c r="C2923" t="s">
        <v>3331</v>
      </c>
      <c r="D2923" t="s">
        <v>3528</v>
      </c>
      <c r="E2923" s="1">
        <v>45693</v>
      </c>
      <c r="F2923" t="s">
        <v>8718</v>
      </c>
      <c r="G2923" t="s">
        <v>8633</v>
      </c>
      <c r="H2923">
        <v>4</v>
      </c>
      <c r="I2923" s="14">
        <v>0</v>
      </c>
      <c r="J2923" s="6">
        <v>1404</v>
      </c>
      <c r="K2923" s="6">
        <v>5615</v>
      </c>
      <c r="L2923" t="s">
        <v>1467</v>
      </c>
      <c r="M2923">
        <v>35</v>
      </c>
      <c r="N2923" t="s">
        <v>1998</v>
      </c>
      <c r="O2923" t="s">
        <v>2454</v>
      </c>
      <c r="P2923" t="s">
        <v>3008</v>
      </c>
    </row>
    <row r="2924" spans="1:16" x14ac:dyDescent="0.45">
      <c r="A2924" t="s">
        <v>6546</v>
      </c>
      <c r="B2924" t="s">
        <v>628</v>
      </c>
      <c r="C2924" t="s">
        <v>3247</v>
      </c>
      <c r="D2924" t="s">
        <v>3446</v>
      </c>
      <c r="E2924" s="1">
        <v>45482</v>
      </c>
      <c r="F2924" t="s">
        <v>8625</v>
      </c>
      <c r="G2924" t="s">
        <v>8631</v>
      </c>
      <c r="H2924">
        <v>2</v>
      </c>
      <c r="I2924" s="14">
        <v>0.2</v>
      </c>
      <c r="J2924" s="6">
        <v>1121</v>
      </c>
      <c r="K2924" s="6">
        <v>1793</v>
      </c>
      <c r="L2924" t="s">
        <v>1622</v>
      </c>
      <c r="M2924">
        <v>29</v>
      </c>
      <c r="N2924" t="s">
        <v>1998</v>
      </c>
      <c r="O2924" t="s">
        <v>2603</v>
      </c>
      <c r="P2924" t="s">
        <v>3128</v>
      </c>
    </row>
    <row r="2925" spans="1:16" x14ac:dyDescent="0.45">
      <c r="A2925" t="s">
        <v>6547</v>
      </c>
      <c r="B2925" t="s">
        <v>511</v>
      </c>
      <c r="C2925" t="s">
        <v>3252</v>
      </c>
      <c r="D2925" t="s">
        <v>3451</v>
      </c>
      <c r="E2925" s="1">
        <v>45711</v>
      </c>
      <c r="F2925" t="s">
        <v>8720</v>
      </c>
      <c r="G2925" t="s">
        <v>8631</v>
      </c>
      <c r="H2925">
        <v>2</v>
      </c>
      <c r="I2925" s="14">
        <v>0.15</v>
      </c>
      <c r="J2925" s="6">
        <v>1125</v>
      </c>
      <c r="K2925" s="6">
        <v>1913</v>
      </c>
      <c r="L2925" t="s">
        <v>1506</v>
      </c>
      <c r="M2925">
        <v>24</v>
      </c>
      <c r="N2925" t="s">
        <v>1999</v>
      </c>
      <c r="O2925" t="s">
        <v>2491</v>
      </c>
      <c r="P2925" t="s">
        <v>3105</v>
      </c>
    </row>
    <row r="2926" spans="1:16" x14ac:dyDescent="0.45">
      <c r="A2926" t="s">
        <v>6548</v>
      </c>
      <c r="B2926" t="s">
        <v>47</v>
      </c>
      <c r="C2926" t="s">
        <v>3301</v>
      </c>
      <c r="D2926" t="s">
        <v>3498</v>
      </c>
      <c r="E2926" s="1">
        <v>45793</v>
      </c>
      <c r="F2926" t="s">
        <v>8625</v>
      </c>
      <c r="G2926" t="s">
        <v>8629</v>
      </c>
      <c r="H2926">
        <v>1</v>
      </c>
      <c r="I2926" s="14">
        <v>0</v>
      </c>
      <c r="J2926" s="6">
        <v>1169</v>
      </c>
      <c r="K2926" s="6">
        <v>1169</v>
      </c>
      <c r="L2926" t="s">
        <v>1046</v>
      </c>
      <c r="M2926">
        <v>42</v>
      </c>
      <c r="N2926" t="s">
        <v>1999</v>
      </c>
      <c r="O2926" t="s">
        <v>2039</v>
      </c>
      <c r="P2926" t="s">
        <v>3006</v>
      </c>
    </row>
    <row r="2927" spans="1:16" x14ac:dyDescent="0.45">
      <c r="A2927" t="s">
        <v>6549</v>
      </c>
      <c r="B2927" t="s">
        <v>786</v>
      </c>
      <c r="C2927" t="s">
        <v>3326</v>
      </c>
      <c r="D2927" t="s">
        <v>3523</v>
      </c>
      <c r="E2927" s="1">
        <v>45649</v>
      </c>
      <c r="F2927" t="s">
        <v>8719</v>
      </c>
      <c r="G2927" t="s">
        <v>8633</v>
      </c>
      <c r="H2927">
        <v>4</v>
      </c>
      <c r="I2927" s="14">
        <v>0.1</v>
      </c>
      <c r="J2927" s="6">
        <v>1122</v>
      </c>
      <c r="K2927" s="6">
        <v>4039</v>
      </c>
      <c r="L2927" t="s">
        <v>1778</v>
      </c>
      <c r="M2927">
        <v>55</v>
      </c>
      <c r="N2927" t="s">
        <v>1998</v>
      </c>
      <c r="O2927" t="s">
        <v>2756</v>
      </c>
      <c r="P2927" t="s">
        <v>3094</v>
      </c>
    </row>
    <row r="2928" spans="1:16" x14ac:dyDescent="0.45">
      <c r="A2928" t="s">
        <v>6550</v>
      </c>
      <c r="B2928" t="s">
        <v>479</v>
      </c>
      <c r="C2928" t="s">
        <v>3325</v>
      </c>
      <c r="D2928" t="s">
        <v>3522</v>
      </c>
      <c r="E2928" s="1">
        <v>45191</v>
      </c>
      <c r="F2928" t="s">
        <v>8718</v>
      </c>
      <c r="G2928" t="s">
        <v>8633</v>
      </c>
      <c r="H2928">
        <v>4</v>
      </c>
      <c r="I2928" s="14">
        <v>0.2</v>
      </c>
      <c r="J2928" s="6">
        <v>919</v>
      </c>
      <c r="K2928" s="6">
        <v>2941</v>
      </c>
      <c r="L2928" t="s">
        <v>1474</v>
      </c>
      <c r="M2928">
        <v>53</v>
      </c>
      <c r="N2928" t="s">
        <v>1999</v>
      </c>
      <c r="O2928" t="s">
        <v>2461</v>
      </c>
      <c r="P2928" t="s">
        <v>8709</v>
      </c>
    </row>
    <row r="2929" spans="1:16" x14ac:dyDescent="0.45">
      <c r="A2929" t="s">
        <v>6551</v>
      </c>
      <c r="B2929" t="s">
        <v>17</v>
      </c>
      <c r="C2929" t="s">
        <v>3244</v>
      </c>
      <c r="D2929" t="s">
        <v>3443</v>
      </c>
      <c r="E2929" s="1">
        <v>45264</v>
      </c>
      <c r="F2929" t="s">
        <v>8625</v>
      </c>
      <c r="G2929" t="s">
        <v>8629</v>
      </c>
      <c r="H2929">
        <v>2</v>
      </c>
      <c r="I2929" s="14">
        <v>0</v>
      </c>
      <c r="J2929" s="6">
        <v>1097</v>
      </c>
      <c r="K2929" s="6">
        <v>2194</v>
      </c>
      <c r="L2929" t="s">
        <v>1016</v>
      </c>
      <c r="M2929">
        <v>63</v>
      </c>
      <c r="N2929" t="s">
        <v>1999</v>
      </c>
      <c r="O2929" t="s">
        <v>8693</v>
      </c>
      <c r="P2929" t="s">
        <v>2978</v>
      </c>
    </row>
    <row r="2930" spans="1:16" x14ac:dyDescent="0.45">
      <c r="A2930" t="s">
        <v>6552</v>
      </c>
      <c r="B2930" t="s">
        <v>116</v>
      </c>
      <c r="C2930" t="s">
        <v>3282</v>
      </c>
      <c r="D2930" t="s">
        <v>3479</v>
      </c>
      <c r="E2930" s="1">
        <v>45766</v>
      </c>
      <c r="F2930" t="s">
        <v>8718</v>
      </c>
      <c r="G2930" t="s">
        <v>8631</v>
      </c>
      <c r="H2930">
        <v>4</v>
      </c>
      <c r="I2930" s="14">
        <v>0</v>
      </c>
      <c r="J2930" s="6">
        <v>1755</v>
      </c>
      <c r="K2930" s="6">
        <v>7019</v>
      </c>
      <c r="L2930" t="s">
        <v>1115</v>
      </c>
      <c r="M2930">
        <v>24</v>
      </c>
      <c r="N2930" t="s">
        <v>1998</v>
      </c>
      <c r="O2930" t="s">
        <v>2107</v>
      </c>
      <c r="P2930" t="s">
        <v>3058</v>
      </c>
    </row>
    <row r="2931" spans="1:16" x14ac:dyDescent="0.45">
      <c r="A2931" t="s">
        <v>6553</v>
      </c>
      <c r="B2931" t="s">
        <v>864</v>
      </c>
      <c r="C2931" t="s">
        <v>3349</v>
      </c>
      <c r="D2931" t="s">
        <v>3546</v>
      </c>
      <c r="E2931" s="1">
        <v>45641</v>
      </c>
      <c r="F2931" t="s">
        <v>8626</v>
      </c>
      <c r="G2931" t="s">
        <v>8632</v>
      </c>
      <c r="H2931">
        <v>5</v>
      </c>
      <c r="I2931" s="14">
        <v>0</v>
      </c>
      <c r="J2931" s="6">
        <v>1875</v>
      </c>
      <c r="K2931" s="6">
        <v>9377</v>
      </c>
      <c r="L2931" t="s">
        <v>1856</v>
      </c>
      <c r="M2931">
        <v>65</v>
      </c>
      <c r="N2931" t="s">
        <v>1998</v>
      </c>
      <c r="O2931" t="s">
        <v>2830</v>
      </c>
      <c r="P2931" t="s">
        <v>3117</v>
      </c>
    </row>
    <row r="2932" spans="1:16" x14ac:dyDescent="0.45">
      <c r="A2932" t="s">
        <v>6554</v>
      </c>
      <c r="B2932" t="s">
        <v>348</v>
      </c>
      <c r="C2932" t="s">
        <v>3317</v>
      </c>
      <c r="D2932" t="s">
        <v>3514</v>
      </c>
      <c r="E2932" s="1">
        <v>45527</v>
      </c>
      <c r="F2932" t="s">
        <v>8720</v>
      </c>
      <c r="G2932" t="s">
        <v>8629</v>
      </c>
      <c r="H2932">
        <v>4</v>
      </c>
      <c r="I2932" s="14">
        <v>0.1</v>
      </c>
      <c r="J2932" s="6">
        <v>133</v>
      </c>
      <c r="K2932" s="6">
        <v>478</v>
      </c>
      <c r="L2932" t="s">
        <v>1344</v>
      </c>
      <c r="M2932">
        <v>45</v>
      </c>
      <c r="N2932" t="s">
        <v>1999</v>
      </c>
      <c r="O2932" t="s">
        <v>2336</v>
      </c>
      <c r="P2932" t="s">
        <v>3128</v>
      </c>
    </row>
    <row r="2933" spans="1:16" x14ac:dyDescent="0.45">
      <c r="A2933" t="s">
        <v>6555</v>
      </c>
      <c r="B2933" t="s">
        <v>129</v>
      </c>
      <c r="C2933" t="s">
        <v>3382</v>
      </c>
      <c r="D2933" t="s">
        <v>3578</v>
      </c>
      <c r="E2933" s="1">
        <v>45620</v>
      </c>
      <c r="F2933" t="s">
        <v>8718</v>
      </c>
      <c r="G2933" t="s">
        <v>8631</v>
      </c>
      <c r="H2933">
        <v>4</v>
      </c>
      <c r="I2933" s="14">
        <v>0</v>
      </c>
      <c r="J2933" s="6">
        <v>1351</v>
      </c>
      <c r="K2933" s="6">
        <v>5402</v>
      </c>
      <c r="L2933" t="s">
        <v>1128</v>
      </c>
      <c r="M2933">
        <v>47</v>
      </c>
      <c r="N2933" t="s">
        <v>1998</v>
      </c>
      <c r="O2933" t="s">
        <v>2120</v>
      </c>
      <c r="P2933" t="s">
        <v>3043</v>
      </c>
    </row>
    <row r="2934" spans="1:16" x14ac:dyDescent="0.45">
      <c r="A2934" t="s">
        <v>6556</v>
      </c>
      <c r="B2934" t="s">
        <v>408</v>
      </c>
      <c r="C2934" t="s">
        <v>3291</v>
      </c>
      <c r="D2934" t="s">
        <v>3488</v>
      </c>
      <c r="E2934" s="1">
        <v>45320</v>
      </c>
      <c r="F2934" t="s">
        <v>8626</v>
      </c>
      <c r="G2934" t="s">
        <v>8633</v>
      </c>
      <c r="H2934">
        <v>5</v>
      </c>
      <c r="I2934" s="14">
        <v>0.1</v>
      </c>
      <c r="J2934" s="6">
        <v>38</v>
      </c>
      <c r="K2934" s="6">
        <v>171</v>
      </c>
      <c r="L2934" t="s">
        <v>1404</v>
      </c>
      <c r="M2934">
        <v>54</v>
      </c>
      <c r="N2934" t="s">
        <v>1999</v>
      </c>
      <c r="O2934" t="s">
        <v>2393</v>
      </c>
      <c r="P2934" t="s">
        <v>8694</v>
      </c>
    </row>
    <row r="2935" spans="1:16" x14ac:dyDescent="0.45">
      <c r="A2935" t="s">
        <v>6557</v>
      </c>
      <c r="B2935" t="s">
        <v>85</v>
      </c>
      <c r="C2935" t="s">
        <v>3276</v>
      </c>
      <c r="D2935" t="s">
        <v>3473</v>
      </c>
      <c r="E2935" s="1">
        <v>45275</v>
      </c>
      <c r="F2935" t="s">
        <v>8625</v>
      </c>
      <c r="G2935" t="s">
        <v>8629</v>
      </c>
      <c r="H2935">
        <v>5</v>
      </c>
      <c r="I2935" s="14">
        <v>0</v>
      </c>
      <c r="J2935" s="6">
        <v>1827</v>
      </c>
      <c r="K2935" s="6">
        <v>9137</v>
      </c>
      <c r="L2935" t="s">
        <v>1084</v>
      </c>
      <c r="M2935">
        <v>28</v>
      </c>
      <c r="N2935" t="s">
        <v>1998</v>
      </c>
      <c r="O2935" t="s">
        <v>2077</v>
      </c>
      <c r="P2935" t="s">
        <v>3025</v>
      </c>
    </row>
    <row r="2936" spans="1:16" x14ac:dyDescent="0.45">
      <c r="A2936" t="s">
        <v>6558</v>
      </c>
      <c r="B2936" t="s">
        <v>661</v>
      </c>
      <c r="C2936" t="s">
        <v>3394</v>
      </c>
      <c r="D2936" t="s">
        <v>3590</v>
      </c>
      <c r="E2936" s="1">
        <v>45327</v>
      </c>
      <c r="F2936" t="s">
        <v>8625</v>
      </c>
      <c r="G2936" t="s">
        <v>8629</v>
      </c>
      <c r="H2936">
        <v>5</v>
      </c>
      <c r="I2936" s="14">
        <v>0.1</v>
      </c>
      <c r="J2936" s="6">
        <v>624</v>
      </c>
      <c r="K2936" s="6">
        <v>2807</v>
      </c>
      <c r="L2936" t="s">
        <v>1655</v>
      </c>
      <c r="M2936">
        <v>38</v>
      </c>
      <c r="N2936" t="s">
        <v>1999</v>
      </c>
      <c r="O2936" t="s">
        <v>2636</v>
      </c>
      <c r="P2936" t="s">
        <v>3010</v>
      </c>
    </row>
    <row r="2937" spans="1:16" x14ac:dyDescent="0.45">
      <c r="A2937" t="s">
        <v>6559</v>
      </c>
      <c r="B2937" t="s">
        <v>306</v>
      </c>
      <c r="C2937" t="s">
        <v>3254</v>
      </c>
      <c r="D2937" t="s">
        <v>3453</v>
      </c>
      <c r="E2937" s="1">
        <v>45226</v>
      </c>
      <c r="F2937" t="s">
        <v>8718</v>
      </c>
      <c r="G2937" t="s">
        <v>8632</v>
      </c>
      <c r="H2937">
        <v>2</v>
      </c>
      <c r="I2937" s="14">
        <v>0.15</v>
      </c>
      <c r="J2937" s="6">
        <v>1793</v>
      </c>
      <c r="K2937" s="6">
        <v>3047</v>
      </c>
      <c r="L2937" t="s">
        <v>1303</v>
      </c>
      <c r="M2937">
        <v>42</v>
      </c>
      <c r="N2937" t="s">
        <v>1999</v>
      </c>
      <c r="O2937" t="s">
        <v>2294</v>
      </c>
      <c r="P2937" t="s">
        <v>2983</v>
      </c>
    </row>
    <row r="2938" spans="1:16" x14ac:dyDescent="0.45">
      <c r="A2938" t="s">
        <v>6560</v>
      </c>
      <c r="B2938" t="s">
        <v>358</v>
      </c>
      <c r="C2938" t="s">
        <v>3203</v>
      </c>
      <c r="D2938" t="s">
        <v>8692</v>
      </c>
      <c r="E2938" s="1">
        <v>45590</v>
      </c>
      <c r="F2938" t="s">
        <v>8719</v>
      </c>
      <c r="G2938" t="s">
        <v>8631</v>
      </c>
      <c r="H2938">
        <v>5</v>
      </c>
      <c r="I2938" s="14">
        <v>0.05</v>
      </c>
      <c r="J2938" s="6">
        <v>277</v>
      </c>
      <c r="K2938" s="6">
        <v>1314</v>
      </c>
      <c r="L2938" t="s">
        <v>1354</v>
      </c>
      <c r="M2938">
        <v>46</v>
      </c>
      <c r="N2938" t="s">
        <v>1998</v>
      </c>
      <c r="O2938" t="s">
        <v>2346</v>
      </c>
      <c r="P2938" t="s">
        <v>3026</v>
      </c>
    </row>
    <row r="2939" spans="1:16" x14ac:dyDescent="0.45">
      <c r="A2939" t="s">
        <v>6561</v>
      </c>
      <c r="B2939" t="s">
        <v>181</v>
      </c>
      <c r="C2939" t="s">
        <v>3382</v>
      </c>
      <c r="D2939" t="s">
        <v>3578</v>
      </c>
      <c r="E2939" s="1">
        <v>45372</v>
      </c>
      <c r="F2939" t="s">
        <v>8718</v>
      </c>
      <c r="G2939" t="s">
        <v>8629</v>
      </c>
      <c r="H2939">
        <v>2</v>
      </c>
      <c r="I2939" s="14">
        <v>0.05</v>
      </c>
      <c r="J2939" s="6">
        <v>1351</v>
      </c>
      <c r="K2939" s="6">
        <v>2566</v>
      </c>
      <c r="L2939" t="s">
        <v>1179</v>
      </c>
      <c r="M2939">
        <v>63</v>
      </c>
      <c r="N2939" t="s">
        <v>1999</v>
      </c>
      <c r="O2939" t="s">
        <v>2172</v>
      </c>
      <c r="P2939" t="s">
        <v>3014</v>
      </c>
    </row>
    <row r="2940" spans="1:16" x14ac:dyDescent="0.45">
      <c r="A2940" t="s">
        <v>6562</v>
      </c>
      <c r="B2940" t="s">
        <v>524</v>
      </c>
      <c r="C2940" t="s">
        <v>3234</v>
      </c>
      <c r="D2940" t="s">
        <v>3433</v>
      </c>
      <c r="E2940" s="1">
        <v>45690</v>
      </c>
      <c r="F2940" t="s">
        <v>8719</v>
      </c>
      <c r="G2940" t="s">
        <v>8630</v>
      </c>
      <c r="H2940">
        <v>1</v>
      </c>
      <c r="I2940" s="14">
        <v>0.05</v>
      </c>
      <c r="J2940" s="6">
        <v>390</v>
      </c>
      <c r="K2940" s="6">
        <v>370</v>
      </c>
      <c r="L2940" t="s">
        <v>1519</v>
      </c>
      <c r="M2940">
        <v>45</v>
      </c>
      <c r="N2940" t="s">
        <v>1998</v>
      </c>
      <c r="O2940" t="s">
        <v>2503</v>
      </c>
      <c r="P2940" t="s">
        <v>8699</v>
      </c>
    </row>
    <row r="2941" spans="1:16" x14ac:dyDescent="0.45">
      <c r="A2941" t="s">
        <v>6563</v>
      </c>
      <c r="B2941" t="s">
        <v>350</v>
      </c>
      <c r="C2941" t="s">
        <v>3283</v>
      </c>
      <c r="D2941" t="s">
        <v>3480</v>
      </c>
      <c r="E2941" s="1">
        <v>45249</v>
      </c>
      <c r="F2941" t="s">
        <v>8625</v>
      </c>
      <c r="G2941" t="s">
        <v>8630</v>
      </c>
      <c r="H2941">
        <v>4</v>
      </c>
      <c r="I2941" s="14">
        <v>0</v>
      </c>
      <c r="J2941" s="6">
        <v>604</v>
      </c>
      <c r="K2941" s="6">
        <v>2415</v>
      </c>
      <c r="L2941" t="s">
        <v>1346</v>
      </c>
      <c r="M2941">
        <v>63</v>
      </c>
      <c r="N2941" t="s">
        <v>1998</v>
      </c>
      <c r="O2941" t="s">
        <v>2338</v>
      </c>
      <c r="P2941" t="s">
        <v>3126</v>
      </c>
    </row>
    <row r="2942" spans="1:16" x14ac:dyDescent="0.45">
      <c r="A2942" t="s">
        <v>6564</v>
      </c>
      <c r="B2942" t="s">
        <v>963</v>
      </c>
      <c r="C2942" t="s">
        <v>3206</v>
      </c>
      <c r="D2942" t="s">
        <v>3405</v>
      </c>
      <c r="E2942" s="1">
        <v>45535</v>
      </c>
      <c r="F2942" t="s">
        <v>8718</v>
      </c>
      <c r="G2942" t="s">
        <v>8629</v>
      </c>
      <c r="H2942">
        <v>3</v>
      </c>
      <c r="I2942" s="14">
        <v>0.05</v>
      </c>
      <c r="J2942" s="6">
        <v>112</v>
      </c>
      <c r="K2942" s="6">
        <v>319</v>
      </c>
      <c r="L2942" t="s">
        <v>1954</v>
      </c>
      <c r="M2942">
        <v>28</v>
      </c>
      <c r="N2942" t="s">
        <v>1999</v>
      </c>
      <c r="O2942" t="s">
        <v>2926</v>
      </c>
      <c r="P2942" t="s">
        <v>2994</v>
      </c>
    </row>
    <row r="2943" spans="1:16" x14ac:dyDescent="0.45">
      <c r="A2943" t="s">
        <v>6565</v>
      </c>
      <c r="B2943" t="s">
        <v>424</v>
      </c>
      <c r="C2943" t="s">
        <v>3388</v>
      </c>
      <c r="D2943" t="s">
        <v>3584</v>
      </c>
      <c r="E2943" s="1">
        <v>45568</v>
      </c>
      <c r="F2943" t="s">
        <v>8625</v>
      </c>
      <c r="G2943" t="s">
        <v>8630</v>
      </c>
      <c r="H2943">
        <v>1</v>
      </c>
      <c r="I2943" s="14">
        <v>0.1</v>
      </c>
      <c r="J2943" s="6">
        <v>1925</v>
      </c>
      <c r="K2943" s="6">
        <v>1732</v>
      </c>
      <c r="L2943" t="s">
        <v>1420</v>
      </c>
      <c r="M2943">
        <v>36</v>
      </c>
      <c r="N2943" t="s">
        <v>1998</v>
      </c>
      <c r="O2943" t="s">
        <v>2409</v>
      </c>
      <c r="P2943" t="s">
        <v>3152</v>
      </c>
    </row>
    <row r="2944" spans="1:16" x14ac:dyDescent="0.45">
      <c r="A2944" t="s">
        <v>6566</v>
      </c>
      <c r="B2944" t="s">
        <v>250</v>
      </c>
      <c r="C2944" t="s">
        <v>3323</v>
      </c>
      <c r="D2944" t="s">
        <v>3520</v>
      </c>
      <c r="E2944" s="1">
        <v>45244</v>
      </c>
      <c r="F2944" t="s">
        <v>8719</v>
      </c>
      <c r="G2944" t="s">
        <v>8633</v>
      </c>
      <c r="H2944">
        <v>4</v>
      </c>
      <c r="I2944" s="14">
        <v>0.15</v>
      </c>
      <c r="J2944" s="6">
        <v>1619</v>
      </c>
      <c r="K2944" s="6">
        <v>5506</v>
      </c>
      <c r="L2944" t="s">
        <v>1248</v>
      </c>
      <c r="M2944">
        <v>55</v>
      </c>
      <c r="N2944" t="s">
        <v>1999</v>
      </c>
      <c r="O2944" t="s">
        <v>2240</v>
      </c>
      <c r="P2944" t="s">
        <v>3106</v>
      </c>
    </row>
    <row r="2945" spans="1:16" x14ac:dyDescent="0.45">
      <c r="A2945" t="s">
        <v>6567</v>
      </c>
      <c r="B2945" t="s">
        <v>538</v>
      </c>
      <c r="C2945" t="s">
        <v>3374</v>
      </c>
      <c r="D2945" t="s">
        <v>3570</v>
      </c>
      <c r="E2945" s="1">
        <v>45400</v>
      </c>
      <c r="F2945" t="s">
        <v>8626</v>
      </c>
      <c r="G2945" t="s">
        <v>8632</v>
      </c>
      <c r="H2945">
        <v>1</v>
      </c>
      <c r="I2945" s="14">
        <v>0</v>
      </c>
      <c r="J2945" s="6">
        <v>1613</v>
      </c>
      <c r="K2945" s="6">
        <v>1613</v>
      </c>
      <c r="L2945" t="s">
        <v>1533</v>
      </c>
      <c r="M2945">
        <v>49</v>
      </c>
      <c r="N2945" t="s">
        <v>1998</v>
      </c>
      <c r="O2945" t="s">
        <v>2515</v>
      </c>
      <c r="P2945" t="s">
        <v>3167</v>
      </c>
    </row>
    <row r="2946" spans="1:16" x14ac:dyDescent="0.45">
      <c r="A2946" t="s">
        <v>6568</v>
      </c>
      <c r="B2946" t="s">
        <v>806</v>
      </c>
      <c r="C2946" t="s">
        <v>3201</v>
      </c>
      <c r="D2946" t="s">
        <v>3401</v>
      </c>
      <c r="E2946" s="1">
        <v>45844</v>
      </c>
      <c r="F2946" t="s">
        <v>8625</v>
      </c>
      <c r="G2946" t="s">
        <v>8629</v>
      </c>
      <c r="H2946">
        <v>1</v>
      </c>
      <c r="I2946" s="14">
        <v>0.05</v>
      </c>
      <c r="J2946" s="6">
        <v>579</v>
      </c>
      <c r="K2946" s="6">
        <v>550</v>
      </c>
      <c r="L2946" t="s">
        <v>1798</v>
      </c>
      <c r="M2946">
        <v>27</v>
      </c>
      <c r="N2946" t="s">
        <v>1998</v>
      </c>
      <c r="O2946" t="s">
        <v>2774</v>
      </c>
      <c r="P2946" t="s">
        <v>3097</v>
      </c>
    </row>
    <row r="2947" spans="1:16" x14ac:dyDescent="0.45">
      <c r="A2947" t="s">
        <v>6569</v>
      </c>
      <c r="B2947" t="s">
        <v>913</v>
      </c>
      <c r="C2947" t="s">
        <v>3249</v>
      </c>
      <c r="D2947" t="s">
        <v>3448</v>
      </c>
      <c r="E2947" s="1">
        <v>45639</v>
      </c>
      <c r="F2947" t="s">
        <v>8719</v>
      </c>
      <c r="G2947" t="s">
        <v>8629</v>
      </c>
      <c r="H2947">
        <v>3</v>
      </c>
      <c r="I2947" s="14">
        <v>0.15</v>
      </c>
      <c r="J2947" s="6">
        <v>1545</v>
      </c>
      <c r="K2947" s="6">
        <v>3939</v>
      </c>
      <c r="L2947" t="s">
        <v>1904</v>
      </c>
      <c r="M2947">
        <v>22</v>
      </c>
      <c r="N2947" t="s">
        <v>1998</v>
      </c>
      <c r="O2947" t="s">
        <v>2878</v>
      </c>
      <c r="P2947" t="s">
        <v>3080</v>
      </c>
    </row>
    <row r="2948" spans="1:16" x14ac:dyDescent="0.45">
      <c r="A2948" t="s">
        <v>6570</v>
      </c>
      <c r="B2948" t="s">
        <v>97</v>
      </c>
      <c r="C2948" t="s">
        <v>3392</v>
      </c>
      <c r="D2948" t="s">
        <v>3588</v>
      </c>
      <c r="E2948" s="1">
        <v>45818</v>
      </c>
      <c r="F2948" t="s">
        <v>8626</v>
      </c>
      <c r="G2948" t="s">
        <v>8632</v>
      </c>
      <c r="H2948">
        <v>1</v>
      </c>
      <c r="I2948" s="14">
        <v>0.15</v>
      </c>
      <c r="J2948" s="6">
        <v>1109</v>
      </c>
      <c r="K2948" s="6">
        <v>942</v>
      </c>
      <c r="L2948" t="s">
        <v>1096</v>
      </c>
      <c r="M2948">
        <v>31</v>
      </c>
      <c r="N2948" t="s">
        <v>1998</v>
      </c>
      <c r="O2948" t="s">
        <v>2089</v>
      </c>
      <c r="P2948" t="s">
        <v>3044</v>
      </c>
    </row>
    <row r="2949" spans="1:16" x14ac:dyDescent="0.45">
      <c r="A2949" t="s">
        <v>6571</v>
      </c>
      <c r="B2949" t="s">
        <v>81</v>
      </c>
      <c r="C2949" t="s">
        <v>3279</v>
      </c>
      <c r="D2949" t="s">
        <v>3476</v>
      </c>
      <c r="E2949" s="1">
        <v>45681</v>
      </c>
      <c r="F2949" t="s">
        <v>8626</v>
      </c>
      <c r="G2949" t="s">
        <v>8631</v>
      </c>
      <c r="H2949">
        <v>2</v>
      </c>
      <c r="I2949" s="14">
        <v>0</v>
      </c>
      <c r="J2949" s="6">
        <v>1994</v>
      </c>
      <c r="K2949" s="6">
        <v>3989</v>
      </c>
      <c r="L2949" t="s">
        <v>1080</v>
      </c>
      <c r="M2949">
        <v>50</v>
      </c>
      <c r="N2949" t="s">
        <v>1998</v>
      </c>
      <c r="O2949" t="s">
        <v>2073</v>
      </c>
      <c r="P2949" t="s">
        <v>3005</v>
      </c>
    </row>
    <row r="2950" spans="1:16" x14ac:dyDescent="0.45">
      <c r="A2950" t="s">
        <v>6572</v>
      </c>
      <c r="B2950" t="s">
        <v>267</v>
      </c>
      <c r="C2950" t="s">
        <v>3284</v>
      </c>
      <c r="D2950" t="s">
        <v>3481</v>
      </c>
      <c r="E2950" s="1">
        <v>45793</v>
      </c>
      <c r="F2950" t="s">
        <v>8719</v>
      </c>
      <c r="G2950" t="s">
        <v>8629</v>
      </c>
      <c r="H2950">
        <v>3</v>
      </c>
      <c r="I2950" s="14">
        <v>0</v>
      </c>
      <c r="J2950" s="6">
        <v>1858</v>
      </c>
      <c r="K2950" s="6">
        <v>5573</v>
      </c>
      <c r="L2950" t="s">
        <v>1265</v>
      </c>
      <c r="M2950">
        <v>33</v>
      </c>
      <c r="N2950" t="s">
        <v>1998</v>
      </c>
      <c r="O2950" t="s">
        <v>2257</v>
      </c>
      <c r="P2950" t="s">
        <v>2988</v>
      </c>
    </row>
    <row r="2951" spans="1:16" x14ac:dyDescent="0.45">
      <c r="A2951" t="s">
        <v>6573</v>
      </c>
      <c r="B2951" t="s">
        <v>570</v>
      </c>
      <c r="C2951" t="s">
        <v>3243</v>
      </c>
      <c r="D2951" t="s">
        <v>3442</v>
      </c>
      <c r="E2951" s="1">
        <v>45859</v>
      </c>
      <c r="F2951" t="s">
        <v>8625</v>
      </c>
      <c r="G2951" t="s">
        <v>8632</v>
      </c>
      <c r="H2951">
        <v>4</v>
      </c>
      <c r="I2951" s="14">
        <v>0.2</v>
      </c>
      <c r="J2951" s="6">
        <v>1825</v>
      </c>
      <c r="K2951" s="6">
        <v>5840</v>
      </c>
      <c r="L2951" t="s">
        <v>1564</v>
      </c>
      <c r="M2951">
        <v>23</v>
      </c>
      <c r="N2951" t="s">
        <v>1999</v>
      </c>
      <c r="O2951" t="s">
        <v>2546</v>
      </c>
      <c r="P2951" t="s">
        <v>3008</v>
      </c>
    </row>
    <row r="2952" spans="1:16" x14ac:dyDescent="0.45">
      <c r="A2952" t="s">
        <v>6574</v>
      </c>
      <c r="B2952" t="s">
        <v>648</v>
      </c>
      <c r="C2952" t="s">
        <v>3321</v>
      </c>
      <c r="D2952" t="s">
        <v>3518</v>
      </c>
      <c r="E2952" s="1">
        <v>45743</v>
      </c>
      <c r="F2952" t="s">
        <v>8626</v>
      </c>
      <c r="G2952" t="s">
        <v>8629</v>
      </c>
      <c r="H2952">
        <v>4</v>
      </c>
      <c r="I2952" s="14">
        <v>0.2</v>
      </c>
      <c r="J2952" s="6">
        <v>1437</v>
      </c>
      <c r="K2952" s="6">
        <v>4597</v>
      </c>
      <c r="L2952" t="s">
        <v>1642</v>
      </c>
      <c r="M2952">
        <v>22</v>
      </c>
      <c r="N2952" t="s">
        <v>1998</v>
      </c>
      <c r="O2952" t="s">
        <v>2623</v>
      </c>
      <c r="P2952" t="s">
        <v>3115</v>
      </c>
    </row>
    <row r="2953" spans="1:16" x14ac:dyDescent="0.45">
      <c r="A2953" t="s">
        <v>6575</v>
      </c>
      <c r="B2953" t="s">
        <v>222</v>
      </c>
      <c r="C2953" t="s">
        <v>3331</v>
      </c>
      <c r="D2953" t="s">
        <v>3528</v>
      </c>
      <c r="E2953" s="1">
        <v>45664</v>
      </c>
      <c r="F2953" t="s">
        <v>8625</v>
      </c>
      <c r="G2953" t="s">
        <v>8633</v>
      </c>
      <c r="H2953">
        <v>3</v>
      </c>
      <c r="I2953" s="14">
        <v>0.1</v>
      </c>
      <c r="J2953" s="6">
        <v>1404</v>
      </c>
      <c r="K2953" s="6">
        <v>3790</v>
      </c>
      <c r="L2953" t="s">
        <v>1220</v>
      </c>
      <c r="M2953">
        <v>19</v>
      </c>
      <c r="N2953" t="s">
        <v>1998</v>
      </c>
      <c r="O2953" t="s">
        <v>2213</v>
      </c>
      <c r="P2953" t="s">
        <v>3100</v>
      </c>
    </row>
    <row r="2954" spans="1:16" x14ac:dyDescent="0.45">
      <c r="A2954" t="s">
        <v>6576</v>
      </c>
      <c r="B2954" t="s">
        <v>254</v>
      </c>
      <c r="C2954" t="s">
        <v>3274</v>
      </c>
      <c r="D2954" t="s">
        <v>3471</v>
      </c>
      <c r="E2954" s="1">
        <v>45612</v>
      </c>
      <c r="F2954" t="s">
        <v>8718</v>
      </c>
      <c r="G2954" t="s">
        <v>8632</v>
      </c>
      <c r="H2954">
        <v>5</v>
      </c>
      <c r="I2954" s="14">
        <v>0</v>
      </c>
      <c r="J2954" s="6">
        <v>1308</v>
      </c>
      <c r="K2954" s="6">
        <v>6540</v>
      </c>
      <c r="L2954" t="s">
        <v>1252</v>
      </c>
      <c r="M2954">
        <v>65</v>
      </c>
      <c r="N2954" t="s">
        <v>1998</v>
      </c>
      <c r="O2954" t="s">
        <v>2244</v>
      </c>
      <c r="P2954" t="s">
        <v>8699</v>
      </c>
    </row>
    <row r="2955" spans="1:16" x14ac:dyDescent="0.45">
      <c r="A2955" t="s">
        <v>6577</v>
      </c>
      <c r="B2955" t="s">
        <v>805</v>
      </c>
      <c r="C2955" t="s">
        <v>3246</v>
      </c>
      <c r="D2955" t="s">
        <v>3445</v>
      </c>
      <c r="E2955" s="1">
        <v>45452</v>
      </c>
      <c r="F2955" t="s">
        <v>8626</v>
      </c>
      <c r="G2955" t="s">
        <v>8632</v>
      </c>
      <c r="H2955">
        <v>3</v>
      </c>
      <c r="I2955" s="14">
        <v>0.1</v>
      </c>
      <c r="J2955" s="6">
        <v>1915</v>
      </c>
      <c r="K2955" s="6">
        <v>5171</v>
      </c>
      <c r="L2955" t="s">
        <v>1797</v>
      </c>
      <c r="M2955">
        <v>56</v>
      </c>
      <c r="N2955" t="s">
        <v>1999</v>
      </c>
      <c r="O2955" t="s">
        <v>2773</v>
      </c>
      <c r="P2955" t="s">
        <v>3153</v>
      </c>
    </row>
    <row r="2956" spans="1:16" x14ac:dyDescent="0.45">
      <c r="A2956" t="s">
        <v>6578</v>
      </c>
      <c r="B2956" t="s">
        <v>890</v>
      </c>
      <c r="C2956" t="s">
        <v>3367</v>
      </c>
      <c r="D2956" t="s">
        <v>3564</v>
      </c>
      <c r="E2956" s="1">
        <v>45896</v>
      </c>
      <c r="F2956" t="s">
        <v>8626</v>
      </c>
      <c r="G2956" t="s">
        <v>8632</v>
      </c>
      <c r="H2956">
        <v>5</v>
      </c>
      <c r="I2956" s="14">
        <v>0.2</v>
      </c>
      <c r="J2956" s="6">
        <v>1945</v>
      </c>
      <c r="K2956" s="6">
        <v>7779</v>
      </c>
      <c r="L2956" t="s">
        <v>1881</v>
      </c>
      <c r="M2956">
        <v>42</v>
      </c>
      <c r="N2956" t="s">
        <v>1999</v>
      </c>
      <c r="O2956" t="s">
        <v>2855</v>
      </c>
      <c r="P2956" t="s">
        <v>3161</v>
      </c>
    </row>
    <row r="2957" spans="1:16" x14ac:dyDescent="0.45">
      <c r="A2957" t="s">
        <v>6579</v>
      </c>
      <c r="B2957" t="s">
        <v>54</v>
      </c>
      <c r="C2957" t="s">
        <v>3251</v>
      </c>
      <c r="D2957" t="s">
        <v>3450</v>
      </c>
      <c r="E2957" s="1">
        <v>45768</v>
      </c>
      <c r="F2957" t="s">
        <v>8718</v>
      </c>
      <c r="G2957" t="s">
        <v>8633</v>
      </c>
      <c r="H2957">
        <v>2</v>
      </c>
      <c r="I2957" s="14">
        <v>0.1</v>
      </c>
      <c r="J2957" s="6">
        <v>641</v>
      </c>
      <c r="K2957" s="6">
        <v>1154</v>
      </c>
      <c r="L2957" t="s">
        <v>1053</v>
      </c>
      <c r="M2957">
        <v>54</v>
      </c>
      <c r="N2957" t="s">
        <v>1999</v>
      </c>
      <c r="O2957" t="s">
        <v>2046</v>
      </c>
      <c r="P2957" t="s">
        <v>3011</v>
      </c>
    </row>
    <row r="2958" spans="1:16" x14ac:dyDescent="0.45">
      <c r="A2958" t="s">
        <v>6580</v>
      </c>
      <c r="B2958" t="s">
        <v>61</v>
      </c>
      <c r="C2958" t="s">
        <v>3223</v>
      </c>
      <c r="D2958" t="s">
        <v>3422</v>
      </c>
      <c r="E2958" s="1">
        <v>45217</v>
      </c>
      <c r="F2958" t="s">
        <v>8625</v>
      </c>
      <c r="G2958" t="s">
        <v>8629</v>
      </c>
      <c r="H2958">
        <v>3</v>
      </c>
      <c r="I2958" s="14">
        <v>0.15</v>
      </c>
      <c r="J2958" s="6">
        <v>1420</v>
      </c>
      <c r="K2958" s="6">
        <v>3622</v>
      </c>
      <c r="L2958" t="s">
        <v>1060</v>
      </c>
      <c r="M2958">
        <v>55</v>
      </c>
      <c r="N2958" t="s">
        <v>1999</v>
      </c>
      <c r="O2958" t="s">
        <v>2053</v>
      </c>
      <c r="P2958" t="s">
        <v>3017</v>
      </c>
    </row>
    <row r="2959" spans="1:16" x14ac:dyDescent="0.45">
      <c r="A2959" t="s">
        <v>6581</v>
      </c>
      <c r="B2959" t="s">
        <v>848</v>
      </c>
      <c r="C2959" t="s">
        <v>3209</v>
      </c>
      <c r="D2959" t="s">
        <v>3408</v>
      </c>
      <c r="E2959" s="1">
        <v>45887</v>
      </c>
      <c r="F2959" t="s">
        <v>8718</v>
      </c>
      <c r="G2959" t="s">
        <v>8629</v>
      </c>
      <c r="H2959">
        <v>5</v>
      </c>
      <c r="I2959" s="14">
        <v>0.1</v>
      </c>
      <c r="J2959" s="6">
        <v>1531</v>
      </c>
      <c r="K2959" s="6">
        <v>6890</v>
      </c>
      <c r="L2959" t="s">
        <v>1840</v>
      </c>
      <c r="M2959">
        <v>25</v>
      </c>
      <c r="N2959" t="s">
        <v>1998</v>
      </c>
      <c r="O2959" t="s">
        <v>2815</v>
      </c>
      <c r="P2959" t="s">
        <v>3100</v>
      </c>
    </row>
    <row r="2960" spans="1:16" x14ac:dyDescent="0.45">
      <c r="A2960" t="s">
        <v>6582</v>
      </c>
      <c r="B2960" t="s">
        <v>731</v>
      </c>
      <c r="C2960" t="s">
        <v>3213</v>
      </c>
      <c r="D2960" t="s">
        <v>3412</v>
      </c>
      <c r="E2960" s="1">
        <v>45300</v>
      </c>
      <c r="F2960" t="s">
        <v>8718</v>
      </c>
      <c r="G2960" t="s">
        <v>8631</v>
      </c>
      <c r="H2960">
        <v>3</v>
      </c>
      <c r="I2960" s="14">
        <v>0.1</v>
      </c>
      <c r="J2960" s="6">
        <v>1120</v>
      </c>
      <c r="K2960" s="6">
        <v>3024</v>
      </c>
      <c r="L2960" t="s">
        <v>1724</v>
      </c>
      <c r="M2960">
        <v>57</v>
      </c>
      <c r="N2960" t="s">
        <v>1999</v>
      </c>
      <c r="O2960" t="s">
        <v>2703</v>
      </c>
      <c r="P2960" t="s">
        <v>3067</v>
      </c>
    </row>
    <row r="2961" spans="1:16" x14ac:dyDescent="0.45">
      <c r="A2961" t="s">
        <v>6583</v>
      </c>
      <c r="B2961" t="s">
        <v>964</v>
      </c>
      <c r="C2961" t="s">
        <v>3201</v>
      </c>
      <c r="D2961" t="s">
        <v>3401</v>
      </c>
      <c r="E2961" s="1">
        <v>45622</v>
      </c>
      <c r="F2961" t="s">
        <v>8718</v>
      </c>
      <c r="G2961" t="s">
        <v>8631</v>
      </c>
      <c r="H2961">
        <v>4</v>
      </c>
      <c r="I2961" s="14">
        <v>0.1</v>
      </c>
      <c r="J2961" s="6">
        <v>579</v>
      </c>
      <c r="K2961" s="6">
        <v>2083</v>
      </c>
      <c r="L2961" t="s">
        <v>1955</v>
      </c>
      <c r="M2961">
        <v>63</v>
      </c>
      <c r="N2961" t="s">
        <v>1998</v>
      </c>
      <c r="O2961" t="s">
        <v>2927</v>
      </c>
      <c r="P2961" t="s">
        <v>3050</v>
      </c>
    </row>
    <row r="2962" spans="1:16" x14ac:dyDescent="0.45">
      <c r="A2962" t="s">
        <v>6584</v>
      </c>
      <c r="B2962" t="s">
        <v>419</v>
      </c>
      <c r="C2962" t="s">
        <v>3390</v>
      </c>
      <c r="D2962" t="s">
        <v>3586</v>
      </c>
      <c r="E2962" s="1">
        <v>45586</v>
      </c>
      <c r="F2962" t="s">
        <v>8718</v>
      </c>
      <c r="G2962" t="s">
        <v>8632</v>
      </c>
      <c r="H2962">
        <v>5</v>
      </c>
      <c r="I2962" s="14">
        <v>0.2</v>
      </c>
      <c r="J2962" s="6">
        <v>1830</v>
      </c>
      <c r="K2962" s="6">
        <v>7319</v>
      </c>
      <c r="L2962" t="s">
        <v>1415</v>
      </c>
      <c r="M2962">
        <v>28</v>
      </c>
      <c r="N2962" t="s">
        <v>1998</v>
      </c>
      <c r="O2962" t="s">
        <v>2404</v>
      </c>
      <c r="P2962" t="s">
        <v>3012</v>
      </c>
    </row>
    <row r="2963" spans="1:16" x14ac:dyDescent="0.45">
      <c r="A2963" t="s">
        <v>6585</v>
      </c>
      <c r="B2963" t="s">
        <v>792</v>
      </c>
      <c r="C2963" t="s">
        <v>3356</v>
      </c>
      <c r="D2963" t="s">
        <v>3553</v>
      </c>
      <c r="E2963" s="1">
        <v>45802</v>
      </c>
      <c r="F2963" t="s">
        <v>8720</v>
      </c>
      <c r="G2963" t="s">
        <v>8629</v>
      </c>
      <c r="H2963">
        <v>5</v>
      </c>
      <c r="I2963" s="14">
        <v>0.15</v>
      </c>
      <c r="J2963" s="6">
        <v>811</v>
      </c>
      <c r="K2963" s="6">
        <v>3445</v>
      </c>
      <c r="L2963" t="s">
        <v>1784</v>
      </c>
      <c r="M2963">
        <v>26</v>
      </c>
      <c r="N2963" t="s">
        <v>1998</v>
      </c>
      <c r="O2963" t="s">
        <v>2761</v>
      </c>
      <c r="P2963" t="s">
        <v>3015</v>
      </c>
    </row>
    <row r="2964" spans="1:16" x14ac:dyDescent="0.45">
      <c r="A2964" t="s">
        <v>6586</v>
      </c>
      <c r="B2964" t="s">
        <v>664</v>
      </c>
      <c r="C2964" t="s">
        <v>3351</v>
      </c>
      <c r="D2964" t="s">
        <v>3548</v>
      </c>
      <c r="E2964" s="1">
        <v>45376</v>
      </c>
      <c r="F2964" t="s">
        <v>8625</v>
      </c>
      <c r="G2964" t="s">
        <v>8629</v>
      </c>
      <c r="H2964">
        <v>5</v>
      </c>
      <c r="I2964" s="14">
        <v>0.15</v>
      </c>
      <c r="J2964" s="6">
        <v>1234</v>
      </c>
      <c r="K2964" s="6">
        <v>5243</v>
      </c>
      <c r="L2964" t="s">
        <v>1658</v>
      </c>
      <c r="M2964">
        <v>61</v>
      </c>
      <c r="N2964" t="s">
        <v>1999</v>
      </c>
      <c r="O2964" t="s">
        <v>2639</v>
      </c>
      <c r="P2964" t="s">
        <v>8704</v>
      </c>
    </row>
    <row r="2965" spans="1:16" x14ac:dyDescent="0.45">
      <c r="A2965" t="s">
        <v>6587</v>
      </c>
      <c r="B2965" t="s">
        <v>309</v>
      </c>
      <c r="C2965" t="s">
        <v>3234</v>
      </c>
      <c r="D2965" t="s">
        <v>3433</v>
      </c>
      <c r="E2965" s="1">
        <v>45402</v>
      </c>
      <c r="F2965" t="s">
        <v>8718</v>
      </c>
      <c r="G2965" t="s">
        <v>8632</v>
      </c>
      <c r="H2965">
        <v>5</v>
      </c>
      <c r="I2965" s="14">
        <v>0.1</v>
      </c>
      <c r="J2965" s="6">
        <v>390</v>
      </c>
      <c r="K2965" s="6">
        <v>1753</v>
      </c>
      <c r="L2965" t="s">
        <v>1306</v>
      </c>
      <c r="M2965">
        <v>47</v>
      </c>
      <c r="N2965" t="s">
        <v>1998</v>
      </c>
      <c r="O2965" t="s">
        <v>2297</v>
      </c>
      <c r="P2965" t="s">
        <v>3133</v>
      </c>
    </row>
    <row r="2966" spans="1:16" x14ac:dyDescent="0.45">
      <c r="A2966" t="s">
        <v>6588</v>
      </c>
      <c r="B2966" t="s">
        <v>659</v>
      </c>
      <c r="C2966" t="s">
        <v>3342</v>
      </c>
      <c r="D2966" t="s">
        <v>3539</v>
      </c>
      <c r="E2966" s="1">
        <v>45352</v>
      </c>
      <c r="F2966" t="s">
        <v>8720</v>
      </c>
      <c r="G2966" t="s">
        <v>8629</v>
      </c>
      <c r="H2966">
        <v>2</v>
      </c>
      <c r="I2966" s="14">
        <v>0.05</v>
      </c>
      <c r="J2966" s="6">
        <v>1062</v>
      </c>
      <c r="K2966" s="6">
        <v>2019</v>
      </c>
      <c r="L2966" t="s">
        <v>1653</v>
      </c>
      <c r="M2966">
        <v>43</v>
      </c>
      <c r="N2966" t="s">
        <v>1999</v>
      </c>
      <c r="O2966" t="s">
        <v>2634</v>
      </c>
      <c r="P2966" t="s">
        <v>8703</v>
      </c>
    </row>
    <row r="2967" spans="1:16" x14ac:dyDescent="0.45">
      <c r="A2967" t="s">
        <v>6589</v>
      </c>
      <c r="B2967" t="s">
        <v>112</v>
      </c>
      <c r="C2967" t="s">
        <v>3272</v>
      </c>
      <c r="D2967" t="s">
        <v>3469</v>
      </c>
      <c r="E2967" s="1">
        <v>45254</v>
      </c>
      <c r="F2967" t="s">
        <v>8720</v>
      </c>
      <c r="G2967" t="s">
        <v>8629</v>
      </c>
      <c r="H2967">
        <v>1</v>
      </c>
      <c r="I2967" s="14">
        <v>0.2</v>
      </c>
      <c r="J2967" s="6">
        <v>649</v>
      </c>
      <c r="K2967" s="6">
        <v>519</v>
      </c>
      <c r="L2967" t="s">
        <v>1111</v>
      </c>
      <c r="M2967">
        <v>31</v>
      </c>
      <c r="N2967" t="s">
        <v>1998</v>
      </c>
      <c r="O2967" t="s">
        <v>2103</v>
      </c>
      <c r="P2967" t="s">
        <v>3054</v>
      </c>
    </row>
    <row r="2968" spans="1:16" x14ac:dyDescent="0.45">
      <c r="A2968" t="s">
        <v>6590</v>
      </c>
      <c r="B2968" t="s">
        <v>640</v>
      </c>
      <c r="C2968" t="s">
        <v>3246</v>
      </c>
      <c r="D2968" t="s">
        <v>3445</v>
      </c>
      <c r="E2968" s="1">
        <v>45211</v>
      </c>
      <c r="F2968" t="s">
        <v>8625</v>
      </c>
      <c r="G2968" t="s">
        <v>8631</v>
      </c>
      <c r="H2968">
        <v>2</v>
      </c>
      <c r="I2968" s="14">
        <v>0.05</v>
      </c>
      <c r="J2968" s="6">
        <v>1915</v>
      </c>
      <c r="K2968" s="6">
        <v>3639</v>
      </c>
      <c r="L2968" t="s">
        <v>1634</v>
      </c>
      <c r="M2968">
        <v>46</v>
      </c>
      <c r="N2968" t="s">
        <v>1998</v>
      </c>
      <c r="O2968" t="s">
        <v>2615</v>
      </c>
      <c r="P2968" t="s">
        <v>3030</v>
      </c>
    </row>
    <row r="2969" spans="1:16" x14ac:dyDescent="0.45">
      <c r="A2969" t="s">
        <v>6591</v>
      </c>
      <c r="B2969" t="s">
        <v>866</v>
      </c>
      <c r="C2969" t="s">
        <v>3396</v>
      </c>
      <c r="D2969" t="s">
        <v>3592</v>
      </c>
      <c r="E2969" s="1">
        <v>45638</v>
      </c>
      <c r="F2969" t="s">
        <v>8626</v>
      </c>
      <c r="G2969" t="s">
        <v>8632</v>
      </c>
      <c r="H2969">
        <v>2</v>
      </c>
      <c r="I2969" s="14">
        <v>0.1</v>
      </c>
      <c r="J2969" s="6">
        <v>937</v>
      </c>
      <c r="K2969" s="6">
        <v>1687</v>
      </c>
      <c r="L2969" t="s">
        <v>1858</v>
      </c>
      <c r="M2969">
        <v>40</v>
      </c>
      <c r="N2969" t="s">
        <v>1998</v>
      </c>
      <c r="O2969" t="s">
        <v>2832</v>
      </c>
      <c r="P2969" t="s">
        <v>3177</v>
      </c>
    </row>
    <row r="2970" spans="1:16" x14ac:dyDescent="0.45">
      <c r="A2970" t="s">
        <v>6592</v>
      </c>
      <c r="B2970" t="s">
        <v>420</v>
      </c>
      <c r="C2970" t="s">
        <v>3341</v>
      </c>
      <c r="D2970" t="s">
        <v>3538</v>
      </c>
      <c r="E2970" s="1">
        <v>45677</v>
      </c>
      <c r="F2970" t="s">
        <v>8719</v>
      </c>
      <c r="G2970" t="s">
        <v>8629</v>
      </c>
      <c r="H2970">
        <v>5</v>
      </c>
      <c r="I2970" s="14">
        <v>0</v>
      </c>
      <c r="J2970" s="6">
        <v>246</v>
      </c>
      <c r="K2970" s="6">
        <v>1230</v>
      </c>
      <c r="L2970" t="s">
        <v>1416</v>
      </c>
      <c r="M2970">
        <v>29</v>
      </c>
      <c r="N2970" t="s">
        <v>1998</v>
      </c>
      <c r="O2970" t="s">
        <v>2405</v>
      </c>
      <c r="P2970" t="s">
        <v>8705</v>
      </c>
    </row>
    <row r="2971" spans="1:16" x14ac:dyDescent="0.45">
      <c r="A2971" t="s">
        <v>6593</v>
      </c>
      <c r="B2971" t="s">
        <v>723</v>
      </c>
      <c r="C2971" t="s">
        <v>3202</v>
      </c>
      <c r="D2971" t="s">
        <v>3402</v>
      </c>
      <c r="E2971" s="1">
        <v>45424</v>
      </c>
      <c r="F2971" t="s">
        <v>8626</v>
      </c>
      <c r="G2971" t="s">
        <v>8632</v>
      </c>
      <c r="H2971">
        <v>5</v>
      </c>
      <c r="I2971" s="14">
        <v>0.15</v>
      </c>
      <c r="J2971" s="6">
        <v>1696</v>
      </c>
      <c r="K2971" s="6">
        <v>7207</v>
      </c>
      <c r="L2971" t="s">
        <v>1716</v>
      </c>
      <c r="M2971">
        <v>45</v>
      </c>
      <c r="N2971" t="s">
        <v>1998</v>
      </c>
      <c r="O2971" t="s">
        <v>2695</v>
      </c>
      <c r="P2971" t="s">
        <v>3038</v>
      </c>
    </row>
    <row r="2972" spans="1:16" x14ac:dyDescent="0.45">
      <c r="A2972" t="s">
        <v>6594</v>
      </c>
      <c r="B2972" t="s">
        <v>662</v>
      </c>
      <c r="C2972" t="s">
        <v>3227</v>
      </c>
      <c r="D2972" t="s">
        <v>3426</v>
      </c>
      <c r="E2972" s="1">
        <v>45781</v>
      </c>
      <c r="F2972" t="s">
        <v>8625</v>
      </c>
      <c r="G2972" t="s">
        <v>8632</v>
      </c>
      <c r="H2972">
        <v>4</v>
      </c>
      <c r="I2972" s="14">
        <v>0.15</v>
      </c>
      <c r="J2972" s="6">
        <v>1596</v>
      </c>
      <c r="K2972" s="6">
        <v>5425</v>
      </c>
      <c r="L2972" t="s">
        <v>1656</v>
      </c>
      <c r="M2972">
        <v>38</v>
      </c>
      <c r="N2972" t="s">
        <v>1999</v>
      </c>
      <c r="O2972" t="s">
        <v>2637</v>
      </c>
      <c r="P2972" t="s">
        <v>3055</v>
      </c>
    </row>
    <row r="2973" spans="1:16" x14ac:dyDescent="0.45">
      <c r="A2973" t="s">
        <v>6595</v>
      </c>
      <c r="B2973" t="s">
        <v>185</v>
      </c>
      <c r="C2973" t="s">
        <v>3388</v>
      </c>
      <c r="D2973" t="s">
        <v>3584</v>
      </c>
      <c r="E2973" s="1">
        <v>45617</v>
      </c>
      <c r="F2973" t="s">
        <v>8718</v>
      </c>
      <c r="G2973" t="s">
        <v>8631</v>
      </c>
      <c r="H2973">
        <v>2</v>
      </c>
      <c r="I2973" s="14">
        <v>0.1</v>
      </c>
      <c r="J2973" s="6">
        <v>1925</v>
      </c>
      <c r="K2973" s="6">
        <v>3464</v>
      </c>
      <c r="L2973" t="s">
        <v>1183</v>
      </c>
      <c r="M2973">
        <v>23</v>
      </c>
      <c r="N2973" t="s">
        <v>1999</v>
      </c>
      <c r="O2973" t="s">
        <v>2176</v>
      </c>
      <c r="P2973" t="s">
        <v>3090</v>
      </c>
    </row>
    <row r="2974" spans="1:16" x14ac:dyDescent="0.45">
      <c r="A2974" t="s">
        <v>6596</v>
      </c>
      <c r="B2974" t="s">
        <v>539</v>
      </c>
      <c r="C2974" t="s">
        <v>3352</v>
      </c>
      <c r="D2974" t="s">
        <v>3549</v>
      </c>
      <c r="E2974" s="1">
        <v>45380</v>
      </c>
      <c r="F2974" t="s">
        <v>8718</v>
      </c>
      <c r="G2974" t="s">
        <v>8630</v>
      </c>
      <c r="H2974">
        <v>2</v>
      </c>
      <c r="I2974" s="14">
        <v>0.1</v>
      </c>
      <c r="J2974" s="6">
        <v>489</v>
      </c>
      <c r="K2974" s="6">
        <v>880</v>
      </c>
      <c r="L2974" t="s">
        <v>1534</v>
      </c>
      <c r="M2974">
        <v>32</v>
      </c>
      <c r="N2974" t="s">
        <v>1999</v>
      </c>
      <c r="O2974" t="s">
        <v>2516</v>
      </c>
      <c r="P2974" t="s">
        <v>3148</v>
      </c>
    </row>
    <row r="2975" spans="1:16" x14ac:dyDescent="0.45">
      <c r="A2975" t="s">
        <v>6597</v>
      </c>
      <c r="B2975" t="s">
        <v>672</v>
      </c>
      <c r="C2975" t="s">
        <v>3259</v>
      </c>
      <c r="D2975" t="s">
        <v>3458</v>
      </c>
      <c r="E2975" s="1">
        <v>45677</v>
      </c>
      <c r="F2975" t="s">
        <v>8718</v>
      </c>
      <c r="G2975" t="s">
        <v>8633</v>
      </c>
      <c r="H2975">
        <v>5</v>
      </c>
      <c r="I2975" s="14">
        <v>0.05</v>
      </c>
      <c r="J2975" s="6">
        <v>1315</v>
      </c>
      <c r="K2975" s="6">
        <v>6248</v>
      </c>
      <c r="L2975" t="s">
        <v>1666</v>
      </c>
      <c r="M2975">
        <v>44</v>
      </c>
      <c r="N2975" t="s">
        <v>1999</v>
      </c>
      <c r="O2975" t="s">
        <v>2646</v>
      </c>
      <c r="P2975" t="s">
        <v>3117</v>
      </c>
    </row>
    <row r="2976" spans="1:16" x14ac:dyDescent="0.45">
      <c r="A2976" t="s">
        <v>6598</v>
      </c>
      <c r="B2976" t="s">
        <v>863</v>
      </c>
      <c r="C2976" t="s">
        <v>3269</v>
      </c>
      <c r="D2976" t="s">
        <v>3466</v>
      </c>
      <c r="E2976" s="1">
        <v>45244</v>
      </c>
      <c r="F2976" t="s">
        <v>8719</v>
      </c>
      <c r="G2976" t="s">
        <v>8633</v>
      </c>
      <c r="H2976">
        <v>1</v>
      </c>
      <c r="I2976" s="14">
        <v>0.1</v>
      </c>
      <c r="J2976" s="6">
        <v>820</v>
      </c>
      <c r="K2976" s="6">
        <v>738</v>
      </c>
      <c r="L2976" t="s">
        <v>1855</v>
      </c>
      <c r="M2976">
        <v>41</v>
      </c>
      <c r="N2976" t="s">
        <v>1999</v>
      </c>
      <c r="O2976" t="s">
        <v>2829</v>
      </c>
      <c r="P2976" t="s">
        <v>3009</v>
      </c>
    </row>
    <row r="2977" spans="1:16" x14ac:dyDescent="0.45">
      <c r="A2977" t="s">
        <v>6599</v>
      </c>
      <c r="B2977" t="s">
        <v>152</v>
      </c>
      <c r="C2977" t="s">
        <v>3374</v>
      </c>
      <c r="D2977" t="s">
        <v>3570</v>
      </c>
      <c r="E2977" s="1">
        <v>45863</v>
      </c>
      <c r="F2977" t="s">
        <v>8719</v>
      </c>
      <c r="G2977" t="s">
        <v>8630</v>
      </c>
      <c r="H2977">
        <v>5</v>
      </c>
      <c r="I2977" s="14">
        <v>0.2</v>
      </c>
      <c r="J2977" s="6">
        <v>1613</v>
      </c>
      <c r="K2977" s="6">
        <v>6454</v>
      </c>
      <c r="L2977" t="s">
        <v>1151</v>
      </c>
      <c r="M2977">
        <v>61</v>
      </c>
      <c r="N2977" t="s">
        <v>1998</v>
      </c>
      <c r="O2977" t="s">
        <v>2143</v>
      </c>
      <c r="P2977" t="s">
        <v>3012</v>
      </c>
    </row>
    <row r="2978" spans="1:16" x14ac:dyDescent="0.45">
      <c r="A2978" t="s">
        <v>6600</v>
      </c>
      <c r="B2978" t="s">
        <v>37</v>
      </c>
      <c r="C2978" t="s">
        <v>3337</v>
      </c>
      <c r="D2978" t="s">
        <v>3534</v>
      </c>
      <c r="E2978" s="1">
        <v>45651</v>
      </c>
      <c r="F2978" t="s">
        <v>8718</v>
      </c>
      <c r="G2978" t="s">
        <v>8630</v>
      </c>
      <c r="H2978">
        <v>2</v>
      </c>
      <c r="I2978" s="14">
        <v>0.15</v>
      </c>
      <c r="J2978" s="6">
        <v>755</v>
      </c>
      <c r="K2978" s="6">
        <v>1284</v>
      </c>
      <c r="L2978" t="s">
        <v>1036</v>
      </c>
      <c r="M2978">
        <v>32</v>
      </c>
      <c r="N2978" t="s">
        <v>1998</v>
      </c>
      <c r="O2978" t="s">
        <v>2029</v>
      </c>
      <c r="P2978" t="s">
        <v>2996</v>
      </c>
    </row>
    <row r="2979" spans="1:16" x14ac:dyDescent="0.45">
      <c r="A2979" t="s">
        <v>6601</v>
      </c>
      <c r="B2979" t="s">
        <v>564</v>
      </c>
      <c r="C2979" t="s">
        <v>3370</v>
      </c>
      <c r="D2979" t="s">
        <v>3563</v>
      </c>
      <c r="E2979" s="1">
        <v>45500</v>
      </c>
      <c r="F2979" t="s">
        <v>8720</v>
      </c>
      <c r="G2979" t="s">
        <v>8633</v>
      </c>
      <c r="H2979">
        <v>2</v>
      </c>
      <c r="I2979" s="14">
        <v>0.15</v>
      </c>
      <c r="J2979" s="6">
        <v>307</v>
      </c>
      <c r="K2979" s="6">
        <v>522</v>
      </c>
      <c r="L2979" t="s">
        <v>1100</v>
      </c>
      <c r="M2979">
        <v>61</v>
      </c>
      <c r="N2979" t="s">
        <v>1998</v>
      </c>
      <c r="O2979" t="s">
        <v>2541</v>
      </c>
      <c r="P2979" t="s">
        <v>3105</v>
      </c>
    </row>
    <row r="2980" spans="1:16" x14ac:dyDescent="0.45">
      <c r="A2980" t="s">
        <v>6602</v>
      </c>
      <c r="B2980" t="s">
        <v>809</v>
      </c>
      <c r="C2980" t="s">
        <v>3337</v>
      </c>
      <c r="D2980" t="s">
        <v>3534</v>
      </c>
      <c r="E2980" s="1">
        <v>45525</v>
      </c>
      <c r="F2980" t="s">
        <v>8719</v>
      </c>
      <c r="G2980" t="s">
        <v>8630</v>
      </c>
      <c r="H2980">
        <v>4</v>
      </c>
      <c r="I2980" s="14">
        <v>0.2</v>
      </c>
      <c r="J2980" s="6">
        <v>755</v>
      </c>
      <c r="K2980" s="6">
        <v>2417</v>
      </c>
      <c r="L2980" t="s">
        <v>1801</v>
      </c>
      <c r="M2980">
        <v>20</v>
      </c>
      <c r="N2980" t="s">
        <v>1999</v>
      </c>
      <c r="O2980" t="s">
        <v>2777</v>
      </c>
      <c r="P2980" t="s">
        <v>3179</v>
      </c>
    </row>
    <row r="2981" spans="1:16" x14ac:dyDescent="0.45">
      <c r="A2981" t="s">
        <v>6603</v>
      </c>
      <c r="B2981" t="s">
        <v>423</v>
      </c>
      <c r="C2981" t="s">
        <v>3358</v>
      </c>
      <c r="D2981" t="s">
        <v>3555</v>
      </c>
      <c r="E2981" s="1">
        <v>45737</v>
      </c>
      <c r="F2981" t="s">
        <v>8625</v>
      </c>
      <c r="G2981" t="s">
        <v>8629</v>
      </c>
      <c r="H2981">
        <v>1</v>
      </c>
      <c r="I2981" s="14">
        <v>0.05</v>
      </c>
      <c r="J2981" s="6">
        <v>289</v>
      </c>
      <c r="K2981" s="6">
        <v>274</v>
      </c>
      <c r="L2981" t="s">
        <v>1419</v>
      </c>
      <c r="M2981">
        <v>62</v>
      </c>
      <c r="N2981" t="s">
        <v>1999</v>
      </c>
      <c r="O2981" t="s">
        <v>2408</v>
      </c>
      <c r="P2981" t="s">
        <v>2972</v>
      </c>
    </row>
    <row r="2982" spans="1:16" x14ac:dyDescent="0.45">
      <c r="A2982" t="s">
        <v>6604</v>
      </c>
      <c r="B2982" t="s">
        <v>500</v>
      </c>
      <c r="C2982" t="s">
        <v>3306</v>
      </c>
      <c r="D2982" t="s">
        <v>3503</v>
      </c>
      <c r="E2982" s="1">
        <v>45479</v>
      </c>
      <c r="F2982" t="s">
        <v>8626</v>
      </c>
      <c r="G2982" t="s">
        <v>8629</v>
      </c>
      <c r="H2982">
        <v>1</v>
      </c>
      <c r="I2982" s="14">
        <v>0.05</v>
      </c>
      <c r="J2982" s="6">
        <v>1375</v>
      </c>
      <c r="K2982" s="6">
        <v>1307</v>
      </c>
      <c r="L2982" t="s">
        <v>1495</v>
      </c>
      <c r="M2982">
        <v>47</v>
      </c>
      <c r="N2982" t="s">
        <v>1999</v>
      </c>
      <c r="O2982" t="s">
        <v>2480</v>
      </c>
      <c r="P2982" t="s">
        <v>3161</v>
      </c>
    </row>
    <row r="2983" spans="1:16" x14ac:dyDescent="0.45">
      <c r="A2983" t="s">
        <v>6605</v>
      </c>
      <c r="B2983" t="s">
        <v>328</v>
      </c>
      <c r="C2983" t="s">
        <v>3343</v>
      </c>
      <c r="D2983" t="s">
        <v>3540</v>
      </c>
      <c r="E2983" s="1">
        <v>45513</v>
      </c>
      <c r="F2983" t="s">
        <v>8720</v>
      </c>
      <c r="G2983" t="s">
        <v>8631</v>
      </c>
      <c r="H2983">
        <v>3</v>
      </c>
      <c r="I2983" s="14">
        <v>0</v>
      </c>
      <c r="J2983" s="6">
        <v>1671</v>
      </c>
      <c r="K2983" s="6">
        <v>5014</v>
      </c>
      <c r="L2983" t="s">
        <v>1325</v>
      </c>
      <c r="M2983">
        <v>57</v>
      </c>
      <c r="N2983" t="s">
        <v>1998</v>
      </c>
      <c r="O2983" t="s">
        <v>2316</v>
      </c>
      <c r="P2983" t="s">
        <v>3114</v>
      </c>
    </row>
    <row r="2984" spans="1:16" x14ac:dyDescent="0.45">
      <c r="A2984" t="s">
        <v>6606</v>
      </c>
      <c r="B2984" t="s">
        <v>802</v>
      </c>
      <c r="C2984" t="s">
        <v>3265</v>
      </c>
      <c r="D2984" t="s">
        <v>3463</v>
      </c>
      <c r="E2984" s="1">
        <v>45903</v>
      </c>
      <c r="F2984" t="s">
        <v>8626</v>
      </c>
      <c r="G2984" t="s">
        <v>8631</v>
      </c>
      <c r="H2984">
        <v>4</v>
      </c>
      <c r="I2984" s="14">
        <v>0.2</v>
      </c>
      <c r="J2984" s="6">
        <v>209</v>
      </c>
      <c r="K2984" s="6">
        <v>670</v>
      </c>
      <c r="L2984" t="s">
        <v>1794</v>
      </c>
      <c r="M2984">
        <v>50</v>
      </c>
      <c r="N2984" t="s">
        <v>1998</v>
      </c>
      <c r="O2984" t="s">
        <v>2770</v>
      </c>
      <c r="P2984" t="s">
        <v>3056</v>
      </c>
    </row>
    <row r="2985" spans="1:16" x14ac:dyDescent="0.45">
      <c r="A2985" t="s">
        <v>6607</v>
      </c>
      <c r="B2985" t="s">
        <v>608</v>
      </c>
      <c r="C2985" t="s">
        <v>3394</v>
      </c>
      <c r="D2985" t="s">
        <v>3590</v>
      </c>
      <c r="E2985" s="1">
        <v>45219</v>
      </c>
      <c r="F2985" t="s">
        <v>8720</v>
      </c>
      <c r="G2985" t="s">
        <v>8633</v>
      </c>
      <c r="H2985">
        <v>3</v>
      </c>
      <c r="I2985" s="14">
        <v>0.2</v>
      </c>
      <c r="J2985" s="6">
        <v>624</v>
      </c>
      <c r="K2985" s="6">
        <v>1497</v>
      </c>
      <c r="L2985" t="s">
        <v>1602</v>
      </c>
      <c r="M2985">
        <v>62</v>
      </c>
      <c r="N2985" t="s">
        <v>1999</v>
      </c>
      <c r="O2985" t="s">
        <v>2584</v>
      </c>
      <c r="P2985" t="s">
        <v>3089</v>
      </c>
    </row>
    <row r="2986" spans="1:16" x14ac:dyDescent="0.45">
      <c r="A2986" t="s">
        <v>6608</v>
      </c>
      <c r="B2986" t="s">
        <v>882</v>
      </c>
      <c r="C2986" t="s">
        <v>3204</v>
      </c>
      <c r="D2986" t="s">
        <v>3403</v>
      </c>
      <c r="E2986" s="1">
        <v>45666</v>
      </c>
      <c r="F2986" t="s">
        <v>8626</v>
      </c>
      <c r="G2986" t="s">
        <v>8633</v>
      </c>
      <c r="H2986">
        <v>2</v>
      </c>
      <c r="I2986" s="14">
        <v>0.15</v>
      </c>
      <c r="J2986" s="6">
        <v>1458</v>
      </c>
      <c r="K2986" s="6">
        <v>2478</v>
      </c>
      <c r="L2986" t="s">
        <v>1873</v>
      </c>
      <c r="M2986">
        <v>52</v>
      </c>
      <c r="N2986" t="s">
        <v>1999</v>
      </c>
      <c r="O2986" t="s">
        <v>2847</v>
      </c>
      <c r="P2986" t="s">
        <v>8695</v>
      </c>
    </row>
    <row r="2987" spans="1:16" x14ac:dyDescent="0.45">
      <c r="A2987" t="s">
        <v>6609</v>
      </c>
      <c r="B2987" t="s">
        <v>13</v>
      </c>
      <c r="C2987" t="s">
        <v>3367</v>
      </c>
      <c r="D2987" t="s">
        <v>3564</v>
      </c>
      <c r="E2987" s="1">
        <v>45685</v>
      </c>
      <c r="F2987" t="s">
        <v>8718</v>
      </c>
      <c r="G2987" t="s">
        <v>8632</v>
      </c>
      <c r="H2987">
        <v>5</v>
      </c>
      <c r="I2987" s="14">
        <v>0.15</v>
      </c>
      <c r="J2987" s="6">
        <v>1945</v>
      </c>
      <c r="K2987" s="6">
        <v>8266</v>
      </c>
      <c r="L2987" t="s">
        <v>1012</v>
      </c>
      <c r="M2987">
        <v>20</v>
      </c>
      <c r="N2987" t="s">
        <v>1998</v>
      </c>
      <c r="O2987" t="s">
        <v>2006</v>
      </c>
      <c r="P2987" t="s">
        <v>2974</v>
      </c>
    </row>
    <row r="2988" spans="1:16" x14ac:dyDescent="0.45">
      <c r="A2988" t="s">
        <v>6610</v>
      </c>
      <c r="B2988" t="s">
        <v>936</v>
      </c>
      <c r="C2988" t="s">
        <v>3296</v>
      </c>
      <c r="D2988" t="s">
        <v>3493</v>
      </c>
      <c r="E2988" s="1">
        <v>45242</v>
      </c>
      <c r="F2988" t="s">
        <v>8625</v>
      </c>
      <c r="G2988" t="s">
        <v>8632</v>
      </c>
      <c r="H2988">
        <v>1</v>
      </c>
      <c r="I2988" s="14">
        <v>0</v>
      </c>
      <c r="J2988" s="6">
        <v>378</v>
      </c>
      <c r="K2988" s="6">
        <v>378</v>
      </c>
      <c r="L2988" t="s">
        <v>1927</v>
      </c>
      <c r="M2988">
        <v>63</v>
      </c>
      <c r="N2988" t="s">
        <v>1999</v>
      </c>
      <c r="O2988" t="s">
        <v>2900</v>
      </c>
      <c r="P2988" t="s">
        <v>3150</v>
      </c>
    </row>
    <row r="2989" spans="1:16" x14ac:dyDescent="0.45">
      <c r="A2989" t="s">
        <v>6611</v>
      </c>
      <c r="B2989" t="s">
        <v>522</v>
      </c>
      <c r="C2989" t="s">
        <v>3248</v>
      </c>
      <c r="D2989" t="s">
        <v>3447</v>
      </c>
      <c r="E2989" s="1">
        <v>45375</v>
      </c>
      <c r="F2989" t="s">
        <v>8626</v>
      </c>
      <c r="G2989" t="s">
        <v>8629</v>
      </c>
      <c r="H2989">
        <v>1</v>
      </c>
      <c r="I2989" s="14">
        <v>0</v>
      </c>
      <c r="J2989" s="6">
        <v>1884</v>
      </c>
      <c r="K2989" s="6">
        <v>1884</v>
      </c>
      <c r="L2989" t="s">
        <v>1517</v>
      </c>
      <c r="M2989">
        <v>33</v>
      </c>
      <c r="N2989" t="s">
        <v>1999</v>
      </c>
      <c r="O2989" t="s">
        <v>2501</v>
      </c>
      <c r="P2989" t="s">
        <v>3136</v>
      </c>
    </row>
    <row r="2990" spans="1:16" x14ac:dyDescent="0.45">
      <c r="A2990" t="s">
        <v>6612</v>
      </c>
      <c r="B2990" t="s">
        <v>349</v>
      </c>
      <c r="C2990" t="s">
        <v>3203</v>
      </c>
      <c r="D2990" t="s">
        <v>8692</v>
      </c>
      <c r="E2990" s="1">
        <v>45251</v>
      </c>
      <c r="F2990" t="s">
        <v>8719</v>
      </c>
      <c r="G2990" t="s">
        <v>8629</v>
      </c>
      <c r="H2990">
        <v>1</v>
      </c>
      <c r="I2990" s="14">
        <v>0</v>
      </c>
      <c r="J2990" s="6">
        <v>277</v>
      </c>
      <c r="K2990" s="6">
        <v>277</v>
      </c>
      <c r="L2990" t="s">
        <v>1345</v>
      </c>
      <c r="M2990">
        <v>58</v>
      </c>
      <c r="N2990" t="s">
        <v>1999</v>
      </c>
      <c r="O2990" t="s">
        <v>2337</v>
      </c>
      <c r="P2990" t="s">
        <v>2982</v>
      </c>
    </row>
    <row r="2991" spans="1:16" x14ac:dyDescent="0.45">
      <c r="A2991" t="s">
        <v>6613</v>
      </c>
      <c r="B2991" t="s">
        <v>64</v>
      </c>
      <c r="C2991" t="s">
        <v>3353</v>
      </c>
      <c r="D2991" t="s">
        <v>3550</v>
      </c>
      <c r="E2991" s="1">
        <v>45830</v>
      </c>
      <c r="F2991" t="s">
        <v>8720</v>
      </c>
      <c r="G2991" t="s">
        <v>8629</v>
      </c>
      <c r="H2991">
        <v>3</v>
      </c>
      <c r="I2991" s="14">
        <v>0</v>
      </c>
      <c r="J2991" s="6">
        <v>211</v>
      </c>
      <c r="K2991" s="6">
        <v>632</v>
      </c>
      <c r="L2991" t="s">
        <v>1063</v>
      </c>
      <c r="M2991">
        <v>23</v>
      </c>
      <c r="N2991" t="s">
        <v>1998</v>
      </c>
      <c r="O2991" t="s">
        <v>2056</v>
      </c>
      <c r="P2991" t="s">
        <v>3019</v>
      </c>
    </row>
    <row r="2992" spans="1:16" x14ac:dyDescent="0.45">
      <c r="A2992" t="s">
        <v>6614</v>
      </c>
      <c r="B2992" t="s">
        <v>81</v>
      </c>
      <c r="C2992" t="s">
        <v>3385</v>
      </c>
      <c r="D2992" t="s">
        <v>3581</v>
      </c>
      <c r="E2992" s="1">
        <v>45197</v>
      </c>
      <c r="F2992" t="s">
        <v>8719</v>
      </c>
      <c r="G2992" t="s">
        <v>8632</v>
      </c>
      <c r="H2992">
        <v>3</v>
      </c>
      <c r="I2992" s="14">
        <v>0</v>
      </c>
      <c r="J2992" s="6">
        <v>964</v>
      </c>
      <c r="K2992" s="6">
        <v>2892</v>
      </c>
      <c r="L2992" t="s">
        <v>1080</v>
      </c>
      <c r="M2992">
        <v>50</v>
      </c>
      <c r="N2992" t="s">
        <v>1998</v>
      </c>
      <c r="O2992" t="s">
        <v>2073</v>
      </c>
      <c r="P2992" t="s">
        <v>3005</v>
      </c>
    </row>
    <row r="2993" spans="1:16" x14ac:dyDescent="0.45">
      <c r="A2993" t="s">
        <v>6615</v>
      </c>
      <c r="B2993" t="s">
        <v>799</v>
      </c>
      <c r="C2993" t="s">
        <v>3242</v>
      </c>
      <c r="D2993" t="s">
        <v>3441</v>
      </c>
      <c r="E2993" s="1">
        <v>45806</v>
      </c>
      <c r="F2993" t="s">
        <v>8718</v>
      </c>
      <c r="G2993" t="s">
        <v>8632</v>
      </c>
      <c r="H2993">
        <v>5</v>
      </c>
      <c r="I2993" s="14">
        <v>0.05</v>
      </c>
      <c r="J2993" s="6">
        <v>1914</v>
      </c>
      <c r="K2993" s="6">
        <v>9091</v>
      </c>
      <c r="L2993" t="s">
        <v>1791</v>
      </c>
      <c r="M2993">
        <v>32</v>
      </c>
      <c r="N2993" t="s">
        <v>1998</v>
      </c>
      <c r="O2993" t="s">
        <v>2768</v>
      </c>
      <c r="P2993" t="s">
        <v>3069</v>
      </c>
    </row>
    <row r="2994" spans="1:16" x14ac:dyDescent="0.45">
      <c r="A2994" t="s">
        <v>6616</v>
      </c>
      <c r="B2994" t="s">
        <v>664</v>
      </c>
      <c r="C2994" t="s">
        <v>3302</v>
      </c>
      <c r="D2994" t="s">
        <v>3499</v>
      </c>
      <c r="E2994" s="1">
        <v>45264</v>
      </c>
      <c r="F2994" t="s">
        <v>8720</v>
      </c>
      <c r="G2994" t="s">
        <v>8631</v>
      </c>
      <c r="H2994">
        <v>2</v>
      </c>
      <c r="I2994" s="14">
        <v>0</v>
      </c>
      <c r="J2994" s="6">
        <v>530</v>
      </c>
      <c r="K2994" s="6">
        <v>1061</v>
      </c>
      <c r="L2994" t="s">
        <v>1658</v>
      </c>
      <c r="M2994">
        <v>61</v>
      </c>
      <c r="N2994" t="s">
        <v>1999</v>
      </c>
      <c r="O2994" t="s">
        <v>2639</v>
      </c>
      <c r="P2994" t="s">
        <v>8704</v>
      </c>
    </row>
    <row r="2995" spans="1:16" x14ac:dyDescent="0.45">
      <c r="A2995" t="s">
        <v>6617</v>
      </c>
      <c r="B2995" t="s">
        <v>659</v>
      </c>
      <c r="C2995" t="s">
        <v>3268</v>
      </c>
      <c r="D2995" t="s">
        <v>3465</v>
      </c>
      <c r="E2995" s="1">
        <v>45332</v>
      </c>
      <c r="F2995" t="s">
        <v>8719</v>
      </c>
      <c r="G2995" t="s">
        <v>8632</v>
      </c>
      <c r="H2995">
        <v>3</v>
      </c>
      <c r="I2995" s="14">
        <v>0</v>
      </c>
      <c r="J2995" s="6">
        <v>20</v>
      </c>
      <c r="K2995" s="6">
        <v>61</v>
      </c>
      <c r="L2995" t="s">
        <v>1653</v>
      </c>
      <c r="M2995">
        <v>43</v>
      </c>
      <c r="N2995" t="s">
        <v>1999</v>
      </c>
      <c r="O2995" t="s">
        <v>2634</v>
      </c>
      <c r="P2995" t="s">
        <v>8703</v>
      </c>
    </row>
    <row r="2996" spans="1:16" x14ac:dyDescent="0.45">
      <c r="A2996" t="s">
        <v>6618</v>
      </c>
      <c r="B2996" t="s">
        <v>460</v>
      </c>
      <c r="C2996" t="s">
        <v>3350</v>
      </c>
      <c r="D2996" t="s">
        <v>3547</v>
      </c>
      <c r="E2996" s="1">
        <v>45517</v>
      </c>
      <c r="F2996" t="s">
        <v>8626</v>
      </c>
      <c r="G2996" t="s">
        <v>8633</v>
      </c>
      <c r="H2996">
        <v>3</v>
      </c>
      <c r="I2996" s="14">
        <v>0.15</v>
      </c>
      <c r="J2996" s="6">
        <v>74</v>
      </c>
      <c r="K2996" s="6">
        <v>189</v>
      </c>
      <c r="L2996" t="s">
        <v>1456</v>
      </c>
      <c r="M2996">
        <v>36</v>
      </c>
      <c r="N2996" t="s">
        <v>1999</v>
      </c>
      <c r="O2996" t="s">
        <v>2442</v>
      </c>
      <c r="P2996" t="s">
        <v>3124</v>
      </c>
    </row>
    <row r="2997" spans="1:16" x14ac:dyDescent="0.45">
      <c r="A2997" t="s">
        <v>6619</v>
      </c>
      <c r="B2997" t="s">
        <v>738</v>
      </c>
      <c r="C2997" t="s">
        <v>3311</v>
      </c>
      <c r="D2997" t="s">
        <v>3508</v>
      </c>
      <c r="E2997" s="1">
        <v>45191</v>
      </c>
      <c r="F2997" t="s">
        <v>8719</v>
      </c>
      <c r="G2997" t="s">
        <v>8631</v>
      </c>
      <c r="H2997">
        <v>2</v>
      </c>
      <c r="I2997" s="14">
        <v>0.15</v>
      </c>
      <c r="J2997" s="6">
        <v>1498</v>
      </c>
      <c r="K2997" s="6">
        <v>2547</v>
      </c>
      <c r="L2997" t="s">
        <v>1731</v>
      </c>
      <c r="M2997">
        <v>65</v>
      </c>
      <c r="N2997" t="s">
        <v>1999</v>
      </c>
      <c r="O2997" t="s">
        <v>2709</v>
      </c>
      <c r="P2997" t="s">
        <v>3146</v>
      </c>
    </row>
    <row r="2998" spans="1:16" x14ac:dyDescent="0.45">
      <c r="A2998" t="s">
        <v>6620</v>
      </c>
      <c r="B2998" t="s">
        <v>617</v>
      </c>
      <c r="C2998" t="s">
        <v>3232</v>
      </c>
      <c r="D2998" t="s">
        <v>3431</v>
      </c>
      <c r="E2998" s="1">
        <v>45322</v>
      </c>
      <c r="F2998" t="s">
        <v>8718</v>
      </c>
      <c r="G2998" t="s">
        <v>8633</v>
      </c>
      <c r="H2998">
        <v>3</v>
      </c>
      <c r="I2998" s="14">
        <v>0</v>
      </c>
      <c r="J2998" s="6">
        <v>304</v>
      </c>
      <c r="K2998" s="6">
        <v>912</v>
      </c>
      <c r="L2998" t="s">
        <v>1611</v>
      </c>
      <c r="M2998">
        <v>23</v>
      </c>
      <c r="N2998" t="s">
        <v>1998</v>
      </c>
      <c r="O2998" t="s">
        <v>2593</v>
      </c>
      <c r="P2998" t="s">
        <v>3083</v>
      </c>
    </row>
    <row r="2999" spans="1:16" x14ac:dyDescent="0.45">
      <c r="A2999" t="s">
        <v>6621</v>
      </c>
      <c r="B2999" t="s">
        <v>770</v>
      </c>
      <c r="C2999" t="s">
        <v>3322</v>
      </c>
      <c r="D2999" t="s">
        <v>3519</v>
      </c>
      <c r="E2999" s="1">
        <v>45414</v>
      </c>
      <c r="F2999" t="s">
        <v>8625</v>
      </c>
      <c r="G2999" t="s">
        <v>8631</v>
      </c>
      <c r="H2999">
        <v>4</v>
      </c>
      <c r="I2999" s="14">
        <v>0.15</v>
      </c>
      <c r="J2999" s="6">
        <v>191</v>
      </c>
      <c r="K2999" s="6">
        <v>649</v>
      </c>
      <c r="L2999" t="s">
        <v>1763</v>
      </c>
      <c r="M2999">
        <v>24</v>
      </c>
      <c r="N2999" t="s">
        <v>1999</v>
      </c>
      <c r="O2999" t="s">
        <v>2740</v>
      </c>
      <c r="P2999" t="s">
        <v>3157</v>
      </c>
    </row>
    <row r="3000" spans="1:16" x14ac:dyDescent="0.45">
      <c r="A3000" t="s">
        <v>6622</v>
      </c>
      <c r="B3000" t="s">
        <v>585</v>
      </c>
      <c r="C3000" t="s">
        <v>3376</v>
      </c>
      <c r="D3000" t="s">
        <v>3572</v>
      </c>
      <c r="E3000" s="1">
        <v>45577</v>
      </c>
      <c r="F3000" t="s">
        <v>8720</v>
      </c>
      <c r="G3000" t="s">
        <v>8633</v>
      </c>
      <c r="H3000">
        <v>5</v>
      </c>
      <c r="I3000" s="14">
        <v>0</v>
      </c>
      <c r="J3000" s="6">
        <v>1119</v>
      </c>
      <c r="K3000" s="6">
        <v>5595</v>
      </c>
      <c r="L3000" t="s">
        <v>1579</v>
      </c>
      <c r="M3000">
        <v>47</v>
      </c>
      <c r="N3000" t="s">
        <v>1999</v>
      </c>
      <c r="O3000" t="s">
        <v>2561</v>
      </c>
      <c r="P3000" t="s">
        <v>3079</v>
      </c>
    </row>
    <row r="3001" spans="1:16" x14ac:dyDescent="0.45">
      <c r="A3001" t="s">
        <v>6623</v>
      </c>
      <c r="B3001" t="s">
        <v>413</v>
      </c>
      <c r="C3001" t="s">
        <v>3331</v>
      </c>
      <c r="D3001" t="s">
        <v>3528</v>
      </c>
      <c r="E3001" s="1">
        <v>45241</v>
      </c>
      <c r="F3001" t="s">
        <v>8625</v>
      </c>
      <c r="G3001" t="s">
        <v>8631</v>
      </c>
      <c r="H3001">
        <v>5</v>
      </c>
      <c r="I3001" s="14">
        <v>0.1</v>
      </c>
      <c r="J3001" s="6">
        <v>1404</v>
      </c>
      <c r="K3001" s="6">
        <v>6317</v>
      </c>
      <c r="L3001" t="s">
        <v>1409</v>
      </c>
      <c r="M3001">
        <v>46</v>
      </c>
      <c r="N3001" t="s">
        <v>1999</v>
      </c>
      <c r="O3001" t="s">
        <v>2398</v>
      </c>
      <c r="P3001" t="s">
        <v>3023</v>
      </c>
    </row>
    <row r="3002" spans="1:16" x14ac:dyDescent="0.45">
      <c r="A3002" t="s">
        <v>6624</v>
      </c>
      <c r="B3002" t="s">
        <v>210</v>
      </c>
      <c r="C3002" t="s">
        <v>3248</v>
      </c>
      <c r="D3002" t="s">
        <v>3447</v>
      </c>
      <c r="E3002" s="1">
        <v>45782</v>
      </c>
      <c r="F3002" t="s">
        <v>8625</v>
      </c>
      <c r="G3002" t="s">
        <v>8631</v>
      </c>
      <c r="H3002">
        <v>4</v>
      </c>
      <c r="I3002" s="14">
        <v>0.05</v>
      </c>
      <c r="J3002" s="6">
        <v>1884</v>
      </c>
      <c r="K3002" s="6">
        <v>7158</v>
      </c>
      <c r="L3002" t="s">
        <v>1208</v>
      </c>
      <c r="M3002">
        <v>62</v>
      </c>
      <c r="N3002" t="s">
        <v>1998</v>
      </c>
      <c r="O3002" t="s">
        <v>2201</v>
      </c>
      <c r="P3002" t="s">
        <v>3091</v>
      </c>
    </row>
    <row r="3003" spans="1:16" x14ac:dyDescent="0.45">
      <c r="A3003" t="s">
        <v>6625</v>
      </c>
      <c r="B3003" t="s">
        <v>984</v>
      </c>
      <c r="C3003" t="s">
        <v>3277</v>
      </c>
      <c r="D3003" t="s">
        <v>3474</v>
      </c>
      <c r="E3003" s="1">
        <v>45882</v>
      </c>
      <c r="F3003" t="s">
        <v>8626</v>
      </c>
      <c r="G3003" t="s">
        <v>8630</v>
      </c>
      <c r="H3003">
        <v>3</v>
      </c>
      <c r="I3003" s="14">
        <v>0.05</v>
      </c>
      <c r="J3003" s="6">
        <v>842</v>
      </c>
      <c r="K3003" s="6">
        <v>2399</v>
      </c>
      <c r="L3003" t="s">
        <v>1975</v>
      </c>
      <c r="M3003">
        <v>22</v>
      </c>
      <c r="N3003" t="s">
        <v>1998</v>
      </c>
      <c r="O3003" t="s">
        <v>2947</v>
      </c>
      <c r="P3003" t="s">
        <v>2982</v>
      </c>
    </row>
    <row r="3004" spans="1:16" x14ac:dyDescent="0.45">
      <c r="A3004" t="s">
        <v>6626</v>
      </c>
      <c r="B3004" t="s">
        <v>944</v>
      </c>
      <c r="C3004" t="s">
        <v>3299</v>
      </c>
      <c r="D3004" t="s">
        <v>3496</v>
      </c>
      <c r="E3004" s="1">
        <v>45913</v>
      </c>
      <c r="F3004" t="s">
        <v>8718</v>
      </c>
      <c r="G3004" t="s">
        <v>8633</v>
      </c>
      <c r="H3004">
        <v>1</v>
      </c>
      <c r="I3004" s="14">
        <v>0.15</v>
      </c>
      <c r="J3004" s="6">
        <v>479</v>
      </c>
      <c r="K3004" s="6">
        <v>407</v>
      </c>
      <c r="L3004" t="s">
        <v>1935</v>
      </c>
      <c r="M3004">
        <v>25</v>
      </c>
      <c r="N3004" t="s">
        <v>1998</v>
      </c>
      <c r="O3004" t="s">
        <v>2908</v>
      </c>
      <c r="P3004" t="s">
        <v>3172</v>
      </c>
    </row>
    <row r="3005" spans="1:16" x14ac:dyDescent="0.45">
      <c r="A3005" t="s">
        <v>6627</v>
      </c>
      <c r="B3005" t="s">
        <v>482</v>
      </c>
      <c r="C3005" t="s">
        <v>3199</v>
      </c>
      <c r="D3005" t="s">
        <v>3399</v>
      </c>
      <c r="E3005" s="1">
        <v>45697</v>
      </c>
      <c r="F3005" t="s">
        <v>8625</v>
      </c>
      <c r="G3005" t="s">
        <v>8633</v>
      </c>
      <c r="H3005">
        <v>2</v>
      </c>
      <c r="I3005" s="14">
        <v>0.05</v>
      </c>
      <c r="J3005" s="6">
        <v>111</v>
      </c>
      <c r="K3005" s="6">
        <v>210</v>
      </c>
      <c r="L3005" t="s">
        <v>1477</v>
      </c>
      <c r="M3005">
        <v>25</v>
      </c>
      <c r="N3005" t="s">
        <v>1998</v>
      </c>
      <c r="O3005" t="s">
        <v>2464</v>
      </c>
      <c r="P3005" t="s">
        <v>3003</v>
      </c>
    </row>
    <row r="3006" spans="1:16" x14ac:dyDescent="0.45">
      <c r="A3006" t="s">
        <v>6628</v>
      </c>
      <c r="B3006" t="s">
        <v>624</v>
      </c>
      <c r="C3006" t="s">
        <v>3238</v>
      </c>
      <c r="D3006" t="s">
        <v>3437</v>
      </c>
      <c r="E3006" s="1">
        <v>45779</v>
      </c>
      <c r="F3006" t="s">
        <v>8625</v>
      </c>
      <c r="G3006" t="s">
        <v>8631</v>
      </c>
      <c r="H3006">
        <v>1</v>
      </c>
      <c r="I3006" s="14">
        <v>0.15</v>
      </c>
      <c r="J3006" s="6">
        <v>1747</v>
      </c>
      <c r="K3006" s="6">
        <v>1485</v>
      </c>
      <c r="L3006" t="s">
        <v>1618</v>
      </c>
      <c r="M3006">
        <v>32</v>
      </c>
      <c r="N3006" t="s">
        <v>1999</v>
      </c>
      <c r="O3006" t="s">
        <v>2600</v>
      </c>
      <c r="P3006" t="s">
        <v>3045</v>
      </c>
    </row>
    <row r="3007" spans="1:16" x14ac:dyDescent="0.45">
      <c r="A3007" t="s">
        <v>6629</v>
      </c>
      <c r="B3007" t="s">
        <v>775</v>
      </c>
      <c r="C3007" t="s">
        <v>3305</v>
      </c>
      <c r="D3007" t="s">
        <v>3502</v>
      </c>
      <c r="E3007" s="1">
        <v>45797</v>
      </c>
      <c r="F3007" t="s">
        <v>8720</v>
      </c>
      <c r="G3007" t="s">
        <v>8631</v>
      </c>
      <c r="H3007">
        <v>2</v>
      </c>
      <c r="I3007" s="14">
        <v>0.2</v>
      </c>
      <c r="J3007" s="6">
        <v>621</v>
      </c>
      <c r="K3007" s="6">
        <v>993</v>
      </c>
      <c r="L3007" t="s">
        <v>1767</v>
      </c>
      <c r="M3007">
        <v>46</v>
      </c>
      <c r="N3007" t="s">
        <v>1998</v>
      </c>
      <c r="O3007" t="s">
        <v>2745</v>
      </c>
      <c r="P3007" t="s">
        <v>3070</v>
      </c>
    </row>
    <row r="3008" spans="1:16" x14ac:dyDescent="0.45">
      <c r="A3008" t="s">
        <v>6630</v>
      </c>
      <c r="B3008" t="s">
        <v>485</v>
      </c>
      <c r="C3008" t="s">
        <v>3323</v>
      </c>
      <c r="D3008" t="s">
        <v>3520</v>
      </c>
      <c r="E3008" s="1">
        <v>45472</v>
      </c>
      <c r="F3008" t="s">
        <v>8720</v>
      </c>
      <c r="G3008" t="s">
        <v>8632</v>
      </c>
      <c r="H3008">
        <v>5</v>
      </c>
      <c r="I3008" s="14">
        <v>0.2</v>
      </c>
      <c r="J3008" s="6">
        <v>1619</v>
      </c>
      <c r="K3008" s="6">
        <v>6477</v>
      </c>
      <c r="L3008" t="s">
        <v>1480</v>
      </c>
      <c r="M3008">
        <v>44</v>
      </c>
      <c r="N3008" t="s">
        <v>1999</v>
      </c>
      <c r="O3008" t="s">
        <v>2467</v>
      </c>
      <c r="P3008" t="s">
        <v>3063</v>
      </c>
    </row>
    <row r="3009" spans="1:16" x14ac:dyDescent="0.45">
      <c r="A3009" t="s">
        <v>6631</v>
      </c>
      <c r="B3009" t="s">
        <v>131</v>
      </c>
      <c r="C3009" t="s">
        <v>3245</v>
      </c>
      <c r="D3009" t="s">
        <v>3444</v>
      </c>
      <c r="E3009" s="1">
        <v>45432</v>
      </c>
      <c r="F3009" t="s">
        <v>8625</v>
      </c>
      <c r="G3009" t="s">
        <v>8629</v>
      </c>
      <c r="H3009">
        <v>2</v>
      </c>
      <c r="I3009" s="14">
        <v>0.15</v>
      </c>
      <c r="J3009" s="6">
        <v>1224</v>
      </c>
      <c r="K3009" s="6">
        <v>2081</v>
      </c>
      <c r="L3009" t="s">
        <v>1130</v>
      </c>
      <c r="M3009">
        <v>53</v>
      </c>
      <c r="N3009" t="s">
        <v>1998</v>
      </c>
      <c r="O3009" t="s">
        <v>2122</v>
      </c>
      <c r="P3009" t="s">
        <v>3017</v>
      </c>
    </row>
    <row r="3010" spans="1:16" x14ac:dyDescent="0.45">
      <c r="A3010" t="s">
        <v>6632</v>
      </c>
      <c r="B3010" t="s">
        <v>310</v>
      </c>
      <c r="C3010" t="s">
        <v>3275</v>
      </c>
      <c r="D3010" t="s">
        <v>3472</v>
      </c>
      <c r="E3010" s="1">
        <v>45611</v>
      </c>
      <c r="F3010" t="s">
        <v>8625</v>
      </c>
      <c r="G3010" t="s">
        <v>8631</v>
      </c>
      <c r="H3010">
        <v>3</v>
      </c>
      <c r="I3010" s="14">
        <v>0.2</v>
      </c>
      <c r="J3010" s="6">
        <v>1075</v>
      </c>
      <c r="K3010" s="6">
        <v>2580</v>
      </c>
      <c r="L3010" t="s">
        <v>1307</v>
      </c>
      <c r="M3010">
        <v>57</v>
      </c>
      <c r="N3010" t="s">
        <v>1998</v>
      </c>
      <c r="O3010" t="s">
        <v>2298</v>
      </c>
      <c r="P3010" t="s">
        <v>3053</v>
      </c>
    </row>
    <row r="3011" spans="1:16" x14ac:dyDescent="0.45">
      <c r="A3011" t="s">
        <v>6633</v>
      </c>
      <c r="B3011" t="s">
        <v>892</v>
      </c>
      <c r="C3011" t="s">
        <v>3345</v>
      </c>
      <c r="D3011" t="s">
        <v>3542</v>
      </c>
      <c r="E3011" s="1">
        <v>45876</v>
      </c>
      <c r="F3011" t="s">
        <v>8626</v>
      </c>
      <c r="G3011" t="s">
        <v>8632</v>
      </c>
      <c r="H3011">
        <v>3</v>
      </c>
      <c r="I3011" s="14">
        <v>0</v>
      </c>
      <c r="J3011" s="6">
        <v>1350</v>
      </c>
      <c r="K3011" s="6">
        <v>4051</v>
      </c>
      <c r="L3011" t="s">
        <v>1883</v>
      </c>
      <c r="M3011">
        <v>62</v>
      </c>
      <c r="N3011" t="s">
        <v>1999</v>
      </c>
      <c r="O3011" t="s">
        <v>2857</v>
      </c>
      <c r="P3011" t="s">
        <v>3091</v>
      </c>
    </row>
    <row r="3012" spans="1:16" x14ac:dyDescent="0.45">
      <c r="A3012" t="s">
        <v>6634</v>
      </c>
      <c r="B3012" t="s">
        <v>308</v>
      </c>
      <c r="C3012" t="s">
        <v>3327</v>
      </c>
      <c r="D3012" t="s">
        <v>3524</v>
      </c>
      <c r="E3012" s="1">
        <v>45766</v>
      </c>
      <c r="F3012" t="s">
        <v>8719</v>
      </c>
      <c r="G3012" t="s">
        <v>8630</v>
      </c>
      <c r="H3012">
        <v>1</v>
      </c>
      <c r="I3012" s="14">
        <v>0</v>
      </c>
      <c r="J3012" s="6">
        <v>1449</v>
      </c>
      <c r="K3012" s="6">
        <v>1449</v>
      </c>
      <c r="L3012" t="s">
        <v>1305</v>
      </c>
      <c r="M3012">
        <v>64</v>
      </c>
      <c r="N3012" t="s">
        <v>1998</v>
      </c>
      <c r="O3012" t="s">
        <v>2296</v>
      </c>
      <c r="P3012" t="s">
        <v>3081</v>
      </c>
    </row>
    <row r="3013" spans="1:16" x14ac:dyDescent="0.45">
      <c r="A3013" t="s">
        <v>6635</v>
      </c>
      <c r="B3013" t="s">
        <v>298</v>
      </c>
      <c r="C3013" t="s">
        <v>3210</v>
      </c>
      <c r="D3013" t="s">
        <v>3409</v>
      </c>
      <c r="E3013" s="1">
        <v>45552</v>
      </c>
      <c r="F3013" t="s">
        <v>8626</v>
      </c>
      <c r="G3013" t="s">
        <v>8630</v>
      </c>
      <c r="H3013">
        <v>2</v>
      </c>
      <c r="I3013" s="14">
        <v>0.15</v>
      </c>
      <c r="J3013" s="6">
        <v>1652</v>
      </c>
      <c r="K3013" s="6">
        <v>2809</v>
      </c>
      <c r="L3013" t="s">
        <v>1295</v>
      </c>
      <c r="M3013">
        <v>54</v>
      </c>
      <c r="N3013" t="s">
        <v>1999</v>
      </c>
      <c r="O3013" t="s">
        <v>2286</v>
      </c>
      <c r="P3013" t="s">
        <v>3129</v>
      </c>
    </row>
    <row r="3014" spans="1:16" x14ac:dyDescent="0.45">
      <c r="A3014" t="s">
        <v>6636</v>
      </c>
      <c r="B3014" t="s">
        <v>858</v>
      </c>
      <c r="C3014" t="s">
        <v>3223</v>
      </c>
      <c r="D3014" t="s">
        <v>3422</v>
      </c>
      <c r="E3014" s="1">
        <v>45666</v>
      </c>
      <c r="F3014" t="s">
        <v>8718</v>
      </c>
      <c r="G3014" t="s">
        <v>8633</v>
      </c>
      <c r="H3014">
        <v>4</v>
      </c>
      <c r="I3014" s="14">
        <v>0.15</v>
      </c>
      <c r="J3014" s="6">
        <v>1420</v>
      </c>
      <c r="K3014" s="6">
        <v>4829</v>
      </c>
      <c r="L3014" t="s">
        <v>1850</v>
      </c>
      <c r="M3014">
        <v>29</v>
      </c>
      <c r="N3014" t="s">
        <v>1998</v>
      </c>
      <c r="O3014" t="s">
        <v>2824</v>
      </c>
      <c r="P3014" t="s">
        <v>2990</v>
      </c>
    </row>
    <row r="3015" spans="1:16" x14ac:dyDescent="0.45">
      <c r="A3015" t="s">
        <v>6637</v>
      </c>
      <c r="B3015" t="s">
        <v>956</v>
      </c>
      <c r="C3015" t="s">
        <v>3233</v>
      </c>
      <c r="D3015" t="s">
        <v>3432</v>
      </c>
      <c r="E3015" s="1">
        <v>45498</v>
      </c>
      <c r="F3015" t="s">
        <v>8718</v>
      </c>
      <c r="G3015" t="s">
        <v>8631</v>
      </c>
      <c r="H3015">
        <v>4</v>
      </c>
      <c r="I3015" s="14">
        <v>0.15</v>
      </c>
      <c r="J3015" s="6">
        <v>73</v>
      </c>
      <c r="K3015" s="6">
        <v>248</v>
      </c>
      <c r="L3015" t="s">
        <v>1947</v>
      </c>
      <c r="M3015">
        <v>46</v>
      </c>
      <c r="N3015" t="s">
        <v>1999</v>
      </c>
      <c r="O3015" t="s">
        <v>2919</v>
      </c>
      <c r="P3015" t="s">
        <v>3058</v>
      </c>
    </row>
    <row r="3016" spans="1:16" x14ac:dyDescent="0.45">
      <c r="A3016" t="s">
        <v>6638</v>
      </c>
      <c r="B3016" t="s">
        <v>944</v>
      </c>
      <c r="C3016" t="s">
        <v>3244</v>
      </c>
      <c r="D3016" t="s">
        <v>3443</v>
      </c>
      <c r="E3016" s="1">
        <v>45316</v>
      </c>
      <c r="F3016" t="s">
        <v>8626</v>
      </c>
      <c r="G3016" t="s">
        <v>8633</v>
      </c>
      <c r="H3016">
        <v>1</v>
      </c>
      <c r="I3016" s="14">
        <v>0</v>
      </c>
      <c r="J3016" s="6">
        <v>1097</v>
      </c>
      <c r="K3016" s="6">
        <v>1097</v>
      </c>
      <c r="L3016" t="s">
        <v>1935</v>
      </c>
      <c r="M3016">
        <v>25</v>
      </c>
      <c r="N3016" t="s">
        <v>1998</v>
      </c>
      <c r="O3016" t="s">
        <v>2908</v>
      </c>
      <c r="P3016" t="s">
        <v>3172</v>
      </c>
    </row>
    <row r="3017" spans="1:16" x14ac:dyDescent="0.45">
      <c r="A3017" t="s">
        <v>6639</v>
      </c>
      <c r="B3017" t="s">
        <v>906</v>
      </c>
      <c r="C3017" t="s">
        <v>3322</v>
      </c>
      <c r="D3017" t="s">
        <v>3519</v>
      </c>
      <c r="E3017" s="1">
        <v>45221</v>
      </c>
      <c r="F3017" t="s">
        <v>8626</v>
      </c>
      <c r="G3017" t="s">
        <v>8633</v>
      </c>
      <c r="H3017">
        <v>5</v>
      </c>
      <c r="I3017" s="14">
        <v>0.2</v>
      </c>
      <c r="J3017" s="6">
        <v>191</v>
      </c>
      <c r="K3017" s="6">
        <v>764</v>
      </c>
      <c r="L3017" t="s">
        <v>1897</v>
      </c>
      <c r="M3017">
        <v>57</v>
      </c>
      <c r="N3017" t="s">
        <v>1999</v>
      </c>
      <c r="O3017" t="s">
        <v>2871</v>
      </c>
      <c r="P3017" t="s">
        <v>3049</v>
      </c>
    </row>
    <row r="3018" spans="1:16" x14ac:dyDescent="0.45">
      <c r="A3018" t="s">
        <v>6640</v>
      </c>
      <c r="B3018" t="s">
        <v>650</v>
      </c>
      <c r="C3018" t="s">
        <v>3246</v>
      </c>
      <c r="D3018" t="s">
        <v>3445</v>
      </c>
      <c r="E3018" s="1">
        <v>45315</v>
      </c>
      <c r="F3018" t="s">
        <v>8719</v>
      </c>
      <c r="G3018" t="s">
        <v>8631</v>
      </c>
      <c r="H3018">
        <v>3</v>
      </c>
      <c r="I3018" s="14">
        <v>0.2</v>
      </c>
      <c r="J3018" s="6">
        <v>1915</v>
      </c>
      <c r="K3018" s="6">
        <v>4596</v>
      </c>
      <c r="L3018" t="s">
        <v>1644</v>
      </c>
      <c r="M3018">
        <v>22</v>
      </c>
      <c r="N3018" t="s">
        <v>1998</v>
      </c>
      <c r="O3018" t="s">
        <v>2625</v>
      </c>
      <c r="P3018" t="s">
        <v>3073</v>
      </c>
    </row>
    <row r="3019" spans="1:16" x14ac:dyDescent="0.45">
      <c r="A3019" t="s">
        <v>6641</v>
      </c>
      <c r="B3019" t="s">
        <v>593</v>
      </c>
      <c r="C3019" t="s">
        <v>3336</v>
      </c>
      <c r="D3019" t="s">
        <v>3533</v>
      </c>
      <c r="E3019" s="1">
        <v>45672</v>
      </c>
      <c r="F3019" t="s">
        <v>8718</v>
      </c>
      <c r="G3019" t="s">
        <v>8632</v>
      </c>
      <c r="H3019">
        <v>3</v>
      </c>
      <c r="I3019" s="14">
        <v>0.15</v>
      </c>
      <c r="J3019" s="6">
        <v>1534</v>
      </c>
      <c r="K3019" s="6">
        <v>3912</v>
      </c>
      <c r="L3019" t="s">
        <v>1587</v>
      </c>
      <c r="M3019">
        <v>59</v>
      </c>
      <c r="N3019" t="s">
        <v>1998</v>
      </c>
      <c r="O3019" t="s">
        <v>2569</v>
      </c>
      <c r="P3019" t="s">
        <v>3148</v>
      </c>
    </row>
    <row r="3020" spans="1:16" x14ac:dyDescent="0.45">
      <c r="A3020" t="s">
        <v>6642</v>
      </c>
      <c r="B3020" t="s">
        <v>246</v>
      </c>
      <c r="C3020" t="s">
        <v>3391</v>
      </c>
      <c r="D3020" t="s">
        <v>3587</v>
      </c>
      <c r="E3020" s="1">
        <v>45195</v>
      </c>
      <c r="F3020" t="s">
        <v>8718</v>
      </c>
      <c r="G3020" t="s">
        <v>8631</v>
      </c>
      <c r="H3020">
        <v>4</v>
      </c>
      <c r="I3020" s="14">
        <v>0.05</v>
      </c>
      <c r="J3020" s="6">
        <v>799</v>
      </c>
      <c r="K3020" s="6">
        <v>3037</v>
      </c>
      <c r="L3020" t="s">
        <v>1244</v>
      </c>
      <c r="M3020">
        <v>57</v>
      </c>
      <c r="N3020" t="s">
        <v>1999</v>
      </c>
      <c r="O3020" t="s">
        <v>2236</v>
      </c>
      <c r="P3020" t="s">
        <v>3104</v>
      </c>
    </row>
    <row r="3021" spans="1:16" x14ac:dyDescent="0.45">
      <c r="A3021" t="s">
        <v>6643</v>
      </c>
      <c r="B3021" t="s">
        <v>904</v>
      </c>
      <c r="C3021" t="s">
        <v>3226</v>
      </c>
      <c r="D3021" t="s">
        <v>3425</v>
      </c>
      <c r="E3021" s="1">
        <v>45361</v>
      </c>
      <c r="F3021" t="s">
        <v>8718</v>
      </c>
      <c r="G3021" t="s">
        <v>8630</v>
      </c>
      <c r="H3021">
        <v>5</v>
      </c>
      <c r="I3021" s="14">
        <v>0.05</v>
      </c>
      <c r="J3021" s="6">
        <v>1960</v>
      </c>
      <c r="K3021" s="6">
        <v>9310</v>
      </c>
      <c r="L3021" t="s">
        <v>1895</v>
      </c>
      <c r="M3021">
        <v>40</v>
      </c>
      <c r="N3021" t="s">
        <v>1999</v>
      </c>
      <c r="O3021" t="s">
        <v>2869</v>
      </c>
      <c r="P3021" t="s">
        <v>3053</v>
      </c>
    </row>
    <row r="3022" spans="1:16" x14ac:dyDescent="0.45">
      <c r="A3022" t="s">
        <v>6644</v>
      </c>
      <c r="B3022" t="s">
        <v>425</v>
      </c>
      <c r="C3022" t="s">
        <v>3204</v>
      </c>
      <c r="D3022" t="s">
        <v>3403</v>
      </c>
      <c r="E3022" s="1">
        <v>45200</v>
      </c>
      <c r="F3022" t="s">
        <v>8718</v>
      </c>
      <c r="G3022" t="s">
        <v>8632</v>
      </c>
      <c r="H3022">
        <v>3</v>
      </c>
      <c r="I3022" s="14">
        <v>0.05</v>
      </c>
      <c r="J3022" s="6">
        <v>1458</v>
      </c>
      <c r="K3022" s="6">
        <v>4155</v>
      </c>
      <c r="L3022" t="s">
        <v>1421</v>
      </c>
      <c r="M3022">
        <v>32</v>
      </c>
      <c r="N3022" t="s">
        <v>1999</v>
      </c>
      <c r="O3022" t="s">
        <v>2410</v>
      </c>
      <c r="P3022" t="s">
        <v>3111</v>
      </c>
    </row>
    <row r="3023" spans="1:16" x14ac:dyDescent="0.45">
      <c r="A3023" t="s">
        <v>6645</v>
      </c>
      <c r="B3023" t="s">
        <v>989</v>
      </c>
      <c r="C3023" t="s">
        <v>3386</v>
      </c>
      <c r="D3023" t="s">
        <v>3582</v>
      </c>
      <c r="E3023" s="1">
        <v>45707</v>
      </c>
      <c r="F3023" t="s">
        <v>8718</v>
      </c>
      <c r="G3023" t="s">
        <v>8629</v>
      </c>
      <c r="H3023">
        <v>1</v>
      </c>
      <c r="I3023" s="14">
        <v>0.15</v>
      </c>
      <c r="J3023" s="6">
        <v>613</v>
      </c>
      <c r="K3023" s="6">
        <v>521</v>
      </c>
      <c r="L3023" t="s">
        <v>1980</v>
      </c>
      <c r="M3023">
        <v>38</v>
      </c>
      <c r="N3023" t="s">
        <v>1999</v>
      </c>
      <c r="O3023" t="s">
        <v>2952</v>
      </c>
      <c r="P3023" t="s">
        <v>3187</v>
      </c>
    </row>
    <row r="3024" spans="1:16" x14ac:dyDescent="0.45">
      <c r="A3024" t="s">
        <v>6646</v>
      </c>
      <c r="B3024" t="s">
        <v>743</v>
      </c>
      <c r="C3024" t="s">
        <v>3359</v>
      </c>
      <c r="D3024" t="s">
        <v>3556</v>
      </c>
      <c r="E3024" s="1">
        <v>45251</v>
      </c>
      <c r="F3024" t="s">
        <v>8625</v>
      </c>
      <c r="G3024" t="s">
        <v>8632</v>
      </c>
      <c r="H3024">
        <v>4</v>
      </c>
      <c r="I3024" s="14">
        <v>0.15</v>
      </c>
      <c r="J3024" s="6">
        <v>476</v>
      </c>
      <c r="K3024" s="6">
        <v>1618</v>
      </c>
      <c r="L3024" t="s">
        <v>1736</v>
      </c>
      <c r="M3024">
        <v>40</v>
      </c>
      <c r="N3024" t="s">
        <v>1999</v>
      </c>
      <c r="O3024" t="s">
        <v>2714</v>
      </c>
      <c r="P3024" t="s">
        <v>3103</v>
      </c>
    </row>
    <row r="3025" spans="1:16" x14ac:dyDescent="0.45">
      <c r="A3025" t="s">
        <v>6647</v>
      </c>
      <c r="B3025" t="s">
        <v>496</v>
      </c>
      <c r="C3025" t="s">
        <v>3376</v>
      </c>
      <c r="D3025" t="s">
        <v>3572</v>
      </c>
      <c r="E3025" s="1">
        <v>45511</v>
      </c>
      <c r="F3025" t="s">
        <v>8719</v>
      </c>
      <c r="G3025" t="s">
        <v>8631</v>
      </c>
      <c r="H3025">
        <v>1</v>
      </c>
      <c r="I3025" s="14">
        <v>0.15</v>
      </c>
      <c r="J3025" s="6">
        <v>1119</v>
      </c>
      <c r="K3025" s="6">
        <v>951</v>
      </c>
      <c r="L3025" t="s">
        <v>1491</v>
      </c>
      <c r="M3025">
        <v>27</v>
      </c>
      <c r="N3025" t="s">
        <v>1999</v>
      </c>
      <c r="O3025" t="s">
        <v>2476</v>
      </c>
      <c r="P3025" t="s">
        <v>3112</v>
      </c>
    </row>
    <row r="3026" spans="1:16" x14ac:dyDescent="0.45">
      <c r="A3026" t="s">
        <v>6648</v>
      </c>
      <c r="B3026" t="s">
        <v>928</v>
      </c>
      <c r="C3026" t="s">
        <v>3300</v>
      </c>
      <c r="D3026" t="s">
        <v>3497</v>
      </c>
      <c r="E3026" s="1">
        <v>45446</v>
      </c>
      <c r="F3026" t="s">
        <v>8625</v>
      </c>
      <c r="G3026" t="s">
        <v>8630</v>
      </c>
      <c r="H3026">
        <v>5</v>
      </c>
      <c r="I3026" s="14">
        <v>0.05</v>
      </c>
      <c r="J3026" s="6">
        <v>1909</v>
      </c>
      <c r="K3026" s="6">
        <v>9066</v>
      </c>
      <c r="L3026" t="s">
        <v>1919</v>
      </c>
      <c r="M3026">
        <v>53</v>
      </c>
      <c r="N3026" t="s">
        <v>1998</v>
      </c>
      <c r="O3026" t="s">
        <v>2892</v>
      </c>
      <c r="P3026" t="s">
        <v>3006</v>
      </c>
    </row>
    <row r="3027" spans="1:16" x14ac:dyDescent="0.45">
      <c r="A3027" t="s">
        <v>6649</v>
      </c>
      <c r="B3027" t="s">
        <v>789</v>
      </c>
      <c r="C3027" t="s">
        <v>3197</v>
      </c>
      <c r="D3027" t="s">
        <v>3397</v>
      </c>
      <c r="E3027" s="1">
        <v>45709</v>
      </c>
      <c r="F3027" t="s">
        <v>8626</v>
      </c>
      <c r="G3027" t="s">
        <v>8633</v>
      </c>
      <c r="H3027">
        <v>4</v>
      </c>
      <c r="I3027" s="14">
        <v>0.2</v>
      </c>
      <c r="J3027" s="6">
        <v>1934</v>
      </c>
      <c r="K3027" s="6">
        <v>6188</v>
      </c>
      <c r="L3027" t="s">
        <v>1781</v>
      </c>
      <c r="M3027">
        <v>26</v>
      </c>
      <c r="N3027" t="s">
        <v>1998</v>
      </c>
      <c r="O3027" t="s">
        <v>2758</v>
      </c>
      <c r="P3027" t="s">
        <v>3030</v>
      </c>
    </row>
    <row r="3028" spans="1:16" x14ac:dyDescent="0.45">
      <c r="A3028" t="s">
        <v>6650</v>
      </c>
      <c r="B3028" t="s">
        <v>681</v>
      </c>
      <c r="C3028" t="s">
        <v>3240</v>
      </c>
      <c r="D3028" t="s">
        <v>3439</v>
      </c>
      <c r="E3028" s="1">
        <v>45837</v>
      </c>
      <c r="F3028" t="s">
        <v>8720</v>
      </c>
      <c r="G3028" t="s">
        <v>8630</v>
      </c>
      <c r="H3028">
        <v>2</v>
      </c>
      <c r="I3028" s="14">
        <v>0.05</v>
      </c>
      <c r="J3028" s="6">
        <v>1126</v>
      </c>
      <c r="K3028" s="6">
        <v>2140</v>
      </c>
      <c r="L3028" t="s">
        <v>1675</v>
      </c>
      <c r="M3028">
        <v>25</v>
      </c>
      <c r="N3028" t="s">
        <v>1999</v>
      </c>
      <c r="O3028" t="s">
        <v>2655</v>
      </c>
      <c r="P3028" t="s">
        <v>3077</v>
      </c>
    </row>
    <row r="3029" spans="1:16" x14ac:dyDescent="0.45">
      <c r="A3029" t="s">
        <v>6651</v>
      </c>
      <c r="B3029" t="s">
        <v>697</v>
      </c>
      <c r="C3029" t="s">
        <v>3237</v>
      </c>
      <c r="D3029" t="s">
        <v>3436</v>
      </c>
      <c r="E3029" s="1">
        <v>45229</v>
      </c>
      <c r="F3029" t="s">
        <v>8720</v>
      </c>
      <c r="G3029" t="s">
        <v>8633</v>
      </c>
      <c r="H3029">
        <v>1</v>
      </c>
      <c r="I3029" s="14">
        <v>0.15</v>
      </c>
      <c r="J3029" s="6">
        <v>827</v>
      </c>
      <c r="K3029" s="6">
        <v>703</v>
      </c>
      <c r="L3029" t="s">
        <v>1691</v>
      </c>
      <c r="M3029">
        <v>54</v>
      </c>
      <c r="N3029" t="s">
        <v>1998</v>
      </c>
      <c r="O3029" t="s">
        <v>2670</v>
      </c>
      <c r="P3029" t="s">
        <v>3012</v>
      </c>
    </row>
    <row r="3030" spans="1:16" x14ac:dyDescent="0.45">
      <c r="A3030" t="s">
        <v>6652</v>
      </c>
      <c r="B3030" t="s">
        <v>802</v>
      </c>
      <c r="C3030" t="s">
        <v>3282</v>
      </c>
      <c r="D3030" t="s">
        <v>3479</v>
      </c>
      <c r="E3030" s="1">
        <v>45713</v>
      </c>
      <c r="F3030" t="s">
        <v>8625</v>
      </c>
      <c r="G3030" t="s">
        <v>8630</v>
      </c>
      <c r="H3030">
        <v>5</v>
      </c>
      <c r="I3030" s="14">
        <v>0.15</v>
      </c>
      <c r="J3030" s="6">
        <v>1755</v>
      </c>
      <c r="K3030" s="6">
        <v>7458</v>
      </c>
      <c r="L3030" t="s">
        <v>1794</v>
      </c>
      <c r="M3030">
        <v>50</v>
      </c>
      <c r="N3030" t="s">
        <v>1998</v>
      </c>
      <c r="O3030" t="s">
        <v>2770</v>
      </c>
      <c r="P3030" t="s">
        <v>3056</v>
      </c>
    </row>
    <row r="3031" spans="1:16" x14ac:dyDescent="0.45">
      <c r="A3031" t="s">
        <v>6653</v>
      </c>
      <c r="B3031" t="s">
        <v>421</v>
      </c>
      <c r="C3031" t="s">
        <v>3342</v>
      </c>
      <c r="D3031" t="s">
        <v>3539</v>
      </c>
      <c r="E3031" s="1">
        <v>45251</v>
      </c>
      <c r="F3031" t="s">
        <v>8718</v>
      </c>
      <c r="G3031" t="s">
        <v>8631</v>
      </c>
      <c r="H3031">
        <v>2</v>
      </c>
      <c r="I3031" s="14">
        <v>0</v>
      </c>
      <c r="J3031" s="6">
        <v>1062</v>
      </c>
      <c r="K3031" s="6">
        <v>2125</v>
      </c>
      <c r="L3031" t="s">
        <v>1417</v>
      </c>
      <c r="M3031">
        <v>28</v>
      </c>
      <c r="N3031" t="s">
        <v>1998</v>
      </c>
      <c r="O3031" t="s">
        <v>2406</v>
      </c>
      <c r="P3031" t="s">
        <v>3138</v>
      </c>
    </row>
    <row r="3032" spans="1:16" x14ac:dyDescent="0.45">
      <c r="A3032" t="s">
        <v>6654</v>
      </c>
      <c r="B3032" t="s">
        <v>81</v>
      </c>
      <c r="C3032" t="s">
        <v>3343</v>
      </c>
      <c r="D3032" t="s">
        <v>3540</v>
      </c>
      <c r="E3032" s="1">
        <v>45207</v>
      </c>
      <c r="F3032" t="s">
        <v>8718</v>
      </c>
      <c r="G3032" t="s">
        <v>8632</v>
      </c>
      <c r="H3032">
        <v>2</v>
      </c>
      <c r="I3032" s="14">
        <v>0.1</v>
      </c>
      <c r="J3032" s="6">
        <v>1671</v>
      </c>
      <c r="K3032" s="6">
        <v>3008</v>
      </c>
      <c r="L3032" t="s">
        <v>1080</v>
      </c>
      <c r="M3032">
        <v>50</v>
      </c>
      <c r="N3032" t="s">
        <v>1998</v>
      </c>
      <c r="O3032" t="s">
        <v>2073</v>
      </c>
      <c r="P3032" t="s">
        <v>3005</v>
      </c>
    </row>
    <row r="3033" spans="1:16" x14ac:dyDescent="0.45">
      <c r="A3033" t="s">
        <v>6655</v>
      </c>
      <c r="B3033" t="s">
        <v>999</v>
      </c>
      <c r="C3033" t="s">
        <v>3313</v>
      </c>
      <c r="D3033" t="s">
        <v>3510</v>
      </c>
      <c r="E3033" s="1">
        <v>45540</v>
      </c>
      <c r="F3033" t="s">
        <v>8718</v>
      </c>
      <c r="G3033" t="s">
        <v>8629</v>
      </c>
      <c r="H3033">
        <v>5</v>
      </c>
      <c r="I3033" s="14">
        <v>0</v>
      </c>
      <c r="J3033" s="6">
        <v>1517</v>
      </c>
      <c r="K3033" s="6">
        <v>7586</v>
      </c>
      <c r="L3033" t="s">
        <v>1990</v>
      </c>
      <c r="M3033">
        <v>57</v>
      </c>
      <c r="N3033" t="s">
        <v>1999</v>
      </c>
      <c r="O3033" t="s">
        <v>2960</v>
      </c>
      <c r="P3033" t="s">
        <v>3026</v>
      </c>
    </row>
    <row r="3034" spans="1:16" x14ac:dyDescent="0.45">
      <c r="A3034" t="s">
        <v>6656</v>
      </c>
      <c r="B3034" t="s">
        <v>554</v>
      </c>
      <c r="C3034" t="s">
        <v>3394</v>
      </c>
      <c r="D3034" t="s">
        <v>3590</v>
      </c>
      <c r="E3034" s="1">
        <v>45839</v>
      </c>
      <c r="F3034" t="s">
        <v>8719</v>
      </c>
      <c r="G3034" t="s">
        <v>8629</v>
      </c>
      <c r="H3034">
        <v>3</v>
      </c>
      <c r="I3034" s="14">
        <v>0.05</v>
      </c>
      <c r="J3034" s="6">
        <v>624</v>
      </c>
      <c r="K3034" s="6">
        <v>1778</v>
      </c>
      <c r="L3034" t="s">
        <v>1549</v>
      </c>
      <c r="M3034">
        <v>54</v>
      </c>
      <c r="N3034" t="s">
        <v>1999</v>
      </c>
      <c r="O3034" t="s">
        <v>2531</v>
      </c>
      <c r="P3034" t="s">
        <v>3088</v>
      </c>
    </row>
    <row r="3035" spans="1:16" x14ac:dyDescent="0.45">
      <c r="A3035" t="s">
        <v>6657</v>
      </c>
      <c r="B3035" t="s">
        <v>630</v>
      </c>
      <c r="C3035" t="s">
        <v>3335</v>
      </c>
      <c r="D3035" t="s">
        <v>3532</v>
      </c>
      <c r="E3035" s="1">
        <v>45560</v>
      </c>
      <c r="F3035" t="s">
        <v>8625</v>
      </c>
      <c r="G3035" t="s">
        <v>8631</v>
      </c>
      <c r="H3035">
        <v>3</v>
      </c>
      <c r="I3035" s="14">
        <v>0.2</v>
      </c>
      <c r="J3035" s="6">
        <v>368</v>
      </c>
      <c r="K3035" s="6">
        <v>884</v>
      </c>
      <c r="L3035" t="s">
        <v>1624</v>
      </c>
      <c r="M3035">
        <v>26</v>
      </c>
      <c r="N3035" t="s">
        <v>1998</v>
      </c>
      <c r="O3035" t="s">
        <v>2605</v>
      </c>
      <c r="P3035" t="s">
        <v>3071</v>
      </c>
    </row>
    <row r="3036" spans="1:16" x14ac:dyDescent="0.45">
      <c r="A3036" t="s">
        <v>6658</v>
      </c>
      <c r="B3036" t="s">
        <v>136</v>
      </c>
      <c r="C3036" t="s">
        <v>3206</v>
      </c>
      <c r="D3036" t="s">
        <v>3405</v>
      </c>
      <c r="E3036" s="1">
        <v>45518</v>
      </c>
      <c r="F3036" t="s">
        <v>8718</v>
      </c>
      <c r="G3036" t="s">
        <v>8631</v>
      </c>
      <c r="H3036">
        <v>3</v>
      </c>
      <c r="I3036" s="14">
        <v>0</v>
      </c>
      <c r="J3036" s="6">
        <v>112</v>
      </c>
      <c r="K3036" s="6">
        <v>335</v>
      </c>
      <c r="L3036" t="s">
        <v>1135</v>
      </c>
      <c r="M3036">
        <v>31</v>
      </c>
      <c r="N3036" t="s">
        <v>1999</v>
      </c>
      <c r="O3036" t="s">
        <v>2127</v>
      </c>
      <c r="P3036" t="s">
        <v>3031</v>
      </c>
    </row>
    <row r="3037" spans="1:16" x14ac:dyDescent="0.45">
      <c r="A3037" t="s">
        <v>6659</v>
      </c>
      <c r="B3037" t="s">
        <v>685</v>
      </c>
      <c r="C3037" t="s">
        <v>3335</v>
      </c>
      <c r="D3037" t="s">
        <v>3532</v>
      </c>
      <c r="E3037" s="1">
        <v>45239</v>
      </c>
      <c r="F3037" t="s">
        <v>8720</v>
      </c>
      <c r="G3037" t="s">
        <v>8629</v>
      </c>
      <c r="H3037">
        <v>4</v>
      </c>
      <c r="I3037" s="14">
        <v>0.2</v>
      </c>
      <c r="J3037" s="6">
        <v>368</v>
      </c>
      <c r="K3037" s="6">
        <v>1178</v>
      </c>
      <c r="L3037" t="s">
        <v>1679</v>
      </c>
      <c r="M3037">
        <v>19</v>
      </c>
      <c r="N3037" t="s">
        <v>1998</v>
      </c>
      <c r="O3037" t="s">
        <v>2659</v>
      </c>
      <c r="P3037" t="s">
        <v>3161</v>
      </c>
    </row>
    <row r="3038" spans="1:16" x14ac:dyDescent="0.45">
      <c r="A3038" t="s">
        <v>6660</v>
      </c>
      <c r="B3038" t="s">
        <v>999</v>
      </c>
      <c r="C3038" t="s">
        <v>3271</v>
      </c>
      <c r="D3038" t="s">
        <v>3468</v>
      </c>
      <c r="E3038" s="1">
        <v>45288</v>
      </c>
      <c r="F3038" t="s">
        <v>8718</v>
      </c>
      <c r="G3038" t="s">
        <v>8630</v>
      </c>
      <c r="H3038">
        <v>2</v>
      </c>
      <c r="I3038" s="14">
        <v>0.1</v>
      </c>
      <c r="J3038" s="6">
        <v>1514</v>
      </c>
      <c r="K3038" s="6">
        <v>2726</v>
      </c>
      <c r="L3038" t="s">
        <v>1990</v>
      </c>
      <c r="M3038">
        <v>57</v>
      </c>
      <c r="N3038" t="s">
        <v>1999</v>
      </c>
      <c r="O3038" t="s">
        <v>2960</v>
      </c>
      <c r="P3038" t="s">
        <v>3026</v>
      </c>
    </row>
    <row r="3039" spans="1:16" x14ac:dyDescent="0.45">
      <c r="A3039" t="s">
        <v>6661</v>
      </c>
      <c r="B3039" t="s">
        <v>873</v>
      </c>
      <c r="C3039" t="s">
        <v>3385</v>
      </c>
      <c r="D3039" t="s">
        <v>3581</v>
      </c>
      <c r="E3039" s="1">
        <v>45418</v>
      </c>
      <c r="F3039" t="s">
        <v>8718</v>
      </c>
      <c r="G3039" t="s">
        <v>8633</v>
      </c>
      <c r="H3039">
        <v>5</v>
      </c>
      <c r="I3039" s="14">
        <v>0.2</v>
      </c>
      <c r="J3039" s="6">
        <v>964</v>
      </c>
      <c r="K3039" s="6">
        <v>3856</v>
      </c>
      <c r="L3039" t="s">
        <v>1865</v>
      </c>
      <c r="M3039">
        <v>62</v>
      </c>
      <c r="N3039" t="s">
        <v>1999</v>
      </c>
      <c r="O3039" t="s">
        <v>2838</v>
      </c>
      <c r="P3039" t="s">
        <v>3091</v>
      </c>
    </row>
    <row r="3040" spans="1:16" x14ac:dyDescent="0.45">
      <c r="A3040" t="s">
        <v>6662</v>
      </c>
      <c r="B3040" t="s">
        <v>669</v>
      </c>
      <c r="C3040" t="s">
        <v>3218</v>
      </c>
      <c r="D3040" t="s">
        <v>3417</v>
      </c>
      <c r="E3040" s="1">
        <v>45530</v>
      </c>
      <c r="F3040" t="s">
        <v>8719</v>
      </c>
      <c r="G3040" t="s">
        <v>8629</v>
      </c>
      <c r="H3040">
        <v>3</v>
      </c>
      <c r="I3040" s="14">
        <v>0.1</v>
      </c>
      <c r="J3040" s="6">
        <v>1610</v>
      </c>
      <c r="K3040" s="6">
        <v>4347</v>
      </c>
      <c r="L3040" t="s">
        <v>1663</v>
      </c>
      <c r="M3040">
        <v>26</v>
      </c>
      <c r="N3040" t="s">
        <v>1998</v>
      </c>
      <c r="O3040" t="s">
        <v>2644</v>
      </c>
      <c r="P3040" t="s">
        <v>3056</v>
      </c>
    </row>
    <row r="3041" spans="1:16" x14ac:dyDescent="0.45">
      <c r="A3041" t="s">
        <v>6663</v>
      </c>
      <c r="B3041" t="s">
        <v>526</v>
      </c>
      <c r="C3041" t="s">
        <v>3314</v>
      </c>
      <c r="D3041" t="s">
        <v>3511</v>
      </c>
      <c r="E3041" s="1">
        <v>45719</v>
      </c>
      <c r="F3041" t="s">
        <v>8625</v>
      </c>
      <c r="G3041" t="s">
        <v>8630</v>
      </c>
      <c r="H3041">
        <v>1</v>
      </c>
      <c r="I3041" s="14">
        <v>0.15</v>
      </c>
      <c r="J3041" s="6">
        <v>1526</v>
      </c>
      <c r="K3041" s="6">
        <v>1297</v>
      </c>
      <c r="L3041" t="s">
        <v>1521</v>
      </c>
      <c r="M3041">
        <v>46</v>
      </c>
      <c r="N3041" t="s">
        <v>1998</v>
      </c>
      <c r="O3041" t="s">
        <v>2505</v>
      </c>
      <c r="P3041" t="s">
        <v>3120</v>
      </c>
    </row>
    <row r="3042" spans="1:16" x14ac:dyDescent="0.45">
      <c r="A3042" t="s">
        <v>6664</v>
      </c>
      <c r="B3042" t="s">
        <v>952</v>
      </c>
      <c r="C3042" t="s">
        <v>3242</v>
      </c>
      <c r="D3042" t="s">
        <v>3441</v>
      </c>
      <c r="E3042" s="1">
        <v>45253</v>
      </c>
      <c r="F3042" t="s">
        <v>8719</v>
      </c>
      <c r="G3042" t="s">
        <v>8632</v>
      </c>
      <c r="H3042">
        <v>2</v>
      </c>
      <c r="I3042" s="14">
        <v>0.2</v>
      </c>
      <c r="J3042" s="6">
        <v>1914</v>
      </c>
      <c r="K3042" s="6">
        <v>3062</v>
      </c>
      <c r="L3042" t="s">
        <v>1943</v>
      </c>
      <c r="M3042">
        <v>51</v>
      </c>
      <c r="N3042" t="s">
        <v>1999</v>
      </c>
      <c r="O3042" t="s">
        <v>2915</v>
      </c>
      <c r="P3042" t="s">
        <v>8695</v>
      </c>
    </row>
    <row r="3043" spans="1:16" x14ac:dyDescent="0.45">
      <c r="A3043" t="s">
        <v>6665</v>
      </c>
      <c r="B3043" t="s">
        <v>406</v>
      </c>
      <c r="C3043" t="s">
        <v>3319</v>
      </c>
      <c r="D3043" t="s">
        <v>3516</v>
      </c>
      <c r="E3043" s="1">
        <v>45911</v>
      </c>
      <c r="F3043" t="s">
        <v>8626</v>
      </c>
      <c r="G3043" t="s">
        <v>8633</v>
      </c>
      <c r="H3043">
        <v>2</v>
      </c>
      <c r="I3043" s="14">
        <v>0.2</v>
      </c>
      <c r="J3043" s="6">
        <v>337</v>
      </c>
      <c r="K3043" s="6">
        <v>540</v>
      </c>
      <c r="L3043" t="s">
        <v>1402</v>
      </c>
      <c r="M3043">
        <v>22</v>
      </c>
      <c r="N3043" t="s">
        <v>1998</v>
      </c>
      <c r="O3043" t="s">
        <v>2391</v>
      </c>
      <c r="P3043" t="s">
        <v>8694</v>
      </c>
    </row>
    <row r="3044" spans="1:16" x14ac:dyDescent="0.45">
      <c r="A3044" t="s">
        <v>6666</v>
      </c>
      <c r="B3044" t="s">
        <v>963</v>
      </c>
      <c r="C3044" t="s">
        <v>3354</v>
      </c>
      <c r="D3044" t="s">
        <v>3551</v>
      </c>
      <c r="E3044" s="1">
        <v>45213</v>
      </c>
      <c r="F3044" t="s">
        <v>8719</v>
      </c>
      <c r="G3044" t="s">
        <v>8633</v>
      </c>
      <c r="H3044">
        <v>4</v>
      </c>
      <c r="I3044" s="14">
        <v>0.1</v>
      </c>
      <c r="J3044" s="6">
        <v>898</v>
      </c>
      <c r="K3044" s="6">
        <v>3234</v>
      </c>
      <c r="L3044" t="s">
        <v>1954</v>
      </c>
      <c r="M3044">
        <v>28</v>
      </c>
      <c r="N3044" t="s">
        <v>1999</v>
      </c>
      <c r="O3044" t="s">
        <v>2926</v>
      </c>
      <c r="P3044" t="s">
        <v>2994</v>
      </c>
    </row>
    <row r="3045" spans="1:16" x14ac:dyDescent="0.45">
      <c r="A3045" t="s">
        <v>6667</v>
      </c>
      <c r="B3045" t="s">
        <v>993</v>
      </c>
      <c r="C3045" t="s">
        <v>3354</v>
      </c>
      <c r="D3045" t="s">
        <v>3551</v>
      </c>
      <c r="E3045" s="1">
        <v>45310</v>
      </c>
      <c r="F3045" t="s">
        <v>8719</v>
      </c>
      <c r="G3045" t="s">
        <v>8629</v>
      </c>
      <c r="H3045">
        <v>1</v>
      </c>
      <c r="I3045" s="14">
        <v>0.15</v>
      </c>
      <c r="J3045" s="6">
        <v>898</v>
      </c>
      <c r="K3045" s="6">
        <v>764</v>
      </c>
      <c r="L3045" t="s">
        <v>1984</v>
      </c>
      <c r="M3045">
        <v>38</v>
      </c>
      <c r="N3045" t="s">
        <v>1998</v>
      </c>
      <c r="O3045" t="s">
        <v>2403</v>
      </c>
      <c r="P3045" t="s">
        <v>3019</v>
      </c>
    </row>
    <row r="3046" spans="1:16" x14ac:dyDescent="0.45">
      <c r="A3046" t="s">
        <v>6668</v>
      </c>
      <c r="B3046" t="s">
        <v>551</v>
      </c>
      <c r="C3046" t="s">
        <v>3323</v>
      </c>
      <c r="D3046" t="s">
        <v>3520</v>
      </c>
      <c r="E3046" s="1">
        <v>45204</v>
      </c>
      <c r="F3046" t="s">
        <v>8626</v>
      </c>
      <c r="G3046" t="s">
        <v>8629</v>
      </c>
      <c r="H3046">
        <v>4</v>
      </c>
      <c r="I3046" s="14">
        <v>0.2</v>
      </c>
      <c r="J3046" s="6">
        <v>1619</v>
      </c>
      <c r="K3046" s="6">
        <v>5182</v>
      </c>
      <c r="L3046" t="s">
        <v>1546</v>
      </c>
      <c r="M3046">
        <v>48</v>
      </c>
      <c r="N3046" t="s">
        <v>1998</v>
      </c>
      <c r="O3046" t="s">
        <v>2528</v>
      </c>
      <c r="P3046" t="s">
        <v>3006</v>
      </c>
    </row>
    <row r="3047" spans="1:16" x14ac:dyDescent="0.45">
      <c r="A3047" t="s">
        <v>6669</v>
      </c>
      <c r="B3047" t="s">
        <v>595</v>
      </c>
      <c r="C3047" t="s">
        <v>3308</v>
      </c>
      <c r="D3047" t="s">
        <v>3505</v>
      </c>
      <c r="E3047" s="1">
        <v>45872</v>
      </c>
      <c r="F3047" t="s">
        <v>8626</v>
      </c>
      <c r="G3047" t="s">
        <v>8631</v>
      </c>
      <c r="H3047">
        <v>5</v>
      </c>
      <c r="I3047" s="14">
        <v>0.15</v>
      </c>
      <c r="J3047" s="6">
        <v>741</v>
      </c>
      <c r="K3047" s="6">
        <v>3151</v>
      </c>
      <c r="L3047" t="s">
        <v>1589</v>
      </c>
      <c r="M3047">
        <v>62</v>
      </c>
      <c r="N3047" t="s">
        <v>1999</v>
      </c>
      <c r="O3047" t="s">
        <v>2571</v>
      </c>
      <c r="P3047" t="s">
        <v>8704</v>
      </c>
    </row>
    <row r="3048" spans="1:16" x14ac:dyDescent="0.45">
      <c r="A3048" t="s">
        <v>6670</v>
      </c>
      <c r="B3048" t="s">
        <v>334</v>
      </c>
      <c r="C3048" t="s">
        <v>3329</v>
      </c>
      <c r="D3048" t="s">
        <v>3526</v>
      </c>
      <c r="E3048" s="1">
        <v>45769</v>
      </c>
      <c r="F3048" t="s">
        <v>8719</v>
      </c>
      <c r="G3048" t="s">
        <v>8633</v>
      </c>
      <c r="H3048">
        <v>5</v>
      </c>
      <c r="I3048" s="14">
        <v>0.05</v>
      </c>
      <c r="J3048" s="6">
        <v>1494</v>
      </c>
      <c r="K3048" s="6">
        <v>7097</v>
      </c>
      <c r="L3048" t="s">
        <v>1331</v>
      </c>
      <c r="M3048">
        <v>56</v>
      </c>
      <c r="N3048" t="s">
        <v>1998</v>
      </c>
      <c r="O3048" t="s">
        <v>2322</v>
      </c>
      <c r="P3048" t="s">
        <v>3068</v>
      </c>
    </row>
    <row r="3049" spans="1:16" x14ac:dyDescent="0.45">
      <c r="A3049" t="s">
        <v>6671</v>
      </c>
      <c r="B3049" t="s">
        <v>816</v>
      </c>
      <c r="C3049" t="s">
        <v>3361</v>
      </c>
      <c r="D3049" t="s">
        <v>3558</v>
      </c>
      <c r="E3049" s="1">
        <v>45370</v>
      </c>
      <c r="F3049" t="s">
        <v>8718</v>
      </c>
      <c r="G3049" t="s">
        <v>8633</v>
      </c>
      <c r="H3049">
        <v>5</v>
      </c>
      <c r="I3049" s="14">
        <v>0.1</v>
      </c>
      <c r="J3049" s="6">
        <v>481</v>
      </c>
      <c r="K3049" s="6">
        <v>2166</v>
      </c>
      <c r="L3049" t="s">
        <v>1808</v>
      </c>
      <c r="M3049">
        <v>61</v>
      </c>
      <c r="N3049" t="s">
        <v>1999</v>
      </c>
      <c r="O3049" t="s">
        <v>2783</v>
      </c>
      <c r="P3049" t="s">
        <v>2980</v>
      </c>
    </row>
    <row r="3050" spans="1:16" x14ac:dyDescent="0.45">
      <c r="A3050" t="s">
        <v>6672</v>
      </c>
      <c r="B3050" t="s">
        <v>415</v>
      </c>
      <c r="C3050" t="s">
        <v>3361</v>
      </c>
      <c r="D3050" t="s">
        <v>3558</v>
      </c>
      <c r="E3050" s="1">
        <v>45341</v>
      </c>
      <c r="F3050" t="s">
        <v>8720</v>
      </c>
      <c r="G3050" t="s">
        <v>8633</v>
      </c>
      <c r="H3050">
        <v>2</v>
      </c>
      <c r="I3050" s="14">
        <v>0.05</v>
      </c>
      <c r="J3050" s="6">
        <v>481</v>
      </c>
      <c r="K3050" s="6">
        <v>915</v>
      </c>
      <c r="L3050" t="s">
        <v>1411</v>
      </c>
      <c r="M3050">
        <v>37</v>
      </c>
      <c r="N3050" t="s">
        <v>1998</v>
      </c>
      <c r="O3050" t="s">
        <v>2400</v>
      </c>
      <c r="P3050" t="s">
        <v>3128</v>
      </c>
    </row>
    <row r="3051" spans="1:16" x14ac:dyDescent="0.45">
      <c r="A3051" t="s">
        <v>6673</v>
      </c>
      <c r="B3051" t="s">
        <v>719</v>
      </c>
      <c r="C3051" t="s">
        <v>3265</v>
      </c>
      <c r="D3051" t="s">
        <v>3463</v>
      </c>
      <c r="E3051" s="1">
        <v>45771</v>
      </c>
      <c r="F3051" t="s">
        <v>8719</v>
      </c>
      <c r="G3051" t="s">
        <v>8632</v>
      </c>
      <c r="H3051">
        <v>1</v>
      </c>
      <c r="I3051" s="14">
        <v>0.1</v>
      </c>
      <c r="J3051" s="6">
        <v>209</v>
      </c>
      <c r="K3051" s="6">
        <v>188</v>
      </c>
      <c r="L3051" t="s">
        <v>1712</v>
      </c>
      <c r="M3051">
        <v>42</v>
      </c>
      <c r="N3051" t="s">
        <v>1998</v>
      </c>
      <c r="O3051" t="s">
        <v>2692</v>
      </c>
      <c r="P3051" t="s">
        <v>3079</v>
      </c>
    </row>
    <row r="3052" spans="1:16" x14ac:dyDescent="0.45">
      <c r="A3052" t="s">
        <v>6674</v>
      </c>
      <c r="B3052" t="s">
        <v>752</v>
      </c>
      <c r="C3052" t="s">
        <v>3355</v>
      </c>
      <c r="D3052" t="s">
        <v>3552</v>
      </c>
      <c r="E3052" s="1">
        <v>45476</v>
      </c>
      <c r="F3052" t="s">
        <v>8718</v>
      </c>
      <c r="G3052" t="s">
        <v>8633</v>
      </c>
      <c r="H3052">
        <v>3</v>
      </c>
      <c r="I3052" s="14">
        <v>0.15</v>
      </c>
      <c r="J3052" s="6">
        <v>497</v>
      </c>
      <c r="K3052" s="6">
        <v>1267</v>
      </c>
      <c r="L3052" t="s">
        <v>1745</v>
      </c>
      <c r="M3052">
        <v>61</v>
      </c>
      <c r="N3052" t="s">
        <v>1999</v>
      </c>
      <c r="O3052" t="s">
        <v>2723</v>
      </c>
      <c r="P3052" t="s">
        <v>3010</v>
      </c>
    </row>
    <row r="3053" spans="1:16" x14ac:dyDescent="0.45">
      <c r="A3053" t="s">
        <v>6675</v>
      </c>
      <c r="B3053" t="s">
        <v>38</v>
      </c>
      <c r="C3053" t="s">
        <v>3369</v>
      </c>
      <c r="D3053" t="s">
        <v>3566</v>
      </c>
      <c r="E3053" s="1">
        <v>45897</v>
      </c>
      <c r="F3053" t="s">
        <v>8720</v>
      </c>
      <c r="G3053" t="s">
        <v>8629</v>
      </c>
      <c r="H3053">
        <v>1</v>
      </c>
      <c r="I3053" s="14">
        <v>0.05</v>
      </c>
      <c r="J3053" s="6">
        <v>1396</v>
      </c>
      <c r="K3053" s="6">
        <v>1326</v>
      </c>
      <c r="L3053" t="s">
        <v>1037</v>
      </c>
      <c r="M3053">
        <v>42</v>
      </c>
      <c r="N3053" t="s">
        <v>1999</v>
      </c>
      <c r="O3053" t="s">
        <v>2030</v>
      </c>
      <c r="P3053" t="s">
        <v>2997</v>
      </c>
    </row>
    <row r="3054" spans="1:16" x14ac:dyDescent="0.45">
      <c r="A3054" t="s">
        <v>6676</v>
      </c>
      <c r="B3054" t="s">
        <v>187</v>
      </c>
      <c r="C3054" t="s">
        <v>3396</v>
      </c>
      <c r="D3054" t="s">
        <v>3592</v>
      </c>
      <c r="E3054" s="1">
        <v>45265</v>
      </c>
      <c r="F3054" t="s">
        <v>8720</v>
      </c>
      <c r="G3054" t="s">
        <v>8630</v>
      </c>
      <c r="H3054">
        <v>3</v>
      </c>
      <c r="I3054" s="14">
        <v>0.1</v>
      </c>
      <c r="J3054" s="6">
        <v>937</v>
      </c>
      <c r="K3054" s="6">
        <v>2531</v>
      </c>
      <c r="L3054" t="s">
        <v>1185</v>
      </c>
      <c r="M3054">
        <v>18</v>
      </c>
      <c r="N3054" t="s">
        <v>1999</v>
      </c>
      <c r="O3054" t="s">
        <v>2178</v>
      </c>
      <c r="P3054" t="s">
        <v>3091</v>
      </c>
    </row>
    <row r="3055" spans="1:16" x14ac:dyDescent="0.45">
      <c r="A3055" t="s">
        <v>6677</v>
      </c>
      <c r="B3055" t="s">
        <v>193</v>
      </c>
      <c r="C3055" t="s">
        <v>3331</v>
      </c>
      <c r="D3055" t="s">
        <v>3528</v>
      </c>
      <c r="E3055" s="1">
        <v>45823</v>
      </c>
      <c r="F3055" t="s">
        <v>8718</v>
      </c>
      <c r="G3055" t="s">
        <v>8632</v>
      </c>
      <c r="H3055">
        <v>4</v>
      </c>
      <c r="I3055" s="14">
        <v>0.15</v>
      </c>
      <c r="J3055" s="6">
        <v>1404</v>
      </c>
      <c r="K3055" s="6">
        <v>4773</v>
      </c>
      <c r="L3055" t="s">
        <v>1191</v>
      </c>
      <c r="M3055">
        <v>62</v>
      </c>
      <c r="N3055" t="s">
        <v>1998</v>
      </c>
      <c r="O3055" t="s">
        <v>2184</v>
      </c>
      <c r="P3055" t="s">
        <v>3071</v>
      </c>
    </row>
    <row r="3056" spans="1:16" x14ac:dyDescent="0.45">
      <c r="A3056" t="s">
        <v>6678</v>
      </c>
      <c r="B3056" t="s">
        <v>207</v>
      </c>
      <c r="C3056" t="s">
        <v>3232</v>
      </c>
      <c r="D3056" t="s">
        <v>3431</v>
      </c>
      <c r="E3056" s="1">
        <v>45532</v>
      </c>
      <c r="F3056" t="s">
        <v>8720</v>
      </c>
      <c r="G3056" t="s">
        <v>8631</v>
      </c>
      <c r="H3056">
        <v>3</v>
      </c>
      <c r="I3056" s="14">
        <v>0.2</v>
      </c>
      <c r="J3056" s="6">
        <v>304</v>
      </c>
      <c r="K3056" s="6">
        <v>730</v>
      </c>
      <c r="L3056" t="s">
        <v>1205</v>
      </c>
      <c r="M3056">
        <v>65</v>
      </c>
      <c r="N3056" t="s">
        <v>1999</v>
      </c>
      <c r="O3056" t="s">
        <v>2198</v>
      </c>
      <c r="P3056" t="s">
        <v>2975</v>
      </c>
    </row>
    <row r="3057" spans="1:16" x14ac:dyDescent="0.45">
      <c r="A3057" t="s">
        <v>6679</v>
      </c>
      <c r="B3057" t="s">
        <v>660</v>
      </c>
      <c r="C3057" t="s">
        <v>3260</v>
      </c>
      <c r="D3057" t="s">
        <v>3459</v>
      </c>
      <c r="E3057" s="1">
        <v>45235</v>
      </c>
      <c r="F3057" t="s">
        <v>8718</v>
      </c>
      <c r="G3057" t="s">
        <v>8630</v>
      </c>
      <c r="H3057">
        <v>2</v>
      </c>
      <c r="I3057" s="14">
        <v>0.2</v>
      </c>
      <c r="J3057" s="6">
        <v>436</v>
      </c>
      <c r="K3057" s="6">
        <v>697</v>
      </c>
      <c r="L3057" t="s">
        <v>1654</v>
      </c>
      <c r="M3057">
        <v>64</v>
      </c>
      <c r="N3057" t="s">
        <v>1998</v>
      </c>
      <c r="O3057" t="s">
        <v>2635</v>
      </c>
      <c r="P3057" t="s">
        <v>3003</v>
      </c>
    </row>
    <row r="3058" spans="1:16" x14ac:dyDescent="0.45">
      <c r="A3058" t="s">
        <v>6680</v>
      </c>
      <c r="B3058" t="s">
        <v>815</v>
      </c>
      <c r="C3058" t="s">
        <v>3297</v>
      </c>
      <c r="D3058" t="s">
        <v>3494</v>
      </c>
      <c r="E3058" s="1">
        <v>45287</v>
      </c>
      <c r="F3058" t="s">
        <v>8718</v>
      </c>
      <c r="G3058" t="s">
        <v>8629</v>
      </c>
      <c r="H3058">
        <v>2</v>
      </c>
      <c r="I3058" s="14">
        <v>0.05</v>
      </c>
      <c r="J3058" s="6">
        <v>960</v>
      </c>
      <c r="K3058" s="6">
        <v>1824</v>
      </c>
      <c r="L3058" t="s">
        <v>1807</v>
      </c>
      <c r="M3058">
        <v>30</v>
      </c>
      <c r="N3058" t="s">
        <v>1999</v>
      </c>
      <c r="O3058" t="s">
        <v>2782</v>
      </c>
      <c r="P3058" t="s">
        <v>3011</v>
      </c>
    </row>
    <row r="3059" spans="1:16" x14ac:dyDescent="0.45">
      <c r="A3059" t="s">
        <v>6681</v>
      </c>
      <c r="B3059" t="s">
        <v>963</v>
      </c>
      <c r="C3059" t="s">
        <v>3223</v>
      </c>
      <c r="D3059" t="s">
        <v>3422</v>
      </c>
      <c r="E3059" s="1">
        <v>45846</v>
      </c>
      <c r="F3059" t="s">
        <v>8626</v>
      </c>
      <c r="G3059" t="s">
        <v>8630</v>
      </c>
      <c r="H3059">
        <v>3</v>
      </c>
      <c r="I3059" s="14">
        <v>0.15</v>
      </c>
      <c r="J3059" s="6">
        <v>1420</v>
      </c>
      <c r="K3059" s="6">
        <v>3622</v>
      </c>
      <c r="L3059" t="s">
        <v>1954</v>
      </c>
      <c r="M3059">
        <v>28</v>
      </c>
      <c r="N3059" t="s">
        <v>1999</v>
      </c>
      <c r="O3059" t="s">
        <v>2926</v>
      </c>
      <c r="P3059" t="s">
        <v>2994</v>
      </c>
    </row>
    <row r="3060" spans="1:16" x14ac:dyDescent="0.45">
      <c r="A3060" t="s">
        <v>6682</v>
      </c>
      <c r="B3060" t="s">
        <v>88</v>
      </c>
      <c r="C3060" t="s">
        <v>3372</v>
      </c>
      <c r="D3060" t="s">
        <v>3568</v>
      </c>
      <c r="E3060" s="1">
        <v>45208</v>
      </c>
      <c r="F3060" t="s">
        <v>8718</v>
      </c>
      <c r="G3060" t="s">
        <v>8630</v>
      </c>
      <c r="H3060">
        <v>3</v>
      </c>
      <c r="I3060" s="14">
        <v>0.05</v>
      </c>
      <c r="J3060" s="6">
        <v>490</v>
      </c>
      <c r="K3060" s="6">
        <v>1395</v>
      </c>
      <c r="L3060" t="s">
        <v>1087</v>
      </c>
      <c r="M3060">
        <v>25</v>
      </c>
      <c r="N3060" t="s">
        <v>1999</v>
      </c>
      <c r="O3060" t="s">
        <v>2080</v>
      </c>
      <c r="P3060" t="s">
        <v>3036</v>
      </c>
    </row>
    <row r="3061" spans="1:16" x14ac:dyDescent="0.45">
      <c r="A3061" t="s">
        <v>6683</v>
      </c>
      <c r="B3061" t="s">
        <v>746</v>
      </c>
      <c r="C3061" t="s">
        <v>3320</v>
      </c>
      <c r="D3061" t="s">
        <v>3517</v>
      </c>
      <c r="E3061" s="1">
        <v>45441</v>
      </c>
      <c r="F3061" t="s">
        <v>8719</v>
      </c>
      <c r="G3061" t="s">
        <v>8631</v>
      </c>
      <c r="H3061">
        <v>2</v>
      </c>
      <c r="I3061" s="14">
        <v>0.1</v>
      </c>
      <c r="J3061" s="6">
        <v>241</v>
      </c>
      <c r="K3061" s="6">
        <v>434</v>
      </c>
      <c r="L3061" t="s">
        <v>1739</v>
      </c>
      <c r="M3061">
        <v>27</v>
      </c>
      <c r="N3061" t="s">
        <v>1999</v>
      </c>
      <c r="O3061" t="s">
        <v>2717</v>
      </c>
      <c r="P3061" t="s">
        <v>3074</v>
      </c>
    </row>
    <row r="3062" spans="1:16" x14ac:dyDescent="0.45">
      <c r="A3062" t="s">
        <v>6684</v>
      </c>
      <c r="B3062" t="s">
        <v>998</v>
      </c>
      <c r="C3062" t="s">
        <v>3344</v>
      </c>
      <c r="D3062" t="s">
        <v>3541</v>
      </c>
      <c r="E3062" s="1">
        <v>45478</v>
      </c>
      <c r="F3062" t="s">
        <v>8718</v>
      </c>
      <c r="G3062" t="s">
        <v>8631</v>
      </c>
      <c r="H3062">
        <v>2</v>
      </c>
      <c r="I3062" s="14">
        <v>0.15</v>
      </c>
      <c r="J3062" s="6">
        <v>1957</v>
      </c>
      <c r="K3062" s="6">
        <v>3327</v>
      </c>
      <c r="L3062" t="s">
        <v>1989</v>
      </c>
      <c r="M3062">
        <v>36</v>
      </c>
      <c r="N3062" t="s">
        <v>1999</v>
      </c>
      <c r="O3062" t="s">
        <v>2959</v>
      </c>
      <c r="P3062" t="s">
        <v>3134</v>
      </c>
    </row>
    <row r="3063" spans="1:16" x14ac:dyDescent="0.45">
      <c r="A3063" t="s">
        <v>6685</v>
      </c>
      <c r="B3063" t="s">
        <v>896</v>
      </c>
      <c r="C3063" t="s">
        <v>3374</v>
      </c>
      <c r="D3063" t="s">
        <v>3570</v>
      </c>
      <c r="E3063" s="1">
        <v>45427</v>
      </c>
      <c r="F3063" t="s">
        <v>8718</v>
      </c>
      <c r="G3063" t="s">
        <v>8629</v>
      </c>
      <c r="H3063">
        <v>2</v>
      </c>
      <c r="I3063" s="14">
        <v>0.1</v>
      </c>
      <c r="J3063" s="6">
        <v>1613</v>
      </c>
      <c r="K3063" s="6">
        <v>2904</v>
      </c>
      <c r="L3063" t="s">
        <v>1887</v>
      </c>
      <c r="M3063">
        <v>56</v>
      </c>
      <c r="N3063" t="s">
        <v>1998</v>
      </c>
      <c r="O3063" t="s">
        <v>2861</v>
      </c>
      <c r="P3063" t="s">
        <v>3053</v>
      </c>
    </row>
    <row r="3064" spans="1:16" x14ac:dyDescent="0.45">
      <c r="A3064" t="s">
        <v>6686</v>
      </c>
      <c r="B3064" t="s">
        <v>807</v>
      </c>
      <c r="C3064" t="s">
        <v>3372</v>
      </c>
      <c r="D3064" t="s">
        <v>3568</v>
      </c>
      <c r="E3064" s="1">
        <v>45756</v>
      </c>
      <c r="F3064" t="s">
        <v>8626</v>
      </c>
      <c r="G3064" t="s">
        <v>8629</v>
      </c>
      <c r="H3064">
        <v>3</v>
      </c>
      <c r="I3064" s="14">
        <v>0</v>
      </c>
      <c r="J3064" s="6">
        <v>490</v>
      </c>
      <c r="K3064" s="6">
        <v>1469</v>
      </c>
      <c r="L3064" t="s">
        <v>1799</v>
      </c>
      <c r="M3064">
        <v>29</v>
      </c>
      <c r="N3064" t="s">
        <v>1998</v>
      </c>
      <c r="O3064" t="s">
        <v>2775</v>
      </c>
      <c r="P3064" t="s">
        <v>3151</v>
      </c>
    </row>
    <row r="3065" spans="1:16" x14ac:dyDescent="0.45">
      <c r="A3065" t="s">
        <v>6687</v>
      </c>
      <c r="B3065" t="s">
        <v>115</v>
      </c>
      <c r="C3065" t="s">
        <v>3340</v>
      </c>
      <c r="D3065" t="s">
        <v>3537</v>
      </c>
      <c r="E3065" s="1">
        <v>45216</v>
      </c>
      <c r="F3065" t="s">
        <v>8720</v>
      </c>
      <c r="G3065" t="s">
        <v>8633</v>
      </c>
      <c r="H3065">
        <v>4</v>
      </c>
      <c r="I3065" s="14">
        <v>0.1</v>
      </c>
      <c r="J3065" s="6">
        <v>1311</v>
      </c>
      <c r="K3065" s="6">
        <v>4718</v>
      </c>
      <c r="L3065" t="s">
        <v>1114</v>
      </c>
      <c r="M3065">
        <v>44</v>
      </c>
      <c r="N3065" t="s">
        <v>1998</v>
      </c>
      <c r="O3065" t="s">
        <v>2106</v>
      </c>
      <c r="P3065" t="s">
        <v>3057</v>
      </c>
    </row>
    <row r="3066" spans="1:16" x14ac:dyDescent="0.45">
      <c r="A3066" t="s">
        <v>6688</v>
      </c>
      <c r="B3066" t="s">
        <v>981</v>
      </c>
      <c r="C3066" t="s">
        <v>3362</v>
      </c>
      <c r="D3066" t="s">
        <v>3559</v>
      </c>
      <c r="E3066" s="1">
        <v>45686</v>
      </c>
      <c r="F3066" t="s">
        <v>8720</v>
      </c>
      <c r="G3066" t="s">
        <v>8632</v>
      </c>
      <c r="H3066">
        <v>4</v>
      </c>
      <c r="I3066" s="14">
        <v>0.2</v>
      </c>
      <c r="J3066" s="6">
        <v>1972</v>
      </c>
      <c r="K3066" s="6">
        <v>6309</v>
      </c>
      <c r="L3066" t="s">
        <v>1972</v>
      </c>
      <c r="M3066">
        <v>48</v>
      </c>
      <c r="N3066" t="s">
        <v>1998</v>
      </c>
      <c r="O3066" t="s">
        <v>2944</v>
      </c>
      <c r="P3066" t="s">
        <v>3069</v>
      </c>
    </row>
    <row r="3067" spans="1:16" x14ac:dyDescent="0.45">
      <c r="A3067" t="s">
        <v>6689</v>
      </c>
      <c r="B3067" t="s">
        <v>979</v>
      </c>
      <c r="C3067" t="s">
        <v>3340</v>
      </c>
      <c r="D3067" t="s">
        <v>3537</v>
      </c>
      <c r="E3067" s="1">
        <v>45815</v>
      </c>
      <c r="F3067" t="s">
        <v>8718</v>
      </c>
      <c r="G3067" t="s">
        <v>8630</v>
      </c>
      <c r="H3067">
        <v>3</v>
      </c>
      <c r="I3067" s="14">
        <v>0</v>
      </c>
      <c r="J3067" s="6">
        <v>1311</v>
      </c>
      <c r="K3067" s="6">
        <v>3932</v>
      </c>
      <c r="L3067" t="s">
        <v>1970</v>
      </c>
      <c r="M3067">
        <v>49</v>
      </c>
      <c r="N3067" t="s">
        <v>1999</v>
      </c>
      <c r="O3067" t="s">
        <v>2942</v>
      </c>
      <c r="P3067" t="s">
        <v>3102</v>
      </c>
    </row>
    <row r="3068" spans="1:16" x14ac:dyDescent="0.45">
      <c r="A3068" t="s">
        <v>6690</v>
      </c>
      <c r="B3068" t="s">
        <v>781</v>
      </c>
      <c r="C3068" t="s">
        <v>3321</v>
      </c>
      <c r="D3068" t="s">
        <v>3518</v>
      </c>
      <c r="E3068" s="1">
        <v>45874</v>
      </c>
      <c r="F3068" t="s">
        <v>8626</v>
      </c>
      <c r="G3068" t="s">
        <v>8633</v>
      </c>
      <c r="H3068">
        <v>3</v>
      </c>
      <c r="I3068" s="14">
        <v>0.1</v>
      </c>
      <c r="J3068" s="6">
        <v>1437</v>
      </c>
      <c r="K3068" s="6">
        <v>3879</v>
      </c>
      <c r="L3068" t="s">
        <v>1773</v>
      </c>
      <c r="M3068">
        <v>22</v>
      </c>
      <c r="N3068" t="s">
        <v>1999</v>
      </c>
      <c r="O3068" t="s">
        <v>2751</v>
      </c>
      <c r="P3068" t="s">
        <v>3017</v>
      </c>
    </row>
    <row r="3069" spans="1:16" x14ac:dyDescent="0.45">
      <c r="A3069" t="s">
        <v>6691</v>
      </c>
      <c r="B3069" t="s">
        <v>205</v>
      </c>
      <c r="C3069" t="s">
        <v>3275</v>
      </c>
      <c r="D3069" t="s">
        <v>3472</v>
      </c>
      <c r="E3069" s="1">
        <v>45569</v>
      </c>
      <c r="F3069" t="s">
        <v>8718</v>
      </c>
      <c r="G3069" t="s">
        <v>8629</v>
      </c>
      <c r="H3069">
        <v>5</v>
      </c>
      <c r="I3069" s="14">
        <v>0</v>
      </c>
      <c r="J3069" s="6">
        <v>1075</v>
      </c>
      <c r="K3069" s="6">
        <v>5375</v>
      </c>
      <c r="L3069" t="s">
        <v>1203</v>
      </c>
      <c r="M3069">
        <v>29</v>
      </c>
      <c r="N3069" t="s">
        <v>1999</v>
      </c>
      <c r="O3069" t="s">
        <v>2196</v>
      </c>
      <c r="P3069" t="s">
        <v>3097</v>
      </c>
    </row>
    <row r="3070" spans="1:16" x14ac:dyDescent="0.45">
      <c r="A3070" t="s">
        <v>6692</v>
      </c>
      <c r="B3070" t="s">
        <v>83</v>
      </c>
      <c r="C3070" t="s">
        <v>3225</v>
      </c>
      <c r="D3070" t="s">
        <v>3424</v>
      </c>
      <c r="E3070" s="1">
        <v>45247</v>
      </c>
      <c r="F3070" t="s">
        <v>8719</v>
      </c>
      <c r="G3070" t="s">
        <v>8631</v>
      </c>
      <c r="H3070">
        <v>4</v>
      </c>
      <c r="I3070" s="14">
        <v>0.2</v>
      </c>
      <c r="J3070" s="6">
        <v>743</v>
      </c>
      <c r="K3070" s="6">
        <v>2378</v>
      </c>
      <c r="L3070" t="s">
        <v>1082</v>
      </c>
      <c r="M3070">
        <v>58</v>
      </c>
      <c r="N3070" t="s">
        <v>1998</v>
      </c>
      <c r="O3070" t="s">
        <v>2075</v>
      </c>
      <c r="P3070" t="s">
        <v>2971</v>
      </c>
    </row>
    <row r="3071" spans="1:16" x14ac:dyDescent="0.45">
      <c r="A3071" t="s">
        <v>6693</v>
      </c>
      <c r="B3071" t="s">
        <v>55</v>
      </c>
      <c r="C3071" t="s">
        <v>3247</v>
      </c>
      <c r="D3071" t="s">
        <v>3446</v>
      </c>
      <c r="E3071" s="1">
        <v>45771</v>
      </c>
      <c r="F3071" t="s">
        <v>8718</v>
      </c>
      <c r="G3071" t="s">
        <v>8631</v>
      </c>
      <c r="H3071">
        <v>5</v>
      </c>
      <c r="I3071" s="14">
        <v>0.1</v>
      </c>
      <c r="J3071" s="6">
        <v>1121</v>
      </c>
      <c r="K3071" s="6">
        <v>5043</v>
      </c>
      <c r="L3071" t="s">
        <v>1054</v>
      </c>
      <c r="M3071">
        <v>31</v>
      </c>
      <c r="N3071" t="s">
        <v>1999</v>
      </c>
      <c r="O3071" t="s">
        <v>2047</v>
      </c>
      <c r="P3071" t="s">
        <v>3012</v>
      </c>
    </row>
    <row r="3072" spans="1:16" x14ac:dyDescent="0.45">
      <c r="A3072" t="s">
        <v>6694</v>
      </c>
      <c r="B3072" t="s">
        <v>282</v>
      </c>
      <c r="C3072" t="s">
        <v>3206</v>
      </c>
      <c r="D3072" t="s">
        <v>3405</v>
      </c>
      <c r="E3072" s="1">
        <v>45522</v>
      </c>
      <c r="F3072" t="s">
        <v>8626</v>
      </c>
      <c r="G3072" t="s">
        <v>8632</v>
      </c>
      <c r="H3072">
        <v>1</v>
      </c>
      <c r="I3072" s="14">
        <v>0.1</v>
      </c>
      <c r="J3072" s="6">
        <v>112</v>
      </c>
      <c r="K3072" s="6">
        <v>101</v>
      </c>
      <c r="L3072" t="s">
        <v>1280</v>
      </c>
      <c r="M3072">
        <v>58</v>
      </c>
      <c r="N3072" t="s">
        <v>1998</v>
      </c>
      <c r="O3072" t="s">
        <v>2272</v>
      </c>
      <c r="P3072" t="s">
        <v>3122</v>
      </c>
    </row>
    <row r="3073" spans="1:16" x14ac:dyDescent="0.45">
      <c r="A3073" t="s">
        <v>6695</v>
      </c>
      <c r="B3073" t="s">
        <v>321</v>
      </c>
      <c r="C3073" t="s">
        <v>3219</v>
      </c>
      <c r="D3073" t="s">
        <v>3418</v>
      </c>
      <c r="E3073" s="1">
        <v>45340</v>
      </c>
      <c r="F3073" t="s">
        <v>8719</v>
      </c>
      <c r="G3073" t="s">
        <v>8633</v>
      </c>
      <c r="H3073">
        <v>3</v>
      </c>
      <c r="I3073" s="14">
        <v>0.1</v>
      </c>
      <c r="J3073" s="6">
        <v>306</v>
      </c>
      <c r="K3073" s="6">
        <v>827</v>
      </c>
      <c r="L3073" t="s">
        <v>1318</v>
      </c>
      <c r="M3073">
        <v>48</v>
      </c>
      <c r="N3073" t="s">
        <v>1998</v>
      </c>
      <c r="O3073" t="s">
        <v>2309</v>
      </c>
      <c r="P3073" t="s">
        <v>3135</v>
      </c>
    </row>
    <row r="3074" spans="1:16" x14ac:dyDescent="0.45">
      <c r="A3074" t="s">
        <v>6696</v>
      </c>
      <c r="B3074" t="s">
        <v>341</v>
      </c>
      <c r="C3074" t="s">
        <v>3280</v>
      </c>
      <c r="D3074" t="s">
        <v>3477</v>
      </c>
      <c r="E3074" s="1">
        <v>45212</v>
      </c>
      <c r="F3074" t="s">
        <v>8626</v>
      </c>
      <c r="G3074" t="s">
        <v>8631</v>
      </c>
      <c r="H3074">
        <v>2</v>
      </c>
      <c r="I3074" s="14">
        <v>0</v>
      </c>
      <c r="J3074" s="6">
        <v>1578</v>
      </c>
      <c r="K3074" s="6">
        <v>3156</v>
      </c>
      <c r="L3074" t="s">
        <v>1337</v>
      </c>
      <c r="M3074">
        <v>61</v>
      </c>
      <c r="N3074" t="s">
        <v>1998</v>
      </c>
      <c r="O3074" t="s">
        <v>2329</v>
      </c>
      <c r="P3074" t="s">
        <v>3110</v>
      </c>
    </row>
    <row r="3075" spans="1:16" x14ac:dyDescent="0.45">
      <c r="A3075" t="s">
        <v>6697</v>
      </c>
      <c r="B3075" t="s">
        <v>381</v>
      </c>
      <c r="C3075" t="s">
        <v>3355</v>
      </c>
      <c r="D3075" t="s">
        <v>3552</v>
      </c>
      <c r="E3075" s="1">
        <v>45796</v>
      </c>
      <c r="F3075" t="s">
        <v>8719</v>
      </c>
      <c r="G3075" t="s">
        <v>8629</v>
      </c>
      <c r="H3075">
        <v>2</v>
      </c>
      <c r="I3075" s="14">
        <v>0.15</v>
      </c>
      <c r="J3075" s="6">
        <v>497</v>
      </c>
      <c r="K3075" s="6">
        <v>845</v>
      </c>
      <c r="L3075" t="s">
        <v>1377</v>
      </c>
      <c r="M3075">
        <v>35</v>
      </c>
      <c r="N3075" t="s">
        <v>1999</v>
      </c>
      <c r="O3075" t="s">
        <v>2369</v>
      </c>
      <c r="P3075" t="s">
        <v>8696</v>
      </c>
    </row>
    <row r="3076" spans="1:16" x14ac:dyDescent="0.45">
      <c r="A3076" t="s">
        <v>6698</v>
      </c>
      <c r="B3076" t="s">
        <v>106</v>
      </c>
      <c r="C3076" t="s">
        <v>3257</v>
      </c>
      <c r="D3076" t="s">
        <v>3456</v>
      </c>
      <c r="E3076" s="1">
        <v>45881</v>
      </c>
      <c r="F3076" t="s">
        <v>8720</v>
      </c>
      <c r="G3076" t="s">
        <v>8633</v>
      </c>
      <c r="H3076">
        <v>4</v>
      </c>
      <c r="I3076" s="14">
        <v>0.15</v>
      </c>
      <c r="J3076" s="6">
        <v>1911</v>
      </c>
      <c r="K3076" s="6">
        <v>6498</v>
      </c>
      <c r="L3076" t="s">
        <v>1105</v>
      </c>
      <c r="M3076">
        <v>18</v>
      </c>
      <c r="N3076" t="s">
        <v>1998</v>
      </c>
      <c r="O3076" t="s">
        <v>2097</v>
      </c>
      <c r="P3076" t="s">
        <v>3015</v>
      </c>
    </row>
    <row r="3077" spans="1:16" x14ac:dyDescent="0.45">
      <c r="A3077" t="s">
        <v>6699</v>
      </c>
      <c r="B3077" t="s">
        <v>23</v>
      </c>
      <c r="C3077" t="s">
        <v>3355</v>
      </c>
      <c r="D3077" t="s">
        <v>3552</v>
      </c>
      <c r="E3077" s="1">
        <v>45353</v>
      </c>
      <c r="F3077" t="s">
        <v>8625</v>
      </c>
      <c r="G3077" t="s">
        <v>8630</v>
      </c>
      <c r="H3077">
        <v>3</v>
      </c>
      <c r="I3077" s="14">
        <v>0.05</v>
      </c>
      <c r="J3077" s="6">
        <v>497</v>
      </c>
      <c r="K3077" s="6">
        <v>1417</v>
      </c>
      <c r="L3077" t="s">
        <v>1022</v>
      </c>
      <c r="M3077">
        <v>27</v>
      </c>
      <c r="N3077" t="s">
        <v>1998</v>
      </c>
      <c r="O3077" t="s">
        <v>2015</v>
      </c>
      <c r="P3077" t="s">
        <v>2983</v>
      </c>
    </row>
    <row r="3078" spans="1:16" x14ac:dyDescent="0.45">
      <c r="A3078" t="s">
        <v>6700</v>
      </c>
      <c r="B3078" t="s">
        <v>980</v>
      </c>
      <c r="C3078" t="s">
        <v>3394</v>
      </c>
      <c r="D3078" t="s">
        <v>3590</v>
      </c>
      <c r="E3078" s="1">
        <v>45282</v>
      </c>
      <c r="F3078" t="s">
        <v>8720</v>
      </c>
      <c r="G3078" t="s">
        <v>8631</v>
      </c>
      <c r="H3078">
        <v>1</v>
      </c>
      <c r="I3078" s="14">
        <v>0</v>
      </c>
      <c r="J3078" s="6">
        <v>624</v>
      </c>
      <c r="K3078" s="6">
        <v>624</v>
      </c>
      <c r="L3078" t="s">
        <v>1971</v>
      </c>
      <c r="M3078">
        <v>59</v>
      </c>
      <c r="N3078" t="s">
        <v>1999</v>
      </c>
      <c r="O3078" t="s">
        <v>2943</v>
      </c>
      <c r="P3078" t="s">
        <v>3079</v>
      </c>
    </row>
    <row r="3079" spans="1:16" x14ac:dyDescent="0.45">
      <c r="A3079" t="s">
        <v>6701</v>
      </c>
      <c r="B3079" t="s">
        <v>474</v>
      </c>
      <c r="C3079" t="s">
        <v>3295</v>
      </c>
      <c r="D3079" t="s">
        <v>3492</v>
      </c>
      <c r="E3079" s="1">
        <v>45231</v>
      </c>
      <c r="F3079" t="s">
        <v>8625</v>
      </c>
      <c r="G3079" t="s">
        <v>8629</v>
      </c>
      <c r="H3079">
        <v>5</v>
      </c>
      <c r="I3079" s="14">
        <v>0.2</v>
      </c>
      <c r="J3079" s="6">
        <v>183</v>
      </c>
      <c r="K3079" s="6">
        <v>730</v>
      </c>
      <c r="L3079" t="s">
        <v>1469</v>
      </c>
      <c r="M3079">
        <v>62</v>
      </c>
      <c r="N3079" t="s">
        <v>1999</v>
      </c>
      <c r="O3079" t="s">
        <v>2456</v>
      </c>
      <c r="P3079" t="s">
        <v>3063</v>
      </c>
    </row>
    <row r="3080" spans="1:16" x14ac:dyDescent="0.45">
      <c r="A3080" t="s">
        <v>6702</v>
      </c>
      <c r="B3080" t="s">
        <v>543</v>
      </c>
      <c r="C3080" t="s">
        <v>3318</v>
      </c>
      <c r="D3080" t="s">
        <v>3515</v>
      </c>
      <c r="E3080" s="1">
        <v>45566</v>
      </c>
      <c r="F3080" t="s">
        <v>8718</v>
      </c>
      <c r="G3080" t="s">
        <v>8631</v>
      </c>
      <c r="H3080">
        <v>5</v>
      </c>
      <c r="I3080" s="14">
        <v>0</v>
      </c>
      <c r="J3080" s="6">
        <v>1150</v>
      </c>
      <c r="K3080" s="6">
        <v>5748</v>
      </c>
      <c r="L3080" t="s">
        <v>1538</v>
      </c>
      <c r="M3080">
        <v>47</v>
      </c>
      <c r="N3080" t="s">
        <v>1999</v>
      </c>
      <c r="O3080" t="s">
        <v>2520</v>
      </c>
      <c r="P3080" t="s">
        <v>3168</v>
      </c>
    </row>
    <row r="3081" spans="1:16" x14ac:dyDescent="0.45">
      <c r="A3081" t="s">
        <v>6703</v>
      </c>
      <c r="B3081" t="s">
        <v>782</v>
      </c>
      <c r="C3081" t="s">
        <v>3319</v>
      </c>
      <c r="D3081" t="s">
        <v>3516</v>
      </c>
      <c r="E3081" s="1">
        <v>45309</v>
      </c>
      <c r="F3081" t="s">
        <v>8720</v>
      </c>
      <c r="G3081" t="s">
        <v>8631</v>
      </c>
      <c r="H3081">
        <v>1</v>
      </c>
      <c r="I3081" s="14">
        <v>0.1</v>
      </c>
      <c r="J3081" s="6">
        <v>337</v>
      </c>
      <c r="K3081" s="6">
        <v>304</v>
      </c>
      <c r="L3081" t="s">
        <v>1774</v>
      </c>
      <c r="M3081">
        <v>24</v>
      </c>
      <c r="N3081" t="s">
        <v>1999</v>
      </c>
      <c r="O3081" t="s">
        <v>2752</v>
      </c>
      <c r="P3081" t="s">
        <v>3171</v>
      </c>
    </row>
    <row r="3082" spans="1:16" x14ac:dyDescent="0.45">
      <c r="A3082" t="s">
        <v>6704</v>
      </c>
      <c r="B3082" t="s">
        <v>247</v>
      </c>
      <c r="C3082" t="s">
        <v>3328</v>
      </c>
      <c r="D3082" t="s">
        <v>3525</v>
      </c>
      <c r="E3082" s="1">
        <v>45192</v>
      </c>
      <c r="F3082" t="s">
        <v>8720</v>
      </c>
      <c r="G3082" t="s">
        <v>8632</v>
      </c>
      <c r="H3082">
        <v>5</v>
      </c>
      <c r="I3082" s="14">
        <v>0.2</v>
      </c>
      <c r="J3082" s="6">
        <v>516</v>
      </c>
      <c r="K3082" s="6">
        <v>2065</v>
      </c>
      <c r="L3082" t="s">
        <v>1245</v>
      </c>
      <c r="M3082">
        <v>43</v>
      </c>
      <c r="N3082" t="s">
        <v>1998</v>
      </c>
      <c r="O3082" t="s">
        <v>2237</v>
      </c>
      <c r="P3082" t="s">
        <v>8700</v>
      </c>
    </row>
    <row r="3083" spans="1:16" x14ac:dyDescent="0.45">
      <c r="A3083" t="s">
        <v>6705</v>
      </c>
      <c r="B3083" t="s">
        <v>173</v>
      </c>
      <c r="C3083" t="s">
        <v>3232</v>
      </c>
      <c r="D3083" t="s">
        <v>3431</v>
      </c>
      <c r="E3083" s="1">
        <v>45861</v>
      </c>
      <c r="F3083" t="s">
        <v>8719</v>
      </c>
      <c r="G3083" t="s">
        <v>8632</v>
      </c>
      <c r="H3083">
        <v>3</v>
      </c>
      <c r="I3083" s="14">
        <v>0.2</v>
      </c>
      <c r="J3083" s="6">
        <v>304</v>
      </c>
      <c r="K3083" s="6">
        <v>730</v>
      </c>
      <c r="L3083" t="s">
        <v>1171</v>
      </c>
      <c r="M3083">
        <v>57</v>
      </c>
      <c r="N3083" t="s">
        <v>1998</v>
      </c>
      <c r="O3083" t="s">
        <v>2164</v>
      </c>
      <c r="P3083" t="s">
        <v>3080</v>
      </c>
    </row>
    <row r="3084" spans="1:16" x14ac:dyDescent="0.45">
      <c r="A3084" t="s">
        <v>6706</v>
      </c>
      <c r="B3084" t="s">
        <v>66</v>
      </c>
      <c r="C3084" t="s">
        <v>3280</v>
      </c>
      <c r="D3084" t="s">
        <v>3477</v>
      </c>
      <c r="E3084" s="1">
        <v>45859</v>
      </c>
      <c r="F3084" t="s">
        <v>8719</v>
      </c>
      <c r="G3084" t="s">
        <v>8632</v>
      </c>
      <c r="H3084">
        <v>5</v>
      </c>
      <c r="I3084" s="14">
        <v>0.2</v>
      </c>
      <c r="J3084" s="6">
        <v>1578</v>
      </c>
      <c r="K3084" s="6">
        <v>6312</v>
      </c>
      <c r="L3084" t="s">
        <v>1065</v>
      </c>
      <c r="M3084">
        <v>58</v>
      </c>
      <c r="N3084" t="s">
        <v>1998</v>
      </c>
      <c r="O3084" t="s">
        <v>2058</v>
      </c>
      <c r="P3084" t="s">
        <v>3021</v>
      </c>
    </row>
    <row r="3085" spans="1:16" x14ac:dyDescent="0.45">
      <c r="A3085" t="s">
        <v>6707</v>
      </c>
      <c r="B3085" t="s">
        <v>558</v>
      </c>
      <c r="C3085" t="s">
        <v>3310</v>
      </c>
      <c r="D3085" t="s">
        <v>3507</v>
      </c>
      <c r="E3085" s="1">
        <v>45886</v>
      </c>
      <c r="F3085" t="s">
        <v>8626</v>
      </c>
      <c r="G3085" t="s">
        <v>8631</v>
      </c>
      <c r="H3085">
        <v>3</v>
      </c>
      <c r="I3085" s="14">
        <v>0.1</v>
      </c>
      <c r="J3085" s="6">
        <v>962</v>
      </c>
      <c r="K3085" s="6">
        <v>2596</v>
      </c>
      <c r="L3085" t="s">
        <v>1553</v>
      </c>
      <c r="M3085">
        <v>54</v>
      </c>
      <c r="N3085" t="s">
        <v>1998</v>
      </c>
      <c r="O3085" t="s">
        <v>2535</v>
      </c>
      <c r="P3085" t="s">
        <v>3170</v>
      </c>
    </row>
    <row r="3086" spans="1:16" x14ac:dyDescent="0.45">
      <c r="A3086" t="s">
        <v>6708</v>
      </c>
      <c r="B3086" t="s">
        <v>511</v>
      </c>
      <c r="C3086" t="s">
        <v>3377</v>
      </c>
      <c r="D3086" t="s">
        <v>3573</v>
      </c>
      <c r="E3086" s="1">
        <v>45601</v>
      </c>
      <c r="F3086" t="s">
        <v>8720</v>
      </c>
      <c r="G3086" t="s">
        <v>8630</v>
      </c>
      <c r="H3086">
        <v>3</v>
      </c>
      <c r="I3086" s="14">
        <v>0.2</v>
      </c>
      <c r="J3086" s="6">
        <v>783</v>
      </c>
      <c r="K3086" s="6">
        <v>1879</v>
      </c>
      <c r="L3086" t="s">
        <v>1506</v>
      </c>
      <c r="M3086">
        <v>24</v>
      </c>
      <c r="N3086" t="s">
        <v>1999</v>
      </c>
      <c r="O3086" t="s">
        <v>2491</v>
      </c>
      <c r="P3086" t="s">
        <v>3105</v>
      </c>
    </row>
    <row r="3087" spans="1:16" x14ac:dyDescent="0.45">
      <c r="A3087" t="s">
        <v>6709</v>
      </c>
      <c r="B3087" t="s">
        <v>561</v>
      </c>
      <c r="C3087" t="s">
        <v>3358</v>
      </c>
      <c r="D3087" t="s">
        <v>3555</v>
      </c>
      <c r="E3087" s="1">
        <v>45916</v>
      </c>
      <c r="F3087" t="s">
        <v>8719</v>
      </c>
      <c r="G3087" t="s">
        <v>8630</v>
      </c>
      <c r="H3087">
        <v>3</v>
      </c>
      <c r="I3087" s="14">
        <v>0.2</v>
      </c>
      <c r="J3087" s="6">
        <v>289</v>
      </c>
      <c r="K3087" s="6">
        <v>693</v>
      </c>
      <c r="L3087" t="s">
        <v>1556</v>
      </c>
      <c r="M3087">
        <v>56</v>
      </c>
      <c r="N3087" t="s">
        <v>1999</v>
      </c>
      <c r="O3087" t="s">
        <v>2538</v>
      </c>
      <c r="P3087" t="s">
        <v>2968</v>
      </c>
    </row>
    <row r="3088" spans="1:16" x14ac:dyDescent="0.45">
      <c r="A3088" t="s">
        <v>6710</v>
      </c>
      <c r="B3088" t="s">
        <v>822</v>
      </c>
      <c r="C3088" t="s">
        <v>3278</v>
      </c>
      <c r="D3088" t="s">
        <v>3475</v>
      </c>
      <c r="E3088" s="1">
        <v>45852</v>
      </c>
      <c r="F3088" t="s">
        <v>8626</v>
      </c>
      <c r="G3088" t="s">
        <v>8629</v>
      </c>
      <c r="H3088">
        <v>5</v>
      </c>
      <c r="I3088" s="14">
        <v>0.1</v>
      </c>
      <c r="J3088" s="6">
        <v>1869</v>
      </c>
      <c r="K3088" s="6">
        <v>8408</v>
      </c>
      <c r="L3088" t="s">
        <v>1814</v>
      </c>
      <c r="M3088">
        <v>59</v>
      </c>
      <c r="N3088" t="s">
        <v>1999</v>
      </c>
      <c r="O3088" t="s">
        <v>2789</v>
      </c>
      <c r="P3088" t="s">
        <v>8700</v>
      </c>
    </row>
    <row r="3089" spans="1:16" x14ac:dyDescent="0.45">
      <c r="A3089" t="s">
        <v>6711</v>
      </c>
      <c r="B3089" t="s">
        <v>138</v>
      </c>
      <c r="C3089" t="s">
        <v>3274</v>
      </c>
      <c r="D3089" t="s">
        <v>3471</v>
      </c>
      <c r="E3089" s="1">
        <v>45367</v>
      </c>
      <c r="F3089" t="s">
        <v>8625</v>
      </c>
      <c r="G3089" t="s">
        <v>8632</v>
      </c>
      <c r="H3089">
        <v>5</v>
      </c>
      <c r="I3089" s="14">
        <v>0</v>
      </c>
      <c r="J3089" s="6">
        <v>1308</v>
      </c>
      <c r="K3089" s="6">
        <v>6540</v>
      </c>
      <c r="L3089" t="s">
        <v>1137</v>
      </c>
      <c r="M3089">
        <v>42</v>
      </c>
      <c r="N3089" t="s">
        <v>1998</v>
      </c>
      <c r="O3089" t="s">
        <v>2129</v>
      </c>
      <c r="P3089" t="s">
        <v>3015</v>
      </c>
    </row>
    <row r="3090" spans="1:16" x14ac:dyDescent="0.45">
      <c r="A3090" t="s">
        <v>6712</v>
      </c>
      <c r="B3090" t="s">
        <v>347</v>
      </c>
      <c r="C3090" t="s">
        <v>3203</v>
      </c>
      <c r="D3090" t="s">
        <v>8692</v>
      </c>
      <c r="E3090" s="1">
        <v>45723</v>
      </c>
      <c r="F3090" t="s">
        <v>8625</v>
      </c>
      <c r="G3090" t="s">
        <v>8633</v>
      </c>
      <c r="H3090">
        <v>2</v>
      </c>
      <c r="I3090" s="14">
        <v>0</v>
      </c>
      <c r="J3090" s="6">
        <v>277</v>
      </c>
      <c r="K3090" s="6">
        <v>553</v>
      </c>
      <c r="L3090" t="s">
        <v>1343</v>
      </c>
      <c r="M3090">
        <v>49</v>
      </c>
      <c r="N3090" t="s">
        <v>1998</v>
      </c>
      <c r="O3090" t="s">
        <v>2335</v>
      </c>
      <c r="P3090" t="s">
        <v>3140</v>
      </c>
    </row>
    <row r="3091" spans="1:16" x14ac:dyDescent="0.45">
      <c r="A3091" t="s">
        <v>6713</v>
      </c>
      <c r="B3091" t="s">
        <v>166</v>
      </c>
      <c r="C3091" t="s">
        <v>3275</v>
      </c>
      <c r="D3091" t="s">
        <v>3472</v>
      </c>
      <c r="E3091" s="1">
        <v>45746</v>
      </c>
      <c r="F3091" t="s">
        <v>8718</v>
      </c>
      <c r="G3091" t="s">
        <v>8631</v>
      </c>
      <c r="H3091">
        <v>3</v>
      </c>
      <c r="I3091" s="14">
        <v>0.05</v>
      </c>
      <c r="J3091" s="6">
        <v>1075</v>
      </c>
      <c r="K3091" s="6">
        <v>3064</v>
      </c>
      <c r="L3091" t="s">
        <v>1164</v>
      </c>
      <c r="M3091">
        <v>22</v>
      </c>
      <c r="N3091" t="s">
        <v>1998</v>
      </c>
      <c r="O3091" t="s">
        <v>2157</v>
      </c>
      <c r="P3091" t="s">
        <v>2988</v>
      </c>
    </row>
    <row r="3092" spans="1:16" x14ac:dyDescent="0.45">
      <c r="A3092" t="s">
        <v>6714</v>
      </c>
      <c r="B3092" t="s">
        <v>81</v>
      </c>
      <c r="C3092" t="s">
        <v>3257</v>
      </c>
      <c r="D3092" t="s">
        <v>3456</v>
      </c>
      <c r="E3092" s="1">
        <v>45316</v>
      </c>
      <c r="F3092" t="s">
        <v>8720</v>
      </c>
      <c r="G3092" t="s">
        <v>8630</v>
      </c>
      <c r="H3092">
        <v>2</v>
      </c>
      <c r="I3092" s="14">
        <v>0</v>
      </c>
      <c r="J3092" s="6">
        <v>1911</v>
      </c>
      <c r="K3092" s="6">
        <v>3822</v>
      </c>
      <c r="L3092" t="s">
        <v>1080</v>
      </c>
      <c r="M3092">
        <v>50</v>
      </c>
      <c r="N3092" t="s">
        <v>1998</v>
      </c>
      <c r="O3092" t="s">
        <v>2073</v>
      </c>
      <c r="P3092" t="s">
        <v>3005</v>
      </c>
    </row>
    <row r="3093" spans="1:16" x14ac:dyDescent="0.45">
      <c r="A3093" t="s">
        <v>6715</v>
      </c>
      <c r="B3093" t="s">
        <v>77</v>
      </c>
      <c r="C3093" t="s">
        <v>3250</v>
      </c>
      <c r="D3093" t="s">
        <v>3449</v>
      </c>
      <c r="E3093" s="1">
        <v>45523</v>
      </c>
      <c r="F3093" t="s">
        <v>8720</v>
      </c>
      <c r="G3093" t="s">
        <v>8632</v>
      </c>
      <c r="H3093">
        <v>1</v>
      </c>
      <c r="I3093" s="14">
        <v>0.1</v>
      </c>
      <c r="J3093" s="6">
        <v>1384</v>
      </c>
      <c r="K3093" s="6">
        <v>1245</v>
      </c>
      <c r="L3093" t="s">
        <v>1076</v>
      </c>
      <c r="M3093">
        <v>45</v>
      </c>
      <c r="N3093" t="s">
        <v>1998</v>
      </c>
      <c r="O3093" t="s">
        <v>2069</v>
      </c>
      <c r="P3093" t="s">
        <v>3031</v>
      </c>
    </row>
    <row r="3094" spans="1:16" x14ac:dyDescent="0.45">
      <c r="A3094" t="s">
        <v>6716</v>
      </c>
      <c r="B3094" t="s">
        <v>41</v>
      </c>
      <c r="C3094" t="s">
        <v>3330</v>
      </c>
      <c r="D3094" t="s">
        <v>3527</v>
      </c>
      <c r="E3094" s="1">
        <v>45649</v>
      </c>
      <c r="F3094" t="s">
        <v>8718</v>
      </c>
      <c r="G3094" t="s">
        <v>8631</v>
      </c>
      <c r="H3094">
        <v>2</v>
      </c>
      <c r="I3094" s="14">
        <v>0.15</v>
      </c>
      <c r="J3094" s="6">
        <v>100</v>
      </c>
      <c r="K3094" s="6">
        <v>170</v>
      </c>
      <c r="L3094" t="s">
        <v>1040</v>
      </c>
      <c r="M3094">
        <v>40</v>
      </c>
      <c r="N3094" t="s">
        <v>1998</v>
      </c>
      <c r="O3094" t="s">
        <v>2033</v>
      </c>
      <c r="P3094" t="s">
        <v>3000</v>
      </c>
    </row>
    <row r="3095" spans="1:16" x14ac:dyDescent="0.45">
      <c r="A3095" t="s">
        <v>6717</v>
      </c>
      <c r="B3095" t="s">
        <v>705</v>
      </c>
      <c r="C3095" t="s">
        <v>3222</v>
      </c>
      <c r="D3095" t="s">
        <v>3421</v>
      </c>
      <c r="E3095" s="1">
        <v>45596</v>
      </c>
      <c r="F3095" t="s">
        <v>8720</v>
      </c>
      <c r="G3095" t="s">
        <v>8629</v>
      </c>
      <c r="H3095">
        <v>3</v>
      </c>
      <c r="I3095" s="14">
        <v>0.1</v>
      </c>
      <c r="J3095" s="6">
        <v>1192</v>
      </c>
      <c r="K3095" s="6">
        <v>3217</v>
      </c>
      <c r="L3095" t="s">
        <v>1699</v>
      </c>
      <c r="M3095">
        <v>31</v>
      </c>
      <c r="N3095" t="s">
        <v>1998</v>
      </c>
      <c r="O3095" t="s">
        <v>2678</v>
      </c>
      <c r="P3095" t="s">
        <v>3111</v>
      </c>
    </row>
    <row r="3096" spans="1:16" x14ac:dyDescent="0.45">
      <c r="A3096" t="s">
        <v>6718</v>
      </c>
      <c r="B3096" t="s">
        <v>544</v>
      </c>
      <c r="C3096" t="s">
        <v>3354</v>
      </c>
      <c r="D3096" t="s">
        <v>3551</v>
      </c>
      <c r="E3096" s="1">
        <v>45240</v>
      </c>
      <c r="F3096" t="s">
        <v>8718</v>
      </c>
      <c r="G3096" t="s">
        <v>8629</v>
      </c>
      <c r="H3096">
        <v>4</v>
      </c>
      <c r="I3096" s="14">
        <v>0.15</v>
      </c>
      <c r="J3096" s="6">
        <v>898</v>
      </c>
      <c r="K3096" s="6">
        <v>3055</v>
      </c>
      <c r="L3096" t="s">
        <v>1539</v>
      </c>
      <c r="M3096">
        <v>61</v>
      </c>
      <c r="N3096" t="s">
        <v>1998</v>
      </c>
      <c r="O3096" t="s">
        <v>2521</v>
      </c>
      <c r="P3096" t="s">
        <v>3024</v>
      </c>
    </row>
    <row r="3097" spans="1:16" x14ac:dyDescent="0.45">
      <c r="A3097" t="s">
        <v>6719</v>
      </c>
      <c r="B3097" t="s">
        <v>740</v>
      </c>
      <c r="C3097" t="s">
        <v>3322</v>
      </c>
      <c r="D3097" t="s">
        <v>3519</v>
      </c>
      <c r="E3097" s="1">
        <v>45200</v>
      </c>
      <c r="F3097" t="s">
        <v>8626</v>
      </c>
      <c r="G3097" t="s">
        <v>8632</v>
      </c>
      <c r="H3097">
        <v>2</v>
      </c>
      <c r="I3097" s="14">
        <v>0.15</v>
      </c>
      <c r="J3097" s="6">
        <v>191</v>
      </c>
      <c r="K3097" s="6">
        <v>325</v>
      </c>
      <c r="L3097" t="s">
        <v>1733</v>
      </c>
      <c r="M3097">
        <v>28</v>
      </c>
      <c r="N3097" t="s">
        <v>1998</v>
      </c>
      <c r="O3097" t="s">
        <v>2711</v>
      </c>
      <c r="P3097" t="s">
        <v>3142</v>
      </c>
    </row>
    <row r="3098" spans="1:16" x14ac:dyDescent="0.45">
      <c r="A3098" t="s">
        <v>6720</v>
      </c>
      <c r="B3098" t="s">
        <v>466</v>
      </c>
      <c r="C3098" t="s">
        <v>3360</v>
      </c>
      <c r="D3098" t="s">
        <v>3557</v>
      </c>
      <c r="E3098" s="1">
        <v>45621</v>
      </c>
      <c r="F3098" t="s">
        <v>8719</v>
      </c>
      <c r="G3098" t="s">
        <v>8631</v>
      </c>
      <c r="H3098">
        <v>4</v>
      </c>
      <c r="I3098" s="14">
        <v>0.1</v>
      </c>
      <c r="J3098" s="6">
        <v>1159</v>
      </c>
      <c r="K3098" s="6">
        <v>4173</v>
      </c>
      <c r="L3098" t="s">
        <v>1462</v>
      </c>
      <c r="M3098">
        <v>60</v>
      </c>
      <c r="N3098" t="s">
        <v>1999</v>
      </c>
      <c r="O3098" t="s">
        <v>2448</v>
      </c>
      <c r="P3098" t="s">
        <v>3119</v>
      </c>
    </row>
    <row r="3099" spans="1:16" x14ac:dyDescent="0.45">
      <c r="A3099" t="s">
        <v>6721</v>
      </c>
      <c r="B3099" t="s">
        <v>771</v>
      </c>
      <c r="C3099" t="s">
        <v>3198</v>
      </c>
      <c r="D3099" t="s">
        <v>3398</v>
      </c>
      <c r="E3099" s="1">
        <v>45248</v>
      </c>
      <c r="F3099" t="s">
        <v>8718</v>
      </c>
      <c r="G3099" t="s">
        <v>8631</v>
      </c>
      <c r="H3099">
        <v>2</v>
      </c>
      <c r="I3099" s="14">
        <v>0.1</v>
      </c>
      <c r="J3099" s="6">
        <v>1171</v>
      </c>
      <c r="K3099" s="6">
        <v>2108</v>
      </c>
      <c r="L3099" t="s">
        <v>1764</v>
      </c>
      <c r="M3099">
        <v>63</v>
      </c>
      <c r="N3099" t="s">
        <v>1998</v>
      </c>
      <c r="O3099" t="s">
        <v>2741</v>
      </c>
      <c r="P3099" t="s">
        <v>3090</v>
      </c>
    </row>
    <row r="3100" spans="1:16" x14ac:dyDescent="0.45">
      <c r="A3100" t="s">
        <v>6722</v>
      </c>
      <c r="B3100" t="s">
        <v>948</v>
      </c>
      <c r="C3100" t="s">
        <v>3291</v>
      </c>
      <c r="D3100" t="s">
        <v>3488</v>
      </c>
      <c r="E3100" s="1">
        <v>45219</v>
      </c>
      <c r="F3100" t="s">
        <v>8625</v>
      </c>
      <c r="G3100" t="s">
        <v>8629</v>
      </c>
      <c r="H3100">
        <v>3</v>
      </c>
      <c r="I3100" s="14">
        <v>0.05</v>
      </c>
      <c r="J3100" s="6">
        <v>38</v>
      </c>
      <c r="K3100" s="6">
        <v>108</v>
      </c>
      <c r="L3100" t="s">
        <v>1939</v>
      </c>
      <c r="M3100">
        <v>47</v>
      </c>
      <c r="N3100" t="s">
        <v>1998</v>
      </c>
      <c r="O3100" t="s">
        <v>2911</v>
      </c>
      <c r="P3100" t="s">
        <v>3049</v>
      </c>
    </row>
    <row r="3101" spans="1:16" x14ac:dyDescent="0.45">
      <c r="A3101" t="s">
        <v>6723</v>
      </c>
      <c r="B3101" t="s">
        <v>230</v>
      </c>
      <c r="C3101" t="s">
        <v>3241</v>
      </c>
      <c r="D3101" t="s">
        <v>3440</v>
      </c>
      <c r="E3101" s="1">
        <v>45738</v>
      </c>
      <c r="F3101" t="s">
        <v>8626</v>
      </c>
      <c r="G3101" t="s">
        <v>8631</v>
      </c>
      <c r="H3101">
        <v>5</v>
      </c>
      <c r="I3101" s="14">
        <v>0</v>
      </c>
      <c r="J3101" s="6">
        <v>1056</v>
      </c>
      <c r="K3101" s="6">
        <v>5278</v>
      </c>
      <c r="L3101" t="s">
        <v>1228</v>
      </c>
      <c r="M3101">
        <v>34</v>
      </c>
      <c r="N3101" t="s">
        <v>1998</v>
      </c>
      <c r="O3101" t="s">
        <v>2221</v>
      </c>
      <c r="P3101" t="s">
        <v>3016</v>
      </c>
    </row>
    <row r="3102" spans="1:16" x14ac:dyDescent="0.45">
      <c r="A3102" t="s">
        <v>6724</v>
      </c>
      <c r="B3102" t="s">
        <v>863</v>
      </c>
      <c r="C3102" t="s">
        <v>3213</v>
      </c>
      <c r="D3102" t="s">
        <v>3412</v>
      </c>
      <c r="E3102" s="1">
        <v>45665</v>
      </c>
      <c r="F3102" t="s">
        <v>8718</v>
      </c>
      <c r="G3102" t="s">
        <v>8631</v>
      </c>
      <c r="H3102">
        <v>2</v>
      </c>
      <c r="I3102" s="14">
        <v>0.05</v>
      </c>
      <c r="J3102" s="6">
        <v>1120</v>
      </c>
      <c r="K3102" s="6">
        <v>2128</v>
      </c>
      <c r="L3102" t="s">
        <v>1855</v>
      </c>
      <c r="M3102">
        <v>41</v>
      </c>
      <c r="N3102" t="s">
        <v>1999</v>
      </c>
      <c r="O3102" t="s">
        <v>2829</v>
      </c>
      <c r="P3102" t="s">
        <v>3009</v>
      </c>
    </row>
    <row r="3103" spans="1:16" x14ac:dyDescent="0.45">
      <c r="A3103" t="s">
        <v>6725</v>
      </c>
      <c r="B3103" t="s">
        <v>906</v>
      </c>
      <c r="C3103" t="s">
        <v>3362</v>
      </c>
      <c r="D3103" t="s">
        <v>3559</v>
      </c>
      <c r="E3103" s="1">
        <v>45893</v>
      </c>
      <c r="F3103" t="s">
        <v>8718</v>
      </c>
      <c r="G3103" t="s">
        <v>8633</v>
      </c>
      <c r="H3103">
        <v>1</v>
      </c>
      <c r="I3103" s="14">
        <v>0.1</v>
      </c>
      <c r="J3103" s="6">
        <v>1972</v>
      </c>
      <c r="K3103" s="6">
        <v>1774</v>
      </c>
      <c r="L3103" t="s">
        <v>1897</v>
      </c>
      <c r="M3103">
        <v>57</v>
      </c>
      <c r="N3103" t="s">
        <v>1999</v>
      </c>
      <c r="O3103" t="s">
        <v>2871</v>
      </c>
      <c r="P3103" t="s">
        <v>3049</v>
      </c>
    </row>
    <row r="3104" spans="1:16" x14ac:dyDescent="0.45">
      <c r="A3104" t="s">
        <v>6726</v>
      </c>
      <c r="B3104" t="s">
        <v>67</v>
      </c>
      <c r="C3104" t="s">
        <v>3293</v>
      </c>
      <c r="D3104" t="s">
        <v>3490</v>
      </c>
      <c r="E3104" s="1">
        <v>45853</v>
      </c>
      <c r="F3104" t="s">
        <v>8718</v>
      </c>
      <c r="G3104" t="s">
        <v>8631</v>
      </c>
      <c r="H3104">
        <v>1</v>
      </c>
      <c r="I3104" s="14">
        <v>0</v>
      </c>
      <c r="J3104" s="6">
        <v>359</v>
      </c>
      <c r="K3104" s="6">
        <v>359</v>
      </c>
      <c r="L3104" t="s">
        <v>1066</v>
      </c>
      <c r="M3104">
        <v>61</v>
      </c>
      <c r="N3104" t="s">
        <v>1999</v>
      </c>
      <c r="O3104" t="s">
        <v>2059</v>
      </c>
      <c r="P3104" t="s">
        <v>2983</v>
      </c>
    </row>
    <row r="3105" spans="1:16" x14ac:dyDescent="0.45">
      <c r="A3105" t="s">
        <v>6727</v>
      </c>
      <c r="B3105" t="s">
        <v>432</v>
      </c>
      <c r="C3105" t="s">
        <v>3264</v>
      </c>
      <c r="D3105" t="s">
        <v>3462</v>
      </c>
      <c r="E3105" s="1">
        <v>45625</v>
      </c>
      <c r="F3105" t="s">
        <v>8626</v>
      </c>
      <c r="G3105" t="s">
        <v>8629</v>
      </c>
      <c r="H3105">
        <v>4</v>
      </c>
      <c r="I3105" s="14">
        <v>0.05</v>
      </c>
      <c r="J3105" s="6">
        <v>1280</v>
      </c>
      <c r="K3105" s="6">
        <v>4862</v>
      </c>
      <c r="L3105" t="s">
        <v>1428</v>
      </c>
      <c r="M3105">
        <v>59</v>
      </c>
      <c r="N3105" t="s">
        <v>1998</v>
      </c>
      <c r="O3105" t="s">
        <v>2417</v>
      </c>
      <c r="P3105" t="s">
        <v>2986</v>
      </c>
    </row>
    <row r="3106" spans="1:16" x14ac:dyDescent="0.45">
      <c r="A3106" t="s">
        <v>6728</v>
      </c>
      <c r="B3106" t="s">
        <v>481</v>
      </c>
      <c r="C3106" t="s">
        <v>3285</v>
      </c>
      <c r="D3106" t="s">
        <v>3482</v>
      </c>
      <c r="E3106" s="1">
        <v>45660</v>
      </c>
      <c r="F3106" t="s">
        <v>8626</v>
      </c>
      <c r="G3106" t="s">
        <v>8632</v>
      </c>
      <c r="H3106">
        <v>1</v>
      </c>
      <c r="I3106" s="14">
        <v>0.2</v>
      </c>
      <c r="J3106" s="6">
        <v>576</v>
      </c>
      <c r="K3106" s="6">
        <v>461</v>
      </c>
      <c r="L3106" t="s">
        <v>1476</v>
      </c>
      <c r="M3106">
        <v>25</v>
      </c>
      <c r="N3106" t="s">
        <v>1999</v>
      </c>
      <c r="O3106" t="s">
        <v>2463</v>
      </c>
      <c r="P3106" t="s">
        <v>3159</v>
      </c>
    </row>
    <row r="3107" spans="1:16" x14ac:dyDescent="0.45">
      <c r="A3107" t="s">
        <v>6729</v>
      </c>
      <c r="B3107" t="s">
        <v>420</v>
      </c>
      <c r="C3107" t="s">
        <v>3329</v>
      </c>
      <c r="D3107" t="s">
        <v>3526</v>
      </c>
      <c r="E3107" s="1">
        <v>45593</v>
      </c>
      <c r="F3107" t="s">
        <v>8626</v>
      </c>
      <c r="G3107" t="s">
        <v>8631</v>
      </c>
      <c r="H3107">
        <v>1</v>
      </c>
      <c r="I3107" s="14">
        <v>0.15</v>
      </c>
      <c r="J3107" s="6">
        <v>1494</v>
      </c>
      <c r="K3107" s="6">
        <v>1270</v>
      </c>
      <c r="L3107" t="s">
        <v>1416</v>
      </c>
      <c r="M3107">
        <v>29</v>
      </c>
      <c r="N3107" t="s">
        <v>1998</v>
      </c>
      <c r="O3107" t="s">
        <v>2405</v>
      </c>
      <c r="P3107" t="s">
        <v>8705</v>
      </c>
    </row>
    <row r="3108" spans="1:16" x14ac:dyDescent="0.45">
      <c r="A3108" t="s">
        <v>6730</v>
      </c>
      <c r="B3108" t="s">
        <v>928</v>
      </c>
      <c r="C3108" t="s">
        <v>3286</v>
      </c>
      <c r="D3108" t="s">
        <v>3483</v>
      </c>
      <c r="E3108" s="1">
        <v>45747</v>
      </c>
      <c r="F3108" t="s">
        <v>8720</v>
      </c>
      <c r="G3108" t="s">
        <v>8630</v>
      </c>
      <c r="H3108">
        <v>4</v>
      </c>
      <c r="I3108" s="14">
        <v>0.15</v>
      </c>
      <c r="J3108" s="6">
        <v>1780</v>
      </c>
      <c r="K3108" s="6">
        <v>6051</v>
      </c>
      <c r="L3108" t="s">
        <v>1919</v>
      </c>
      <c r="M3108">
        <v>53</v>
      </c>
      <c r="N3108" t="s">
        <v>1998</v>
      </c>
      <c r="O3108" t="s">
        <v>2892</v>
      </c>
      <c r="P3108" t="s">
        <v>3006</v>
      </c>
    </row>
    <row r="3109" spans="1:16" x14ac:dyDescent="0.45">
      <c r="A3109" t="s">
        <v>6731</v>
      </c>
      <c r="B3109" t="s">
        <v>771</v>
      </c>
      <c r="C3109" t="s">
        <v>3289</v>
      </c>
      <c r="D3109" t="s">
        <v>3486</v>
      </c>
      <c r="E3109" s="1">
        <v>45847</v>
      </c>
      <c r="F3109" t="s">
        <v>8719</v>
      </c>
      <c r="G3109" t="s">
        <v>8631</v>
      </c>
      <c r="H3109">
        <v>5</v>
      </c>
      <c r="I3109" s="14">
        <v>0.1</v>
      </c>
      <c r="J3109" s="6">
        <v>668</v>
      </c>
      <c r="K3109" s="6">
        <v>3006</v>
      </c>
      <c r="L3109" t="s">
        <v>1764</v>
      </c>
      <c r="M3109">
        <v>63</v>
      </c>
      <c r="N3109" t="s">
        <v>1998</v>
      </c>
      <c r="O3109" t="s">
        <v>2741</v>
      </c>
      <c r="P3109" t="s">
        <v>3090</v>
      </c>
    </row>
    <row r="3110" spans="1:16" x14ac:dyDescent="0.45">
      <c r="A3110" t="s">
        <v>6732</v>
      </c>
      <c r="B3110" t="s">
        <v>395</v>
      </c>
      <c r="C3110" t="s">
        <v>3236</v>
      </c>
      <c r="D3110" t="s">
        <v>3435</v>
      </c>
      <c r="E3110" s="1">
        <v>45656</v>
      </c>
      <c r="F3110" t="s">
        <v>8720</v>
      </c>
      <c r="G3110" t="s">
        <v>8631</v>
      </c>
      <c r="H3110">
        <v>5</v>
      </c>
      <c r="I3110" s="14">
        <v>0</v>
      </c>
      <c r="J3110" s="6">
        <v>832</v>
      </c>
      <c r="K3110" s="6">
        <v>4159</v>
      </c>
      <c r="L3110" t="s">
        <v>1391</v>
      </c>
      <c r="M3110">
        <v>21</v>
      </c>
      <c r="N3110" t="s">
        <v>1999</v>
      </c>
      <c r="O3110" t="s">
        <v>2382</v>
      </c>
      <c r="P3110" t="s">
        <v>3116</v>
      </c>
    </row>
    <row r="3111" spans="1:16" x14ac:dyDescent="0.45">
      <c r="A3111" t="s">
        <v>6733</v>
      </c>
      <c r="B3111" t="s">
        <v>640</v>
      </c>
      <c r="C3111" t="s">
        <v>3220</v>
      </c>
      <c r="D3111" t="s">
        <v>3419</v>
      </c>
      <c r="E3111" s="1">
        <v>45227</v>
      </c>
      <c r="F3111" t="s">
        <v>8719</v>
      </c>
      <c r="G3111" t="s">
        <v>8629</v>
      </c>
      <c r="H3111">
        <v>5</v>
      </c>
      <c r="I3111" s="14">
        <v>0.15</v>
      </c>
      <c r="J3111" s="6">
        <v>663</v>
      </c>
      <c r="K3111" s="6">
        <v>2816</v>
      </c>
      <c r="L3111" t="s">
        <v>1634</v>
      </c>
      <c r="M3111">
        <v>46</v>
      </c>
      <c r="N3111" t="s">
        <v>1998</v>
      </c>
      <c r="O3111" t="s">
        <v>2615</v>
      </c>
      <c r="P3111" t="s">
        <v>3030</v>
      </c>
    </row>
    <row r="3112" spans="1:16" x14ac:dyDescent="0.45">
      <c r="A3112" t="s">
        <v>6734</v>
      </c>
      <c r="B3112" t="s">
        <v>253</v>
      </c>
      <c r="C3112" t="s">
        <v>3383</v>
      </c>
      <c r="D3112" t="s">
        <v>3579</v>
      </c>
      <c r="E3112" s="1">
        <v>45538</v>
      </c>
      <c r="F3112" t="s">
        <v>8625</v>
      </c>
      <c r="G3112" t="s">
        <v>8629</v>
      </c>
      <c r="H3112">
        <v>1</v>
      </c>
      <c r="I3112" s="14">
        <v>0.15</v>
      </c>
      <c r="J3112" s="6">
        <v>1748</v>
      </c>
      <c r="K3112" s="6">
        <v>1486</v>
      </c>
      <c r="L3112" t="s">
        <v>1251</v>
      </c>
      <c r="M3112">
        <v>50</v>
      </c>
      <c r="N3112" t="s">
        <v>1999</v>
      </c>
      <c r="O3112" t="s">
        <v>2243</v>
      </c>
      <c r="P3112" t="s">
        <v>3086</v>
      </c>
    </row>
    <row r="3113" spans="1:16" x14ac:dyDescent="0.45">
      <c r="A3113" t="s">
        <v>6735</v>
      </c>
      <c r="B3113" t="s">
        <v>896</v>
      </c>
      <c r="C3113" t="s">
        <v>3243</v>
      </c>
      <c r="D3113" t="s">
        <v>3442</v>
      </c>
      <c r="E3113" s="1">
        <v>45517</v>
      </c>
      <c r="F3113" t="s">
        <v>8719</v>
      </c>
      <c r="G3113" t="s">
        <v>8631</v>
      </c>
      <c r="H3113">
        <v>4</v>
      </c>
      <c r="I3113" s="14">
        <v>0</v>
      </c>
      <c r="J3113" s="6">
        <v>1825</v>
      </c>
      <c r="K3113" s="6">
        <v>7301</v>
      </c>
      <c r="L3113" t="s">
        <v>1887</v>
      </c>
      <c r="M3113">
        <v>56</v>
      </c>
      <c r="N3113" t="s">
        <v>1998</v>
      </c>
      <c r="O3113" t="s">
        <v>2861</v>
      </c>
      <c r="P3113" t="s">
        <v>3053</v>
      </c>
    </row>
    <row r="3114" spans="1:16" x14ac:dyDescent="0.45">
      <c r="A3114" t="s">
        <v>6736</v>
      </c>
      <c r="B3114" t="s">
        <v>71</v>
      </c>
      <c r="C3114" t="s">
        <v>3314</v>
      </c>
      <c r="D3114" t="s">
        <v>3511</v>
      </c>
      <c r="E3114" s="1">
        <v>45268</v>
      </c>
      <c r="F3114" t="s">
        <v>8719</v>
      </c>
      <c r="G3114" t="s">
        <v>8631</v>
      </c>
      <c r="H3114">
        <v>2</v>
      </c>
      <c r="I3114" s="14">
        <v>0.05</v>
      </c>
      <c r="J3114" s="6">
        <v>1526</v>
      </c>
      <c r="K3114" s="6">
        <v>2900</v>
      </c>
      <c r="L3114" t="s">
        <v>1070</v>
      </c>
      <c r="M3114">
        <v>51</v>
      </c>
      <c r="N3114" t="s">
        <v>1999</v>
      </c>
      <c r="O3114" t="s">
        <v>2063</v>
      </c>
      <c r="P3114" t="s">
        <v>3025</v>
      </c>
    </row>
    <row r="3115" spans="1:16" x14ac:dyDescent="0.45">
      <c r="A3115" t="s">
        <v>6737</v>
      </c>
      <c r="B3115" t="s">
        <v>955</v>
      </c>
      <c r="C3115" t="s">
        <v>3341</v>
      </c>
      <c r="D3115" t="s">
        <v>3538</v>
      </c>
      <c r="E3115" s="1">
        <v>45907</v>
      </c>
      <c r="F3115" t="s">
        <v>8625</v>
      </c>
      <c r="G3115" t="s">
        <v>8630</v>
      </c>
      <c r="H3115">
        <v>5</v>
      </c>
      <c r="I3115" s="14">
        <v>0.05</v>
      </c>
      <c r="J3115" s="6">
        <v>246</v>
      </c>
      <c r="K3115" s="6">
        <v>1169</v>
      </c>
      <c r="L3115" t="s">
        <v>1946</v>
      </c>
      <c r="M3115">
        <v>59</v>
      </c>
      <c r="N3115" t="s">
        <v>1998</v>
      </c>
      <c r="O3115" t="s">
        <v>2918</v>
      </c>
      <c r="P3115" t="s">
        <v>3000</v>
      </c>
    </row>
    <row r="3116" spans="1:16" x14ac:dyDescent="0.45">
      <c r="A3116" t="s">
        <v>6738</v>
      </c>
      <c r="B3116" t="s">
        <v>193</v>
      </c>
      <c r="C3116" t="s">
        <v>3241</v>
      </c>
      <c r="D3116" t="s">
        <v>3440</v>
      </c>
      <c r="E3116" s="1">
        <v>45270</v>
      </c>
      <c r="F3116" t="s">
        <v>8718</v>
      </c>
      <c r="G3116" t="s">
        <v>8629</v>
      </c>
      <c r="H3116">
        <v>2</v>
      </c>
      <c r="I3116" s="14">
        <v>0.2</v>
      </c>
      <c r="J3116" s="6">
        <v>1056</v>
      </c>
      <c r="K3116" s="6">
        <v>1689</v>
      </c>
      <c r="L3116" t="s">
        <v>1191</v>
      </c>
      <c r="M3116">
        <v>62</v>
      </c>
      <c r="N3116" t="s">
        <v>1998</v>
      </c>
      <c r="O3116" t="s">
        <v>2184</v>
      </c>
      <c r="P3116" t="s">
        <v>3071</v>
      </c>
    </row>
    <row r="3117" spans="1:16" x14ac:dyDescent="0.45">
      <c r="A3117" t="s">
        <v>6739</v>
      </c>
      <c r="B3117" t="s">
        <v>226</v>
      </c>
      <c r="C3117" t="s">
        <v>3386</v>
      </c>
      <c r="D3117" t="s">
        <v>3582</v>
      </c>
      <c r="E3117" s="1">
        <v>45845</v>
      </c>
      <c r="F3117" t="s">
        <v>8625</v>
      </c>
      <c r="G3117" t="s">
        <v>8632</v>
      </c>
      <c r="H3117">
        <v>4</v>
      </c>
      <c r="I3117" s="14">
        <v>0.05</v>
      </c>
      <c r="J3117" s="6">
        <v>613</v>
      </c>
      <c r="K3117" s="6">
        <v>2331</v>
      </c>
      <c r="L3117" t="s">
        <v>1224</v>
      </c>
      <c r="M3117">
        <v>56</v>
      </c>
      <c r="N3117" t="s">
        <v>1999</v>
      </c>
      <c r="O3117" t="s">
        <v>2217</v>
      </c>
      <c r="P3117" t="s">
        <v>3097</v>
      </c>
    </row>
    <row r="3118" spans="1:16" x14ac:dyDescent="0.45">
      <c r="A3118" t="s">
        <v>6740</v>
      </c>
      <c r="B3118" t="s">
        <v>825</v>
      </c>
      <c r="C3118" t="s">
        <v>3280</v>
      </c>
      <c r="D3118" t="s">
        <v>3477</v>
      </c>
      <c r="E3118" s="1">
        <v>45896</v>
      </c>
      <c r="F3118" t="s">
        <v>8720</v>
      </c>
      <c r="G3118" t="s">
        <v>8631</v>
      </c>
      <c r="H3118">
        <v>5</v>
      </c>
      <c r="I3118" s="14">
        <v>0</v>
      </c>
      <c r="J3118" s="6">
        <v>1578</v>
      </c>
      <c r="K3118" s="6">
        <v>7890</v>
      </c>
      <c r="L3118" t="s">
        <v>1817</v>
      </c>
      <c r="M3118">
        <v>36</v>
      </c>
      <c r="N3118" t="s">
        <v>1998</v>
      </c>
      <c r="O3118" t="s">
        <v>2792</v>
      </c>
      <c r="P3118" t="s">
        <v>3080</v>
      </c>
    </row>
    <row r="3119" spans="1:16" x14ac:dyDescent="0.45">
      <c r="A3119" t="s">
        <v>6741</v>
      </c>
      <c r="B3119" t="s">
        <v>573</v>
      </c>
      <c r="C3119" t="s">
        <v>3337</v>
      </c>
      <c r="D3119" t="s">
        <v>3534</v>
      </c>
      <c r="E3119" s="1">
        <v>45597</v>
      </c>
      <c r="F3119" t="s">
        <v>8626</v>
      </c>
      <c r="G3119" t="s">
        <v>8630</v>
      </c>
      <c r="H3119">
        <v>2</v>
      </c>
      <c r="I3119" s="14">
        <v>0.05</v>
      </c>
      <c r="J3119" s="6">
        <v>755</v>
      </c>
      <c r="K3119" s="6">
        <v>1435</v>
      </c>
      <c r="L3119" t="s">
        <v>1567</v>
      </c>
      <c r="M3119">
        <v>26</v>
      </c>
      <c r="N3119" t="s">
        <v>1999</v>
      </c>
      <c r="O3119" t="s">
        <v>2549</v>
      </c>
      <c r="P3119" t="s">
        <v>3092</v>
      </c>
    </row>
    <row r="3120" spans="1:16" x14ac:dyDescent="0.45">
      <c r="A3120" t="s">
        <v>6742</v>
      </c>
      <c r="B3120" t="s">
        <v>675</v>
      </c>
      <c r="C3120" t="s">
        <v>3290</v>
      </c>
      <c r="D3120" t="s">
        <v>3487</v>
      </c>
      <c r="E3120" s="1">
        <v>45444</v>
      </c>
      <c r="F3120" t="s">
        <v>8718</v>
      </c>
      <c r="G3120" t="s">
        <v>8631</v>
      </c>
      <c r="H3120">
        <v>2</v>
      </c>
      <c r="I3120" s="14">
        <v>0.2</v>
      </c>
      <c r="J3120" s="6">
        <v>1300</v>
      </c>
      <c r="K3120" s="6">
        <v>2080</v>
      </c>
      <c r="L3120" t="s">
        <v>1669</v>
      </c>
      <c r="M3120">
        <v>36</v>
      </c>
      <c r="N3120" t="s">
        <v>1999</v>
      </c>
      <c r="O3120" t="s">
        <v>2649</v>
      </c>
      <c r="P3120" t="s">
        <v>2973</v>
      </c>
    </row>
    <row r="3121" spans="1:16" x14ac:dyDescent="0.45">
      <c r="A3121" t="s">
        <v>6743</v>
      </c>
      <c r="B3121" t="s">
        <v>334</v>
      </c>
      <c r="C3121" t="s">
        <v>3339</v>
      </c>
      <c r="D3121" t="s">
        <v>3536</v>
      </c>
      <c r="E3121" s="1">
        <v>45656</v>
      </c>
      <c r="F3121" t="s">
        <v>8719</v>
      </c>
      <c r="G3121" t="s">
        <v>8633</v>
      </c>
      <c r="H3121">
        <v>3</v>
      </c>
      <c r="I3121" s="14">
        <v>0.1</v>
      </c>
      <c r="J3121" s="6">
        <v>758</v>
      </c>
      <c r="K3121" s="6">
        <v>2045</v>
      </c>
      <c r="L3121" t="s">
        <v>1331</v>
      </c>
      <c r="M3121">
        <v>56</v>
      </c>
      <c r="N3121" t="s">
        <v>1998</v>
      </c>
      <c r="O3121" t="s">
        <v>2322</v>
      </c>
      <c r="P3121" t="s">
        <v>3068</v>
      </c>
    </row>
    <row r="3122" spans="1:16" x14ac:dyDescent="0.45">
      <c r="A3122" t="s">
        <v>6744</v>
      </c>
      <c r="B3122" t="s">
        <v>507</v>
      </c>
      <c r="C3122" t="s">
        <v>3382</v>
      </c>
      <c r="D3122" t="s">
        <v>3578</v>
      </c>
      <c r="E3122" s="1">
        <v>45712</v>
      </c>
      <c r="F3122" t="s">
        <v>8626</v>
      </c>
      <c r="G3122" t="s">
        <v>8631</v>
      </c>
      <c r="H3122">
        <v>4</v>
      </c>
      <c r="I3122" s="14">
        <v>0.15</v>
      </c>
      <c r="J3122" s="6">
        <v>1351</v>
      </c>
      <c r="K3122" s="6">
        <v>4592</v>
      </c>
      <c r="L3122" t="s">
        <v>1502</v>
      </c>
      <c r="M3122">
        <v>42</v>
      </c>
      <c r="N3122" t="s">
        <v>1998</v>
      </c>
      <c r="O3122" t="s">
        <v>2487</v>
      </c>
      <c r="P3122" t="s">
        <v>3162</v>
      </c>
    </row>
    <row r="3123" spans="1:16" x14ac:dyDescent="0.45">
      <c r="A3123" t="s">
        <v>6745</v>
      </c>
      <c r="B3123" t="s">
        <v>834</v>
      </c>
      <c r="C3123" t="s">
        <v>3297</v>
      </c>
      <c r="D3123" t="s">
        <v>3494</v>
      </c>
      <c r="E3123" s="1">
        <v>45217</v>
      </c>
      <c r="F3123" t="s">
        <v>8625</v>
      </c>
      <c r="G3123" t="s">
        <v>8629</v>
      </c>
      <c r="H3123">
        <v>3</v>
      </c>
      <c r="I3123" s="14">
        <v>0.05</v>
      </c>
      <c r="J3123" s="6">
        <v>960</v>
      </c>
      <c r="K3123" s="6">
        <v>2736</v>
      </c>
      <c r="L3123" t="s">
        <v>1826</v>
      </c>
      <c r="M3123">
        <v>23</v>
      </c>
      <c r="N3123" t="s">
        <v>1999</v>
      </c>
      <c r="O3123" t="s">
        <v>2801</v>
      </c>
      <c r="P3123" t="s">
        <v>3098</v>
      </c>
    </row>
    <row r="3124" spans="1:16" x14ac:dyDescent="0.45">
      <c r="A3124" t="s">
        <v>6746</v>
      </c>
      <c r="B3124" t="s">
        <v>347</v>
      </c>
      <c r="C3124" t="s">
        <v>3263</v>
      </c>
      <c r="D3124" t="s">
        <v>3461</v>
      </c>
      <c r="E3124" s="1">
        <v>45550</v>
      </c>
      <c r="F3124" t="s">
        <v>8719</v>
      </c>
      <c r="G3124" t="s">
        <v>8629</v>
      </c>
      <c r="H3124">
        <v>3</v>
      </c>
      <c r="I3124" s="14">
        <v>0.2</v>
      </c>
      <c r="J3124" s="6">
        <v>492</v>
      </c>
      <c r="K3124" s="6">
        <v>1182</v>
      </c>
      <c r="L3124" t="s">
        <v>1343</v>
      </c>
      <c r="M3124">
        <v>49</v>
      </c>
      <c r="N3124" t="s">
        <v>1998</v>
      </c>
      <c r="O3124" t="s">
        <v>2335</v>
      </c>
      <c r="P3124" t="s">
        <v>3140</v>
      </c>
    </row>
    <row r="3125" spans="1:16" x14ac:dyDescent="0.45">
      <c r="A3125" t="s">
        <v>6747</v>
      </c>
      <c r="B3125" t="s">
        <v>739</v>
      </c>
      <c r="C3125" t="s">
        <v>3382</v>
      </c>
      <c r="D3125" t="s">
        <v>3578</v>
      </c>
      <c r="E3125" s="1">
        <v>45635</v>
      </c>
      <c r="F3125" t="s">
        <v>8719</v>
      </c>
      <c r="G3125" t="s">
        <v>8629</v>
      </c>
      <c r="H3125">
        <v>1</v>
      </c>
      <c r="I3125" s="14">
        <v>0.05</v>
      </c>
      <c r="J3125" s="6">
        <v>1351</v>
      </c>
      <c r="K3125" s="6">
        <v>1283</v>
      </c>
      <c r="L3125" t="s">
        <v>1732</v>
      </c>
      <c r="M3125">
        <v>32</v>
      </c>
      <c r="N3125" t="s">
        <v>1999</v>
      </c>
      <c r="O3125" t="s">
        <v>2710</v>
      </c>
      <c r="P3125" t="s">
        <v>3061</v>
      </c>
    </row>
    <row r="3126" spans="1:16" x14ac:dyDescent="0.45">
      <c r="A3126" t="s">
        <v>6748</v>
      </c>
      <c r="B3126" t="s">
        <v>851</v>
      </c>
      <c r="C3126" t="s">
        <v>3346</v>
      </c>
      <c r="D3126" t="s">
        <v>3543</v>
      </c>
      <c r="E3126" s="1">
        <v>45508</v>
      </c>
      <c r="F3126" t="s">
        <v>8626</v>
      </c>
      <c r="G3126" t="s">
        <v>8629</v>
      </c>
      <c r="H3126">
        <v>4</v>
      </c>
      <c r="I3126" s="14">
        <v>0</v>
      </c>
      <c r="J3126" s="6">
        <v>1069</v>
      </c>
      <c r="K3126" s="6">
        <v>4274</v>
      </c>
      <c r="L3126" t="s">
        <v>1843</v>
      </c>
      <c r="M3126">
        <v>22</v>
      </c>
      <c r="N3126" t="s">
        <v>1998</v>
      </c>
      <c r="O3126" t="s">
        <v>2818</v>
      </c>
      <c r="P3126" t="s">
        <v>3158</v>
      </c>
    </row>
    <row r="3127" spans="1:16" x14ac:dyDescent="0.45">
      <c r="A3127" t="s">
        <v>6749</v>
      </c>
      <c r="B3127" t="s">
        <v>185</v>
      </c>
      <c r="C3127" t="s">
        <v>3309</v>
      </c>
      <c r="D3127" t="s">
        <v>3506</v>
      </c>
      <c r="E3127" s="1">
        <v>45630</v>
      </c>
      <c r="F3127" t="s">
        <v>8625</v>
      </c>
      <c r="G3127" t="s">
        <v>8630</v>
      </c>
      <c r="H3127">
        <v>1</v>
      </c>
      <c r="I3127" s="14">
        <v>0.05</v>
      </c>
      <c r="J3127" s="6">
        <v>446</v>
      </c>
      <c r="K3127" s="6">
        <v>424</v>
      </c>
      <c r="L3127" t="s">
        <v>1183</v>
      </c>
      <c r="M3127">
        <v>23</v>
      </c>
      <c r="N3127" t="s">
        <v>1999</v>
      </c>
      <c r="O3127" t="s">
        <v>2176</v>
      </c>
      <c r="P3127" t="s">
        <v>3090</v>
      </c>
    </row>
    <row r="3128" spans="1:16" x14ac:dyDescent="0.45">
      <c r="A3128" t="s">
        <v>6750</v>
      </c>
      <c r="B3128" t="s">
        <v>259</v>
      </c>
      <c r="C3128" t="s">
        <v>3367</v>
      </c>
      <c r="D3128" t="s">
        <v>3564</v>
      </c>
      <c r="E3128" s="1">
        <v>45754</v>
      </c>
      <c r="F3128" t="s">
        <v>8718</v>
      </c>
      <c r="G3128" t="s">
        <v>8632</v>
      </c>
      <c r="H3128">
        <v>5</v>
      </c>
      <c r="I3128" s="14">
        <v>0.15</v>
      </c>
      <c r="J3128" s="6">
        <v>1945</v>
      </c>
      <c r="K3128" s="6">
        <v>8266</v>
      </c>
      <c r="L3128" t="s">
        <v>1257</v>
      </c>
      <c r="M3128">
        <v>32</v>
      </c>
      <c r="N3128" t="s">
        <v>1998</v>
      </c>
      <c r="O3128" t="s">
        <v>2249</v>
      </c>
      <c r="P3128" t="s">
        <v>3056</v>
      </c>
    </row>
    <row r="3129" spans="1:16" x14ac:dyDescent="0.45">
      <c r="A3129" t="s">
        <v>6751</v>
      </c>
      <c r="B3129" t="s">
        <v>743</v>
      </c>
      <c r="C3129" t="s">
        <v>3225</v>
      </c>
      <c r="D3129" t="s">
        <v>3424</v>
      </c>
      <c r="E3129" s="1">
        <v>45918</v>
      </c>
      <c r="F3129" t="s">
        <v>8720</v>
      </c>
      <c r="G3129" t="s">
        <v>8631</v>
      </c>
      <c r="H3129">
        <v>2</v>
      </c>
      <c r="I3129" s="14">
        <v>0.15</v>
      </c>
      <c r="J3129" s="6">
        <v>743</v>
      </c>
      <c r="K3129" s="6">
        <v>1263</v>
      </c>
      <c r="L3129" t="s">
        <v>1736</v>
      </c>
      <c r="M3129">
        <v>40</v>
      </c>
      <c r="N3129" t="s">
        <v>1999</v>
      </c>
      <c r="O3129" t="s">
        <v>2714</v>
      </c>
      <c r="P3129" t="s">
        <v>3103</v>
      </c>
    </row>
    <row r="3130" spans="1:16" x14ac:dyDescent="0.45">
      <c r="A3130" t="s">
        <v>6752</v>
      </c>
      <c r="B3130" t="s">
        <v>600</v>
      </c>
      <c r="C3130" t="s">
        <v>3339</v>
      </c>
      <c r="D3130" t="s">
        <v>3536</v>
      </c>
      <c r="E3130" s="1">
        <v>45372</v>
      </c>
      <c r="F3130" t="s">
        <v>8626</v>
      </c>
      <c r="G3130" t="s">
        <v>8631</v>
      </c>
      <c r="H3130">
        <v>5</v>
      </c>
      <c r="I3130" s="14">
        <v>0.05</v>
      </c>
      <c r="J3130" s="6">
        <v>758</v>
      </c>
      <c r="K3130" s="6">
        <v>3598</v>
      </c>
      <c r="L3130" t="s">
        <v>1594</v>
      </c>
      <c r="M3130">
        <v>25</v>
      </c>
      <c r="N3130" t="s">
        <v>1998</v>
      </c>
      <c r="O3130" t="s">
        <v>2576</v>
      </c>
      <c r="P3130" t="s">
        <v>8703</v>
      </c>
    </row>
    <row r="3131" spans="1:16" x14ac:dyDescent="0.45">
      <c r="A3131" t="s">
        <v>6753</v>
      </c>
      <c r="B3131" t="s">
        <v>35</v>
      </c>
      <c r="C3131" t="s">
        <v>3369</v>
      </c>
      <c r="D3131" t="s">
        <v>3566</v>
      </c>
      <c r="E3131" s="1">
        <v>45696</v>
      </c>
      <c r="F3131" t="s">
        <v>8720</v>
      </c>
      <c r="G3131" t="s">
        <v>8632</v>
      </c>
      <c r="H3131">
        <v>1</v>
      </c>
      <c r="I3131" s="14">
        <v>0.05</v>
      </c>
      <c r="J3131" s="6">
        <v>1396</v>
      </c>
      <c r="K3131" s="6">
        <v>1326</v>
      </c>
      <c r="L3131" t="s">
        <v>1034</v>
      </c>
      <c r="M3131">
        <v>20</v>
      </c>
      <c r="N3131" t="s">
        <v>1998</v>
      </c>
      <c r="O3131" t="s">
        <v>2027</v>
      </c>
      <c r="P3131" t="s">
        <v>2994</v>
      </c>
    </row>
    <row r="3132" spans="1:16" x14ac:dyDescent="0.45">
      <c r="A3132" t="s">
        <v>6754</v>
      </c>
      <c r="B3132" t="s">
        <v>753</v>
      </c>
      <c r="C3132" t="s">
        <v>3382</v>
      </c>
      <c r="D3132" t="s">
        <v>3578</v>
      </c>
      <c r="E3132" s="1">
        <v>45295</v>
      </c>
      <c r="F3132" t="s">
        <v>8626</v>
      </c>
      <c r="G3132" t="s">
        <v>8631</v>
      </c>
      <c r="H3132">
        <v>1</v>
      </c>
      <c r="I3132" s="14">
        <v>0.2</v>
      </c>
      <c r="J3132" s="6">
        <v>1351</v>
      </c>
      <c r="K3132" s="6">
        <v>1080</v>
      </c>
      <c r="L3132" t="s">
        <v>1746</v>
      </c>
      <c r="M3132">
        <v>58</v>
      </c>
      <c r="N3132" t="s">
        <v>1999</v>
      </c>
      <c r="O3132" t="s">
        <v>2724</v>
      </c>
      <c r="P3132" t="s">
        <v>3150</v>
      </c>
    </row>
    <row r="3133" spans="1:16" x14ac:dyDescent="0.45">
      <c r="A3133" t="s">
        <v>6755</v>
      </c>
      <c r="B3133" t="s">
        <v>45</v>
      </c>
      <c r="C3133" t="s">
        <v>3208</v>
      </c>
      <c r="D3133" t="s">
        <v>3407</v>
      </c>
      <c r="E3133" s="1">
        <v>45737</v>
      </c>
      <c r="F3133" t="s">
        <v>8719</v>
      </c>
      <c r="G3133" t="s">
        <v>8629</v>
      </c>
      <c r="H3133">
        <v>3</v>
      </c>
      <c r="I3133" s="14">
        <v>0.2</v>
      </c>
      <c r="J3133" s="6">
        <v>156</v>
      </c>
      <c r="K3133" s="6">
        <v>375</v>
      </c>
      <c r="L3133" t="s">
        <v>1044</v>
      </c>
      <c r="M3133">
        <v>52</v>
      </c>
      <c r="N3133" t="s">
        <v>1998</v>
      </c>
      <c r="O3133" t="s">
        <v>2037</v>
      </c>
      <c r="P3133" t="s">
        <v>3004</v>
      </c>
    </row>
    <row r="3134" spans="1:16" x14ac:dyDescent="0.45">
      <c r="A3134" t="s">
        <v>6756</v>
      </c>
      <c r="B3134" t="s">
        <v>837</v>
      </c>
      <c r="C3134" t="s">
        <v>3372</v>
      </c>
      <c r="D3134" t="s">
        <v>3568</v>
      </c>
      <c r="E3134" s="1">
        <v>45411</v>
      </c>
      <c r="F3134" t="s">
        <v>8718</v>
      </c>
      <c r="G3134" t="s">
        <v>8629</v>
      </c>
      <c r="H3134">
        <v>4</v>
      </c>
      <c r="I3134" s="14">
        <v>0.2</v>
      </c>
      <c r="J3134" s="6">
        <v>490</v>
      </c>
      <c r="K3134" s="6">
        <v>1566</v>
      </c>
      <c r="L3134" t="s">
        <v>1829</v>
      </c>
      <c r="M3134">
        <v>63</v>
      </c>
      <c r="N3134" t="s">
        <v>1999</v>
      </c>
      <c r="O3134" t="s">
        <v>2804</v>
      </c>
      <c r="P3134" t="s">
        <v>3087</v>
      </c>
    </row>
    <row r="3135" spans="1:16" x14ac:dyDescent="0.45">
      <c r="A3135" t="s">
        <v>6757</v>
      </c>
      <c r="B3135" t="s">
        <v>891</v>
      </c>
      <c r="C3135" t="s">
        <v>3342</v>
      </c>
      <c r="D3135" t="s">
        <v>3539</v>
      </c>
      <c r="E3135" s="1">
        <v>45636</v>
      </c>
      <c r="F3135" t="s">
        <v>8626</v>
      </c>
      <c r="G3135" t="s">
        <v>8630</v>
      </c>
      <c r="H3135">
        <v>4</v>
      </c>
      <c r="I3135" s="14">
        <v>0.1</v>
      </c>
      <c r="J3135" s="6">
        <v>1062</v>
      </c>
      <c r="K3135" s="6">
        <v>3825</v>
      </c>
      <c r="L3135" t="s">
        <v>1882</v>
      </c>
      <c r="M3135">
        <v>29</v>
      </c>
      <c r="N3135" t="s">
        <v>1999</v>
      </c>
      <c r="O3135" t="s">
        <v>2856</v>
      </c>
      <c r="P3135" t="s">
        <v>3161</v>
      </c>
    </row>
    <row r="3136" spans="1:16" x14ac:dyDescent="0.45">
      <c r="A3136" t="s">
        <v>6758</v>
      </c>
      <c r="B3136" t="s">
        <v>690</v>
      </c>
      <c r="C3136" t="s">
        <v>3328</v>
      </c>
      <c r="D3136" t="s">
        <v>3525</v>
      </c>
      <c r="E3136" s="1">
        <v>45205</v>
      </c>
      <c r="F3136" t="s">
        <v>8626</v>
      </c>
      <c r="G3136" t="s">
        <v>8629</v>
      </c>
      <c r="H3136">
        <v>3</v>
      </c>
      <c r="I3136" s="14">
        <v>0.05</v>
      </c>
      <c r="J3136" s="6">
        <v>516</v>
      </c>
      <c r="K3136" s="6">
        <v>1472</v>
      </c>
      <c r="L3136" t="s">
        <v>1684</v>
      </c>
      <c r="M3136">
        <v>22</v>
      </c>
      <c r="N3136" t="s">
        <v>1998</v>
      </c>
      <c r="O3136" t="s">
        <v>2663</v>
      </c>
      <c r="P3136" t="s">
        <v>3129</v>
      </c>
    </row>
    <row r="3137" spans="1:16" x14ac:dyDescent="0.45">
      <c r="A3137" t="s">
        <v>6759</v>
      </c>
      <c r="B3137" t="s">
        <v>410</v>
      </c>
      <c r="C3137" t="s">
        <v>3212</v>
      </c>
      <c r="D3137" t="s">
        <v>3411</v>
      </c>
      <c r="E3137" s="1">
        <v>45205</v>
      </c>
      <c r="F3137" t="s">
        <v>8625</v>
      </c>
      <c r="G3137" t="s">
        <v>8630</v>
      </c>
      <c r="H3137">
        <v>1</v>
      </c>
      <c r="I3137" s="14">
        <v>0.05</v>
      </c>
      <c r="J3137" s="6">
        <v>794</v>
      </c>
      <c r="K3137" s="6">
        <v>754</v>
      </c>
      <c r="L3137" t="s">
        <v>1406</v>
      </c>
      <c r="M3137">
        <v>25</v>
      </c>
      <c r="N3137" t="s">
        <v>1999</v>
      </c>
      <c r="O3137" t="s">
        <v>2395</v>
      </c>
      <c r="P3137" t="s">
        <v>3151</v>
      </c>
    </row>
    <row r="3138" spans="1:16" x14ac:dyDescent="0.45">
      <c r="A3138" t="s">
        <v>6760</v>
      </c>
      <c r="B3138" t="s">
        <v>316</v>
      </c>
      <c r="C3138" t="s">
        <v>3257</v>
      </c>
      <c r="D3138" t="s">
        <v>3456</v>
      </c>
      <c r="E3138" s="1">
        <v>45519</v>
      </c>
      <c r="F3138" t="s">
        <v>8718</v>
      </c>
      <c r="G3138" t="s">
        <v>8629</v>
      </c>
      <c r="H3138">
        <v>4</v>
      </c>
      <c r="I3138" s="14">
        <v>0</v>
      </c>
      <c r="J3138" s="6">
        <v>1911</v>
      </c>
      <c r="K3138" s="6">
        <v>7644</v>
      </c>
      <c r="L3138" t="s">
        <v>1313</v>
      </c>
      <c r="M3138">
        <v>38</v>
      </c>
      <c r="N3138" t="s">
        <v>1998</v>
      </c>
      <c r="O3138" t="s">
        <v>2304</v>
      </c>
      <c r="P3138" t="s">
        <v>8697</v>
      </c>
    </row>
    <row r="3139" spans="1:16" x14ac:dyDescent="0.45">
      <c r="A3139" t="s">
        <v>6761</v>
      </c>
      <c r="B3139" t="s">
        <v>335</v>
      </c>
      <c r="C3139" t="s">
        <v>3225</v>
      </c>
      <c r="D3139" t="s">
        <v>3424</v>
      </c>
      <c r="E3139" s="1">
        <v>45638</v>
      </c>
      <c r="F3139" t="s">
        <v>8720</v>
      </c>
      <c r="G3139" t="s">
        <v>8631</v>
      </c>
      <c r="H3139">
        <v>4</v>
      </c>
      <c r="I3139" s="14">
        <v>0</v>
      </c>
      <c r="J3139" s="6">
        <v>743</v>
      </c>
      <c r="K3139" s="6">
        <v>2972</v>
      </c>
      <c r="L3139" t="s">
        <v>1332</v>
      </c>
      <c r="M3139">
        <v>28</v>
      </c>
      <c r="N3139" t="s">
        <v>1999</v>
      </c>
      <c r="O3139" t="s">
        <v>2323</v>
      </c>
      <c r="P3139" t="s">
        <v>3138</v>
      </c>
    </row>
    <row r="3140" spans="1:16" x14ac:dyDescent="0.45">
      <c r="A3140" t="s">
        <v>6762</v>
      </c>
      <c r="B3140" t="s">
        <v>983</v>
      </c>
      <c r="C3140" t="s">
        <v>3250</v>
      </c>
      <c r="D3140" t="s">
        <v>3449</v>
      </c>
      <c r="E3140" s="1">
        <v>45325</v>
      </c>
      <c r="F3140" t="s">
        <v>8625</v>
      </c>
      <c r="G3140" t="s">
        <v>8631</v>
      </c>
      <c r="H3140">
        <v>5</v>
      </c>
      <c r="I3140" s="14">
        <v>0</v>
      </c>
      <c r="J3140" s="6">
        <v>1384</v>
      </c>
      <c r="K3140" s="6">
        <v>6918</v>
      </c>
      <c r="L3140" t="s">
        <v>1974</v>
      </c>
      <c r="M3140">
        <v>37</v>
      </c>
      <c r="N3140" t="s">
        <v>1999</v>
      </c>
      <c r="O3140" t="s">
        <v>2946</v>
      </c>
      <c r="P3140" t="s">
        <v>3055</v>
      </c>
    </row>
    <row r="3141" spans="1:16" x14ac:dyDescent="0.45">
      <c r="A3141" t="s">
        <v>6763</v>
      </c>
      <c r="B3141" t="s">
        <v>665</v>
      </c>
      <c r="C3141" t="s">
        <v>3344</v>
      </c>
      <c r="D3141" t="s">
        <v>3541</v>
      </c>
      <c r="E3141" s="1">
        <v>45839</v>
      </c>
      <c r="F3141" t="s">
        <v>8720</v>
      </c>
      <c r="G3141" t="s">
        <v>8633</v>
      </c>
      <c r="H3141">
        <v>2</v>
      </c>
      <c r="I3141" s="14">
        <v>0.2</v>
      </c>
      <c r="J3141" s="6">
        <v>1957</v>
      </c>
      <c r="K3141" s="6">
        <v>3132</v>
      </c>
      <c r="L3141" t="s">
        <v>1659</v>
      </c>
      <c r="M3141">
        <v>22</v>
      </c>
      <c r="N3141" t="s">
        <v>1998</v>
      </c>
      <c r="O3141" t="s">
        <v>2640</v>
      </c>
      <c r="P3141" t="s">
        <v>2999</v>
      </c>
    </row>
    <row r="3142" spans="1:16" x14ac:dyDescent="0.45">
      <c r="A3142" t="s">
        <v>6764</v>
      </c>
      <c r="B3142" t="s">
        <v>101</v>
      </c>
      <c r="C3142" t="s">
        <v>3274</v>
      </c>
      <c r="D3142" t="s">
        <v>3471</v>
      </c>
      <c r="E3142" s="1">
        <v>45700</v>
      </c>
      <c r="F3142" t="s">
        <v>8720</v>
      </c>
      <c r="G3142" t="s">
        <v>8629</v>
      </c>
      <c r="H3142">
        <v>2</v>
      </c>
      <c r="I3142" s="14">
        <v>0.15</v>
      </c>
      <c r="J3142" s="6">
        <v>1308</v>
      </c>
      <c r="K3142" s="6">
        <v>2224</v>
      </c>
      <c r="L3142" t="s">
        <v>1100</v>
      </c>
      <c r="M3142">
        <v>25</v>
      </c>
      <c r="N3142" t="s">
        <v>1998</v>
      </c>
      <c r="O3142" t="s">
        <v>2093</v>
      </c>
      <c r="P3142" t="s">
        <v>3047</v>
      </c>
    </row>
    <row r="3143" spans="1:16" x14ac:dyDescent="0.45">
      <c r="A3143" t="s">
        <v>6765</v>
      </c>
      <c r="B3143" t="s">
        <v>204</v>
      </c>
      <c r="C3143" t="s">
        <v>3211</v>
      </c>
      <c r="D3143" t="s">
        <v>3410</v>
      </c>
      <c r="E3143" s="1">
        <v>45594</v>
      </c>
      <c r="F3143" t="s">
        <v>8625</v>
      </c>
      <c r="G3143" t="s">
        <v>8629</v>
      </c>
      <c r="H3143">
        <v>5</v>
      </c>
      <c r="I3143" s="14">
        <v>0.05</v>
      </c>
      <c r="J3143" s="6">
        <v>266</v>
      </c>
      <c r="K3143" s="6">
        <v>1264</v>
      </c>
      <c r="L3143" t="s">
        <v>1202</v>
      </c>
      <c r="M3143">
        <v>33</v>
      </c>
      <c r="N3143" t="s">
        <v>1998</v>
      </c>
      <c r="O3143" t="s">
        <v>2195</v>
      </c>
      <c r="P3143" t="s">
        <v>3096</v>
      </c>
    </row>
    <row r="3144" spans="1:16" x14ac:dyDescent="0.45">
      <c r="A3144" t="s">
        <v>6766</v>
      </c>
      <c r="B3144" t="s">
        <v>432</v>
      </c>
      <c r="C3144" t="s">
        <v>3317</v>
      </c>
      <c r="D3144" t="s">
        <v>3514</v>
      </c>
      <c r="E3144" s="1">
        <v>45561</v>
      </c>
      <c r="F3144" t="s">
        <v>8718</v>
      </c>
      <c r="G3144" t="s">
        <v>8632</v>
      </c>
      <c r="H3144">
        <v>1</v>
      </c>
      <c r="I3144" s="14">
        <v>0.05</v>
      </c>
      <c r="J3144" s="6">
        <v>133</v>
      </c>
      <c r="K3144" s="6">
        <v>126</v>
      </c>
      <c r="L3144" t="s">
        <v>1428</v>
      </c>
      <c r="M3144">
        <v>59</v>
      </c>
      <c r="N3144" t="s">
        <v>1998</v>
      </c>
      <c r="O3144" t="s">
        <v>2417</v>
      </c>
      <c r="P3144" t="s">
        <v>2986</v>
      </c>
    </row>
    <row r="3145" spans="1:16" x14ac:dyDescent="0.45">
      <c r="A3145" t="s">
        <v>6767</v>
      </c>
      <c r="B3145" t="s">
        <v>102</v>
      </c>
      <c r="C3145" t="s">
        <v>3352</v>
      </c>
      <c r="D3145" t="s">
        <v>3549</v>
      </c>
      <c r="E3145" s="1">
        <v>45478</v>
      </c>
      <c r="F3145" t="s">
        <v>8719</v>
      </c>
      <c r="G3145" t="s">
        <v>8633</v>
      </c>
      <c r="H3145">
        <v>1</v>
      </c>
      <c r="I3145" s="14">
        <v>0.05</v>
      </c>
      <c r="J3145" s="6">
        <v>489</v>
      </c>
      <c r="K3145" s="6">
        <v>464</v>
      </c>
      <c r="L3145" t="s">
        <v>1101</v>
      </c>
      <c r="M3145">
        <v>32</v>
      </c>
      <c r="N3145" t="s">
        <v>1998</v>
      </c>
      <c r="O3145" t="s">
        <v>2094</v>
      </c>
      <c r="P3145" t="s">
        <v>3048</v>
      </c>
    </row>
    <row r="3146" spans="1:16" x14ac:dyDescent="0.45">
      <c r="A3146" t="s">
        <v>6768</v>
      </c>
      <c r="B3146" t="s">
        <v>655</v>
      </c>
      <c r="C3146" t="s">
        <v>3235</v>
      </c>
      <c r="D3146" t="s">
        <v>3434</v>
      </c>
      <c r="E3146" s="1">
        <v>45695</v>
      </c>
      <c r="F3146" t="s">
        <v>8626</v>
      </c>
      <c r="G3146" t="s">
        <v>8631</v>
      </c>
      <c r="H3146">
        <v>2</v>
      </c>
      <c r="I3146" s="14">
        <v>0</v>
      </c>
      <c r="J3146" s="6">
        <v>634</v>
      </c>
      <c r="K3146" s="6">
        <v>1268</v>
      </c>
      <c r="L3146" t="s">
        <v>1649</v>
      </c>
      <c r="M3146">
        <v>59</v>
      </c>
      <c r="N3146" t="s">
        <v>1998</v>
      </c>
      <c r="O3146" t="s">
        <v>2630</v>
      </c>
      <c r="P3146" t="s">
        <v>3114</v>
      </c>
    </row>
    <row r="3147" spans="1:16" x14ac:dyDescent="0.45">
      <c r="A3147" t="s">
        <v>6769</v>
      </c>
      <c r="B3147" t="s">
        <v>127</v>
      </c>
      <c r="C3147" t="s">
        <v>3372</v>
      </c>
      <c r="D3147" t="s">
        <v>3568</v>
      </c>
      <c r="E3147" s="1">
        <v>45634</v>
      </c>
      <c r="F3147" t="s">
        <v>8719</v>
      </c>
      <c r="G3147" t="s">
        <v>8631</v>
      </c>
      <c r="H3147">
        <v>4</v>
      </c>
      <c r="I3147" s="14">
        <v>0.15</v>
      </c>
      <c r="J3147" s="6">
        <v>490</v>
      </c>
      <c r="K3147" s="6">
        <v>1664</v>
      </c>
      <c r="L3147" t="s">
        <v>1126</v>
      </c>
      <c r="M3147">
        <v>26</v>
      </c>
      <c r="N3147" t="s">
        <v>1999</v>
      </c>
      <c r="O3147" t="s">
        <v>2118</v>
      </c>
      <c r="P3147" t="s">
        <v>3067</v>
      </c>
    </row>
    <row r="3148" spans="1:16" x14ac:dyDescent="0.45">
      <c r="A3148" t="s">
        <v>6770</v>
      </c>
      <c r="B3148" t="s">
        <v>61</v>
      </c>
      <c r="C3148" t="s">
        <v>3226</v>
      </c>
      <c r="D3148" t="s">
        <v>3425</v>
      </c>
      <c r="E3148" s="1">
        <v>45248</v>
      </c>
      <c r="F3148" t="s">
        <v>8625</v>
      </c>
      <c r="G3148" t="s">
        <v>8633</v>
      </c>
      <c r="H3148">
        <v>5</v>
      </c>
      <c r="I3148" s="14">
        <v>0</v>
      </c>
      <c r="J3148" s="6">
        <v>1960</v>
      </c>
      <c r="K3148" s="6">
        <v>9800</v>
      </c>
      <c r="L3148" t="s">
        <v>1060</v>
      </c>
      <c r="M3148">
        <v>55</v>
      </c>
      <c r="N3148" t="s">
        <v>1999</v>
      </c>
      <c r="O3148" t="s">
        <v>2053</v>
      </c>
      <c r="P3148" t="s">
        <v>3017</v>
      </c>
    </row>
    <row r="3149" spans="1:16" x14ac:dyDescent="0.45">
      <c r="A3149" t="s">
        <v>6771</v>
      </c>
      <c r="B3149" t="s">
        <v>398</v>
      </c>
      <c r="C3149" t="s">
        <v>3300</v>
      </c>
      <c r="D3149" t="s">
        <v>3497</v>
      </c>
      <c r="E3149" s="1">
        <v>45363</v>
      </c>
      <c r="F3149" t="s">
        <v>8626</v>
      </c>
      <c r="G3149" t="s">
        <v>8633</v>
      </c>
      <c r="H3149">
        <v>1</v>
      </c>
      <c r="I3149" s="14">
        <v>0.05</v>
      </c>
      <c r="J3149" s="6">
        <v>1909</v>
      </c>
      <c r="K3149" s="6">
        <v>1813</v>
      </c>
      <c r="L3149" t="s">
        <v>1394</v>
      </c>
      <c r="M3149">
        <v>24</v>
      </c>
      <c r="N3149" t="s">
        <v>1998</v>
      </c>
      <c r="O3149" t="s">
        <v>2385</v>
      </c>
      <c r="P3149" t="s">
        <v>3080</v>
      </c>
    </row>
    <row r="3150" spans="1:16" x14ac:dyDescent="0.45">
      <c r="A3150" t="s">
        <v>6772</v>
      </c>
      <c r="B3150" t="s">
        <v>130</v>
      </c>
      <c r="C3150" t="s">
        <v>3355</v>
      </c>
      <c r="D3150" t="s">
        <v>3552</v>
      </c>
      <c r="E3150" s="1">
        <v>45851</v>
      </c>
      <c r="F3150" t="s">
        <v>8626</v>
      </c>
      <c r="G3150" t="s">
        <v>8630</v>
      </c>
      <c r="H3150">
        <v>1</v>
      </c>
      <c r="I3150" s="14">
        <v>0.15</v>
      </c>
      <c r="J3150" s="6">
        <v>497</v>
      </c>
      <c r="K3150" s="6">
        <v>422</v>
      </c>
      <c r="L3150" t="s">
        <v>1129</v>
      </c>
      <c r="M3150">
        <v>22</v>
      </c>
      <c r="N3150" t="s">
        <v>1999</v>
      </c>
      <c r="O3150" t="s">
        <v>2121</v>
      </c>
      <c r="P3150" t="s">
        <v>3036</v>
      </c>
    </row>
    <row r="3151" spans="1:16" x14ac:dyDescent="0.45">
      <c r="A3151" t="s">
        <v>6773</v>
      </c>
      <c r="B3151" t="s">
        <v>684</v>
      </c>
      <c r="C3151" t="s">
        <v>3387</v>
      </c>
      <c r="D3151" t="s">
        <v>3583</v>
      </c>
      <c r="E3151" s="1">
        <v>45786</v>
      </c>
      <c r="F3151" t="s">
        <v>8626</v>
      </c>
      <c r="G3151" t="s">
        <v>8631</v>
      </c>
      <c r="H3151">
        <v>5</v>
      </c>
      <c r="I3151" s="14">
        <v>0.15</v>
      </c>
      <c r="J3151" s="6">
        <v>432</v>
      </c>
      <c r="K3151" s="6">
        <v>1834</v>
      </c>
      <c r="L3151" t="s">
        <v>1678</v>
      </c>
      <c r="M3151">
        <v>56</v>
      </c>
      <c r="N3151" t="s">
        <v>1999</v>
      </c>
      <c r="O3151" t="s">
        <v>2658</v>
      </c>
      <c r="P3151" t="s">
        <v>3042</v>
      </c>
    </row>
    <row r="3152" spans="1:16" x14ac:dyDescent="0.45">
      <c r="A3152" t="s">
        <v>6774</v>
      </c>
      <c r="B3152" t="s">
        <v>954</v>
      </c>
      <c r="C3152" t="s">
        <v>3356</v>
      </c>
      <c r="D3152" t="s">
        <v>3553</v>
      </c>
      <c r="E3152" s="1">
        <v>45447</v>
      </c>
      <c r="F3152" t="s">
        <v>8720</v>
      </c>
      <c r="G3152" t="s">
        <v>8629</v>
      </c>
      <c r="H3152">
        <v>2</v>
      </c>
      <c r="I3152" s="14">
        <v>0</v>
      </c>
      <c r="J3152" s="6">
        <v>811</v>
      </c>
      <c r="K3152" s="6">
        <v>1621</v>
      </c>
      <c r="L3152" t="s">
        <v>1945</v>
      </c>
      <c r="M3152">
        <v>26</v>
      </c>
      <c r="N3152" t="s">
        <v>1999</v>
      </c>
      <c r="O3152" t="s">
        <v>2917</v>
      </c>
      <c r="P3152" t="s">
        <v>3148</v>
      </c>
    </row>
    <row r="3153" spans="1:16" x14ac:dyDescent="0.45">
      <c r="A3153" t="s">
        <v>6775</v>
      </c>
      <c r="B3153" t="s">
        <v>204</v>
      </c>
      <c r="C3153" t="s">
        <v>3307</v>
      </c>
      <c r="D3153" t="s">
        <v>3504</v>
      </c>
      <c r="E3153" s="1">
        <v>45257</v>
      </c>
      <c r="F3153" t="s">
        <v>8626</v>
      </c>
      <c r="G3153" t="s">
        <v>8629</v>
      </c>
      <c r="H3153">
        <v>4</v>
      </c>
      <c r="I3153" s="14">
        <v>0.1</v>
      </c>
      <c r="J3153" s="6">
        <v>1384</v>
      </c>
      <c r="K3153" s="6">
        <v>4981</v>
      </c>
      <c r="L3153" t="s">
        <v>1202</v>
      </c>
      <c r="M3153">
        <v>33</v>
      </c>
      <c r="N3153" t="s">
        <v>1998</v>
      </c>
      <c r="O3153" t="s">
        <v>2195</v>
      </c>
      <c r="P3153" t="s">
        <v>3096</v>
      </c>
    </row>
    <row r="3154" spans="1:16" x14ac:dyDescent="0.45">
      <c r="A3154" t="s">
        <v>6776</v>
      </c>
      <c r="B3154" t="s">
        <v>20</v>
      </c>
      <c r="C3154" t="s">
        <v>3366</v>
      </c>
      <c r="D3154" t="s">
        <v>3563</v>
      </c>
      <c r="E3154" s="1">
        <v>45496</v>
      </c>
      <c r="F3154" t="s">
        <v>8720</v>
      </c>
      <c r="G3154" t="s">
        <v>8629</v>
      </c>
      <c r="H3154">
        <v>2</v>
      </c>
      <c r="I3154" s="14">
        <v>0.15</v>
      </c>
      <c r="J3154" s="6">
        <v>1116</v>
      </c>
      <c r="K3154" s="6">
        <v>1897</v>
      </c>
      <c r="L3154" t="s">
        <v>1019</v>
      </c>
      <c r="M3154">
        <v>18</v>
      </c>
      <c r="N3154" t="s">
        <v>1998</v>
      </c>
      <c r="O3154" t="s">
        <v>2012</v>
      </c>
      <c r="P3154" t="s">
        <v>2981</v>
      </c>
    </row>
    <row r="3155" spans="1:16" x14ac:dyDescent="0.45">
      <c r="A3155" t="s">
        <v>6777</v>
      </c>
      <c r="B3155" t="s">
        <v>113</v>
      </c>
      <c r="C3155" t="s">
        <v>3235</v>
      </c>
      <c r="D3155" t="s">
        <v>3434</v>
      </c>
      <c r="E3155" s="1">
        <v>45317</v>
      </c>
      <c r="F3155" t="s">
        <v>8625</v>
      </c>
      <c r="G3155" t="s">
        <v>8633</v>
      </c>
      <c r="H3155">
        <v>3</v>
      </c>
      <c r="I3155" s="14">
        <v>0.05</v>
      </c>
      <c r="J3155" s="6">
        <v>634</v>
      </c>
      <c r="K3155" s="6">
        <v>1808</v>
      </c>
      <c r="L3155" t="s">
        <v>1112</v>
      </c>
      <c r="M3155">
        <v>64</v>
      </c>
      <c r="N3155" t="s">
        <v>1999</v>
      </c>
      <c r="O3155" t="s">
        <v>2104</v>
      </c>
      <c r="P3155" t="s">
        <v>3055</v>
      </c>
    </row>
    <row r="3156" spans="1:16" x14ac:dyDescent="0.45">
      <c r="A3156" t="s">
        <v>6778</v>
      </c>
      <c r="B3156" t="s">
        <v>298</v>
      </c>
      <c r="C3156" t="s">
        <v>3202</v>
      </c>
      <c r="D3156" t="s">
        <v>3402</v>
      </c>
      <c r="E3156" s="1">
        <v>45325</v>
      </c>
      <c r="F3156" t="s">
        <v>8718</v>
      </c>
      <c r="G3156" t="s">
        <v>8631</v>
      </c>
      <c r="H3156">
        <v>5</v>
      </c>
      <c r="I3156" s="14">
        <v>0.15</v>
      </c>
      <c r="J3156" s="6">
        <v>1696</v>
      </c>
      <c r="K3156" s="6">
        <v>7207</v>
      </c>
      <c r="L3156" t="s">
        <v>1295</v>
      </c>
      <c r="M3156">
        <v>54</v>
      </c>
      <c r="N3156" t="s">
        <v>1999</v>
      </c>
      <c r="O3156" t="s">
        <v>2286</v>
      </c>
      <c r="P3156" t="s">
        <v>3129</v>
      </c>
    </row>
    <row r="3157" spans="1:16" x14ac:dyDescent="0.45">
      <c r="A3157" t="s">
        <v>6779</v>
      </c>
      <c r="B3157" t="s">
        <v>951</v>
      </c>
      <c r="C3157" t="s">
        <v>3283</v>
      </c>
      <c r="D3157" t="s">
        <v>3480</v>
      </c>
      <c r="E3157" s="1">
        <v>45259</v>
      </c>
      <c r="F3157" t="s">
        <v>8720</v>
      </c>
      <c r="G3157" t="s">
        <v>8631</v>
      </c>
      <c r="H3157">
        <v>1</v>
      </c>
      <c r="I3157" s="14">
        <v>0.2</v>
      </c>
      <c r="J3157" s="6">
        <v>604</v>
      </c>
      <c r="K3157" s="6">
        <v>483</v>
      </c>
      <c r="L3157" t="s">
        <v>1942</v>
      </c>
      <c r="M3157">
        <v>43</v>
      </c>
      <c r="N3157" t="s">
        <v>1999</v>
      </c>
      <c r="O3157" t="s">
        <v>2914</v>
      </c>
      <c r="P3157" t="s">
        <v>2990</v>
      </c>
    </row>
    <row r="3158" spans="1:16" x14ac:dyDescent="0.45">
      <c r="A3158" t="s">
        <v>6780</v>
      </c>
      <c r="B3158" t="s">
        <v>160</v>
      </c>
      <c r="C3158" t="s">
        <v>3349</v>
      </c>
      <c r="D3158" t="s">
        <v>3546</v>
      </c>
      <c r="E3158" s="1">
        <v>45595</v>
      </c>
      <c r="F3158" t="s">
        <v>8626</v>
      </c>
      <c r="G3158" t="s">
        <v>8633</v>
      </c>
      <c r="H3158">
        <v>3</v>
      </c>
      <c r="I3158" s="14">
        <v>0.15</v>
      </c>
      <c r="J3158" s="6">
        <v>1875</v>
      </c>
      <c r="K3158" s="6">
        <v>4782</v>
      </c>
      <c r="L3158" t="s">
        <v>1158</v>
      </c>
      <c r="M3158">
        <v>33</v>
      </c>
      <c r="N3158" t="s">
        <v>1999</v>
      </c>
      <c r="O3158" t="s">
        <v>2151</v>
      </c>
      <c r="P3158" t="s">
        <v>3083</v>
      </c>
    </row>
    <row r="3159" spans="1:16" x14ac:dyDescent="0.45">
      <c r="A3159" t="s">
        <v>6781</v>
      </c>
      <c r="B3159" t="s">
        <v>867</v>
      </c>
      <c r="C3159" t="s">
        <v>3348</v>
      </c>
      <c r="D3159" t="s">
        <v>3545</v>
      </c>
      <c r="E3159" s="1">
        <v>45573</v>
      </c>
      <c r="F3159" t="s">
        <v>8720</v>
      </c>
      <c r="G3159" t="s">
        <v>8632</v>
      </c>
      <c r="H3159">
        <v>2</v>
      </c>
      <c r="I3159" s="14">
        <v>0.1</v>
      </c>
      <c r="J3159" s="6">
        <v>319</v>
      </c>
      <c r="K3159" s="6">
        <v>574</v>
      </c>
      <c r="L3159" t="s">
        <v>1859</v>
      </c>
      <c r="M3159">
        <v>64</v>
      </c>
      <c r="N3159" t="s">
        <v>1998</v>
      </c>
      <c r="O3159" t="s">
        <v>2372</v>
      </c>
      <c r="P3159" t="s">
        <v>2968</v>
      </c>
    </row>
    <row r="3160" spans="1:16" x14ac:dyDescent="0.45">
      <c r="A3160" t="s">
        <v>6782</v>
      </c>
      <c r="B3160" t="s">
        <v>866</v>
      </c>
      <c r="C3160" t="s">
        <v>3213</v>
      </c>
      <c r="D3160" t="s">
        <v>3412</v>
      </c>
      <c r="E3160" s="1">
        <v>45704</v>
      </c>
      <c r="F3160" t="s">
        <v>8718</v>
      </c>
      <c r="G3160" t="s">
        <v>8629</v>
      </c>
      <c r="H3160">
        <v>1</v>
      </c>
      <c r="I3160" s="14">
        <v>0.05</v>
      </c>
      <c r="J3160" s="6">
        <v>1120</v>
      </c>
      <c r="K3160" s="6">
        <v>1064</v>
      </c>
      <c r="L3160" t="s">
        <v>1858</v>
      </c>
      <c r="M3160">
        <v>40</v>
      </c>
      <c r="N3160" t="s">
        <v>1998</v>
      </c>
      <c r="O3160" t="s">
        <v>2832</v>
      </c>
      <c r="P3160" t="s">
        <v>3177</v>
      </c>
    </row>
    <row r="3161" spans="1:16" x14ac:dyDescent="0.45">
      <c r="A3161" t="s">
        <v>6783</v>
      </c>
      <c r="B3161" t="s">
        <v>360</v>
      </c>
      <c r="C3161" t="s">
        <v>3229</v>
      </c>
      <c r="D3161" t="s">
        <v>3428</v>
      </c>
      <c r="E3161" s="1">
        <v>45605</v>
      </c>
      <c r="F3161" t="s">
        <v>8625</v>
      </c>
      <c r="G3161" t="s">
        <v>8633</v>
      </c>
      <c r="H3161">
        <v>5</v>
      </c>
      <c r="I3161" s="14">
        <v>0.15</v>
      </c>
      <c r="J3161" s="6">
        <v>1934</v>
      </c>
      <c r="K3161" s="6">
        <v>8221</v>
      </c>
      <c r="L3161" t="s">
        <v>1356</v>
      </c>
      <c r="M3161">
        <v>39</v>
      </c>
      <c r="N3161" t="s">
        <v>1998</v>
      </c>
      <c r="O3161" t="s">
        <v>2348</v>
      </c>
      <c r="P3161" t="s">
        <v>3018</v>
      </c>
    </row>
    <row r="3162" spans="1:16" x14ac:dyDescent="0.45">
      <c r="A3162" t="s">
        <v>6784</v>
      </c>
      <c r="B3162" t="s">
        <v>241</v>
      </c>
      <c r="C3162" t="s">
        <v>3313</v>
      </c>
      <c r="D3162" t="s">
        <v>3510</v>
      </c>
      <c r="E3162" s="1">
        <v>45310</v>
      </c>
      <c r="F3162" t="s">
        <v>8720</v>
      </c>
      <c r="G3162" t="s">
        <v>8631</v>
      </c>
      <c r="H3162">
        <v>1</v>
      </c>
      <c r="I3162" s="14">
        <v>0.05</v>
      </c>
      <c r="J3162" s="6">
        <v>1517</v>
      </c>
      <c r="K3162" s="6">
        <v>1441</v>
      </c>
      <c r="L3162" t="s">
        <v>1239</v>
      </c>
      <c r="M3162">
        <v>62</v>
      </c>
      <c r="N3162" t="s">
        <v>1999</v>
      </c>
      <c r="O3162" t="s">
        <v>2232</v>
      </c>
      <c r="P3162" t="s">
        <v>3080</v>
      </c>
    </row>
    <row r="3163" spans="1:16" x14ac:dyDescent="0.45">
      <c r="A3163" t="s">
        <v>6785</v>
      </c>
      <c r="B3163" t="s">
        <v>441</v>
      </c>
      <c r="C3163" t="s">
        <v>3288</v>
      </c>
      <c r="D3163" t="s">
        <v>3485</v>
      </c>
      <c r="E3163" s="1">
        <v>45318</v>
      </c>
      <c r="F3163" t="s">
        <v>8718</v>
      </c>
      <c r="G3163" t="s">
        <v>8630</v>
      </c>
      <c r="H3163">
        <v>5</v>
      </c>
      <c r="I3163" s="14">
        <v>0.1</v>
      </c>
      <c r="J3163" s="6">
        <v>553</v>
      </c>
      <c r="K3163" s="6">
        <v>2488</v>
      </c>
      <c r="L3163" t="s">
        <v>1437</v>
      </c>
      <c r="M3163">
        <v>46</v>
      </c>
      <c r="N3163" t="s">
        <v>1998</v>
      </c>
      <c r="O3163" t="s">
        <v>2426</v>
      </c>
      <c r="P3163" t="s">
        <v>2976</v>
      </c>
    </row>
    <row r="3164" spans="1:16" x14ac:dyDescent="0.45">
      <c r="A3164" t="s">
        <v>6786</v>
      </c>
      <c r="B3164" t="s">
        <v>403</v>
      </c>
      <c r="C3164" t="s">
        <v>3275</v>
      </c>
      <c r="D3164" t="s">
        <v>3472</v>
      </c>
      <c r="E3164" s="1">
        <v>45557</v>
      </c>
      <c r="F3164" t="s">
        <v>8625</v>
      </c>
      <c r="G3164" t="s">
        <v>8630</v>
      </c>
      <c r="H3164">
        <v>2</v>
      </c>
      <c r="I3164" s="14">
        <v>0.05</v>
      </c>
      <c r="J3164" s="6">
        <v>1075</v>
      </c>
      <c r="K3164" s="6">
        <v>2042</v>
      </c>
      <c r="L3164" t="s">
        <v>1399</v>
      </c>
      <c r="M3164">
        <v>34</v>
      </c>
      <c r="N3164" t="s">
        <v>1999</v>
      </c>
      <c r="O3164" t="s">
        <v>2389</v>
      </c>
      <c r="P3164" t="s">
        <v>3103</v>
      </c>
    </row>
    <row r="3165" spans="1:16" x14ac:dyDescent="0.45">
      <c r="A3165" t="s">
        <v>6787</v>
      </c>
      <c r="B3165" t="s">
        <v>971</v>
      </c>
      <c r="C3165" t="s">
        <v>3216</v>
      </c>
      <c r="D3165" t="s">
        <v>3415</v>
      </c>
      <c r="E3165" s="1">
        <v>45545</v>
      </c>
      <c r="F3165" t="s">
        <v>8626</v>
      </c>
      <c r="G3165" t="s">
        <v>8632</v>
      </c>
      <c r="H3165">
        <v>2</v>
      </c>
      <c r="I3165" s="14">
        <v>0</v>
      </c>
      <c r="J3165" s="6">
        <v>1005</v>
      </c>
      <c r="K3165" s="6">
        <v>2010</v>
      </c>
      <c r="L3165" t="s">
        <v>1962</v>
      </c>
      <c r="M3165">
        <v>55</v>
      </c>
      <c r="N3165" t="s">
        <v>1998</v>
      </c>
      <c r="O3165" t="s">
        <v>2934</v>
      </c>
      <c r="P3165" t="s">
        <v>3148</v>
      </c>
    </row>
    <row r="3166" spans="1:16" x14ac:dyDescent="0.45">
      <c r="A3166" t="s">
        <v>6788</v>
      </c>
      <c r="B3166" t="s">
        <v>959</v>
      </c>
      <c r="C3166" t="s">
        <v>3210</v>
      </c>
      <c r="D3166" t="s">
        <v>3409</v>
      </c>
      <c r="E3166" s="1">
        <v>45288</v>
      </c>
      <c r="F3166" t="s">
        <v>8720</v>
      </c>
      <c r="G3166" t="s">
        <v>8629</v>
      </c>
      <c r="H3166">
        <v>4</v>
      </c>
      <c r="I3166" s="14">
        <v>0</v>
      </c>
      <c r="J3166" s="6">
        <v>1652</v>
      </c>
      <c r="K3166" s="6">
        <v>6609</v>
      </c>
      <c r="L3166" t="s">
        <v>1950</v>
      </c>
      <c r="M3166">
        <v>26</v>
      </c>
      <c r="N3166" t="s">
        <v>1999</v>
      </c>
      <c r="O3166" t="s">
        <v>2922</v>
      </c>
      <c r="P3166" t="s">
        <v>3098</v>
      </c>
    </row>
    <row r="3167" spans="1:16" x14ac:dyDescent="0.45">
      <c r="A3167" t="s">
        <v>6789</v>
      </c>
      <c r="B3167" t="s">
        <v>172</v>
      </c>
      <c r="C3167" t="s">
        <v>3319</v>
      </c>
      <c r="D3167" t="s">
        <v>3516</v>
      </c>
      <c r="E3167" s="1">
        <v>45219</v>
      </c>
      <c r="F3167" t="s">
        <v>8719</v>
      </c>
      <c r="G3167" t="s">
        <v>8630</v>
      </c>
      <c r="H3167">
        <v>2</v>
      </c>
      <c r="I3167" s="14">
        <v>0.2</v>
      </c>
      <c r="J3167" s="6">
        <v>337</v>
      </c>
      <c r="K3167" s="6">
        <v>540</v>
      </c>
      <c r="L3167" t="s">
        <v>1170</v>
      </c>
      <c r="M3167">
        <v>52</v>
      </c>
      <c r="N3167" t="s">
        <v>1999</v>
      </c>
      <c r="O3167" t="s">
        <v>2163</v>
      </c>
      <c r="P3167" t="s">
        <v>3028</v>
      </c>
    </row>
    <row r="3168" spans="1:16" x14ac:dyDescent="0.45">
      <c r="A3168" t="s">
        <v>6790</v>
      </c>
      <c r="B3168" t="s">
        <v>68</v>
      </c>
      <c r="C3168" t="s">
        <v>3239</v>
      </c>
      <c r="D3168" t="s">
        <v>3438</v>
      </c>
      <c r="E3168" s="1">
        <v>45530</v>
      </c>
      <c r="F3168" t="s">
        <v>8625</v>
      </c>
      <c r="G3168" t="s">
        <v>8632</v>
      </c>
      <c r="H3168">
        <v>5</v>
      </c>
      <c r="I3168" s="14">
        <v>0.2</v>
      </c>
      <c r="J3168" s="6">
        <v>1414</v>
      </c>
      <c r="K3168" s="6">
        <v>5658</v>
      </c>
      <c r="L3168" t="s">
        <v>1067</v>
      </c>
      <c r="M3168">
        <v>56</v>
      </c>
      <c r="N3168" t="s">
        <v>1998</v>
      </c>
      <c r="O3168" t="s">
        <v>2060</v>
      </c>
      <c r="P3168" t="s">
        <v>3022</v>
      </c>
    </row>
    <row r="3169" spans="1:16" x14ac:dyDescent="0.45">
      <c r="A3169" t="s">
        <v>6791</v>
      </c>
      <c r="B3169" t="s">
        <v>743</v>
      </c>
      <c r="C3169" t="s">
        <v>3381</v>
      </c>
      <c r="D3169" t="s">
        <v>3577</v>
      </c>
      <c r="E3169" s="1">
        <v>45659</v>
      </c>
      <c r="F3169" t="s">
        <v>8719</v>
      </c>
      <c r="G3169" t="s">
        <v>8629</v>
      </c>
      <c r="H3169">
        <v>1</v>
      </c>
      <c r="I3169" s="14">
        <v>0.15</v>
      </c>
      <c r="J3169" s="6">
        <v>113</v>
      </c>
      <c r="K3169" s="6">
        <v>96</v>
      </c>
      <c r="L3169" t="s">
        <v>1736</v>
      </c>
      <c r="M3169">
        <v>40</v>
      </c>
      <c r="N3169" t="s">
        <v>1999</v>
      </c>
      <c r="O3169" t="s">
        <v>2714</v>
      </c>
      <c r="P3169" t="s">
        <v>3103</v>
      </c>
    </row>
    <row r="3170" spans="1:16" x14ac:dyDescent="0.45">
      <c r="A3170" t="s">
        <v>6792</v>
      </c>
      <c r="B3170" t="s">
        <v>29</v>
      </c>
      <c r="C3170" t="s">
        <v>3302</v>
      </c>
      <c r="D3170" t="s">
        <v>3499</v>
      </c>
      <c r="E3170" s="1">
        <v>45570</v>
      </c>
      <c r="F3170" t="s">
        <v>8626</v>
      </c>
      <c r="G3170" t="s">
        <v>8630</v>
      </c>
      <c r="H3170">
        <v>2</v>
      </c>
      <c r="I3170" s="14">
        <v>0.05</v>
      </c>
      <c r="J3170" s="6">
        <v>530</v>
      </c>
      <c r="K3170" s="6">
        <v>1008</v>
      </c>
      <c r="L3170" t="s">
        <v>1028</v>
      </c>
      <c r="M3170">
        <v>52</v>
      </c>
      <c r="N3170" t="s">
        <v>1998</v>
      </c>
      <c r="O3170" t="s">
        <v>2021</v>
      </c>
      <c r="P3170" t="s">
        <v>2988</v>
      </c>
    </row>
    <row r="3171" spans="1:16" x14ac:dyDescent="0.45">
      <c r="A3171" t="s">
        <v>6793</v>
      </c>
      <c r="B3171" t="s">
        <v>550</v>
      </c>
      <c r="C3171" t="s">
        <v>3363</v>
      </c>
      <c r="D3171" t="s">
        <v>3560</v>
      </c>
      <c r="E3171" s="1">
        <v>45235</v>
      </c>
      <c r="F3171" t="s">
        <v>8720</v>
      </c>
      <c r="G3171" t="s">
        <v>8630</v>
      </c>
      <c r="H3171">
        <v>1</v>
      </c>
      <c r="I3171" s="14">
        <v>0.1</v>
      </c>
      <c r="J3171" s="6">
        <v>833</v>
      </c>
      <c r="K3171" s="6">
        <v>750</v>
      </c>
      <c r="L3171" t="s">
        <v>1545</v>
      </c>
      <c r="M3171">
        <v>30</v>
      </c>
      <c r="N3171" t="s">
        <v>1999</v>
      </c>
      <c r="O3171" t="s">
        <v>2527</v>
      </c>
      <c r="P3171" t="s">
        <v>3111</v>
      </c>
    </row>
    <row r="3172" spans="1:16" x14ac:dyDescent="0.45">
      <c r="A3172" t="s">
        <v>6794</v>
      </c>
      <c r="B3172" t="s">
        <v>982</v>
      </c>
      <c r="C3172" t="s">
        <v>3237</v>
      </c>
      <c r="D3172" t="s">
        <v>3436</v>
      </c>
      <c r="E3172" s="1">
        <v>45648</v>
      </c>
      <c r="F3172" t="s">
        <v>8720</v>
      </c>
      <c r="G3172" t="s">
        <v>8633</v>
      </c>
      <c r="H3172">
        <v>1</v>
      </c>
      <c r="I3172" s="14">
        <v>0.05</v>
      </c>
      <c r="J3172" s="6">
        <v>827</v>
      </c>
      <c r="K3172" s="6">
        <v>785</v>
      </c>
      <c r="L3172" t="s">
        <v>1973</v>
      </c>
      <c r="M3172">
        <v>61</v>
      </c>
      <c r="N3172" t="s">
        <v>1999</v>
      </c>
      <c r="O3172" t="s">
        <v>2945</v>
      </c>
      <c r="P3172" t="s">
        <v>3056</v>
      </c>
    </row>
    <row r="3173" spans="1:16" x14ac:dyDescent="0.45">
      <c r="A3173" t="s">
        <v>6795</v>
      </c>
      <c r="B3173" t="s">
        <v>262</v>
      </c>
      <c r="C3173" t="s">
        <v>3212</v>
      </c>
      <c r="D3173" t="s">
        <v>3411</v>
      </c>
      <c r="E3173" s="1">
        <v>45514</v>
      </c>
      <c r="F3173" t="s">
        <v>8718</v>
      </c>
      <c r="G3173" t="s">
        <v>8630</v>
      </c>
      <c r="H3173">
        <v>1</v>
      </c>
      <c r="I3173" s="14">
        <v>0</v>
      </c>
      <c r="J3173" s="6">
        <v>794</v>
      </c>
      <c r="K3173" s="6">
        <v>794</v>
      </c>
      <c r="L3173" t="s">
        <v>1260</v>
      </c>
      <c r="M3173">
        <v>48</v>
      </c>
      <c r="N3173" t="s">
        <v>1998</v>
      </c>
      <c r="O3173" t="s">
        <v>2252</v>
      </c>
      <c r="P3173" t="s">
        <v>3111</v>
      </c>
    </row>
    <row r="3174" spans="1:16" x14ac:dyDescent="0.45">
      <c r="A3174" t="s">
        <v>6796</v>
      </c>
      <c r="B3174" t="s">
        <v>936</v>
      </c>
      <c r="C3174" t="s">
        <v>3300</v>
      </c>
      <c r="D3174" t="s">
        <v>3497</v>
      </c>
      <c r="E3174" s="1">
        <v>45629</v>
      </c>
      <c r="F3174" t="s">
        <v>8719</v>
      </c>
      <c r="G3174" t="s">
        <v>8630</v>
      </c>
      <c r="H3174">
        <v>4</v>
      </c>
      <c r="I3174" s="14">
        <v>0.2</v>
      </c>
      <c r="J3174" s="6">
        <v>1909</v>
      </c>
      <c r="K3174" s="6">
        <v>6107</v>
      </c>
      <c r="L3174" t="s">
        <v>1927</v>
      </c>
      <c r="M3174">
        <v>63</v>
      </c>
      <c r="N3174" t="s">
        <v>1999</v>
      </c>
      <c r="O3174" t="s">
        <v>2900</v>
      </c>
      <c r="P3174" t="s">
        <v>3150</v>
      </c>
    </row>
    <row r="3175" spans="1:16" x14ac:dyDescent="0.45">
      <c r="A3175" t="s">
        <v>6797</v>
      </c>
      <c r="B3175" t="s">
        <v>440</v>
      </c>
      <c r="C3175" t="s">
        <v>3275</v>
      </c>
      <c r="D3175" t="s">
        <v>3472</v>
      </c>
      <c r="E3175" s="1">
        <v>45666</v>
      </c>
      <c r="F3175" t="s">
        <v>8720</v>
      </c>
      <c r="G3175" t="s">
        <v>8632</v>
      </c>
      <c r="H3175">
        <v>5</v>
      </c>
      <c r="I3175" s="14">
        <v>0</v>
      </c>
      <c r="J3175" s="6">
        <v>1075</v>
      </c>
      <c r="K3175" s="6">
        <v>5375</v>
      </c>
      <c r="L3175" t="s">
        <v>1436</v>
      </c>
      <c r="M3175">
        <v>35</v>
      </c>
      <c r="N3175" t="s">
        <v>1999</v>
      </c>
      <c r="O3175" t="s">
        <v>2425</v>
      </c>
      <c r="P3175" t="s">
        <v>2988</v>
      </c>
    </row>
    <row r="3176" spans="1:16" x14ac:dyDescent="0.45">
      <c r="A3176" t="s">
        <v>6798</v>
      </c>
      <c r="B3176" t="s">
        <v>611</v>
      </c>
      <c r="C3176" t="s">
        <v>3370</v>
      </c>
      <c r="D3176" t="s">
        <v>3563</v>
      </c>
      <c r="E3176" s="1">
        <v>45829</v>
      </c>
      <c r="F3176" t="s">
        <v>8720</v>
      </c>
      <c r="G3176" t="s">
        <v>8632</v>
      </c>
      <c r="H3176">
        <v>3</v>
      </c>
      <c r="I3176" s="14">
        <v>0.1</v>
      </c>
      <c r="J3176" s="6">
        <v>307</v>
      </c>
      <c r="K3176" s="6">
        <v>829</v>
      </c>
      <c r="L3176" t="s">
        <v>1605</v>
      </c>
      <c r="M3176">
        <v>41</v>
      </c>
      <c r="N3176" t="s">
        <v>1998</v>
      </c>
      <c r="O3176" t="s">
        <v>2587</v>
      </c>
      <c r="P3176" t="s">
        <v>3148</v>
      </c>
    </row>
    <row r="3177" spans="1:16" x14ac:dyDescent="0.45">
      <c r="A3177" t="s">
        <v>6799</v>
      </c>
      <c r="B3177" t="s">
        <v>870</v>
      </c>
      <c r="C3177" t="s">
        <v>3241</v>
      </c>
      <c r="D3177" t="s">
        <v>3440</v>
      </c>
      <c r="E3177" s="1">
        <v>45368</v>
      </c>
      <c r="F3177" t="s">
        <v>8719</v>
      </c>
      <c r="G3177" t="s">
        <v>8633</v>
      </c>
      <c r="H3177">
        <v>2</v>
      </c>
      <c r="I3177" s="14">
        <v>0.1</v>
      </c>
      <c r="J3177" s="6">
        <v>1056</v>
      </c>
      <c r="K3177" s="6">
        <v>1900</v>
      </c>
      <c r="L3177" t="s">
        <v>1862</v>
      </c>
      <c r="M3177">
        <v>40</v>
      </c>
      <c r="N3177" t="s">
        <v>1999</v>
      </c>
      <c r="O3177" t="s">
        <v>2835</v>
      </c>
      <c r="P3177" t="s">
        <v>3159</v>
      </c>
    </row>
    <row r="3178" spans="1:16" x14ac:dyDescent="0.45">
      <c r="A3178" t="s">
        <v>6800</v>
      </c>
      <c r="B3178" t="s">
        <v>147</v>
      </c>
      <c r="C3178" t="s">
        <v>3261</v>
      </c>
      <c r="D3178" t="s">
        <v>3460</v>
      </c>
      <c r="E3178" s="1">
        <v>45895</v>
      </c>
      <c r="F3178" t="s">
        <v>8625</v>
      </c>
      <c r="G3178" t="s">
        <v>8633</v>
      </c>
      <c r="H3178">
        <v>4</v>
      </c>
      <c r="I3178" s="14">
        <v>0.15</v>
      </c>
      <c r="J3178" s="6">
        <v>1867</v>
      </c>
      <c r="K3178" s="6">
        <v>6347</v>
      </c>
      <c r="L3178" t="s">
        <v>1146</v>
      </c>
      <c r="M3178">
        <v>55</v>
      </c>
      <c r="N3178" t="s">
        <v>1999</v>
      </c>
      <c r="O3178" t="s">
        <v>2138</v>
      </c>
      <c r="P3178" t="s">
        <v>3008</v>
      </c>
    </row>
    <row r="3179" spans="1:16" x14ac:dyDescent="0.45">
      <c r="A3179" t="s">
        <v>6801</v>
      </c>
      <c r="B3179" t="s">
        <v>52</v>
      </c>
      <c r="C3179" t="s">
        <v>3339</v>
      </c>
      <c r="D3179" t="s">
        <v>3536</v>
      </c>
      <c r="E3179" s="1">
        <v>45648</v>
      </c>
      <c r="F3179" t="s">
        <v>8718</v>
      </c>
      <c r="G3179" t="s">
        <v>8633</v>
      </c>
      <c r="H3179">
        <v>1</v>
      </c>
      <c r="I3179" s="14">
        <v>0</v>
      </c>
      <c r="J3179" s="6">
        <v>758</v>
      </c>
      <c r="K3179" s="6">
        <v>758</v>
      </c>
      <c r="L3179" t="s">
        <v>1051</v>
      </c>
      <c r="M3179">
        <v>43</v>
      </c>
      <c r="N3179" t="s">
        <v>1999</v>
      </c>
      <c r="O3179" t="s">
        <v>2044</v>
      </c>
      <c r="P3179" t="s">
        <v>3010</v>
      </c>
    </row>
    <row r="3180" spans="1:16" x14ac:dyDescent="0.45">
      <c r="A3180" t="s">
        <v>6802</v>
      </c>
      <c r="B3180" t="s">
        <v>46</v>
      </c>
      <c r="C3180" t="s">
        <v>3250</v>
      </c>
      <c r="D3180" t="s">
        <v>3449</v>
      </c>
      <c r="E3180" s="1">
        <v>45845</v>
      </c>
      <c r="F3180" t="s">
        <v>8718</v>
      </c>
      <c r="G3180" t="s">
        <v>8631</v>
      </c>
      <c r="H3180">
        <v>1</v>
      </c>
      <c r="I3180" s="14">
        <v>0.15</v>
      </c>
      <c r="J3180" s="6">
        <v>1384</v>
      </c>
      <c r="K3180" s="6">
        <v>1176</v>
      </c>
      <c r="L3180" t="s">
        <v>1045</v>
      </c>
      <c r="M3180">
        <v>28</v>
      </c>
      <c r="N3180" t="s">
        <v>1999</v>
      </c>
      <c r="O3180" t="s">
        <v>2038</v>
      </c>
      <c r="P3180" t="s">
        <v>3005</v>
      </c>
    </row>
    <row r="3181" spans="1:16" x14ac:dyDescent="0.45">
      <c r="A3181" t="s">
        <v>6803</v>
      </c>
      <c r="B3181" t="s">
        <v>109</v>
      </c>
      <c r="C3181" t="s">
        <v>3312</v>
      </c>
      <c r="D3181" t="s">
        <v>3509</v>
      </c>
      <c r="E3181" s="1">
        <v>45594</v>
      </c>
      <c r="F3181" t="s">
        <v>8625</v>
      </c>
      <c r="G3181" t="s">
        <v>8632</v>
      </c>
      <c r="H3181">
        <v>4</v>
      </c>
      <c r="I3181" s="14">
        <v>0.1</v>
      </c>
      <c r="J3181" s="6">
        <v>838</v>
      </c>
      <c r="K3181" s="6">
        <v>3015</v>
      </c>
      <c r="L3181" t="s">
        <v>1108</v>
      </c>
      <c r="M3181">
        <v>20</v>
      </c>
      <c r="N3181" t="s">
        <v>1999</v>
      </c>
      <c r="O3181" t="s">
        <v>2100</v>
      </c>
      <c r="P3181" t="s">
        <v>2970</v>
      </c>
    </row>
    <row r="3182" spans="1:16" x14ac:dyDescent="0.45">
      <c r="A3182" t="s">
        <v>6804</v>
      </c>
      <c r="B3182" t="s">
        <v>172</v>
      </c>
      <c r="C3182" t="s">
        <v>3305</v>
      </c>
      <c r="D3182" t="s">
        <v>3502</v>
      </c>
      <c r="E3182" s="1">
        <v>45785</v>
      </c>
      <c r="F3182" t="s">
        <v>8718</v>
      </c>
      <c r="G3182" t="s">
        <v>8633</v>
      </c>
      <c r="H3182">
        <v>5</v>
      </c>
      <c r="I3182" s="14">
        <v>0</v>
      </c>
      <c r="J3182" s="6">
        <v>621</v>
      </c>
      <c r="K3182" s="6">
        <v>3103</v>
      </c>
      <c r="L3182" t="s">
        <v>1170</v>
      </c>
      <c r="M3182">
        <v>52</v>
      </c>
      <c r="N3182" t="s">
        <v>1999</v>
      </c>
      <c r="O3182" t="s">
        <v>2163</v>
      </c>
      <c r="P3182" t="s">
        <v>3028</v>
      </c>
    </row>
    <row r="3183" spans="1:16" x14ac:dyDescent="0.45">
      <c r="A3183" t="s">
        <v>6805</v>
      </c>
      <c r="B3183" t="s">
        <v>536</v>
      </c>
      <c r="C3183" t="s">
        <v>3221</v>
      </c>
      <c r="D3183" t="s">
        <v>3420</v>
      </c>
      <c r="E3183" s="1">
        <v>45388</v>
      </c>
      <c r="F3183" t="s">
        <v>8625</v>
      </c>
      <c r="G3183" t="s">
        <v>8631</v>
      </c>
      <c r="H3183">
        <v>3</v>
      </c>
      <c r="I3183" s="14">
        <v>0.15</v>
      </c>
      <c r="J3183" s="6">
        <v>333</v>
      </c>
      <c r="K3183" s="6">
        <v>850</v>
      </c>
      <c r="L3183" t="s">
        <v>1531</v>
      </c>
      <c r="M3183">
        <v>23</v>
      </c>
      <c r="N3183" t="s">
        <v>1999</v>
      </c>
      <c r="O3183" t="s">
        <v>2513</v>
      </c>
      <c r="P3183" t="s">
        <v>2969</v>
      </c>
    </row>
    <row r="3184" spans="1:16" x14ac:dyDescent="0.45">
      <c r="A3184" t="s">
        <v>6806</v>
      </c>
      <c r="B3184" t="s">
        <v>613</v>
      </c>
      <c r="C3184" t="s">
        <v>3204</v>
      </c>
      <c r="D3184" t="s">
        <v>3403</v>
      </c>
      <c r="E3184" s="1">
        <v>45759</v>
      </c>
      <c r="F3184" t="s">
        <v>8625</v>
      </c>
      <c r="G3184" t="s">
        <v>8632</v>
      </c>
      <c r="H3184">
        <v>1</v>
      </c>
      <c r="I3184" s="14">
        <v>0.1</v>
      </c>
      <c r="J3184" s="6">
        <v>1458</v>
      </c>
      <c r="K3184" s="6">
        <v>1312</v>
      </c>
      <c r="L3184" t="s">
        <v>1607</v>
      </c>
      <c r="M3184">
        <v>52</v>
      </c>
      <c r="N3184" t="s">
        <v>1999</v>
      </c>
      <c r="O3184" t="s">
        <v>2589</v>
      </c>
      <c r="P3184" t="s">
        <v>3172</v>
      </c>
    </row>
    <row r="3185" spans="1:16" x14ac:dyDescent="0.45">
      <c r="A3185" t="s">
        <v>6807</v>
      </c>
      <c r="B3185" t="s">
        <v>93</v>
      </c>
      <c r="C3185" t="s">
        <v>3247</v>
      </c>
      <c r="D3185" t="s">
        <v>3446</v>
      </c>
      <c r="E3185" s="1">
        <v>45469</v>
      </c>
      <c r="F3185" t="s">
        <v>8719</v>
      </c>
      <c r="G3185" t="s">
        <v>8632</v>
      </c>
      <c r="H3185">
        <v>5</v>
      </c>
      <c r="I3185" s="14">
        <v>0</v>
      </c>
      <c r="J3185" s="6">
        <v>1121</v>
      </c>
      <c r="K3185" s="6">
        <v>5603</v>
      </c>
      <c r="L3185" t="s">
        <v>1092</v>
      </c>
      <c r="M3185">
        <v>22</v>
      </c>
      <c r="N3185" t="s">
        <v>1998</v>
      </c>
      <c r="O3185" t="s">
        <v>2085</v>
      </c>
      <c r="P3185" t="s">
        <v>3040</v>
      </c>
    </row>
    <row r="3186" spans="1:16" x14ac:dyDescent="0.45">
      <c r="A3186" t="s">
        <v>6808</v>
      </c>
      <c r="B3186" t="s">
        <v>111</v>
      </c>
      <c r="C3186" t="s">
        <v>3260</v>
      </c>
      <c r="D3186" t="s">
        <v>3459</v>
      </c>
      <c r="E3186" s="1">
        <v>45275</v>
      </c>
      <c r="F3186" t="s">
        <v>8626</v>
      </c>
      <c r="G3186" t="s">
        <v>8630</v>
      </c>
      <c r="H3186">
        <v>1</v>
      </c>
      <c r="I3186" s="14">
        <v>0.15</v>
      </c>
      <c r="J3186" s="6">
        <v>436</v>
      </c>
      <c r="K3186" s="6">
        <v>370</v>
      </c>
      <c r="L3186" t="s">
        <v>1110</v>
      </c>
      <c r="M3186">
        <v>35</v>
      </c>
      <c r="N3186" t="s">
        <v>1999</v>
      </c>
      <c r="O3186" t="s">
        <v>2102</v>
      </c>
      <c r="P3186" t="s">
        <v>2973</v>
      </c>
    </row>
    <row r="3187" spans="1:16" x14ac:dyDescent="0.45">
      <c r="A3187" t="s">
        <v>6809</v>
      </c>
      <c r="B3187" t="s">
        <v>88</v>
      </c>
      <c r="C3187" t="s">
        <v>3209</v>
      </c>
      <c r="D3187" t="s">
        <v>3408</v>
      </c>
      <c r="E3187" s="1">
        <v>45315</v>
      </c>
      <c r="F3187" t="s">
        <v>8718</v>
      </c>
      <c r="G3187" t="s">
        <v>8630</v>
      </c>
      <c r="H3187">
        <v>3</v>
      </c>
      <c r="I3187" s="14">
        <v>0.1</v>
      </c>
      <c r="J3187" s="6">
        <v>1531</v>
      </c>
      <c r="K3187" s="6">
        <v>4134</v>
      </c>
      <c r="L3187" t="s">
        <v>1087</v>
      </c>
      <c r="M3187">
        <v>25</v>
      </c>
      <c r="N3187" t="s">
        <v>1999</v>
      </c>
      <c r="O3187" t="s">
        <v>2080</v>
      </c>
      <c r="P3187" t="s">
        <v>3036</v>
      </c>
    </row>
    <row r="3188" spans="1:16" x14ac:dyDescent="0.45">
      <c r="A3188" t="s">
        <v>6810</v>
      </c>
      <c r="B3188" t="s">
        <v>510</v>
      </c>
      <c r="C3188" t="s">
        <v>3273</v>
      </c>
      <c r="D3188" t="s">
        <v>3470</v>
      </c>
      <c r="E3188" s="1">
        <v>45687</v>
      </c>
      <c r="F3188" t="s">
        <v>8626</v>
      </c>
      <c r="G3188" t="s">
        <v>8633</v>
      </c>
      <c r="H3188">
        <v>2</v>
      </c>
      <c r="I3188" s="14">
        <v>0.15</v>
      </c>
      <c r="J3188" s="6">
        <v>1817</v>
      </c>
      <c r="K3188" s="6">
        <v>3089</v>
      </c>
      <c r="L3188" t="s">
        <v>1505</v>
      </c>
      <c r="M3188">
        <v>24</v>
      </c>
      <c r="N3188" t="s">
        <v>1999</v>
      </c>
      <c r="O3188" t="s">
        <v>2490</v>
      </c>
      <c r="P3188" t="s">
        <v>3000</v>
      </c>
    </row>
    <row r="3189" spans="1:16" x14ac:dyDescent="0.45">
      <c r="A3189" t="s">
        <v>6811</v>
      </c>
      <c r="B3189" t="s">
        <v>727</v>
      </c>
      <c r="C3189" t="s">
        <v>3247</v>
      </c>
      <c r="D3189" t="s">
        <v>3446</v>
      </c>
      <c r="E3189" s="1">
        <v>45397</v>
      </c>
      <c r="F3189" t="s">
        <v>8718</v>
      </c>
      <c r="G3189" t="s">
        <v>8632</v>
      </c>
      <c r="H3189">
        <v>1</v>
      </c>
      <c r="I3189" s="14">
        <v>0</v>
      </c>
      <c r="J3189" s="6">
        <v>1121</v>
      </c>
      <c r="K3189" s="6">
        <v>1121</v>
      </c>
      <c r="L3189" t="s">
        <v>1720</v>
      </c>
      <c r="M3189">
        <v>63</v>
      </c>
      <c r="N3189" t="s">
        <v>1999</v>
      </c>
      <c r="O3189" t="s">
        <v>2699</v>
      </c>
      <c r="P3189" t="s">
        <v>3074</v>
      </c>
    </row>
    <row r="3190" spans="1:16" x14ac:dyDescent="0.45">
      <c r="A3190" t="s">
        <v>6812</v>
      </c>
      <c r="B3190" t="s">
        <v>193</v>
      </c>
      <c r="C3190" t="s">
        <v>3286</v>
      </c>
      <c r="D3190" t="s">
        <v>3483</v>
      </c>
      <c r="E3190" s="1">
        <v>45432</v>
      </c>
      <c r="F3190" t="s">
        <v>8720</v>
      </c>
      <c r="G3190" t="s">
        <v>8632</v>
      </c>
      <c r="H3190">
        <v>5</v>
      </c>
      <c r="I3190" s="14">
        <v>0.2</v>
      </c>
      <c r="J3190" s="6">
        <v>1780</v>
      </c>
      <c r="K3190" s="6">
        <v>7119</v>
      </c>
      <c r="L3190" t="s">
        <v>1191</v>
      </c>
      <c r="M3190">
        <v>62</v>
      </c>
      <c r="N3190" t="s">
        <v>1998</v>
      </c>
      <c r="O3190" t="s">
        <v>2184</v>
      </c>
      <c r="P3190" t="s">
        <v>3071</v>
      </c>
    </row>
    <row r="3191" spans="1:16" x14ac:dyDescent="0.45">
      <c r="A3191" t="s">
        <v>6813</v>
      </c>
      <c r="B3191" t="s">
        <v>443</v>
      </c>
      <c r="C3191" t="s">
        <v>3377</v>
      </c>
      <c r="D3191" t="s">
        <v>3573</v>
      </c>
      <c r="E3191" s="1">
        <v>45389</v>
      </c>
      <c r="F3191" t="s">
        <v>8720</v>
      </c>
      <c r="G3191" t="s">
        <v>8632</v>
      </c>
      <c r="H3191">
        <v>4</v>
      </c>
      <c r="I3191" s="14">
        <v>0.2</v>
      </c>
      <c r="J3191" s="6">
        <v>783</v>
      </c>
      <c r="K3191" s="6">
        <v>2505</v>
      </c>
      <c r="L3191" t="s">
        <v>1439</v>
      </c>
      <c r="M3191">
        <v>45</v>
      </c>
      <c r="N3191" t="s">
        <v>1999</v>
      </c>
      <c r="O3191" t="s">
        <v>2428</v>
      </c>
      <c r="P3191" t="s">
        <v>2995</v>
      </c>
    </row>
    <row r="3192" spans="1:16" x14ac:dyDescent="0.45">
      <c r="A3192" t="s">
        <v>6814</v>
      </c>
      <c r="B3192" t="s">
        <v>37</v>
      </c>
      <c r="C3192" t="s">
        <v>3249</v>
      </c>
      <c r="D3192" t="s">
        <v>3448</v>
      </c>
      <c r="E3192" s="1">
        <v>45576</v>
      </c>
      <c r="F3192" t="s">
        <v>8625</v>
      </c>
      <c r="G3192" t="s">
        <v>8630</v>
      </c>
      <c r="H3192">
        <v>1</v>
      </c>
      <c r="I3192" s="14">
        <v>0.2</v>
      </c>
      <c r="J3192" s="6">
        <v>1545</v>
      </c>
      <c r="K3192" s="6">
        <v>1236</v>
      </c>
      <c r="L3192" t="s">
        <v>1036</v>
      </c>
      <c r="M3192">
        <v>32</v>
      </c>
      <c r="N3192" t="s">
        <v>1998</v>
      </c>
      <c r="O3192" t="s">
        <v>2029</v>
      </c>
      <c r="P3192" t="s">
        <v>2996</v>
      </c>
    </row>
    <row r="3193" spans="1:16" x14ac:dyDescent="0.45">
      <c r="A3193" t="s">
        <v>6815</v>
      </c>
      <c r="B3193" t="s">
        <v>210</v>
      </c>
      <c r="C3193" t="s">
        <v>3368</v>
      </c>
      <c r="D3193" t="s">
        <v>3565</v>
      </c>
      <c r="E3193" s="1">
        <v>45664</v>
      </c>
      <c r="F3193" t="s">
        <v>8719</v>
      </c>
      <c r="G3193" t="s">
        <v>8631</v>
      </c>
      <c r="H3193">
        <v>2</v>
      </c>
      <c r="I3193" s="14">
        <v>0.2</v>
      </c>
      <c r="J3193" s="6">
        <v>1574</v>
      </c>
      <c r="K3193" s="6">
        <v>2518</v>
      </c>
      <c r="L3193" t="s">
        <v>1208</v>
      </c>
      <c r="M3193">
        <v>62</v>
      </c>
      <c r="N3193" t="s">
        <v>1998</v>
      </c>
      <c r="O3193" t="s">
        <v>2201</v>
      </c>
      <c r="P3193" t="s">
        <v>3091</v>
      </c>
    </row>
    <row r="3194" spans="1:16" x14ac:dyDescent="0.45">
      <c r="A3194" t="s">
        <v>6816</v>
      </c>
      <c r="B3194" t="s">
        <v>849</v>
      </c>
      <c r="C3194" t="s">
        <v>3309</v>
      </c>
      <c r="D3194" t="s">
        <v>3506</v>
      </c>
      <c r="E3194" s="1">
        <v>45357</v>
      </c>
      <c r="F3194" t="s">
        <v>8719</v>
      </c>
      <c r="G3194" t="s">
        <v>8632</v>
      </c>
      <c r="H3194">
        <v>3</v>
      </c>
      <c r="I3194" s="14">
        <v>0.15</v>
      </c>
      <c r="J3194" s="6">
        <v>446</v>
      </c>
      <c r="K3194" s="6">
        <v>1137</v>
      </c>
      <c r="L3194" t="s">
        <v>1841</v>
      </c>
      <c r="M3194">
        <v>33</v>
      </c>
      <c r="N3194" t="s">
        <v>1999</v>
      </c>
      <c r="O3194" t="s">
        <v>2816</v>
      </c>
      <c r="P3194" t="s">
        <v>3054</v>
      </c>
    </row>
    <row r="3195" spans="1:16" x14ac:dyDescent="0.45">
      <c r="A3195" t="s">
        <v>6817</v>
      </c>
      <c r="B3195" t="s">
        <v>849</v>
      </c>
      <c r="C3195" t="s">
        <v>3235</v>
      </c>
      <c r="D3195" t="s">
        <v>3434</v>
      </c>
      <c r="E3195" s="1">
        <v>45635</v>
      </c>
      <c r="F3195" t="s">
        <v>8718</v>
      </c>
      <c r="G3195" t="s">
        <v>8633</v>
      </c>
      <c r="H3195">
        <v>1</v>
      </c>
      <c r="I3195" s="14">
        <v>0.1</v>
      </c>
      <c r="J3195" s="6">
        <v>634</v>
      </c>
      <c r="K3195" s="6">
        <v>571</v>
      </c>
      <c r="L3195" t="s">
        <v>1841</v>
      </c>
      <c r="M3195">
        <v>33</v>
      </c>
      <c r="N3195" t="s">
        <v>1999</v>
      </c>
      <c r="O3195" t="s">
        <v>2816</v>
      </c>
      <c r="P3195" t="s">
        <v>3054</v>
      </c>
    </row>
    <row r="3196" spans="1:16" x14ac:dyDescent="0.45">
      <c r="A3196" t="s">
        <v>6818</v>
      </c>
      <c r="B3196" t="s">
        <v>544</v>
      </c>
      <c r="C3196" t="s">
        <v>3258</v>
      </c>
      <c r="D3196" t="s">
        <v>3457</v>
      </c>
      <c r="E3196" s="1">
        <v>45282</v>
      </c>
      <c r="F3196" t="s">
        <v>8625</v>
      </c>
      <c r="G3196" t="s">
        <v>8633</v>
      </c>
      <c r="H3196">
        <v>2</v>
      </c>
      <c r="I3196" s="14">
        <v>0.15</v>
      </c>
      <c r="J3196" s="6">
        <v>699</v>
      </c>
      <c r="K3196" s="6">
        <v>1189</v>
      </c>
      <c r="L3196" t="s">
        <v>1539</v>
      </c>
      <c r="M3196">
        <v>61</v>
      </c>
      <c r="N3196" t="s">
        <v>1998</v>
      </c>
      <c r="O3196" t="s">
        <v>2521</v>
      </c>
      <c r="P3196" t="s">
        <v>3024</v>
      </c>
    </row>
    <row r="3197" spans="1:16" x14ac:dyDescent="0.45">
      <c r="A3197" t="s">
        <v>6819</v>
      </c>
      <c r="B3197" t="s">
        <v>65</v>
      </c>
      <c r="C3197" t="s">
        <v>3265</v>
      </c>
      <c r="D3197" t="s">
        <v>3463</v>
      </c>
      <c r="E3197" s="1">
        <v>45878</v>
      </c>
      <c r="F3197" t="s">
        <v>8719</v>
      </c>
      <c r="G3197" t="s">
        <v>8633</v>
      </c>
      <c r="H3197">
        <v>4</v>
      </c>
      <c r="I3197" s="14">
        <v>0.15</v>
      </c>
      <c r="J3197" s="6">
        <v>209</v>
      </c>
      <c r="K3197" s="6">
        <v>712</v>
      </c>
      <c r="L3197" t="s">
        <v>1064</v>
      </c>
      <c r="M3197">
        <v>25</v>
      </c>
      <c r="N3197" t="s">
        <v>1998</v>
      </c>
      <c r="O3197" t="s">
        <v>2057</v>
      </c>
      <c r="P3197" t="s">
        <v>3020</v>
      </c>
    </row>
    <row r="3198" spans="1:16" x14ac:dyDescent="0.45">
      <c r="A3198" t="s">
        <v>6820</v>
      </c>
      <c r="B3198" t="s">
        <v>325</v>
      </c>
      <c r="C3198" t="s">
        <v>3281</v>
      </c>
      <c r="D3198" t="s">
        <v>3478</v>
      </c>
      <c r="E3198" s="1">
        <v>45559</v>
      </c>
      <c r="F3198" t="s">
        <v>8625</v>
      </c>
      <c r="G3198" t="s">
        <v>8633</v>
      </c>
      <c r="H3198">
        <v>5</v>
      </c>
      <c r="I3198" s="14">
        <v>0</v>
      </c>
      <c r="J3198" s="6">
        <v>1874</v>
      </c>
      <c r="K3198" s="6">
        <v>9369</v>
      </c>
      <c r="L3198" t="s">
        <v>1322</v>
      </c>
      <c r="M3198">
        <v>59</v>
      </c>
      <c r="N3198" t="s">
        <v>1998</v>
      </c>
      <c r="O3198" t="s">
        <v>2313</v>
      </c>
      <c r="P3198" t="s">
        <v>3092</v>
      </c>
    </row>
    <row r="3199" spans="1:16" x14ac:dyDescent="0.45">
      <c r="A3199" t="s">
        <v>6821</v>
      </c>
      <c r="B3199" t="s">
        <v>58</v>
      </c>
      <c r="C3199" t="s">
        <v>3311</v>
      </c>
      <c r="D3199" t="s">
        <v>3508</v>
      </c>
      <c r="E3199" s="1">
        <v>45438</v>
      </c>
      <c r="F3199" t="s">
        <v>8719</v>
      </c>
      <c r="G3199" t="s">
        <v>8633</v>
      </c>
      <c r="H3199">
        <v>5</v>
      </c>
      <c r="I3199" s="14">
        <v>0.15</v>
      </c>
      <c r="J3199" s="6">
        <v>1498</v>
      </c>
      <c r="K3199" s="6">
        <v>6366</v>
      </c>
      <c r="L3199" t="s">
        <v>1057</v>
      </c>
      <c r="M3199">
        <v>26</v>
      </c>
      <c r="N3199" t="s">
        <v>1998</v>
      </c>
      <c r="O3199" t="s">
        <v>2050</v>
      </c>
      <c r="P3199" t="s">
        <v>3014</v>
      </c>
    </row>
    <row r="3200" spans="1:16" x14ac:dyDescent="0.45">
      <c r="A3200" t="s">
        <v>6822</v>
      </c>
      <c r="B3200" t="s">
        <v>942</v>
      </c>
      <c r="C3200" t="s">
        <v>3261</v>
      </c>
      <c r="D3200" t="s">
        <v>3460</v>
      </c>
      <c r="E3200" s="1">
        <v>45780</v>
      </c>
      <c r="F3200" t="s">
        <v>8720</v>
      </c>
      <c r="G3200" t="s">
        <v>8629</v>
      </c>
      <c r="H3200">
        <v>1</v>
      </c>
      <c r="I3200" s="14">
        <v>0</v>
      </c>
      <c r="J3200" s="6">
        <v>1867</v>
      </c>
      <c r="K3200" s="6">
        <v>1867</v>
      </c>
      <c r="L3200" t="s">
        <v>1933</v>
      </c>
      <c r="M3200">
        <v>63</v>
      </c>
      <c r="N3200" t="s">
        <v>1998</v>
      </c>
      <c r="O3200" t="s">
        <v>2906</v>
      </c>
      <c r="P3200" t="s">
        <v>3014</v>
      </c>
    </row>
    <row r="3201" spans="1:16" x14ac:dyDescent="0.45">
      <c r="A3201" t="s">
        <v>6823</v>
      </c>
      <c r="B3201" t="s">
        <v>248</v>
      </c>
      <c r="C3201" t="s">
        <v>3336</v>
      </c>
      <c r="D3201" t="s">
        <v>3533</v>
      </c>
      <c r="E3201" s="1">
        <v>45210</v>
      </c>
      <c r="F3201" t="s">
        <v>8718</v>
      </c>
      <c r="G3201" t="s">
        <v>8630</v>
      </c>
      <c r="H3201">
        <v>5</v>
      </c>
      <c r="I3201" s="14">
        <v>0</v>
      </c>
      <c r="J3201" s="6">
        <v>1534</v>
      </c>
      <c r="K3201" s="6">
        <v>7670</v>
      </c>
      <c r="L3201" t="s">
        <v>1246</v>
      </c>
      <c r="M3201">
        <v>37</v>
      </c>
      <c r="N3201" t="s">
        <v>1999</v>
      </c>
      <c r="O3201" t="s">
        <v>2238</v>
      </c>
      <c r="P3201" t="s">
        <v>8701</v>
      </c>
    </row>
    <row r="3202" spans="1:16" x14ac:dyDescent="0.45">
      <c r="A3202" t="s">
        <v>6824</v>
      </c>
      <c r="B3202" t="s">
        <v>594</v>
      </c>
      <c r="C3202" t="s">
        <v>3197</v>
      </c>
      <c r="D3202" t="s">
        <v>3397</v>
      </c>
      <c r="E3202" s="1">
        <v>45634</v>
      </c>
      <c r="F3202" t="s">
        <v>8625</v>
      </c>
      <c r="G3202" t="s">
        <v>8630</v>
      </c>
      <c r="H3202">
        <v>3</v>
      </c>
      <c r="I3202" s="14">
        <v>0.05</v>
      </c>
      <c r="J3202" s="6">
        <v>1934</v>
      </c>
      <c r="K3202" s="6">
        <v>5511</v>
      </c>
      <c r="L3202" t="s">
        <v>1588</v>
      </c>
      <c r="M3202">
        <v>58</v>
      </c>
      <c r="N3202" t="s">
        <v>1999</v>
      </c>
      <c r="O3202" t="s">
        <v>2570</v>
      </c>
      <c r="P3202" t="s">
        <v>3035</v>
      </c>
    </row>
    <row r="3203" spans="1:16" x14ac:dyDescent="0.45">
      <c r="A3203" t="s">
        <v>6825</v>
      </c>
      <c r="B3203" t="s">
        <v>810</v>
      </c>
      <c r="C3203" t="s">
        <v>3241</v>
      </c>
      <c r="D3203" t="s">
        <v>3440</v>
      </c>
      <c r="E3203" s="1">
        <v>45805</v>
      </c>
      <c r="F3203" t="s">
        <v>8718</v>
      </c>
      <c r="G3203" t="s">
        <v>8629</v>
      </c>
      <c r="H3203">
        <v>1</v>
      </c>
      <c r="I3203" s="14">
        <v>0.1</v>
      </c>
      <c r="J3203" s="6">
        <v>1056</v>
      </c>
      <c r="K3203" s="6">
        <v>950</v>
      </c>
      <c r="L3203" t="s">
        <v>1802</v>
      </c>
      <c r="M3203">
        <v>41</v>
      </c>
      <c r="N3203" t="s">
        <v>1998</v>
      </c>
      <c r="O3203" t="s">
        <v>2705</v>
      </c>
      <c r="P3203" t="s">
        <v>3157</v>
      </c>
    </row>
    <row r="3204" spans="1:16" x14ac:dyDescent="0.45">
      <c r="A3204" t="s">
        <v>6826</v>
      </c>
      <c r="B3204" t="s">
        <v>520</v>
      </c>
      <c r="C3204" t="s">
        <v>3206</v>
      </c>
      <c r="D3204" t="s">
        <v>3405</v>
      </c>
      <c r="E3204" s="1">
        <v>45341</v>
      </c>
      <c r="F3204" t="s">
        <v>8718</v>
      </c>
      <c r="G3204" t="s">
        <v>8632</v>
      </c>
      <c r="H3204">
        <v>5</v>
      </c>
      <c r="I3204" s="14">
        <v>0.1</v>
      </c>
      <c r="J3204" s="6">
        <v>112</v>
      </c>
      <c r="K3204" s="6">
        <v>503</v>
      </c>
      <c r="L3204" t="s">
        <v>1515</v>
      </c>
      <c r="M3204">
        <v>52</v>
      </c>
      <c r="N3204" t="s">
        <v>1998</v>
      </c>
      <c r="O3204" t="s">
        <v>2499</v>
      </c>
      <c r="P3204" t="s">
        <v>3079</v>
      </c>
    </row>
    <row r="3205" spans="1:16" x14ac:dyDescent="0.45">
      <c r="A3205" t="s">
        <v>6827</v>
      </c>
      <c r="B3205" t="s">
        <v>958</v>
      </c>
      <c r="C3205" t="s">
        <v>3298</v>
      </c>
      <c r="D3205" t="s">
        <v>3495</v>
      </c>
      <c r="E3205" s="1">
        <v>45869</v>
      </c>
      <c r="F3205" t="s">
        <v>8719</v>
      </c>
      <c r="G3205" t="s">
        <v>8631</v>
      </c>
      <c r="H3205">
        <v>5</v>
      </c>
      <c r="I3205" s="14">
        <v>0.2</v>
      </c>
      <c r="J3205" s="6">
        <v>24</v>
      </c>
      <c r="K3205" s="6">
        <v>94</v>
      </c>
      <c r="L3205" t="s">
        <v>1949</v>
      </c>
      <c r="M3205">
        <v>26</v>
      </c>
      <c r="N3205" t="s">
        <v>1998</v>
      </c>
      <c r="O3205" t="s">
        <v>2921</v>
      </c>
      <c r="P3205" t="s">
        <v>8699</v>
      </c>
    </row>
    <row r="3206" spans="1:16" x14ac:dyDescent="0.45">
      <c r="A3206" t="s">
        <v>6828</v>
      </c>
      <c r="B3206" t="s">
        <v>670</v>
      </c>
      <c r="C3206" t="s">
        <v>3213</v>
      </c>
      <c r="D3206" t="s">
        <v>3412</v>
      </c>
      <c r="E3206" s="1">
        <v>45539</v>
      </c>
      <c r="F3206" t="s">
        <v>8718</v>
      </c>
      <c r="G3206" t="s">
        <v>8632</v>
      </c>
      <c r="H3206">
        <v>2</v>
      </c>
      <c r="I3206" s="14">
        <v>0.15</v>
      </c>
      <c r="J3206" s="6">
        <v>1120</v>
      </c>
      <c r="K3206" s="6">
        <v>1904</v>
      </c>
      <c r="L3206" t="s">
        <v>1664</v>
      </c>
      <c r="M3206">
        <v>55</v>
      </c>
      <c r="N3206" t="s">
        <v>1999</v>
      </c>
      <c r="O3206" t="s">
        <v>2052</v>
      </c>
      <c r="P3206" t="s">
        <v>3083</v>
      </c>
    </row>
    <row r="3207" spans="1:16" x14ac:dyDescent="0.45">
      <c r="A3207" t="s">
        <v>6829</v>
      </c>
      <c r="B3207" t="s">
        <v>708</v>
      </c>
      <c r="C3207" t="s">
        <v>3227</v>
      </c>
      <c r="D3207" t="s">
        <v>3426</v>
      </c>
      <c r="E3207" s="1">
        <v>45860</v>
      </c>
      <c r="F3207" t="s">
        <v>8718</v>
      </c>
      <c r="G3207" t="s">
        <v>8629</v>
      </c>
      <c r="H3207">
        <v>4</v>
      </c>
      <c r="I3207" s="14">
        <v>0.15</v>
      </c>
      <c r="J3207" s="6">
        <v>1596</v>
      </c>
      <c r="K3207" s="6">
        <v>5425</v>
      </c>
      <c r="L3207" t="s">
        <v>1701</v>
      </c>
      <c r="M3207">
        <v>61</v>
      </c>
      <c r="N3207" t="s">
        <v>1999</v>
      </c>
      <c r="O3207" t="s">
        <v>2681</v>
      </c>
      <c r="P3207" t="s">
        <v>3074</v>
      </c>
    </row>
    <row r="3208" spans="1:16" x14ac:dyDescent="0.45">
      <c r="A3208" t="s">
        <v>6830</v>
      </c>
      <c r="B3208" t="s">
        <v>774</v>
      </c>
      <c r="C3208" t="s">
        <v>3271</v>
      </c>
      <c r="D3208" t="s">
        <v>3468</v>
      </c>
      <c r="E3208" s="1">
        <v>45695</v>
      </c>
      <c r="F3208" t="s">
        <v>8719</v>
      </c>
      <c r="G3208" t="s">
        <v>8633</v>
      </c>
      <c r="H3208">
        <v>1</v>
      </c>
      <c r="I3208" s="14">
        <v>0.15</v>
      </c>
      <c r="J3208" s="6">
        <v>1514</v>
      </c>
      <c r="K3208" s="6">
        <v>1287</v>
      </c>
      <c r="L3208" t="s">
        <v>1613</v>
      </c>
      <c r="M3208">
        <v>63</v>
      </c>
      <c r="N3208" t="s">
        <v>1999</v>
      </c>
      <c r="O3208" t="s">
        <v>2744</v>
      </c>
      <c r="P3208" t="s">
        <v>2987</v>
      </c>
    </row>
    <row r="3209" spans="1:16" x14ac:dyDescent="0.45">
      <c r="A3209" t="s">
        <v>6831</v>
      </c>
      <c r="B3209" t="s">
        <v>159</v>
      </c>
      <c r="C3209" t="s">
        <v>3252</v>
      </c>
      <c r="D3209" t="s">
        <v>3451</v>
      </c>
      <c r="E3209" s="1">
        <v>45578</v>
      </c>
      <c r="F3209" t="s">
        <v>8625</v>
      </c>
      <c r="G3209" t="s">
        <v>8632</v>
      </c>
      <c r="H3209">
        <v>4</v>
      </c>
      <c r="I3209" s="14">
        <v>0.1</v>
      </c>
      <c r="J3209" s="6">
        <v>1125</v>
      </c>
      <c r="K3209" s="6">
        <v>4051</v>
      </c>
      <c r="L3209" t="s">
        <v>1157</v>
      </c>
      <c r="M3209">
        <v>60</v>
      </c>
      <c r="N3209" t="s">
        <v>1999</v>
      </c>
      <c r="O3209" t="s">
        <v>2150</v>
      </c>
      <c r="P3209" t="s">
        <v>3080</v>
      </c>
    </row>
    <row r="3210" spans="1:16" x14ac:dyDescent="0.45">
      <c r="A3210" t="s">
        <v>6832</v>
      </c>
      <c r="B3210" t="s">
        <v>498</v>
      </c>
      <c r="C3210" t="s">
        <v>3343</v>
      </c>
      <c r="D3210" t="s">
        <v>3540</v>
      </c>
      <c r="E3210" s="1">
        <v>45667</v>
      </c>
      <c r="F3210" t="s">
        <v>8626</v>
      </c>
      <c r="G3210" t="s">
        <v>8631</v>
      </c>
      <c r="H3210">
        <v>3</v>
      </c>
      <c r="I3210" s="14">
        <v>0.05</v>
      </c>
      <c r="J3210" s="6">
        <v>1671</v>
      </c>
      <c r="K3210" s="6">
        <v>4763</v>
      </c>
      <c r="L3210" t="s">
        <v>1493</v>
      </c>
      <c r="M3210">
        <v>40</v>
      </c>
      <c r="N3210" t="s">
        <v>1999</v>
      </c>
      <c r="O3210" t="s">
        <v>2478</v>
      </c>
      <c r="P3210" t="s">
        <v>3016</v>
      </c>
    </row>
    <row r="3211" spans="1:16" x14ac:dyDescent="0.45">
      <c r="A3211" t="s">
        <v>6833</v>
      </c>
      <c r="B3211" t="s">
        <v>787</v>
      </c>
      <c r="C3211" t="s">
        <v>3279</v>
      </c>
      <c r="D3211" t="s">
        <v>3476</v>
      </c>
      <c r="E3211" s="1">
        <v>45742</v>
      </c>
      <c r="F3211" t="s">
        <v>8626</v>
      </c>
      <c r="G3211" t="s">
        <v>8629</v>
      </c>
      <c r="H3211">
        <v>4</v>
      </c>
      <c r="I3211" s="14">
        <v>0.05</v>
      </c>
      <c r="J3211" s="6">
        <v>1994</v>
      </c>
      <c r="K3211" s="6">
        <v>7579</v>
      </c>
      <c r="L3211" t="s">
        <v>1779</v>
      </c>
      <c r="M3211">
        <v>40</v>
      </c>
      <c r="N3211" t="s">
        <v>1999</v>
      </c>
      <c r="O3211" t="s">
        <v>2757</v>
      </c>
      <c r="P3211" t="s">
        <v>2970</v>
      </c>
    </row>
    <row r="3212" spans="1:16" x14ac:dyDescent="0.45">
      <c r="A3212" t="s">
        <v>6834</v>
      </c>
      <c r="B3212" t="s">
        <v>692</v>
      </c>
      <c r="C3212" t="s">
        <v>3348</v>
      </c>
      <c r="D3212" t="s">
        <v>3545</v>
      </c>
      <c r="E3212" s="1">
        <v>45287</v>
      </c>
      <c r="F3212" t="s">
        <v>8718</v>
      </c>
      <c r="G3212" t="s">
        <v>8629</v>
      </c>
      <c r="H3212">
        <v>5</v>
      </c>
      <c r="I3212" s="14">
        <v>0.1</v>
      </c>
      <c r="J3212" s="6">
        <v>319</v>
      </c>
      <c r="K3212" s="6">
        <v>1434</v>
      </c>
      <c r="L3212" t="s">
        <v>1686</v>
      </c>
      <c r="M3212">
        <v>23</v>
      </c>
      <c r="N3212" t="s">
        <v>1998</v>
      </c>
      <c r="O3212" t="s">
        <v>2665</v>
      </c>
      <c r="P3212" t="s">
        <v>3178</v>
      </c>
    </row>
    <row r="3213" spans="1:16" x14ac:dyDescent="0.45">
      <c r="A3213" t="s">
        <v>6835</v>
      </c>
      <c r="B3213" t="s">
        <v>940</v>
      </c>
      <c r="C3213" t="s">
        <v>3226</v>
      </c>
      <c r="D3213" t="s">
        <v>3425</v>
      </c>
      <c r="E3213" s="1">
        <v>45900</v>
      </c>
      <c r="F3213" t="s">
        <v>8625</v>
      </c>
      <c r="G3213" t="s">
        <v>8633</v>
      </c>
      <c r="H3213">
        <v>5</v>
      </c>
      <c r="I3213" s="14">
        <v>0.15</v>
      </c>
      <c r="J3213" s="6">
        <v>1960</v>
      </c>
      <c r="K3213" s="6">
        <v>8330</v>
      </c>
      <c r="L3213" t="s">
        <v>1931</v>
      </c>
      <c r="M3213">
        <v>53</v>
      </c>
      <c r="N3213" t="s">
        <v>1999</v>
      </c>
      <c r="O3213" t="s">
        <v>2904</v>
      </c>
      <c r="P3213" t="s">
        <v>3144</v>
      </c>
    </row>
    <row r="3214" spans="1:16" x14ac:dyDescent="0.45">
      <c r="A3214" t="s">
        <v>6836</v>
      </c>
      <c r="B3214" t="s">
        <v>735</v>
      </c>
      <c r="C3214" t="s">
        <v>3264</v>
      </c>
      <c r="D3214" t="s">
        <v>3462</v>
      </c>
      <c r="E3214" s="1">
        <v>45882</v>
      </c>
      <c r="F3214" t="s">
        <v>8626</v>
      </c>
      <c r="G3214" t="s">
        <v>8633</v>
      </c>
      <c r="H3214">
        <v>2</v>
      </c>
      <c r="I3214" s="14">
        <v>0.15</v>
      </c>
      <c r="J3214" s="6">
        <v>1280</v>
      </c>
      <c r="K3214" s="6">
        <v>2175</v>
      </c>
      <c r="L3214" t="s">
        <v>1728</v>
      </c>
      <c r="M3214">
        <v>45</v>
      </c>
      <c r="N3214" t="s">
        <v>1999</v>
      </c>
      <c r="O3214" t="s">
        <v>2706</v>
      </c>
      <c r="P3214" t="s">
        <v>3070</v>
      </c>
    </row>
    <row r="3215" spans="1:16" x14ac:dyDescent="0.45">
      <c r="A3215" t="s">
        <v>6837</v>
      </c>
      <c r="B3215" t="s">
        <v>226</v>
      </c>
      <c r="C3215" t="s">
        <v>3316</v>
      </c>
      <c r="D3215" t="s">
        <v>3513</v>
      </c>
      <c r="E3215" s="1">
        <v>45286</v>
      </c>
      <c r="F3215" t="s">
        <v>8719</v>
      </c>
      <c r="G3215" t="s">
        <v>8629</v>
      </c>
      <c r="H3215">
        <v>1</v>
      </c>
      <c r="I3215" s="14">
        <v>0.2</v>
      </c>
      <c r="J3215" s="6">
        <v>165</v>
      </c>
      <c r="K3215" s="6">
        <v>132</v>
      </c>
      <c r="L3215" t="s">
        <v>1224</v>
      </c>
      <c r="M3215">
        <v>56</v>
      </c>
      <c r="N3215" t="s">
        <v>1999</v>
      </c>
      <c r="O3215" t="s">
        <v>2217</v>
      </c>
      <c r="P3215" t="s">
        <v>3097</v>
      </c>
    </row>
    <row r="3216" spans="1:16" x14ac:dyDescent="0.45">
      <c r="A3216" t="s">
        <v>6838</v>
      </c>
      <c r="B3216" t="s">
        <v>871</v>
      </c>
      <c r="C3216" t="s">
        <v>3240</v>
      </c>
      <c r="D3216" t="s">
        <v>3439</v>
      </c>
      <c r="E3216" s="1">
        <v>45593</v>
      </c>
      <c r="F3216" t="s">
        <v>8719</v>
      </c>
      <c r="G3216" t="s">
        <v>8633</v>
      </c>
      <c r="H3216">
        <v>1</v>
      </c>
      <c r="I3216" s="14">
        <v>0</v>
      </c>
      <c r="J3216" s="6">
        <v>1126</v>
      </c>
      <c r="K3216" s="6">
        <v>1126</v>
      </c>
      <c r="L3216" t="s">
        <v>1863</v>
      </c>
      <c r="M3216">
        <v>59</v>
      </c>
      <c r="N3216" t="s">
        <v>1998</v>
      </c>
      <c r="O3216" t="s">
        <v>2836</v>
      </c>
      <c r="P3216" t="s">
        <v>3174</v>
      </c>
    </row>
    <row r="3217" spans="1:16" x14ac:dyDescent="0.45">
      <c r="A3217" t="s">
        <v>6839</v>
      </c>
      <c r="B3217" t="s">
        <v>868</v>
      </c>
      <c r="C3217" t="s">
        <v>3237</v>
      </c>
      <c r="D3217" t="s">
        <v>3436</v>
      </c>
      <c r="E3217" s="1">
        <v>45260</v>
      </c>
      <c r="F3217" t="s">
        <v>8625</v>
      </c>
      <c r="G3217" t="s">
        <v>8629</v>
      </c>
      <c r="H3217">
        <v>1</v>
      </c>
      <c r="I3217" s="14">
        <v>0.1</v>
      </c>
      <c r="J3217" s="6">
        <v>827</v>
      </c>
      <c r="K3217" s="6">
        <v>744</v>
      </c>
      <c r="L3217" t="s">
        <v>1860</v>
      </c>
      <c r="M3217">
        <v>55</v>
      </c>
      <c r="N3217" t="s">
        <v>1999</v>
      </c>
      <c r="O3217" t="s">
        <v>2833</v>
      </c>
      <c r="P3217" t="s">
        <v>3090</v>
      </c>
    </row>
    <row r="3218" spans="1:16" x14ac:dyDescent="0.45">
      <c r="A3218" t="s">
        <v>6840</v>
      </c>
      <c r="B3218" t="s">
        <v>973</v>
      </c>
      <c r="C3218" t="s">
        <v>3218</v>
      </c>
      <c r="D3218" t="s">
        <v>3417</v>
      </c>
      <c r="E3218" s="1">
        <v>45829</v>
      </c>
      <c r="F3218" t="s">
        <v>8718</v>
      </c>
      <c r="G3218" t="s">
        <v>8629</v>
      </c>
      <c r="H3218">
        <v>2</v>
      </c>
      <c r="I3218" s="14">
        <v>0.1</v>
      </c>
      <c r="J3218" s="6">
        <v>1610</v>
      </c>
      <c r="K3218" s="6">
        <v>2898</v>
      </c>
      <c r="L3218" t="s">
        <v>1964</v>
      </c>
      <c r="M3218">
        <v>54</v>
      </c>
      <c r="N3218" t="s">
        <v>1998</v>
      </c>
      <c r="O3218" t="s">
        <v>2936</v>
      </c>
      <c r="P3218" t="s">
        <v>2985</v>
      </c>
    </row>
    <row r="3219" spans="1:16" x14ac:dyDescent="0.45">
      <c r="A3219" t="s">
        <v>6841</v>
      </c>
      <c r="B3219" t="s">
        <v>532</v>
      </c>
      <c r="C3219" t="s">
        <v>3349</v>
      </c>
      <c r="D3219" t="s">
        <v>3546</v>
      </c>
      <c r="E3219" s="1">
        <v>45771</v>
      </c>
      <c r="F3219" t="s">
        <v>8719</v>
      </c>
      <c r="G3219" t="s">
        <v>8631</v>
      </c>
      <c r="H3219">
        <v>5</v>
      </c>
      <c r="I3219" s="14">
        <v>0.2</v>
      </c>
      <c r="J3219" s="6">
        <v>1875</v>
      </c>
      <c r="K3219" s="6">
        <v>7502</v>
      </c>
      <c r="L3219" t="s">
        <v>1527</v>
      </c>
      <c r="M3219">
        <v>27</v>
      </c>
      <c r="N3219" t="s">
        <v>1998</v>
      </c>
      <c r="O3219" t="s">
        <v>2160</v>
      </c>
      <c r="P3219" t="s">
        <v>3165</v>
      </c>
    </row>
    <row r="3220" spans="1:16" x14ac:dyDescent="0.45">
      <c r="A3220" t="s">
        <v>6842</v>
      </c>
      <c r="B3220" t="s">
        <v>925</v>
      </c>
      <c r="C3220" t="s">
        <v>3225</v>
      </c>
      <c r="D3220" t="s">
        <v>3424</v>
      </c>
      <c r="E3220" s="1">
        <v>45431</v>
      </c>
      <c r="F3220" t="s">
        <v>8625</v>
      </c>
      <c r="G3220" t="s">
        <v>8629</v>
      </c>
      <c r="H3220">
        <v>1</v>
      </c>
      <c r="I3220" s="14">
        <v>0.15</v>
      </c>
      <c r="J3220" s="6">
        <v>743</v>
      </c>
      <c r="K3220" s="6">
        <v>632</v>
      </c>
      <c r="L3220" t="s">
        <v>1916</v>
      </c>
      <c r="M3220">
        <v>33</v>
      </c>
      <c r="N3220" t="s">
        <v>1998</v>
      </c>
      <c r="O3220" t="s">
        <v>2555</v>
      </c>
      <c r="P3220" t="s">
        <v>3111</v>
      </c>
    </row>
    <row r="3221" spans="1:16" x14ac:dyDescent="0.45">
      <c r="A3221" t="s">
        <v>6843</v>
      </c>
      <c r="B3221" t="s">
        <v>522</v>
      </c>
      <c r="C3221" t="s">
        <v>3357</v>
      </c>
      <c r="D3221" t="s">
        <v>3554</v>
      </c>
      <c r="E3221" s="1">
        <v>45373</v>
      </c>
      <c r="F3221" t="s">
        <v>8718</v>
      </c>
      <c r="G3221" t="s">
        <v>8633</v>
      </c>
      <c r="H3221">
        <v>5</v>
      </c>
      <c r="I3221" s="14">
        <v>0.1</v>
      </c>
      <c r="J3221" s="6">
        <v>1084</v>
      </c>
      <c r="K3221" s="6">
        <v>4879</v>
      </c>
      <c r="L3221" t="s">
        <v>1517</v>
      </c>
      <c r="M3221">
        <v>33</v>
      </c>
      <c r="N3221" t="s">
        <v>1999</v>
      </c>
      <c r="O3221" t="s">
        <v>2501</v>
      </c>
      <c r="P3221" t="s">
        <v>3136</v>
      </c>
    </row>
    <row r="3222" spans="1:16" x14ac:dyDescent="0.45">
      <c r="A3222" t="s">
        <v>6844</v>
      </c>
      <c r="B3222" t="s">
        <v>841</v>
      </c>
      <c r="C3222" t="s">
        <v>3215</v>
      </c>
      <c r="D3222" t="s">
        <v>3414</v>
      </c>
      <c r="E3222" s="1">
        <v>45315</v>
      </c>
      <c r="F3222" t="s">
        <v>8720</v>
      </c>
      <c r="G3222" t="s">
        <v>8630</v>
      </c>
      <c r="H3222">
        <v>5</v>
      </c>
      <c r="I3222" s="14">
        <v>0.15</v>
      </c>
      <c r="J3222" s="6">
        <v>1209</v>
      </c>
      <c r="K3222" s="6">
        <v>5138</v>
      </c>
      <c r="L3222" t="s">
        <v>1833</v>
      </c>
      <c r="M3222">
        <v>63</v>
      </c>
      <c r="N3222" t="s">
        <v>1999</v>
      </c>
      <c r="O3222" t="s">
        <v>2808</v>
      </c>
      <c r="P3222" t="s">
        <v>3060</v>
      </c>
    </row>
    <row r="3223" spans="1:16" x14ac:dyDescent="0.45">
      <c r="A3223" t="s">
        <v>6845</v>
      </c>
      <c r="B3223" t="s">
        <v>554</v>
      </c>
      <c r="C3223" t="s">
        <v>3232</v>
      </c>
      <c r="D3223" t="s">
        <v>3431</v>
      </c>
      <c r="E3223" s="1">
        <v>45223</v>
      </c>
      <c r="F3223" t="s">
        <v>8719</v>
      </c>
      <c r="G3223" t="s">
        <v>8630</v>
      </c>
      <c r="H3223">
        <v>2</v>
      </c>
      <c r="I3223" s="14">
        <v>0</v>
      </c>
      <c r="J3223" s="6">
        <v>304</v>
      </c>
      <c r="K3223" s="6">
        <v>608</v>
      </c>
      <c r="L3223" t="s">
        <v>1549</v>
      </c>
      <c r="M3223">
        <v>54</v>
      </c>
      <c r="N3223" t="s">
        <v>1999</v>
      </c>
      <c r="O3223" t="s">
        <v>2531</v>
      </c>
      <c r="P3223" t="s">
        <v>3088</v>
      </c>
    </row>
    <row r="3224" spans="1:16" x14ac:dyDescent="0.45">
      <c r="A3224" t="s">
        <v>6846</v>
      </c>
      <c r="B3224" t="s">
        <v>541</v>
      </c>
      <c r="C3224" t="s">
        <v>3328</v>
      </c>
      <c r="D3224" t="s">
        <v>3525</v>
      </c>
      <c r="E3224" s="1">
        <v>45768</v>
      </c>
      <c r="F3224" t="s">
        <v>8719</v>
      </c>
      <c r="G3224" t="s">
        <v>8629</v>
      </c>
      <c r="H3224">
        <v>2</v>
      </c>
      <c r="I3224" s="14">
        <v>0.2</v>
      </c>
      <c r="J3224" s="6">
        <v>516</v>
      </c>
      <c r="K3224" s="6">
        <v>826</v>
      </c>
      <c r="L3224" t="s">
        <v>1536</v>
      </c>
      <c r="M3224">
        <v>47</v>
      </c>
      <c r="N3224" t="s">
        <v>1999</v>
      </c>
      <c r="O3224" t="s">
        <v>2518</v>
      </c>
      <c r="P3224" t="s">
        <v>3111</v>
      </c>
    </row>
    <row r="3225" spans="1:16" x14ac:dyDescent="0.45">
      <c r="A3225" t="s">
        <v>6847</v>
      </c>
      <c r="B3225" t="s">
        <v>389</v>
      </c>
      <c r="C3225" t="s">
        <v>3309</v>
      </c>
      <c r="D3225" t="s">
        <v>3506</v>
      </c>
      <c r="E3225" s="1">
        <v>45729</v>
      </c>
      <c r="F3225" t="s">
        <v>8626</v>
      </c>
      <c r="G3225" t="s">
        <v>8633</v>
      </c>
      <c r="H3225">
        <v>1</v>
      </c>
      <c r="I3225" s="14">
        <v>0.2</v>
      </c>
      <c r="J3225" s="6">
        <v>446</v>
      </c>
      <c r="K3225" s="6">
        <v>357</v>
      </c>
      <c r="L3225" t="s">
        <v>1385</v>
      </c>
      <c r="M3225">
        <v>24</v>
      </c>
      <c r="N3225" t="s">
        <v>1998</v>
      </c>
      <c r="O3225" t="s">
        <v>2377</v>
      </c>
      <c r="P3225" t="s">
        <v>3131</v>
      </c>
    </row>
    <row r="3226" spans="1:16" x14ac:dyDescent="0.45">
      <c r="A3226" t="s">
        <v>6848</v>
      </c>
      <c r="B3226" t="s">
        <v>838</v>
      </c>
      <c r="C3226" t="s">
        <v>3203</v>
      </c>
      <c r="D3226" t="s">
        <v>8692</v>
      </c>
      <c r="E3226" s="1">
        <v>45323</v>
      </c>
      <c r="F3226" t="s">
        <v>8625</v>
      </c>
      <c r="G3226" t="s">
        <v>8632</v>
      </c>
      <c r="H3226">
        <v>3</v>
      </c>
      <c r="I3226" s="14">
        <v>0.2</v>
      </c>
      <c r="J3226" s="6">
        <v>277</v>
      </c>
      <c r="K3226" s="6">
        <v>664</v>
      </c>
      <c r="L3226" t="s">
        <v>1830</v>
      </c>
      <c r="M3226">
        <v>27</v>
      </c>
      <c r="N3226" t="s">
        <v>1998</v>
      </c>
      <c r="O3226" t="s">
        <v>2805</v>
      </c>
      <c r="P3226" t="s">
        <v>8699</v>
      </c>
    </row>
    <row r="3227" spans="1:16" x14ac:dyDescent="0.45">
      <c r="A3227" t="s">
        <v>6849</v>
      </c>
      <c r="B3227" t="s">
        <v>492</v>
      </c>
      <c r="C3227" t="s">
        <v>3278</v>
      </c>
      <c r="D3227" t="s">
        <v>3475</v>
      </c>
      <c r="E3227" s="1">
        <v>45485</v>
      </c>
      <c r="F3227" t="s">
        <v>8626</v>
      </c>
      <c r="G3227" t="s">
        <v>8631</v>
      </c>
      <c r="H3227">
        <v>4</v>
      </c>
      <c r="I3227" s="14">
        <v>0</v>
      </c>
      <c r="J3227" s="6">
        <v>1869</v>
      </c>
      <c r="K3227" s="6">
        <v>7474</v>
      </c>
      <c r="L3227" t="s">
        <v>1487</v>
      </c>
      <c r="M3227">
        <v>50</v>
      </c>
      <c r="N3227" t="s">
        <v>1999</v>
      </c>
      <c r="O3227" t="s">
        <v>2473</v>
      </c>
      <c r="P3227" t="s">
        <v>3104</v>
      </c>
    </row>
    <row r="3228" spans="1:16" x14ac:dyDescent="0.45">
      <c r="A3228" t="s">
        <v>6850</v>
      </c>
      <c r="B3228" t="s">
        <v>396</v>
      </c>
      <c r="C3228" t="s">
        <v>3341</v>
      </c>
      <c r="D3228" t="s">
        <v>3538</v>
      </c>
      <c r="E3228" s="1">
        <v>45840</v>
      </c>
      <c r="F3228" t="s">
        <v>8718</v>
      </c>
      <c r="G3228" t="s">
        <v>8632</v>
      </c>
      <c r="H3228">
        <v>1</v>
      </c>
      <c r="I3228" s="14">
        <v>0.1</v>
      </c>
      <c r="J3228" s="6">
        <v>246</v>
      </c>
      <c r="K3228" s="6">
        <v>221</v>
      </c>
      <c r="L3228" t="s">
        <v>1392</v>
      </c>
      <c r="M3228">
        <v>62</v>
      </c>
      <c r="N3228" t="s">
        <v>1998</v>
      </c>
      <c r="O3228" t="s">
        <v>2383</v>
      </c>
      <c r="P3228" t="s">
        <v>3049</v>
      </c>
    </row>
    <row r="3229" spans="1:16" x14ac:dyDescent="0.45">
      <c r="A3229" t="s">
        <v>6851</v>
      </c>
      <c r="B3229" t="s">
        <v>100</v>
      </c>
      <c r="C3229" t="s">
        <v>3392</v>
      </c>
      <c r="D3229" t="s">
        <v>3588</v>
      </c>
      <c r="E3229" s="1">
        <v>45281</v>
      </c>
      <c r="F3229" t="s">
        <v>8718</v>
      </c>
      <c r="G3229" t="s">
        <v>8632</v>
      </c>
      <c r="H3229">
        <v>1</v>
      </c>
      <c r="I3229" s="14">
        <v>0.05</v>
      </c>
      <c r="J3229" s="6">
        <v>1109</v>
      </c>
      <c r="K3229" s="6">
        <v>1053</v>
      </c>
      <c r="L3229" t="s">
        <v>1099</v>
      </c>
      <c r="M3229">
        <v>46</v>
      </c>
      <c r="N3229" t="s">
        <v>1999</v>
      </c>
      <c r="O3229" t="s">
        <v>2092</v>
      </c>
      <c r="P3229" t="s">
        <v>3046</v>
      </c>
    </row>
    <row r="3230" spans="1:16" x14ac:dyDescent="0.45">
      <c r="A3230" t="s">
        <v>6852</v>
      </c>
      <c r="B3230" t="s">
        <v>697</v>
      </c>
      <c r="C3230" t="s">
        <v>3348</v>
      </c>
      <c r="D3230" t="s">
        <v>3545</v>
      </c>
      <c r="E3230" s="1">
        <v>45577</v>
      </c>
      <c r="F3230" t="s">
        <v>8718</v>
      </c>
      <c r="G3230" t="s">
        <v>8632</v>
      </c>
      <c r="H3230">
        <v>3</v>
      </c>
      <c r="I3230" s="14">
        <v>0.05</v>
      </c>
      <c r="J3230" s="6">
        <v>319</v>
      </c>
      <c r="K3230" s="6">
        <v>908</v>
      </c>
      <c r="L3230" t="s">
        <v>1691</v>
      </c>
      <c r="M3230">
        <v>54</v>
      </c>
      <c r="N3230" t="s">
        <v>1998</v>
      </c>
      <c r="O3230" t="s">
        <v>2670</v>
      </c>
      <c r="P3230" t="s">
        <v>3012</v>
      </c>
    </row>
    <row r="3231" spans="1:16" x14ac:dyDescent="0.45">
      <c r="A3231" t="s">
        <v>6853</v>
      </c>
      <c r="B3231" t="s">
        <v>580</v>
      </c>
      <c r="C3231" t="s">
        <v>3326</v>
      </c>
      <c r="D3231" t="s">
        <v>3523</v>
      </c>
      <c r="E3231" s="1">
        <v>45815</v>
      </c>
      <c r="F3231" t="s">
        <v>8719</v>
      </c>
      <c r="G3231" t="s">
        <v>8629</v>
      </c>
      <c r="H3231">
        <v>2</v>
      </c>
      <c r="I3231" s="14">
        <v>0.15</v>
      </c>
      <c r="J3231" s="6">
        <v>1122</v>
      </c>
      <c r="K3231" s="6">
        <v>1907</v>
      </c>
      <c r="L3231" t="s">
        <v>1574</v>
      </c>
      <c r="M3231">
        <v>32</v>
      </c>
      <c r="N3231" t="s">
        <v>1999</v>
      </c>
      <c r="O3231" t="s">
        <v>2556</v>
      </c>
      <c r="P3231" t="s">
        <v>3032</v>
      </c>
    </row>
    <row r="3232" spans="1:16" x14ac:dyDescent="0.45">
      <c r="A3232" t="s">
        <v>6854</v>
      </c>
      <c r="B3232" t="s">
        <v>972</v>
      </c>
      <c r="C3232" t="s">
        <v>3368</v>
      </c>
      <c r="D3232" t="s">
        <v>3565</v>
      </c>
      <c r="E3232" s="1">
        <v>45501</v>
      </c>
      <c r="F3232" t="s">
        <v>8720</v>
      </c>
      <c r="G3232" t="s">
        <v>8633</v>
      </c>
      <c r="H3232">
        <v>4</v>
      </c>
      <c r="I3232" s="14">
        <v>0</v>
      </c>
      <c r="J3232" s="6">
        <v>1574</v>
      </c>
      <c r="K3232" s="6">
        <v>6295</v>
      </c>
      <c r="L3232" t="s">
        <v>1963</v>
      </c>
      <c r="M3232">
        <v>28</v>
      </c>
      <c r="N3232" t="s">
        <v>1999</v>
      </c>
      <c r="O3232" t="s">
        <v>2935</v>
      </c>
      <c r="P3232" t="s">
        <v>2985</v>
      </c>
    </row>
    <row r="3233" spans="1:16" x14ac:dyDescent="0.45">
      <c r="A3233" t="s">
        <v>6855</v>
      </c>
      <c r="B3233" t="s">
        <v>609</v>
      </c>
      <c r="C3233" t="s">
        <v>3287</v>
      </c>
      <c r="D3233" t="s">
        <v>3484</v>
      </c>
      <c r="E3233" s="1">
        <v>45524</v>
      </c>
      <c r="F3233" t="s">
        <v>8720</v>
      </c>
      <c r="G3233" t="s">
        <v>8633</v>
      </c>
      <c r="H3233">
        <v>2</v>
      </c>
      <c r="I3233" s="14">
        <v>0</v>
      </c>
      <c r="J3233" s="6">
        <v>1704</v>
      </c>
      <c r="K3233" s="6">
        <v>3407</v>
      </c>
      <c r="L3233" t="s">
        <v>1603</v>
      </c>
      <c r="M3233">
        <v>31</v>
      </c>
      <c r="N3233" t="s">
        <v>1999</v>
      </c>
      <c r="O3233" t="s">
        <v>2585</v>
      </c>
      <c r="P3233" t="s">
        <v>2982</v>
      </c>
    </row>
    <row r="3234" spans="1:16" x14ac:dyDescent="0.45">
      <c r="A3234" t="s">
        <v>6856</v>
      </c>
      <c r="B3234" t="s">
        <v>816</v>
      </c>
      <c r="C3234" t="s">
        <v>3345</v>
      </c>
      <c r="D3234" t="s">
        <v>3542</v>
      </c>
      <c r="E3234" s="1">
        <v>45845</v>
      </c>
      <c r="F3234" t="s">
        <v>8720</v>
      </c>
      <c r="G3234" t="s">
        <v>8632</v>
      </c>
      <c r="H3234">
        <v>4</v>
      </c>
      <c r="I3234" s="14">
        <v>0</v>
      </c>
      <c r="J3234" s="6">
        <v>1350</v>
      </c>
      <c r="K3234" s="6">
        <v>5401</v>
      </c>
      <c r="L3234" t="s">
        <v>1808</v>
      </c>
      <c r="M3234">
        <v>61</v>
      </c>
      <c r="N3234" t="s">
        <v>1999</v>
      </c>
      <c r="O3234" t="s">
        <v>2783</v>
      </c>
      <c r="P3234" t="s">
        <v>2980</v>
      </c>
    </row>
    <row r="3235" spans="1:16" x14ac:dyDescent="0.45">
      <c r="A3235" t="s">
        <v>6857</v>
      </c>
      <c r="B3235" t="s">
        <v>52</v>
      </c>
      <c r="C3235" t="s">
        <v>3323</v>
      </c>
      <c r="D3235" t="s">
        <v>3520</v>
      </c>
      <c r="E3235" s="1">
        <v>45357</v>
      </c>
      <c r="F3235" t="s">
        <v>8626</v>
      </c>
      <c r="G3235" t="s">
        <v>8632</v>
      </c>
      <c r="H3235">
        <v>5</v>
      </c>
      <c r="I3235" s="14">
        <v>0.05</v>
      </c>
      <c r="J3235" s="6">
        <v>1619</v>
      </c>
      <c r="K3235" s="6">
        <v>7692</v>
      </c>
      <c r="L3235" t="s">
        <v>1051</v>
      </c>
      <c r="M3235">
        <v>43</v>
      </c>
      <c r="N3235" t="s">
        <v>1999</v>
      </c>
      <c r="O3235" t="s">
        <v>2044</v>
      </c>
      <c r="P3235" t="s">
        <v>3010</v>
      </c>
    </row>
    <row r="3236" spans="1:16" x14ac:dyDescent="0.45">
      <c r="A3236" t="s">
        <v>6858</v>
      </c>
      <c r="B3236" t="s">
        <v>297</v>
      </c>
      <c r="C3236" t="s">
        <v>3369</v>
      </c>
      <c r="D3236" t="s">
        <v>3566</v>
      </c>
      <c r="E3236" s="1">
        <v>45482</v>
      </c>
      <c r="F3236" t="s">
        <v>8626</v>
      </c>
      <c r="G3236" t="s">
        <v>8630</v>
      </c>
      <c r="H3236">
        <v>5</v>
      </c>
      <c r="I3236" s="14">
        <v>0.2</v>
      </c>
      <c r="J3236" s="6">
        <v>1396</v>
      </c>
      <c r="K3236" s="6">
        <v>5583</v>
      </c>
      <c r="L3236" t="s">
        <v>1294</v>
      </c>
      <c r="M3236">
        <v>42</v>
      </c>
      <c r="N3236" t="s">
        <v>1998</v>
      </c>
      <c r="O3236" t="s">
        <v>2043</v>
      </c>
      <c r="P3236" t="s">
        <v>3128</v>
      </c>
    </row>
    <row r="3237" spans="1:16" x14ac:dyDescent="0.45">
      <c r="A3237" t="s">
        <v>6859</v>
      </c>
      <c r="B3237" t="s">
        <v>747</v>
      </c>
      <c r="C3237" t="s">
        <v>3293</v>
      </c>
      <c r="D3237" t="s">
        <v>3490</v>
      </c>
      <c r="E3237" s="1">
        <v>45656</v>
      </c>
      <c r="F3237" t="s">
        <v>8719</v>
      </c>
      <c r="G3237" t="s">
        <v>8629</v>
      </c>
      <c r="H3237">
        <v>3</v>
      </c>
      <c r="I3237" s="14">
        <v>0</v>
      </c>
      <c r="J3237" s="6">
        <v>359</v>
      </c>
      <c r="K3237" s="6">
        <v>1078</v>
      </c>
      <c r="L3237" t="s">
        <v>1740</v>
      </c>
      <c r="M3237">
        <v>30</v>
      </c>
      <c r="N3237" t="s">
        <v>1998</v>
      </c>
      <c r="O3237" t="s">
        <v>2718</v>
      </c>
      <c r="P3237" t="s">
        <v>3066</v>
      </c>
    </row>
    <row r="3238" spans="1:16" x14ac:dyDescent="0.45">
      <c r="A3238" t="s">
        <v>6860</v>
      </c>
      <c r="B3238" t="s">
        <v>824</v>
      </c>
      <c r="C3238" t="s">
        <v>3365</v>
      </c>
      <c r="D3238" t="s">
        <v>3562</v>
      </c>
      <c r="E3238" s="1">
        <v>45916</v>
      </c>
      <c r="F3238" t="s">
        <v>8720</v>
      </c>
      <c r="G3238" t="s">
        <v>8633</v>
      </c>
      <c r="H3238">
        <v>4</v>
      </c>
      <c r="I3238" s="14">
        <v>0.05</v>
      </c>
      <c r="J3238" s="6">
        <v>1256</v>
      </c>
      <c r="K3238" s="6">
        <v>4772</v>
      </c>
      <c r="L3238" t="s">
        <v>1816</v>
      </c>
      <c r="M3238">
        <v>63</v>
      </c>
      <c r="N3238" t="s">
        <v>1998</v>
      </c>
      <c r="O3238" t="s">
        <v>2791</v>
      </c>
      <c r="P3238" t="s">
        <v>2988</v>
      </c>
    </row>
    <row r="3239" spans="1:16" x14ac:dyDescent="0.45">
      <c r="A3239" t="s">
        <v>6861</v>
      </c>
      <c r="B3239" t="s">
        <v>913</v>
      </c>
      <c r="C3239" t="s">
        <v>3351</v>
      </c>
      <c r="D3239" t="s">
        <v>3548</v>
      </c>
      <c r="E3239" s="1">
        <v>45317</v>
      </c>
      <c r="F3239" t="s">
        <v>8718</v>
      </c>
      <c r="G3239" t="s">
        <v>8632</v>
      </c>
      <c r="H3239">
        <v>4</v>
      </c>
      <c r="I3239" s="14">
        <v>0.1</v>
      </c>
      <c r="J3239" s="6">
        <v>1234</v>
      </c>
      <c r="K3239" s="6">
        <v>4441</v>
      </c>
      <c r="L3239" t="s">
        <v>1904</v>
      </c>
      <c r="M3239">
        <v>22</v>
      </c>
      <c r="N3239" t="s">
        <v>1998</v>
      </c>
      <c r="O3239" t="s">
        <v>2878</v>
      </c>
      <c r="P3239" t="s">
        <v>3080</v>
      </c>
    </row>
    <row r="3240" spans="1:16" x14ac:dyDescent="0.45">
      <c r="A3240" t="s">
        <v>6862</v>
      </c>
      <c r="B3240" t="s">
        <v>399</v>
      </c>
      <c r="C3240" t="s">
        <v>3336</v>
      </c>
      <c r="D3240" t="s">
        <v>3533</v>
      </c>
      <c r="E3240" s="1">
        <v>45411</v>
      </c>
      <c r="F3240" t="s">
        <v>8718</v>
      </c>
      <c r="G3240" t="s">
        <v>8632</v>
      </c>
      <c r="H3240">
        <v>2</v>
      </c>
      <c r="I3240" s="14">
        <v>0.1</v>
      </c>
      <c r="J3240" s="6">
        <v>1534</v>
      </c>
      <c r="K3240" s="6">
        <v>2761</v>
      </c>
      <c r="L3240" t="s">
        <v>1395</v>
      </c>
      <c r="M3240">
        <v>54</v>
      </c>
      <c r="N3240" t="s">
        <v>1999</v>
      </c>
      <c r="O3240" t="s">
        <v>2386</v>
      </c>
      <c r="P3240" t="s">
        <v>3013</v>
      </c>
    </row>
    <row r="3241" spans="1:16" x14ac:dyDescent="0.45">
      <c r="A3241" t="s">
        <v>6863</v>
      </c>
      <c r="B3241" t="s">
        <v>33</v>
      </c>
      <c r="C3241" t="s">
        <v>3265</v>
      </c>
      <c r="D3241" t="s">
        <v>3463</v>
      </c>
      <c r="E3241" s="1">
        <v>45350</v>
      </c>
      <c r="F3241" t="s">
        <v>8720</v>
      </c>
      <c r="G3241" t="s">
        <v>8631</v>
      </c>
      <c r="H3241">
        <v>4</v>
      </c>
      <c r="I3241" s="14">
        <v>0.2</v>
      </c>
      <c r="J3241" s="6">
        <v>209</v>
      </c>
      <c r="K3241" s="6">
        <v>670</v>
      </c>
      <c r="L3241" t="s">
        <v>1032</v>
      </c>
      <c r="M3241">
        <v>54</v>
      </c>
      <c r="N3241" t="s">
        <v>1998</v>
      </c>
      <c r="O3241" t="s">
        <v>2025</v>
      </c>
      <c r="P3241" t="s">
        <v>2992</v>
      </c>
    </row>
    <row r="3242" spans="1:16" x14ac:dyDescent="0.45">
      <c r="A3242" t="s">
        <v>6864</v>
      </c>
      <c r="B3242" t="s">
        <v>73</v>
      </c>
      <c r="C3242" t="s">
        <v>3310</v>
      </c>
      <c r="D3242" t="s">
        <v>3507</v>
      </c>
      <c r="E3242" s="1">
        <v>45780</v>
      </c>
      <c r="F3242" t="s">
        <v>8718</v>
      </c>
      <c r="G3242" t="s">
        <v>8630</v>
      </c>
      <c r="H3242">
        <v>1</v>
      </c>
      <c r="I3242" s="14">
        <v>0.05</v>
      </c>
      <c r="J3242" s="6">
        <v>962</v>
      </c>
      <c r="K3242" s="6">
        <v>914</v>
      </c>
      <c r="L3242" t="s">
        <v>1072</v>
      </c>
      <c r="M3242">
        <v>61</v>
      </c>
      <c r="N3242" t="s">
        <v>1998</v>
      </c>
      <c r="O3242" t="s">
        <v>2065</v>
      </c>
      <c r="P3242" t="s">
        <v>3027</v>
      </c>
    </row>
    <row r="3243" spans="1:16" x14ac:dyDescent="0.45">
      <c r="A3243" t="s">
        <v>6865</v>
      </c>
      <c r="B3243" t="s">
        <v>111</v>
      </c>
      <c r="C3243" t="s">
        <v>3295</v>
      </c>
      <c r="D3243" t="s">
        <v>3492</v>
      </c>
      <c r="E3243" s="1">
        <v>45278</v>
      </c>
      <c r="F3243" t="s">
        <v>8720</v>
      </c>
      <c r="G3243" t="s">
        <v>8629</v>
      </c>
      <c r="H3243">
        <v>2</v>
      </c>
      <c r="I3243" s="14">
        <v>0.05</v>
      </c>
      <c r="J3243" s="6">
        <v>183</v>
      </c>
      <c r="K3243" s="6">
        <v>347</v>
      </c>
      <c r="L3243" t="s">
        <v>1110</v>
      </c>
      <c r="M3243">
        <v>35</v>
      </c>
      <c r="N3243" t="s">
        <v>1999</v>
      </c>
      <c r="O3243" t="s">
        <v>2102</v>
      </c>
      <c r="P3243" t="s">
        <v>2973</v>
      </c>
    </row>
    <row r="3244" spans="1:16" x14ac:dyDescent="0.45">
      <c r="A3244" t="s">
        <v>6866</v>
      </c>
      <c r="B3244" t="s">
        <v>785</v>
      </c>
      <c r="C3244" t="s">
        <v>3259</v>
      </c>
      <c r="D3244" t="s">
        <v>3458</v>
      </c>
      <c r="E3244" s="1">
        <v>45637</v>
      </c>
      <c r="F3244" t="s">
        <v>8718</v>
      </c>
      <c r="G3244" t="s">
        <v>8629</v>
      </c>
      <c r="H3244">
        <v>4</v>
      </c>
      <c r="I3244" s="14">
        <v>0.1</v>
      </c>
      <c r="J3244" s="6">
        <v>1315</v>
      </c>
      <c r="K3244" s="6">
        <v>4735</v>
      </c>
      <c r="L3244" t="s">
        <v>1777</v>
      </c>
      <c r="M3244">
        <v>39</v>
      </c>
      <c r="N3244" t="s">
        <v>1998</v>
      </c>
      <c r="O3244" t="s">
        <v>2755</v>
      </c>
      <c r="P3244" t="s">
        <v>3070</v>
      </c>
    </row>
    <row r="3245" spans="1:16" x14ac:dyDescent="0.45">
      <c r="A3245" t="s">
        <v>6867</v>
      </c>
      <c r="B3245" t="s">
        <v>135</v>
      </c>
      <c r="C3245" t="s">
        <v>3197</v>
      </c>
      <c r="D3245" t="s">
        <v>3397</v>
      </c>
      <c r="E3245" s="1">
        <v>45421</v>
      </c>
      <c r="F3245" t="s">
        <v>8626</v>
      </c>
      <c r="G3245" t="s">
        <v>8630</v>
      </c>
      <c r="H3245">
        <v>5</v>
      </c>
      <c r="I3245" s="14">
        <v>0.2</v>
      </c>
      <c r="J3245" s="6">
        <v>1934</v>
      </c>
      <c r="K3245" s="6">
        <v>7735</v>
      </c>
      <c r="L3245" t="s">
        <v>1134</v>
      </c>
      <c r="M3245">
        <v>49</v>
      </c>
      <c r="N3245" t="s">
        <v>1999</v>
      </c>
      <c r="O3245" t="s">
        <v>2126</v>
      </c>
      <c r="P3245" t="s">
        <v>3041</v>
      </c>
    </row>
    <row r="3246" spans="1:16" x14ac:dyDescent="0.45">
      <c r="A3246" t="s">
        <v>6868</v>
      </c>
      <c r="B3246" t="s">
        <v>554</v>
      </c>
      <c r="C3246" t="s">
        <v>3299</v>
      </c>
      <c r="D3246" t="s">
        <v>3496</v>
      </c>
      <c r="E3246" s="1">
        <v>45573</v>
      </c>
      <c r="F3246" t="s">
        <v>8626</v>
      </c>
      <c r="G3246" t="s">
        <v>8629</v>
      </c>
      <c r="H3246">
        <v>5</v>
      </c>
      <c r="I3246" s="14">
        <v>0.2</v>
      </c>
      <c r="J3246" s="6">
        <v>479</v>
      </c>
      <c r="K3246" s="6">
        <v>1915</v>
      </c>
      <c r="L3246" t="s">
        <v>1549</v>
      </c>
      <c r="M3246">
        <v>54</v>
      </c>
      <c r="N3246" t="s">
        <v>1999</v>
      </c>
      <c r="O3246" t="s">
        <v>2531</v>
      </c>
      <c r="P3246" t="s">
        <v>3088</v>
      </c>
    </row>
    <row r="3247" spans="1:16" x14ac:dyDescent="0.45">
      <c r="A3247" t="s">
        <v>6869</v>
      </c>
      <c r="B3247" t="s">
        <v>49</v>
      </c>
      <c r="C3247" t="s">
        <v>3308</v>
      </c>
      <c r="D3247" t="s">
        <v>3505</v>
      </c>
      <c r="E3247" s="1">
        <v>45495</v>
      </c>
      <c r="F3247" t="s">
        <v>8719</v>
      </c>
      <c r="G3247" t="s">
        <v>8632</v>
      </c>
      <c r="H3247">
        <v>2</v>
      </c>
      <c r="I3247" s="14">
        <v>0.1</v>
      </c>
      <c r="J3247" s="6">
        <v>741</v>
      </c>
      <c r="K3247" s="6">
        <v>1335</v>
      </c>
      <c r="L3247" t="s">
        <v>1048</v>
      </c>
      <c r="M3247">
        <v>61</v>
      </c>
      <c r="N3247" t="s">
        <v>1999</v>
      </c>
      <c r="O3247" t="s">
        <v>2041</v>
      </c>
      <c r="P3247" t="s">
        <v>3008</v>
      </c>
    </row>
    <row r="3248" spans="1:16" x14ac:dyDescent="0.45">
      <c r="A3248" t="s">
        <v>6870</v>
      </c>
      <c r="B3248" t="s">
        <v>161</v>
      </c>
      <c r="C3248" t="s">
        <v>3389</v>
      </c>
      <c r="D3248" t="s">
        <v>3585</v>
      </c>
      <c r="E3248" s="1">
        <v>45528</v>
      </c>
      <c r="F3248" t="s">
        <v>8718</v>
      </c>
      <c r="G3248" t="s">
        <v>8629</v>
      </c>
      <c r="H3248">
        <v>5</v>
      </c>
      <c r="I3248" s="14">
        <v>0.15</v>
      </c>
      <c r="J3248" s="6">
        <v>1496</v>
      </c>
      <c r="K3248" s="6">
        <v>6359</v>
      </c>
      <c r="L3248" t="s">
        <v>1159</v>
      </c>
      <c r="M3248">
        <v>43</v>
      </c>
      <c r="N3248" t="s">
        <v>1998</v>
      </c>
      <c r="O3248" t="s">
        <v>2152</v>
      </c>
      <c r="P3248" t="s">
        <v>3084</v>
      </c>
    </row>
    <row r="3249" spans="1:16" x14ac:dyDescent="0.45">
      <c r="A3249" t="s">
        <v>6871</v>
      </c>
      <c r="B3249" t="s">
        <v>76</v>
      </c>
      <c r="C3249" t="s">
        <v>3305</v>
      </c>
      <c r="D3249" t="s">
        <v>3502</v>
      </c>
      <c r="E3249" s="1">
        <v>45839</v>
      </c>
      <c r="F3249" t="s">
        <v>8625</v>
      </c>
      <c r="G3249" t="s">
        <v>8633</v>
      </c>
      <c r="H3249">
        <v>1</v>
      </c>
      <c r="I3249" s="14">
        <v>0.2</v>
      </c>
      <c r="J3249" s="6">
        <v>621</v>
      </c>
      <c r="K3249" s="6">
        <v>496</v>
      </c>
      <c r="L3249" t="s">
        <v>1075</v>
      </c>
      <c r="M3249">
        <v>25</v>
      </c>
      <c r="N3249" t="s">
        <v>1999</v>
      </c>
      <c r="O3249" t="s">
        <v>2068</v>
      </c>
      <c r="P3249" t="s">
        <v>3030</v>
      </c>
    </row>
    <row r="3250" spans="1:16" x14ac:dyDescent="0.45">
      <c r="A3250" t="s">
        <v>6872</v>
      </c>
      <c r="B3250" t="s">
        <v>314</v>
      </c>
      <c r="C3250" t="s">
        <v>3215</v>
      </c>
      <c r="D3250" t="s">
        <v>3414</v>
      </c>
      <c r="E3250" s="1">
        <v>45842</v>
      </c>
      <c r="F3250" t="s">
        <v>8718</v>
      </c>
      <c r="G3250" t="s">
        <v>8631</v>
      </c>
      <c r="H3250">
        <v>2</v>
      </c>
      <c r="I3250" s="14">
        <v>0</v>
      </c>
      <c r="J3250" s="6">
        <v>1209</v>
      </c>
      <c r="K3250" s="6">
        <v>2418</v>
      </c>
      <c r="L3250" t="s">
        <v>1311</v>
      </c>
      <c r="M3250">
        <v>29</v>
      </c>
      <c r="N3250" t="s">
        <v>1998</v>
      </c>
      <c r="O3250" t="s">
        <v>2302</v>
      </c>
      <c r="P3250" t="s">
        <v>2971</v>
      </c>
    </row>
    <row r="3251" spans="1:16" x14ac:dyDescent="0.45">
      <c r="A3251" t="s">
        <v>6873</v>
      </c>
      <c r="B3251" t="s">
        <v>373</v>
      </c>
      <c r="C3251" t="s">
        <v>3366</v>
      </c>
      <c r="D3251" t="s">
        <v>3563</v>
      </c>
      <c r="E3251" s="1">
        <v>45834</v>
      </c>
      <c r="F3251" t="s">
        <v>8626</v>
      </c>
      <c r="G3251" t="s">
        <v>8632</v>
      </c>
      <c r="H3251">
        <v>5</v>
      </c>
      <c r="I3251" s="14">
        <v>0.05</v>
      </c>
      <c r="J3251" s="6">
        <v>1116</v>
      </c>
      <c r="K3251" s="6">
        <v>5302</v>
      </c>
      <c r="L3251" t="s">
        <v>1369</v>
      </c>
      <c r="M3251">
        <v>46</v>
      </c>
      <c r="N3251" t="s">
        <v>1998</v>
      </c>
      <c r="O3251" t="s">
        <v>2361</v>
      </c>
      <c r="P3251" t="s">
        <v>3147</v>
      </c>
    </row>
    <row r="3252" spans="1:16" x14ac:dyDescent="0.45">
      <c r="A3252" t="s">
        <v>6874</v>
      </c>
      <c r="B3252" t="s">
        <v>117</v>
      </c>
      <c r="C3252" t="s">
        <v>3256</v>
      </c>
      <c r="D3252" t="s">
        <v>3455</v>
      </c>
      <c r="E3252" s="1">
        <v>45421</v>
      </c>
      <c r="F3252" t="s">
        <v>8719</v>
      </c>
      <c r="G3252" t="s">
        <v>8633</v>
      </c>
      <c r="H3252">
        <v>2</v>
      </c>
      <c r="I3252" s="14">
        <v>0.15</v>
      </c>
      <c r="J3252" s="6">
        <v>588</v>
      </c>
      <c r="K3252" s="6">
        <v>1000</v>
      </c>
      <c r="L3252" t="s">
        <v>1116</v>
      </c>
      <c r="M3252">
        <v>60</v>
      </c>
      <c r="N3252" t="s">
        <v>1999</v>
      </c>
      <c r="O3252" t="s">
        <v>2108</v>
      </c>
      <c r="P3252" t="s">
        <v>3059</v>
      </c>
    </row>
    <row r="3253" spans="1:16" x14ac:dyDescent="0.45">
      <c r="A3253" t="s">
        <v>6875</v>
      </c>
      <c r="B3253" t="s">
        <v>356</v>
      </c>
      <c r="C3253" t="s">
        <v>3244</v>
      </c>
      <c r="D3253" t="s">
        <v>3443</v>
      </c>
      <c r="E3253" s="1">
        <v>45828</v>
      </c>
      <c r="F3253" t="s">
        <v>8720</v>
      </c>
      <c r="G3253" t="s">
        <v>8630</v>
      </c>
      <c r="H3253">
        <v>2</v>
      </c>
      <c r="I3253" s="14">
        <v>0</v>
      </c>
      <c r="J3253" s="6">
        <v>1097</v>
      </c>
      <c r="K3253" s="6">
        <v>2194</v>
      </c>
      <c r="L3253" t="s">
        <v>1352</v>
      </c>
      <c r="M3253">
        <v>38</v>
      </c>
      <c r="N3253" t="s">
        <v>1998</v>
      </c>
      <c r="O3253" t="s">
        <v>2344</v>
      </c>
      <c r="P3253" t="s">
        <v>2987</v>
      </c>
    </row>
    <row r="3254" spans="1:16" x14ac:dyDescent="0.45">
      <c r="A3254" t="s">
        <v>6876</v>
      </c>
      <c r="B3254" t="s">
        <v>576</v>
      </c>
      <c r="C3254" t="s">
        <v>3327</v>
      </c>
      <c r="D3254" t="s">
        <v>3524</v>
      </c>
      <c r="E3254" s="1">
        <v>45306</v>
      </c>
      <c r="F3254" t="s">
        <v>8720</v>
      </c>
      <c r="G3254" t="s">
        <v>8633</v>
      </c>
      <c r="H3254">
        <v>1</v>
      </c>
      <c r="I3254" s="14">
        <v>0.15</v>
      </c>
      <c r="J3254" s="6">
        <v>1449</v>
      </c>
      <c r="K3254" s="6">
        <v>1232</v>
      </c>
      <c r="L3254" t="s">
        <v>1570</v>
      </c>
      <c r="M3254">
        <v>48</v>
      </c>
      <c r="N3254" t="s">
        <v>1999</v>
      </c>
      <c r="O3254" t="s">
        <v>2552</v>
      </c>
      <c r="P3254" t="s">
        <v>3135</v>
      </c>
    </row>
    <row r="3255" spans="1:16" x14ac:dyDescent="0.45">
      <c r="A3255" t="s">
        <v>6877</v>
      </c>
      <c r="B3255" t="s">
        <v>938</v>
      </c>
      <c r="C3255" t="s">
        <v>3239</v>
      </c>
      <c r="D3255" t="s">
        <v>3438</v>
      </c>
      <c r="E3255" s="1">
        <v>45218</v>
      </c>
      <c r="F3255" t="s">
        <v>8720</v>
      </c>
      <c r="G3255" t="s">
        <v>8632</v>
      </c>
      <c r="H3255">
        <v>3</v>
      </c>
      <c r="I3255" s="14">
        <v>0.1</v>
      </c>
      <c r="J3255" s="6">
        <v>1414</v>
      </c>
      <c r="K3255" s="6">
        <v>3819</v>
      </c>
      <c r="L3255" t="s">
        <v>1929</v>
      </c>
      <c r="M3255">
        <v>60</v>
      </c>
      <c r="N3255" t="s">
        <v>1999</v>
      </c>
      <c r="O3255" t="s">
        <v>2902</v>
      </c>
      <c r="P3255" t="s">
        <v>3085</v>
      </c>
    </row>
    <row r="3256" spans="1:16" x14ac:dyDescent="0.45">
      <c r="A3256" t="s">
        <v>6878</v>
      </c>
      <c r="B3256" t="s">
        <v>155</v>
      </c>
      <c r="C3256" t="s">
        <v>3264</v>
      </c>
      <c r="D3256" t="s">
        <v>3462</v>
      </c>
      <c r="E3256" s="1">
        <v>45651</v>
      </c>
      <c r="F3256" t="s">
        <v>8625</v>
      </c>
      <c r="G3256" t="s">
        <v>8632</v>
      </c>
      <c r="H3256">
        <v>1</v>
      </c>
      <c r="I3256" s="14">
        <v>0.2</v>
      </c>
      <c r="J3256" s="6">
        <v>1280</v>
      </c>
      <c r="K3256" s="6">
        <v>1024</v>
      </c>
      <c r="L3256" t="s">
        <v>1153</v>
      </c>
      <c r="M3256">
        <v>55</v>
      </c>
      <c r="N3256" t="s">
        <v>1998</v>
      </c>
      <c r="O3256" t="s">
        <v>2146</v>
      </c>
      <c r="P3256" t="s">
        <v>2969</v>
      </c>
    </row>
    <row r="3257" spans="1:16" x14ac:dyDescent="0.45">
      <c r="A3257" t="s">
        <v>6879</v>
      </c>
      <c r="B3257" t="s">
        <v>332</v>
      </c>
      <c r="C3257" t="s">
        <v>3363</v>
      </c>
      <c r="D3257" t="s">
        <v>3560</v>
      </c>
      <c r="E3257" s="1">
        <v>45468</v>
      </c>
      <c r="F3257" t="s">
        <v>8720</v>
      </c>
      <c r="G3257" t="s">
        <v>8630</v>
      </c>
      <c r="H3257">
        <v>1</v>
      </c>
      <c r="I3257" s="14">
        <v>0.05</v>
      </c>
      <c r="J3257" s="6">
        <v>833</v>
      </c>
      <c r="K3257" s="6">
        <v>791</v>
      </c>
      <c r="L3257" t="s">
        <v>1329</v>
      </c>
      <c r="M3257">
        <v>47</v>
      </c>
      <c r="N3257" t="s">
        <v>1999</v>
      </c>
      <c r="O3257" t="s">
        <v>2320</v>
      </c>
      <c r="P3257" t="s">
        <v>3137</v>
      </c>
    </row>
    <row r="3258" spans="1:16" x14ac:dyDescent="0.45">
      <c r="A3258" t="s">
        <v>6880</v>
      </c>
      <c r="B3258" t="s">
        <v>35</v>
      </c>
      <c r="C3258" t="s">
        <v>3342</v>
      </c>
      <c r="D3258" t="s">
        <v>3539</v>
      </c>
      <c r="E3258" s="1">
        <v>45600</v>
      </c>
      <c r="F3258" t="s">
        <v>8625</v>
      </c>
      <c r="G3258" t="s">
        <v>8632</v>
      </c>
      <c r="H3258">
        <v>4</v>
      </c>
      <c r="I3258" s="14">
        <v>0.15</v>
      </c>
      <c r="J3258" s="6">
        <v>1062</v>
      </c>
      <c r="K3258" s="6">
        <v>3612</v>
      </c>
      <c r="L3258" t="s">
        <v>1034</v>
      </c>
      <c r="M3258">
        <v>20</v>
      </c>
      <c r="N3258" t="s">
        <v>1998</v>
      </c>
      <c r="O3258" t="s">
        <v>2027</v>
      </c>
      <c r="P3258" t="s">
        <v>2994</v>
      </c>
    </row>
    <row r="3259" spans="1:16" x14ac:dyDescent="0.45">
      <c r="A3259" t="s">
        <v>6881</v>
      </c>
      <c r="B3259" t="s">
        <v>780</v>
      </c>
      <c r="C3259" t="s">
        <v>3386</v>
      </c>
      <c r="D3259" t="s">
        <v>3582</v>
      </c>
      <c r="E3259" s="1">
        <v>45359</v>
      </c>
      <c r="F3259" t="s">
        <v>8718</v>
      </c>
      <c r="G3259" t="s">
        <v>8631</v>
      </c>
      <c r="H3259">
        <v>4</v>
      </c>
      <c r="I3259" s="14">
        <v>0</v>
      </c>
      <c r="J3259" s="6">
        <v>613</v>
      </c>
      <c r="K3259" s="6">
        <v>2453</v>
      </c>
      <c r="L3259" t="s">
        <v>1772</v>
      </c>
      <c r="M3259">
        <v>58</v>
      </c>
      <c r="N3259" t="s">
        <v>1999</v>
      </c>
      <c r="O3259" t="s">
        <v>2750</v>
      </c>
      <c r="P3259" t="s">
        <v>3007</v>
      </c>
    </row>
    <row r="3260" spans="1:16" x14ac:dyDescent="0.45">
      <c r="A3260" t="s">
        <v>6882</v>
      </c>
      <c r="B3260" t="s">
        <v>723</v>
      </c>
      <c r="C3260" t="s">
        <v>3263</v>
      </c>
      <c r="D3260" t="s">
        <v>3461</v>
      </c>
      <c r="E3260" s="1">
        <v>45213</v>
      </c>
      <c r="F3260" t="s">
        <v>8718</v>
      </c>
      <c r="G3260" t="s">
        <v>8629</v>
      </c>
      <c r="H3260">
        <v>5</v>
      </c>
      <c r="I3260" s="14">
        <v>0.2</v>
      </c>
      <c r="J3260" s="6">
        <v>492</v>
      </c>
      <c r="K3260" s="6">
        <v>1970</v>
      </c>
      <c r="L3260" t="s">
        <v>1716</v>
      </c>
      <c r="M3260">
        <v>45</v>
      </c>
      <c r="N3260" t="s">
        <v>1998</v>
      </c>
      <c r="O3260" t="s">
        <v>2695</v>
      </c>
      <c r="P3260" t="s">
        <v>3038</v>
      </c>
    </row>
    <row r="3261" spans="1:16" x14ac:dyDescent="0.45">
      <c r="A3261" t="s">
        <v>6883</v>
      </c>
      <c r="B3261" t="s">
        <v>652</v>
      </c>
      <c r="C3261" t="s">
        <v>3207</v>
      </c>
      <c r="D3261" t="s">
        <v>3406</v>
      </c>
      <c r="E3261" s="1">
        <v>45435</v>
      </c>
      <c r="F3261" t="s">
        <v>8625</v>
      </c>
      <c r="G3261" t="s">
        <v>8632</v>
      </c>
      <c r="H3261">
        <v>5</v>
      </c>
      <c r="I3261" s="14">
        <v>0.2</v>
      </c>
      <c r="J3261" s="6">
        <v>731</v>
      </c>
      <c r="K3261" s="6">
        <v>2926</v>
      </c>
      <c r="L3261" t="s">
        <v>1646</v>
      </c>
      <c r="M3261">
        <v>42</v>
      </c>
      <c r="N3261" t="s">
        <v>1999</v>
      </c>
      <c r="O3261" t="s">
        <v>2627</v>
      </c>
      <c r="P3261" t="s">
        <v>3134</v>
      </c>
    </row>
    <row r="3262" spans="1:16" x14ac:dyDescent="0.45">
      <c r="A3262" t="s">
        <v>6884</v>
      </c>
      <c r="B3262" t="s">
        <v>479</v>
      </c>
      <c r="C3262" t="s">
        <v>3338</v>
      </c>
      <c r="D3262" t="s">
        <v>3535</v>
      </c>
      <c r="E3262" s="1">
        <v>45212</v>
      </c>
      <c r="F3262" t="s">
        <v>8720</v>
      </c>
      <c r="G3262" t="s">
        <v>8633</v>
      </c>
      <c r="H3262">
        <v>2</v>
      </c>
      <c r="I3262" s="14">
        <v>0</v>
      </c>
      <c r="J3262" s="6">
        <v>903</v>
      </c>
      <c r="K3262" s="6">
        <v>1805</v>
      </c>
      <c r="L3262" t="s">
        <v>1474</v>
      </c>
      <c r="M3262">
        <v>53</v>
      </c>
      <c r="N3262" t="s">
        <v>1999</v>
      </c>
      <c r="O3262" t="s">
        <v>2461</v>
      </c>
      <c r="P3262" t="s">
        <v>8709</v>
      </c>
    </row>
    <row r="3263" spans="1:16" x14ac:dyDescent="0.45">
      <c r="A3263" t="s">
        <v>6885</v>
      </c>
      <c r="B3263" t="s">
        <v>460</v>
      </c>
      <c r="C3263" t="s">
        <v>3266</v>
      </c>
      <c r="D3263" t="s">
        <v>3456</v>
      </c>
      <c r="E3263" s="1">
        <v>45433</v>
      </c>
      <c r="F3263" t="s">
        <v>8625</v>
      </c>
      <c r="G3263" t="s">
        <v>8631</v>
      </c>
      <c r="H3263">
        <v>4</v>
      </c>
      <c r="I3263" s="14">
        <v>0.2</v>
      </c>
      <c r="J3263" s="6">
        <v>1438</v>
      </c>
      <c r="K3263" s="6">
        <v>4600</v>
      </c>
      <c r="L3263" t="s">
        <v>1456</v>
      </c>
      <c r="M3263">
        <v>36</v>
      </c>
      <c r="N3263" t="s">
        <v>1999</v>
      </c>
      <c r="O3263" t="s">
        <v>2442</v>
      </c>
      <c r="P3263" t="s">
        <v>3124</v>
      </c>
    </row>
    <row r="3264" spans="1:16" x14ac:dyDescent="0.45">
      <c r="A3264" t="s">
        <v>6886</v>
      </c>
      <c r="B3264" t="s">
        <v>866</v>
      </c>
      <c r="C3264" t="s">
        <v>3280</v>
      </c>
      <c r="D3264" t="s">
        <v>3477</v>
      </c>
      <c r="E3264" s="1">
        <v>45250</v>
      </c>
      <c r="F3264" t="s">
        <v>8719</v>
      </c>
      <c r="G3264" t="s">
        <v>8632</v>
      </c>
      <c r="H3264">
        <v>5</v>
      </c>
      <c r="I3264" s="14">
        <v>0.05</v>
      </c>
      <c r="J3264" s="6">
        <v>1578</v>
      </c>
      <c r="K3264" s="6">
        <v>7496</v>
      </c>
      <c r="L3264" t="s">
        <v>1858</v>
      </c>
      <c r="M3264">
        <v>40</v>
      </c>
      <c r="N3264" t="s">
        <v>1998</v>
      </c>
      <c r="O3264" t="s">
        <v>2832</v>
      </c>
      <c r="P3264" t="s">
        <v>3177</v>
      </c>
    </row>
    <row r="3265" spans="1:16" x14ac:dyDescent="0.45">
      <c r="A3265" t="s">
        <v>6887</v>
      </c>
      <c r="B3265" t="s">
        <v>976</v>
      </c>
      <c r="C3265" t="s">
        <v>3264</v>
      </c>
      <c r="D3265" t="s">
        <v>3462</v>
      </c>
      <c r="E3265" s="1">
        <v>45556</v>
      </c>
      <c r="F3265" t="s">
        <v>8718</v>
      </c>
      <c r="G3265" t="s">
        <v>8629</v>
      </c>
      <c r="H3265">
        <v>5</v>
      </c>
      <c r="I3265" s="14">
        <v>0.15</v>
      </c>
      <c r="J3265" s="6">
        <v>1280</v>
      </c>
      <c r="K3265" s="6">
        <v>5438</v>
      </c>
      <c r="L3265" t="s">
        <v>1967</v>
      </c>
      <c r="M3265">
        <v>59</v>
      </c>
      <c r="N3265" t="s">
        <v>1998</v>
      </c>
      <c r="O3265" t="s">
        <v>2939</v>
      </c>
      <c r="P3265" t="s">
        <v>3018</v>
      </c>
    </row>
    <row r="3266" spans="1:16" x14ac:dyDescent="0.45">
      <c r="A3266" t="s">
        <v>6888</v>
      </c>
      <c r="B3266" t="s">
        <v>639</v>
      </c>
      <c r="C3266" t="s">
        <v>3260</v>
      </c>
      <c r="D3266" t="s">
        <v>3459</v>
      </c>
      <c r="E3266" s="1">
        <v>45218</v>
      </c>
      <c r="F3266" t="s">
        <v>8718</v>
      </c>
      <c r="G3266" t="s">
        <v>8629</v>
      </c>
      <c r="H3266">
        <v>5</v>
      </c>
      <c r="I3266" s="14">
        <v>0.15</v>
      </c>
      <c r="J3266" s="6">
        <v>436</v>
      </c>
      <c r="K3266" s="6">
        <v>1852</v>
      </c>
      <c r="L3266" t="s">
        <v>1633</v>
      </c>
      <c r="M3266">
        <v>41</v>
      </c>
      <c r="N3266" t="s">
        <v>1998</v>
      </c>
      <c r="O3266" t="s">
        <v>2614</v>
      </c>
      <c r="P3266" t="s">
        <v>3103</v>
      </c>
    </row>
    <row r="3267" spans="1:16" x14ac:dyDescent="0.45">
      <c r="A3267" t="s">
        <v>6889</v>
      </c>
      <c r="B3267" t="s">
        <v>457</v>
      </c>
      <c r="C3267" t="s">
        <v>3276</v>
      </c>
      <c r="D3267" t="s">
        <v>3473</v>
      </c>
      <c r="E3267" s="1">
        <v>45848</v>
      </c>
      <c r="F3267" t="s">
        <v>8718</v>
      </c>
      <c r="G3267" t="s">
        <v>8630</v>
      </c>
      <c r="H3267">
        <v>5</v>
      </c>
      <c r="I3267" s="14">
        <v>0.15</v>
      </c>
      <c r="J3267" s="6">
        <v>1827</v>
      </c>
      <c r="K3267" s="6">
        <v>7766</v>
      </c>
      <c r="L3267" t="s">
        <v>1453</v>
      </c>
      <c r="M3267">
        <v>60</v>
      </c>
      <c r="N3267" t="s">
        <v>1998</v>
      </c>
      <c r="O3267" t="s">
        <v>2432</v>
      </c>
      <c r="P3267" t="s">
        <v>2984</v>
      </c>
    </row>
    <row r="3268" spans="1:16" x14ac:dyDescent="0.45">
      <c r="A3268" t="s">
        <v>6890</v>
      </c>
      <c r="B3268" t="s">
        <v>712</v>
      </c>
      <c r="C3268" t="s">
        <v>3220</v>
      </c>
      <c r="D3268" t="s">
        <v>3419</v>
      </c>
      <c r="E3268" s="1">
        <v>45278</v>
      </c>
      <c r="F3268" t="s">
        <v>8718</v>
      </c>
      <c r="G3268" t="s">
        <v>8630</v>
      </c>
      <c r="H3268">
        <v>3</v>
      </c>
      <c r="I3268" s="14">
        <v>0.1</v>
      </c>
      <c r="J3268" s="6">
        <v>663</v>
      </c>
      <c r="K3268" s="6">
        <v>1789</v>
      </c>
      <c r="L3268" t="s">
        <v>1705</v>
      </c>
      <c r="M3268">
        <v>18</v>
      </c>
      <c r="N3268" t="s">
        <v>1998</v>
      </c>
      <c r="O3268" t="s">
        <v>2685</v>
      </c>
      <c r="P3268" t="s">
        <v>8698</v>
      </c>
    </row>
    <row r="3269" spans="1:16" x14ac:dyDescent="0.45">
      <c r="A3269" t="s">
        <v>6891</v>
      </c>
      <c r="B3269" t="s">
        <v>328</v>
      </c>
      <c r="C3269" t="s">
        <v>3365</v>
      </c>
      <c r="D3269" t="s">
        <v>3562</v>
      </c>
      <c r="E3269" s="1">
        <v>45237</v>
      </c>
      <c r="F3269" t="s">
        <v>8625</v>
      </c>
      <c r="G3269" t="s">
        <v>8629</v>
      </c>
      <c r="H3269">
        <v>1</v>
      </c>
      <c r="I3269" s="14">
        <v>0</v>
      </c>
      <c r="J3269" s="6">
        <v>1256</v>
      </c>
      <c r="K3269" s="6">
        <v>1256</v>
      </c>
      <c r="L3269" t="s">
        <v>1325</v>
      </c>
      <c r="M3269">
        <v>57</v>
      </c>
      <c r="N3269" t="s">
        <v>1998</v>
      </c>
      <c r="O3269" t="s">
        <v>2316</v>
      </c>
      <c r="P3269" t="s">
        <v>3114</v>
      </c>
    </row>
    <row r="3270" spans="1:16" x14ac:dyDescent="0.45">
      <c r="A3270" t="s">
        <v>6892</v>
      </c>
      <c r="B3270" t="s">
        <v>145</v>
      </c>
      <c r="C3270" t="s">
        <v>3381</v>
      </c>
      <c r="D3270" t="s">
        <v>3577</v>
      </c>
      <c r="E3270" s="1">
        <v>45548</v>
      </c>
      <c r="F3270" t="s">
        <v>8625</v>
      </c>
      <c r="G3270" t="s">
        <v>8632</v>
      </c>
      <c r="H3270">
        <v>5</v>
      </c>
      <c r="I3270" s="14">
        <v>0.05</v>
      </c>
      <c r="J3270" s="6">
        <v>113</v>
      </c>
      <c r="K3270" s="6">
        <v>535</v>
      </c>
      <c r="L3270" t="s">
        <v>1144</v>
      </c>
      <c r="M3270">
        <v>65</v>
      </c>
      <c r="N3270" t="s">
        <v>1999</v>
      </c>
      <c r="O3270" t="s">
        <v>2136</v>
      </c>
      <c r="P3270" t="s">
        <v>3076</v>
      </c>
    </row>
    <row r="3271" spans="1:16" x14ac:dyDescent="0.45">
      <c r="A3271" t="s">
        <v>6893</v>
      </c>
      <c r="B3271" t="s">
        <v>376</v>
      </c>
      <c r="C3271" t="s">
        <v>3260</v>
      </c>
      <c r="D3271" t="s">
        <v>3459</v>
      </c>
      <c r="E3271" s="1">
        <v>45739</v>
      </c>
      <c r="F3271" t="s">
        <v>8720</v>
      </c>
      <c r="G3271" t="s">
        <v>8633</v>
      </c>
      <c r="H3271">
        <v>4</v>
      </c>
      <c r="I3271" s="14">
        <v>0</v>
      </c>
      <c r="J3271" s="6">
        <v>436</v>
      </c>
      <c r="K3271" s="6">
        <v>1743</v>
      </c>
      <c r="L3271" t="s">
        <v>1372</v>
      </c>
      <c r="M3271">
        <v>62</v>
      </c>
      <c r="N3271" t="s">
        <v>1998</v>
      </c>
      <c r="O3271" t="s">
        <v>2364</v>
      </c>
      <c r="P3271" t="s">
        <v>3128</v>
      </c>
    </row>
    <row r="3272" spans="1:16" x14ac:dyDescent="0.45">
      <c r="A3272" t="s">
        <v>6894</v>
      </c>
      <c r="B3272" t="s">
        <v>79</v>
      </c>
      <c r="C3272" t="s">
        <v>3318</v>
      </c>
      <c r="D3272" t="s">
        <v>3515</v>
      </c>
      <c r="E3272" s="1">
        <v>45897</v>
      </c>
      <c r="F3272" t="s">
        <v>8625</v>
      </c>
      <c r="G3272" t="s">
        <v>8631</v>
      </c>
      <c r="H3272">
        <v>1</v>
      </c>
      <c r="I3272" s="14">
        <v>0.15</v>
      </c>
      <c r="J3272" s="6">
        <v>1150</v>
      </c>
      <c r="K3272" s="6">
        <v>977</v>
      </c>
      <c r="L3272" t="s">
        <v>1078</v>
      </c>
      <c r="M3272">
        <v>64</v>
      </c>
      <c r="N3272" t="s">
        <v>1999</v>
      </c>
      <c r="O3272" t="s">
        <v>2071</v>
      </c>
      <c r="P3272" t="s">
        <v>2989</v>
      </c>
    </row>
    <row r="3273" spans="1:16" x14ac:dyDescent="0.45">
      <c r="A3273" t="s">
        <v>6895</v>
      </c>
      <c r="B3273" t="s">
        <v>859</v>
      </c>
      <c r="C3273" t="s">
        <v>3349</v>
      </c>
      <c r="D3273" t="s">
        <v>3546</v>
      </c>
      <c r="E3273" s="1">
        <v>45845</v>
      </c>
      <c r="F3273" t="s">
        <v>8719</v>
      </c>
      <c r="G3273" t="s">
        <v>8631</v>
      </c>
      <c r="H3273">
        <v>5</v>
      </c>
      <c r="I3273" s="14">
        <v>0.2</v>
      </c>
      <c r="J3273" s="6">
        <v>1875</v>
      </c>
      <c r="K3273" s="6">
        <v>7502</v>
      </c>
      <c r="L3273" t="s">
        <v>1851</v>
      </c>
      <c r="M3273">
        <v>51</v>
      </c>
      <c r="N3273" t="s">
        <v>1999</v>
      </c>
      <c r="O3273" t="s">
        <v>2825</v>
      </c>
      <c r="P3273" t="s">
        <v>3018</v>
      </c>
    </row>
    <row r="3274" spans="1:16" x14ac:dyDescent="0.45">
      <c r="A3274" t="s">
        <v>6896</v>
      </c>
      <c r="B3274" t="s">
        <v>438</v>
      </c>
      <c r="C3274" t="s">
        <v>3277</v>
      </c>
      <c r="D3274" t="s">
        <v>3474</v>
      </c>
      <c r="E3274" s="1">
        <v>45647</v>
      </c>
      <c r="F3274" t="s">
        <v>8626</v>
      </c>
      <c r="G3274" t="s">
        <v>8633</v>
      </c>
      <c r="H3274">
        <v>2</v>
      </c>
      <c r="I3274" s="14">
        <v>0.15</v>
      </c>
      <c r="J3274" s="6">
        <v>842</v>
      </c>
      <c r="K3274" s="6">
        <v>1431</v>
      </c>
      <c r="L3274" t="s">
        <v>1434</v>
      </c>
      <c r="M3274">
        <v>47</v>
      </c>
      <c r="N3274" t="s">
        <v>1999</v>
      </c>
      <c r="O3274" t="s">
        <v>2423</v>
      </c>
      <c r="P3274" t="s">
        <v>3155</v>
      </c>
    </row>
    <row r="3275" spans="1:16" x14ac:dyDescent="0.45">
      <c r="A3275" t="s">
        <v>6897</v>
      </c>
      <c r="B3275" t="s">
        <v>534</v>
      </c>
      <c r="C3275" t="s">
        <v>3345</v>
      </c>
      <c r="D3275" t="s">
        <v>3542</v>
      </c>
      <c r="E3275" s="1">
        <v>45629</v>
      </c>
      <c r="F3275" t="s">
        <v>8720</v>
      </c>
      <c r="G3275" t="s">
        <v>8629</v>
      </c>
      <c r="H3275">
        <v>3</v>
      </c>
      <c r="I3275" s="14">
        <v>0.1</v>
      </c>
      <c r="J3275" s="6">
        <v>1350</v>
      </c>
      <c r="K3275" s="6">
        <v>3646</v>
      </c>
      <c r="L3275" t="s">
        <v>1529</v>
      </c>
      <c r="M3275">
        <v>54</v>
      </c>
      <c r="N3275" t="s">
        <v>1998</v>
      </c>
      <c r="O3275" t="s">
        <v>2511</v>
      </c>
      <c r="P3275" t="s">
        <v>8699</v>
      </c>
    </row>
    <row r="3276" spans="1:16" x14ac:dyDescent="0.45">
      <c r="A3276" t="s">
        <v>6898</v>
      </c>
      <c r="B3276" t="s">
        <v>64</v>
      </c>
      <c r="C3276" t="s">
        <v>3294</v>
      </c>
      <c r="D3276" t="s">
        <v>3491</v>
      </c>
      <c r="E3276" s="1">
        <v>45723</v>
      </c>
      <c r="F3276" t="s">
        <v>8625</v>
      </c>
      <c r="G3276" t="s">
        <v>8633</v>
      </c>
      <c r="H3276">
        <v>4</v>
      </c>
      <c r="I3276" s="14">
        <v>0</v>
      </c>
      <c r="J3276" s="6">
        <v>1656</v>
      </c>
      <c r="K3276" s="6">
        <v>6623</v>
      </c>
      <c r="L3276" t="s">
        <v>1063</v>
      </c>
      <c r="M3276">
        <v>23</v>
      </c>
      <c r="N3276" t="s">
        <v>1998</v>
      </c>
      <c r="O3276" t="s">
        <v>2056</v>
      </c>
      <c r="P3276" t="s">
        <v>3019</v>
      </c>
    </row>
    <row r="3277" spans="1:16" x14ac:dyDescent="0.45">
      <c r="A3277" t="s">
        <v>6899</v>
      </c>
      <c r="B3277" t="s">
        <v>615</v>
      </c>
      <c r="C3277" t="s">
        <v>3364</v>
      </c>
      <c r="D3277" t="s">
        <v>3561</v>
      </c>
      <c r="E3277" s="1">
        <v>45307</v>
      </c>
      <c r="F3277" t="s">
        <v>8626</v>
      </c>
      <c r="G3277" t="s">
        <v>8630</v>
      </c>
      <c r="H3277">
        <v>5</v>
      </c>
      <c r="I3277" s="14">
        <v>0.1</v>
      </c>
      <c r="J3277" s="6">
        <v>131</v>
      </c>
      <c r="K3277" s="6">
        <v>591</v>
      </c>
      <c r="L3277" t="s">
        <v>1609</v>
      </c>
      <c r="M3277">
        <v>35</v>
      </c>
      <c r="N3277" t="s">
        <v>1998</v>
      </c>
      <c r="O3277" t="s">
        <v>2591</v>
      </c>
      <c r="P3277" t="s">
        <v>8707</v>
      </c>
    </row>
    <row r="3278" spans="1:16" x14ac:dyDescent="0.45">
      <c r="A3278" t="s">
        <v>6900</v>
      </c>
      <c r="B3278" t="s">
        <v>550</v>
      </c>
      <c r="C3278" t="s">
        <v>3345</v>
      </c>
      <c r="D3278" t="s">
        <v>3542</v>
      </c>
      <c r="E3278" s="1">
        <v>45539</v>
      </c>
      <c r="F3278" t="s">
        <v>8625</v>
      </c>
      <c r="G3278" t="s">
        <v>8630</v>
      </c>
      <c r="H3278">
        <v>3</v>
      </c>
      <c r="I3278" s="14">
        <v>0.05</v>
      </c>
      <c r="J3278" s="6">
        <v>1350</v>
      </c>
      <c r="K3278" s="6">
        <v>3848</v>
      </c>
      <c r="L3278" t="s">
        <v>1545</v>
      </c>
      <c r="M3278">
        <v>30</v>
      </c>
      <c r="N3278" t="s">
        <v>1999</v>
      </c>
      <c r="O3278" t="s">
        <v>2527</v>
      </c>
      <c r="P3278" t="s">
        <v>3111</v>
      </c>
    </row>
    <row r="3279" spans="1:16" x14ac:dyDescent="0.45">
      <c r="A3279" t="s">
        <v>6901</v>
      </c>
      <c r="B3279" t="s">
        <v>949</v>
      </c>
      <c r="C3279" t="s">
        <v>3293</v>
      </c>
      <c r="D3279" t="s">
        <v>3490</v>
      </c>
      <c r="E3279" s="1">
        <v>45480</v>
      </c>
      <c r="F3279" t="s">
        <v>8718</v>
      </c>
      <c r="G3279" t="s">
        <v>8629</v>
      </c>
      <c r="H3279">
        <v>4</v>
      </c>
      <c r="I3279" s="14">
        <v>0.1</v>
      </c>
      <c r="J3279" s="6">
        <v>359</v>
      </c>
      <c r="K3279" s="6">
        <v>1293</v>
      </c>
      <c r="L3279" t="s">
        <v>1940</v>
      </c>
      <c r="M3279">
        <v>57</v>
      </c>
      <c r="N3279" t="s">
        <v>1998</v>
      </c>
      <c r="O3279" t="s">
        <v>2912</v>
      </c>
      <c r="P3279" t="s">
        <v>8700</v>
      </c>
    </row>
    <row r="3280" spans="1:16" x14ac:dyDescent="0.45">
      <c r="A3280" t="s">
        <v>6902</v>
      </c>
      <c r="B3280" t="s">
        <v>452</v>
      </c>
      <c r="C3280" t="s">
        <v>3307</v>
      </c>
      <c r="D3280" t="s">
        <v>3504</v>
      </c>
      <c r="E3280" s="1">
        <v>45874</v>
      </c>
      <c r="F3280" t="s">
        <v>8625</v>
      </c>
      <c r="G3280" t="s">
        <v>8630</v>
      </c>
      <c r="H3280">
        <v>4</v>
      </c>
      <c r="I3280" s="14">
        <v>0.15</v>
      </c>
      <c r="J3280" s="6">
        <v>1384</v>
      </c>
      <c r="K3280" s="6">
        <v>4705</v>
      </c>
      <c r="L3280" t="s">
        <v>1448</v>
      </c>
      <c r="M3280">
        <v>55</v>
      </c>
      <c r="N3280" t="s">
        <v>1999</v>
      </c>
      <c r="O3280" t="s">
        <v>2436</v>
      </c>
      <c r="P3280" t="s">
        <v>3030</v>
      </c>
    </row>
    <row r="3281" spans="1:16" x14ac:dyDescent="0.45">
      <c r="A3281" t="s">
        <v>6903</v>
      </c>
      <c r="B3281" t="s">
        <v>815</v>
      </c>
      <c r="C3281" t="s">
        <v>3308</v>
      </c>
      <c r="D3281" t="s">
        <v>3505</v>
      </c>
      <c r="E3281" s="1">
        <v>45705</v>
      </c>
      <c r="F3281" t="s">
        <v>8625</v>
      </c>
      <c r="G3281" t="s">
        <v>8630</v>
      </c>
      <c r="H3281">
        <v>3</v>
      </c>
      <c r="I3281" s="14">
        <v>0.05</v>
      </c>
      <c r="J3281" s="6">
        <v>741</v>
      </c>
      <c r="K3281" s="6">
        <v>2113</v>
      </c>
      <c r="L3281" t="s">
        <v>1807</v>
      </c>
      <c r="M3281">
        <v>30</v>
      </c>
      <c r="N3281" t="s">
        <v>1999</v>
      </c>
      <c r="O3281" t="s">
        <v>2782</v>
      </c>
      <c r="P3281" t="s">
        <v>3011</v>
      </c>
    </row>
    <row r="3282" spans="1:16" x14ac:dyDescent="0.45">
      <c r="A3282" t="s">
        <v>6904</v>
      </c>
      <c r="B3282" t="s">
        <v>329</v>
      </c>
      <c r="C3282" t="s">
        <v>3305</v>
      </c>
      <c r="D3282" t="s">
        <v>3502</v>
      </c>
      <c r="E3282" s="1">
        <v>45867</v>
      </c>
      <c r="F3282" t="s">
        <v>8719</v>
      </c>
      <c r="G3282" t="s">
        <v>8630</v>
      </c>
      <c r="H3282">
        <v>3</v>
      </c>
      <c r="I3282" s="14">
        <v>0.15</v>
      </c>
      <c r="J3282" s="6">
        <v>621</v>
      </c>
      <c r="K3282" s="6">
        <v>1582</v>
      </c>
      <c r="L3282" t="s">
        <v>1326</v>
      </c>
      <c r="M3282">
        <v>33</v>
      </c>
      <c r="N3282" t="s">
        <v>1998</v>
      </c>
      <c r="O3282" t="s">
        <v>2317</v>
      </c>
      <c r="P3282" t="s">
        <v>3016</v>
      </c>
    </row>
    <row r="3283" spans="1:16" x14ac:dyDescent="0.45">
      <c r="A3283" t="s">
        <v>6905</v>
      </c>
      <c r="B3283" t="s">
        <v>557</v>
      </c>
      <c r="C3283" t="s">
        <v>3204</v>
      </c>
      <c r="D3283" t="s">
        <v>3403</v>
      </c>
      <c r="E3283" s="1">
        <v>45911</v>
      </c>
      <c r="F3283" t="s">
        <v>8720</v>
      </c>
      <c r="G3283" t="s">
        <v>8630</v>
      </c>
      <c r="H3283">
        <v>5</v>
      </c>
      <c r="I3283" s="14">
        <v>0.15</v>
      </c>
      <c r="J3283" s="6">
        <v>1458</v>
      </c>
      <c r="K3283" s="6">
        <v>6195</v>
      </c>
      <c r="L3283" t="s">
        <v>1552</v>
      </c>
      <c r="M3283">
        <v>35</v>
      </c>
      <c r="N3283" t="s">
        <v>1998</v>
      </c>
      <c r="O3283" t="s">
        <v>2534</v>
      </c>
      <c r="P3283" t="s">
        <v>3169</v>
      </c>
    </row>
    <row r="3284" spans="1:16" x14ac:dyDescent="0.45">
      <c r="A3284" t="s">
        <v>6906</v>
      </c>
      <c r="B3284" t="s">
        <v>994</v>
      </c>
      <c r="C3284" t="s">
        <v>3253</v>
      </c>
      <c r="D3284" t="s">
        <v>3452</v>
      </c>
      <c r="E3284" s="1">
        <v>45414</v>
      </c>
      <c r="F3284" t="s">
        <v>8718</v>
      </c>
      <c r="G3284" t="s">
        <v>8633</v>
      </c>
      <c r="H3284">
        <v>2</v>
      </c>
      <c r="I3284" s="14">
        <v>0.2</v>
      </c>
      <c r="J3284" s="6">
        <v>583</v>
      </c>
      <c r="K3284" s="6">
        <v>932</v>
      </c>
      <c r="L3284" t="s">
        <v>1985</v>
      </c>
      <c r="M3284">
        <v>47</v>
      </c>
      <c r="N3284" t="s">
        <v>1998</v>
      </c>
      <c r="O3284" t="s">
        <v>2177</v>
      </c>
      <c r="P3284" t="s">
        <v>3092</v>
      </c>
    </row>
    <row r="3285" spans="1:16" x14ac:dyDescent="0.45">
      <c r="A3285" t="s">
        <v>6907</v>
      </c>
      <c r="B3285" t="s">
        <v>442</v>
      </c>
      <c r="C3285" t="s">
        <v>3230</v>
      </c>
      <c r="D3285" t="s">
        <v>3429</v>
      </c>
      <c r="E3285" s="1">
        <v>45859</v>
      </c>
      <c r="F3285" t="s">
        <v>8720</v>
      </c>
      <c r="G3285" t="s">
        <v>8632</v>
      </c>
      <c r="H3285">
        <v>2</v>
      </c>
      <c r="I3285" s="14">
        <v>0.1</v>
      </c>
      <c r="J3285" s="6">
        <v>1446</v>
      </c>
      <c r="K3285" s="6">
        <v>2602</v>
      </c>
      <c r="L3285" t="s">
        <v>1438</v>
      </c>
      <c r="M3285">
        <v>56</v>
      </c>
      <c r="N3285" t="s">
        <v>1998</v>
      </c>
      <c r="O3285" t="s">
        <v>2427</v>
      </c>
      <c r="P3285" t="s">
        <v>3080</v>
      </c>
    </row>
    <row r="3286" spans="1:16" x14ac:dyDescent="0.45">
      <c r="A3286" t="s">
        <v>6908</v>
      </c>
      <c r="B3286" t="s">
        <v>903</v>
      </c>
      <c r="C3286" t="s">
        <v>3294</v>
      </c>
      <c r="D3286" t="s">
        <v>3491</v>
      </c>
      <c r="E3286" s="1">
        <v>45737</v>
      </c>
      <c r="F3286" t="s">
        <v>8719</v>
      </c>
      <c r="G3286" t="s">
        <v>8630</v>
      </c>
      <c r="H3286">
        <v>2</v>
      </c>
      <c r="I3286" s="14">
        <v>0.05</v>
      </c>
      <c r="J3286" s="6">
        <v>1656</v>
      </c>
      <c r="K3286" s="6">
        <v>3146</v>
      </c>
      <c r="L3286" t="s">
        <v>1894</v>
      </c>
      <c r="M3286">
        <v>28</v>
      </c>
      <c r="N3286" t="s">
        <v>1999</v>
      </c>
      <c r="O3286" t="s">
        <v>2868</v>
      </c>
      <c r="P3286" t="s">
        <v>8702</v>
      </c>
    </row>
    <row r="3287" spans="1:16" x14ac:dyDescent="0.45">
      <c r="A3287" t="s">
        <v>6909</v>
      </c>
      <c r="B3287" t="s">
        <v>724</v>
      </c>
      <c r="C3287" t="s">
        <v>3271</v>
      </c>
      <c r="D3287" t="s">
        <v>3468</v>
      </c>
      <c r="E3287" s="1">
        <v>45852</v>
      </c>
      <c r="F3287" t="s">
        <v>8719</v>
      </c>
      <c r="G3287" t="s">
        <v>8630</v>
      </c>
      <c r="H3287">
        <v>1</v>
      </c>
      <c r="I3287" s="14">
        <v>0</v>
      </c>
      <c r="J3287" s="6">
        <v>1514</v>
      </c>
      <c r="K3287" s="6">
        <v>1514</v>
      </c>
      <c r="L3287" t="s">
        <v>1717</v>
      </c>
      <c r="M3287">
        <v>47</v>
      </c>
      <c r="N3287" t="s">
        <v>1998</v>
      </c>
      <c r="O3287" t="s">
        <v>2696</v>
      </c>
      <c r="P3287" t="s">
        <v>3018</v>
      </c>
    </row>
    <row r="3288" spans="1:16" x14ac:dyDescent="0.45">
      <c r="A3288" t="s">
        <v>6910</v>
      </c>
      <c r="B3288" t="s">
        <v>625</v>
      </c>
      <c r="C3288" t="s">
        <v>3352</v>
      </c>
      <c r="D3288" t="s">
        <v>3549</v>
      </c>
      <c r="E3288" s="1">
        <v>45289</v>
      </c>
      <c r="F3288" t="s">
        <v>8625</v>
      </c>
      <c r="G3288" t="s">
        <v>8633</v>
      </c>
      <c r="H3288">
        <v>3</v>
      </c>
      <c r="I3288" s="14">
        <v>0.05</v>
      </c>
      <c r="J3288" s="6">
        <v>489</v>
      </c>
      <c r="K3288" s="6">
        <v>1393</v>
      </c>
      <c r="L3288" t="s">
        <v>1619</v>
      </c>
      <c r="M3288">
        <v>27</v>
      </c>
      <c r="N3288" t="s">
        <v>1998</v>
      </c>
      <c r="O3288" t="s">
        <v>2601</v>
      </c>
      <c r="P3288" t="s">
        <v>3113</v>
      </c>
    </row>
    <row r="3289" spans="1:16" x14ac:dyDescent="0.45">
      <c r="A3289" t="s">
        <v>6911</v>
      </c>
      <c r="B3289" t="s">
        <v>718</v>
      </c>
      <c r="C3289" t="s">
        <v>3369</v>
      </c>
      <c r="D3289" t="s">
        <v>3566</v>
      </c>
      <c r="E3289" s="1">
        <v>45552</v>
      </c>
      <c r="F3289" t="s">
        <v>8626</v>
      </c>
      <c r="G3289" t="s">
        <v>8633</v>
      </c>
      <c r="H3289">
        <v>4</v>
      </c>
      <c r="I3289" s="14">
        <v>0.05</v>
      </c>
      <c r="J3289" s="6">
        <v>1396</v>
      </c>
      <c r="K3289" s="6">
        <v>5303</v>
      </c>
      <c r="L3289" t="s">
        <v>1711</v>
      </c>
      <c r="M3289">
        <v>29</v>
      </c>
      <c r="N3289" t="s">
        <v>1998</v>
      </c>
      <c r="O3289" t="s">
        <v>2691</v>
      </c>
      <c r="P3289" t="s">
        <v>8704</v>
      </c>
    </row>
    <row r="3290" spans="1:16" x14ac:dyDescent="0.45">
      <c r="A3290" t="s">
        <v>6912</v>
      </c>
      <c r="B3290" t="s">
        <v>186</v>
      </c>
      <c r="C3290" t="s">
        <v>3235</v>
      </c>
      <c r="D3290" t="s">
        <v>3434</v>
      </c>
      <c r="E3290" s="1">
        <v>45782</v>
      </c>
      <c r="F3290" t="s">
        <v>8719</v>
      </c>
      <c r="G3290" t="s">
        <v>8632</v>
      </c>
      <c r="H3290">
        <v>3</v>
      </c>
      <c r="I3290" s="14">
        <v>0.05</v>
      </c>
      <c r="J3290" s="6">
        <v>634</v>
      </c>
      <c r="K3290" s="6">
        <v>1808</v>
      </c>
      <c r="L3290" t="s">
        <v>1184</v>
      </c>
      <c r="M3290">
        <v>35</v>
      </c>
      <c r="N3290" t="s">
        <v>1998</v>
      </c>
      <c r="O3290" t="s">
        <v>2177</v>
      </c>
      <c r="P3290" t="s">
        <v>2997</v>
      </c>
    </row>
    <row r="3291" spans="1:16" x14ac:dyDescent="0.45">
      <c r="A3291" t="s">
        <v>6913</v>
      </c>
      <c r="B3291" t="s">
        <v>994</v>
      </c>
      <c r="C3291" t="s">
        <v>3319</v>
      </c>
      <c r="D3291" t="s">
        <v>3516</v>
      </c>
      <c r="E3291" s="1">
        <v>45593</v>
      </c>
      <c r="F3291" t="s">
        <v>8719</v>
      </c>
      <c r="G3291" t="s">
        <v>8631</v>
      </c>
      <c r="H3291">
        <v>4</v>
      </c>
      <c r="I3291" s="14">
        <v>0.1</v>
      </c>
      <c r="J3291" s="6">
        <v>337</v>
      </c>
      <c r="K3291" s="6">
        <v>1215</v>
      </c>
      <c r="L3291" t="s">
        <v>1985</v>
      </c>
      <c r="M3291">
        <v>47</v>
      </c>
      <c r="N3291" t="s">
        <v>1998</v>
      </c>
      <c r="O3291" t="s">
        <v>2177</v>
      </c>
      <c r="P3291" t="s">
        <v>3092</v>
      </c>
    </row>
    <row r="3292" spans="1:16" x14ac:dyDescent="0.45">
      <c r="A3292" t="s">
        <v>6914</v>
      </c>
      <c r="B3292" t="s">
        <v>789</v>
      </c>
      <c r="C3292" t="s">
        <v>3277</v>
      </c>
      <c r="D3292" t="s">
        <v>3474</v>
      </c>
      <c r="E3292" s="1">
        <v>45611</v>
      </c>
      <c r="F3292" t="s">
        <v>8719</v>
      </c>
      <c r="G3292" t="s">
        <v>8633</v>
      </c>
      <c r="H3292">
        <v>5</v>
      </c>
      <c r="I3292" s="14">
        <v>0</v>
      </c>
      <c r="J3292" s="6">
        <v>842</v>
      </c>
      <c r="K3292" s="6">
        <v>4208</v>
      </c>
      <c r="L3292" t="s">
        <v>1781</v>
      </c>
      <c r="M3292">
        <v>26</v>
      </c>
      <c r="N3292" t="s">
        <v>1998</v>
      </c>
      <c r="O3292" t="s">
        <v>2758</v>
      </c>
      <c r="P3292" t="s">
        <v>3030</v>
      </c>
    </row>
    <row r="3293" spans="1:16" x14ac:dyDescent="0.45">
      <c r="A3293" t="s">
        <v>6915</v>
      </c>
      <c r="B3293" t="s">
        <v>113</v>
      </c>
      <c r="C3293" t="s">
        <v>3217</v>
      </c>
      <c r="D3293" t="s">
        <v>3416</v>
      </c>
      <c r="E3293" s="1">
        <v>45805</v>
      </c>
      <c r="F3293" t="s">
        <v>8625</v>
      </c>
      <c r="G3293" t="s">
        <v>8633</v>
      </c>
      <c r="H3293">
        <v>2</v>
      </c>
      <c r="I3293" s="14">
        <v>0.1</v>
      </c>
      <c r="J3293" s="6">
        <v>87</v>
      </c>
      <c r="K3293" s="6">
        <v>157</v>
      </c>
      <c r="L3293" t="s">
        <v>1112</v>
      </c>
      <c r="M3293">
        <v>64</v>
      </c>
      <c r="N3293" t="s">
        <v>1999</v>
      </c>
      <c r="O3293" t="s">
        <v>2104</v>
      </c>
      <c r="P3293" t="s">
        <v>3055</v>
      </c>
    </row>
    <row r="3294" spans="1:16" x14ac:dyDescent="0.45">
      <c r="A3294" t="s">
        <v>6916</v>
      </c>
      <c r="B3294" t="s">
        <v>388</v>
      </c>
      <c r="C3294" t="s">
        <v>3325</v>
      </c>
      <c r="D3294" t="s">
        <v>3522</v>
      </c>
      <c r="E3294" s="1">
        <v>45890</v>
      </c>
      <c r="F3294" t="s">
        <v>8718</v>
      </c>
      <c r="G3294" t="s">
        <v>8632</v>
      </c>
      <c r="H3294">
        <v>3</v>
      </c>
      <c r="I3294" s="14">
        <v>0.2</v>
      </c>
      <c r="J3294" s="6">
        <v>919</v>
      </c>
      <c r="K3294" s="6">
        <v>2206</v>
      </c>
      <c r="L3294" t="s">
        <v>1384</v>
      </c>
      <c r="M3294">
        <v>35</v>
      </c>
      <c r="N3294" t="s">
        <v>1999</v>
      </c>
      <c r="O3294" t="s">
        <v>2376</v>
      </c>
      <c r="P3294" t="s">
        <v>3069</v>
      </c>
    </row>
    <row r="3295" spans="1:16" x14ac:dyDescent="0.45">
      <c r="A3295" t="s">
        <v>6917</v>
      </c>
      <c r="B3295" t="s">
        <v>68</v>
      </c>
      <c r="C3295" t="s">
        <v>3198</v>
      </c>
      <c r="D3295" t="s">
        <v>3398</v>
      </c>
      <c r="E3295" s="1">
        <v>45483</v>
      </c>
      <c r="F3295" t="s">
        <v>8625</v>
      </c>
      <c r="G3295" t="s">
        <v>8632</v>
      </c>
      <c r="H3295">
        <v>5</v>
      </c>
      <c r="I3295" s="14">
        <v>0</v>
      </c>
      <c r="J3295" s="6">
        <v>1171</v>
      </c>
      <c r="K3295" s="6">
        <v>5854</v>
      </c>
      <c r="L3295" t="s">
        <v>1067</v>
      </c>
      <c r="M3295">
        <v>56</v>
      </c>
      <c r="N3295" t="s">
        <v>1998</v>
      </c>
      <c r="O3295" t="s">
        <v>2060</v>
      </c>
      <c r="P3295" t="s">
        <v>3022</v>
      </c>
    </row>
    <row r="3296" spans="1:16" x14ac:dyDescent="0.45">
      <c r="A3296" t="s">
        <v>6918</v>
      </c>
      <c r="B3296" t="s">
        <v>609</v>
      </c>
      <c r="C3296" t="s">
        <v>3329</v>
      </c>
      <c r="D3296" t="s">
        <v>3526</v>
      </c>
      <c r="E3296" s="1">
        <v>45302</v>
      </c>
      <c r="F3296" t="s">
        <v>8719</v>
      </c>
      <c r="G3296" t="s">
        <v>8629</v>
      </c>
      <c r="H3296">
        <v>4</v>
      </c>
      <c r="I3296" s="14">
        <v>0.15</v>
      </c>
      <c r="J3296" s="6">
        <v>1494</v>
      </c>
      <c r="K3296" s="6">
        <v>5080</v>
      </c>
      <c r="L3296" t="s">
        <v>1603</v>
      </c>
      <c r="M3296">
        <v>31</v>
      </c>
      <c r="N3296" t="s">
        <v>1999</v>
      </c>
      <c r="O3296" t="s">
        <v>2585</v>
      </c>
      <c r="P3296" t="s">
        <v>2982</v>
      </c>
    </row>
    <row r="3297" spans="1:16" x14ac:dyDescent="0.45">
      <c r="A3297" t="s">
        <v>6919</v>
      </c>
      <c r="B3297" t="s">
        <v>137</v>
      </c>
      <c r="C3297" t="s">
        <v>3247</v>
      </c>
      <c r="D3297" t="s">
        <v>3446</v>
      </c>
      <c r="E3297" s="1">
        <v>45671</v>
      </c>
      <c r="F3297" t="s">
        <v>8718</v>
      </c>
      <c r="G3297" t="s">
        <v>8629</v>
      </c>
      <c r="H3297">
        <v>1</v>
      </c>
      <c r="I3297" s="14">
        <v>0.05</v>
      </c>
      <c r="J3297" s="6">
        <v>1121</v>
      </c>
      <c r="K3297" s="6">
        <v>1065</v>
      </c>
      <c r="L3297" t="s">
        <v>1136</v>
      </c>
      <c r="M3297">
        <v>21</v>
      </c>
      <c r="N3297" t="s">
        <v>1998</v>
      </c>
      <c r="O3297" t="s">
        <v>2128</v>
      </c>
      <c r="P3297" t="s">
        <v>3071</v>
      </c>
    </row>
    <row r="3298" spans="1:16" x14ac:dyDescent="0.45">
      <c r="A3298" t="s">
        <v>6920</v>
      </c>
      <c r="B3298" t="s">
        <v>910</v>
      </c>
      <c r="C3298" t="s">
        <v>3288</v>
      </c>
      <c r="D3298" t="s">
        <v>3485</v>
      </c>
      <c r="E3298" s="1">
        <v>45812</v>
      </c>
      <c r="F3298" t="s">
        <v>8720</v>
      </c>
      <c r="G3298" t="s">
        <v>8632</v>
      </c>
      <c r="H3298">
        <v>4</v>
      </c>
      <c r="I3298" s="14">
        <v>0</v>
      </c>
      <c r="J3298" s="6">
        <v>553</v>
      </c>
      <c r="K3298" s="6">
        <v>2212</v>
      </c>
      <c r="L3298" t="s">
        <v>1901</v>
      </c>
      <c r="M3298">
        <v>19</v>
      </c>
      <c r="N3298" t="s">
        <v>1998</v>
      </c>
      <c r="O3298" t="s">
        <v>2875</v>
      </c>
      <c r="P3298" t="s">
        <v>3059</v>
      </c>
    </row>
    <row r="3299" spans="1:16" x14ac:dyDescent="0.45">
      <c r="A3299" t="s">
        <v>6921</v>
      </c>
      <c r="B3299" t="s">
        <v>145</v>
      </c>
      <c r="C3299" t="s">
        <v>3380</v>
      </c>
      <c r="D3299" t="s">
        <v>3576</v>
      </c>
      <c r="E3299" s="1">
        <v>45215</v>
      </c>
      <c r="F3299" t="s">
        <v>8626</v>
      </c>
      <c r="G3299" t="s">
        <v>8632</v>
      </c>
      <c r="H3299">
        <v>4</v>
      </c>
      <c r="I3299" s="14">
        <v>0.1</v>
      </c>
      <c r="J3299" s="6">
        <v>194</v>
      </c>
      <c r="K3299" s="6">
        <v>698</v>
      </c>
      <c r="L3299" t="s">
        <v>1144</v>
      </c>
      <c r="M3299">
        <v>65</v>
      </c>
      <c r="N3299" t="s">
        <v>1999</v>
      </c>
      <c r="O3299" t="s">
        <v>2136</v>
      </c>
      <c r="P3299" t="s">
        <v>3076</v>
      </c>
    </row>
    <row r="3300" spans="1:16" x14ac:dyDescent="0.45">
      <c r="A3300" t="s">
        <v>6922</v>
      </c>
      <c r="B3300" t="s">
        <v>84</v>
      </c>
      <c r="C3300" t="s">
        <v>3234</v>
      </c>
      <c r="D3300" t="s">
        <v>3433</v>
      </c>
      <c r="E3300" s="1">
        <v>45343</v>
      </c>
      <c r="F3300" t="s">
        <v>8625</v>
      </c>
      <c r="G3300" t="s">
        <v>8631</v>
      </c>
      <c r="H3300">
        <v>1</v>
      </c>
      <c r="I3300" s="14">
        <v>0.05</v>
      </c>
      <c r="J3300" s="6">
        <v>390</v>
      </c>
      <c r="K3300" s="6">
        <v>370</v>
      </c>
      <c r="L3300" t="s">
        <v>1083</v>
      </c>
      <c r="M3300">
        <v>27</v>
      </c>
      <c r="N3300" t="s">
        <v>1999</v>
      </c>
      <c r="O3300" t="s">
        <v>2076</v>
      </c>
      <c r="P3300" t="s">
        <v>3006</v>
      </c>
    </row>
    <row r="3301" spans="1:16" x14ac:dyDescent="0.45">
      <c r="A3301" t="s">
        <v>6923</v>
      </c>
      <c r="B3301" t="s">
        <v>548</v>
      </c>
      <c r="C3301" t="s">
        <v>3261</v>
      </c>
      <c r="D3301" t="s">
        <v>3460</v>
      </c>
      <c r="E3301" s="1">
        <v>45891</v>
      </c>
      <c r="F3301" t="s">
        <v>8720</v>
      </c>
      <c r="G3301" t="s">
        <v>8631</v>
      </c>
      <c r="H3301">
        <v>2</v>
      </c>
      <c r="I3301" s="14">
        <v>0.15</v>
      </c>
      <c r="J3301" s="6">
        <v>1867</v>
      </c>
      <c r="K3301" s="6">
        <v>3173</v>
      </c>
      <c r="L3301" t="s">
        <v>1543</v>
      </c>
      <c r="M3301">
        <v>62</v>
      </c>
      <c r="N3301" t="s">
        <v>1999</v>
      </c>
      <c r="O3301" t="s">
        <v>2525</v>
      </c>
      <c r="P3301" t="s">
        <v>3160</v>
      </c>
    </row>
    <row r="3302" spans="1:16" x14ac:dyDescent="0.45">
      <c r="A3302" t="s">
        <v>6924</v>
      </c>
      <c r="B3302" t="s">
        <v>447</v>
      </c>
      <c r="C3302" t="s">
        <v>3285</v>
      </c>
      <c r="D3302" t="s">
        <v>3482</v>
      </c>
      <c r="E3302" s="1">
        <v>45834</v>
      </c>
      <c r="F3302" t="s">
        <v>8718</v>
      </c>
      <c r="G3302" t="s">
        <v>8633</v>
      </c>
      <c r="H3302">
        <v>5</v>
      </c>
      <c r="I3302" s="14">
        <v>0.15</v>
      </c>
      <c r="J3302" s="6">
        <v>576</v>
      </c>
      <c r="K3302" s="6">
        <v>2449</v>
      </c>
      <c r="L3302" t="s">
        <v>1443</v>
      </c>
      <c r="M3302">
        <v>61</v>
      </c>
      <c r="N3302" t="s">
        <v>1999</v>
      </c>
      <c r="O3302" t="s">
        <v>2431</v>
      </c>
      <c r="P3302" t="s">
        <v>2980</v>
      </c>
    </row>
    <row r="3303" spans="1:16" x14ac:dyDescent="0.45">
      <c r="A3303" t="s">
        <v>6925</v>
      </c>
      <c r="B3303" t="s">
        <v>479</v>
      </c>
      <c r="C3303" t="s">
        <v>3338</v>
      </c>
      <c r="D3303" t="s">
        <v>3535</v>
      </c>
      <c r="E3303" s="1">
        <v>45476</v>
      </c>
      <c r="F3303" t="s">
        <v>8720</v>
      </c>
      <c r="G3303" t="s">
        <v>8630</v>
      </c>
      <c r="H3303">
        <v>3</v>
      </c>
      <c r="I3303" s="14">
        <v>0.05</v>
      </c>
      <c r="J3303" s="6">
        <v>903</v>
      </c>
      <c r="K3303" s="6">
        <v>2572</v>
      </c>
      <c r="L3303" t="s">
        <v>1474</v>
      </c>
      <c r="M3303">
        <v>53</v>
      </c>
      <c r="N3303" t="s">
        <v>1999</v>
      </c>
      <c r="O3303" t="s">
        <v>2461</v>
      </c>
      <c r="P3303" t="s">
        <v>8709</v>
      </c>
    </row>
    <row r="3304" spans="1:16" x14ac:dyDescent="0.45">
      <c r="A3304" t="s">
        <v>6926</v>
      </c>
      <c r="B3304" t="s">
        <v>977</v>
      </c>
      <c r="C3304" t="s">
        <v>3328</v>
      </c>
      <c r="D3304" t="s">
        <v>3525</v>
      </c>
      <c r="E3304" s="1">
        <v>45406</v>
      </c>
      <c r="F3304" t="s">
        <v>8626</v>
      </c>
      <c r="G3304" t="s">
        <v>8633</v>
      </c>
      <c r="H3304">
        <v>2</v>
      </c>
      <c r="I3304" s="14">
        <v>0.1</v>
      </c>
      <c r="J3304" s="6">
        <v>516</v>
      </c>
      <c r="K3304" s="6">
        <v>929</v>
      </c>
      <c r="L3304" t="s">
        <v>1968</v>
      </c>
      <c r="M3304">
        <v>54</v>
      </c>
      <c r="N3304" t="s">
        <v>1999</v>
      </c>
      <c r="O3304" t="s">
        <v>2940</v>
      </c>
      <c r="P3304" t="s">
        <v>3063</v>
      </c>
    </row>
    <row r="3305" spans="1:16" x14ac:dyDescent="0.45">
      <c r="A3305" t="s">
        <v>6927</v>
      </c>
      <c r="B3305" t="s">
        <v>694</v>
      </c>
      <c r="C3305" t="s">
        <v>3339</v>
      </c>
      <c r="D3305" t="s">
        <v>3536</v>
      </c>
      <c r="E3305" s="1">
        <v>45440</v>
      </c>
      <c r="F3305" t="s">
        <v>8720</v>
      </c>
      <c r="G3305" t="s">
        <v>8630</v>
      </c>
      <c r="H3305">
        <v>2</v>
      </c>
      <c r="I3305" s="14">
        <v>0.2</v>
      </c>
      <c r="J3305" s="6">
        <v>758</v>
      </c>
      <c r="K3305" s="6">
        <v>1212</v>
      </c>
      <c r="L3305" t="s">
        <v>1688</v>
      </c>
      <c r="M3305">
        <v>47</v>
      </c>
      <c r="N3305" t="s">
        <v>1999</v>
      </c>
      <c r="O3305" t="s">
        <v>2667</v>
      </c>
      <c r="P3305" t="s">
        <v>3095</v>
      </c>
    </row>
    <row r="3306" spans="1:16" x14ac:dyDescent="0.45">
      <c r="A3306" t="s">
        <v>6928</v>
      </c>
      <c r="B3306" t="s">
        <v>377</v>
      </c>
      <c r="C3306" t="s">
        <v>3389</v>
      </c>
      <c r="D3306" t="s">
        <v>3585</v>
      </c>
      <c r="E3306" s="1">
        <v>45698</v>
      </c>
      <c r="F3306" t="s">
        <v>8625</v>
      </c>
      <c r="G3306" t="s">
        <v>8632</v>
      </c>
      <c r="H3306">
        <v>3</v>
      </c>
      <c r="I3306" s="14">
        <v>0</v>
      </c>
      <c r="J3306" s="6">
        <v>1496</v>
      </c>
      <c r="K3306" s="6">
        <v>4489</v>
      </c>
      <c r="L3306" t="s">
        <v>1373</v>
      </c>
      <c r="M3306">
        <v>37</v>
      </c>
      <c r="N3306" t="s">
        <v>1999</v>
      </c>
      <c r="O3306" t="s">
        <v>2365</v>
      </c>
      <c r="P3306" t="s">
        <v>3044</v>
      </c>
    </row>
    <row r="3307" spans="1:16" x14ac:dyDescent="0.45">
      <c r="A3307" t="s">
        <v>6929</v>
      </c>
      <c r="B3307" t="s">
        <v>267</v>
      </c>
      <c r="C3307" t="s">
        <v>3275</v>
      </c>
      <c r="D3307" t="s">
        <v>3472</v>
      </c>
      <c r="E3307" s="1">
        <v>45603</v>
      </c>
      <c r="F3307" t="s">
        <v>8719</v>
      </c>
      <c r="G3307" t="s">
        <v>8630</v>
      </c>
      <c r="H3307">
        <v>3</v>
      </c>
      <c r="I3307" s="14">
        <v>0.1</v>
      </c>
      <c r="J3307" s="6">
        <v>1075</v>
      </c>
      <c r="K3307" s="6">
        <v>2902</v>
      </c>
      <c r="L3307" t="s">
        <v>1265</v>
      </c>
      <c r="M3307">
        <v>33</v>
      </c>
      <c r="N3307" t="s">
        <v>1998</v>
      </c>
      <c r="O3307" t="s">
        <v>2257</v>
      </c>
      <c r="P3307" t="s">
        <v>2988</v>
      </c>
    </row>
    <row r="3308" spans="1:16" x14ac:dyDescent="0.45">
      <c r="A3308" t="s">
        <v>6930</v>
      </c>
      <c r="B3308" t="s">
        <v>764</v>
      </c>
      <c r="C3308" t="s">
        <v>3234</v>
      </c>
      <c r="D3308" t="s">
        <v>3433</v>
      </c>
      <c r="E3308" s="1">
        <v>45738</v>
      </c>
      <c r="F3308" t="s">
        <v>8625</v>
      </c>
      <c r="G3308" t="s">
        <v>8631</v>
      </c>
      <c r="H3308">
        <v>2</v>
      </c>
      <c r="I3308" s="14">
        <v>0</v>
      </c>
      <c r="J3308" s="6">
        <v>390</v>
      </c>
      <c r="K3308" s="6">
        <v>779</v>
      </c>
      <c r="L3308" t="s">
        <v>1757</v>
      </c>
      <c r="M3308">
        <v>57</v>
      </c>
      <c r="N3308" t="s">
        <v>1999</v>
      </c>
      <c r="O3308" t="s">
        <v>2734</v>
      </c>
      <c r="P3308" t="s">
        <v>3120</v>
      </c>
    </row>
    <row r="3309" spans="1:16" x14ac:dyDescent="0.45">
      <c r="A3309" t="s">
        <v>6931</v>
      </c>
      <c r="B3309" t="s">
        <v>974</v>
      </c>
      <c r="C3309" t="s">
        <v>3246</v>
      </c>
      <c r="D3309" t="s">
        <v>3445</v>
      </c>
      <c r="E3309" s="1">
        <v>45401</v>
      </c>
      <c r="F3309" t="s">
        <v>8720</v>
      </c>
      <c r="G3309" t="s">
        <v>8629</v>
      </c>
      <c r="H3309">
        <v>2</v>
      </c>
      <c r="I3309" s="14">
        <v>0.15</v>
      </c>
      <c r="J3309" s="6">
        <v>1915</v>
      </c>
      <c r="K3309" s="6">
        <v>3256</v>
      </c>
      <c r="L3309" t="s">
        <v>1965</v>
      </c>
      <c r="M3309">
        <v>19</v>
      </c>
      <c r="N3309" t="s">
        <v>1998</v>
      </c>
      <c r="O3309" t="s">
        <v>2937</v>
      </c>
      <c r="P3309" t="s">
        <v>3103</v>
      </c>
    </row>
    <row r="3310" spans="1:16" x14ac:dyDescent="0.45">
      <c r="A3310" t="s">
        <v>6932</v>
      </c>
      <c r="B3310" t="s">
        <v>636</v>
      </c>
      <c r="C3310" t="s">
        <v>3392</v>
      </c>
      <c r="D3310" t="s">
        <v>3588</v>
      </c>
      <c r="E3310" s="1">
        <v>45764</v>
      </c>
      <c r="F3310" t="s">
        <v>8625</v>
      </c>
      <c r="G3310" t="s">
        <v>8632</v>
      </c>
      <c r="H3310">
        <v>4</v>
      </c>
      <c r="I3310" s="14">
        <v>0.2</v>
      </c>
      <c r="J3310" s="6">
        <v>1109</v>
      </c>
      <c r="K3310" s="6">
        <v>3548</v>
      </c>
      <c r="L3310" t="s">
        <v>1630</v>
      </c>
      <c r="M3310">
        <v>51</v>
      </c>
      <c r="N3310" t="s">
        <v>1998</v>
      </c>
      <c r="O3310" t="s">
        <v>2611</v>
      </c>
      <c r="P3310" t="s">
        <v>3150</v>
      </c>
    </row>
    <row r="3311" spans="1:16" x14ac:dyDescent="0.45">
      <c r="A3311" t="s">
        <v>6933</v>
      </c>
      <c r="B3311" t="s">
        <v>455</v>
      </c>
      <c r="C3311" t="s">
        <v>3395</v>
      </c>
      <c r="D3311" t="s">
        <v>3591</v>
      </c>
      <c r="E3311" s="1">
        <v>45685</v>
      </c>
      <c r="F3311" t="s">
        <v>8626</v>
      </c>
      <c r="G3311" t="s">
        <v>8630</v>
      </c>
      <c r="H3311">
        <v>4</v>
      </c>
      <c r="I3311" s="14">
        <v>0.05</v>
      </c>
      <c r="J3311" s="6">
        <v>1030</v>
      </c>
      <c r="K3311" s="6">
        <v>3916</v>
      </c>
      <c r="L3311" t="s">
        <v>1451</v>
      </c>
      <c r="M3311">
        <v>40</v>
      </c>
      <c r="N3311" t="s">
        <v>1999</v>
      </c>
      <c r="O3311" t="s">
        <v>2438</v>
      </c>
      <c r="P3311" t="s">
        <v>3040</v>
      </c>
    </row>
    <row r="3312" spans="1:16" x14ac:dyDescent="0.45">
      <c r="A3312" t="s">
        <v>6934</v>
      </c>
      <c r="B3312" t="s">
        <v>667</v>
      </c>
      <c r="C3312" t="s">
        <v>3361</v>
      </c>
      <c r="D3312" t="s">
        <v>3558</v>
      </c>
      <c r="E3312" s="1">
        <v>45375</v>
      </c>
      <c r="F3312" t="s">
        <v>8626</v>
      </c>
      <c r="G3312" t="s">
        <v>8633</v>
      </c>
      <c r="H3312">
        <v>2</v>
      </c>
      <c r="I3312" s="14">
        <v>0.15</v>
      </c>
      <c r="J3312" s="6">
        <v>481</v>
      </c>
      <c r="K3312" s="6">
        <v>818</v>
      </c>
      <c r="L3312" t="s">
        <v>1661</v>
      </c>
      <c r="M3312">
        <v>45</v>
      </c>
      <c r="N3312" t="s">
        <v>1998</v>
      </c>
      <c r="O3312" t="s">
        <v>2642</v>
      </c>
      <c r="P3312" t="s">
        <v>3175</v>
      </c>
    </row>
    <row r="3313" spans="1:16" x14ac:dyDescent="0.45">
      <c r="A3313" t="s">
        <v>6935</v>
      </c>
      <c r="B3313" t="s">
        <v>203</v>
      </c>
      <c r="C3313" t="s">
        <v>3339</v>
      </c>
      <c r="D3313" t="s">
        <v>3536</v>
      </c>
      <c r="E3313" s="1">
        <v>45840</v>
      </c>
      <c r="F3313" t="s">
        <v>8626</v>
      </c>
      <c r="G3313" t="s">
        <v>8633</v>
      </c>
      <c r="H3313">
        <v>5</v>
      </c>
      <c r="I3313" s="14">
        <v>0.15</v>
      </c>
      <c r="J3313" s="6">
        <v>758</v>
      </c>
      <c r="K3313" s="6">
        <v>3220</v>
      </c>
      <c r="L3313" t="s">
        <v>1201</v>
      </c>
      <c r="M3313">
        <v>57</v>
      </c>
      <c r="N3313" t="s">
        <v>1998</v>
      </c>
      <c r="O3313" t="s">
        <v>2194</v>
      </c>
      <c r="P3313" t="s">
        <v>3095</v>
      </c>
    </row>
    <row r="3314" spans="1:16" x14ac:dyDescent="0.45">
      <c r="A3314" t="s">
        <v>6936</v>
      </c>
      <c r="B3314" t="s">
        <v>926</v>
      </c>
      <c r="C3314" t="s">
        <v>3318</v>
      </c>
      <c r="D3314" t="s">
        <v>3515</v>
      </c>
      <c r="E3314" s="1">
        <v>45691</v>
      </c>
      <c r="F3314" t="s">
        <v>8718</v>
      </c>
      <c r="G3314" t="s">
        <v>8633</v>
      </c>
      <c r="H3314">
        <v>3</v>
      </c>
      <c r="I3314" s="14">
        <v>0</v>
      </c>
      <c r="J3314" s="6">
        <v>1150</v>
      </c>
      <c r="K3314" s="6">
        <v>3449</v>
      </c>
      <c r="L3314" t="s">
        <v>1917</v>
      </c>
      <c r="M3314">
        <v>19</v>
      </c>
      <c r="N3314" t="s">
        <v>1998</v>
      </c>
      <c r="O3314" t="s">
        <v>2890</v>
      </c>
      <c r="P3314" t="s">
        <v>3134</v>
      </c>
    </row>
    <row r="3315" spans="1:16" x14ac:dyDescent="0.45">
      <c r="A3315" t="s">
        <v>6937</v>
      </c>
      <c r="B3315" t="s">
        <v>827</v>
      </c>
      <c r="C3315" t="s">
        <v>3214</v>
      </c>
      <c r="D3315" t="s">
        <v>3413</v>
      </c>
      <c r="E3315" s="1">
        <v>45297</v>
      </c>
      <c r="F3315" t="s">
        <v>8626</v>
      </c>
      <c r="G3315" t="s">
        <v>8633</v>
      </c>
      <c r="H3315">
        <v>5</v>
      </c>
      <c r="I3315" s="14">
        <v>0.15</v>
      </c>
      <c r="J3315" s="6">
        <v>1512</v>
      </c>
      <c r="K3315" s="6">
        <v>6428</v>
      </c>
      <c r="L3315" t="s">
        <v>1819</v>
      </c>
      <c r="M3315">
        <v>46</v>
      </c>
      <c r="N3315" t="s">
        <v>1998</v>
      </c>
      <c r="O3315" t="s">
        <v>2794</v>
      </c>
      <c r="P3315" t="s">
        <v>3047</v>
      </c>
    </row>
    <row r="3316" spans="1:16" x14ac:dyDescent="0.45">
      <c r="A3316" t="s">
        <v>6938</v>
      </c>
      <c r="B3316" t="s">
        <v>268</v>
      </c>
      <c r="C3316" t="s">
        <v>3281</v>
      </c>
      <c r="D3316" t="s">
        <v>3478</v>
      </c>
      <c r="E3316" s="1">
        <v>45342</v>
      </c>
      <c r="F3316" t="s">
        <v>8719</v>
      </c>
      <c r="G3316" t="s">
        <v>8629</v>
      </c>
      <c r="H3316">
        <v>2</v>
      </c>
      <c r="I3316" s="14">
        <v>0</v>
      </c>
      <c r="J3316" s="6">
        <v>1874</v>
      </c>
      <c r="K3316" s="6">
        <v>3748</v>
      </c>
      <c r="L3316" t="s">
        <v>1266</v>
      </c>
      <c r="M3316">
        <v>59</v>
      </c>
      <c r="N3316" t="s">
        <v>1998</v>
      </c>
      <c r="O3316" t="s">
        <v>2258</v>
      </c>
      <c r="P3316" t="s">
        <v>3114</v>
      </c>
    </row>
    <row r="3317" spans="1:16" x14ac:dyDescent="0.45">
      <c r="A3317" t="s">
        <v>6939</v>
      </c>
      <c r="B3317" t="s">
        <v>818</v>
      </c>
      <c r="C3317" t="s">
        <v>3255</v>
      </c>
      <c r="D3317" t="s">
        <v>3454</v>
      </c>
      <c r="E3317" s="1">
        <v>45880</v>
      </c>
      <c r="F3317" t="s">
        <v>8718</v>
      </c>
      <c r="G3317" t="s">
        <v>8631</v>
      </c>
      <c r="H3317">
        <v>3</v>
      </c>
      <c r="I3317" s="14">
        <v>0.2</v>
      </c>
      <c r="J3317" s="6">
        <v>1639</v>
      </c>
      <c r="K3317" s="6">
        <v>3933</v>
      </c>
      <c r="L3317" t="s">
        <v>1810</v>
      </c>
      <c r="M3317">
        <v>42</v>
      </c>
      <c r="N3317" t="s">
        <v>1999</v>
      </c>
      <c r="O3317" t="s">
        <v>2785</v>
      </c>
      <c r="P3317" t="s">
        <v>3015</v>
      </c>
    </row>
    <row r="3318" spans="1:16" x14ac:dyDescent="0.45">
      <c r="A3318" t="s">
        <v>6940</v>
      </c>
      <c r="B3318" t="s">
        <v>280</v>
      </c>
      <c r="C3318" t="s">
        <v>3356</v>
      </c>
      <c r="D3318" t="s">
        <v>3553</v>
      </c>
      <c r="E3318" s="1">
        <v>45743</v>
      </c>
      <c r="F3318" t="s">
        <v>8626</v>
      </c>
      <c r="G3318" t="s">
        <v>8630</v>
      </c>
      <c r="H3318">
        <v>2</v>
      </c>
      <c r="I3318" s="14">
        <v>0.1</v>
      </c>
      <c r="J3318" s="6">
        <v>811</v>
      </c>
      <c r="K3318" s="6">
        <v>1459</v>
      </c>
      <c r="L3318" t="s">
        <v>1278</v>
      </c>
      <c r="M3318">
        <v>33</v>
      </c>
      <c r="N3318" t="s">
        <v>1999</v>
      </c>
      <c r="O3318" t="s">
        <v>2270</v>
      </c>
      <c r="P3318" t="s">
        <v>3035</v>
      </c>
    </row>
    <row r="3319" spans="1:16" x14ac:dyDescent="0.45">
      <c r="A3319" t="s">
        <v>6941</v>
      </c>
      <c r="B3319" t="s">
        <v>19</v>
      </c>
      <c r="C3319" t="s">
        <v>3206</v>
      </c>
      <c r="D3319" t="s">
        <v>3405</v>
      </c>
      <c r="E3319" s="1">
        <v>45217</v>
      </c>
      <c r="F3319" t="s">
        <v>8625</v>
      </c>
      <c r="G3319" t="s">
        <v>8632</v>
      </c>
      <c r="H3319">
        <v>1</v>
      </c>
      <c r="I3319" s="14">
        <v>0.2</v>
      </c>
      <c r="J3319" s="6">
        <v>112</v>
      </c>
      <c r="K3319" s="6">
        <v>89</v>
      </c>
      <c r="L3319" t="s">
        <v>1018</v>
      </c>
      <c r="M3319">
        <v>55</v>
      </c>
      <c r="N3319" t="s">
        <v>1999</v>
      </c>
      <c r="O3319" t="s">
        <v>2011</v>
      </c>
      <c r="P3319" t="s">
        <v>2980</v>
      </c>
    </row>
    <row r="3320" spans="1:16" x14ac:dyDescent="0.45">
      <c r="A3320" t="s">
        <v>6942</v>
      </c>
      <c r="B3320" t="s">
        <v>458</v>
      </c>
      <c r="C3320" t="s">
        <v>3318</v>
      </c>
      <c r="D3320" t="s">
        <v>3515</v>
      </c>
      <c r="E3320" s="1">
        <v>45703</v>
      </c>
      <c r="F3320" t="s">
        <v>8718</v>
      </c>
      <c r="G3320" t="s">
        <v>8633</v>
      </c>
      <c r="H3320">
        <v>5</v>
      </c>
      <c r="I3320" s="14">
        <v>0.1</v>
      </c>
      <c r="J3320" s="6">
        <v>1150</v>
      </c>
      <c r="K3320" s="6">
        <v>5174</v>
      </c>
      <c r="L3320" t="s">
        <v>1454</v>
      </c>
      <c r="M3320">
        <v>28</v>
      </c>
      <c r="N3320" t="s">
        <v>1999</v>
      </c>
      <c r="O3320" t="s">
        <v>2440</v>
      </c>
      <c r="P3320" t="s">
        <v>3157</v>
      </c>
    </row>
    <row r="3321" spans="1:16" x14ac:dyDescent="0.45">
      <c r="A3321" t="s">
        <v>6943</v>
      </c>
      <c r="B3321" t="s">
        <v>869</v>
      </c>
      <c r="C3321" t="s">
        <v>3305</v>
      </c>
      <c r="D3321" t="s">
        <v>3502</v>
      </c>
      <c r="E3321" s="1">
        <v>45423</v>
      </c>
      <c r="F3321" t="s">
        <v>8720</v>
      </c>
      <c r="G3321" t="s">
        <v>8630</v>
      </c>
      <c r="H3321">
        <v>3</v>
      </c>
      <c r="I3321" s="14">
        <v>0.05</v>
      </c>
      <c r="J3321" s="6">
        <v>621</v>
      </c>
      <c r="K3321" s="6">
        <v>1769</v>
      </c>
      <c r="L3321" t="s">
        <v>1861</v>
      </c>
      <c r="M3321">
        <v>26</v>
      </c>
      <c r="N3321" t="s">
        <v>1998</v>
      </c>
      <c r="O3321" t="s">
        <v>2834</v>
      </c>
      <c r="P3321" t="s">
        <v>3008</v>
      </c>
    </row>
    <row r="3322" spans="1:16" x14ac:dyDescent="0.45">
      <c r="A3322" t="s">
        <v>6944</v>
      </c>
      <c r="B3322" t="s">
        <v>267</v>
      </c>
      <c r="C3322" t="s">
        <v>3368</v>
      </c>
      <c r="D3322" t="s">
        <v>3565</v>
      </c>
      <c r="E3322" s="1">
        <v>45631</v>
      </c>
      <c r="F3322" t="s">
        <v>8720</v>
      </c>
      <c r="G3322" t="s">
        <v>8632</v>
      </c>
      <c r="H3322">
        <v>3</v>
      </c>
      <c r="I3322" s="14">
        <v>0.1</v>
      </c>
      <c r="J3322" s="6">
        <v>1574</v>
      </c>
      <c r="K3322" s="6">
        <v>4249</v>
      </c>
      <c r="L3322" t="s">
        <v>1265</v>
      </c>
      <c r="M3322">
        <v>33</v>
      </c>
      <c r="N3322" t="s">
        <v>1998</v>
      </c>
      <c r="O3322" t="s">
        <v>2257</v>
      </c>
      <c r="P3322" t="s">
        <v>2988</v>
      </c>
    </row>
    <row r="3323" spans="1:16" x14ac:dyDescent="0.45">
      <c r="A3323" t="s">
        <v>6945</v>
      </c>
      <c r="B3323" t="s">
        <v>61</v>
      </c>
      <c r="C3323" t="s">
        <v>3333</v>
      </c>
      <c r="D3323" t="s">
        <v>3530</v>
      </c>
      <c r="E3323" s="1">
        <v>45855</v>
      </c>
      <c r="F3323" t="s">
        <v>8720</v>
      </c>
      <c r="G3323" t="s">
        <v>8633</v>
      </c>
      <c r="H3323">
        <v>2</v>
      </c>
      <c r="I3323" s="14">
        <v>0.2</v>
      </c>
      <c r="J3323" s="6">
        <v>1972</v>
      </c>
      <c r="K3323" s="6">
        <v>3156</v>
      </c>
      <c r="L3323" t="s">
        <v>1060</v>
      </c>
      <c r="M3323">
        <v>55</v>
      </c>
      <c r="N3323" t="s">
        <v>1999</v>
      </c>
      <c r="O3323" t="s">
        <v>2053</v>
      </c>
      <c r="P3323" t="s">
        <v>3017</v>
      </c>
    </row>
    <row r="3324" spans="1:16" x14ac:dyDescent="0.45">
      <c r="A3324" t="s">
        <v>6946</v>
      </c>
      <c r="B3324" t="s">
        <v>493</v>
      </c>
      <c r="C3324" t="s">
        <v>3351</v>
      </c>
      <c r="D3324" t="s">
        <v>3548</v>
      </c>
      <c r="E3324" s="1">
        <v>45617</v>
      </c>
      <c r="F3324" t="s">
        <v>8719</v>
      </c>
      <c r="G3324" t="s">
        <v>8629</v>
      </c>
      <c r="H3324">
        <v>5</v>
      </c>
      <c r="I3324" s="14">
        <v>0.05</v>
      </c>
      <c r="J3324" s="6">
        <v>1234</v>
      </c>
      <c r="K3324" s="6">
        <v>5860</v>
      </c>
      <c r="L3324" t="s">
        <v>1488</v>
      </c>
      <c r="M3324">
        <v>18</v>
      </c>
      <c r="N3324" t="s">
        <v>1999</v>
      </c>
      <c r="O3324" t="s">
        <v>2474</v>
      </c>
      <c r="P3324" t="s">
        <v>3076</v>
      </c>
    </row>
    <row r="3325" spans="1:16" x14ac:dyDescent="0.45">
      <c r="A3325" t="s">
        <v>6947</v>
      </c>
      <c r="B3325" t="s">
        <v>116</v>
      </c>
      <c r="C3325" t="s">
        <v>3200</v>
      </c>
      <c r="D3325" t="s">
        <v>3400</v>
      </c>
      <c r="E3325" s="1">
        <v>45269</v>
      </c>
      <c r="F3325" t="s">
        <v>8718</v>
      </c>
      <c r="G3325" t="s">
        <v>8633</v>
      </c>
      <c r="H3325">
        <v>3</v>
      </c>
      <c r="I3325" s="14">
        <v>0.05</v>
      </c>
      <c r="J3325" s="6">
        <v>1000</v>
      </c>
      <c r="K3325" s="6">
        <v>2850</v>
      </c>
      <c r="L3325" t="s">
        <v>1115</v>
      </c>
      <c r="M3325">
        <v>24</v>
      </c>
      <c r="N3325" t="s">
        <v>1998</v>
      </c>
      <c r="O3325" t="s">
        <v>2107</v>
      </c>
      <c r="P3325" t="s">
        <v>3058</v>
      </c>
    </row>
    <row r="3326" spans="1:16" x14ac:dyDescent="0.45">
      <c r="A3326" t="s">
        <v>6948</v>
      </c>
      <c r="B3326" t="s">
        <v>157</v>
      </c>
      <c r="C3326" t="s">
        <v>3334</v>
      </c>
      <c r="D3326" t="s">
        <v>3531</v>
      </c>
      <c r="E3326" s="1">
        <v>45404</v>
      </c>
      <c r="F3326" t="s">
        <v>8718</v>
      </c>
      <c r="G3326" t="s">
        <v>8630</v>
      </c>
      <c r="H3326">
        <v>4</v>
      </c>
      <c r="I3326" s="14">
        <v>0.2</v>
      </c>
      <c r="J3326" s="6">
        <v>73</v>
      </c>
      <c r="K3326" s="6">
        <v>234</v>
      </c>
      <c r="L3326" t="s">
        <v>1155</v>
      </c>
      <c r="M3326">
        <v>44</v>
      </c>
      <c r="N3326" t="s">
        <v>1999</v>
      </c>
      <c r="O3326" t="s">
        <v>2148</v>
      </c>
      <c r="P3326" t="s">
        <v>3065</v>
      </c>
    </row>
    <row r="3327" spans="1:16" x14ac:dyDescent="0.45">
      <c r="A3327" t="s">
        <v>6949</v>
      </c>
      <c r="B3327" t="s">
        <v>902</v>
      </c>
      <c r="C3327" t="s">
        <v>3334</v>
      </c>
      <c r="D3327" t="s">
        <v>3531</v>
      </c>
      <c r="E3327" s="1">
        <v>45786</v>
      </c>
      <c r="F3327" t="s">
        <v>8718</v>
      </c>
      <c r="G3327" t="s">
        <v>8629</v>
      </c>
      <c r="H3327">
        <v>4</v>
      </c>
      <c r="I3327" s="14">
        <v>0.2</v>
      </c>
      <c r="J3327" s="6">
        <v>73</v>
      </c>
      <c r="K3327" s="6">
        <v>234</v>
      </c>
      <c r="L3327" t="s">
        <v>1893</v>
      </c>
      <c r="M3327">
        <v>56</v>
      </c>
      <c r="N3327" t="s">
        <v>1999</v>
      </c>
      <c r="O3327" t="s">
        <v>2867</v>
      </c>
      <c r="P3327" t="s">
        <v>3036</v>
      </c>
    </row>
    <row r="3328" spans="1:16" x14ac:dyDescent="0.45">
      <c r="A3328" t="s">
        <v>6950</v>
      </c>
      <c r="B3328" t="s">
        <v>442</v>
      </c>
      <c r="C3328" t="s">
        <v>3347</v>
      </c>
      <c r="D3328" t="s">
        <v>3544</v>
      </c>
      <c r="E3328" s="1">
        <v>45321</v>
      </c>
      <c r="F3328" t="s">
        <v>8626</v>
      </c>
      <c r="G3328" t="s">
        <v>8629</v>
      </c>
      <c r="H3328">
        <v>5</v>
      </c>
      <c r="I3328" s="14">
        <v>0.2</v>
      </c>
      <c r="J3328" s="6">
        <v>503</v>
      </c>
      <c r="K3328" s="6">
        <v>2010</v>
      </c>
      <c r="L3328" t="s">
        <v>1438</v>
      </c>
      <c r="M3328">
        <v>56</v>
      </c>
      <c r="N3328" t="s">
        <v>1998</v>
      </c>
      <c r="O3328" t="s">
        <v>2427</v>
      </c>
      <c r="P3328" t="s">
        <v>3080</v>
      </c>
    </row>
    <row r="3329" spans="1:16" x14ac:dyDescent="0.45">
      <c r="A3329" t="s">
        <v>6951</v>
      </c>
      <c r="B3329" t="s">
        <v>69</v>
      </c>
      <c r="C3329" t="s">
        <v>3275</v>
      </c>
      <c r="D3329" t="s">
        <v>3472</v>
      </c>
      <c r="E3329" s="1">
        <v>45585</v>
      </c>
      <c r="F3329" t="s">
        <v>8718</v>
      </c>
      <c r="G3329" t="s">
        <v>8631</v>
      </c>
      <c r="H3329">
        <v>3</v>
      </c>
      <c r="I3329" s="14">
        <v>0.15</v>
      </c>
      <c r="J3329" s="6">
        <v>1075</v>
      </c>
      <c r="K3329" s="6">
        <v>2741</v>
      </c>
      <c r="L3329" t="s">
        <v>1068</v>
      </c>
      <c r="M3329">
        <v>42</v>
      </c>
      <c r="N3329" t="s">
        <v>1999</v>
      </c>
      <c r="O3329" t="s">
        <v>2061</v>
      </c>
      <c r="P3329" t="s">
        <v>3023</v>
      </c>
    </row>
    <row r="3330" spans="1:16" x14ac:dyDescent="0.45">
      <c r="A3330" t="s">
        <v>6952</v>
      </c>
      <c r="B3330" t="s">
        <v>864</v>
      </c>
      <c r="C3330" t="s">
        <v>3319</v>
      </c>
      <c r="D3330" t="s">
        <v>3516</v>
      </c>
      <c r="E3330" s="1">
        <v>45859</v>
      </c>
      <c r="F3330" t="s">
        <v>8719</v>
      </c>
      <c r="G3330" t="s">
        <v>8631</v>
      </c>
      <c r="H3330">
        <v>1</v>
      </c>
      <c r="I3330" s="14">
        <v>0.1</v>
      </c>
      <c r="J3330" s="6">
        <v>337</v>
      </c>
      <c r="K3330" s="6">
        <v>304</v>
      </c>
      <c r="L3330" t="s">
        <v>1856</v>
      </c>
      <c r="M3330">
        <v>65</v>
      </c>
      <c r="N3330" t="s">
        <v>1998</v>
      </c>
      <c r="O3330" t="s">
        <v>2830</v>
      </c>
      <c r="P3330" t="s">
        <v>3117</v>
      </c>
    </row>
    <row r="3331" spans="1:16" x14ac:dyDescent="0.45">
      <c r="A3331" t="s">
        <v>6953</v>
      </c>
      <c r="B3331" t="s">
        <v>266</v>
      </c>
      <c r="C3331" t="s">
        <v>3293</v>
      </c>
      <c r="D3331" t="s">
        <v>3490</v>
      </c>
      <c r="E3331" s="1">
        <v>45201</v>
      </c>
      <c r="F3331" t="s">
        <v>8625</v>
      </c>
      <c r="G3331" t="s">
        <v>8629</v>
      </c>
      <c r="H3331">
        <v>2</v>
      </c>
      <c r="I3331" s="14">
        <v>0</v>
      </c>
      <c r="J3331" s="6">
        <v>359</v>
      </c>
      <c r="K3331" s="6">
        <v>718</v>
      </c>
      <c r="L3331" t="s">
        <v>1264</v>
      </c>
      <c r="M3331">
        <v>49</v>
      </c>
      <c r="N3331" t="s">
        <v>1999</v>
      </c>
      <c r="O3331" t="s">
        <v>2256</v>
      </c>
      <c r="P3331" t="s">
        <v>3113</v>
      </c>
    </row>
    <row r="3332" spans="1:16" x14ac:dyDescent="0.45">
      <c r="A3332" t="s">
        <v>6954</v>
      </c>
      <c r="B3332" t="s">
        <v>560</v>
      </c>
      <c r="C3332" t="s">
        <v>3388</v>
      </c>
      <c r="D3332" t="s">
        <v>3584</v>
      </c>
      <c r="E3332" s="1">
        <v>45797</v>
      </c>
      <c r="F3332" t="s">
        <v>8626</v>
      </c>
      <c r="G3332" t="s">
        <v>8630</v>
      </c>
      <c r="H3332">
        <v>4</v>
      </c>
      <c r="I3332" s="14">
        <v>0.1</v>
      </c>
      <c r="J3332" s="6">
        <v>1925</v>
      </c>
      <c r="K3332" s="6">
        <v>6928</v>
      </c>
      <c r="L3332" t="s">
        <v>1555</v>
      </c>
      <c r="M3332">
        <v>36</v>
      </c>
      <c r="N3332" t="s">
        <v>1998</v>
      </c>
      <c r="O3332" t="s">
        <v>2537</v>
      </c>
      <c r="P3332" t="s">
        <v>3051</v>
      </c>
    </row>
    <row r="3333" spans="1:16" x14ac:dyDescent="0.45">
      <c r="A3333" t="s">
        <v>6955</v>
      </c>
      <c r="B3333" t="s">
        <v>142</v>
      </c>
      <c r="C3333" t="s">
        <v>3249</v>
      </c>
      <c r="D3333" t="s">
        <v>3448</v>
      </c>
      <c r="E3333" s="1">
        <v>45888</v>
      </c>
      <c r="F3333" t="s">
        <v>8718</v>
      </c>
      <c r="G3333" t="s">
        <v>8632</v>
      </c>
      <c r="H3333">
        <v>5</v>
      </c>
      <c r="I3333" s="14">
        <v>0.05</v>
      </c>
      <c r="J3333" s="6">
        <v>1545</v>
      </c>
      <c r="K3333" s="6">
        <v>7337</v>
      </c>
      <c r="L3333" t="s">
        <v>1141</v>
      </c>
      <c r="M3333">
        <v>27</v>
      </c>
      <c r="N3333" t="s">
        <v>1998</v>
      </c>
      <c r="O3333" t="s">
        <v>2133</v>
      </c>
      <c r="P3333" t="s">
        <v>3006</v>
      </c>
    </row>
    <row r="3334" spans="1:16" x14ac:dyDescent="0.45">
      <c r="A3334" t="s">
        <v>6956</v>
      </c>
      <c r="B3334" t="s">
        <v>173</v>
      </c>
      <c r="C3334" t="s">
        <v>3330</v>
      </c>
      <c r="D3334" t="s">
        <v>3527</v>
      </c>
      <c r="E3334" s="1">
        <v>45269</v>
      </c>
      <c r="F3334" t="s">
        <v>8718</v>
      </c>
      <c r="G3334" t="s">
        <v>8633</v>
      </c>
      <c r="H3334">
        <v>2</v>
      </c>
      <c r="I3334" s="14">
        <v>0.05</v>
      </c>
      <c r="J3334" s="6">
        <v>100</v>
      </c>
      <c r="K3334" s="6">
        <v>190</v>
      </c>
      <c r="L3334" t="s">
        <v>1171</v>
      </c>
      <c r="M3334">
        <v>57</v>
      </c>
      <c r="N3334" t="s">
        <v>1998</v>
      </c>
      <c r="O3334" t="s">
        <v>2164</v>
      </c>
      <c r="P3334" t="s">
        <v>3080</v>
      </c>
    </row>
    <row r="3335" spans="1:16" x14ac:dyDescent="0.45">
      <c r="A3335" t="s">
        <v>6957</v>
      </c>
      <c r="B3335" t="s">
        <v>161</v>
      </c>
      <c r="C3335" t="s">
        <v>3225</v>
      </c>
      <c r="D3335" t="s">
        <v>3424</v>
      </c>
      <c r="E3335" s="1">
        <v>45748</v>
      </c>
      <c r="F3335" t="s">
        <v>8625</v>
      </c>
      <c r="G3335" t="s">
        <v>8632</v>
      </c>
      <c r="H3335">
        <v>5</v>
      </c>
      <c r="I3335" s="14">
        <v>0.15</v>
      </c>
      <c r="J3335" s="6">
        <v>743</v>
      </c>
      <c r="K3335" s="6">
        <v>3158</v>
      </c>
      <c r="L3335" t="s">
        <v>1159</v>
      </c>
      <c r="M3335">
        <v>43</v>
      </c>
      <c r="N3335" t="s">
        <v>1998</v>
      </c>
      <c r="O3335" t="s">
        <v>2152</v>
      </c>
      <c r="P3335" t="s">
        <v>3084</v>
      </c>
    </row>
    <row r="3336" spans="1:16" x14ac:dyDescent="0.45">
      <c r="A3336" t="s">
        <v>6958</v>
      </c>
      <c r="B3336" t="s">
        <v>949</v>
      </c>
      <c r="C3336" t="s">
        <v>3237</v>
      </c>
      <c r="D3336" t="s">
        <v>3436</v>
      </c>
      <c r="E3336" s="1">
        <v>45713</v>
      </c>
      <c r="F3336" t="s">
        <v>8626</v>
      </c>
      <c r="G3336" t="s">
        <v>8629</v>
      </c>
      <c r="H3336">
        <v>5</v>
      </c>
      <c r="I3336" s="14">
        <v>0.05</v>
      </c>
      <c r="J3336" s="6">
        <v>827</v>
      </c>
      <c r="K3336" s="6">
        <v>3927</v>
      </c>
      <c r="L3336" t="s">
        <v>1940</v>
      </c>
      <c r="M3336">
        <v>57</v>
      </c>
      <c r="N3336" t="s">
        <v>1998</v>
      </c>
      <c r="O3336" t="s">
        <v>2912</v>
      </c>
      <c r="P3336" t="s">
        <v>8700</v>
      </c>
    </row>
    <row r="3337" spans="1:16" x14ac:dyDescent="0.45">
      <c r="A3337" t="s">
        <v>6959</v>
      </c>
      <c r="B3337" t="s">
        <v>894</v>
      </c>
      <c r="C3337" t="s">
        <v>3328</v>
      </c>
      <c r="D3337" t="s">
        <v>3525</v>
      </c>
      <c r="E3337" s="1">
        <v>45418</v>
      </c>
      <c r="F3337" t="s">
        <v>8718</v>
      </c>
      <c r="G3337" t="s">
        <v>8631</v>
      </c>
      <c r="H3337">
        <v>1</v>
      </c>
      <c r="I3337" s="14">
        <v>0.2</v>
      </c>
      <c r="J3337" s="6">
        <v>516</v>
      </c>
      <c r="K3337" s="6">
        <v>413</v>
      </c>
      <c r="L3337" t="s">
        <v>1885</v>
      </c>
      <c r="M3337">
        <v>23</v>
      </c>
      <c r="N3337" t="s">
        <v>1999</v>
      </c>
      <c r="O3337" t="s">
        <v>2859</v>
      </c>
      <c r="P3337" t="s">
        <v>2998</v>
      </c>
    </row>
    <row r="3338" spans="1:16" x14ac:dyDescent="0.45">
      <c r="A3338" t="s">
        <v>6960</v>
      </c>
      <c r="B3338" t="s">
        <v>178</v>
      </c>
      <c r="C3338" t="s">
        <v>3234</v>
      </c>
      <c r="D3338" t="s">
        <v>3433</v>
      </c>
      <c r="E3338" s="1">
        <v>45674</v>
      </c>
      <c r="F3338" t="s">
        <v>8625</v>
      </c>
      <c r="G3338" t="s">
        <v>8633</v>
      </c>
      <c r="H3338">
        <v>1</v>
      </c>
      <c r="I3338" s="14">
        <v>0</v>
      </c>
      <c r="J3338" s="6">
        <v>390</v>
      </c>
      <c r="K3338" s="6">
        <v>390</v>
      </c>
      <c r="L3338" t="s">
        <v>1176</v>
      </c>
      <c r="M3338">
        <v>65</v>
      </c>
      <c r="N3338" t="s">
        <v>1998</v>
      </c>
      <c r="O3338" t="s">
        <v>2169</v>
      </c>
      <c r="P3338" t="s">
        <v>2975</v>
      </c>
    </row>
    <row r="3339" spans="1:16" x14ac:dyDescent="0.45">
      <c r="A3339" t="s">
        <v>6961</v>
      </c>
      <c r="B3339" t="s">
        <v>196</v>
      </c>
      <c r="C3339" t="s">
        <v>3255</v>
      </c>
      <c r="D3339" t="s">
        <v>3454</v>
      </c>
      <c r="E3339" s="1">
        <v>45828</v>
      </c>
      <c r="F3339" t="s">
        <v>8625</v>
      </c>
      <c r="G3339" t="s">
        <v>8633</v>
      </c>
      <c r="H3339">
        <v>2</v>
      </c>
      <c r="I3339" s="14">
        <v>0</v>
      </c>
      <c r="J3339" s="6">
        <v>1639</v>
      </c>
      <c r="K3339" s="6">
        <v>3277</v>
      </c>
      <c r="L3339" t="s">
        <v>1194</v>
      </c>
      <c r="M3339">
        <v>45</v>
      </c>
      <c r="N3339" t="s">
        <v>1998</v>
      </c>
      <c r="O3339" t="s">
        <v>2187</v>
      </c>
      <c r="P3339" t="s">
        <v>3014</v>
      </c>
    </row>
    <row r="3340" spans="1:16" x14ac:dyDescent="0.45">
      <c r="A3340" t="s">
        <v>6962</v>
      </c>
      <c r="B3340" t="s">
        <v>715</v>
      </c>
      <c r="C3340" t="s">
        <v>3330</v>
      </c>
      <c r="D3340" t="s">
        <v>3527</v>
      </c>
      <c r="E3340" s="1">
        <v>45408</v>
      </c>
      <c r="F3340" t="s">
        <v>8719</v>
      </c>
      <c r="G3340" t="s">
        <v>8632</v>
      </c>
      <c r="H3340">
        <v>4</v>
      </c>
      <c r="I3340" s="14">
        <v>0.15</v>
      </c>
      <c r="J3340" s="6">
        <v>100</v>
      </c>
      <c r="K3340" s="6">
        <v>340</v>
      </c>
      <c r="L3340" t="s">
        <v>1708</v>
      </c>
      <c r="M3340">
        <v>36</v>
      </c>
      <c r="N3340" t="s">
        <v>1999</v>
      </c>
      <c r="O3340" t="s">
        <v>2688</v>
      </c>
      <c r="P3340" t="s">
        <v>3179</v>
      </c>
    </row>
    <row r="3341" spans="1:16" x14ac:dyDescent="0.45">
      <c r="A3341" t="s">
        <v>6963</v>
      </c>
      <c r="B3341" t="s">
        <v>124</v>
      </c>
      <c r="C3341" t="s">
        <v>3208</v>
      </c>
      <c r="D3341" t="s">
        <v>3407</v>
      </c>
      <c r="E3341" s="1">
        <v>45616</v>
      </c>
      <c r="F3341" t="s">
        <v>8718</v>
      </c>
      <c r="G3341" t="s">
        <v>8629</v>
      </c>
      <c r="H3341">
        <v>1</v>
      </c>
      <c r="I3341" s="14">
        <v>0.2</v>
      </c>
      <c r="J3341" s="6">
        <v>156</v>
      </c>
      <c r="K3341" s="6">
        <v>125</v>
      </c>
      <c r="L3341" t="s">
        <v>1123</v>
      </c>
      <c r="M3341">
        <v>24</v>
      </c>
      <c r="N3341" t="s">
        <v>1998</v>
      </c>
      <c r="O3341" t="s">
        <v>2115</v>
      </c>
      <c r="P3341" t="s">
        <v>3065</v>
      </c>
    </row>
    <row r="3342" spans="1:16" x14ac:dyDescent="0.45">
      <c r="A3342" t="s">
        <v>6964</v>
      </c>
      <c r="B3342" t="s">
        <v>948</v>
      </c>
      <c r="C3342" t="s">
        <v>3370</v>
      </c>
      <c r="D3342" t="s">
        <v>3563</v>
      </c>
      <c r="E3342" s="1">
        <v>45336</v>
      </c>
      <c r="F3342" t="s">
        <v>8625</v>
      </c>
      <c r="G3342" t="s">
        <v>8633</v>
      </c>
      <c r="H3342">
        <v>4</v>
      </c>
      <c r="I3342" s="14">
        <v>0.15</v>
      </c>
      <c r="J3342" s="6">
        <v>307</v>
      </c>
      <c r="K3342" s="6">
        <v>1044</v>
      </c>
      <c r="L3342" t="s">
        <v>1939</v>
      </c>
      <c r="M3342">
        <v>47</v>
      </c>
      <c r="N3342" t="s">
        <v>1998</v>
      </c>
      <c r="O3342" t="s">
        <v>2911</v>
      </c>
      <c r="P3342" t="s">
        <v>3049</v>
      </c>
    </row>
    <row r="3343" spans="1:16" x14ac:dyDescent="0.45">
      <c r="A3343" t="s">
        <v>6965</v>
      </c>
      <c r="B3343" t="s">
        <v>567</v>
      </c>
      <c r="C3343" t="s">
        <v>3218</v>
      </c>
      <c r="D3343" t="s">
        <v>3417</v>
      </c>
      <c r="E3343" s="1">
        <v>45549</v>
      </c>
      <c r="F3343" t="s">
        <v>8720</v>
      </c>
      <c r="G3343" t="s">
        <v>8632</v>
      </c>
      <c r="H3343">
        <v>3</v>
      </c>
      <c r="I3343" s="14">
        <v>0.05</v>
      </c>
      <c r="J3343" s="6">
        <v>1610</v>
      </c>
      <c r="K3343" s="6">
        <v>4588</v>
      </c>
      <c r="L3343" t="s">
        <v>1561</v>
      </c>
      <c r="M3343">
        <v>37</v>
      </c>
      <c r="N3343" t="s">
        <v>1999</v>
      </c>
      <c r="O3343" t="s">
        <v>2543</v>
      </c>
      <c r="P3343" t="s">
        <v>3039</v>
      </c>
    </row>
    <row r="3344" spans="1:16" x14ac:dyDescent="0.45">
      <c r="A3344" t="s">
        <v>6966</v>
      </c>
      <c r="B3344" t="s">
        <v>822</v>
      </c>
      <c r="C3344" t="s">
        <v>3220</v>
      </c>
      <c r="D3344" t="s">
        <v>3419</v>
      </c>
      <c r="E3344" s="1">
        <v>45908</v>
      </c>
      <c r="F3344" t="s">
        <v>8626</v>
      </c>
      <c r="G3344" t="s">
        <v>8629</v>
      </c>
      <c r="H3344">
        <v>3</v>
      </c>
      <c r="I3344" s="14">
        <v>0</v>
      </c>
      <c r="J3344" s="6">
        <v>663</v>
      </c>
      <c r="K3344" s="6">
        <v>1988</v>
      </c>
      <c r="L3344" t="s">
        <v>1814</v>
      </c>
      <c r="M3344">
        <v>59</v>
      </c>
      <c r="N3344" t="s">
        <v>1999</v>
      </c>
      <c r="O3344" t="s">
        <v>2789</v>
      </c>
      <c r="P3344" t="s">
        <v>8700</v>
      </c>
    </row>
    <row r="3345" spans="1:16" x14ac:dyDescent="0.45">
      <c r="A3345" t="s">
        <v>6967</v>
      </c>
      <c r="B3345" t="s">
        <v>303</v>
      </c>
      <c r="C3345" t="s">
        <v>3278</v>
      </c>
      <c r="D3345" t="s">
        <v>3475</v>
      </c>
      <c r="E3345" s="1">
        <v>45463</v>
      </c>
      <c r="F3345" t="s">
        <v>8718</v>
      </c>
      <c r="G3345" t="s">
        <v>8629</v>
      </c>
      <c r="H3345">
        <v>2</v>
      </c>
      <c r="I3345" s="14">
        <v>0</v>
      </c>
      <c r="J3345" s="6">
        <v>1869</v>
      </c>
      <c r="K3345" s="6">
        <v>3737</v>
      </c>
      <c r="L3345" t="s">
        <v>1300</v>
      </c>
      <c r="M3345">
        <v>49</v>
      </c>
      <c r="N3345" t="s">
        <v>1998</v>
      </c>
      <c r="O3345" t="s">
        <v>2291</v>
      </c>
      <c r="P3345" t="s">
        <v>3132</v>
      </c>
    </row>
    <row r="3346" spans="1:16" x14ac:dyDescent="0.45">
      <c r="A3346" t="s">
        <v>6968</v>
      </c>
      <c r="B3346" t="s">
        <v>780</v>
      </c>
      <c r="C3346" t="s">
        <v>3209</v>
      </c>
      <c r="D3346" t="s">
        <v>3408</v>
      </c>
      <c r="E3346" s="1">
        <v>45204</v>
      </c>
      <c r="F3346" t="s">
        <v>8719</v>
      </c>
      <c r="G3346" t="s">
        <v>8629</v>
      </c>
      <c r="H3346">
        <v>4</v>
      </c>
      <c r="I3346" s="14">
        <v>0.1</v>
      </c>
      <c r="J3346" s="6">
        <v>1531</v>
      </c>
      <c r="K3346" s="6">
        <v>5512</v>
      </c>
      <c r="L3346" t="s">
        <v>1772</v>
      </c>
      <c r="M3346">
        <v>58</v>
      </c>
      <c r="N3346" t="s">
        <v>1999</v>
      </c>
      <c r="O3346" t="s">
        <v>2750</v>
      </c>
      <c r="P3346" t="s">
        <v>3007</v>
      </c>
    </row>
    <row r="3347" spans="1:16" x14ac:dyDescent="0.45">
      <c r="A3347" t="s">
        <v>6969</v>
      </c>
      <c r="B3347" t="s">
        <v>663</v>
      </c>
      <c r="C3347" t="s">
        <v>3232</v>
      </c>
      <c r="D3347" t="s">
        <v>3431</v>
      </c>
      <c r="E3347" s="1">
        <v>45292</v>
      </c>
      <c r="F3347" t="s">
        <v>8720</v>
      </c>
      <c r="G3347" t="s">
        <v>8632</v>
      </c>
      <c r="H3347">
        <v>2</v>
      </c>
      <c r="I3347" s="14">
        <v>0.1</v>
      </c>
      <c r="J3347" s="6">
        <v>304</v>
      </c>
      <c r="K3347" s="6">
        <v>547</v>
      </c>
      <c r="L3347" t="s">
        <v>1657</v>
      </c>
      <c r="M3347">
        <v>41</v>
      </c>
      <c r="N3347" t="s">
        <v>1998</v>
      </c>
      <c r="O3347" t="s">
        <v>2638</v>
      </c>
      <c r="P3347" t="s">
        <v>3135</v>
      </c>
    </row>
    <row r="3348" spans="1:16" x14ac:dyDescent="0.45">
      <c r="A3348" t="s">
        <v>6970</v>
      </c>
      <c r="B3348" t="s">
        <v>894</v>
      </c>
      <c r="C3348" t="s">
        <v>3347</v>
      </c>
      <c r="D3348" t="s">
        <v>3544</v>
      </c>
      <c r="E3348" s="1">
        <v>45502</v>
      </c>
      <c r="F3348" t="s">
        <v>8625</v>
      </c>
      <c r="G3348" t="s">
        <v>8633</v>
      </c>
      <c r="H3348">
        <v>3</v>
      </c>
      <c r="I3348" s="14">
        <v>0</v>
      </c>
      <c r="J3348" s="6">
        <v>503</v>
      </c>
      <c r="K3348" s="6">
        <v>1508</v>
      </c>
      <c r="L3348" t="s">
        <v>1885</v>
      </c>
      <c r="M3348">
        <v>23</v>
      </c>
      <c r="N3348" t="s">
        <v>1999</v>
      </c>
      <c r="O3348" t="s">
        <v>2859</v>
      </c>
      <c r="P3348" t="s">
        <v>2998</v>
      </c>
    </row>
    <row r="3349" spans="1:16" x14ac:dyDescent="0.45">
      <c r="A3349" t="s">
        <v>6971</v>
      </c>
      <c r="B3349" t="s">
        <v>210</v>
      </c>
      <c r="C3349" t="s">
        <v>3384</v>
      </c>
      <c r="D3349" t="s">
        <v>3580</v>
      </c>
      <c r="E3349" s="1">
        <v>45400</v>
      </c>
      <c r="F3349" t="s">
        <v>8719</v>
      </c>
      <c r="G3349" t="s">
        <v>8631</v>
      </c>
      <c r="H3349">
        <v>1</v>
      </c>
      <c r="I3349" s="14">
        <v>0.15</v>
      </c>
      <c r="J3349" s="6">
        <v>1611</v>
      </c>
      <c r="K3349" s="6">
        <v>1370</v>
      </c>
      <c r="L3349" t="s">
        <v>1208</v>
      </c>
      <c r="M3349">
        <v>62</v>
      </c>
      <c r="N3349" t="s">
        <v>1998</v>
      </c>
      <c r="O3349" t="s">
        <v>2201</v>
      </c>
      <c r="P3349" t="s">
        <v>3091</v>
      </c>
    </row>
    <row r="3350" spans="1:16" x14ac:dyDescent="0.45">
      <c r="A3350" t="s">
        <v>6972</v>
      </c>
      <c r="B3350" t="s">
        <v>10</v>
      </c>
      <c r="C3350" t="s">
        <v>3291</v>
      </c>
      <c r="D3350" t="s">
        <v>3488</v>
      </c>
      <c r="E3350" s="1">
        <v>45403</v>
      </c>
      <c r="F3350" t="s">
        <v>8718</v>
      </c>
      <c r="G3350" t="s">
        <v>8632</v>
      </c>
      <c r="H3350">
        <v>3</v>
      </c>
      <c r="I3350" s="14">
        <v>0.1</v>
      </c>
      <c r="J3350" s="6">
        <v>38</v>
      </c>
      <c r="K3350" s="6">
        <v>103</v>
      </c>
      <c r="L3350" t="s">
        <v>1009</v>
      </c>
      <c r="M3350">
        <v>26</v>
      </c>
      <c r="N3350" t="s">
        <v>1998</v>
      </c>
      <c r="O3350" t="s">
        <v>2003</v>
      </c>
      <c r="P3350" t="s">
        <v>2971</v>
      </c>
    </row>
    <row r="3351" spans="1:16" x14ac:dyDescent="0.45">
      <c r="A3351" t="s">
        <v>6973</v>
      </c>
      <c r="B3351" t="s">
        <v>455</v>
      </c>
      <c r="C3351" t="s">
        <v>3216</v>
      </c>
      <c r="D3351" t="s">
        <v>3415</v>
      </c>
      <c r="E3351" s="1">
        <v>45512</v>
      </c>
      <c r="F3351" t="s">
        <v>8625</v>
      </c>
      <c r="G3351" t="s">
        <v>8632</v>
      </c>
      <c r="H3351">
        <v>3</v>
      </c>
      <c r="I3351" s="14">
        <v>0</v>
      </c>
      <c r="J3351" s="6">
        <v>1005</v>
      </c>
      <c r="K3351" s="6">
        <v>3015</v>
      </c>
      <c r="L3351" t="s">
        <v>1451</v>
      </c>
      <c r="M3351">
        <v>40</v>
      </c>
      <c r="N3351" t="s">
        <v>1999</v>
      </c>
      <c r="O3351" t="s">
        <v>2438</v>
      </c>
      <c r="P3351" t="s">
        <v>3040</v>
      </c>
    </row>
    <row r="3352" spans="1:16" x14ac:dyDescent="0.45">
      <c r="A3352" t="s">
        <v>6974</v>
      </c>
      <c r="B3352" t="s">
        <v>450</v>
      </c>
      <c r="C3352" t="s">
        <v>3368</v>
      </c>
      <c r="D3352" t="s">
        <v>3565</v>
      </c>
      <c r="E3352" s="1">
        <v>45528</v>
      </c>
      <c r="F3352" t="s">
        <v>8720</v>
      </c>
      <c r="G3352" t="s">
        <v>8633</v>
      </c>
      <c r="H3352">
        <v>4</v>
      </c>
      <c r="I3352" s="14">
        <v>0.15</v>
      </c>
      <c r="J3352" s="6">
        <v>1574</v>
      </c>
      <c r="K3352" s="6">
        <v>5351</v>
      </c>
      <c r="L3352" t="s">
        <v>1446</v>
      </c>
      <c r="M3352">
        <v>51</v>
      </c>
      <c r="N3352" t="s">
        <v>1999</v>
      </c>
      <c r="O3352" t="s">
        <v>2434</v>
      </c>
      <c r="P3352" t="s">
        <v>3046</v>
      </c>
    </row>
    <row r="3353" spans="1:16" x14ac:dyDescent="0.45">
      <c r="A3353" t="s">
        <v>6975</v>
      </c>
      <c r="B3353" t="s">
        <v>82</v>
      </c>
      <c r="C3353" t="s">
        <v>3200</v>
      </c>
      <c r="D3353" t="s">
        <v>3400</v>
      </c>
      <c r="E3353" s="1">
        <v>45634</v>
      </c>
      <c r="F3353" t="s">
        <v>8720</v>
      </c>
      <c r="G3353" t="s">
        <v>8633</v>
      </c>
      <c r="H3353">
        <v>4</v>
      </c>
      <c r="I3353" s="14">
        <v>0.1</v>
      </c>
      <c r="J3353" s="6">
        <v>1000</v>
      </c>
      <c r="K3353" s="6">
        <v>3600</v>
      </c>
      <c r="L3353" t="s">
        <v>1081</v>
      </c>
      <c r="M3353">
        <v>58</v>
      </c>
      <c r="N3353" t="s">
        <v>1999</v>
      </c>
      <c r="O3353" t="s">
        <v>2074</v>
      </c>
      <c r="P3353" t="s">
        <v>3033</v>
      </c>
    </row>
    <row r="3354" spans="1:16" x14ac:dyDescent="0.45">
      <c r="A3354" t="s">
        <v>6976</v>
      </c>
      <c r="B3354" t="s">
        <v>732</v>
      </c>
      <c r="C3354" t="s">
        <v>3220</v>
      </c>
      <c r="D3354" t="s">
        <v>3419</v>
      </c>
      <c r="E3354" s="1">
        <v>45442</v>
      </c>
      <c r="F3354" t="s">
        <v>8625</v>
      </c>
      <c r="G3354" t="s">
        <v>8632</v>
      </c>
      <c r="H3354">
        <v>2</v>
      </c>
      <c r="I3354" s="14">
        <v>0.1</v>
      </c>
      <c r="J3354" s="6">
        <v>663</v>
      </c>
      <c r="K3354" s="6">
        <v>1193</v>
      </c>
      <c r="L3354" t="s">
        <v>1725</v>
      </c>
      <c r="M3354">
        <v>62</v>
      </c>
      <c r="N3354" t="s">
        <v>1999</v>
      </c>
      <c r="O3354" t="s">
        <v>2704</v>
      </c>
      <c r="P3354" t="s">
        <v>3179</v>
      </c>
    </row>
    <row r="3355" spans="1:16" x14ac:dyDescent="0.45">
      <c r="A3355" t="s">
        <v>6977</v>
      </c>
      <c r="B3355" t="s">
        <v>561</v>
      </c>
      <c r="C3355" t="s">
        <v>3279</v>
      </c>
      <c r="D3355" t="s">
        <v>3476</v>
      </c>
      <c r="E3355" s="1">
        <v>45778</v>
      </c>
      <c r="F3355" t="s">
        <v>8718</v>
      </c>
      <c r="G3355" t="s">
        <v>8629</v>
      </c>
      <c r="H3355">
        <v>1</v>
      </c>
      <c r="I3355" s="14">
        <v>0.15</v>
      </c>
      <c r="J3355" s="6">
        <v>1994</v>
      </c>
      <c r="K3355" s="6">
        <v>1695</v>
      </c>
      <c r="L3355" t="s">
        <v>1556</v>
      </c>
      <c r="M3355">
        <v>56</v>
      </c>
      <c r="N3355" t="s">
        <v>1999</v>
      </c>
      <c r="O3355" t="s">
        <v>2538</v>
      </c>
      <c r="P3355" t="s">
        <v>2968</v>
      </c>
    </row>
    <row r="3356" spans="1:16" x14ac:dyDescent="0.45">
      <c r="A3356" t="s">
        <v>6978</v>
      </c>
      <c r="B3356" t="s">
        <v>282</v>
      </c>
      <c r="C3356" t="s">
        <v>3394</v>
      </c>
      <c r="D3356" t="s">
        <v>3590</v>
      </c>
      <c r="E3356" s="1">
        <v>45429</v>
      </c>
      <c r="F3356" t="s">
        <v>8625</v>
      </c>
      <c r="G3356" t="s">
        <v>8629</v>
      </c>
      <c r="H3356">
        <v>5</v>
      </c>
      <c r="I3356" s="14">
        <v>0.15</v>
      </c>
      <c r="J3356" s="6">
        <v>624</v>
      </c>
      <c r="K3356" s="6">
        <v>2651</v>
      </c>
      <c r="L3356" t="s">
        <v>1280</v>
      </c>
      <c r="M3356">
        <v>58</v>
      </c>
      <c r="N3356" t="s">
        <v>1998</v>
      </c>
      <c r="O3356" t="s">
        <v>2272</v>
      </c>
      <c r="P3356" t="s">
        <v>3122</v>
      </c>
    </row>
    <row r="3357" spans="1:16" x14ac:dyDescent="0.45">
      <c r="A3357" t="s">
        <v>6979</v>
      </c>
      <c r="B3357" t="s">
        <v>636</v>
      </c>
      <c r="C3357" t="s">
        <v>3200</v>
      </c>
      <c r="D3357" t="s">
        <v>3400</v>
      </c>
      <c r="E3357" s="1">
        <v>45536</v>
      </c>
      <c r="F3357" t="s">
        <v>8626</v>
      </c>
      <c r="G3357" t="s">
        <v>8632</v>
      </c>
      <c r="H3357">
        <v>3</v>
      </c>
      <c r="I3357" s="14">
        <v>0.2</v>
      </c>
      <c r="J3357" s="6">
        <v>1000</v>
      </c>
      <c r="K3357" s="6">
        <v>2400</v>
      </c>
      <c r="L3357" t="s">
        <v>1630</v>
      </c>
      <c r="M3357">
        <v>51</v>
      </c>
      <c r="N3357" t="s">
        <v>1998</v>
      </c>
      <c r="O3357" t="s">
        <v>2611</v>
      </c>
      <c r="P3357" t="s">
        <v>3150</v>
      </c>
    </row>
    <row r="3358" spans="1:16" x14ac:dyDescent="0.45">
      <c r="A3358" t="s">
        <v>6980</v>
      </c>
      <c r="B3358" t="s">
        <v>436</v>
      </c>
      <c r="C3358" t="s">
        <v>3337</v>
      </c>
      <c r="D3358" t="s">
        <v>3534</v>
      </c>
      <c r="E3358" s="1">
        <v>45441</v>
      </c>
      <c r="F3358" t="s">
        <v>8718</v>
      </c>
      <c r="G3358" t="s">
        <v>8631</v>
      </c>
      <c r="H3358">
        <v>2</v>
      </c>
      <c r="I3358" s="14">
        <v>0.1</v>
      </c>
      <c r="J3358" s="6">
        <v>755</v>
      </c>
      <c r="K3358" s="6">
        <v>1359</v>
      </c>
      <c r="L3358" t="s">
        <v>1432</v>
      </c>
      <c r="M3358">
        <v>56</v>
      </c>
      <c r="N3358" t="s">
        <v>1999</v>
      </c>
      <c r="O3358" t="s">
        <v>2421</v>
      </c>
      <c r="P3358" t="s">
        <v>3125</v>
      </c>
    </row>
    <row r="3359" spans="1:16" x14ac:dyDescent="0.45">
      <c r="A3359" t="s">
        <v>6981</v>
      </c>
      <c r="B3359" t="s">
        <v>393</v>
      </c>
      <c r="C3359" t="s">
        <v>3333</v>
      </c>
      <c r="D3359" t="s">
        <v>3530</v>
      </c>
      <c r="E3359" s="1">
        <v>45662</v>
      </c>
      <c r="F3359" t="s">
        <v>8718</v>
      </c>
      <c r="G3359" t="s">
        <v>8632</v>
      </c>
      <c r="H3359">
        <v>5</v>
      </c>
      <c r="I3359" s="14">
        <v>0.2</v>
      </c>
      <c r="J3359" s="6">
        <v>1972</v>
      </c>
      <c r="K3359" s="6">
        <v>7890</v>
      </c>
      <c r="L3359" t="s">
        <v>1389</v>
      </c>
      <c r="M3359">
        <v>63</v>
      </c>
      <c r="N3359" t="s">
        <v>1998</v>
      </c>
      <c r="O3359" t="s">
        <v>2380</v>
      </c>
      <c r="P3359" t="s">
        <v>2992</v>
      </c>
    </row>
    <row r="3360" spans="1:16" x14ac:dyDescent="0.45">
      <c r="A3360" t="s">
        <v>6982</v>
      </c>
      <c r="B3360" t="s">
        <v>170</v>
      </c>
      <c r="C3360" t="s">
        <v>3296</v>
      </c>
      <c r="D3360" t="s">
        <v>3493</v>
      </c>
      <c r="E3360" s="1">
        <v>45200</v>
      </c>
      <c r="F3360" t="s">
        <v>8625</v>
      </c>
      <c r="G3360" t="s">
        <v>8629</v>
      </c>
      <c r="H3360">
        <v>5</v>
      </c>
      <c r="I3360" s="14">
        <v>0.15</v>
      </c>
      <c r="J3360" s="6">
        <v>378</v>
      </c>
      <c r="K3360" s="6">
        <v>1605</v>
      </c>
      <c r="L3360" t="s">
        <v>1168</v>
      </c>
      <c r="M3360">
        <v>41</v>
      </c>
      <c r="N3360" t="s">
        <v>1999</v>
      </c>
      <c r="O3360" t="s">
        <v>2161</v>
      </c>
      <c r="P3360" t="s">
        <v>2994</v>
      </c>
    </row>
    <row r="3361" spans="1:16" x14ac:dyDescent="0.45">
      <c r="A3361" t="s">
        <v>6983</v>
      </c>
      <c r="B3361" t="s">
        <v>246</v>
      </c>
      <c r="C3361" t="s">
        <v>3335</v>
      </c>
      <c r="D3361" t="s">
        <v>3532</v>
      </c>
      <c r="E3361" s="1">
        <v>45278</v>
      </c>
      <c r="F3361" t="s">
        <v>8718</v>
      </c>
      <c r="G3361" t="s">
        <v>8629</v>
      </c>
      <c r="H3361">
        <v>4</v>
      </c>
      <c r="I3361" s="14">
        <v>0.2</v>
      </c>
      <c r="J3361" s="6">
        <v>368</v>
      </c>
      <c r="K3361" s="6">
        <v>1178</v>
      </c>
      <c r="L3361" t="s">
        <v>1244</v>
      </c>
      <c r="M3361">
        <v>57</v>
      </c>
      <c r="N3361" t="s">
        <v>1999</v>
      </c>
      <c r="O3361" t="s">
        <v>2236</v>
      </c>
      <c r="P3361" t="s">
        <v>3104</v>
      </c>
    </row>
    <row r="3362" spans="1:16" x14ac:dyDescent="0.45">
      <c r="A3362" t="s">
        <v>6984</v>
      </c>
      <c r="B3362" t="s">
        <v>926</v>
      </c>
      <c r="C3362" t="s">
        <v>3359</v>
      </c>
      <c r="D3362" t="s">
        <v>3556</v>
      </c>
      <c r="E3362" s="1">
        <v>45566</v>
      </c>
      <c r="F3362" t="s">
        <v>8719</v>
      </c>
      <c r="G3362" t="s">
        <v>8629</v>
      </c>
      <c r="H3362">
        <v>5</v>
      </c>
      <c r="I3362" s="14">
        <v>0</v>
      </c>
      <c r="J3362" s="6">
        <v>476</v>
      </c>
      <c r="K3362" s="6">
        <v>2380</v>
      </c>
      <c r="L3362" t="s">
        <v>1917</v>
      </c>
      <c r="M3362">
        <v>19</v>
      </c>
      <c r="N3362" t="s">
        <v>1998</v>
      </c>
      <c r="O3362" t="s">
        <v>2890</v>
      </c>
      <c r="P3362" t="s">
        <v>3134</v>
      </c>
    </row>
    <row r="3363" spans="1:16" x14ac:dyDescent="0.45">
      <c r="A3363" t="s">
        <v>6985</v>
      </c>
      <c r="B3363" t="s">
        <v>705</v>
      </c>
      <c r="C3363" t="s">
        <v>3366</v>
      </c>
      <c r="D3363" t="s">
        <v>3563</v>
      </c>
      <c r="E3363" s="1">
        <v>45489</v>
      </c>
      <c r="F3363" t="s">
        <v>8625</v>
      </c>
      <c r="G3363" t="s">
        <v>8630</v>
      </c>
      <c r="H3363">
        <v>4</v>
      </c>
      <c r="I3363" s="14">
        <v>0.2</v>
      </c>
      <c r="J3363" s="6">
        <v>1116</v>
      </c>
      <c r="K3363" s="6">
        <v>3572</v>
      </c>
      <c r="L3363" t="s">
        <v>1699</v>
      </c>
      <c r="M3363">
        <v>31</v>
      </c>
      <c r="N3363" t="s">
        <v>1998</v>
      </c>
      <c r="O3363" t="s">
        <v>2678</v>
      </c>
      <c r="P3363" t="s">
        <v>3111</v>
      </c>
    </row>
    <row r="3364" spans="1:16" x14ac:dyDescent="0.45">
      <c r="A3364" t="s">
        <v>6986</v>
      </c>
      <c r="B3364" t="s">
        <v>38</v>
      </c>
      <c r="C3364" t="s">
        <v>3291</v>
      </c>
      <c r="D3364" t="s">
        <v>3488</v>
      </c>
      <c r="E3364" s="1">
        <v>45716</v>
      </c>
      <c r="F3364" t="s">
        <v>8626</v>
      </c>
      <c r="G3364" t="s">
        <v>8630</v>
      </c>
      <c r="H3364">
        <v>5</v>
      </c>
      <c r="I3364" s="14">
        <v>0.15</v>
      </c>
      <c r="J3364" s="6">
        <v>38</v>
      </c>
      <c r="K3364" s="6">
        <v>162</v>
      </c>
      <c r="L3364" t="s">
        <v>1037</v>
      </c>
      <c r="M3364">
        <v>42</v>
      </c>
      <c r="N3364" t="s">
        <v>1999</v>
      </c>
      <c r="O3364" t="s">
        <v>2030</v>
      </c>
      <c r="P3364" t="s">
        <v>2997</v>
      </c>
    </row>
    <row r="3365" spans="1:16" x14ac:dyDescent="0.45">
      <c r="A3365" t="s">
        <v>6987</v>
      </c>
      <c r="B3365" t="s">
        <v>471</v>
      </c>
      <c r="C3365" t="s">
        <v>3216</v>
      </c>
      <c r="D3365" t="s">
        <v>3415</v>
      </c>
      <c r="E3365" s="1">
        <v>45371</v>
      </c>
      <c r="F3365" t="s">
        <v>8719</v>
      </c>
      <c r="G3365" t="s">
        <v>8633</v>
      </c>
      <c r="H3365">
        <v>5</v>
      </c>
      <c r="I3365" s="14">
        <v>0.15</v>
      </c>
      <c r="J3365" s="6">
        <v>1005</v>
      </c>
      <c r="K3365" s="6">
        <v>4272</v>
      </c>
      <c r="L3365" t="s">
        <v>1466</v>
      </c>
      <c r="M3365">
        <v>21</v>
      </c>
      <c r="N3365" t="s">
        <v>1998</v>
      </c>
      <c r="O3365" t="s">
        <v>2453</v>
      </c>
      <c r="P3365" t="s">
        <v>8708</v>
      </c>
    </row>
    <row r="3366" spans="1:16" x14ac:dyDescent="0.45">
      <c r="A3366" t="s">
        <v>6988</v>
      </c>
      <c r="B3366" t="s">
        <v>716</v>
      </c>
      <c r="C3366" t="s">
        <v>3349</v>
      </c>
      <c r="D3366" t="s">
        <v>3546</v>
      </c>
      <c r="E3366" s="1">
        <v>45285</v>
      </c>
      <c r="F3366" t="s">
        <v>8625</v>
      </c>
      <c r="G3366" t="s">
        <v>8633</v>
      </c>
      <c r="H3366">
        <v>2</v>
      </c>
      <c r="I3366" s="14">
        <v>0.05</v>
      </c>
      <c r="J3366" s="6">
        <v>1875</v>
      </c>
      <c r="K3366" s="6">
        <v>3563</v>
      </c>
      <c r="L3366" t="s">
        <v>1709</v>
      </c>
      <c r="M3366">
        <v>25</v>
      </c>
      <c r="N3366" t="s">
        <v>1998</v>
      </c>
      <c r="O3366" t="s">
        <v>2689</v>
      </c>
      <c r="P3366" t="s">
        <v>3002</v>
      </c>
    </row>
    <row r="3367" spans="1:16" x14ac:dyDescent="0.45">
      <c r="A3367" t="s">
        <v>6989</v>
      </c>
      <c r="B3367" t="s">
        <v>142</v>
      </c>
      <c r="C3367" t="s">
        <v>3307</v>
      </c>
      <c r="D3367" t="s">
        <v>3504</v>
      </c>
      <c r="E3367" s="1">
        <v>45824</v>
      </c>
      <c r="F3367" t="s">
        <v>8718</v>
      </c>
      <c r="G3367" t="s">
        <v>8629</v>
      </c>
      <c r="H3367">
        <v>3</v>
      </c>
      <c r="I3367" s="14">
        <v>0.15</v>
      </c>
      <c r="J3367" s="6">
        <v>1384</v>
      </c>
      <c r="K3367" s="6">
        <v>3528</v>
      </c>
      <c r="L3367" t="s">
        <v>1141</v>
      </c>
      <c r="M3367">
        <v>27</v>
      </c>
      <c r="N3367" t="s">
        <v>1998</v>
      </c>
      <c r="O3367" t="s">
        <v>2133</v>
      </c>
      <c r="P3367" t="s">
        <v>3006</v>
      </c>
    </row>
    <row r="3368" spans="1:16" x14ac:dyDescent="0.45">
      <c r="A3368" t="s">
        <v>6990</v>
      </c>
      <c r="B3368" t="s">
        <v>579</v>
      </c>
      <c r="C3368" t="s">
        <v>3244</v>
      </c>
      <c r="D3368" t="s">
        <v>3443</v>
      </c>
      <c r="E3368" s="1">
        <v>45763</v>
      </c>
      <c r="F3368" t="s">
        <v>8720</v>
      </c>
      <c r="G3368" t="s">
        <v>8633</v>
      </c>
      <c r="H3368">
        <v>4</v>
      </c>
      <c r="I3368" s="14">
        <v>0</v>
      </c>
      <c r="J3368" s="6">
        <v>1097</v>
      </c>
      <c r="K3368" s="6">
        <v>4388</v>
      </c>
      <c r="L3368" t="s">
        <v>1573</v>
      </c>
      <c r="M3368">
        <v>22</v>
      </c>
      <c r="N3368" t="s">
        <v>1998</v>
      </c>
      <c r="O3368" t="s">
        <v>2555</v>
      </c>
      <c r="P3368" t="s">
        <v>2969</v>
      </c>
    </row>
    <row r="3369" spans="1:16" x14ac:dyDescent="0.45">
      <c r="A3369" t="s">
        <v>6991</v>
      </c>
      <c r="B3369" t="s">
        <v>573</v>
      </c>
      <c r="C3369" t="s">
        <v>3198</v>
      </c>
      <c r="D3369" t="s">
        <v>3398</v>
      </c>
      <c r="E3369" s="1">
        <v>45701</v>
      </c>
      <c r="F3369" t="s">
        <v>8626</v>
      </c>
      <c r="G3369" t="s">
        <v>8633</v>
      </c>
      <c r="H3369">
        <v>5</v>
      </c>
      <c r="I3369" s="14">
        <v>0.1</v>
      </c>
      <c r="J3369" s="6">
        <v>1171</v>
      </c>
      <c r="K3369" s="6">
        <v>5269</v>
      </c>
      <c r="L3369" t="s">
        <v>1567</v>
      </c>
      <c r="M3369">
        <v>26</v>
      </c>
      <c r="N3369" t="s">
        <v>1999</v>
      </c>
      <c r="O3369" t="s">
        <v>2549</v>
      </c>
      <c r="P3369" t="s">
        <v>3092</v>
      </c>
    </row>
    <row r="3370" spans="1:16" x14ac:dyDescent="0.45">
      <c r="A3370" t="s">
        <v>6992</v>
      </c>
      <c r="B3370" t="s">
        <v>809</v>
      </c>
      <c r="C3370" t="s">
        <v>3315</v>
      </c>
      <c r="D3370" t="s">
        <v>3512</v>
      </c>
      <c r="E3370" s="1">
        <v>45624</v>
      </c>
      <c r="F3370" t="s">
        <v>8718</v>
      </c>
      <c r="G3370" t="s">
        <v>8630</v>
      </c>
      <c r="H3370">
        <v>3</v>
      </c>
      <c r="I3370" s="14">
        <v>0.1</v>
      </c>
      <c r="J3370" s="6">
        <v>1056</v>
      </c>
      <c r="K3370" s="6">
        <v>2851</v>
      </c>
      <c r="L3370" t="s">
        <v>1801</v>
      </c>
      <c r="M3370">
        <v>20</v>
      </c>
      <c r="N3370" t="s">
        <v>1999</v>
      </c>
      <c r="O3370" t="s">
        <v>2777</v>
      </c>
      <c r="P3370" t="s">
        <v>3179</v>
      </c>
    </row>
    <row r="3371" spans="1:16" x14ac:dyDescent="0.45">
      <c r="A3371" t="s">
        <v>6993</v>
      </c>
      <c r="B3371" t="s">
        <v>1001</v>
      </c>
      <c r="C3371" t="s">
        <v>3227</v>
      </c>
      <c r="D3371" t="s">
        <v>3426</v>
      </c>
      <c r="E3371" s="1">
        <v>45602</v>
      </c>
      <c r="F3371" t="s">
        <v>8719</v>
      </c>
      <c r="G3371" t="s">
        <v>8630</v>
      </c>
      <c r="H3371">
        <v>4</v>
      </c>
      <c r="I3371" s="14">
        <v>0.15</v>
      </c>
      <c r="J3371" s="6">
        <v>1596</v>
      </c>
      <c r="K3371" s="6">
        <v>5425</v>
      </c>
      <c r="L3371" t="s">
        <v>1992</v>
      </c>
      <c r="M3371">
        <v>38</v>
      </c>
      <c r="N3371" t="s">
        <v>1999</v>
      </c>
      <c r="O3371" t="s">
        <v>2962</v>
      </c>
      <c r="P3371" t="s">
        <v>3026</v>
      </c>
    </row>
    <row r="3372" spans="1:16" x14ac:dyDescent="0.45">
      <c r="A3372" t="s">
        <v>6994</v>
      </c>
      <c r="B3372" t="s">
        <v>730</v>
      </c>
      <c r="C3372" t="s">
        <v>3220</v>
      </c>
      <c r="D3372" t="s">
        <v>3419</v>
      </c>
      <c r="E3372" s="1">
        <v>45729</v>
      </c>
      <c r="F3372" t="s">
        <v>8720</v>
      </c>
      <c r="G3372" t="s">
        <v>8632</v>
      </c>
      <c r="H3372">
        <v>2</v>
      </c>
      <c r="I3372" s="14">
        <v>0.15</v>
      </c>
      <c r="J3372" s="6">
        <v>663</v>
      </c>
      <c r="K3372" s="6">
        <v>1127</v>
      </c>
      <c r="L3372" t="s">
        <v>1723</v>
      </c>
      <c r="M3372">
        <v>38</v>
      </c>
      <c r="N3372" t="s">
        <v>1998</v>
      </c>
      <c r="O3372" t="s">
        <v>2702</v>
      </c>
      <c r="P3372" t="s">
        <v>3151</v>
      </c>
    </row>
    <row r="3373" spans="1:16" x14ac:dyDescent="0.45">
      <c r="A3373" t="s">
        <v>6995</v>
      </c>
      <c r="B3373" t="s">
        <v>623</v>
      </c>
      <c r="C3373" t="s">
        <v>3244</v>
      </c>
      <c r="D3373" t="s">
        <v>3443</v>
      </c>
      <c r="E3373" s="1">
        <v>45880</v>
      </c>
      <c r="F3373" t="s">
        <v>8718</v>
      </c>
      <c r="G3373" t="s">
        <v>8629</v>
      </c>
      <c r="H3373">
        <v>1</v>
      </c>
      <c r="I3373" s="14">
        <v>0</v>
      </c>
      <c r="J3373" s="6">
        <v>1097</v>
      </c>
      <c r="K3373" s="6">
        <v>1097</v>
      </c>
      <c r="L3373" t="s">
        <v>1617</v>
      </c>
      <c r="M3373">
        <v>55</v>
      </c>
      <c r="N3373" t="s">
        <v>1998</v>
      </c>
      <c r="O3373" t="s">
        <v>2599</v>
      </c>
      <c r="P3373" t="s">
        <v>3028</v>
      </c>
    </row>
    <row r="3374" spans="1:16" x14ac:dyDescent="0.45">
      <c r="A3374" t="s">
        <v>6996</v>
      </c>
      <c r="B3374" t="s">
        <v>155</v>
      </c>
      <c r="C3374" t="s">
        <v>3268</v>
      </c>
      <c r="D3374" t="s">
        <v>3465</v>
      </c>
      <c r="E3374" s="1">
        <v>45602</v>
      </c>
      <c r="F3374" t="s">
        <v>8718</v>
      </c>
      <c r="G3374" t="s">
        <v>8632</v>
      </c>
      <c r="H3374">
        <v>1</v>
      </c>
      <c r="I3374" s="14">
        <v>0.2</v>
      </c>
      <c r="J3374" s="6">
        <v>20</v>
      </c>
      <c r="K3374" s="6">
        <v>16</v>
      </c>
      <c r="L3374" t="s">
        <v>1153</v>
      </c>
      <c r="M3374">
        <v>55</v>
      </c>
      <c r="N3374" t="s">
        <v>1998</v>
      </c>
      <c r="O3374" t="s">
        <v>2146</v>
      </c>
      <c r="P3374" t="s">
        <v>2969</v>
      </c>
    </row>
    <row r="3375" spans="1:16" x14ac:dyDescent="0.45">
      <c r="A3375" t="s">
        <v>6997</v>
      </c>
      <c r="B3375" t="s">
        <v>969</v>
      </c>
      <c r="C3375" t="s">
        <v>3232</v>
      </c>
      <c r="D3375" t="s">
        <v>3431</v>
      </c>
      <c r="E3375" s="1">
        <v>45401</v>
      </c>
      <c r="F3375" t="s">
        <v>8626</v>
      </c>
      <c r="G3375" t="s">
        <v>8631</v>
      </c>
      <c r="H3375">
        <v>4</v>
      </c>
      <c r="I3375" s="14">
        <v>0.1</v>
      </c>
      <c r="J3375" s="6">
        <v>304</v>
      </c>
      <c r="K3375" s="6">
        <v>1095</v>
      </c>
      <c r="L3375" t="s">
        <v>1960</v>
      </c>
      <c r="M3375">
        <v>57</v>
      </c>
      <c r="N3375" t="s">
        <v>1998</v>
      </c>
      <c r="O3375" t="s">
        <v>2932</v>
      </c>
      <c r="P3375" t="s">
        <v>3186</v>
      </c>
    </row>
    <row r="3376" spans="1:16" x14ac:dyDescent="0.45">
      <c r="A3376" t="s">
        <v>6998</v>
      </c>
      <c r="B3376" t="s">
        <v>151</v>
      </c>
      <c r="C3376" t="s">
        <v>3351</v>
      </c>
      <c r="D3376" t="s">
        <v>3548</v>
      </c>
      <c r="E3376" s="1">
        <v>45850</v>
      </c>
      <c r="F3376" t="s">
        <v>8718</v>
      </c>
      <c r="G3376" t="s">
        <v>8629</v>
      </c>
      <c r="H3376">
        <v>4</v>
      </c>
      <c r="I3376" s="14">
        <v>0.1</v>
      </c>
      <c r="J3376" s="6">
        <v>1234</v>
      </c>
      <c r="K3376" s="6">
        <v>4441</v>
      </c>
      <c r="L3376" t="s">
        <v>1150</v>
      </c>
      <c r="M3376">
        <v>56</v>
      </c>
      <c r="N3376" t="s">
        <v>1998</v>
      </c>
      <c r="O3376" t="s">
        <v>2142</v>
      </c>
      <c r="P3376" t="s">
        <v>3079</v>
      </c>
    </row>
    <row r="3377" spans="1:16" x14ac:dyDescent="0.45">
      <c r="A3377" t="s">
        <v>6999</v>
      </c>
      <c r="B3377" t="s">
        <v>83</v>
      </c>
      <c r="C3377" t="s">
        <v>3312</v>
      </c>
      <c r="D3377" t="s">
        <v>3509</v>
      </c>
      <c r="E3377" s="1">
        <v>45353</v>
      </c>
      <c r="F3377" t="s">
        <v>8720</v>
      </c>
      <c r="G3377" t="s">
        <v>8630</v>
      </c>
      <c r="H3377">
        <v>1</v>
      </c>
      <c r="I3377" s="14">
        <v>0.1</v>
      </c>
      <c r="J3377" s="6">
        <v>838</v>
      </c>
      <c r="K3377" s="6">
        <v>754</v>
      </c>
      <c r="L3377" t="s">
        <v>1082</v>
      </c>
      <c r="M3377">
        <v>58</v>
      </c>
      <c r="N3377" t="s">
        <v>1998</v>
      </c>
      <c r="O3377" t="s">
        <v>2075</v>
      </c>
      <c r="P3377" t="s">
        <v>2971</v>
      </c>
    </row>
    <row r="3378" spans="1:16" x14ac:dyDescent="0.45">
      <c r="A3378" t="s">
        <v>7000</v>
      </c>
      <c r="B3378" t="s">
        <v>945</v>
      </c>
      <c r="C3378" t="s">
        <v>3230</v>
      </c>
      <c r="D3378" t="s">
        <v>3429</v>
      </c>
      <c r="E3378" s="1">
        <v>45738</v>
      </c>
      <c r="F3378" t="s">
        <v>8720</v>
      </c>
      <c r="G3378" t="s">
        <v>8630</v>
      </c>
      <c r="H3378">
        <v>1</v>
      </c>
      <c r="I3378" s="14">
        <v>0.2</v>
      </c>
      <c r="J3378" s="6">
        <v>1446</v>
      </c>
      <c r="K3378" s="6">
        <v>1156</v>
      </c>
      <c r="L3378" t="s">
        <v>1936</v>
      </c>
      <c r="M3378">
        <v>26</v>
      </c>
      <c r="N3378" t="s">
        <v>1998</v>
      </c>
      <c r="O3378" t="s">
        <v>2909</v>
      </c>
      <c r="P3378" t="s">
        <v>3131</v>
      </c>
    </row>
    <row r="3379" spans="1:16" x14ac:dyDescent="0.45">
      <c r="A3379" t="s">
        <v>7001</v>
      </c>
      <c r="B3379" t="s">
        <v>388</v>
      </c>
      <c r="C3379" t="s">
        <v>3321</v>
      </c>
      <c r="D3379" t="s">
        <v>3518</v>
      </c>
      <c r="E3379" s="1">
        <v>45599</v>
      </c>
      <c r="F3379" t="s">
        <v>8719</v>
      </c>
      <c r="G3379" t="s">
        <v>8629</v>
      </c>
      <c r="H3379">
        <v>1</v>
      </c>
      <c r="I3379" s="14">
        <v>0.1</v>
      </c>
      <c r="J3379" s="6">
        <v>1437</v>
      </c>
      <c r="K3379" s="6">
        <v>1293</v>
      </c>
      <c r="L3379" t="s">
        <v>1384</v>
      </c>
      <c r="M3379">
        <v>35</v>
      </c>
      <c r="N3379" t="s">
        <v>1999</v>
      </c>
      <c r="O3379" t="s">
        <v>2376</v>
      </c>
      <c r="P3379" t="s">
        <v>3069</v>
      </c>
    </row>
    <row r="3380" spans="1:16" x14ac:dyDescent="0.45">
      <c r="A3380" t="s">
        <v>7002</v>
      </c>
      <c r="B3380" t="s">
        <v>136</v>
      </c>
      <c r="C3380" t="s">
        <v>3197</v>
      </c>
      <c r="D3380" t="s">
        <v>3397</v>
      </c>
      <c r="E3380" s="1">
        <v>45590</v>
      </c>
      <c r="F3380" t="s">
        <v>8626</v>
      </c>
      <c r="G3380" t="s">
        <v>8630</v>
      </c>
      <c r="H3380">
        <v>5</v>
      </c>
      <c r="I3380" s="14">
        <v>0.05</v>
      </c>
      <c r="J3380" s="6">
        <v>1934</v>
      </c>
      <c r="K3380" s="6">
        <v>9185</v>
      </c>
      <c r="L3380" t="s">
        <v>1135</v>
      </c>
      <c r="M3380">
        <v>31</v>
      </c>
      <c r="N3380" t="s">
        <v>1999</v>
      </c>
      <c r="O3380" t="s">
        <v>2127</v>
      </c>
      <c r="P3380" t="s">
        <v>3031</v>
      </c>
    </row>
    <row r="3381" spans="1:16" x14ac:dyDescent="0.45">
      <c r="A3381" t="s">
        <v>7003</v>
      </c>
      <c r="B3381" t="s">
        <v>515</v>
      </c>
      <c r="C3381" t="s">
        <v>3197</v>
      </c>
      <c r="D3381" t="s">
        <v>3397</v>
      </c>
      <c r="E3381" s="1">
        <v>45717</v>
      </c>
      <c r="F3381" t="s">
        <v>8625</v>
      </c>
      <c r="G3381" t="s">
        <v>8633</v>
      </c>
      <c r="H3381">
        <v>5</v>
      </c>
      <c r="I3381" s="14">
        <v>0</v>
      </c>
      <c r="J3381" s="6">
        <v>1934</v>
      </c>
      <c r="K3381" s="6">
        <v>9669</v>
      </c>
      <c r="L3381" t="s">
        <v>1510</v>
      </c>
      <c r="M3381">
        <v>34</v>
      </c>
      <c r="N3381" t="s">
        <v>1999</v>
      </c>
      <c r="O3381" t="s">
        <v>2494</v>
      </c>
      <c r="P3381" t="s">
        <v>3033</v>
      </c>
    </row>
    <row r="3382" spans="1:16" x14ac:dyDescent="0.45">
      <c r="A3382" t="s">
        <v>7004</v>
      </c>
      <c r="B3382" t="s">
        <v>654</v>
      </c>
      <c r="C3382" t="s">
        <v>3299</v>
      </c>
      <c r="D3382" t="s">
        <v>3496</v>
      </c>
      <c r="E3382" s="1">
        <v>45556</v>
      </c>
      <c r="F3382" t="s">
        <v>8719</v>
      </c>
      <c r="G3382" t="s">
        <v>8630</v>
      </c>
      <c r="H3382">
        <v>2</v>
      </c>
      <c r="I3382" s="14">
        <v>0.1</v>
      </c>
      <c r="J3382" s="6">
        <v>479</v>
      </c>
      <c r="K3382" s="6">
        <v>862</v>
      </c>
      <c r="L3382" t="s">
        <v>1648</v>
      </c>
      <c r="M3382">
        <v>24</v>
      </c>
      <c r="N3382" t="s">
        <v>1998</v>
      </c>
      <c r="O3382" t="s">
        <v>2629</v>
      </c>
      <c r="P3382" t="s">
        <v>3059</v>
      </c>
    </row>
    <row r="3383" spans="1:16" x14ac:dyDescent="0.45">
      <c r="A3383" t="s">
        <v>7005</v>
      </c>
      <c r="B3383" t="s">
        <v>980</v>
      </c>
      <c r="C3383" t="s">
        <v>3210</v>
      </c>
      <c r="D3383" t="s">
        <v>3409</v>
      </c>
      <c r="E3383" s="1">
        <v>45721</v>
      </c>
      <c r="F3383" t="s">
        <v>8626</v>
      </c>
      <c r="G3383" t="s">
        <v>8631</v>
      </c>
      <c r="H3383">
        <v>4</v>
      </c>
      <c r="I3383" s="14">
        <v>0.05</v>
      </c>
      <c r="J3383" s="6">
        <v>1652</v>
      </c>
      <c r="K3383" s="6">
        <v>6279</v>
      </c>
      <c r="L3383" t="s">
        <v>1971</v>
      </c>
      <c r="M3383">
        <v>59</v>
      </c>
      <c r="N3383" t="s">
        <v>1999</v>
      </c>
      <c r="O3383" t="s">
        <v>2943</v>
      </c>
      <c r="P3383" t="s">
        <v>3079</v>
      </c>
    </row>
    <row r="3384" spans="1:16" x14ac:dyDescent="0.45">
      <c r="A3384" t="s">
        <v>7006</v>
      </c>
      <c r="B3384" t="s">
        <v>292</v>
      </c>
      <c r="C3384" t="s">
        <v>3317</v>
      </c>
      <c r="D3384" t="s">
        <v>3514</v>
      </c>
      <c r="E3384" s="1">
        <v>45325</v>
      </c>
      <c r="F3384" t="s">
        <v>8626</v>
      </c>
      <c r="G3384" t="s">
        <v>8629</v>
      </c>
      <c r="H3384">
        <v>2</v>
      </c>
      <c r="I3384" s="14">
        <v>0.2</v>
      </c>
      <c r="J3384" s="6">
        <v>133</v>
      </c>
      <c r="K3384" s="6">
        <v>213</v>
      </c>
      <c r="L3384" t="s">
        <v>1289</v>
      </c>
      <c r="M3384">
        <v>22</v>
      </c>
      <c r="N3384" t="s">
        <v>1999</v>
      </c>
      <c r="O3384" t="s">
        <v>2282</v>
      </c>
      <c r="P3384" t="s">
        <v>3126</v>
      </c>
    </row>
    <row r="3385" spans="1:16" x14ac:dyDescent="0.45">
      <c r="A3385" t="s">
        <v>7007</v>
      </c>
      <c r="B3385" t="s">
        <v>632</v>
      </c>
      <c r="C3385" t="s">
        <v>3280</v>
      </c>
      <c r="D3385" t="s">
        <v>3477</v>
      </c>
      <c r="E3385" s="1">
        <v>45632</v>
      </c>
      <c r="F3385" t="s">
        <v>8625</v>
      </c>
      <c r="G3385" t="s">
        <v>8633</v>
      </c>
      <c r="H3385">
        <v>3</v>
      </c>
      <c r="I3385" s="14">
        <v>0</v>
      </c>
      <c r="J3385" s="6">
        <v>1578</v>
      </c>
      <c r="K3385" s="6">
        <v>4734</v>
      </c>
      <c r="L3385" t="s">
        <v>1626</v>
      </c>
      <c r="M3385">
        <v>55</v>
      </c>
      <c r="N3385" t="s">
        <v>1999</v>
      </c>
      <c r="O3385" t="s">
        <v>2607</v>
      </c>
      <c r="P3385" t="s">
        <v>3000</v>
      </c>
    </row>
    <row r="3386" spans="1:16" x14ac:dyDescent="0.45">
      <c r="A3386" t="s">
        <v>7008</v>
      </c>
      <c r="B3386" t="s">
        <v>504</v>
      </c>
      <c r="C3386" t="s">
        <v>3330</v>
      </c>
      <c r="D3386" t="s">
        <v>3527</v>
      </c>
      <c r="E3386" s="1">
        <v>45801</v>
      </c>
      <c r="F3386" t="s">
        <v>8626</v>
      </c>
      <c r="G3386" t="s">
        <v>8630</v>
      </c>
      <c r="H3386">
        <v>5</v>
      </c>
      <c r="I3386" s="14">
        <v>0.05</v>
      </c>
      <c r="J3386" s="6">
        <v>100</v>
      </c>
      <c r="K3386" s="6">
        <v>476</v>
      </c>
      <c r="L3386" t="s">
        <v>1499</v>
      </c>
      <c r="M3386">
        <v>20</v>
      </c>
      <c r="N3386" t="s">
        <v>1999</v>
      </c>
      <c r="O3386" t="s">
        <v>2484</v>
      </c>
      <c r="P3386" t="s">
        <v>3076</v>
      </c>
    </row>
    <row r="3387" spans="1:16" x14ac:dyDescent="0.45">
      <c r="A3387" t="s">
        <v>7009</v>
      </c>
      <c r="B3387" t="s">
        <v>741</v>
      </c>
      <c r="C3387" t="s">
        <v>3312</v>
      </c>
      <c r="D3387" t="s">
        <v>3509</v>
      </c>
      <c r="E3387" s="1">
        <v>45633</v>
      </c>
      <c r="F3387" t="s">
        <v>8626</v>
      </c>
      <c r="G3387" t="s">
        <v>8632</v>
      </c>
      <c r="H3387">
        <v>2</v>
      </c>
      <c r="I3387" s="14">
        <v>0</v>
      </c>
      <c r="J3387" s="6">
        <v>838</v>
      </c>
      <c r="K3387" s="6">
        <v>1675</v>
      </c>
      <c r="L3387" t="s">
        <v>1734</v>
      </c>
      <c r="M3387">
        <v>50</v>
      </c>
      <c r="N3387" t="s">
        <v>1998</v>
      </c>
      <c r="O3387" t="s">
        <v>2712</v>
      </c>
      <c r="P3387" t="s">
        <v>3180</v>
      </c>
    </row>
    <row r="3388" spans="1:16" x14ac:dyDescent="0.45">
      <c r="A3388" t="s">
        <v>7010</v>
      </c>
      <c r="B3388" t="s">
        <v>81</v>
      </c>
      <c r="C3388" t="s">
        <v>3296</v>
      </c>
      <c r="D3388" t="s">
        <v>3493</v>
      </c>
      <c r="E3388" s="1">
        <v>45190</v>
      </c>
      <c r="F3388" t="s">
        <v>8625</v>
      </c>
      <c r="G3388" t="s">
        <v>8632</v>
      </c>
      <c r="H3388">
        <v>5</v>
      </c>
      <c r="I3388" s="14">
        <v>0.1</v>
      </c>
      <c r="J3388" s="6">
        <v>378</v>
      </c>
      <c r="K3388" s="6">
        <v>1700</v>
      </c>
      <c r="L3388" t="s">
        <v>1080</v>
      </c>
      <c r="M3388">
        <v>50</v>
      </c>
      <c r="N3388" t="s">
        <v>1998</v>
      </c>
      <c r="O3388" t="s">
        <v>2073</v>
      </c>
      <c r="P3388" t="s">
        <v>3005</v>
      </c>
    </row>
    <row r="3389" spans="1:16" x14ac:dyDescent="0.45">
      <c r="A3389" t="s">
        <v>7011</v>
      </c>
      <c r="B3389" t="s">
        <v>74</v>
      </c>
      <c r="C3389" t="s">
        <v>3212</v>
      </c>
      <c r="D3389" t="s">
        <v>3411</v>
      </c>
      <c r="E3389" s="1">
        <v>45716</v>
      </c>
      <c r="F3389" t="s">
        <v>8625</v>
      </c>
      <c r="G3389" t="s">
        <v>8633</v>
      </c>
      <c r="H3389">
        <v>3</v>
      </c>
      <c r="I3389" s="14">
        <v>0.2</v>
      </c>
      <c r="J3389" s="6">
        <v>794</v>
      </c>
      <c r="K3389" s="6">
        <v>1905</v>
      </c>
      <c r="L3389" t="s">
        <v>1073</v>
      </c>
      <c r="M3389">
        <v>61</v>
      </c>
      <c r="N3389" t="s">
        <v>1999</v>
      </c>
      <c r="O3389" t="s">
        <v>2066</v>
      </c>
      <c r="P3389" t="s">
        <v>3028</v>
      </c>
    </row>
    <row r="3390" spans="1:16" x14ac:dyDescent="0.45">
      <c r="A3390" t="s">
        <v>7012</v>
      </c>
      <c r="B3390" t="s">
        <v>125</v>
      </c>
      <c r="C3390" t="s">
        <v>3344</v>
      </c>
      <c r="D3390" t="s">
        <v>3541</v>
      </c>
      <c r="E3390" s="1">
        <v>45466</v>
      </c>
      <c r="F3390" t="s">
        <v>8718</v>
      </c>
      <c r="G3390" t="s">
        <v>8631</v>
      </c>
      <c r="H3390">
        <v>3</v>
      </c>
      <c r="I3390" s="14">
        <v>0</v>
      </c>
      <c r="J3390" s="6">
        <v>1957</v>
      </c>
      <c r="K3390" s="6">
        <v>5872</v>
      </c>
      <c r="L3390" t="s">
        <v>1124</v>
      </c>
      <c r="M3390">
        <v>30</v>
      </c>
      <c r="N3390" t="s">
        <v>1998</v>
      </c>
      <c r="O3390" t="s">
        <v>2116</v>
      </c>
      <c r="P3390" t="s">
        <v>3053</v>
      </c>
    </row>
    <row r="3391" spans="1:16" x14ac:dyDescent="0.45">
      <c r="A3391" t="s">
        <v>7013</v>
      </c>
      <c r="B3391" t="s">
        <v>871</v>
      </c>
      <c r="C3391" t="s">
        <v>3315</v>
      </c>
      <c r="D3391" t="s">
        <v>3512</v>
      </c>
      <c r="E3391" s="1">
        <v>45756</v>
      </c>
      <c r="F3391" t="s">
        <v>8720</v>
      </c>
      <c r="G3391" t="s">
        <v>8631</v>
      </c>
      <c r="H3391">
        <v>1</v>
      </c>
      <c r="I3391" s="14">
        <v>0</v>
      </c>
      <c r="J3391" s="6">
        <v>1056</v>
      </c>
      <c r="K3391" s="6">
        <v>1056</v>
      </c>
      <c r="L3391" t="s">
        <v>1863</v>
      </c>
      <c r="M3391">
        <v>59</v>
      </c>
      <c r="N3391" t="s">
        <v>1998</v>
      </c>
      <c r="O3391" t="s">
        <v>2836</v>
      </c>
      <c r="P3391" t="s">
        <v>3174</v>
      </c>
    </row>
    <row r="3392" spans="1:16" x14ac:dyDescent="0.45">
      <c r="A3392" t="s">
        <v>7014</v>
      </c>
      <c r="B3392" t="s">
        <v>444</v>
      </c>
      <c r="C3392" t="s">
        <v>3217</v>
      </c>
      <c r="D3392" t="s">
        <v>3416</v>
      </c>
      <c r="E3392" s="1">
        <v>45268</v>
      </c>
      <c r="F3392" t="s">
        <v>8626</v>
      </c>
      <c r="G3392" t="s">
        <v>8632</v>
      </c>
      <c r="H3392">
        <v>1</v>
      </c>
      <c r="I3392" s="14">
        <v>0.1</v>
      </c>
      <c r="J3392" s="6">
        <v>87</v>
      </c>
      <c r="K3392" s="6">
        <v>79</v>
      </c>
      <c r="L3392" t="s">
        <v>1440</v>
      </c>
      <c r="M3392">
        <v>56</v>
      </c>
      <c r="N3392" t="s">
        <v>1999</v>
      </c>
      <c r="O3392" t="s">
        <v>2429</v>
      </c>
      <c r="P3392" t="s">
        <v>3042</v>
      </c>
    </row>
    <row r="3393" spans="1:16" x14ac:dyDescent="0.45">
      <c r="A3393" t="s">
        <v>7015</v>
      </c>
      <c r="B3393" t="s">
        <v>61</v>
      </c>
      <c r="C3393" t="s">
        <v>3342</v>
      </c>
      <c r="D3393" t="s">
        <v>3539</v>
      </c>
      <c r="E3393" s="1">
        <v>45890</v>
      </c>
      <c r="F3393" t="s">
        <v>8625</v>
      </c>
      <c r="G3393" t="s">
        <v>8633</v>
      </c>
      <c r="H3393">
        <v>2</v>
      </c>
      <c r="I3393" s="14">
        <v>0.05</v>
      </c>
      <c r="J3393" s="6">
        <v>1062</v>
      </c>
      <c r="K3393" s="6">
        <v>2019</v>
      </c>
      <c r="L3393" t="s">
        <v>1060</v>
      </c>
      <c r="M3393">
        <v>55</v>
      </c>
      <c r="N3393" t="s">
        <v>1999</v>
      </c>
      <c r="O3393" t="s">
        <v>2053</v>
      </c>
      <c r="P3393" t="s">
        <v>3017</v>
      </c>
    </row>
    <row r="3394" spans="1:16" x14ac:dyDescent="0.45">
      <c r="A3394" t="s">
        <v>7016</v>
      </c>
      <c r="B3394" t="s">
        <v>480</v>
      </c>
      <c r="C3394" t="s">
        <v>3215</v>
      </c>
      <c r="D3394" t="s">
        <v>3414</v>
      </c>
      <c r="E3394" s="1">
        <v>45592</v>
      </c>
      <c r="F3394" t="s">
        <v>8720</v>
      </c>
      <c r="G3394" t="s">
        <v>8633</v>
      </c>
      <c r="H3394">
        <v>4</v>
      </c>
      <c r="I3394" s="14">
        <v>0.2</v>
      </c>
      <c r="J3394" s="6">
        <v>1209</v>
      </c>
      <c r="K3394" s="6">
        <v>3868</v>
      </c>
      <c r="L3394" t="s">
        <v>1475</v>
      </c>
      <c r="M3394">
        <v>23</v>
      </c>
      <c r="N3394" t="s">
        <v>1998</v>
      </c>
      <c r="O3394" t="s">
        <v>2462</v>
      </c>
      <c r="P3394" t="s">
        <v>3009</v>
      </c>
    </row>
    <row r="3395" spans="1:16" x14ac:dyDescent="0.45">
      <c r="A3395" t="s">
        <v>7017</v>
      </c>
      <c r="B3395" t="s">
        <v>11</v>
      </c>
      <c r="C3395" t="s">
        <v>3320</v>
      </c>
      <c r="D3395" t="s">
        <v>3517</v>
      </c>
      <c r="E3395" s="1">
        <v>45402</v>
      </c>
      <c r="F3395" t="s">
        <v>8718</v>
      </c>
      <c r="G3395" t="s">
        <v>8629</v>
      </c>
      <c r="H3395">
        <v>3</v>
      </c>
      <c r="I3395" s="14">
        <v>0</v>
      </c>
      <c r="J3395" s="6">
        <v>241</v>
      </c>
      <c r="K3395" s="6">
        <v>724</v>
      </c>
      <c r="L3395" t="s">
        <v>1010</v>
      </c>
      <c r="M3395">
        <v>61</v>
      </c>
      <c r="N3395" t="s">
        <v>1998</v>
      </c>
      <c r="O3395" t="s">
        <v>2004</v>
      </c>
      <c r="P3395" t="s">
        <v>2972</v>
      </c>
    </row>
    <row r="3396" spans="1:16" x14ac:dyDescent="0.45">
      <c r="A3396" t="s">
        <v>7018</v>
      </c>
      <c r="B3396" t="s">
        <v>811</v>
      </c>
      <c r="C3396" t="s">
        <v>3276</v>
      </c>
      <c r="D3396" t="s">
        <v>3473</v>
      </c>
      <c r="E3396" s="1">
        <v>45571</v>
      </c>
      <c r="F3396" t="s">
        <v>8720</v>
      </c>
      <c r="G3396" t="s">
        <v>8631</v>
      </c>
      <c r="H3396">
        <v>5</v>
      </c>
      <c r="I3396" s="14">
        <v>0.1</v>
      </c>
      <c r="J3396" s="6">
        <v>1827</v>
      </c>
      <c r="K3396" s="6">
        <v>8223</v>
      </c>
      <c r="L3396" t="s">
        <v>1803</v>
      </c>
      <c r="M3396">
        <v>46</v>
      </c>
      <c r="N3396" t="s">
        <v>1999</v>
      </c>
      <c r="O3396" t="s">
        <v>2778</v>
      </c>
      <c r="P3396" t="s">
        <v>2982</v>
      </c>
    </row>
    <row r="3397" spans="1:16" x14ac:dyDescent="0.45">
      <c r="A3397" t="s">
        <v>7019</v>
      </c>
      <c r="B3397" t="s">
        <v>837</v>
      </c>
      <c r="C3397" t="s">
        <v>3362</v>
      </c>
      <c r="D3397" t="s">
        <v>3559</v>
      </c>
      <c r="E3397" s="1">
        <v>45860</v>
      </c>
      <c r="F3397" t="s">
        <v>8718</v>
      </c>
      <c r="G3397" t="s">
        <v>8632</v>
      </c>
      <c r="H3397">
        <v>2</v>
      </c>
      <c r="I3397" s="14">
        <v>0.2</v>
      </c>
      <c r="J3397" s="6">
        <v>1972</v>
      </c>
      <c r="K3397" s="6">
        <v>3154</v>
      </c>
      <c r="L3397" t="s">
        <v>1829</v>
      </c>
      <c r="M3397">
        <v>63</v>
      </c>
      <c r="N3397" t="s">
        <v>1999</v>
      </c>
      <c r="O3397" t="s">
        <v>2804</v>
      </c>
      <c r="P3397" t="s">
        <v>3087</v>
      </c>
    </row>
    <row r="3398" spans="1:16" x14ac:dyDescent="0.45">
      <c r="A3398" t="s">
        <v>7020</v>
      </c>
      <c r="B3398" t="s">
        <v>430</v>
      </c>
      <c r="C3398" t="s">
        <v>3348</v>
      </c>
      <c r="D3398" t="s">
        <v>3545</v>
      </c>
      <c r="E3398" s="1">
        <v>45648</v>
      </c>
      <c r="F3398" t="s">
        <v>8626</v>
      </c>
      <c r="G3398" t="s">
        <v>8632</v>
      </c>
      <c r="H3398">
        <v>5</v>
      </c>
      <c r="I3398" s="14">
        <v>0.2</v>
      </c>
      <c r="J3398" s="6">
        <v>319</v>
      </c>
      <c r="K3398" s="6">
        <v>1275</v>
      </c>
      <c r="L3398" t="s">
        <v>1426</v>
      </c>
      <c r="M3398">
        <v>45</v>
      </c>
      <c r="N3398" t="s">
        <v>1998</v>
      </c>
      <c r="O3398" t="s">
        <v>2415</v>
      </c>
      <c r="P3398" t="s">
        <v>3154</v>
      </c>
    </row>
    <row r="3399" spans="1:16" x14ac:dyDescent="0.45">
      <c r="A3399" t="s">
        <v>7021</v>
      </c>
      <c r="B3399" t="s">
        <v>359</v>
      </c>
      <c r="C3399" t="s">
        <v>3230</v>
      </c>
      <c r="D3399" t="s">
        <v>3429</v>
      </c>
      <c r="E3399" s="1">
        <v>45212</v>
      </c>
      <c r="F3399" t="s">
        <v>8720</v>
      </c>
      <c r="G3399" t="s">
        <v>8632</v>
      </c>
      <c r="H3399">
        <v>5</v>
      </c>
      <c r="I3399" s="14">
        <v>0.1</v>
      </c>
      <c r="J3399" s="6">
        <v>1446</v>
      </c>
      <c r="K3399" s="6">
        <v>6505</v>
      </c>
      <c r="L3399" t="s">
        <v>1355</v>
      </c>
      <c r="M3399">
        <v>47</v>
      </c>
      <c r="N3399" t="s">
        <v>1999</v>
      </c>
      <c r="O3399" t="s">
        <v>2347</v>
      </c>
      <c r="P3399" t="s">
        <v>3048</v>
      </c>
    </row>
    <row r="3400" spans="1:16" x14ac:dyDescent="0.45">
      <c r="A3400" t="s">
        <v>7022</v>
      </c>
      <c r="B3400" t="s">
        <v>791</v>
      </c>
      <c r="C3400" t="s">
        <v>3226</v>
      </c>
      <c r="D3400" t="s">
        <v>3425</v>
      </c>
      <c r="E3400" s="1">
        <v>45217</v>
      </c>
      <c r="F3400" t="s">
        <v>8718</v>
      </c>
      <c r="G3400" t="s">
        <v>8629</v>
      </c>
      <c r="H3400">
        <v>4</v>
      </c>
      <c r="I3400" s="14">
        <v>0</v>
      </c>
      <c r="J3400" s="6">
        <v>1960</v>
      </c>
      <c r="K3400" s="6">
        <v>7840</v>
      </c>
      <c r="L3400" t="s">
        <v>1783</v>
      </c>
      <c r="M3400">
        <v>59</v>
      </c>
      <c r="N3400" t="s">
        <v>1999</v>
      </c>
      <c r="O3400" t="s">
        <v>2760</v>
      </c>
      <c r="P3400" t="s">
        <v>3167</v>
      </c>
    </row>
    <row r="3401" spans="1:16" x14ac:dyDescent="0.45">
      <c r="A3401" t="s">
        <v>7023</v>
      </c>
      <c r="B3401" t="s">
        <v>954</v>
      </c>
      <c r="C3401" t="s">
        <v>3233</v>
      </c>
      <c r="D3401" t="s">
        <v>3432</v>
      </c>
      <c r="E3401" s="1">
        <v>45306</v>
      </c>
      <c r="F3401" t="s">
        <v>8720</v>
      </c>
      <c r="G3401" t="s">
        <v>8629</v>
      </c>
      <c r="H3401">
        <v>4</v>
      </c>
      <c r="I3401" s="14">
        <v>0.05</v>
      </c>
      <c r="J3401" s="6">
        <v>73</v>
      </c>
      <c r="K3401" s="6">
        <v>277</v>
      </c>
      <c r="L3401" t="s">
        <v>1945</v>
      </c>
      <c r="M3401">
        <v>26</v>
      </c>
      <c r="N3401" t="s">
        <v>1999</v>
      </c>
      <c r="O3401" t="s">
        <v>2917</v>
      </c>
      <c r="P3401" t="s">
        <v>3148</v>
      </c>
    </row>
    <row r="3402" spans="1:16" x14ac:dyDescent="0.45">
      <c r="A3402" t="s">
        <v>7024</v>
      </c>
      <c r="B3402" t="s">
        <v>91</v>
      </c>
      <c r="C3402" t="s">
        <v>3251</v>
      </c>
      <c r="D3402" t="s">
        <v>3450</v>
      </c>
      <c r="E3402" s="1">
        <v>45799</v>
      </c>
      <c r="F3402" t="s">
        <v>8720</v>
      </c>
      <c r="G3402" t="s">
        <v>8630</v>
      </c>
      <c r="H3402">
        <v>1</v>
      </c>
      <c r="I3402" s="14">
        <v>0</v>
      </c>
      <c r="J3402" s="6">
        <v>641</v>
      </c>
      <c r="K3402" s="6">
        <v>641</v>
      </c>
      <c r="L3402" t="s">
        <v>1090</v>
      </c>
      <c r="M3402">
        <v>54</v>
      </c>
      <c r="N3402" t="s">
        <v>1998</v>
      </c>
      <c r="O3402" t="s">
        <v>2083</v>
      </c>
      <c r="P3402" t="s">
        <v>3039</v>
      </c>
    </row>
    <row r="3403" spans="1:16" x14ac:dyDescent="0.45">
      <c r="A3403" t="s">
        <v>7025</v>
      </c>
      <c r="B3403" t="s">
        <v>53</v>
      </c>
      <c r="C3403" t="s">
        <v>3236</v>
      </c>
      <c r="D3403" t="s">
        <v>3435</v>
      </c>
      <c r="E3403" s="1">
        <v>45594</v>
      </c>
      <c r="F3403" t="s">
        <v>8718</v>
      </c>
      <c r="G3403" t="s">
        <v>8632</v>
      </c>
      <c r="H3403">
        <v>3</v>
      </c>
      <c r="I3403" s="14">
        <v>0.2</v>
      </c>
      <c r="J3403" s="6">
        <v>832</v>
      </c>
      <c r="K3403" s="6">
        <v>1996</v>
      </c>
      <c r="L3403" t="s">
        <v>1052</v>
      </c>
      <c r="M3403">
        <v>22</v>
      </c>
      <c r="N3403" t="s">
        <v>1998</v>
      </c>
      <c r="O3403" t="s">
        <v>2045</v>
      </c>
      <c r="P3403" t="s">
        <v>3009</v>
      </c>
    </row>
    <row r="3404" spans="1:16" x14ac:dyDescent="0.45">
      <c r="A3404" t="s">
        <v>7026</v>
      </c>
      <c r="B3404" t="s">
        <v>234</v>
      </c>
      <c r="C3404" t="s">
        <v>3372</v>
      </c>
      <c r="D3404" t="s">
        <v>3568</v>
      </c>
      <c r="E3404" s="1">
        <v>45254</v>
      </c>
      <c r="F3404" t="s">
        <v>8719</v>
      </c>
      <c r="G3404" t="s">
        <v>8630</v>
      </c>
      <c r="H3404">
        <v>2</v>
      </c>
      <c r="I3404" s="14">
        <v>0</v>
      </c>
      <c r="J3404" s="6">
        <v>490</v>
      </c>
      <c r="K3404" s="6">
        <v>979</v>
      </c>
      <c r="L3404" t="s">
        <v>1232</v>
      </c>
      <c r="M3404">
        <v>22</v>
      </c>
      <c r="N3404" t="s">
        <v>1999</v>
      </c>
      <c r="O3404" t="s">
        <v>2225</v>
      </c>
      <c r="P3404" t="s">
        <v>3000</v>
      </c>
    </row>
    <row r="3405" spans="1:16" x14ac:dyDescent="0.45">
      <c r="A3405" t="s">
        <v>7027</v>
      </c>
      <c r="B3405" t="s">
        <v>225</v>
      </c>
      <c r="C3405" t="s">
        <v>3383</v>
      </c>
      <c r="D3405" t="s">
        <v>3579</v>
      </c>
      <c r="E3405" s="1">
        <v>45331</v>
      </c>
      <c r="F3405" t="s">
        <v>8720</v>
      </c>
      <c r="G3405" t="s">
        <v>8629</v>
      </c>
      <c r="H3405">
        <v>3</v>
      </c>
      <c r="I3405" s="14">
        <v>0.15</v>
      </c>
      <c r="J3405" s="6">
        <v>1748</v>
      </c>
      <c r="K3405" s="6">
        <v>4459</v>
      </c>
      <c r="L3405" t="s">
        <v>1223</v>
      </c>
      <c r="M3405">
        <v>20</v>
      </c>
      <c r="N3405" t="s">
        <v>1998</v>
      </c>
      <c r="O3405" t="s">
        <v>2216</v>
      </c>
      <c r="P3405" t="s">
        <v>3101</v>
      </c>
    </row>
    <row r="3406" spans="1:16" x14ac:dyDescent="0.45">
      <c r="A3406" t="s">
        <v>7028</v>
      </c>
      <c r="B3406" t="s">
        <v>789</v>
      </c>
      <c r="C3406" t="s">
        <v>3258</v>
      </c>
      <c r="D3406" t="s">
        <v>3457</v>
      </c>
      <c r="E3406" s="1">
        <v>45883</v>
      </c>
      <c r="F3406" t="s">
        <v>8719</v>
      </c>
      <c r="G3406" t="s">
        <v>8629</v>
      </c>
      <c r="H3406">
        <v>3</v>
      </c>
      <c r="I3406" s="14">
        <v>0.05</v>
      </c>
      <c r="J3406" s="6">
        <v>699</v>
      </c>
      <c r="K3406" s="6">
        <v>1993</v>
      </c>
      <c r="L3406" t="s">
        <v>1781</v>
      </c>
      <c r="M3406">
        <v>26</v>
      </c>
      <c r="N3406" t="s">
        <v>1998</v>
      </c>
      <c r="O3406" t="s">
        <v>2758</v>
      </c>
      <c r="P3406" t="s">
        <v>3030</v>
      </c>
    </row>
    <row r="3407" spans="1:16" x14ac:dyDescent="0.45">
      <c r="A3407" t="s">
        <v>7029</v>
      </c>
      <c r="B3407" t="s">
        <v>68</v>
      </c>
      <c r="C3407" t="s">
        <v>3300</v>
      </c>
      <c r="D3407" t="s">
        <v>3497</v>
      </c>
      <c r="E3407" s="1">
        <v>45446</v>
      </c>
      <c r="F3407" t="s">
        <v>8719</v>
      </c>
      <c r="G3407" t="s">
        <v>8633</v>
      </c>
      <c r="H3407">
        <v>3</v>
      </c>
      <c r="I3407" s="14">
        <v>0.2</v>
      </c>
      <c r="J3407" s="6">
        <v>1909</v>
      </c>
      <c r="K3407" s="6">
        <v>4580</v>
      </c>
      <c r="L3407" t="s">
        <v>1067</v>
      </c>
      <c r="M3407">
        <v>56</v>
      </c>
      <c r="N3407" t="s">
        <v>1998</v>
      </c>
      <c r="O3407" t="s">
        <v>2060</v>
      </c>
      <c r="P3407" t="s">
        <v>3022</v>
      </c>
    </row>
    <row r="3408" spans="1:16" x14ac:dyDescent="0.45">
      <c r="A3408" t="s">
        <v>7030</v>
      </c>
      <c r="B3408" t="s">
        <v>770</v>
      </c>
      <c r="C3408" t="s">
        <v>3306</v>
      </c>
      <c r="D3408" t="s">
        <v>3503</v>
      </c>
      <c r="E3408" s="1">
        <v>45741</v>
      </c>
      <c r="F3408" t="s">
        <v>8718</v>
      </c>
      <c r="G3408" t="s">
        <v>8629</v>
      </c>
      <c r="H3408">
        <v>4</v>
      </c>
      <c r="I3408" s="14">
        <v>0.05</v>
      </c>
      <c r="J3408" s="6">
        <v>1375</v>
      </c>
      <c r="K3408" s="6">
        <v>5226</v>
      </c>
      <c r="L3408" t="s">
        <v>1763</v>
      </c>
      <c r="M3408">
        <v>24</v>
      </c>
      <c r="N3408" t="s">
        <v>1999</v>
      </c>
      <c r="O3408" t="s">
        <v>2740</v>
      </c>
      <c r="P3408" t="s">
        <v>3157</v>
      </c>
    </row>
    <row r="3409" spans="1:16" x14ac:dyDescent="0.45">
      <c r="A3409" t="s">
        <v>7031</v>
      </c>
      <c r="B3409" t="s">
        <v>231</v>
      </c>
      <c r="C3409" t="s">
        <v>3380</v>
      </c>
      <c r="D3409" t="s">
        <v>3576</v>
      </c>
      <c r="E3409" s="1">
        <v>45464</v>
      </c>
      <c r="F3409" t="s">
        <v>8718</v>
      </c>
      <c r="G3409" t="s">
        <v>8629</v>
      </c>
      <c r="H3409">
        <v>3</v>
      </c>
      <c r="I3409" s="14">
        <v>0.1</v>
      </c>
      <c r="J3409" s="6">
        <v>194</v>
      </c>
      <c r="K3409" s="6">
        <v>524</v>
      </c>
      <c r="L3409" t="s">
        <v>1229</v>
      </c>
      <c r="M3409">
        <v>63</v>
      </c>
      <c r="N3409" t="s">
        <v>1999</v>
      </c>
      <c r="O3409" t="s">
        <v>2222</v>
      </c>
      <c r="P3409" t="s">
        <v>3061</v>
      </c>
    </row>
    <row r="3410" spans="1:16" x14ac:dyDescent="0.45">
      <c r="A3410" t="s">
        <v>7032</v>
      </c>
      <c r="B3410" t="s">
        <v>206</v>
      </c>
      <c r="C3410" t="s">
        <v>3337</v>
      </c>
      <c r="D3410" t="s">
        <v>3534</v>
      </c>
      <c r="E3410" s="1">
        <v>45470</v>
      </c>
      <c r="F3410" t="s">
        <v>8720</v>
      </c>
      <c r="G3410" t="s">
        <v>8631</v>
      </c>
      <c r="H3410">
        <v>3</v>
      </c>
      <c r="I3410" s="14">
        <v>0.05</v>
      </c>
      <c r="J3410" s="6">
        <v>755</v>
      </c>
      <c r="K3410" s="6">
        <v>2152</v>
      </c>
      <c r="L3410" t="s">
        <v>1204</v>
      </c>
      <c r="M3410">
        <v>19</v>
      </c>
      <c r="N3410" t="s">
        <v>1998</v>
      </c>
      <c r="O3410" t="s">
        <v>2197</v>
      </c>
      <c r="P3410" t="s">
        <v>3098</v>
      </c>
    </row>
    <row r="3411" spans="1:16" x14ac:dyDescent="0.45">
      <c r="A3411" t="s">
        <v>7033</v>
      </c>
      <c r="B3411" t="s">
        <v>398</v>
      </c>
      <c r="C3411" t="s">
        <v>3358</v>
      </c>
      <c r="D3411" t="s">
        <v>3555</v>
      </c>
      <c r="E3411" s="1">
        <v>45256</v>
      </c>
      <c r="F3411" t="s">
        <v>8626</v>
      </c>
      <c r="G3411" t="s">
        <v>8629</v>
      </c>
      <c r="H3411">
        <v>3</v>
      </c>
      <c r="I3411" s="14">
        <v>0.15</v>
      </c>
      <c r="J3411" s="6">
        <v>289</v>
      </c>
      <c r="K3411" s="6">
        <v>737</v>
      </c>
      <c r="L3411" t="s">
        <v>1394</v>
      </c>
      <c r="M3411">
        <v>24</v>
      </c>
      <c r="N3411" t="s">
        <v>1998</v>
      </c>
      <c r="O3411" t="s">
        <v>2385</v>
      </c>
      <c r="P3411" t="s">
        <v>3080</v>
      </c>
    </row>
    <row r="3412" spans="1:16" x14ac:dyDescent="0.45">
      <c r="A3412" t="s">
        <v>7034</v>
      </c>
      <c r="B3412" t="s">
        <v>55</v>
      </c>
      <c r="C3412" t="s">
        <v>3281</v>
      </c>
      <c r="D3412" t="s">
        <v>3478</v>
      </c>
      <c r="E3412" s="1">
        <v>45549</v>
      </c>
      <c r="F3412" t="s">
        <v>8719</v>
      </c>
      <c r="G3412" t="s">
        <v>8632</v>
      </c>
      <c r="H3412">
        <v>3</v>
      </c>
      <c r="I3412" s="14">
        <v>0</v>
      </c>
      <c r="J3412" s="6">
        <v>1874</v>
      </c>
      <c r="K3412" s="6">
        <v>5622</v>
      </c>
      <c r="L3412" t="s">
        <v>1054</v>
      </c>
      <c r="M3412">
        <v>31</v>
      </c>
      <c r="N3412" t="s">
        <v>1999</v>
      </c>
      <c r="O3412" t="s">
        <v>2047</v>
      </c>
      <c r="P3412" t="s">
        <v>3012</v>
      </c>
    </row>
    <row r="3413" spans="1:16" x14ac:dyDescent="0.45">
      <c r="A3413" t="s">
        <v>7035</v>
      </c>
      <c r="B3413" t="s">
        <v>956</v>
      </c>
      <c r="C3413" t="s">
        <v>3267</v>
      </c>
      <c r="D3413" t="s">
        <v>3464</v>
      </c>
      <c r="E3413" s="1">
        <v>45362</v>
      </c>
      <c r="F3413" t="s">
        <v>8720</v>
      </c>
      <c r="G3413" t="s">
        <v>8632</v>
      </c>
      <c r="H3413">
        <v>1</v>
      </c>
      <c r="I3413" s="14">
        <v>0.15</v>
      </c>
      <c r="J3413" s="6">
        <v>1366</v>
      </c>
      <c r="K3413" s="6">
        <v>1161</v>
      </c>
      <c r="L3413" t="s">
        <v>1947</v>
      </c>
      <c r="M3413">
        <v>46</v>
      </c>
      <c r="N3413" t="s">
        <v>1999</v>
      </c>
      <c r="O3413" t="s">
        <v>2919</v>
      </c>
      <c r="P3413" t="s">
        <v>3058</v>
      </c>
    </row>
    <row r="3414" spans="1:16" x14ac:dyDescent="0.45">
      <c r="A3414" t="s">
        <v>7036</v>
      </c>
      <c r="B3414" t="s">
        <v>641</v>
      </c>
      <c r="C3414" t="s">
        <v>3282</v>
      </c>
      <c r="D3414" t="s">
        <v>3479</v>
      </c>
      <c r="E3414" s="1">
        <v>45511</v>
      </c>
      <c r="F3414" t="s">
        <v>8720</v>
      </c>
      <c r="G3414" t="s">
        <v>8632</v>
      </c>
      <c r="H3414">
        <v>3</v>
      </c>
      <c r="I3414" s="14">
        <v>0</v>
      </c>
      <c r="J3414" s="6">
        <v>1755</v>
      </c>
      <c r="K3414" s="6">
        <v>5264</v>
      </c>
      <c r="L3414" t="s">
        <v>1635</v>
      </c>
      <c r="M3414">
        <v>57</v>
      </c>
      <c r="N3414" t="s">
        <v>1998</v>
      </c>
      <c r="O3414" t="s">
        <v>2616</v>
      </c>
      <c r="P3414" t="s">
        <v>2992</v>
      </c>
    </row>
    <row r="3415" spans="1:16" x14ac:dyDescent="0.45">
      <c r="A3415" t="s">
        <v>7037</v>
      </c>
      <c r="B3415" t="s">
        <v>170</v>
      </c>
      <c r="C3415" t="s">
        <v>3249</v>
      </c>
      <c r="D3415" t="s">
        <v>3448</v>
      </c>
      <c r="E3415" s="1">
        <v>45879</v>
      </c>
      <c r="F3415" t="s">
        <v>8625</v>
      </c>
      <c r="G3415" t="s">
        <v>8629</v>
      </c>
      <c r="H3415">
        <v>5</v>
      </c>
      <c r="I3415" s="14">
        <v>0.05</v>
      </c>
      <c r="J3415" s="6">
        <v>1545</v>
      </c>
      <c r="K3415" s="6">
        <v>7337</v>
      </c>
      <c r="L3415" t="s">
        <v>1168</v>
      </c>
      <c r="M3415">
        <v>41</v>
      </c>
      <c r="N3415" t="s">
        <v>1999</v>
      </c>
      <c r="O3415" t="s">
        <v>2161</v>
      </c>
      <c r="P3415" t="s">
        <v>2994</v>
      </c>
    </row>
    <row r="3416" spans="1:16" x14ac:dyDescent="0.45">
      <c r="A3416" t="s">
        <v>7038</v>
      </c>
      <c r="B3416" t="s">
        <v>41</v>
      </c>
      <c r="C3416" t="s">
        <v>3335</v>
      </c>
      <c r="D3416" t="s">
        <v>3532</v>
      </c>
      <c r="E3416" s="1">
        <v>45755</v>
      </c>
      <c r="F3416" t="s">
        <v>8625</v>
      </c>
      <c r="G3416" t="s">
        <v>8633</v>
      </c>
      <c r="H3416">
        <v>3</v>
      </c>
      <c r="I3416" s="14">
        <v>0.1</v>
      </c>
      <c r="J3416" s="6">
        <v>368</v>
      </c>
      <c r="K3416" s="6">
        <v>994</v>
      </c>
      <c r="L3416" t="s">
        <v>1040</v>
      </c>
      <c r="M3416">
        <v>40</v>
      </c>
      <c r="N3416" t="s">
        <v>1998</v>
      </c>
      <c r="O3416" t="s">
        <v>2033</v>
      </c>
      <c r="P3416" t="s">
        <v>3000</v>
      </c>
    </row>
    <row r="3417" spans="1:16" x14ac:dyDescent="0.45">
      <c r="A3417" t="s">
        <v>7039</v>
      </c>
      <c r="B3417" t="s">
        <v>512</v>
      </c>
      <c r="C3417" t="s">
        <v>3358</v>
      </c>
      <c r="D3417" t="s">
        <v>3555</v>
      </c>
      <c r="E3417" s="1">
        <v>45297</v>
      </c>
      <c r="F3417" t="s">
        <v>8718</v>
      </c>
      <c r="G3417" t="s">
        <v>8633</v>
      </c>
      <c r="H3417">
        <v>3</v>
      </c>
      <c r="I3417" s="14">
        <v>0</v>
      </c>
      <c r="J3417" s="6">
        <v>289</v>
      </c>
      <c r="K3417" s="6">
        <v>867</v>
      </c>
      <c r="L3417" t="s">
        <v>1507</v>
      </c>
      <c r="M3417">
        <v>18</v>
      </c>
      <c r="N3417" t="s">
        <v>1998</v>
      </c>
      <c r="O3417" t="s">
        <v>2492</v>
      </c>
      <c r="P3417" t="s">
        <v>3069</v>
      </c>
    </row>
    <row r="3418" spans="1:16" x14ac:dyDescent="0.45">
      <c r="A3418" t="s">
        <v>7040</v>
      </c>
      <c r="B3418" t="s">
        <v>917</v>
      </c>
      <c r="C3418" t="s">
        <v>3256</v>
      </c>
      <c r="D3418" t="s">
        <v>3455</v>
      </c>
      <c r="E3418" s="1">
        <v>45868</v>
      </c>
      <c r="F3418" t="s">
        <v>8625</v>
      </c>
      <c r="G3418" t="s">
        <v>8632</v>
      </c>
      <c r="H3418">
        <v>1</v>
      </c>
      <c r="I3418" s="14">
        <v>0</v>
      </c>
      <c r="J3418" s="6">
        <v>588</v>
      </c>
      <c r="K3418" s="6">
        <v>588</v>
      </c>
      <c r="L3418" t="s">
        <v>1908</v>
      </c>
      <c r="M3418">
        <v>56</v>
      </c>
      <c r="N3418" t="s">
        <v>1998</v>
      </c>
      <c r="O3418" t="s">
        <v>2882</v>
      </c>
      <c r="P3418" t="s">
        <v>3166</v>
      </c>
    </row>
    <row r="3419" spans="1:16" x14ac:dyDescent="0.45">
      <c r="A3419" t="s">
        <v>7041</v>
      </c>
      <c r="B3419" t="s">
        <v>804</v>
      </c>
      <c r="C3419" t="s">
        <v>3326</v>
      </c>
      <c r="D3419" t="s">
        <v>3523</v>
      </c>
      <c r="E3419" s="1">
        <v>45222</v>
      </c>
      <c r="F3419" t="s">
        <v>8718</v>
      </c>
      <c r="G3419" t="s">
        <v>8633</v>
      </c>
      <c r="H3419">
        <v>4</v>
      </c>
      <c r="I3419" s="14">
        <v>0</v>
      </c>
      <c r="J3419" s="6">
        <v>1122</v>
      </c>
      <c r="K3419" s="6">
        <v>4488</v>
      </c>
      <c r="L3419" t="s">
        <v>1796</v>
      </c>
      <c r="M3419">
        <v>57</v>
      </c>
      <c r="N3419" t="s">
        <v>1998</v>
      </c>
      <c r="O3419" t="s">
        <v>2772</v>
      </c>
      <c r="P3419" t="s">
        <v>3177</v>
      </c>
    </row>
    <row r="3420" spans="1:16" x14ac:dyDescent="0.45">
      <c r="A3420" t="s">
        <v>7042</v>
      </c>
      <c r="B3420" t="s">
        <v>152</v>
      </c>
      <c r="C3420" t="s">
        <v>3281</v>
      </c>
      <c r="D3420" t="s">
        <v>3478</v>
      </c>
      <c r="E3420" s="1">
        <v>45834</v>
      </c>
      <c r="F3420" t="s">
        <v>8719</v>
      </c>
      <c r="G3420" t="s">
        <v>8633</v>
      </c>
      <c r="H3420">
        <v>3</v>
      </c>
      <c r="I3420" s="14">
        <v>0.15</v>
      </c>
      <c r="J3420" s="6">
        <v>1874</v>
      </c>
      <c r="K3420" s="6">
        <v>4778</v>
      </c>
      <c r="L3420" t="s">
        <v>1151</v>
      </c>
      <c r="M3420">
        <v>61</v>
      </c>
      <c r="N3420" t="s">
        <v>1998</v>
      </c>
      <c r="O3420" t="s">
        <v>2143</v>
      </c>
      <c r="P3420" t="s">
        <v>3012</v>
      </c>
    </row>
    <row r="3421" spans="1:16" x14ac:dyDescent="0.45">
      <c r="A3421" t="s">
        <v>7043</v>
      </c>
      <c r="B3421" t="s">
        <v>710</v>
      </c>
      <c r="C3421" t="s">
        <v>3376</v>
      </c>
      <c r="D3421" t="s">
        <v>3572</v>
      </c>
      <c r="E3421" s="1">
        <v>45286</v>
      </c>
      <c r="F3421" t="s">
        <v>8625</v>
      </c>
      <c r="G3421" t="s">
        <v>8632</v>
      </c>
      <c r="H3421">
        <v>2</v>
      </c>
      <c r="I3421" s="14">
        <v>0.05</v>
      </c>
      <c r="J3421" s="6">
        <v>1119</v>
      </c>
      <c r="K3421" s="6">
        <v>2126</v>
      </c>
      <c r="L3421" t="s">
        <v>1703</v>
      </c>
      <c r="M3421">
        <v>20</v>
      </c>
      <c r="N3421" t="s">
        <v>1998</v>
      </c>
      <c r="O3421" t="s">
        <v>2683</v>
      </c>
      <c r="P3421" t="s">
        <v>3122</v>
      </c>
    </row>
    <row r="3422" spans="1:16" x14ac:dyDescent="0.45">
      <c r="A3422" t="s">
        <v>7044</v>
      </c>
      <c r="B3422" t="s">
        <v>741</v>
      </c>
      <c r="C3422" t="s">
        <v>3355</v>
      </c>
      <c r="D3422" t="s">
        <v>3552</v>
      </c>
      <c r="E3422" s="1">
        <v>45868</v>
      </c>
      <c r="F3422" t="s">
        <v>8720</v>
      </c>
      <c r="G3422" t="s">
        <v>8630</v>
      </c>
      <c r="H3422">
        <v>3</v>
      </c>
      <c r="I3422" s="14">
        <v>0.05</v>
      </c>
      <c r="J3422" s="6">
        <v>497</v>
      </c>
      <c r="K3422" s="6">
        <v>1417</v>
      </c>
      <c r="L3422" t="s">
        <v>1734</v>
      </c>
      <c r="M3422">
        <v>50</v>
      </c>
      <c r="N3422" t="s">
        <v>1998</v>
      </c>
      <c r="O3422" t="s">
        <v>2712</v>
      </c>
      <c r="P3422" t="s">
        <v>3180</v>
      </c>
    </row>
    <row r="3423" spans="1:16" x14ac:dyDescent="0.45">
      <c r="A3423" t="s">
        <v>7045</v>
      </c>
      <c r="B3423" t="s">
        <v>722</v>
      </c>
      <c r="C3423" t="s">
        <v>3218</v>
      </c>
      <c r="D3423" t="s">
        <v>3417</v>
      </c>
      <c r="E3423" s="1">
        <v>45664</v>
      </c>
      <c r="F3423" t="s">
        <v>8625</v>
      </c>
      <c r="G3423" t="s">
        <v>8631</v>
      </c>
      <c r="H3423">
        <v>2</v>
      </c>
      <c r="I3423" s="14">
        <v>0</v>
      </c>
      <c r="J3423" s="6">
        <v>1610</v>
      </c>
      <c r="K3423" s="6">
        <v>3220</v>
      </c>
      <c r="L3423" t="s">
        <v>1715</v>
      </c>
      <c r="M3423">
        <v>65</v>
      </c>
      <c r="N3423" t="s">
        <v>1998</v>
      </c>
      <c r="O3423" t="s">
        <v>2694</v>
      </c>
      <c r="P3423" t="s">
        <v>2969</v>
      </c>
    </row>
    <row r="3424" spans="1:16" x14ac:dyDescent="0.45">
      <c r="A3424" t="s">
        <v>7046</v>
      </c>
      <c r="B3424" t="s">
        <v>193</v>
      </c>
      <c r="C3424" t="s">
        <v>3309</v>
      </c>
      <c r="D3424" t="s">
        <v>3506</v>
      </c>
      <c r="E3424" s="1">
        <v>45868</v>
      </c>
      <c r="F3424" t="s">
        <v>8720</v>
      </c>
      <c r="G3424" t="s">
        <v>8633</v>
      </c>
      <c r="H3424">
        <v>3</v>
      </c>
      <c r="I3424" s="14">
        <v>0.2</v>
      </c>
      <c r="J3424" s="6">
        <v>446</v>
      </c>
      <c r="K3424" s="6">
        <v>1071</v>
      </c>
      <c r="L3424" t="s">
        <v>1191</v>
      </c>
      <c r="M3424">
        <v>62</v>
      </c>
      <c r="N3424" t="s">
        <v>1998</v>
      </c>
      <c r="O3424" t="s">
        <v>2184</v>
      </c>
      <c r="P3424" t="s">
        <v>3071</v>
      </c>
    </row>
    <row r="3425" spans="1:16" x14ac:dyDescent="0.45">
      <c r="A3425" t="s">
        <v>7047</v>
      </c>
      <c r="B3425" t="s">
        <v>17</v>
      </c>
      <c r="C3425" t="s">
        <v>3237</v>
      </c>
      <c r="D3425" t="s">
        <v>3436</v>
      </c>
      <c r="E3425" s="1">
        <v>45795</v>
      </c>
      <c r="F3425" t="s">
        <v>8625</v>
      </c>
      <c r="G3425" t="s">
        <v>8630</v>
      </c>
      <c r="H3425">
        <v>4</v>
      </c>
      <c r="I3425" s="14">
        <v>0</v>
      </c>
      <c r="J3425" s="6">
        <v>827</v>
      </c>
      <c r="K3425" s="6">
        <v>3307</v>
      </c>
      <c r="L3425" t="s">
        <v>1016</v>
      </c>
      <c r="M3425">
        <v>63</v>
      </c>
      <c r="N3425" t="s">
        <v>1999</v>
      </c>
      <c r="O3425" t="s">
        <v>8693</v>
      </c>
      <c r="P3425" t="s">
        <v>2978</v>
      </c>
    </row>
    <row r="3426" spans="1:16" x14ac:dyDescent="0.45">
      <c r="A3426" t="s">
        <v>7048</v>
      </c>
      <c r="B3426" t="s">
        <v>120</v>
      </c>
      <c r="C3426" t="s">
        <v>3283</v>
      </c>
      <c r="D3426" t="s">
        <v>3480</v>
      </c>
      <c r="E3426" s="1">
        <v>45404</v>
      </c>
      <c r="F3426" t="s">
        <v>8720</v>
      </c>
      <c r="G3426" t="s">
        <v>8629</v>
      </c>
      <c r="H3426">
        <v>2</v>
      </c>
      <c r="I3426" s="14">
        <v>0.05</v>
      </c>
      <c r="J3426" s="6">
        <v>604</v>
      </c>
      <c r="K3426" s="6">
        <v>1147</v>
      </c>
      <c r="L3426" t="s">
        <v>1119</v>
      </c>
      <c r="M3426">
        <v>64</v>
      </c>
      <c r="N3426" t="s">
        <v>1998</v>
      </c>
      <c r="O3426" t="s">
        <v>2111</v>
      </c>
      <c r="P3426" t="s">
        <v>3062</v>
      </c>
    </row>
    <row r="3427" spans="1:16" x14ac:dyDescent="0.45">
      <c r="A3427" t="s">
        <v>7049</v>
      </c>
      <c r="B3427" t="s">
        <v>272</v>
      </c>
      <c r="C3427" t="s">
        <v>3309</v>
      </c>
      <c r="D3427" t="s">
        <v>3506</v>
      </c>
      <c r="E3427" s="1">
        <v>45310</v>
      </c>
      <c r="F3427" t="s">
        <v>8625</v>
      </c>
      <c r="G3427" t="s">
        <v>8632</v>
      </c>
      <c r="H3427">
        <v>5</v>
      </c>
      <c r="I3427" s="14">
        <v>0.1</v>
      </c>
      <c r="J3427" s="6">
        <v>446</v>
      </c>
      <c r="K3427" s="6">
        <v>2007</v>
      </c>
      <c r="L3427" t="s">
        <v>1270</v>
      </c>
      <c r="M3427">
        <v>21</v>
      </c>
      <c r="N3427" t="s">
        <v>1998</v>
      </c>
      <c r="O3427" t="s">
        <v>2262</v>
      </c>
      <c r="P3427" t="s">
        <v>3064</v>
      </c>
    </row>
    <row r="3428" spans="1:16" x14ac:dyDescent="0.45">
      <c r="A3428" t="s">
        <v>7050</v>
      </c>
      <c r="B3428" t="s">
        <v>296</v>
      </c>
      <c r="C3428" t="s">
        <v>3208</v>
      </c>
      <c r="D3428" t="s">
        <v>3407</v>
      </c>
      <c r="E3428" s="1">
        <v>45234</v>
      </c>
      <c r="F3428" t="s">
        <v>8719</v>
      </c>
      <c r="G3428" t="s">
        <v>8631</v>
      </c>
      <c r="H3428">
        <v>4</v>
      </c>
      <c r="I3428" s="14">
        <v>0</v>
      </c>
      <c r="J3428" s="6">
        <v>156</v>
      </c>
      <c r="K3428" s="6">
        <v>625</v>
      </c>
      <c r="L3428" t="s">
        <v>1293</v>
      </c>
      <c r="M3428">
        <v>31</v>
      </c>
      <c r="N3428" t="s">
        <v>1999</v>
      </c>
      <c r="O3428" t="s">
        <v>2285</v>
      </c>
      <c r="P3428" t="s">
        <v>3068</v>
      </c>
    </row>
    <row r="3429" spans="1:16" x14ac:dyDescent="0.45">
      <c r="A3429" t="s">
        <v>7051</v>
      </c>
      <c r="B3429" t="s">
        <v>871</v>
      </c>
      <c r="C3429" t="s">
        <v>3230</v>
      </c>
      <c r="D3429" t="s">
        <v>3429</v>
      </c>
      <c r="E3429" s="1">
        <v>45348</v>
      </c>
      <c r="F3429" t="s">
        <v>8718</v>
      </c>
      <c r="G3429" t="s">
        <v>8633</v>
      </c>
      <c r="H3429">
        <v>4</v>
      </c>
      <c r="I3429" s="14">
        <v>0.2</v>
      </c>
      <c r="J3429" s="6">
        <v>1446</v>
      </c>
      <c r="K3429" s="6">
        <v>4626</v>
      </c>
      <c r="L3429" t="s">
        <v>1863</v>
      </c>
      <c r="M3429">
        <v>59</v>
      </c>
      <c r="N3429" t="s">
        <v>1998</v>
      </c>
      <c r="O3429" t="s">
        <v>2836</v>
      </c>
      <c r="P3429" t="s">
        <v>3174</v>
      </c>
    </row>
    <row r="3430" spans="1:16" x14ac:dyDescent="0.45">
      <c r="A3430" t="s">
        <v>7052</v>
      </c>
      <c r="B3430" t="s">
        <v>960</v>
      </c>
      <c r="C3430" t="s">
        <v>3287</v>
      </c>
      <c r="D3430" t="s">
        <v>3484</v>
      </c>
      <c r="E3430" s="1">
        <v>45553</v>
      </c>
      <c r="F3430" t="s">
        <v>8625</v>
      </c>
      <c r="G3430" t="s">
        <v>8631</v>
      </c>
      <c r="H3430">
        <v>5</v>
      </c>
      <c r="I3430" s="14">
        <v>0.1</v>
      </c>
      <c r="J3430" s="6">
        <v>1704</v>
      </c>
      <c r="K3430" s="6">
        <v>7666</v>
      </c>
      <c r="L3430" t="s">
        <v>1951</v>
      </c>
      <c r="M3430">
        <v>50</v>
      </c>
      <c r="N3430" t="s">
        <v>1998</v>
      </c>
      <c r="O3430" t="s">
        <v>2923</v>
      </c>
      <c r="P3430" t="s">
        <v>3159</v>
      </c>
    </row>
    <row r="3431" spans="1:16" x14ac:dyDescent="0.45">
      <c r="A3431" t="s">
        <v>7053</v>
      </c>
      <c r="B3431" t="s">
        <v>689</v>
      </c>
      <c r="C3431" t="s">
        <v>3389</v>
      </c>
      <c r="D3431" t="s">
        <v>3585</v>
      </c>
      <c r="E3431" s="1">
        <v>45728</v>
      </c>
      <c r="F3431" t="s">
        <v>8625</v>
      </c>
      <c r="G3431" t="s">
        <v>8632</v>
      </c>
      <c r="H3431">
        <v>1</v>
      </c>
      <c r="I3431" s="14">
        <v>0</v>
      </c>
      <c r="J3431" s="6">
        <v>1496</v>
      </c>
      <c r="K3431" s="6">
        <v>1496</v>
      </c>
      <c r="L3431" t="s">
        <v>1683</v>
      </c>
      <c r="M3431">
        <v>27</v>
      </c>
      <c r="N3431" t="s">
        <v>1999</v>
      </c>
      <c r="O3431" t="s">
        <v>2662</v>
      </c>
      <c r="P3431" t="s">
        <v>3177</v>
      </c>
    </row>
    <row r="3432" spans="1:16" x14ac:dyDescent="0.45">
      <c r="A3432" t="s">
        <v>7054</v>
      </c>
      <c r="B3432" t="s">
        <v>301</v>
      </c>
      <c r="C3432" t="s">
        <v>3370</v>
      </c>
      <c r="D3432" t="s">
        <v>3563</v>
      </c>
      <c r="E3432" s="1">
        <v>45608</v>
      </c>
      <c r="F3432" t="s">
        <v>8720</v>
      </c>
      <c r="G3432" t="s">
        <v>8633</v>
      </c>
      <c r="H3432">
        <v>5</v>
      </c>
      <c r="I3432" s="14">
        <v>0.05</v>
      </c>
      <c r="J3432" s="6">
        <v>307</v>
      </c>
      <c r="K3432" s="6">
        <v>1458</v>
      </c>
      <c r="L3432" t="s">
        <v>1298</v>
      </c>
      <c r="M3432">
        <v>42</v>
      </c>
      <c r="N3432" t="s">
        <v>1999</v>
      </c>
      <c r="O3432" t="s">
        <v>2289</v>
      </c>
      <c r="P3432" t="s">
        <v>3075</v>
      </c>
    </row>
    <row r="3433" spans="1:16" x14ac:dyDescent="0.45">
      <c r="A3433" t="s">
        <v>7055</v>
      </c>
      <c r="B3433" t="s">
        <v>215</v>
      </c>
      <c r="C3433" t="s">
        <v>3373</v>
      </c>
      <c r="D3433" t="s">
        <v>3569</v>
      </c>
      <c r="E3433" s="1">
        <v>45861</v>
      </c>
      <c r="F3433" t="s">
        <v>8625</v>
      </c>
      <c r="G3433" t="s">
        <v>8630</v>
      </c>
      <c r="H3433">
        <v>5</v>
      </c>
      <c r="I3433" s="14">
        <v>0</v>
      </c>
      <c r="J3433" s="6">
        <v>608</v>
      </c>
      <c r="K3433" s="6">
        <v>3042</v>
      </c>
      <c r="L3433" t="s">
        <v>1213</v>
      </c>
      <c r="M3433">
        <v>32</v>
      </c>
      <c r="N3433" t="s">
        <v>1998</v>
      </c>
      <c r="O3433" t="s">
        <v>2206</v>
      </c>
      <c r="P3433" t="s">
        <v>3013</v>
      </c>
    </row>
    <row r="3434" spans="1:16" x14ac:dyDescent="0.45">
      <c r="A3434" t="s">
        <v>7056</v>
      </c>
      <c r="B3434" t="s">
        <v>363</v>
      </c>
      <c r="C3434" t="s">
        <v>3229</v>
      </c>
      <c r="D3434" t="s">
        <v>3428</v>
      </c>
      <c r="E3434" s="1">
        <v>45254</v>
      </c>
      <c r="F3434" t="s">
        <v>8719</v>
      </c>
      <c r="G3434" t="s">
        <v>8633</v>
      </c>
      <c r="H3434">
        <v>1</v>
      </c>
      <c r="I3434" s="14">
        <v>0.05</v>
      </c>
      <c r="J3434" s="6">
        <v>1934</v>
      </c>
      <c r="K3434" s="6">
        <v>1838</v>
      </c>
      <c r="L3434" t="s">
        <v>1359</v>
      </c>
      <c r="M3434">
        <v>31</v>
      </c>
      <c r="N3434" t="s">
        <v>1999</v>
      </c>
      <c r="O3434" t="s">
        <v>2351</v>
      </c>
      <c r="P3434" t="s">
        <v>3131</v>
      </c>
    </row>
    <row r="3435" spans="1:16" x14ac:dyDescent="0.45">
      <c r="A3435" t="s">
        <v>7057</v>
      </c>
      <c r="B3435" t="s">
        <v>525</v>
      </c>
      <c r="C3435" t="s">
        <v>3353</v>
      </c>
      <c r="D3435" t="s">
        <v>3550</v>
      </c>
      <c r="E3435" s="1">
        <v>45544</v>
      </c>
      <c r="F3435" t="s">
        <v>8625</v>
      </c>
      <c r="G3435" t="s">
        <v>8629</v>
      </c>
      <c r="H3435">
        <v>3</v>
      </c>
      <c r="I3435" s="14">
        <v>0</v>
      </c>
      <c r="J3435" s="6">
        <v>211</v>
      </c>
      <c r="K3435" s="6">
        <v>632</v>
      </c>
      <c r="L3435" t="s">
        <v>1520</v>
      </c>
      <c r="M3435">
        <v>58</v>
      </c>
      <c r="N3435" t="s">
        <v>1998</v>
      </c>
      <c r="O3435" t="s">
        <v>2504</v>
      </c>
      <c r="P3435" t="s">
        <v>3055</v>
      </c>
    </row>
    <row r="3436" spans="1:16" x14ac:dyDescent="0.45">
      <c r="A3436" t="s">
        <v>7058</v>
      </c>
      <c r="B3436" t="s">
        <v>314</v>
      </c>
      <c r="C3436" t="s">
        <v>3357</v>
      </c>
      <c r="D3436" t="s">
        <v>3554</v>
      </c>
      <c r="E3436" s="1">
        <v>45496</v>
      </c>
      <c r="F3436" t="s">
        <v>8626</v>
      </c>
      <c r="G3436" t="s">
        <v>8630</v>
      </c>
      <c r="H3436">
        <v>5</v>
      </c>
      <c r="I3436" s="14">
        <v>0</v>
      </c>
      <c r="J3436" s="6">
        <v>1084</v>
      </c>
      <c r="K3436" s="6">
        <v>5421</v>
      </c>
      <c r="L3436" t="s">
        <v>1311</v>
      </c>
      <c r="M3436">
        <v>29</v>
      </c>
      <c r="N3436" t="s">
        <v>1998</v>
      </c>
      <c r="O3436" t="s">
        <v>2302</v>
      </c>
      <c r="P3436" t="s">
        <v>2971</v>
      </c>
    </row>
    <row r="3437" spans="1:16" x14ac:dyDescent="0.45">
      <c r="A3437" t="s">
        <v>7059</v>
      </c>
      <c r="B3437" t="s">
        <v>908</v>
      </c>
      <c r="C3437" t="s">
        <v>3354</v>
      </c>
      <c r="D3437" t="s">
        <v>3551</v>
      </c>
      <c r="E3437" s="1">
        <v>45803</v>
      </c>
      <c r="F3437" t="s">
        <v>8718</v>
      </c>
      <c r="G3437" t="s">
        <v>8630</v>
      </c>
      <c r="H3437">
        <v>5</v>
      </c>
      <c r="I3437" s="14">
        <v>0.05</v>
      </c>
      <c r="J3437" s="6">
        <v>898</v>
      </c>
      <c r="K3437" s="6">
        <v>4267</v>
      </c>
      <c r="L3437" t="s">
        <v>1899</v>
      </c>
      <c r="M3437">
        <v>22</v>
      </c>
      <c r="N3437" t="s">
        <v>1999</v>
      </c>
      <c r="O3437" t="s">
        <v>2873</v>
      </c>
      <c r="P3437" t="s">
        <v>2983</v>
      </c>
    </row>
    <row r="3438" spans="1:16" x14ac:dyDescent="0.45">
      <c r="A3438" t="s">
        <v>7060</v>
      </c>
      <c r="B3438" t="s">
        <v>361</v>
      </c>
      <c r="C3438" t="s">
        <v>3391</v>
      </c>
      <c r="D3438" t="s">
        <v>3587</v>
      </c>
      <c r="E3438" s="1">
        <v>45202</v>
      </c>
      <c r="F3438" t="s">
        <v>8718</v>
      </c>
      <c r="G3438" t="s">
        <v>8630</v>
      </c>
      <c r="H3438">
        <v>2</v>
      </c>
      <c r="I3438" s="14">
        <v>0.1</v>
      </c>
      <c r="J3438" s="6">
        <v>799</v>
      </c>
      <c r="K3438" s="6">
        <v>1439</v>
      </c>
      <c r="L3438" t="s">
        <v>1357</v>
      </c>
      <c r="M3438">
        <v>49</v>
      </c>
      <c r="N3438" t="s">
        <v>1999</v>
      </c>
      <c r="O3438" t="s">
        <v>2349</v>
      </c>
      <c r="P3438" t="s">
        <v>3143</v>
      </c>
    </row>
    <row r="3439" spans="1:16" x14ac:dyDescent="0.45">
      <c r="A3439" t="s">
        <v>7061</v>
      </c>
      <c r="B3439" t="s">
        <v>157</v>
      </c>
      <c r="C3439" t="s">
        <v>3208</v>
      </c>
      <c r="D3439" t="s">
        <v>3407</v>
      </c>
      <c r="E3439" s="1">
        <v>45525</v>
      </c>
      <c r="F3439" t="s">
        <v>8625</v>
      </c>
      <c r="G3439" t="s">
        <v>8633</v>
      </c>
      <c r="H3439">
        <v>3</v>
      </c>
      <c r="I3439" s="14">
        <v>0.15</v>
      </c>
      <c r="J3439" s="6">
        <v>156</v>
      </c>
      <c r="K3439" s="6">
        <v>399</v>
      </c>
      <c r="L3439" t="s">
        <v>1155</v>
      </c>
      <c r="M3439">
        <v>44</v>
      </c>
      <c r="N3439" t="s">
        <v>1999</v>
      </c>
      <c r="O3439" t="s">
        <v>2148</v>
      </c>
      <c r="P3439" t="s">
        <v>3065</v>
      </c>
    </row>
    <row r="3440" spans="1:16" x14ac:dyDescent="0.45">
      <c r="A3440" t="s">
        <v>7062</v>
      </c>
      <c r="B3440" t="s">
        <v>67</v>
      </c>
      <c r="C3440" t="s">
        <v>3301</v>
      </c>
      <c r="D3440" t="s">
        <v>3498</v>
      </c>
      <c r="E3440" s="1">
        <v>45487</v>
      </c>
      <c r="F3440" t="s">
        <v>8718</v>
      </c>
      <c r="G3440" t="s">
        <v>8633</v>
      </c>
      <c r="H3440">
        <v>4</v>
      </c>
      <c r="I3440" s="14">
        <v>0.2</v>
      </c>
      <c r="J3440" s="6">
        <v>1169</v>
      </c>
      <c r="K3440" s="6">
        <v>3741</v>
      </c>
      <c r="L3440" t="s">
        <v>1066</v>
      </c>
      <c r="M3440">
        <v>61</v>
      </c>
      <c r="N3440" t="s">
        <v>1999</v>
      </c>
      <c r="O3440" t="s">
        <v>2059</v>
      </c>
      <c r="P3440" t="s">
        <v>2983</v>
      </c>
    </row>
    <row r="3441" spans="1:16" x14ac:dyDescent="0.45">
      <c r="A3441" t="s">
        <v>7063</v>
      </c>
      <c r="B3441" t="s">
        <v>666</v>
      </c>
      <c r="C3441" t="s">
        <v>3201</v>
      </c>
      <c r="D3441" t="s">
        <v>3401</v>
      </c>
      <c r="E3441" s="1">
        <v>45785</v>
      </c>
      <c r="F3441" t="s">
        <v>8719</v>
      </c>
      <c r="G3441" t="s">
        <v>8629</v>
      </c>
      <c r="H3441">
        <v>4</v>
      </c>
      <c r="I3441" s="14">
        <v>0.2</v>
      </c>
      <c r="J3441" s="6">
        <v>579</v>
      </c>
      <c r="K3441" s="6">
        <v>1852</v>
      </c>
      <c r="L3441" t="s">
        <v>1660</v>
      </c>
      <c r="M3441">
        <v>23</v>
      </c>
      <c r="N3441" t="s">
        <v>1998</v>
      </c>
      <c r="O3441" t="s">
        <v>2641</v>
      </c>
      <c r="P3441" t="s">
        <v>3165</v>
      </c>
    </row>
    <row r="3442" spans="1:16" x14ac:dyDescent="0.45">
      <c r="A3442" t="s">
        <v>7064</v>
      </c>
      <c r="B3442" t="s">
        <v>67</v>
      </c>
      <c r="C3442" t="s">
        <v>3215</v>
      </c>
      <c r="D3442" t="s">
        <v>3414</v>
      </c>
      <c r="E3442" s="1">
        <v>45639</v>
      </c>
      <c r="F3442" t="s">
        <v>8719</v>
      </c>
      <c r="G3442" t="s">
        <v>8632</v>
      </c>
      <c r="H3442">
        <v>5</v>
      </c>
      <c r="I3442" s="14">
        <v>0.15</v>
      </c>
      <c r="J3442" s="6">
        <v>1209</v>
      </c>
      <c r="K3442" s="6">
        <v>5138</v>
      </c>
      <c r="L3442" t="s">
        <v>1066</v>
      </c>
      <c r="M3442">
        <v>61</v>
      </c>
      <c r="N3442" t="s">
        <v>1999</v>
      </c>
      <c r="O3442" t="s">
        <v>2059</v>
      </c>
      <c r="P3442" t="s">
        <v>2983</v>
      </c>
    </row>
    <row r="3443" spans="1:16" x14ac:dyDescent="0.45">
      <c r="A3443" t="s">
        <v>7065</v>
      </c>
      <c r="B3443" t="s">
        <v>276</v>
      </c>
      <c r="C3443" t="s">
        <v>3208</v>
      </c>
      <c r="D3443" t="s">
        <v>3407</v>
      </c>
      <c r="E3443" s="1">
        <v>45313</v>
      </c>
      <c r="F3443" t="s">
        <v>8718</v>
      </c>
      <c r="G3443" t="s">
        <v>8630</v>
      </c>
      <c r="H3443">
        <v>2</v>
      </c>
      <c r="I3443" s="14">
        <v>0.15</v>
      </c>
      <c r="J3443" s="6">
        <v>156</v>
      </c>
      <c r="K3443" s="6">
        <v>266</v>
      </c>
      <c r="L3443" t="s">
        <v>1274</v>
      </c>
      <c r="M3443">
        <v>46</v>
      </c>
      <c r="N3443" t="s">
        <v>1999</v>
      </c>
      <c r="O3443" t="s">
        <v>2266</v>
      </c>
      <c r="P3443" t="s">
        <v>3119</v>
      </c>
    </row>
    <row r="3444" spans="1:16" x14ac:dyDescent="0.45">
      <c r="A3444" t="s">
        <v>7066</v>
      </c>
      <c r="B3444" t="s">
        <v>718</v>
      </c>
      <c r="C3444" t="s">
        <v>3371</v>
      </c>
      <c r="D3444" t="s">
        <v>3567</v>
      </c>
      <c r="E3444" s="1">
        <v>45601</v>
      </c>
      <c r="F3444" t="s">
        <v>8626</v>
      </c>
      <c r="G3444" t="s">
        <v>8629</v>
      </c>
      <c r="H3444">
        <v>2</v>
      </c>
      <c r="I3444" s="14">
        <v>0.05</v>
      </c>
      <c r="J3444" s="6">
        <v>376</v>
      </c>
      <c r="K3444" s="6">
        <v>714</v>
      </c>
      <c r="L3444" t="s">
        <v>1711</v>
      </c>
      <c r="M3444">
        <v>29</v>
      </c>
      <c r="N3444" t="s">
        <v>1998</v>
      </c>
      <c r="O3444" t="s">
        <v>2691</v>
      </c>
      <c r="P3444" t="s">
        <v>8704</v>
      </c>
    </row>
    <row r="3445" spans="1:16" x14ac:dyDescent="0.45">
      <c r="A3445" t="s">
        <v>7067</v>
      </c>
      <c r="B3445" t="s">
        <v>875</v>
      </c>
      <c r="C3445" t="s">
        <v>3270</v>
      </c>
      <c r="D3445" t="s">
        <v>3467</v>
      </c>
      <c r="E3445" s="1">
        <v>45282</v>
      </c>
      <c r="F3445" t="s">
        <v>8720</v>
      </c>
      <c r="G3445" t="s">
        <v>8631</v>
      </c>
      <c r="H3445">
        <v>3</v>
      </c>
      <c r="I3445" s="14">
        <v>0.2</v>
      </c>
      <c r="J3445" s="6">
        <v>960</v>
      </c>
      <c r="K3445" s="6">
        <v>2304</v>
      </c>
      <c r="L3445" t="s">
        <v>1867</v>
      </c>
      <c r="M3445">
        <v>26</v>
      </c>
      <c r="N3445" t="s">
        <v>1998</v>
      </c>
      <c r="O3445" t="s">
        <v>2840</v>
      </c>
      <c r="P3445" t="s">
        <v>3089</v>
      </c>
    </row>
    <row r="3446" spans="1:16" x14ac:dyDescent="0.45">
      <c r="A3446" t="s">
        <v>7068</v>
      </c>
      <c r="B3446" t="s">
        <v>28</v>
      </c>
      <c r="C3446" t="s">
        <v>3197</v>
      </c>
      <c r="D3446" t="s">
        <v>3397</v>
      </c>
      <c r="E3446" s="1">
        <v>45767</v>
      </c>
      <c r="F3446" t="s">
        <v>8719</v>
      </c>
      <c r="G3446" t="s">
        <v>8632</v>
      </c>
      <c r="H3446">
        <v>4</v>
      </c>
      <c r="I3446" s="14">
        <v>0.15</v>
      </c>
      <c r="J3446" s="6">
        <v>1934</v>
      </c>
      <c r="K3446" s="6">
        <v>6575</v>
      </c>
      <c r="L3446" t="s">
        <v>1027</v>
      </c>
      <c r="M3446">
        <v>20</v>
      </c>
      <c r="N3446" t="s">
        <v>1999</v>
      </c>
      <c r="O3446" t="s">
        <v>2020</v>
      </c>
      <c r="P3446" t="s">
        <v>2987</v>
      </c>
    </row>
    <row r="3447" spans="1:16" x14ac:dyDescent="0.45">
      <c r="A3447" t="s">
        <v>7069</v>
      </c>
      <c r="B3447" t="s">
        <v>783</v>
      </c>
      <c r="C3447" t="s">
        <v>3237</v>
      </c>
      <c r="D3447" t="s">
        <v>3436</v>
      </c>
      <c r="E3447" s="1">
        <v>45323</v>
      </c>
      <c r="F3447" t="s">
        <v>8625</v>
      </c>
      <c r="G3447" t="s">
        <v>8631</v>
      </c>
      <c r="H3447">
        <v>3</v>
      </c>
      <c r="I3447" s="14">
        <v>0.1</v>
      </c>
      <c r="J3447" s="6">
        <v>827</v>
      </c>
      <c r="K3447" s="6">
        <v>2232</v>
      </c>
      <c r="L3447" t="s">
        <v>1775</v>
      </c>
      <c r="M3447">
        <v>36</v>
      </c>
      <c r="N3447" t="s">
        <v>1999</v>
      </c>
      <c r="O3447" t="s">
        <v>2753</v>
      </c>
      <c r="P3447" t="s">
        <v>3013</v>
      </c>
    </row>
    <row r="3448" spans="1:16" x14ac:dyDescent="0.45">
      <c r="A3448" t="s">
        <v>7070</v>
      </c>
      <c r="B3448" t="s">
        <v>171</v>
      </c>
      <c r="C3448" t="s">
        <v>3359</v>
      </c>
      <c r="D3448" t="s">
        <v>3556</v>
      </c>
      <c r="E3448" s="1">
        <v>45760</v>
      </c>
      <c r="F3448" t="s">
        <v>8625</v>
      </c>
      <c r="G3448" t="s">
        <v>8632</v>
      </c>
      <c r="H3448">
        <v>3</v>
      </c>
      <c r="I3448" s="14">
        <v>0</v>
      </c>
      <c r="J3448" s="6">
        <v>476</v>
      </c>
      <c r="K3448" s="6">
        <v>1428</v>
      </c>
      <c r="L3448" t="s">
        <v>1169</v>
      </c>
      <c r="M3448">
        <v>28</v>
      </c>
      <c r="N3448" t="s">
        <v>1999</v>
      </c>
      <c r="O3448" t="s">
        <v>2162</v>
      </c>
      <c r="P3448" t="s">
        <v>3085</v>
      </c>
    </row>
    <row r="3449" spans="1:16" x14ac:dyDescent="0.45">
      <c r="A3449" t="s">
        <v>7071</v>
      </c>
      <c r="B3449" t="s">
        <v>224</v>
      </c>
      <c r="C3449" t="s">
        <v>3294</v>
      </c>
      <c r="D3449" t="s">
        <v>3491</v>
      </c>
      <c r="E3449" s="1">
        <v>45830</v>
      </c>
      <c r="F3449" t="s">
        <v>8626</v>
      </c>
      <c r="G3449" t="s">
        <v>8632</v>
      </c>
      <c r="H3449">
        <v>3</v>
      </c>
      <c r="I3449" s="14">
        <v>0.1</v>
      </c>
      <c r="J3449" s="6">
        <v>1656</v>
      </c>
      <c r="K3449" s="6">
        <v>4470</v>
      </c>
      <c r="L3449" t="s">
        <v>1222</v>
      </c>
      <c r="M3449">
        <v>55</v>
      </c>
      <c r="N3449" t="s">
        <v>1999</v>
      </c>
      <c r="O3449" t="s">
        <v>2215</v>
      </c>
      <c r="P3449" t="s">
        <v>2980</v>
      </c>
    </row>
    <row r="3450" spans="1:16" x14ac:dyDescent="0.45">
      <c r="A3450" t="s">
        <v>7072</v>
      </c>
      <c r="B3450" t="s">
        <v>195</v>
      </c>
      <c r="C3450" t="s">
        <v>3270</v>
      </c>
      <c r="D3450" t="s">
        <v>3467</v>
      </c>
      <c r="E3450" s="1">
        <v>45550</v>
      </c>
      <c r="F3450" t="s">
        <v>8718</v>
      </c>
      <c r="G3450" t="s">
        <v>8630</v>
      </c>
      <c r="H3450">
        <v>1</v>
      </c>
      <c r="I3450" s="14">
        <v>0.15</v>
      </c>
      <c r="J3450" s="6">
        <v>960</v>
      </c>
      <c r="K3450" s="6">
        <v>816</v>
      </c>
      <c r="L3450" t="s">
        <v>1193</v>
      </c>
      <c r="M3450">
        <v>41</v>
      </c>
      <c r="N3450" t="s">
        <v>1998</v>
      </c>
      <c r="O3450" t="s">
        <v>2186</v>
      </c>
      <c r="P3450" t="s">
        <v>3002</v>
      </c>
    </row>
    <row r="3451" spans="1:16" x14ac:dyDescent="0.45">
      <c r="A3451" t="s">
        <v>7073</v>
      </c>
      <c r="B3451" t="s">
        <v>195</v>
      </c>
      <c r="C3451" t="s">
        <v>3346</v>
      </c>
      <c r="D3451" t="s">
        <v>3543</v>
      </c>
      <c r="E3451" s="1">
        <v>45277</v>
      </c>
      <c r="F3451" t="s">
        <v>8718</v>
      </c>
      <c r="G3451" t="s">
        <v>8631</v>
      </c>
      <c r="H3451">
        <v>1</v>
      </c>
      <c r="I3451" s="14">
        <v>0.05</v>
      </c>
      <c r="J3451" s="6">
        <v>1069</v>
      </c>
      <c r="K3451" s="6">
        <v>1015</v>
      </c>
      <c r="L3451" t="s">
        <v>1193</v>
      </c>
      <c r="M3451">
        <v>41</v>
      </c>
      <c r="N3451" t="s">
        <v>1998</v>
      </c>
      <c r="O3451" t="s">
        <v>2186</v>
      </c>
      <c r="P3451" t="s">
        <v>3002</v>
      </c>
    </row>
    <row r="3452" spans="1:16" x14ac:dyDescent="0.45">
      <c r="A3452" t="s">
        <v>7074</v>
      </c>
      <c r="B3452" t="s">
        <v>231</v>
      </c>
      <c r="C3452" t="s">
        <v>3253</v>
      </c>
      <c r="D3452" t="s">
        <v>3452</v>
      </c>
      <c r="E3452" s="1">
        <v>45333</v>
      </c>
      <c r="F3452" t="s">
        <v>8625</v>
      </c>
      <c r="G3452" t="s">
        <v>8633</v>
      </c>
      <c r="H3452">
        <v>3</v>
      </c>
      <c r="I3452" s="14">
        <v>0.1</v>
      </c>
      <c r="J3452" s="6">
        <v>583</v>
      </c>
      <c r="K3452" s="6">
        <v>1573</v>
      </c>
      <c r="L3452" t="s">
        <v>1229</v>
      </c>
      <c r="M3452">
        <v>63</v>
      </c>
      <c r="N3452" t="s">
        <v>1999</v>
      </c>
      <c r="O3452" t="s">
        <v>2222</v>
      </c>
      <c r="P3452" t="s">
        <v>3061</v>
      </c>
    </row>
    <row r="3453" spans="1:16" x14ac:dyDescent="0.45">
      <c r="A3453" t="s">
        <v>7075</v>
      </c>
      <c r="B3453" t="s">
        <v>22</v>
      </c>
      <c r="C3453" t="s">
        <v>3385</v>
      </c>
      <c r="D3453" t="s">
        <v>3581</v>
      </c>
      <c r="E3453" s="1">
        <v>45330</v>
      </c>
      <c r="F3453" t="s">
        <v>8625</v>
      </c>
      <c r="G3453" t="s">
        <v>8632</v>
      </c>
      <c r="H3453">
        <v>1</v>
      </c>
      <c r="I3453" s="14">
        <v>0.2</v>
      </c>
      <c r="J3453" s="6">
        <v>964</v>
      </c>
      <c r="K3453" s="6">
        <v>771</v>
      </c>
      <c r="L3453" t="s">
        <v>1021</v>
      </c>
      <c r="M3453">
        <v>39</v>
      </c>
      <c r="N3453" t="s">
        <v>1999</v>
      </c>
      <c r="O3453" t="s">
        <v>2014</v>
      </c>
      <c r="P3453" t="s">
        <v>3156</v>
      </c>
    </row>
    <row r="3454" spans="1:16" x14ac:dyDescent="0.45">
      <c r="A3454" t="s">
        <v>7076</v>
      </c>
      <c r="B3454" t="s">
        <v>866</v>
      </c>
      <c r="C3454" t="s">
        <v>3370</v>
      </c>
      <c r="D3454" t="s">
        <v>3563</v>
      </c>
      <c r="E3454" s="1">
        <v>45623</v>
      </c>
      <c r="F3454" t="s">
        <v>8626</v>
      </c>
      <c r="G3454" t="s">
        <v>8633</v>
      </c>
      <c r="H3454">
        <v>1</v>
      </c>
      <c r="I3454" s="14">
        <v>0.1</v>
      </c>
      <c r="J3454" s="6">
        <v>307</v>
      </c>
      <c r="K3454" s="6">
        <v>276</v>
      </c>
      <c r="L3454" t="s">
        <v>1858</v>
      </c>
      <c r="M3454">
        <v>40</v>
      </c>
      <c r="N3454" t="s">
        <v>1998</v>
      </c>
      <c r="O3454" t="s">
        <v>2832</v>
      </c>
      <c r="P3454" t="s">
        <v>3177</v>
      </c>
    </row>
    <row r="3455" spans="1:16" x14ac:dyDescent="0.45">
      <c r="A3455" t="s">
        <v>7077</v>
      </c>
      <c r="B3455" t="s">
        <v>659</v>
      </c>
      <c r="C3455" t="s">
        <v>3392</v>
      </c>
      <c r="D3455" t="s">
        <v>3588</v>
      </c>
      <c r="E3455" s="1">
        <v>45201</v>
      </c>
      <c r="F3455" t="s">
        <v>8719</v>
      </c>
      <c r="G3455" t="s">
        <v>8629</v>
      </c>
      <c r="H3455">
        <v>5</v>
      </c>
      <c r="I3455" s="14">
        <v>0.2</v>
      </c>
      <c r="J3455" s="6">
        <v>1109</v>
      </c>
      <c r="K3455" s="6">
        <v>4435</v>
      </c>
      <c r="L3455" t="s">
        <v>1653</v>
      </c>
      <c r="M3455">
        <v>43</v>
      </c>
      <c r="N3455" t="s">
        <v>1999</v>
      </c>
      <c r="O3455" t="s">
        <v>2634</v>
      </c>
      <c r="P3455" t="s">
        <v>8703</v>
      </c>
    </row>
    <row r="3456" spans="1:16" x14ac:dyDescent="0.45">
      <c r="A3456" t="s">
        <v>7078</v>
      </c>
      <c r="B3456" t="s">
        <v>266</v>
      </c>
      <c r="C3456" t="s">
        <v>3259</v>
      </c>
      <c r="D3456" t="s">
        <v>3458</v>
      </c>
      <c r="E3456" s="1">
        <v>45872</v>
      </c>
      <c r="F3456" t="s">
        <v>8625</v>
      </c>
      <c r="G3456" t="s">
        <v>8633</v>
      </c>
      <c r="H3456">
        <v>1</v>
      </c>
      <c r="I3456" s="14">
        <v>0.05</v>
      </c>
      <c r="J3456" s="6">
        <v>1315</v>
      </c>
      <c r="K3456" s="6">
        <v>1250</v>
      </c>
      <c r="L3456" t="s">
        <v>1264</v>
      </c>
      <c r="M3456">
        <v>49</v>
      </c>
      <c r="N3456" t="s">
        <v>1999</v>
      </c>
      <c r="O3456" t="s">
        <v>2256</v>
      </c>
      <c r="P3456" t="s">
        <v>3113</v>
      </c>
    </row>
    <row r="3457" spans="1:16" x14ac:dyDescent="0.45">
      <c r="A3457" t="s">
        <v>7079</v>
      </c>
      <c r="B3457" t="s">
        <v>400</v>
      </c>
      <c r="C3457" t="s">
        <v>3297</v>
      </c>
      <c r="D3457" t="s">
        <v>3494</v>
      </c>
      <c r="E3457" s="1">
        <v>45621</v>
      </c>
      <c r="F3457" t="s">
        <v>8626</v>
      </c>
      <c r="G3457" t="s">
        <v>8629</v>
      </c>
      <c r="H3457">
        <v>4</v>
      </c>
      <c r="I3457" s="14">
        <v>0.05</v>
      </c>
      <c r="J3457" s="6">
        <v>960</v>
      </c>
      <c r="K3457" s="6">
        <v>3648</v>
      </c>
      <c r="L3457" t="s">
        <v>1396</v>
      </c>
      <c r="M3457">
        <v>48</v>
      </c>
      <c r="N3457" t="s">
        <v>1999</v>
      </c>
      <c r="O3457" t="s">
        <v>2387</v>
      </c>
      <c r="P3457" t="s">
        <v>3063</v>
      </c>
    </row>
    <row r="3458" spans="1:16" x14ac:dyDescent="0.45">
      <c r="A3458" t="s">
        <v>7080</v>
      </c>
      <c r="B3458" t="s">
        <v>956</v>
      </c>
      <c r="C3458" t="s">
        <v>3198</v>
      </c>
      <c r="D3458" t="s">
        <v>3398</v>
      </c>
      <c r="E3458" s="1">
        <v>45678</v>
      </c>
      <c r="F3458" t="s">
        <v>8719</v>
      </c>
      <c r="G3458" t="s">
        <v>8630</v>
      </c>
      <c r="H3458">
        <v>3</v>
      </c>
      <c r="I3458" s="14">
        <v>0.1</v>
      </c>
      <c r="J3458" s="6">
        <v>1171</v>
      </c>
      <c r="K3458" s="6">
        <v>3161</v>
      </c>
      <c r="L3458" t="s">
        <v>1947</v>
      </c>
      <c r="M3458">
        <v>46</v>
      </c>
      <c r="N3458" t="s">
        <v>1999</v>
      </c>
      <c r="O3458" t="s">
        <v>2919</v>
      </c>
      <c r="P3458" t="s">
        <v>3058</v>
      </c>
    </row>
    <row r="3459" spans="1:16" x14ac:dyDescent="0.45">
      <c r="A3459" t="s">
        <v>7081</v>
      </c>
      <c r="B3459" t="s">
        <v>779</v>
      </c>
      <c r="C3459" t="s">
        <v>3341</v>
      </c>
      <c r="D3459" t="s">
        <v>3538</v>
      </c>
      <c r="E3459" s="1">
        <v>45631</v>
      </c>
      <c r="F3459" t="s">
        <v>8719</v>
      </c>
      <c r="G3459" t="s">
        <v>8630</v>
      </c>
      <c r="H3459">
        <v>5</v>
      </c>
      <c r="I3459" s="14">
        <v>0.2</v>
      </c>
      <c r="J3459" s="6">
        <v>246</v>
      </c>
      <c r="K3459" s="6">
        <v>984</v>
      </c>
      <c r="L3459" t="s">
        <v>1771</v>
      </c>
      <c r="M3459">
        <v>61</v>
      </c>
      <c r="N3459" t="s">
        <v>1998</v>
      </c>
      <c r="O3459" t="s">
        <v>2749</v>
      </c>
      <c r="P3459" t="s">
        <v>2993</v>
      </c>
    </row>
    <row r="3460" spans="1:16" x14ac:dyDescent="0.45">
      <c r="A3460" t="s">
        <v>7082</v>
      </c>
      <c r="B3460" t="s">
        <v>884</v>
      </c>
      <c r="C3460" t="s">
        <v>3341</v>
      </c>
      <c r="D3460" t="s">
        <v>3538</v>
      </c>
      <c r="E3460" s="1">
        <v>45721</v>
      </c>
      <c r="F3460" t="s">
        <v>8626</v>
      </c>
      <c r="G3460" t="s">
        <v>8629</v>
      </c>
      <c r="H3460">
        <v>2</v>
      </c>
      <c r="I3460" s="14">
        <v>0</v>
      </c>
      <c r="J3460" s="6">
        <v>246</v>
      </c>
      <c r="K3460" s="6">
        <v>492</v>
      </c>
      <c r="L3460" t="s">
        <v>1875</v>
      </c>
      <c r="M3460">
        <v>59</v>
      </c>
      <c r="N3460" t="s">
        <v>1998</v>
      </c>
      <c r="O3460" t="s">
        <v>2849</v>
      </c>
      <c r="P3460" t="s">
        <v>3166</v>
      </c>
    </row>
    <row r="3461" spans="1:16" x14ac:dyDescent="0.45">
      <c r="A3461" t="s">
        <v>7083</v>
      </c>
      <c r="B3461" t="s">
        <v>761</v>
      </c>
      <c r="C3461" t="s">
        <v>3348</v>
      </c>
      <c r="D3461" t="s">
        <v>3545</v>
      </c>
      <c r="E3461" s="1">
        <v>45474</v>
      </c>
      <c r="F3461" t="s">
        <v>8626</v>
      </c>
      <c r="G3461" t="s">
        <v>8632</v>
      </c>
      <c r="H3461">
        <v>4</v>
      </c>
      <c r="I3461" s="14">
        <v>0.1</v>
      </c>
      <c r="J3461" s="6">
        <v>319</v>
      </c>
      <c r="K3461" s="6">
        <v>1147</v>
      </c>
      <c r="L3461" t="s">
        <v>1754</v>
      </c>
      <c r="M3461">
        <v>21</v>
      </c>
      <c r="N3461" t="s">
        <v>1999</v>
      </c>
      <c r="O3461" t="s">
        <v>2731</v>
      </c>
      <c r="P3461" t="s">
        <v>3081</v>
      </c>
    </row>
    <row r="3462" spans="1:16" x14ac:dyDescent="0.45">
      <c r="A3462" t="s">
        <v>7084</v>
      </c>
      <c r="B3462" t="s">
        <v>54</v>
      </c>
      <c r="C3462" t="s">
        <v>3256</v>
      </c>
      <c r="D3462" t="s">
        <v>3455</v>
      </c>
      <c r="E3462" s="1">
        <v>45448</v>
      </c>
      <c r="F3462" t="s">
        <v>8626</v>
      </c>
      <c r="G3462" t="s">
        <v>8633</v>
      </c>
      <c r="H3462">
        <v>2</v>
      </c>
      <c r="I3462" s="14">
        <v>0.15</v>
      </c>
      <c r="J3462" s="6">
        <v>588</v>
      </c>
      <c r="K3462" s="6">
        <v>1000</v>
      </c>
      <c r="L3462" t="s">
        <v>1053</v>
      </c>
      <c r="M3462">
        <v>54</v>
      </c>
      <c r="N3462" t="s">
        <v>1999</v>
      </c>
      <c r="O3462" t="s">
        <v>2046</v>
      </c>
      <c r="P3462" t="s">
        <v>3011</v>
      </c>
    </row>
    <row r="3463" spans="1:16" x14ac:dyDescent="0.45">
      <c r="A3463" t="s">
        <v>7085</v>
      </c>
      <c r="B3463" t="s">
        <v>912</v>
      </c>
      <c r="C3463" t="s">
        <v>3374</v>
      </c>
      <c r="D3463" t="s">
        <v>3570</v>
      </c>
      <c r="E3463" s="1">
        <v>45904</v>
      </c>
      <c r="F3463" t="s">
        <v>8720</v>
      </c>
      <c r="G3463" t="s">
        <v>8630</v>
      </c>
      <c r="H3463">
        <v>2</v>
      </c>
      <c r="I3463" s="14">
        <v>0.15</v>
      </c>
      <c r="J3463" s="6">
        <v>1613</v>
      </c>
      <c r="K3463" s="6">
        <v>2743</v>
      </c>
      <c r="L3463" t="s">
        <v>1903</v>
      </c>
      <c r="M3463">
        <v>20</v>
      </c>
      <c r="N3463" t="s">
        <v>1998</v>
      </c>
      <c r="O3463" t="s">
        <v>2877</v>
      </c>
      <c r="P3463" t="s">
        <v>3003</v>
      </c>
    </row>
    <row r="3464" spans="1:16" x14ac:dyDescent="0.45">
      <c r="A3464" t="s">
        <v>7086</v>
      </c>
      <c r="B3464" t="s">
        <v>540</v>
      </c>
      <c r="C3464" t="s">
        <v>3244</v>
      </c>
      <c r="D3464" t="s">
        <v>3443</v>
      </c>
      <c r="E3464" s="1">
        <v>45886</v>
      </c>
      <c r="F3464" t="s">
        <v>8719</v>
      </c>
      <c r="G3464" t="s">
        <v>8632</v>
      </c>
      <c r="H3464">
        <v>1</v>
      </c>
      <c r="I3464" s="14">
        <v>0.1</v>
      </c>
      <c r="J3464" s="6">
        <v>1097</v>
      </c>
      <c r="K3464" s="6">
        <v>987</v>
      </c>
      <c r="L3464" t="s">
        <v>1535</v>
      </c>
      <c r="M3464">
        <v>58</v>
      </c>
      <c r="N3464" t="s">
        <v>1999</v>
      </c>
      <c r="O3464" t="s">
        <v>2517</v>
      </c>
      <c r="P3464" t="s">
        <v>3122</v>
      </c>
    </row>
    <row r="3465" spans="1:16" x14ac:dyDescent="0.45">
      <c r="A3465" t="s">
        <v>7087</v>
      </c>
      <c r="B3465" t="s">
        <v>918</v>
      </c>
      <c r="C3465" t="s">
        <v>3203</v>
      </c>
      <c r="D3465" t="s">
        <v>8692</v>
      </c>
      <c r="E3465" s="1">
        <v>45576</v>
      </c>
      <c r="F3465" t="s">
        <v>8625</v>
      </c>
      <c r="G3465" t="s">
        <v>8632</v>
      </c>
      <c r="H3465">
        <v>5</v>
      </c>
      <c r="I3465" s="14">
        <v>0.05</v>
      </c>
      <c r="J3465" s="6">
        <v>277</v>
      </c>
      <c r="K3465" s="6">
        <v>1314</v>
      </c>
      <c r="L3465" t="s">
        <v>1909</v>
      </c>
      <c r="M3465">
        <v>61</v>
      </c>
      <c r="N3465" t="s">
        <v>1999</v>
      </c>
      <c r="O3465" t="s">
        <v>2883</v>
      </c>
      <c r="P3465" t="s">
        <v>3179</v>
      </c>
    </row>
    <row r="3466" spans="1:16" x14ac:dyDescent="0.45">
      <c r="A3466" t="s">
        <v>7088</v>
      </c>
      <c r="B3466" t="s">
        <v>124</v>
      </c>
      <c r="C3466" t="s">
        <v>3220</v>
      </c>
      <c r="D3466" t="s">
        <v>3419</v>
      </c>
      <c r="E3466" s="1">
        <v>45633</v>
      </c>
      <c r="F3466" t="s">
        <v>8626</v>
      </c>
      <c r="G3466" t="s">
        <v>8629</v>
      </c>
      <c r="H3466">
        <v>3</v>
      </c>
      <c r="I3466" s="14">
        <v>0.05</v>
      </c>
      <c r="J3466" s="6">
        <v>663</v>
      </c>
      <c r="K3466" s="6">
        <v>1889</v>
      </c>
      <c r="L3466" t="s">
        <v>1123</v>
      </c>
      <c r="M3466">
        <v>24</v>
      </c>
      <c r="N3466" t="s">
        <v>1998</v>
      </c>
      <c r="O3466" t="s">
        <v>2115</v>
      </c>
      <c r="P3466" t="s">
        <v>3065</v>
      </c>
    </row>
    <row r="3467" spans="1:16" x14ac:dyDescent="0.45">
      <c r="A3467" t="s">
        <v>7089</v>
      </c>
      <c r="B3467" t="s">
        <v>13</v>
      </c>
      <c r="C3467" t="s">
        <v>3243</v>
      </c>
      <c r="D3467" t="s">
        <v>3442</v>
      </c>
      <c r="E3467" s="1">
        <v>45517</v>
      </c>
      <c r="F3467" t="s">
        <v>8626</v>
      </c>
      <c r="G3467" t="s">
        <v>8633</v>
      </c>
      <c r="H3467">
        <v>2</v>
      </c>
      <c r="I3467" s="14">
        <v>0.15</v>
      </c>
      <c r="J3467" s="6">
        <v>1825</v>
      </c>
      <c r="K3467" s="6">
        <v>3103</v>
      </c>
      <c r="L3467" t="s">
        <v>1012</v>
      </c>
      <c r="M3467">
        <v>20</v>
      </c>
      <c r="N3467" t="s">
        <v>1998</v>
      </c>
      <c r="O3467" t="s">
        <v>2006</v>
      </c>
      <c r="P3467" t="s">
        <v>2974</v>
      </c>
    </row>
    <row r="3468" spans="1:16" x14ac:dyDescent="0.45">
      <c r="A3468" t="s">
        <v>7090</v>
      </c>
      <c r="B3468" t="s">
        <v>669</v>
      </c>
      <c r="C3468" t="s">
        <v>3352</v>
      </c>
      <c r="D3468" t="s">
        <v>3549</v>
      </c>
      <c r="E3468" s="1">
        <v>45411</v>
      </c>
      <c r="F3468" t="s">
        <v>8720</v>
      </c>
      <c r="G3468" t="s">
        <v>8629</v>
      </c>
      <c r="H3468">
        <v>2</v>
      </c>
      <c r="I3468" s="14">
        <v>0</v>
      </c>
      <c r="J3468" s="6">
        <v>489</v>
      </c>
      <c r="K3468" s="6">
        <v>978</v>
      </c>
      <c r="L3468" t="s">
        <v>1663</v>
      </c>
      <c r="M3468">
        <v>26</v>
      </c>
      <c r="N3468" t="s">
        <v>1998</v>
      </c>
      <c r="O3468" t="s">
        <v>2644</v>
      </c>
      <c r="P3468" t="s">
        <v>3056</v>
      </c>
    </row>
    <row r="3469" spans="1:16" x14ac:dyDescent="0.45">
      <c r="A3469" t="s">
        <v>7091</v>
      </c>
      <c r="B3469" t="s">
        <v>811</v>
      </c>
      <c r="C3469" t="s">
        <v>3228</v>
      </c>
      <c r="D3469" t="s">
        <v>3427</v>
      </c>
      <c r="E3469" s="1">
        <v>45529</v>
      </c>
      <c r="F3469" t="s">
        <v>8719</v>
      </c>
      <c r="G3469" t="s">
        <v>8633</v>
      </c>
      <c r="H3469">
        <v>5</v>
      </c>
      <c r="I3469" s="14">
        <v>0.2</v>
      </c>
      <c r="J3469" s="6">
        <v>1198</v>
      </c>
      <c r="K3469" s="6">
        <v>4791</v>
      </c>
      <c r="L3469" t="s">
        <v>1803</v>
      </c>
      <c r="M3469">
        <v>46</v>
      </c>
      <c r="N3469" t="s">
        <v>1999</v>
      </c>
      <c r="O3469" t="s">
        <v>2778</v>
      </c>
      <c r="P3469" t="s">
        <v>2982</v>
      </c>
    </row>
    <row r="3470" spans="1:16" x14ac:dyDescent="0.45">
      <c r="A3470" t="s">
        <v>7092</v>
      </c>
      <c r="B3470" t="s">
        <v>709</v>
      </c>
      <c r="C3470" t="s">
        <v>3290</v>
      </c>
      <c r="D3470" t="s">
        <v>3487</v>
      </c>
      <c r="E3470" s="1">
        <v>45234</v>
      </c>
      <c r="F3470" t="s">
        <v>8719</v>
      </c>
      <c r="G3470" t="s">
        <v>8633</v>
      </c>
      <c r="H3470">
        <v>5</v>
      </c>
      <c r="I3470" s="14">
        <v>0</v>
      </c>
      <c r="J3470" s="6">
        <v>1300</v>
      </c>
      <c r="K3470" s="6">
        <v>6500</v>
      </c>
      <c r="L3470" t="s">
        <v>1702</v>
      </c>
      <c r="M3470">
        <v>51</v>
      </c>
      <c r="N3470" t="s">
        <v>1999</v>
      </c>
      <c r="O3470" t="s">
        <v>2682</v>
      </c>
      <c r="P3470" t="s">
        <v>3084</v>
      </c>
    </row>
    <row r="3471" spans="1:16" x14ac:dyDescent="0.45">
      <c r="A3471" t="s">
        <v>7093</v>
      </c>
      <c r="B3471" t="s">
        <v>798</v>
      </c>
      <c r="C3471" t="s">
        <v>3225</v>
      </c>
      <c r="D3471" t="s">
        <v>3424</v>
      </c>
      <c r="E3471" s="1">
        <v>45759</v>
      </c>
      <c r="F3471" t="s">
        <v>8626</v>
      </c>
      <c r="G3471" t="s">
        <v>8629</v>
      </c>
      <c r="H3471">
        <v>5</v>
      </c>
      <c r="I3471" s="14">
        <v>0.15</v>
      </c>
      <c r="J3471" s="6">
        <v>743</v>
      </c>
      <c r="K3471" s="6">
        <v>3158</v>
      </c>
      <c r="L3471" t="s">
        <v>1790</v>
      </c>
      <c r="M3471">
        <v>49</v>
      </c>
      <c r="N3471" t="s">
        <v>1998</v>
      </c>
      <c r="O3471" t="s">
        <v>2767</v>
      </c>
      <c r="P3471" t="s">
        <v>3080</v>
      </c>
    </row>
    <row r="3472" spans="1:16" x14ac:dyDescent="0.45">
      <c r="A3472" t="s">
        <v>7094</v>
      </c>
      <c r="B3472" t="s">
        <v>387</v>
      </c>
      <c r="C3472" t="s">
        <v>3282</v>
      </c>
      <c r="D3472" t="s">
        <v>3479</v>
      </c>
      <c r="E3472" s="1">
        <v>45716</v>
      </c>
      <c r="F3472" t="s">
        <v>8625</v>
      </c>
      <c r="G3472" t="s">
        <v>8629</v>
      </c>
      <c r="H3472">
        <v>5</v>
      </c>
      <c r="I3472" s="14">
        <v>0.2</v>
      </c>
      <c r="J3472" s="6">
        <v>1755</v>
      </c>
      <c r="K3472" s="6">
        <v>7019</v>
      </c>
      <c r="L3472" t="s">
        <v>1383</v>
      </c>
      <c r="M3472">
        <v>65</v>
      </c>
      <c r="N3472" t="s">
        <v>1999</v>
      </c>
      <c r="O3472" t="s">
        <v>2375</v>
      </c>
      <c r="P3472" t="s">
        <v>3088</v>
      </c>
    </row>
    <row r="3473" spans="1:16" x14ac:dyDescent="0.45">
      <c r="A3473" t="s">
        <v>7095</v>
      </c>
      <c r="B3473" t="s">
        <v>908</v>
      </c>
      <c r="C3473" t="s">
        <v>3277</v>
      </c>
      <c r="D3473" t="s">
        <v>3474</v>
      </c>
      <c r="E3473" s="1">
        <v>45368</v>
      </c>
      <c r="F3473" t="s">
        <v>8719</v>
      </c>
      <c r="G3473" t="s">
        <v>8631</v>
      </c>
      <c r="H3473">
        <v>5</v>
      </c>
      <c r="I3473" s="14">
        <v>0.15</v>
      </c>
      <c r="J3473" s="6">
        <v>842</v>
      </c>
      <c r="K3473" s="6">
        <v>3577</v>
      </c>
      <c r="L3473" t="s">
        <v>1899</v>
      </c>
      <c r="M3473">
        <v>22</v>
      </c>
      <c r="N3473" t="s">
        <v>1999</v>
      </c>
      <c r="O3473" t="s">
        <v>2873</v>
      </c>
      <c r="P3473" t="s">
        <v>2983</v>
      </c>
    </row>
    <row r="3474" spans="1:16" x14ac:dyDescent="0.45">
      <c r="A3474" t="s">
        <v>7096</v>
      </c>
      <c r="B3474" t="s">
        <v>727</v>
      </c>
      <c r="C3474" t="s">
        <v>3373</v>
      </c>
      <c r="D3474" t="s">
        <v>3569</v>
      </c>
      <c r="E3474" s="1">
        <v>45410</v>
      </c>
      <c r="F3474" t="s">
        <v>8718</v>
      </c>
      <c r="G3474" t="s">
        <v>8629</v>
      </c>
      <c r="H3474">
        <v>1</v>
      </c>
      <c r="I3474" s="14">
        <v>0.15</v>
      </c>
      <c r="J3474" s="6">
        <v>608</v>
      </c>
      <c r="K3474" s="6">
        <v>517</v>
      </c>
      <c r="L3474" t="s">
        <v>1720</v>
      </c>
      <c r="M3474">
        <v>63</v>
      </c>
      <c r="N3474" t="s">
        <v>1999</v>
      </c>
      <c r="O3474" t="s">
        <v>2699</v>
      </c>
      <c r="P3474" t="s">
        <v>3074</v>
      </c>
    </row>
    <row r="3475" spans="1:16" x14ac:dyDescent="0.45">
      <c r="A3475" t="s">
        <v>7097</v>
      </c>
      <c r="B3475" t="s">
        <v>52</v>
      </c>
      <c r="C3475" t="s">
        <v>3378</v>
      </c>
      <c r="D3475" t="s">
        <v>3574</v>
      </c>
      <c r="E3475" s="1">
        <v>45282</v>
      </c>
      <c r="F3475" t="s">
        <v>8626</v>
      </c>
      <c r="G3475" t="s">
        <v>8632</v>
      </c>
      <c r="H3475">
        <v>1</v>
      </c>
      <c r="I3475" s="14">
        <v>0.1</v>
      </c>
      <c r="J3475" s="6">
        <v>415</v>
      </c>
      <c r="K3475" s="6">
        <v>373</v>
      </c>
      <c r="L3475" t="s">
        <v>1051</v>
      </c>
      <c r="M3475">
        <v>43</v>
      </c>
      <c r="N3475" t="s">
        <v>1999</v>
      </c>
      <c r="O3475" t="s">
        <v>2044</v>
      </c>
      <c r="P3475" t="s">
        <v>3010</v>
      </c>
    </row>
    <row r="3476" spans="1:16" x14ac:dyDescent="0.45">
      <c r="A3476" t="s">
        <v>7098</v>
      </c>
      <c r="B3476" t="s">
        <v>554</v>
      </c>
      <c r="C3476" t="s">
        <v>3392</v>
      </c>
      <c r="D3476" t="s">
        <v>3588</v>
      </c>
      <c r="E3476" s="1">
        <v>45723</v>
      </c>
      <c r="F3476" t="s">
        <v>8625</v>
      </c>
      <c r="G3476" t="s">
        <v>8629</v>
      </c>
      <c r="H3476">
        <v>5</v>
      </c>
      <c r="I3476" s="14">
        <v>0.05</v>
      </c>
      <c r="J3476" s="6">
        <v>1109</v>
      </c>
      <c r="K3476" s="6">
        <v>5266</v>
      </c>
      <c r="L3476" t="s">
        <v>1549</v>
      </c>
      <c r="M3476">
        <v>54</v>
      </c>
      <c r="N3476" t="s">
        <v>1999</v>
      </c>
      <c r="O3476" t="s">
        <v>2531</v>
      </c>
      <c r="P3476" t="s">
        <v>3088</v>
      </c>
    </row>
    <row r="3477" spans="1:16" x14ac:dyDescent="0.45">
      <c r="A3477" t="s">
        <v>7099</v>
      </c>
      <c r="B3477" t="s">
        <v>391</v>
      </c>
      <c r="C3477" t="s">
        <v>3352</v>
      </c>
      <c r="D3477" t="s">
        <v>3549</v>
      </c>
      <c r="E3477" s="1">
        <v>45712</v>
      </c>
      <c r="F3477" t="s">
        <v>8718</v>
      </c>
      <c r="G3477" t="s">
        <v>8632</v>
      </c>
      <c r="H3477">
        <v>2</v>
      </c>
      <c r="I3477" s="14">
        <v>0.2</v>
      </c>
      <c r="J3477" s="6">
        <v>489</v>
      </c>
      <c r="K3477" s="6">
        <v>782</v>
      </c>
      <c r="L3477" t="s">
        <v>1387</v>
      </c>
      <c r="M3477">
        <v>41</v>
      </c>
      <c r="N3477" t="s">
        <v>1998</v>
      </c>
      <c r="O3477" t="s">
        <v>2379</v>
      </c>
      <c r="P3477" t="s">
        <v>3090</v>
      </c>
    </row>
    <row r="3478" spans="1:16" x14ac:dyDescent="0.45">
      <c r="A3478" t="s">
        <v>7100</v>
      </c>
      <c r="B3478" t="s">
        <v>927</v>
      </c>
      <c r="C3478" t="s">
        <v>3241</v>
      </c>
      <c r="D3478" t="s">
        <v>3440</v>
      </c>
      <c r="E3478" s="1">
        <v>45835</v>
      </c>
      <c r="F3478" t="s">
        <v>8720</v>
      </c>
      <c r="G3478" t="s">
        <v>8630</v>
      </c>
      <c r="H3478">
        <v>5</v>
      </c>
      <c r="I3478" s="14">
        <v>0.1</v>
      </c>
      <c r="J3478" s="6">
        <v>1056</v>
      </c>
      <c r="K3478" s="6">
        <v>4751</v>
      </c>
      <c r="L3478" t="s">
        <v>1918</v>
      </c>
      <c r="M3478">
        <v>49</v>
      </c>
      <c r="N3478" t="s">
        <v>1999</v>
      </c>
      <c r="O3478" t="s">
        <v>2891</v>
      </c>
      <c r="P3478" t="s">
        <v>3188</v>
      </c>
    </row>
    <row r="3479" spans="1:16" x14ac:dyDescent="0.45">
      <c r="A3479" t="s">
        <v>7101</v>
      </c>
      <c r="B3479" t="s">
        <v>894</v>
      </c>
      <c r="C3479" t="s">
        <v>3210</v>
      </c>
      <c r="D3479" t="s">
        <v>3409</v>
      </c>
      <c r="E3479" s="1">
        <v>45352</v>
      </c>
      <c r="F3479" t="s">
        <v>8626</v>
      </c>
      <c r="G3479" t="s">
        <v>8631</v>
      </c>
      <c r="H3479">
        <v>1</v>
      </c>
      <c r="I3479" s="14">
        <v>0.2</v>
      </c>
      <c r="J3479" s="6">
        <v>1652</v>
      </c>
      <c r="K3479" s="6">
        <v>1322</v>
      </c>
      <c r="L3479" t="s">
        <v>1885</v>
      </c>
      <c r="M3479">
        <v>23</v>
      </c>
      <c r="N3479" t="s">
        <v>1999</v>
      </c>
      <c r="O3479" t="s">
        <v>2859</v>
      </c>
      <c r="P3479" t="s">
        <v>2998</v>
      </c>
    </row>
    <row r="3480" spans="1:16" x14ac:dyDescent="0.45">
      <c r="A3480" t="s">
        <v>7102</v>
      </c>
      <c r="B3480" t="s">
        <v>746</v>
      </c>
      <c r="C3480" t="s">
        <v>3390</v>
      </c>
      <c r="D3480" t="s">
        <v>3586</v>
      </c>
      <c r="E3480" s="1">
        <v>45644</v>
      </c>
      <c r="F3480" t="s">
        <v>8625</v>
      </c>
      <c r="G3480" t="s">
        <v>8633</v>
      </c>
      <c r="H3480">
        <v>4</v>
      </c>
      <c r="I3480" s="14">
        <v>0.05</v>
      </c>
      <c r="J3480" s="6">
        <v>1830</v>
      </c>
      <c r="K3480" s="6">
        <v>6953</v>
      </c>
      <c r="L3480" t="s">
        <v>1739</v>
      </c>
      <c r="M3480">
        <v>27</v>
      </c>
      <c r="N3480" t="s">
        <v>1999</v>
      </c>
      <c r="O3480" t="s">
        <v>2717</v>
      </c>
      <c r="P3480" t="s">
        <v>3074</v>
      </c>
    </row>
    <row r="3481" spans="1:16" x14ac:dyDescent="0.45">
      <c r="A3481" t="s">
        <v>7103</v>
      </c>
      <c r="B3481" t="s">
        <v>188</v>
      </c>
      <c r="C3481" t="s">
        <v>3338</v>
      </c>
      <c r="D3481" t="s">
        <v>3535</v>
      </c>
      <c r="E3481" s="1">
        <v>45372</v>
      </c>
      <c r="F3481" t="s">
        <v>8720</v>
      </c>
      <c r="G3481" t="s">
        <v>8629</v>
      </c>
      <c r="H3481">
        <v>2</v>
      </c>
      <c r="I3481" s="14">
        <v>0.2</v>
      </c>
      <c r="J3481" s="6">
        <v>903</v>
      </c>
      <c r="K3481" s="6">
        <v>1444</v>
      </c>
      <c r="L3481" t="s">
        <v>1186</v>
      </c>
      <c r="M3481">
        <v>26</v>
      </c>
      <c r="N3481" t="s">
        <v>1999</v>
      </c>
      <c r="O3481" t="s">
        <v>2179</v>
      </c>
      <c r="P3481" t="s">
        <v>2999</v>
      </c>
    </row>
    <row r="3482" spans="1:16" x14ac:dyDescent="0.45">
      <c r="A3482" t="s">
        <v>7104</v>
      </c>
      <c r="B3482" t="s">
        <v>137</v>
      </c>
      <c r="C3482" t="s">
        <v>3357</v>
      </c>
      <c r="D3482" t="s">
        <v>3554</v>
      </c>
      <c r="E3482" s="1">
        <v>45225</v>
      </c>
      <c r="F3482" t="s">
        <v>8626</v>
      </c>
      <c r="G3482" t="s">
        <v>8633</v>
      </c>
      <c r="H3482">
        <v>2</v>
      </c>
      <c r="I3482" s="14">
        <v>0.05</v>
      </c>
      <c r="J3482" s="6">
        <v>1084</v>
      </c>
      <c r="K3482" s="6">
        <v>2060</v>
      </c>
      <c r="L3482" t="s">
        <v>1136</v>
      </c>
      <c r="M3482">
        <v>21</v>
      </c>
      <c r="N3482" t="s">
        <v>1998</v>
      </c>
      <c r="O3482" t="s">
        <v>2128</v>
      </c>
      <c r="P3482" t="s">
        <v>3071</v>
      </c>
    </row>
    <row r="3483" spans="1:16" x14ac:dyDescent="0.45">
      <c r="A3483" t="s">
        <v>7105</v>
      </c>
      <c r="B3483" t="s">
        <v>265</v>
      </c>
      <c r="C3483" t="s">
        <v>3219</v>
      </c>
      <c r="D3483" t="s">
        <v>3418</v>
      </c>
      <c r="E3483" s="1">
        <v>45650</v>
      </c>
      <c r="F3483" t="s">
        <v>8719</v>
      </c>
      <c r="G3483" t="s">
        <v>8630</v>
      </c>
      <c r="H3483">
        <v>3</v>
      </c>
      <c r="I3483" s="14">
        <v>0.1</v>
      </c>
      <c r="J3483" s="6">
        <v>306</v>
      </c>
      <c r="K3483" s="6">
        <v>827</v>
      </c>
      <c r="L3483" t="s">
        <v>1263</v>
      </c>
      <c r="M3483">
        <v>63</v>
      </c>
      <c r="N3483" t="s">
        <v>1999</v>
      </c>
      <c r="O3483" t="s">
        <v>2255</v>
      </c>
      <c r="P3483" t="s">
        <v>3112</v>
      </c>
    </row>
    <row r="3484" spans="1:16" x14ac:dyDescent="0.45">
      <c r="A3484" t="s">
        <v>7106</v>
      </c>
      <c r="B3484" t="s">
        <v>677</v>
      </c>
      <c r="C3484" t="s">
        <v>3251</v>
      </c>
      <c r="D3484" t="s">
        <v>3450</v>
      </c>
      <c r="E3484" s="1">
        <v>45605</v>
      </c>
      <c r="F3484" t="s">
        <v>8625</v>
      </c>
      <c r="G3484" t="s">
        <v>8633</v>
      </c>
      <c r="H3484">
        <v>2</v>
      </c>
      <c r="I3484" s="14">
        <v>0.2</v>
      </c>
      <c r="J3484" s="6">
        <v>641</v>
      </c>
      <c r="K3484" s="6">
        <v>1025</v>
      </c>
      <c r="L3484" t="s">
        <v>1671</v>
      </c>
      <c r="M3484">
        <v>54</v>
      </c>
      <c r="N3484" t="s">
        <v>1998</v>
      </c>
      <c r="O3484" t="s">
        <v>2651</v>
      </c>
      <c r="P3484" t="s">
        <v>3099</v>
      </c>
    </row>
    <row r="3485" spans="1:16" x14ac:dyDescent="0.45">
      <c r="A3485" t="s">
        <v>7107</v>
      </c>
      <c r="B3485" t="s">
        <v>438</v>
      </c>
      <c r="C3485" t="s">
        <v>3289</v>
      </c>
      <c r="D3485" t="s">
        <v>3486</v>
      </c>
      <c r="E3485" s="1">
        <v>45206</v>
      </c>
      <c r="F3485" t="s">
        <v>8626</v>
      </c>
      <c r="G3485" t="s">
        <v>8633</v>
      </c>
      <c r="H3485">
        <v>5</v>
      </c>
      <c r="I3485" s="14">
        <v>0.2</v>
      </c>
      <c r="J3485" s="6">
        <v>668</v>
      </c>
      <c r="K3485" s="6">
        <v>2672</v>
      </c>
      <c r="L3485" t="s">
        <v>1434</v>
      </c>
      <c r="M3485">
        <v>47</v>
      </c>
      <c r="N3485" t="s">
        <v>1999</v>
      </c>
      <c r="O3485" t="s">
        <v>2423</v>
      </c>
      <c r="P3485" t="s">
        <v>3155</v>
      </c>
    </row>
    <row r="3486" spans="1:16" x14ac:dyDescent="0.45">
      <c r="A3486" t="s">
        <v>7108</v>
      </c>
      <c r="B3486" t="s">
        <v>696</v>
      </c>
      <c r="C3486" t="s">
        <v>3229</v>
      </c>
      <c r="D3486" t="s">
        <v>3428</v>
      </c>
      <c r="E3486" s="1">
        <v>45563</v>
      </c>
      <c r="F3486" t="s">
        <v>8625</v>
      </c>
      <c r="G3486" t="s">
        <v>8631</v>
      </c>
      <c r="H3486">
        <v>1</v>
      </c>
      <c r="I3486" s="14">
        <v>0.05</v>
      </c>
      <c r="J3486" s="6">
        <v>1934</v>
      </c>
      <c r="K3486" s="6">
        <v>1838</v>
      </c>
      <c r="L3486" t="s">
        <v>1690</v>
      </c>
      <c r="M3486">
        <v>37</v>
      </c>
      <c r="N3486" t="s">
        <v>1999</v>
      </c>
      <c r="O3486" t="s">
        <v>2669</v>
      </c>
      <c r="P3486" t="s">
        <v>3001</v>
      </c>
    </row>
    <row r="3487" spans="1:16" x14ac:dyDescent="0.45">
      <c r="A3487" t="s">
        <v>7109</v>
      </c>
      <c r="B3487" t="s">
        <v>58</v>
      </c>
      <c r="C3487" t="s">
        <v>3267</v>
      </c>
      <c r="D3487" t="s">
        <v>3464</v>
      </c>
      <c r="E3487" s="1">
        <v>45311</v>
      </c>
      <c r="F3487" t="s">
        <v>8626</v>
      </c>
      <c r="G3487" t="s">
        <v>8631</v>
      </c>
      <c r="H3487">
        <v>2</v>
      </c>
      <c r="I3487" s="14">
        <v>0.05</v>
      </c>
      <c r="J3487" s="6">
        <v>1366</v>
      </c>
      <c r="K3487" s="6">
        <v>2595</v>
      </c>
      <c r="L3487" t="s">
        <v>1057</v>
      </c>
      <c r="M3487">
        <v>26</v>
      </c>
      <c r="N3487" t="s">
        <v>1998</v>
      </c>
      <c r="O3487" t="s">
        <v>2050</v>
      </c>
      <c r="P3487" t="s">
        <v>3014</v>
      </c>
    </row>
    <row r="3488" spans="1:16" x14ac:dyDescent="0.45">
      <c r="A3488" t="s">
        <v>7110</v>
      </c>
      <c r="B3488" t="s">
        <v>741</v>
      </c>
      <c r="C3488" t="s">
        <v>3309</v>
      </c>
      <c r="D3488" t="s">
        <v>3506</v>
      </c>
      <c r="E3488" s="1">
        <v>45692</v>
      </c>
      <c r="F3488" t="s">
        <v>8626</v>
      </c>
      <c r="G3488" t="s">
        <v>8633</v>
      </c>
      <c r="H3488">
        <v>4</v>
      </c>
      <c r="I3488" s="14">
        <v>0.1</v>
      </c>
      <c r="J3488" s="6">
        <v>446</v>
      </c>
      <c r="K3488" s="6">
        <v>1606</v>
      </c>
      <c r="L3488" t="s">
        <v>1734</v>
      </c>
      <c r="M3488">
        <v>50</v>
      </c>
      <c r="N3488" t="s">
        <v>1998</v>
      </c>
      <c r="O3488" t="s">
        <v>2712</v>
      </c>
      <c r="P3488" t="s">
        <v>3180</v>
      </c>
    </row>
    <row r="3489" spans="1:16" x14ac:dyDescent="0.45">
      <c r="A3489" t="s">
        <v>7111</v>
      </c>
      <c r="B3489" t="s">
        <v>256</v>
      </c>
      <c r="C3489" t="s">
        <v>3292</v>
      </c>
      <c r="D3489" t="s">
        <v>3489</v>
      </c>
      <c r="E3489" s="1">
        <v>45321</v>
      </c>
      <c r="F3489" t="s">
        <v>8626</v>
      </c>
      <c r="G3489" t="s">
        <v>8629</v>
      </c>
      <c r="H3489">
        <v>2</v>
      </c>
      <c r="I3489" s="14">
        <v>0</v>
      </c>
      <c r="J3489" s="6">
        <v>1584</v>
      </c>
      <c r="K3489" s="6">
        <v>3167</v>
      </c>
      <c r="L3489" t="s">
        <v>1254</v>
      </c>
      <c r="M3489">
        <v>36</v>
      </c>
      <c r="N3489" t="s">
        <v>1999</v>
      </c>
      <c r="O3489" t="s">
        <v>2246</v>
      </c>
      <c r="P3489" t="s">
        <v>3109</v>
      </c>
    </row>
    <row r="3490" spans="1:16" x14ac:dyDescent="0.45">
      <c r="A3490" t="s">
        <v>7112</v>
      </c>
      <c r="B3490" t="s">
        <v>102</v>
      </c>
      <c r="C3490" t="s">
        <v>3303</v>
      </c>
      <c r="D3490" t="s">
        <v>3500</v>
      </c>
      <c r="E3490" s="1">
        <v>45846</v>
      </c>
      <c r="F3490" t="s">
        <v>8719</v>
      </c>
      <c r="G3490" t="s">
        <v>8630</v>
      </c>
      <c r="H3490">
        <v>3</v>
      </c>
      <c r="I3490" s="14">
        <v>0</v>
      </c>
      <c r="J3490" s="6">
        <v>1389</v>
      </c>
      <c r="K3490" s="6">
        <v>4166</v>
      </c>
      <c r="L3490" t="s">
        <v>1101</v>
      </c>
      <c r="M3490">
        <v>32</v>
      </c>
      <c r="N3490" t="s">
        <v>1998</v>
      </c>
      <c r="O3490" t="s">
        <v>2094</v>
      </c>
      <c r="P3490" t="s">
        <v>3048</v>
      </c>
    </row>
    <row r="3491" spans="1:16" x14ac:dyDescent="0.45">
      <c r="A3491" t="s">
        <v>7113</v>
      </c>
      <c r="B3491" t="s">
        <v>412</v>
      </c>
      <c r="C3491" t="s">
        <v>3247</v>
      </c>
      <c r="D3491" t="s">
        <v>3446</v>
      </c>
      <c r="E3491" s="1">
        <v>45673</v>
      </c>
      <c r="F3491" t="s">
        <v>8720</v>
      </c>
      <c r="G3491" t="s">
        <v>8629</v>
      </c>
      <c r="H3491">
        <v>1</v>
      </c>
      <c r="I3491" s="14">
        <v>0</v>
      </c>
      <c r="J3491" s="6">
        <v>1121</v>
      </c>
      <c r="K3491" s="6">
        <v>1121</v>
      </c>
      <c r="L3491" t="s">
        <v>1408</v>
      </c>
      <c r="M3491">
        <v>51</v>
      </c>
      <c r="N3491" t="s">
        <v>1999</v>
      </c>
      <c r="O3491" t="s">
        <v>2397</v>
      </c>
      <c r="P3491" t="s">
        <v>3066</v>
      </c>
    </row>
    <row r="3492" spans="1:16" x14ac:dyDescent="0.45">
      <c r="A3492" t="s">
        <v>7114</v>
      </c>
      <c r="B3492" t="s">
        <v>243</v>
      </c>
      <c r="C3492" t="s">
        <v>3309</v>
      </c>
      <c r="D3492" t="s">
        <v>3506</v>
      </c>
      <c r="E3492" s="1">
        <v>45601</v>
      </c>
      <c r="F3492" t="s">
        <v>8720</v>
      </c>
      <c r="G3492" t="s">
        <v>8632</v>
      </c>
      <c r="H3492">
        <v>4</v>
      </c>
      <c r="I3492" s="14">
        <v>0.15</v>
      </c>
      <c r="J3492" s="6">
        <v>446</v>
      </c>
      <c r="K3492" s="6">
        <v>1517</v>
      </c>
      <c r="L3492" t="s">
        <v>1241</v>
      </c>
      <c r="M3492">
        <v>30</v>
      </c>
      <c r="N3492" t="s">
        <v>1999</v>
      </c>
      <c r="O3492" t="s">
        <v>2234</v>
      </c>
      <c r="P3492" t="s">
        <v>2977</v>
      </c>
    </row>
    <row r="3493" spans="1:16" x14ac:dyDescent="0.45">
      <c r="A3493" t="s">
        <v>7115</v>
      </c>
      <c r="B3493" t="s">
        <v>931</v>
      </c>
      <c r="C3493" t="s">
        <v>3346</v>
      </c>
      <c r="D3493" t="s">
        <v>3543</v>
      </c>
      <c r="E3493" s="1">
        <v>45257</v>
      </c>
      <c r="F3493" t="s">
        <v>8718</v>
      </c>
      <c r="G3493" t="s">
        <v>8631</v>
      </c>
      <c r="H3493">
        <v>1</v>
      </c>
      <c r="I3493" s="14">
        <v>0.2</v>
      </c>
      <c r="J3493" s="6">
        <v>1069</v>
      </c>
      <c r="K3493" s="6">
        <v>855</v>
      </c>
      <c r="L3493" t="s">
        <v>1922</v>
      </c>
      <c r="M3493">
        <v>31</v>
      </c>
      <c r="N3493" t="s">
        <v>1999</v>
      </c>
      <c r="O3493" t="s">
        <v>2895</v>
      </c>
      <c r="P3493" t="s">
        <v>3178</v>
      </c>
    </row>
    <row r="3494" spans="1:16" x14ac:dyDescent="0.45">
      <c r="A3494" t="s">
        <v>7116</v>
      </c>
      <c r="B3494" t="s">
        <v>142</v>
      </c>
      <c r="C3494" t="s">
        <v>3393</v>
      </c>
      <c r="D3494" t="s">
        <v>3589</v>
      </c>
      <c r="E3494" s="1">
        <v>45291</v>
      </c>
      <c r="F3494" t="s">
        <v>8626</v>
      </c>
      <c r="G3494" t="s">
        <v>8629</v>
      </c>
      <c r="H3494">
        <v>1</v>
      </c>
      <c r="I3494" s="14">
        <v>0</v>
      </c>
      <c r="J3494" s="6">
        <v>768</v>
      </c>
      <c r="K3494" s="6">
        <v>768</v>
      </c>
      <c r="L3494" t="s">
        <v>1141</v>
      </c>
      <c r="M3494">
        <v>27</v>
      </c>
      <c r="N3494" t="s">
        <v>1998</v>
      </c>
      <c r="O3494" t="s">
        <v>2133</v>
      </c>
      <c r="P3494" t="s">
        <v>3006</v>
      </c>
    </row>
    <row r="3495" spans="1:16" x14ac:dyDescent="0.45">
      <c r="A3495" t="s">
        <v>7117</v>
      </c>
      <c r="B3495" t="s">
        <v>98</v>
      </c>
      <c r="C3495" t="s">
        <v>3303</v>
      </c>
      <c r="D3495" t="s">
        <v>3500</v>
      </c>
      <c r="E3495" s="1">
        <v>45348</v>
      </c>
      <c r="F3495" t="s">
        <v>8720</v>
      </c>
      <c r="G3495" t="s">
        <v>8632</v>
      </c>
      <c r="H3495">
        <v>1</v>
      </c>
      <c r="I3495" s="14">
        <v>0.15</v>
      </c>
      <c r="J3495" s="6">
        <v>1389</v>
      </c>
      <c r="K3495" s="6">
        <v>1180</v>
      </c>
      <c r="L3495" t="s">
        <v>1097</v>
      </c>
      <c r="M3495">
        <v>63</v>
      </c>
      <c r="N3495" t="s">
        <v>1999</v>
      </c>
      <c r="O3495" t="s">
        <v>2090</v>
      </c>
      <c r="P3495" t="s">
        <v>2975</v>
      </c>
    </row>
    <row r="3496" spans="1:16" x14ac:dyDescent="0.45">
      <c r="A3496" t="s">
        <v>7118</v>
      </c>
      <c r="B3496" t="s">
        <v>892</v>
      </c>
      <c r="C3496" t="s">
        <v>3352</v>
      </c>
      <c r="D3496" t="s">
        <v>3549</v>
      </c>
      <c r="E3496" s="1">
        <v>45478</v>
      </c>
      <c r="F3496" t="s">
        <v>8718</v>
      </c>
      <c r="G3496" t="s">
        <v>8629</v>
      </c>
      <c r="H3496">
        <v>1</v>
      </c>
      <c r="I3496" s="14">
        <v>0.05</v>
      </c>
      <c r="J3496" s="6">
        <v>489</v>
      </c>
      <c r="K3496" s="6">
        <v>464</v>
      </c>
      <c r="L3496" t="s">
        <v>1883</v>
      </c>
      <c r="M3496">
        <v>62</v>
      </c>
      <c r="N3496" t="s">
        <v>1999</v>
      </c>
      <c r="O3496" t="s">
        <v>2857</v>
      </c>
      <c r="P3496" t="s">
        <v>3091</v>
      </c>
    </row>
    <row r="3497" spans="1:16" x14ac:dyDescent="0.45">
      <c r="A3497" t="s">
        <v>7119</v>
      </c>
      <c r="B3497" t="s">
        <v>230</v>
      </c>
      <c r="C3497" t="s">
        <v>3227</v>
      </c>
      <c r="D3497" t="s">
        <v>3426</v>
      </c>
      <c r="E3497" s="1">
        <v>45608</v>
      </c>
      <c r="F3497" t="s">
        <v>8626</v>
      </c>
      <c r="G3497" t="s">
        <v>8629</v>
      </c>
      <c r="H3497">
        <v>1</v>
      </c>
      <c r="I3497" s="14">
        <v>0.1</v>
      </c>
      <c r="J3497" s="6">
        <v>1596</v>
      </c>
      <c r="K3497" s="6">
        <v>1436</v>
      </c>
      <c r="L3497" t="s">
        <v>1228</v>
      </c>
      <c r="M3497">
        <v>34</v>
      </c>
      <c r="N3497" t="s">
        <v>1998</v>
      </c>
      <c r="O3497" t="s">
        <v>2221</v>
      </c>
      <c r="P3497" t="s">
        <v>3016</v>
      </c>
    </row>
    <row r="3498" spans="1:16" x14ac:dyDescent="0.45">
      <c r="A3498" t="s">
        <v>7120</v>
      </c>
      <c r="B3498" t="s">
        <v>847</v>
      </c>
      <c r="C3498" t="s">
        <v>3267</v>
      </c>
      <c r="D3498" t="s">
        <v>3464</v>
      </c>
      <c r="E3498" s="1">
        <v>45774</v>
      </c>
      <c r="F3498" t="s">
        <v>8719</v>
      </c>
      <c r="G3498" t="s">
        <v>8632</v>
      </c>
      <c r="H3498">
        <v>1</v>
      </c>
      <c r="I3498" s="14">
        <v>0.2</v>
      </c>
      <c r="J3498" s="6">
        <v>1366</v>
      </c>
      <c r="K3498" s="6">
        <v>1092</v>
      </c>
      <c r="L3498" t="s">
        <v>1839</v>
      </c>
      <c r="M3498">
        <v>33</v>
      </c>
      <c r="N3498" t="s">
        <v>1999</v>
      </c>
      <c r="O3498" t="s">
        <v>2814</v>
      </c>
      <c r="P3498" t="s">
        <v>3149</v>
      </c>
    </row>
    <row r="3499" spans="1:16" x14ac:dyDescent="0.45">
      <c r="A3499" t="s">
        <v>7121</v>
      </c>
      <c r="B3499" t="s">
        <v>173</v>
      </c>
      <c r="C3499" t="s">
        <v>3235</v>
      </c>
      <c r="D3499" t="s">
        <v>3434</v>
      </c>
      <c r="E3499" s="1">
        <v>45609</v>
      </c>
      <c r="F3499" t="s">
        <v>8626</v>
      </c>
      <c r="G3499" t="s">
        <v>8633</v>
      </c>
      <c r="H3499">
        <v>5</v>
      </c>
      <c r="I3499" s="14">
        <v>0</v>
      </c>
      <c r="J3499" s="6">
        <v>634</v>
      </c>
      <c r="K3499" s="6">
        <v>3171</v>
      </c>
      <c r="L3499" t="s">
        <v>1171</v>
      </c>
      <c r="M3499">
        <v>57</v>
      </c>
      <c r="N3499" t="s">
        <v>1998</v>
      </c>
      <c r="O3499" t="s">
        <v>2164</v>
      </c>
      <c r="P3499" t="s">
        <v>3080</v>
      </c>
    </row>
    <row r="3500" spans="1:16" x14ac:dyDescent="0.45">
      <c r="A3500" t="s">
        <v>7122</v>
      </c>
      <c r="B3500" t="s">
        <v>436</v>
      </c>
      <c r="C3500" t="s">
        <v>3321</v>
      </c>
      <c r="D3500" t="s">
        <v>3518</v>
      </c>
      <c r="E3500" s="1">
        <v>45796</v>
      </c>
      <c r="F3500" t="s">
        <v>8625</v>
      </c>
      <c r="G3500" t="s">
        <v>8630</v>
      </c>
      <c r="H3500">
        <v>1</v>
      </c>
      <c r="I3500" s="14">
        <v>0.2</v>
      </c>
      <c r="J3500" s="6">
        <v>1437</v>
      </c>
      <c r="K3500" s="6">
        <v>1149</v>
      </c>
      <c r="L3500" t="s">
        <v>1432</v>
      </c>
      <c r="M3500">
        <v>56</v>
      </c>
      <c r="N3500" t="s">
        <v>1999</v>
      </c>
      <c r="O3500" t="s">
        <v>2421</v>
      </c>
      <c r="P3500" t="s">
        <v>3125</v>
      </c>
    </row>
    <row r="3501" spans="1:16" x14ac:dyDescent="0.45">
      <c r="A3501" t="s">
        <v>7123</v>
      </c>
      <c r="B3501" t="s">
        <v>422</v>
      </c>
      <c r="C3501" t="s">
        <v>3339</v>
      </c>
      <c r="D3501" t="s">
        <v>3536</v>
      </c>
      <c r="E3501" s="1">
        <v>45535</v>
      </c>
      <c r="F3501" t="s">
        <v>8719</v>
      </c>
      <c r="G3501" t="s">
        <v>8632</v>
      </c>
      <c r="H3501">
        <v>3</v>
      </c>
      <c r="I3501" s="14">
        <v>0.15</v>
      </c>
      <c r="J3501" s="6">
        <v>758</v>
      </c>
      <c r="K3501" s="6">
        <v>1932</v>
      </c>
      <c r="L3501" t="s">
        <v>1418</v>
      </c>
      <c r="M3501">
        <v>44</v>
      </c>
      <c r="N3501" t="s">
        <v>1999</v>
      </c>
      <c r="O3501" t="s">
        <v>2407</v>
      </c>
      <c r="P3501" t="s">
        <v>8706</v>
      </c>
    </row>
    <row r="3502" spans="1:16" x14ac:dyDescent="0.45">
      <c r="A3502" t="s">
        <v>7124</v>
      </c>
      <c r="B3502" t="s">
        <v>983</v>
      </c>
      <c r="C3502" t="s">
        <v>3389</v>
      </c>
      <c r="D3502" t="s">
        <v>3585</v>
      </c>
      <c r="E3502" s="1">
        <v>45513</v>
      </c>
      <c r="F3502" t="s">
        <v>8626</v>
      </c>
      <c r="G3502" t="s">
        <v>8632</v>
      </c>
      <c r="H3502">
        <v>1</v>
      </c>
      <c r="I3502" s="14">
        <v>0.15</v>
      </c>
      <c r="J3502" s="6">
        <v>1496</v>
      </c>
      <c r="K3502" s="6">
        <v>1272</v>
      </c>
      <c r="L3502" t="s">
        <v>1974</v>
      </c>
      <c r="M3502">
        <v>37</v>
      </c>
      <c r="N3502" t="s">
        <v>1999</v>
      </c>
      <c r="O3502" t="s">
        <v>2946</v>
      </c>
      <c r="P3502" t="s">
        <v>3055</v>
      </c>
    </row>
    <row r="3503" spans="1:16" x14ac:dyDescent="0.45">
      <c r="A3503" t="s">
        <v>7125</v>
      </c>
      <c r="B3503" t="s">
        <v>959</v>
      </c>
      <c r="C3503" t="s">
        <v>3236</v>
      </c>
      <c r="D3503" t="s">
        <v>3435</v>
      </c>
      <c r="E3503" s="1">
        <v>45318</v>
      </c>
      <c r="F3503" t="s">
        <v>8718</v>
      </c>
      <c r="G3503" t="s">
        <v>8632</v>
      </c>
      <c r="H3503">
        <v>1</v>
      </c>
      <c r="I3503" s="14">
        <v>0.2</v>
      </c>
      <c r="J3503" s="6">
        <v>832</v>
      </c>
      <c r="K3503" s="6">
        <v>665</v>
      </c>
      <c r="L3503" t="s">
        <v>1950</v>
      </c>
      <c r="M3503">
        <v>26</v>
      </c>
      <c r="N3503" t="s">
        <v>1999</v>
      </c>
      <c r="O3503" t="s">
        <v>2922</v>
      </c>
      <c r="P3503" t="s">
        <v>3098</v>
      </c>
    </row>
    <row r="3504" spans="1:16" x14ac:dyDescent="0.45">
      <c r="A3504" t="s">
        <v>7126</v>
      </c>
      <c r="B3504" t="s">
        <v>377</v>
      </c>
      <c r="C3504" t="s">
        <v>3289</v>
      </c>
      <c r="D3504" t="s">
        <v>3486</v>
      </c>
      <c r="E3504" s="1">
        <v>45323</v>
      </c>
      <c r="F3504" t="s">
        <v>8718</v>
      </c>
      <c r="G3504" t="s">
        <v>8630</v>
      </c>
      <c r="H3504">
        <v>1</v>
      </c>
      <c r="I3504" s="14">
        <v>0.1</v>
      </c>
      <c r="J3504" s="6">
        <v>668</v>
      </c>
      <c r="K3504" s="6">
        <v>601</v>
      </c>
      <c r="L3504" t="s">
        <v>1373</v>
      </c>
      <c r="M3504">
        <v>37</v>
      </c>
      <c r="N3504" t="s">
        <v>1999</v>
      </c>
      <c r="O3504" t="s">
        <v>2365</v>
      </c>
      <c r="P3504" t="s">
        <v>3044</v>
      </c>
    </row>
    <row r="3505" spans="1:16" x14ac:dyDescent="0.45">
      <c r="A3505" t="s">
        <v>7127</v>
      </c>
      <c r="B3505" t="s">
        <v>804</v>
      </c>
      <c r="C3505" t="s">
        <v>3392</v>
      </c>
      <c r="D3505" t="s">
        <v>3588</v>
      </c>
      <c r="E3505" s="1">
        <v>45800</v>
      </c>
      <c r="F3505" t="s">
        <v>8625</v>
      </c>
      <c r="G3505" t="s">
        <v>8632</v>
      </c>
      <c r="H3505">
        <v>3</v>
      </c>
      <c r="I3505" s="14">
        <v>0.1</v>
      </c>
      <c r="J3505" s="6">
        <v>1109</v>
      </c>
      <c r="K3505" s="6">
        <v>2993</v>
      </c>
      <c r="L3505" t="s">
        <v>1796</v>
      </c>
      <c r="M3505">
        <v>57</v>
      </c>
      <c r="N3505" t="s">
        <v>1998</v>
      </c>
      <c r="O3505" t="s">
        <v>2772</v>
      </c>
      <c r="P3505" t="s">
        <v>3177</v>
      </c>
    </row>
    <row r="3506" spans="1:16" x14ac:dyDescent="0.45">
      <c r="A3506" t="s">
        <v>7128</v>
      </c>
      <c r="B3506" t="s">
        <v>995</v>
      </c>
      <c r="C3506" t="s">
        <v>3307</v>
      </c>
      <c r="D3506" t="s">
        <v>3504</v>
      </c>
      <c r="E3506" s="1">
        <v>45214</v>
      </c>
      <c r="F3506" t="s">
        <v>8720</v>
      </c>
      <c r="G3506" t="s">
        <v>8629</v>
      </c>
      <c r="H3506">
        <v>4</v>
      </c>
      <c r="I3506" s="14">
        <v>0.05</v>
      </c>
      <c r="J3506" s="6">
        <v>1384</v>
      </c>
      <c r="K3506" s="6">
        <v>5258</v>
      </c>
      <c r="L3506" t="s">
        <v>1986</v>
      </c>
      <c r="M3506">
        <v>35</v>
      </c>
      <c r="N3506" t="s">
        <v>1999</v>
      </c>
      <c r="O3506" t="s">
        <v>2956</v>
      </c>
      <c r="P3506" t="s">
        <v>3098</v>
      </c>
    </row>
    <row r="3507" spans="1:16" x14ac:dyDescent="0.45">
      <c r="A3507" t="s">
        <v>7129</v>
      </c>
      <c r="B3507" t="s">
        <v>795</v>
      </c>
      <c r="C3507" t="s">
        <v>3245</v>
      </c>
      <c r="D3507" t="s">
        <v>3444</v>
      </c>
      <c r="E3507" s="1">
        <v>45298</v>
      </c>
      <c r="F3507" t="s">
        <v>8719</v>
      </c>
      <c r="G3507" t="s">
        <v>8630</v>
      </c>
      <c r="H3507">
        <v>2</v>
      </c>
      <c r="I3507" s="14">
        <v>0.2</v>
      </c>
      <c r="J3507" s="6">
        <v>1224</v>
      </c>
      <c r="K3507" s="6">
        <v>1958</v>
      </c>
      <c r="L3507" t="s">
        <v>1787</v>
      </c>
      <c r="M3507">
        <v>19</v>
      </c>
      <c r="N3507" t="s">
        <v>1999</v>
      </c>
      <c r="O3507" t="s">
        <v>2764</v>
      </c>
      <c r="P3507" t="s">
        <v>2985</v>
      </c>
    </row>
    <row r="3508" spans="1:16" x14ac:dyDescent="0.45">
      <c r="A3508" t="s">
        <v>7130</v>
      </c>
      <c r="B3508" t="s">
        <v>15</v>
      </c>
      <c r="C3508" t="s">
        <v>3274</v>
      </c>
      <c r="D3508" t="s">
        <v>3471</v>
      </c>
      <c r="E3508" s="1">
        <v>45370</v>
      </c>
      <c r="F3508" t="s">
        <v>8626</v>
      </c>
      <c r="G3508" t="s">
        <v>8632</v>
      </c>
      <c r="H3508">
        <v>5</v>
      </c>
      <c r="I3508" s="14">
        <v>0.15</v>
      </c>
      <c r="J3508" s="6">
        <v>1308</v>
      </c>
      <c r="K3508" s="6">
        <v>5559</v>
      </c>
      <c r="L3508" t="s">
        <v>1014</v>
      </c>
      <c r="M3508">
        <v>32</v>
      </c>
      <c r="N3508" t="s">
        <v>1998</v>
      </c>
      <c r="O3508" t="s">
        <v>2008</v>
      </c>
      <c r="P3508" t="s">
        <v>2976</v>
      </c>
    </row>
    <row r="3509" spans="1:16" x14ac:dyDescent="0.45">
      <c r="A3509" t="s">
        <v>7131</v>
      </c>
      <c r="B3509" t="s">
        <v>201</v>
      </c>
      <c r="C3509" t="s">
        <v>3230</v>
      </c>
      <c r="D3509" t="s">
        <v>3429</v>
      </c>
      <c r="E3509" s="1">
        <v>45737</v>
      </c>
      <c r="F3509" t="s">
        <v>8626</v>
      </c>
      <c r="G3509" t="s">
        <v>8632</v>
      </c>
      <c r="H3509">
        <v>2</v>
      </c>
      <c r="I3509" s="14">
        <v>0.15</v>
      </c>
      <c r="J3509" s="6">
        <v>1446</v>
      </c>
      <c r="K3509" s="6">
        <v>2458</v>
      </c>
      <c r="L3509" t="s">
        <v>1199</v>
      </c>
      <c r="M3509">
        <v>60</v>
      </c>
      <c r="N3509" t="s">
        <v>1998</v>
      </c>
      <c r="O3509" t="s">
        <v>2192</v>
      </c>
      <c r="P3509" t="s">
        <v>3062</v>
      </c>
    </row>
    <row r="3510" spans="1:16" x14ac:dyDescent="0.45">
      <c r="A3510" t="s">
        <v>7132</v>
      </c>
      <c r="B3510" t="s">
        <v>910</v>
      </c>
      <c r="C3510" t="s">
        <v>3227</v>
      </c>
      <c r="D3510" t="s">
        <v>3426</v>
      </c>
      <c r="E3510" s="1">
        <v>45613</v>
      </c>
      <c r="F3510" t="s">
        <v>8626</v>
      </c>
      <c r="G3510" t="s">
        <v>8630</v>
      </c>
      <c r="H3510">
        <v>1</v>
      </c>
      <c r="I3510" s="14">
        <v>0.1</v>
      </c>
      <c r="J3510" s="6">
        <v>1596</v>
      </c>
      <c r="K3510" s="6">
        <v>1436</v>
      </c>
      <c r="L3510" t="s">
        <v>1901</v>
      </c>
      <c r="M3510">
        <v>19</v>
      </c>
      <c r="N3510" t="s">
        <v>1998</v>
      </c>
      <c r="O3510" t="s">
        <v>2875</v>
      </c>
      <c r="P3510" t="s">
        <v>3059</v>
      </c>
    </row>
    <row r="3511" spans="1:16" x14ac:dyDescent="0.45">
      <c r="A3511" t="s">
        <v>7133</v>
      </c>
      <c r="B3511" t="s">
        <v>228</v>
      </c>
      <c r="C3511" t="s">
        <v>3302</v>
      </c>
      <c r="D3511" t="s">
        <v>3499</v>
      </c>
      <c r="E3511" s="1">
        <v>45254</v>
      </c>
      <c r="F3511" t="s">
        <v>8718</v>
      </c>
      <c r="G3511" t="s">
        <v>8630</v>
      </c>
      <c r="H3511">
        <v>2</v>
      </c>
      <c r="I3511" s="14">
        <v>0.1</v>
      </c>
      <c r="J3511" s="6">
        <v>530</v>
      </c>
      <c r="K3511" s="6">
        <v>955</v>
      </c>
      <c r="L3511" t="s">
        <v>1226</v>
      </c>
      <c r="M3511">
        <v>45</v>
      </c>
      <c r="N3511" t="s">
        <v>1998</v>
      </c>
      <c r="O3511" t="s">
        <v>2219</v>
      </c>
      <c r="P3511" t="s">
        <v>2976</v>
      </c>
    </row>
    <row r="3512" spans="1:16" x14ac:dyDescent="0.45">
      <c r="A3512" t="s">
        <v>7134</v>
      </c>
      <c r="B3512" t="s">
        <v>279</v>
      </c>
      <c r="C3512" t="s">
        <v>3369</v>
      </c>
      <c r="D3512" t="s">
        <v>3566</v>
      </c>
      <c r="E3512" s="1">
        <v>45713</v>
      </c>
      <c r="F3512" t="s">
        <v>8718</v>
      </c>
      <c r="G3512" t="s">
        <v>8629</v>
      </c>
      <c r="H3512">
        <v>2</v>
      </c>
      <c r="I3512" s="14">
        <v>0</v>
      </c>
      <c r="J3512" s="6">
        <v>1396</v>
      </c>
      <c r="K3512" s="6">
        <v>2791</v>
      </c>
      <c r="L3512" t="s">
        <v>1277</v>
      </c>
      <c r="M3512">
        <v>46</v>
      </c>
      <c r="N3512" t="s">
        <v>1999</v>
      </c>
      <c r="O3512" t="s">
        <v>2269</v>
      </c>
      <c r="P3512" t="s">
        <v>3121</v>
      </c>
    </row>
    <row r="3513" spans="1:16" x14ac:dyDescent="0.45">
      <c r="A3513" t="s">
        <v>7135</v>
      </c>
      <c r="B3513" t="s">
        <v>658</v>
      </c>
      <c r="C3513" t="s">
        <v>3207</v>
      </c>
      <c r="D3513" t="s">
        <v>3406</v>
      </c>
      <c r="E3513" s="1">
        <v>45441</v>
      </c>
      <c r="F3513" t="s">
        <v>8718</v>
      </c>
      <c r="G3513" t="s">
        <v>8629</v>
      </c>
      <c r="H3513">
        <v>5</v>
      </c>
      <c r="I3513" s="14">
        <v>0.15</v>
      </c>
      <c r="J3513" s="6">
        <v>731</v>
      </c>
      <c r="K3513" s="6">
        <v>3109</v>
      </c>
      <c r="L3513" t="s">
        <v>1652</v>
      </c>
      <c r="M3513">
        <v>39</v>
      </c>
      <c r="N3513" t="s">
        <v>1999</v>
      </c>
      <c r="O3513" t="s">
        <v>2633</v>
      </c>
      <c r="P3513" t="s">
        <v>3044</v>
      </c>
    </row>
    <row r="3514" spans="1:16" x14ac:dyDescent="0.45">
      <c r="A3514" t="s">
        <v>7136</v>
      </c>
      <c r="B3514" t="s">
        <v>107</v>
      </c>
      <c r="C3514" t="s">
        <v>3386</v>
      </c>
      <c r="D3514" t="s">
        <v>3582</v>
      </c>
      <c r="E3514" s="1">
        <v>45887</v>
      </c>
      <c r="F3514" t="s">
        <v>8626</v>
      </c>
      <c r="G3514" t="s">
        <v>8631</v>
      </c>
      <c r="H3514">
        <v>5</v>
      </c>
      <c r="I3514" s="14">
        <v>0.15</v>
      </c>
      <c r="J3514" s="6">
        <v>613</v>
      </c>
      <c r="K3514" s="6">
        <v>2607</v>
      </c>
      <c r="L3514" t="s">
        <v>1106</v>
      </c>
      <c r="M3514">
        <v>63</v>
      </c>
      <c r="N3514" t="s">
        <v>1998</v>
      </c>
      <c r="O3514" t="s">
        <v>2098</v>
      </c>
      <c r="P3514" t="s">
        <v>2990</v>
      </c>
    </row>
    <row r="3515" spans="1:16" x14ac:dyDescent="0.45">
      <c r="A3515" t="s">
        <v>7137</v>
      </c>
      <c r="B3515" t="s">
        <v>748</v>
      </c>
      <c r="C3515" t="s">
        <v>3276</v>
      </c>
      <c r="D3515" t="s">
        <v>3473</v>
      </c>
      <c r="E3515" s="1">
        <v>45371</v>
      </c>
      <c r="F3515" t="s">
        <v>8718</v>
      </c>
      <c r="G3515" t="s">
        <v>8632</v>
      </c>
      <c r="H3515">
        <v>1</v>
      </c>
      <c r="I3515" s="14">
        <v>0.2</v>
      </c>
      <c r="J3515" s="6">
        <v>1827</v>
      </c>
      <c r="K3515" s="6">
        <v>1462</v>
      </c>
      <c r="L3515" t="s">
        <v>1741</v>
      </c>
      <c r="M3515">
        <v>56</v>
      </c>
      <c r="N3515" t="s">
        <v>1998</v>
      </c>
      <c r="O3515" t="s">
        <v>2719</v>
      </c>
      <c r="P3515" t="s">
        <v>3043</v>
      </c>
    </row>
    <row r="3516" spans="1:16" x14ac:dyDescent="0.45">
      <c r="A3516" t="s">
        <v>7138</v>
      </c>
      <c r="B3516" t="s">
        <v>276</v>
      </c>
      <c r="C3516" t="s">
        <v>3253</v>
      </c>
      <c r="D3516" t="s">
        <v>3452</v>
      </c>
      <c r="E3516" s="1">
        <v>45234</v>
      </c>
      <c r="F3516" t="s">
        <v>8720</v>
      </c>
      <c r="G3516" t="s">
        <v>8631</v>
      </c>
      <c r="H3516">
        <v>2</v>
      </c>
      <c r="I3516" s="14">
        <v>0.2</v>
      </c>
      <c r="J3516" s="6">
        <v>583</v>
      </c>
      <c r="K3516" s="6">
        <v>932</v>
      </c>
      <c r="L3516" t="s">
        <v>1274</v>
      </c>
      <c r="M3516">
        <v>46</v>
      </c>
      <c r="N3516" t="s">
        <v>1999</v>
      </c>
      <c r="O3516" t="s">
        <v>2266</v>
      </c>
      <c r="P3516" t="s">
        <v>3119</v>
      </c>
    </row>
    <row r="3517" spans="1:16" x14ac:dyDescent="0.45">
      <c r="A3517" t="s">
        <v>7139</v>
      </c>
      <c r="B3517" t="s">
        <v>915</v>
      </c>
      <c r="C3517" t="s">
        <v>3231</v>
      </c>
      <c r="D3517" t="s">
        <v>3430</v>
      </c>
      <c r="E3517" s="1">
        <v>45470</v>
      </c>
      <c r="F3517" t="s">
        <v>8626</v>
      </c>
      <c r="G3517" t="s">
        <v>8630</v>
      </c>
      <c r="H3517">
        <v>3</v>
      </c>
      <c r="I3517" s="14">
        <v>0.15</v>
      </c>
      <c r="J3517" s="6">
        <v>349</v>
      </c>
      <c r="K3517" s="6">
        <v>891</v>
      </c>
      <c r="L3517" t="s">
        <v>1906</v>
      </c>
      <c r="M3517">
        <v>41</v>
      </c>
      <c r="N3517" t="s">
        <v>1999</v>
      </c>
      <c r="O3517" t="s">
        <v>2880</v>
      </c>
      <c r="P3517" t="s">
        <v>3037</v>
      </c>
    </row>
    <row r="3518" spans="1:16" x14ac:dyDescent="0.45">
      <c r="A3518" t="s">
        <v>7140</v>
      </c>
      <c r="B3518" t="s">
        <v>689</v>
      </c>
      <c r="C3518" t="s">
        <v>3211</v>
      </c>
      <c r="D3518" t="s">
        <v>3410</v>
      </c>
      <c r="E3518" s="1">
        <v>45569</v>
      </c>
      <c r="F3518" t="s">
        <v>8626</v>
      </c>
      <c r="G3518" t="s">
        <v>8631</v>
      </c>
      <c r="H3518">
        <v>3</v>
      </c>
      <c r="I3518" s="14">
        <v>0.2</v>
      </c>
      <c r="J3518" s="6">
        <v>266</v>
      </c>
      <c r="K3518" s="6">
        <v>638</v>
      </c>
      <c r="L3518" t="s">
        <v>1683</v>
      </c>
      <c r="M3518">
        <v>27</v>
      </c>
      <c r="N3518" t="s">
        <v>1999</v>
      </c>
      <c r="O3518" t="s">
        <v>2662</v>
      </c>
      <c r="P3518" t="s">
        <v>3177</v>
      </c>
    </row>
    <row r="3519" spans="1:16" x14ac:dyDescent="0.45">
      <c r="A3519" t="s">
        <v>7141</v>
      </c>
      <c r="B3519" t="s">
        <v>258</v>
      </c>
      <c r="C3519" t="s">
        <v>3263</v>
      </c>
      <c r="D3519" t="s">
        <v>3461</v>
      </c>
      <c r="E3519" s="1">
        <v>45272</v>
      </c>
      <c r="F3519" t="s">
        <v>8626</v>
      </c>
      <c r="G3519" t="s">
        <v>8633</v>
      </c>
      <c r="H3519">
        <v>2</v>
      </c>
      <c r="I3519" s="14">
        <v>0</v>
      </c>
      <c r="J3519" s="6">
        <v>492</v>
      </c>
      <c r="K3519" s="6">
        <v>985</v>
      </c>
      <c r="L3519" t="s">
        <v>1256</v>
      </c>
      <c r="M3519">
        <v>61</v>
      </c>
      <c r="N3519" t="s">
        <v>1999</v>
      </c>
      <c r="O3519" t="s">
        <v>2248</v>
      </c>
      <c r="P3519" t="s">
        <v>3061</v>
      </c>
    </row>
    <row r="3520" spans="1:16" x14ac:dyDescent="0.45">
      <c r="A3520" t="s">
        <v>7142</v>
      </c>
      <c r="B3520" t="s">
        <v>87</v>
      </c>
      <c r="C3520" t="s">
        <v>3377</v>
      </c>
      <c r="D3520" t="s">
        <v>3573</v>
      </c>
      <c r="E3520" s="1">
        <v>45879</v>
      </c>
      <c r="F3520" t="s">
        <v>8719</v>
      </c>
      <c r="G3520" t="s">
        <v>8632</v>
      </c>
      <c r="H3520">
        <v>3</v>
      </c>
      <c r="I3520" s="14">
        <v>0.2</v>
      </c>
      <c r="J3520" s="6">
        <v>783</v>
      </c>
      <c r="K3520" s="6">
        <v>1879</v>
      </c>
      <c r="L3520" t="s">
        <v>1086</v>
      </c>
      <c r="M3520">
        <v>49</v>
      </c>
      <c r="N3520" t="s">
        <v>1998</v>
      </c>
      <c r="O3520" t="s">
        <v>2079</v>
      </c>
      <c r="P3520" t="s">
        <v>3035</v>
      </c>
    </row>
    <row r="3521" spans="1:16" x14ac:dyDescent="0.45">
      <c r="A3521" t="s">
        <v>7143</v>
      </c>
      <c r="B3521" t="s">
        <v>35</v>
      </c>
      <c r="C3521" t="s">
        <v>3292</v>
      </c>
      <c r="D3521" t="s">
        <v>3489</v>
      </c>
      <c r="E3521" s="1">
        <v>45250</v>
      </c>
      <c r="F3521" t="s">
        <v>8719</v>
      </c>
      <c r="G3521" t="s">
        <v>8632</v>
      </c>
      <c r="H3521">
        <v>3</v>
      </c>
      <c r="I3521" s="14">
        <v>0.1</v>
      </c>
      <c r="J3521" s="6">
        <v>1584</v>
      </c>
      <c r="K3521" s="6">
        <v>4276</v>
      </c>
      <c r="L3521" t="s">
        <v>1034</v>
      </c>
      <c r="M3521">
        <v>20</v>
      </c>
      <c r="N3521" t="s">
        <v>1998</v>
      </c>
      <c r="O3521" t="s">
        <v>2027</v>
      </c>
      <c r="P3521" t="s">
        <v>2994</v>
      </c>
    </row>
    <row r="3522" spans="1:16" x14ac:dyDescent="0.45">
      <c r="A3522" t="s">
        <v>7144</v>
      </c>
      <c r="B3522" t="s">
        <v>945</v>
      </c>
      <c r="C3522" t="s">
        <v>3373</v>
      </c>
      <c r="D3522" t="s">
        <v>3569</v>
      </c>
      <c r="E3522" s="1">
        <v>45211</v>
      </c>
      <c r="F3522" t="s">
        <v>8719</v>
      </c>
      <c r="G3522" t="s">
        <v>8630</v>
      </c>
      <c r="H3522">
        <v>5</v>
      </c>
      <c r="I3522" s="14">
        <v>0.1</v>
      </c>
      <c r="J3522" s="6">
        <v>608</v>
      </c>
      <c r="K3522" s="6">
        <v>2738</v>
      </c>
      <c r="L3522" t="s">
        <v>1936</v>
      </c>
      <c r="M3522">
        <v>26</v>
      </c>
      <c r="N3522" t="s">
        <v>1998</v>
      </c>
      <c r="O3522" t="s">
        <v>2909</v>
      </c>
      <c r="P3522" t="s">
        <v>3131</v>
      </c>
    </row>
    <row r="3523" spans="1:16" x14ac:dyDescent="0.45">
      <c r="A3523" t="s">
        <v>7145</v>
      </c>
      <c r="B3523" t="s">
        <v>822</v>
      </c>
      <c r="C3523" t="s">
        <v>3313</v>
      </c>
      <c r="D3523" t="s">
        <v>3510</v>
      </c>
      <c r="E3523" s="1">
        <v>45415</v>
      </c>
      <c r="F3523" t="s">
        <v>8720</v>
      </c>
      <c r="G3523" t="s">
        <v>8630</v>
      </c>
      <c r="H3523">
        <v>4</v>
      </c>
      <c r="I3523" s="14">
        <v>0.2</v>
      </c>
      <c r="J3523" s="6">
        <v>1517</v>
      </c>
      <c r="K3523" s="6">
        <v>4855</v>
      </c>
      <c r="L3523" t="s">
        <v>1814</v>
      </c>
      <c r="M3523">
        <v>59</v>
      </c>
      <c r="N3523" t="s">
        <v>1999</v>
      </c>
      <c r="O3523" t="s">
        <v>2789</v>
      </c>
      <c r="P3523" t="s">
        <v>8700</v>
      </c>
    </row>
    <row r="3524" spans="1:16" x14ac:dyDescent="0.45">
      <c r="A3524" t="s">
        <v>7146</v>
      </c>
      <c r="B3524" t="s">
        <v>976</v>
      </c>
      <c r="C3524" t="s">
        <v>3248</v>
      </c>
      <c r="D3524" t="s">
        <v>3447</v>
      </c>
      <c r="E3524" s="1">
        <v>45567</v>
      </c>
      <c r="F3524" t="s">
        <v>8719</v>
      </c>
      <c r="G3524" t="s">
        <v>8630</v>
      </c>
      <c r="H3524">
        <v>3</v>
      </c>
      <c r="I3524" s="14">
        <v>0.05</v>
      </c>
      <c r="J3524" s="6">
        <v>1884</v>
      </c>
      <c r="K3524" s="6">
        <v>5368</v>
      </c>
      <c r="L3524" t="s">
        <v>1967</v>
      </c>
      <c r="M3524">
        <v>59</v>
      </c>
      <c r="N3524" t="s">
        <v>1998</v>
      </c>
      <c r="O3524" t="s">
        <v>2939</v>
      </c>
      <c r="P3524" t="s">
        <v>3018</v>
      </c>
    </row>
    <row r="3525" spans="1:16" x14ac:dyDescent="0.45">
      <c r="A3525" t="s">
        <v>7147</v>
      </c>
      <c r="B3525" t="s">
        <v>584</v>
      </c>
      <c r="C3525" t="s">
        <v>3317</v>
      </c>
      <c r="D3525" t="s">
        <v>3514</v>
      </c>
      <c r="E3525" s="1">
        <v>45608</v>
      </c>
      <c r="F3525" t="s">
        <v>8719</v>
      </c>
      <c r="G3525" t="s">
        <v>8629</v>
      </c>
      <c r="H3525">
        <v>3</v>
      </c>
      <c r="I3525" s="14">
        <v>0.15</v>
      </c>
      <c r="J3525" s="6">
        <v>133</v>
      </c>
      <c r="K3525" s="6">
        <v>339</v>
      </c>
      <c r="L3525" t="s">
        <v>1578</v>
      </c>
      <c r="M3525">
        <v>52</v>
      </c>
      <c r="N3525" t="s">
        <v>1998</v>
      </c>
      <c r="O3525" t="s">
        <v>2560</v>
      </c>
      <c r="P3525" t="s">
        <v>3025</v>
      </c>
    </row>
    <row r="3526" spans="1:16" x14ac:dyDescent="0.45">
      <c r="A3526" t="s">
        <v>7148</v>
      </c>
      <c r="B3526" t="s">
        <v>802</v>
      </c>
      <c r="C3526" t="s">
        <v>3325</v>
      </c>
      <c r="D3526" t="s">
        <v>3522</v>
      </c>
      <c r="E3526" s="1">
        <v>45474</v>
      </c>
      <c r="F3526" t="s">
        <v>8719</v>
      </c>
      <c r="G3526" t="s">
        <v>8631</v>
      </c>
      <c r="H3526">
        <v>4</v>
      </c>
      <c r="I3526" s="14">
        <v>0</v>
      </c>
      <c r="J3526" s="6">
        <v>919</v>
      </c>
      <c r="K3526" s="6">
        <v>3676</v>
      </c>
      <c r="L3526" t="s">
        <v>1794</v>
      </c>
      <c r="M3526">
        <v>50</v>
      </c>
      <c r="N3526" t="s">
        <v>1998</v>
      </c>
      <c r="O3526" t="s">
        <v>2770</v>
      </c>
      <c r="P3526" t="s">
        <v>3056</v>
      </c>
    </row>
    <row r="3527" spans="1:16" x14ac:dyDescent="0.45">
      <c r="A3527" t="s">
        <v>7149</v>
      </c>
      <c r="B3527" t="s">
        <v>934</v>
      </c>
      <c r="C3527" t="s">
        <v>3268</v>
      </c>
      <c r="D3527" t="s">
        <v>3465</v>
      </c>
      <c r="E3527" s="1">
        <v>45335</v>
      </c>
      <c r="F3527" t="s">
        <v>8626</v>
      </c>
      <c r="G3527" t="s">
        <v>8630</v>
      </c>
      <c r="H3527">
        <v>2</v>
      </c>
      <c r="I3527" s="14">
        <v>0</v>
      </c>
      <c r="J3527" s="6">
        <v>20</v>
      </c>
      <c r="K3527" s="6">
        <v>41</v>
      </c>
      <c r="L3527" t="s">
        <v>1925</v>
      </c>
      <c r="M3527">
        <v>26</v>
      </c>
      <c r="N3527" t="s">
        <v>1998</v>
      </c>
      <c r="O3527" t="s">
        <v>2898</v>
      </c>
      <c r="P3527" t="s">
        <v>3034</v>
      </c>
    </row>
    <row r="3528" spans="1:16" x14ac:dyDescent="0.45">
      <c r="A3528" t="s">
        <v>7150</v>
      </c>
      <c r="B3528" t="s">
        <v>299</v>
      </c>
      <c r="C3528" t="s">
        <v>3291</v>
      </c>
      <c r="D3528" t="s">
        <v>3488</v>
      </c>
      <c r="E3528" s="1">
        <v>45486</v>
      </c>
      <c r="F3528" t="s">
        <v>8625</v>
      </c>
      <c r="G3528" t="s">
        <v>8629</v>
      </c>
      <c r="H3528">
        <v>1</v>
      </c>
      <c r="I3528" s="14">
        <v>0.2</v>
      </c>
      <c r="J3528" s="6">
        <v>38</v>
      </c>
      <c r="K3528" s="6">
        <v>30</v>
      </c>
      <c r="L3528" t="s">
        <v>1296</v>
      </c>
      <c r="M3528">
        <v>48</v>
      </c>
      <c r="N3528" t="s">
        <v>1998</v>
      </c>
      <c r="O3528" t="s">
        <v>2287</v>
      </c>
      <c r="P3528" t="s">
        <v>3130</v>
      </c>
    </row>
    <row r="3529" spans="1:16" x14ac:dyDescent="0.45">
      <c r="A3529" t="s">
        <v>7151</v>
      </c>
      <c r="B3529" t="s">
        <v>347</v>
      </c>
      <c r="C3529" t="s">
        <v>3355</v>
      </c>
      <c r="D3529" t="s">
        <v>3552</v>
      </c>
      <c r="E3529" s="1">
        <v>45274</v>
      </c>
      <c r="F3529" t="s">
        <v>8625</v>
      </c>
      <c r="G3529" t="s">
        <v>8630</v>
      </c>
      <c r="H3529">
        <v>3</v>
      </c>
      <c r="I3529" s="14">
        <v>0.2</v>
      </c>
      <c r="J3529" s="6">
        <v>497</v>
      </c>
      <c r="K3529" s="6">
        <v>1193</v>
      </c>
      <c r="L3529" t="s">
        <v>1343</v>
      </c>
      <c r="M3529">
        <v>49</v>
      </c>
      <c r="N3529" t="s">
        <v>1998</v>
      </c>
      <c r="O3529" t="s">
        <v>2335</v>
      </c>
      <c r="P3529" t="s">
        <v>3140</v>
      </c>
    </row>
    <row r="3530" spans="1:16" x14ac:dyDescent="0.45">
      <c r="A3530" t="s">
        <v>7152</v>
      </c>
      <c r="B3530" t="s">
        <v>196</v>
      </c>
      <c r="C3530" t="s">
        <v>3391</v>
      </c>
      <c r="D3530" t="s">
        <v>3587</v>
      </c>
      <c r="E3530" s="1">
        <v>45362</v>
      </c>
      <c r="F3530" t="s">
        <v>8626</v>
      </c>
      <c r="G3530" t="s">
        <v>8630</v>
      </c>
      <c r="H3530">
        <v>4</v>
      </c>
      <c r="I3530" s="14">
        <v>0.2</v>
      </c>
      <c r="J3530" s="6">
        <v>799</v>
      </c>
      <c r="K3530" s="6">
        <v>2558</v>
      </c>
      <c r="L3530" t="s">
        <v>1194</v>
      </c>
      <c r="M3530">
        <v>45</v>
      </c>
      <c r="N3530" t="s">
        <v>1998</v>
      </c>
      <c r="O3530" t="s">
        <v>2187</v>
      </c>
      <c r="P3530" t="s">
        <v>3014</v>
      </c>
    </row>
    <row r="3531" spans="1:16" x14ac:dyDescent="0.45">
      <c r="A3531" t="s">
        <v>7153</v>
      </c>
      <c r="B3531" t="s">
        <v>812</v>
      </c>
      <c r="C3531" t="s">
        <v>3292</v>
      </c>
      <c r="D3531" t="s">
        <v>3489</v>
      </c>
      <c r="E3531" s="1">
        <v>45781</v>
      </c>
      <c r="F3531" t="s">
        <v>8719</v>
      </c>
      <c r="G3531" t="s">
        <v>8630</v>
      </c>
      <c r="H3531">
        <v>5</v>
      </c>
      <c r="I3531" s="14">
        <v>0.15</v>
      </c>
      <c r="J3531" s="6">
        <v>1584</v>
      </c>
      <c r="K3531" s="6">
        <v>6730</v>
      </c>
      <c r="L3531" t="s">
        <v>1804</v>
      </c>
      <c r="M3531">
        <v>65</v>
      </c>
      <c r="N3531" t="s">
        <v>1999</v>
      </c>
      <c r="O3531" t="s">
        <v>2779</v>
      </c>
      <c r="P3531" t="s">
        <v>3036</v>
      </c>
    </row>
    <row r="3532" spans="1:16" x14ac:dyDescent="0.45">
      <c r="A3532" t="s">
        <v>7154</v>
      </c>
      <c r="B3532" t="s">
        <v>871</v>
      </c>
      <c r="C3532" t="s">
        <v>3311</v>
      </c>
      <c r="D3532" t="s">
        <v>3508</v>
      </c>
      <c r="E3532" s="1">
        <v>45536</v>
      </c>
      <c r="F3532" t="s">
        <v>8626</v>
      </c>
      <c r="G3532" t="s">
        <v>8633</v>
      </c>
      <c r="H3532">
        <v>2</v>
      </c>
      <c r="I3532" s="14">
        <v>0</v>
      </c>
      <c r="J3532" s="6">
        <v>1498</v>
      </c>
      <c r="K3532" s="6">
        <v>2996</v>
      </c>
      <c r="L3532" t="s">
        <v>1863</v>
      </c>
      <c r="M3532">
        <v>59</v>
      </c>
      <c r="N3532" t="s">
        <v>1998</v>
      </c>
      <c r="O3532" t="s">
        <v>2836</v>
      </c>
      <c r="P3532" t="s">
        <v>3174</v>
      </c>
    </row>
    <row r="3533" spans="1:16" x14ac:dyDescent="0.45">
      <c r="A3533" t="s">
        <v>7155</v>
      </c>
      <c r="B3533" t="s">
        <v>471</v>
      </c>
      <c r="C3533" t="s">
        <v>3267</v>
      </c>
      <c r="D3533" t="s">
        <v>3464</v>
      </c>
      <c r="E3533" s="1">
        <v>45860</v>
      </c>
      <c r="F3533" t="s">
        <v>8720</v>
      </c>
      <c r="G3533" t="s">
        <v>8629</v>
      </c>
      <c r="H3533">
        <v>2</v>
      </c>
      <c r="I3533" s="14">
        <v>0.05</v>
      </c>
      <c r="J3533" s="6">
        <v>1366</v>
      </c>
      <c r="K3533" s="6">
        <v>2595</v>
      </c>
      <c r="L3533" t="s">
        <v>1466</v>
      </c>
      <c r="M3533">
        <v>21</v>
      </c>
      <c r="N3533" t="s">
        <v>1998</v>
      </c>
      <c r="O3533" t="s">
        <v>2453</v>
      </c>
      <c r="P3533" t="s">
        <v>8708</v>
      </c>
    </row>
    <row r="3534" spans="1:16" x14ac:dyDescent="0.45">
      <c r="A3534" t="s">
        <v>7156</v>
      </c>
      <c r="B3534" t="s">
        <v>128</v>
      </c>
      <c r="C3534" t="s">
        <v>3265</v>
      </c>
      <c r="D3534" t="s">
        <v>3463</v>
      </c>
      <c r="E3534" s="1">
        <v>45732</v>
      </c>
      <c r="F3534" t="s">
        <v>8625</v>
      </c>
      <c r="G3534" t="s">
        <v>8630</v>
      </c>
      <c r="H3534">
        <v>2</v>
      </c>
      <c r="I3534" s="14">
        <v>0.15</v>
      </c>
      <c r="J3534" s="6">
        <v>209</v>
      </c>
      <c r="K3534" s="6">
        <v>356</v>
      </c>
      <c r="L3534" t="s">
        <v>1127</v>
      </c>
      <c r="M3534">
        <v>29</v>
      </c>
      <c r="N3534" t="s">
        <v>1999</v>
      </c>
      <c r="O3534" t="s">
        <v>2119</v>
      </c>
      <c r="P3534" t="s">
        <v>3068</v>
      </c>
    </row>
    <row r="3535" spans="1:16" x14ac:dyDescent="0.45">
      <c r="A3535" t="s">
        <v>7157</v>
      </c>
      <c r="B3535" t="s">
        <v>60</v>
      </c>
      <c r="C3535" t="s">
        <v>3367</v>
      </c>
      <c r="D3535" t="s">
        <v>3564</v>
      </c>
      <c r="E3535" s="1">
        <v>45426</v>
      </c>
      <c r="F3535" t="s">
        <v>8718</v>
      </c>
      <c r="G3535" t="s">
        <v>8631</v>
      </c>
      <c r="H3535">
        <v>3</v>
      </c>
      <c r="I3535" s="14">
        <v>0.2</v>
      </c>
      <c r="J3535" s="6">
        <v>1945</v>
      </c>
      <c r="K3535" s="6">
        <v>4668</v>
      </c>
      <c r="L3535" t="s">
        <v>1059</v>
      </c>
      <c r="M3535">
        <v>65</v>
      </c>
      <c r="N3535" t="s">
        <v>1999</v>
      </c>
      <c r="O3535" t="s">
        <v>2052</v>
      </c>
      <c r="P3535" t="s">
        <v>3016</v>
      </c>
    </row>
    <row r="3536" spans="1:16" x14ac:dyDescent="0.45">
      <c r="A3536" t="s">
        <v>7158</v>
      </c>
      <c r="B3536" t="s">
        <v>260</v>
      </c>
      <c r="C3536" t="s">
        <v>3237</v>
      </c>
      <c r="D3536" t="s">
        <v>3436</v>
      </c>
      <c r="E3536" s="1">
        <v>45480</v>
      </c>
      <c r="F3536" t="s">
        <v>8720</v>
      </c>
      <c r="G3536" t="s">
        <v>8630</v>
      </c>
      <c r="H3536">
        <v>4</v>
      </c>
      <c r="I3536" s="14">
        <v>0</v>
      </c>
      <c r="J3536" s="6">
        <v>827</v>
      </c>
      <c r="K3536" s="6">
        <v>3307</v>
      </c>
      <c r="L3536" t="s">
        <v>1258</v>
      </c>
      <c r="M3536">
        <v>27</v>
      </c>
      <c r="N3536" t="s">
        <v>1998</v>
      </c>
      <c r="O3536" t="s">
        <v>2250</v>
      </c>
      <c r="P3536" t="s">
        <v>3110</v>
      </c>
    </row>
    <row r="3537" spans="1:16" x14ac:dyDescent="0.45">
      <c r="A3537" t="s">
        <v>7159</v>
      </c>
      <c r="B3537" t="s">
        <v>914</v>
      </c>
      <c r="C3537" t="s">
        <v>3276</v>
      </c>
      <c r="D3537" t="s">
        <v>3473</v>
      </c>
      <c r="E3537" s="1">
        <v>45641</v>
      </c>
      <c r="F3537" t="s">
        <v>8719</v>
      </c>
      <c r="G3537" t="s">
        <v>8629</v>
      </c>
      <c r="H3537">
        <v>2</v>
      </c>
      <c r="I3537" s="14">
        <v>0</v>
      </c>
      <c r="J3537" s="6">
        <v>1827</v>
      </c>
      <c r="K3537" s="6">
        <v>3655</v>
      </c>
      <c r="L3537" t="s">
        <v>1905</v>
      </c>
      <c r="M3537">
        <v>59</v>
      </c>
      <c r="N3537" t="s">
        <v>1999</v>
      </c>
      <c r="O3537" t="s">
        <v>2879</v>
      </c>
      <c r="P3537" t="s">
        <v>3177</v>
      </c>
    </row>
    <row r="3538" spans="1:16" x14ac:dyDescent="0.45">
      <c r="A3538" t="s">
        <v>7160</v>
      </c>
      <c r="B3538" t="s">
        <v>429</v>
      </c>
      <c r="C3538" t="s">
        <v>3253</v>
      </c>
      <c r="D3538" t="s">
        <v>3452</v>
      </c>
      <c r="E3538" s="1">
        <v>45816</v>
      </c>
      <c r="F3538" t="s">
        <v>8625</v>
      </c>
      <c r="G3538" t="s">
        <v>8633</v>
      </c>
      <c r="H3538">
        <v>4</v>
      </c>
      <c r="I3538" s="14">
        <v>0.05</v>
      </c>
      <c r="J3538" s="6">
        <v>583</v>
      </c>
      <c r="K3538" s="6">
        <v>2214</v>
      </c>
      <c r="L3538" t="s">
        <v>1425</v>
      </c>
      <c r="M3538">
        <v>34</v>
      </c>
      <c r="N3538" t="s">
        <v>1998</v>
      </c>
      <c r="O3538" t="s">
        <v>2414</v>
      </c>
      <c r="P3538" t="s">
        <v>3153</v>
      </c>
    </row>
    <row r="3539" spans="1:16" x14ac:dyDescent="0.45">
      <c r="A3539" t="s">
        <v>7161</v>
      </c>
      <c r="B3539" t="s">
        <v>37</v>
      </c>
      <c r="C3539" t="s">
        <v>3333</v>
      </c>
      <c r="D3539" t="s">
        <v>3530</v>
      </c>
      <c r="E3539" s="1">
        <v>45869</v>
      </c>
      <c r="F3539" t="s">
        <v>8718</v>
      </c>
      <c r="G3539" t="s">
        <v>8630</v>
      </c>
      <c r="H3539">
        <v>1</v>
      </c>
      <c r="I3539" s="14">
        <v>0.15</v>
      </c>
      <c r="J3539" s="6">
        <v>1972</v>
      </c>
      <c r="K3539" s="6">
        <v>1677</v>
      </c>
      <c r="L3539" t="s">
        <v>1036</v>
      </c>
      <c r="M3539">
        <v>32</v>
      </c>
      <c r="N3539" t="s">
        <v>1998</v>
      </c>
      <c r="O3539" t="s">
        <v>2029</v>
      </c>
      <c r="P3539" t="s">
        <v>2996</v>
      </c>
    </row>
    <row r="3540" spans="1:16" x14ac:dyDescent="0.45">
      <c r="A3540" t="s">
        <v>7162</v>
      </c>
      <c r="B3540" t="s">
        <v>948</v>
      </c>
      <c r="C3540" t="s">
        <v>3239</v>
      </c>
      <c r="D3540" t="s">
        <v>3438</v>
      </c>
      <c r="E3540" s="1">
        <v>45525</v>
      </c>
      <c r="F3540" t="s">
        <v>8625</v>
      </c>
      <c r="G3540" t="s">
        <v>8630</v>
      </c>
      <c r="H3540">
        <v>2</v>
      </c>
      <c r="I3540" s="14">
        <v>0</v>
      </c>
      <c r="J3540" s="6">
        <v>1414</v>
      </c>
      <c r="K3540" s="6">
        <v>2829</v>
      </c>
      <c r="L3540" t="s">
        <v>1939</v>
      </c>
      <c r="M3540">
        <v>47</v>
      </c>
      <c r="N3540" t="s">
        <v>1998</v>
      </c>
      <c r="O3540" t="s">
        <v>2911</v>
      </c>
      <c r="P3540" t="s">
        <v>3049</v>
      </c>
    </row>
    <row r="3541" spans="1:16" x14ac:dyDescent="0.45">
      <c r="A3541" t="s">
        <v>7163</v>
      </c>
      <c r="B3541" t="s">
        <v>754</v>
      </c>
      <c r="C3541" t="s">
        <v>3337</v>
      </c>
      <c r="D3541" t="s">
        <v>3534</v>
      </c>
      <c r="E3541" s="1">
        <v>45695</v>
      </c>
      <c r="F3541" t="s">
        <v>8718</v>
      </c>
      <c r="G3541" t="s">
        <v>8630</v>
      </c>
      <c r="H3541">
        <v>4</v>
      </c>
      <c r="I3541" s="14">
        <v>0</v>
      </c>
      <c r="J3541" s="6">
        <v>755</v>
      </c>
      <c r="K3541" s="6">
        <v>3021</v>
      </c>
      <c r="L3541" t="s">
        <v>1747</v>
      </c>
      <c r="M3541">
        <v>27</v>
      </c>
      <c r="N3541" t="s">
        <v>1999</v>
      </c>
      <c r="O3541" t="s">
        <v>2725</v>
      </c>
      <c r="P3541" t="s">
        <v>3021</v>
      </c>
    </row>
    <row r="3542" spans="1:16" x14ac:dyDescent="0.45">
      <c r="A3542" t="s">
        <v>7164</v>
      </c>
      <c r="B3542" t="s">
        <v>332</v>
      </c>
      <c r="C3542" t="s">
        <v>3237</v>
      </c>
      <c r="D3542" t="s">
        <v>3436</v>
      </c>
      <c r="E3542" s="1">
        <v>45507</v>
      </c>
      <c r="F3542" t="s">
        <v>8720</v>
      </c>
      <c r="G3542" t="s">
        <v>8631</v>
      </c>
      <c r="H3542">
        <v>2</v>
      </c>
      <c r="I3542" s="14">
        <v>0.1</v>
      </c>
      <c r="J3542" s="6">
        <v>827</v>
      </c>
      <c r="K3542" s="6">
        <v>1488</v>
      </c>
      <c r="L3542" t="s">
        <v>1329</v>
      </c>
      <c r="M3542">
        <v>47</v>
      </c>
      <c r="N3542" t="s">
        <v>1999</v>
      </c>
      <c r="O3542" t="s">
        <v>2320</v>
      </c>
      <c r="P3542" t="s">
        <v>3137</v>
      </c>
    </row>
    <row r="3543" spans="1:16" x14ac:dyDescent="0.45">
      <c r="A3543" t="s">
        <v>7165</v>
      </c>
      <c r="B3543" t="s">
        <v>450</v>
      </c>
      <c r="C3543" t="s">
        <v>3326</v>
      </c>
      <c r="D3543" t="s">
        <v>3523</v>
      </c>
      <c r="E3543" s="1">
        <v>45653</v>
      </c>
      <c r="F3543" t="s">
        <v>8720</v>
      </c>
      <c r="G3543" t="s">
        <v>8632</v>
      </c>
      <c r="H3543">
        <v>4</v>
      </c>
      <c r="I3543" s="14">
        <v>0.1</v>
      </c>
      <c r="J3543" s="6">
        <v>1122</v>
      </c>
      <c r="K3543" s="6">
        <v>4039</v>
      </c>
      <c r="L3543" t="s">
        <v>1446</v>
      </c>
      <c r="M3543">
        <v>51</v>
      </c>
      <c r="N3543" t="s">
        <v>1999</v>
      </c>
      <c r="O3543" t="s">
        <v>2434</v>
      </c>
      <c r="P3543" t="s">
        <v>3046</v>
      </c>
    </row>
    <row r="3544" spans="1:16" x14ac:dyDescent="0.45">
      <c r="A3544" t="s">
        <v>7166</v>
      </c>
      <c r="B3544" t="s">
        <v>56</v>
      </c>
      <c r="C3544" t="s">
        <v>3225</v>
      </c>
      <c r="D3544" t="s">
        <v>3424</v>
      </c>
      <c r="E3544" s="1">
        <v>45481</v>
      </c>
      <c r="F3544" t="s">
        <v>8626</v>
      </c>
      <c r="G3544" t="s">
        <v>8633</v>
      </c>
      <c r="H3544">
        <v>4</v>
      </c>
      <c r="I3544" s="14">
        <v>0.05</v>
      </c>
      <c r="J3544" s="6">
        <v>743</v>
      </c>
      <c r="K3544" s="6">
        <v>2824</v>
      </c>
      <c r="L3544" t="s">
        <v>1055</v>
      </c>
      <c r="M3544">
        <v>43</v>
      </c>
      <c r="N3544" t="s">
        <v>1999</v>
      </c>
      <c r="O3544" t="s">
        <v>2048</v>
      </c>
      <c r="P3544" t="s">
        <v>2983</v>
      </c>
    </row>
    <row r="3545" spans="1:16" x14ac:dyDescent="0.45">
      <c r="A3545" t="s">
        <v>7167</v>
      </c>
      <c r="B3545" t="s">
        <v>715</v>
      </c>
      <c r="C3545" t="s">
        <v>3332</v>
      </c>
      <c r="D3545" t="s">
        <v>3529</v>
      </c>
      <c r="E3545" s="1">
        <v>45204</v>
      </c>
      <c r="F3545" t="s">
        <v>8626</v>
      </c>
      <c r="G3545" t="s">
        <v>8631</v>
      </c>
      <c r="H3545">
        <v>4</v>
      </c>
      <c r="I3545" s="14">
        <v>0.1</v>
      </c>
      <c r="J3545" s="6">
        <v>1870</v>
      </c>
      <c r="K3545" s="6">
        <v>6731</v>
      </c>
      <c r="L3545" t="s">
        <v>1708</v>
      </c>
      <c r="M3545">
        <v>36</v>
      </c>
      <c r="N3545" t="s">
        <v>1999</v>
      </c>
      <c r="O3545" t="s">
        <v>2688</v>
      </c>
      <c r="P3545" t="s">
        <v>3179</v>
      </c>
    </row>
    <row r="3546" spans="1:16" x14ac:dyDescent="0.45">
      <c r="A3546" t="s">
        <v>7168</v>
      </c>
      <c r="B3546" t="s">
        <v>933</v>
      </c>
      <c r="C3546" t="s">
        <v>3310</v>
      </c>
      <c r="D3546" t="s">
        <v>3507</v>
      </c>
      <c r="E3546" s="1">
        <v>45326</v>
      </c>
      <c r="F3546" t="s">
        <v>8626</v>
      </c>
      <c r="G3546" t="s">
        <v>8629</v>
      </c>
      <c r="H3546">
        <v>4</v>
      </c>
      <c r="I3546" s="14">
        <v>0.15</v>
      </c>
      <c r="J3546" s="6">
        <v>962</v>
      </c>
      <c r="K3546" s="6">
        <v>3269</v>
      </c>
      <c r="L3546" t="s">
        <v>1924</v>
      </c>
      <c r="M3546">
        <v>30</v>
      </c>
      <c r="N3546" t="s">
        <v>1998</v>
      </c>
      <c r="O3546" t="s">
        <v>2897</v>
      </c>
      <c r="P3546" t="s">
        <v>3020</v>
      </c>
    </row>
    <row r="3547" spans="1:16" x14ac:dyDescent="0.45">
      <c r="A3547" t="s">
        <v>7169</v>
      </c>
      <c r="B3547" t="s">
        <v>447</v>
      </c>
      <c r="C3547" t="s">
        <v>3299</v>
      </c>
      <c r="D3547" t="s">
        <v>3496</v>
      </c>
      <c r="E3547" s="1">
        <v>45358</v>
      </c>
      <c r="F3547" t="s">
        <v>8626</v>
      </c>
      <c r="G3547" t="s">
        <v>8631</v>
      </c>
      <c r="H3547">
        <v>3</v>
      </c>
      <c r="I3547" s="14">
        <v>0.15</v>
      </c>
      <c r="J3547" s="6">
        <v>479</v>
      </c>
      <c r="K3547" s="6">
        <v>1221</v>
      </c>
      <c r="L3547" t="s">
        <v>1443</v>
      </c>
      <c r="M3547">
        <v>61</v>
      </c>
      <c r="N3547" t="s">
        <v>1999</v>
      </c>
      <c r="O3547" t="s">
        <v>2431</v>
      </c>
      <c r="P3547" t="s">
        <v>2980</v>
      </c>
    </row>
    <row r="3548" spans="1:16" x14ac:dyDescent="0.45">
      <c r="A3548" t="s">
        <v>7170</v>
      </c>
      <c r="B3548" t="s">
        <v>486</v>
      </c>
      <c r="C3548" t="s">
        <v>3197</v>
      </c>
      <c r="D3548" t="s">
        <v>3397</v>
      </c>
      <c r="E3548" s="1">
        <v>45710</v>
      </c>
      <c r="F3548" t="s">
        <v>8625</v>
      </c>
      <c r="G3548" t="s">
        <v>8633</v>
      </c>
      <c r="H3548">
        <v>1</v>
      </c>
      <c r="I3548" s="14">
        <v>0.1</v>
      </c>
      <c r="J3548" s="6">
        <v>1934</v>
      </c>
      <c r="K3548" s="6">
        <v>1740</v>
      </c>
      <c r="L3548" t="s">
        <v>1481</v>
      </c>
      <c r="M3548">
        <v>48</v>
      </c>
      <c r="N3548" t="s">
        <v>1998</v>
      </c>
      <c r="O3548" t="s">
        <v>2468</v>
      </c>
      <c r="P3548" t="s">
        <v>8702</v>
      </c>
    </row>
    <row r="3549" spans="1:16" x14ac:dyDescent="0.45">
      <c r="A3549" t="s">
        <v>7171</v>
      </c>
      <c r="B3549" t="s">
        <v>954</v>
      </c>
      <c r="C3549" t="s">
        <v>3392</v>
      </c>
      <c r="D3549" t="s">
        <v>3588</v>
      </c>
      <c r="E3549" s="1">
        <v>45521</v>
      </c>
      <c r="F3549" t="s">
        <v>8719</v>
      </c>
      <c r="G3549" t="s">
        <v>8629</v>
      </c>
      <c r="H3549">
        <v>3</v>
      </c>
      <c r="I3549" s="14">
        <v>0.05</v>
      </c>
      <c r="J3549" s="6">
        <v>1109</v>
      </c>
      <c r="K3549" s="6">
        <v>3160</v>
      </c>
      <c r="L3549" t="s">
        <v>1945</v>
      </c>
      <c r="M3549">
        <v>26</v>
      </c>
      <c r="N3549" t="s">
        <v>1999</v>
      </c>
      <c r="O3549" t="s">
        <v>2917</v>
      </c>
      <c r="P3549" t="s">
        <v>3148</v>
      </c>
    </row>
    <row r="3550" spans="1:16" x14ac:dyDescent="0.45">
      <c r="A3550" t="s">
        <v>7172</v>
      </c>
      <c r="B3550" t="s">
        <v>71</v>
      </c>
      <c r="C3550" t="s">
        <v>3203</v>
      </c>
      <c r="D3550" t="s">
        <v>8692</v>
      </c>
      <c r="E3550" s="1">
        <v>45458</v>
      </c>
      <c r="F3550" t="s">
        <v>8718</v>
      </c>
      <c r="G3550" t="s">
        <v>8633</v>
      </c>
      <c r="H3550">
        <v>3</v>
      </c>
      <c r="I3550" s="14">
        <v>0.1</v>
      </c>
      <c r="J3550" s="6">
        <v>277</v>
      </c>
      <c r="K3550" s="6">
        <v>747</v>
      </c>
      <c r="L3550" t="s">
        <v>1070</v>
      </c>
      <c r="M3550">
        <v>51</v>
      </c>
      <c r="N3550" t="s">
        <v>1999</v>
      </c>
      <c r="O3550" t="s">
        <v>2063</v>
      </c>
      <c r="P3550" t="s">
        <v>3025</v>
      </c>
    </row>
    <row r="3551" spans="1:16" x14ac:dyDescent="0.45">
      <c r="A3551" t="s">
        <v>7173</v>
      </c>
      <c r="B3551" t="s">
        <v>44</v>
      </c>
      <c r="C3551" t="s">
        <v>3203</v>
      </c>
      <c r="D3551" t="s">
        <v>8692</v>
      </c>
      <c r="E3551" s="1">
        <v>45262</v>
      </c>
      <c r="F3551" t="s">
        <v>8626</v>
      </c>
      <c r="G3551" t="s">
        <v>8631</v>
      </c>
      <c r="H3551">
        <v>2</v>
      </c>
      <c r="I3551" s="14">
        <v>0.15</v>
      </c>
      <c r="J3551" s="6">
        <v>277</v>
      </c>
      <c r="K3551" s="6">
        <v>470</v>
      </c>
      <c r="L3551" t="s">
        <v>1043</v>
      </c>
      <c r="M3551">
        <v>56</v>
      </c>
      <c r="N3551" t="s">
        <v>1998</v>
      </c>
      <c r="O3551" t="s">
        <v>2036</v>
      </c>
      <c r="P3551" t="s">
        <v>3003</v>
      </c>
    </row>
    <row r="3552" spans="1:16" x14ac:dyDescent="0.45">
      <c r="A3552" t="s">
        <v>7174</v>
      </c>
      <c r="B3552" t="s">
        <v>74</v>
      </c>
      <c r="C3552" t="s">
        <v>3276</v>
      </c>
      <c r="D3552" t="s">
        <v>3473</v>
      </c>
      <c r="E3552" s="1">
        <v>45424</v>
      </c>
      <c r="F3552" t="s">
        <v>8719</v>
      </c>
      <c r="G3552" t="s">
        <v>8631</v>
      </c>
      <c r="H3552">
        <v>2</v>
      </c>
      <c r="I3552" s="14">
        <v>0.1</v>
      </c>
      <c r="J3552" s="6">
        <v>1827</v>
      </c>
      <c r="K3552" s="6">
        <v>3289</v>
      </c>
      <c r="L3552" t="s">
        <v>1073</v>
      </c>
      <c r="M3552">
        <v>61</v>
      </c>
      <c r="N3552" t="s">
        <v>1999</v>
      </c>
      <c r="O3552" t="s">
        <v>2066</v>
      </c>
      <c r="P3552" t="s">
        <v>3028</v>
      </c>
    </row>
    <row r="3553" spans="1:16" x14ac:dyDescent="0.45">
      <c r="A3553" t="s">
        <v>7175</v>
      </c>
      <c r="B3553" t="s">
        <v>129</v>
      </c>
      <c r="C3553" t="s">
        <v>3305</v>
      </c>
      <c r="D3553" t="s">
        <v>3502</v>
      </c>
      <c r="E3553" s="1">
        <v>45404</v>
      </c>
      <c r="F3553" t="s">
        <v>8720</v>
      </c>
      <c r="G3553" t="s">
        <v>8631</v>
      </c>
      <c r="H3553">
        <v>1</v>
      </c>
      <c r="I3553" s="14">
        <v>0.2</v>
      </c>
      <c r="J3553" s="6">
        <v>621</v>
      </c>
      <c r="K3553" s="6">
        <v>496</v>
      </c>
      <c r="L3553" t="s">
        <v>1128</v>
      </c>
      <c r="M3553">
        <v>47</v>
      </c>
      <c r="N3553" t="s">
        <v>1998</v>
      </c>
      <c r="O3553" t="s">
        <v>2120</v>
      </c>
      <c r="P3553" t="s">
        <v>3043</v>
      </c>
    </row>
    <row r="3554" spans="1:16" x14ac:dyDescent="0.45">
      <c r="A3554" t="s">
        <v>7176</v>
      </c>
      <c r="B3554" t="s">
        <v>997</v>
      </c>
      <c r="C3554" t="s">
        <v>3343</v>
      </c>
      <c r="D3554" t="s">
        <v>3540</v>
      </c>
      <c r="E3554" s="1">
        <v>45642</v>
      </c>
      <c r="F3554" t="s">
        <v>8719</v>
      </c>
      <c r="G3554" t="s">
        <v>8629</v>
      </c>
      <c r="H3554">
        <v>1</v>
      </c>
      <c r="I3554" s="14">
        <v>0.05</v>
      </c>
      <c r="J3554" s="6">
        <v>1671</v>
      </c>
      <c r="K3554" s="6">
        <v>1588</v>
      </c>
      <c r="L3554" t="s">
        <v>1988</v>
      </c>
      <c r="M3554">
        <v>24</v>
      </c>
      <c r="N3554" t="s">
        <v>1998</v>
      </c>
      <c r="O3554" t="s">
        <v>2958</v>
      </c>
      <c r="P3554" t="s">
        <v>3111</v>
      </c>
    </row>
    <row r="3555" spans="1:16" x14ac:dyDescent="0.45">
      <c r="A3555" t="s">
        <v>7177</v>
      </c>
      <c r="B3555" t="s">
        <v>832</v>
      </c>
      <c r="C3555" t="s">
        <v>3357</v>
      </c>
      <c r="D3555" t="s">
        <v>3554</v>
      </c>
      <c r="E3555" s="1">
        <v>45757</v>
      </c>
      <c r="F3555" t="s">
        <v>8626</v>
      </c>
      <c r="G3555" t="s">
        <v>8633</v>
      </c>
      <c r="H3555">
        <v>1</v>
      </c>
      <c r="I3555" s="14">
        <v>0.15</v>
      </c>
      <c r="J3555" s="6">
        <v>1084</v>
      </c>
      <c r="K3555" s="6">
        <v>922</v>
      </c>
      <c r="L3555" t="s">
        <v>1824</v>
      </c>
      <c r="M3555">
        <v>43</v>
      </c>
      <c r="N3555" t="s">
        <v>1999</v>
      </c>
      <c r="O3555" t="s">
        <v>2799</v>
      </c>
      <c r="P3555" t="s">
        <v>3153</v>
      </c>
    </row>
    <row r="3556" spans="1:16" x14ac:dyDescent="0.45">
      <c r="A3556" t="s">
        <v>7178</v>
      </c>
      <c r="B3556" t="s">
        <v>210</v>
      </c>
      <c r="C3556" t="s">
        <v>3228</v>
      </c>
      <c r="D3556" t="s">
        <v>3427</v>
      </c>
      <c r="E3556" s="1">
        <v>45687</v>
      </c>
      <c r="F3556" t="s">
        <v>8718</v>
      </c>
      <c r="G3556" t="s">
        <v>8630</v>
      </c>
      <c r="H3556">
        <v>2</v>
      </c>
      <c r="I3556" s="14">
        <v>0.15</v>
      </c>
      <c r="J3556" s="6">
        <v>1198</v>
      </c>
      <c r="K3556" s="6">
        <v>2036</v>
      </c>
      <c r="L3556" t="s">
        <v>1208</v>
      </c>
      <c r="M3556">
        <v>62</v>
      </c>
      <c r="N3556" t="s">
        <v>1998</v>
      </c>
      <c r="O3556" t="s">
        <v>2201</v>
      </c>
      <c r="P3556" t="s">
        <v>3091</v>
      </c>
    </row>
    <row r="3557" spans="1:16" x14ac:dyDescent="0.45">
      <c r="A3557" t="s">
        <v>7179</v>
      </c>
      <c r="B3557" t="s">
        <v>366</v>
      </c>
      <c r="C3557" t="s">
        <v>3378</v>
      </c>
      <c r="D3557" t="s">
        <v>3574</v>
      </c>
      <c r="E3557" s="1">
        <v>45202</v>
      </c>
      <c r="F3557" t="s">
        <v>8719</v>
      </c>
      <c r="G3557" t="s">
        <v>8631</v>
      </c>
      <c r="H3557">
        <v>2</v>
      </c>
      <c r="I3557" s="14">
        <v>0.2</v>
      </c>
      <c r="J3557" s="6">
        <v>415</v>
      </c>
      <c r="K3557" s="6">
        <v>663</v>
      </c>
      <c r="L3557" t="s">
        <v>1362</v>
      </c>
      <c r="M3557">
        <v>53</v>
      </c>
      <c r="N3557" t="s">
        <v>1998</v>
      </c>
      <c r="O3557" t="s">
        <v>2354</v>
      </c>
      <c r="P3557" t="s">
        <v>3087</v>
      </c>
    </row>
    <row r="3558" spans="1:16" x14ac:dyDescent="0.45">
      <c r="A3558" t="s">
        <v>7180</v>
      </c>
      <c r="B3558" t="s">
        <v>935</v>
      </c>
      <c r="C3558" t="s">
        <v>3381</v>
      </c>
      <c r="D3558" t="s">
        <v>3577</v>
      </c>
      <c r="E3558" s="1">
        <v>45561</v>
      </c>
      <c r="F3558" t="s">
        <v>8626</v>
      </c>
      <c r="G3558" t="s">
        <v>8629</v>
      </c>
      <c r="H3558">
        <v>1</v>
      </c>
      <c r="I3558" s="14">
        <v>0.2</v>
      </c>
      <c r="J3558" s="6">
        <v>113</v>
      </c>
      <c r="K3558" s="6">
        <v>90</v>
      </c>
      <c r="L3558" t="s">
        <v>1926</v>
      </c>
      <c r="M3558">
        <v>46</v>
      </c>
      <c r="N3558" t="s">
        <v>1998</v>
      </c>
      <c r="O3558" t="s">
        <v>2899</v>
      </c>
      <c r="P3558" t="s">
        <v>3047</v>
      </c>
    </row>
    <row r="3559" spans="1:16" x14ac:dyDescent="0.45">
      <c r="A3559" t="s">
        <v>7181</v>
      </c>
      <c r="B3559" t="s">
        <v>750</v>
      </c>
      <c r="C3559" t="s">
        <v>3358</v>
      </c>
      <c r="D3559" t="s">
        <v>3555</v>
      </c>
      <c r="E3559" s="1">
        <v>45216</v>
      </c>
      <c r="F3559" t="s">
        <v>8720</v>
      </c>
      <c r="G3559" t="s">
        <v>8631</v>
      </c>
      <c r="H3559">
        <v>4</v>
      </c>
      <c r="I3559" s="14">
        <v>0.05</v>
      </c>
      <c r="J3559" s="6">
        <v>289</v>
      </c>
      <c r="K3559" s="6">
        <v>1098</v>
      </c>
      <c r="L3559" t="s">
        <v>1743</v>
      </c>
      <c r="M3559">
        <v>29</v>
      </c>
      <c r="N3559" t="s">
        <v>1999</v>
      </c>
      <c r="O3559" t="s">
        <v>2721</v>
      </c>
      <c r="P3559" t="s">
        <v>3056</v>
      </c>
    </row>
    <row r="3560" spans="1:16" x14ac:dyDescent="0.45">
      <c r="A3560" t="s">
        <v>7182</v>
      </c>
      <c r="B3560" t="s">
        <v>743</v>
      </c>
      <c r="C3560" t="s">
        <v>3292</v>
      </c>
      <c r="D3560" t="s">
        <v>3489</v>
      </c>
      <c r="E3560" s="1">
        <v>45571</v>
      </c>
      <c r="F3560" t="s">
        <v>8626</v>
      </c>
      <c r="G3560" t="s">
        <v>8631</v>
      </c>
      <c r="H3560">
        <v>5</v>
      </c>
      <c r="I3560" s="14">
        <v>0.1</v>
      </c>
      <c r="J3560" s="6">
        <v>1584</v>
      </c>
      <c r="K3560" s="6">
        <v>7126</v>
      </c>
      <c r="L3560" t="s">
        <v>1736</v>
      </c>
      <c r="M3560">
        <v>40</v>
      </c>
      <c r="N3560" t="s">
        <v>1999</v>
      </c>
      <c r="O3560" t="s">
        <v>2714</v>
      </c>
      <c r="P3560" t="s">
        <v>3103</v>
      </c>
    </row>
    <row r="3561" spans="1:16" x14ac:dyDescent="0.45">
      <c r="A3561" t="s">
        <v>7183</v>
      </c>
      <c r="B3561" t="s">
        <v>158</v>
      </c>
      <c r="C3561" t="s">
        <v>3240</v>
      </c>
      <c r="D3561" t="s">
        <v>3439</v>
      </c>
      <c r="E3561" s="1">
        <v>45597</v>
      </c>
      <c r="F3561" t="s">
        <v>8626</v>
      </c>
      <c r="G3561" t="s">
        <v>8629</v>
      </c>
      <c r="H3561">
        <v>2</v>
      </c>
      <c r="I3561" s="14">
        <v>0.15</v>
      </c>
      <c r="J3561" s="6">
        <v>1126</v>
      </c>
      <c r="K3561" s="6">
        <v>1914</v>
      </c>
      <c r="L3561" t="s">
        <v>1156</v>
      </c>
      <c r="M3561">
        <v>34</v>
      </c>
      <c r="N3561" t="s">
        <v>1998</v>
      </c>
      <c r="O3561" t="s">
        <v>2149</v>
      </c>
      <c r="P3561" t="s">
        <v>8695</v>
      </c>
    </row>
    <row r="3562" spans="1:16" x14ac:dyDescent="0.45">
      <c r="A3562" t="s">
        <v>7184</v>
      </c>
      <c r="B3562" t="s">
        <v>201</v>
      </c>
      <c r="C3562" t="s">
        <v>3330</v>
      </c>
      <c r="D3562" t="s">
        <v>3527</v>
      </c>
      <c r="E3562" s="1">
        <v>45657</v>
      </c>
      <c r="F3562" t="s">
        <v>8626</v>
      </c>
      <c r="G3562" t="s">
        <v>8633</v>
      </c>
      <c r="H3562">
        <v>5</v>
      </c>
      <c r="I3562" s="14">
        <v>0.2</v>
      </c>
      <c r="J3562" s="6">
        <v>100</v>
      </c>
      <c r="K3562" s="6">
        <v>401</v>
      </c>
      <c r="L3562" t="s">
        <v>1199</v>
      </c>
      <c r="M3562">
        <v>60</v>
      </c>
      <c r="N3562" t="s">
        <v>1998</v>
      </c>
      <c r="O3562" t="s">
        <v>2192</v>
      </c>
      <c r="P3562" t="s">
        <v>3062</v>
      </c>
    </row>
    <row r="3563" spans="1:16" x14ac:dyDescent="0.45">
      <c r="A3563" t="s">
        <v>7185</v>
      </c>
      <c r="B3563" t="s">
        <v>301</v>
      </c>
      <c r="C3563" t="s">
        <v>3290</v>
      </c>
      <c r="D3563" t="s">
        <v>3487</v>
      </c>
      <c r="E3563" s="1">
        <v>45839</v>
      </c>
      <c r="F3563" t="s">
        <v>8720</v>
      </c>
      <c r="G3563" t="s">
        <v>8631</v>
      </c>
      <c r="H3563">
        <v>4</v>
      </c>
      <c r="I3563" s="14">
        <v>0.05</v>
      </c>
      <c r="J3563" s="6">
        <v>1300</v>
      </c>
      <c r="K3563" s="6">
        <v>4940</v>
      </c>
      <c r="L3563" t="s">
        <v>1298</v>
      </c>
      <c r="M3563">
        <v>42</v>
      </c>
      <c r="N3563" t="s">
        <v>1999</v>
      </c>
      <c r="O3563" t="s">
        <v>2289</v>
      </c>
      <c r="P3563" t="s">
        <v>3075</v>
      </c>
    </row>
    <row r="3564" spans="1:16" x14ac:dyDescent="0.45">
      <c r="A3564" t="s">
        <v>7186</v>
      </c>
      <c r="B3564" t="s">
        <v>139</v>
      </c>
      <c r="C3564" t="s">
        <v>3255</v>
      </c>
      <c r="D3564" t="s">
        <v>3454</v>
      </c>
      <c r="E3564" s="1">
        <v>45205</v>
      </c>
      <c r="F3564" t="s">
        <v>8625</v>
      </c>
      <c r="G3564" t="s">
        <v>8629</v>
      </c>
      <c r="H3564">
        <v>4</v>
      </c>
      <c r="I3564" s="14">
        <v>0.15</v>
      </c>
      <c r="J3564" s="6">
        <v>1639</v>
      </c>
      <c r="K3564" s="6">
        <v>5571</v>
      </c>
      <c r="L3564" t="s">
        <v>1138</v>
      </c>
      <c r="M3564">
        <v>42</v>
      </c>
      <c r="N3564" t="s">
        <v>1999</v>
      </c>
      <c r="O3564" t="s">
        <v>2130</v>
      </c>
      <c r="P3564" t="s">
        <v>3072</v>
      </c>
    </row>
    <row r="3565" spans="1:16" x14ac:dyDescent="0.45">
      <c r="A3565" t="s">
        <v>7187</v>
      </c>
      <c r="B3565" t="s">
        <v>365</v>
      </c>
      <c r="C3565" t="s">
        <v>3205</v>
      </c>
      <c r="D3565" t="s">
        <v>3404</v>
      </c>
      <c r="E3565" s="1">
        <v>45890</v>
      </c>
      <c r="F3565" t="s">
        <v>8625</v>
      </c>
      <c r="G3565" t="s">
        <v>8633</v>
      </c>
      <c r="H3565">
        <v>4</v>
      </c>
      <c r="I3565" s="14">
        <v>0.15</v>
      </c>
      <c r="J3565" s="6">
        <v>738</v>
      </c>
      <c r="K3565" s="6">
        <v>2510</v>
      </c>
      <c r="L3565" t="s">
        <v>1361</v>
      </c>
      <c r="M3565">
        <v>35</v>
      </c>
      <c r="N3565" t="s">
        <v>1999</v>
      </c>
      <c r="O3565" t="s">
        <v>2353</v>
      </c>
      <c r="P3565" t="s">
        <v>3145</v>
      </c>
    </row>
    <row r="3566" spans="1:16" x14ac:dyDescent="0.45">
      <c r="A3566" t="s">
        <v>7188</v>
      </c>
      <c r="B3566" t="s">
        <v>571</v>
      </c>
      <c r="C3566" t="s">
        <v>3314</v>
      </c>
      <c r="D3566" t="s">
        <v>3511</v>
      </c>
      <c r="E3566" s="1">
        <v>45460</v>
      </c>
      <c r="F3566" t="s">
        <v>8626</v>
      </c>
      <c r="G3566" t="s">
        <v>8632</v>
      </c>
      <c r="H3566">
        <v>1</v>
      </c>
      <c r="I3566" s="14">
        <v>0.2</v>
      </c>
      <c r="J3566" s="6">
        <v>1526</v>
      </c>
      <c r="K3566" s="6">
        <v>1221</v>
      </c>
      <c r="L3566" t="s">
        <v>1565</v>
      </c>
      <c r="M3566">
        <v>38</v>
      </c>
      <c r="N3566" t="s">
        <v>1999</v>
      </c>
      <c r="O3566" t="s">
        <v>2547</v>
      </c>
      <c r="P3566" t="s">
        <v>3063</v>
      </c>
    </row>
    <row r="3567" spans="1:16" x14ac:dyDescent="0.45">
      <c r="A3567" t="s">
        <v>7189</v>
      </c>
      <c r="B3567" t="s">
        <v>628</v>
      </c>
      <c r="C3567" t="s">
        <v>3324</v>
      </c>
      <c r="D3567" t="s">
        <v>3521</v>
      </c>
      <c r="E3567" s="1">
        <v>45604</v>
      </c>
      <c r="F3567" t="s">
        <v>8626</v>
      </c>
      <c r="G3567" t="s">
        <v>8631</v>
      </c>
      <c r="H3567">
        <v>1</v>
      </c>
      <c r="I3567" s="14">
        <v>0.2</v>
      </c>
      <c r="J3567" s="6">
        <v>273</v>
      </c>
      <c r="K3567" s="6">
        <v>218</v>
      </c>
      <c r="L3567" t="s">
        <v>1622</v>
      </c>
      <c r="M3567">
        <v>29</v>
      </c>
      <c r="N3567" t="s">
        <v>1998</v>
      </c>
      <c r="O3567" t="s">
        <v>2603</v>
      </c>
      <c r="P3567" t="s">
        <v>3128</v>
      </c>
    </row>
    <row r="3568" spans="1:16" x14ac:dyDescent="0.45">
      <c r="A3568" t="s">
        <v>7190</v>
      </c>
      <c r="B3568" t="s">
        <v>397</v>
      </c>
      <c r="C3568" t="s">
        <v>3206</v>
      </c>
      <c r="D3568" t="s">
        <v>3405</v>
      </c>
      <c r="E3568" s="1">
        <v>45900</v>
      </c>
      <c r="F3568" t="s">
        <v>8719</v>
      </c>
      <c r="G3568" t="s">
        <v>8633</v>
      </c>
      <c r="H3568">
        <v>1</v>
      </c>
      <c r="I3568" s="14">
        <v>0</v>
      </c>
      <c r="J3568" s="6">
        <v>112</v>
      </c>
      <c r="K3568" s="6">
        <v>112</v>
      </c>
      <c r="L3568" t="s">
        <v>1393</v>
      </c>
      <c r="M3568">
        <v>58</v>
      </c>
      <c r="N3568" t="s">
        <v>1999</v>
      </c>
      <c r="O3568" t="s">
        <v>2384</v>
      </c>
      <c r="P3568" t="s">
        <v>3060</v>
      </c>
    </row>
    <row r="3569" spans="1:16" x14ac:dyDescent="0.45">
      <c r="A3569" t="s">
        <v>7191</v>
      </c>
      <c r="B3569" t="s">
        <v>166</v>
      </c>
      <c r="C3569" t="s">
        <v>3298</v>
      </c>
      <c r="D3569" t="s">
        <v>3495</v>
      </c>
      <c r="E3569" s="1">
        <v>45416</v>
      </c>
      <c r="F3569" t="s">
        <v>8718</v>
      </c>
      <c r="G3569" t="s">
        <v>8631</v>
      </c>
      <c r="H3569">
        <v>1</v>
      </c>
      <c r="I3569" s="14">
        <v>0.1</v>
      </c>
      <c r="J3569" s="6">
        <v>24</v>
      </c>
      <c r="K3569" s="6">
        <v>21</v>
      </c>
      <c r="L3569" t="s">
        <v>1164</v>
      </c>
      <c r="M3569">
        <v>22</v>
      </c>
      <c r="N3569" t="s">
        <v>1998</v>
      </c>
      <c r="O3569" t="s">
        <v>2157</v>
      </c>
      <c r="P3569" t="s">
        <v>2988</v>
      </c>
    </row>
    <row r="3570" spans="1:16" x14ac:dyDescent="0.45">
      <c r="A3570" t="s">
        <v>7192</v>
      </c>
      <c r="B3570" t="s">
        <v>921</v>
      </c>
      <c r="C3570" t="s">
        <v>3339</v>
      </c>
      <c r="D3570" t="s">
        <v>3536</v>
      </c>
      <c r="E3570" s="1">
        <v>45438</v>
      </c>
      <c r="F3570" t="s">
        <v>8625</v>
      </c>
      <c r="G3570" t="s">
        <v>8632</v>
      </c>
      <c r="H3570">
        <v>5</v>
      </c>
      <c r="I3570" s="14">
        <v>0.05</v>
      </c>
      <c r="J3570" s="6">
        <v>758</v>
      </c>
      <c r="K3570" s="6">
        <v>3598</v>
      </c>
      <c r="L3570" t="s">
        <v>1912</v>
      </c>
      <c r="M3570">
        <v>54</v>
      </c>
      <c r="N3570" t="s">
        <v>1998</v>
      </c>
      <c r="O3570" t="s">
        <v>2886</v>
      </c>
      <c r="P3570" t="s">
        <v>3064</v>
      </c>
    </row>
    <row r="3571" spans="1:16" x14ac:dyDescent="0.45">
      <c r="A3571" t="s">
        <v>7193</v>
      </c>
      <c r="B3571" t="s">
        <v>689</v>
      </c>
      <c r="C3571" t="s">
        <v>3358</v>
      </c>
      <c r="D3571" t="s">
        <v>3555</v>
      </c>
      <c r="E3571" s="1">
        <v>45201</v>
      </c>
      <c r="F3571" t="s">
        <v>8718</v>
      </c>
      <c r="G3571" t="s">
        <v>8630</v>
      </c>
      <c r="H3571">
        <v>4</v>
      </c>
      <c r="I3571" s="14">
        <v>0.1</v>
      </c>
      <c r="J3571" s="6">
        <v>289</v>
      </c>
      <c r="K3571" s="6">
        <v>1040</v>
      </c>
      <c r="L3571" t="s">
        <v>1683</v>
      </c>
      <c r="M3571">
        <v>27</v>
      </c>
      <c r="N3571" t="s">
        <v>1999</v>
      </c>
      <c r="O3571" t="s">
        <v>2662</v>
      </c>
      <c r="P3571" t="s">
        <v>3177</v>
      </c>
    </row>
    <row r="3572" spans="1:16" x14ac:dyDescent="0.45">
      <c r="A3572" t="s">
        <v>7194</v>
      </c>
      <c r="B3572" t="s">
        <v>805</v>
      </c>
      <c r="C3572" t="s">
        <v>3300</v>
      </c>
      <c r="D3572" t="s">
        <v>3497</v>
      </c>
      <c r="E3572" s="1">
        <v>45379</v>
      </c>
      <c r="F3572" t="s">
        <v>8720</v>
      </c>
      <c r="G3572" t="s">
        <v>8632</v>
      </c>
      <c r="H3572">
        <v>4</v>
      </c>
      <c r="I3572" s="14">
        <v>0.05</v>
      </c>
      <c r="J3572" s="6">
        <v>1909</v>
      </c>
      <c r="K3572" s="6">
        <v>7252</v>
      </c>
      <c r="L3572" t="s">
        <v>1797</v>
      </c>
      <c r="M3572">
        <v>56</v>
      </c>
      <c r="N3572" t="s">
        <v>1999</v>
      </c>
      <c r="O3572" t="s">
        <v>2773</v>
      </c>
      <c r="P3572" t="s">
        <v>3153</v>
      </c>
    </row>
    <row r="3573" spans="1:16" x14ac:dyDescent="0.45">
      <c r="A3573" t="s">
        <v>7195</v>
      </c>
      <c r="B3573" t="s">
        <v>778</v>
      </c>
      <c r="C3573" t="s">
        <v>3264</v>
      </c>
      <c r="D3573" t="s">
        <v>3462</v>
      </c>
      <c r="E3573" s="1">
        <v>45682</v>
      </c>
      <c r="F3573" t="s">
        <v>8626</v>
      </c>
      <c r="G3573" t="s">
        <v>8631</v>
      </c>
      <c r="H3573">
        <v>2</v>
      </c>
      <c r="I3573" s="14">
        <v>0.05</v>
      </c>
      <c r="J3573" s="6">
        <v>1280</v>
      </c>
      <c r="K3573" s="6">
        <v>2431</v>
      </c>
      <c r="L3573" t="s">
        <v>1770</v>
      </c>
      <c r="M3573">
        <v>44</v>
      </c>
      <c r="N3573" t="s">
        <v>1999</v>
      </c>
      <c r="O3573" t="s">
        <v>2748</v>
      </c>
      <c r="P3573" t="s">
        <v>3113</v>
      </c>
    </row>
    <row r="3574" spans="1:16" x14ac:dyDescent="0.45">
      <c r="A3574" t="s">
        <v>7196</v>
      </c>
      <c r="B3574" t="s">
        <v>714</v>
      </c>
      <c r="C3574" t="s">
        <v>3236</v>
      </c>
      <c r="D3574" t="s">
        <v>3435</v>
      </c>
      <c r="E3574" s="1">
        <v>45459</v>
      </c>
      <c r="F3574" t="s">
        <v>8718</v>
      </c>
      <c r="G3574" t="s">
        <v>8633</v>
      </c>
      <c r="H3574">
        <v>2</v>
      </c>
      <c r="I3574" s="14">
        <v>0.05</v>
      </c>
      <c r="J3574" s="6">
        <v>832</v>
      </c>
      <c r="K3574" s="6">
        <v>1580</v>
      </c>
      <c r="L3574" t="s">
        <v>1707</v>
      </c>
      <c r="M3574">
        <v>26</v>
      </c>
      <c r="N3574" t="s">
        <v>1999</v>
      </c>
      <c r="O3574" t="s">
        <v>2687</v>
      </c>
      <c r="P3574" t="s">
        <v>3007</v>
      </c>
    </row>
    <row r="3575" spans="1:16" x14ac:dyDescent="0.45">
      <c r="A3575" t="s">
        <v>7197</v>
      </c>
      <c r="B3575" t="s">
        <v>656</v>
      </c>
      <c r="C3575" t="s">
        <v>3224</v>
      </c>
      <c r="D3575" t="s">
        <v>3423</v>
      </c>
      <c r="E3575" s="1">
        <v>45802</v>
      </c>
      <c r="F3575" t="s">
        <v>8720</v>
      </c>
      <c r="G3575" t="s">
        <v>8631</v>
      </c>
      <c r="H3575">
        <v>5</v>
      </c>
      <c r="I3575" s="14">
        <v>0.1</v>
      </c>
      <c r="J3575" s="6">
        <v>955</v>
      </c>
      <c r="K3575" s="6">
        <v>4298</v>
      </c>
      <c r="L3575" t="s">
        <v>1650</v>
      </c>
      <c r="M3575">
        <v>45</v>
      </c>
      <c r="N3575" t="s">
        <v>1999</v>
      </c>
      <c r="O3575" t="s">
        <v>2631</v>
      </c>
      <c r="P3575" t="s">
        <v>3145</v>
      </c>
    </row>
    <row r="3576" spans="1:16" x14ac:dyDescent="0.45">
      <c r="A3576" t="s">
        <v>7198</v>
      </c>
      <c r="B3576" t="s">
        <v>361</v>
      </c>
      <c r="C3576" t="s">
        <v>3340</v>
      </c>
      <c r="D3576" t="s">
        <v>3537</v>
      </c>
      <c r="E3576" s="1">
        <v>45278</v>
      </c>
      <c r="F3576" t="s">
        <v>8626</v>
      </c>
      <c r="G3576" t="s">
        <v>8631</v>
      </c>
      <c r="H3576">
        <v>5</v>
      </c>
      <c r="I3576" s="14">
        <v>0.05</v>
      </c>
      <c r="J3576" s="6">
        <v>1311</v>
      </c>
      <c r="K3576" s="6">
        <v>6225</v>
      </c>
      <c r="L3576" t="s">
        <v>1357</v>
      </c>
      <c r="M3576">
        <v>49</v>
      </c>
      <c r="N3576" t="s">
        <v>1999</v>
      </c>
      <c r="O3576" t="s">
        <v>2349</v>
      </c>
      <c r="P3576" t="s">
        <v>3143</v>
      </c>
    </row>
    <row r="3577" spans="1:16" x14ac:dyDescent="0.45">
      <c r="A3577" t="s">
        <v>7199</v>
      </c>
      <c r="B3577" t="s">
        <v>758</v>
      </c>
      <c r="C3577" t="s">
        <v>3287</v>
      </c>
      <c r="D3577" t="s">
        <v>3484</v>
      </c>
      <c r="E3577" s="1">
        <v>45378</v>
      </c>
      <c r="F3577" t="s">
        <v>8719</v>
      </c>
      <c r="G3577" t="s">
        <v>8631</v>
      </c>
      <c r="H3577">
        <v>4</v>
      </c>
      <c r="I3577" s="14">
        <v>0</v>
      </c>
      <c r="J3577" s="6">
        <v>1704</v>
      </c>
      <c r="K3577" s="6">
        <v>6814</v>
      </c>
      <c r="L3577" t="s">
        <v>1751</v>
      </c>
      <c r="M3577">
        <v>40</v>
      </c>
      <c r="N3577" t="s">
        <v>1998</v>
      </c>
      <c r="O3577" t="s">
        <v>2729</v>
      </c>
      <c r="P3577" t="s">
        <v>2982</v>
      </c>
    </row>
    <row r="3578" spans="1:16" x14ac:dyDescent="0.45">
      <c r="A3578" t="s">
        <v>7200</v>
      </c>
      <c r="B3578" t="s">
        <v>847</v>
      </c>
      <c r="C3578" t="s">
        <v>3355</v>
      </c>
      <c r="D3578" t="s">
        <v>3552</v>
      </c>
      <c r="E3578" s="1">
        <v>45189</v>
      </c>
      <c r="F3578" t="s">
        <v>8720</v>
      </c>
      <c r="G3578" t="s">
        <v>8633</v>
      </c>
      <c r="H3578">
        <v>3</v>
      </c>
      <c r="I3578" s="14">
        <v>0.05</v>
      </c>
      <c r="J3578" s="6">
        <v>497</v>
      </c>
      <c r="K3578" s="6">
        <v>1417</v>
      </c>
      <c r="L3578" t="s">
        <v>1839</v>
      </c>
      <c r="M3578">
        <v>33</v>
      </c>
      <c r="N3578" t="s">
        <v>1999</v>
      </c>
      <c r="O3578" t="s">
        <v>2814</v>
      </c>
      <c r="P3578" t="s">
        <v>3149</v>
      </c>
    </row>
    <row r="3579" spans="1:16" x14ac:dyDescent="0.45">
      <c r="A3579" t="s">
        <v>7201</v>
      </c>
      <c r="B3579" t="s">
        <v>928</v>
      </c>
      <c r="C3579" t="s">
        <v>3296</v>
      </c>
      <c r="D3579" t="s">
        <v>3493</v>
      </c>
      <c r="E3579" s="1">
        <v>45326</v>
      </c>
      <c r="F3579" t="s">
        <v>8626</v>
      </c>
      <c r="G3579" t="s">
        <v>8633</v>
      </c>
      <c r="H3579">
        <v>2</v>
      </c>
      <c r="I3579" s="14">
        <v>0.15</v>
      </c>
      <c r="J3579" s="6">
        <v>378</v>
      </c>
      <c r="K3579" s="6">
        <v>642</v>
      </c>
      <c r="L3579" t="s">
        <v>1919</v>
      </c>
      <c r="M3579">
        <v>53</v>
      </c>
      <c r="N3579" t="s">
        <v>1998</v>
      </c>
      <c r="O3579" t="s">
        <v>2892</v>
      </c>
      <c r="P3579" t="s">
        <v>3006</v>
      </c>
    </row>
    <row r="3580" spans="1:16" x14ac:dyDescent="0.45">
      <c r="A3580" t="s">
        <v>7202</v>
      </c>
      <c r="B3580" t="s">
        <v>882</v>
      </c>
      <c r="C3580" t="s">
        <v>3362</v>
      </c>
      <c r="D3580" t="s">
        <v>3559</v>
      </c>
      <c r="E3580" s="1">
        <v>45293</v>
      </c>
      <c r="F3580" t="s">
        <v>8625</v>
      </c>
      <c r="G3580" t="s">
        <v>8630</v>
      </c>
      <c r="H3580">
        <v>1</v>
      </c>
      <c r="I3580" s="14">
        <v>0.2</v>
      </c>
      <c r="J3580" s="6">
        <v>1972</v>
      </c>
      <c r="K3580" s="6">
        <v>1577</v>
      </c>
      <c r="L3580" t="s">
        <v>1873</v>
      </c>
      <c r="M3580">
        <v>52</v>
      </c>
      <c r="N3580" t="s">
        <v>1999</v>
      </c>
      <c r="O3580" t="s">
        <v>2847</v>
      </c>
      <c r="P3580" t="s">
        <v>8695</v>
      </c>
    </row>
    <row r="3581" spans="1:16" x14ac:dyDescent="0.45">
      <c r="A3581" t="s">
        <v>7203</v>
      </c>
      <c r="B3581" t="s">
        <v>413</v>
      </c>
      <c r="C3581" t="s">
        <v>3372</v>
      </c>
      <c r="D3581" t="s">
        <v>3568</v>
      </c>
      <c r="E3581" s="1">
        <v>45619</v>
      </c>
      <c r="F3581" t="s">
        <v>8625</v>
      </c>
      <c r="G3581" t="s">
        <v>8631</v>
      </c>
      <c r="H3581">
        <v>4</v>
      </c>
      <c r="I3581" s="14">
        <v>0.1</v>
      </c>
      <c r="J3581" s="6">
        <v>490</v>
      </c>
      <c r="K3581" s="6">
        <v>1762</v>
      </c>
      <c r="L3581" t="s">
        <v>1409</v>
      </c>
      <c r="M3581">
        <v>46</v>
      </c>
      <c r="N3581" t="s">
        <v>1999</v>
      </c>
      <c r="O3581" t="s">
        <v>2398</v>
      </c>
      <c r="P3581" t="s">
        <v>3023</v>
      </c>
    </row>
    <row r="3582" spans="1:16" x14ac:dyDescent="0.45">
      <c r="A3582" t="s">
        <v>7204</v>
      </c>
      <c r="B3582" t="s">
        <v>13</v>
      </c>
      <c r="C3582" t="s">
        <v>3321</v>
      </c>
      <c r="D3582" t="s">
        <v>3518</v>
      </c>
      <c r="E3582" s="1">
        <v>45483</v>
      </c>
      <c r="F3582" t="s">
        <v>8718</v>
      </c>
      <c r="G3582" t="s">
        <v>8630</v>
      </c>
      <c r="H3582">
        <v>3</v>
      </c>
      <c r="I3582" s="14">
        <v>0.05</v>
      </c>
      <c r="J3582" s="6">
        <v>1437</v>
      </c>
      <c r="K3582" s="6">
        <v>4095</v>
      </c>
      <c r="L3582" t="s">
        <v>1012</v>
      </c>
      <c r="M3582">
        <v>20</v>
      </c>
      <c r="N3582" t="s">
        <v>1998</v>
      </c>
      <c r="O3582" t="s">
        <v>2006</v>
      </c>
      <c r="P3582" t="s">
        <v>2974</v>
      </c>
    </row>
    <row r="3583" spans="1:16" x14ac:dyDescent="0.45">
      <c r="A3583" t="s">
        <v>7205</v>
      </c>
      <c r="B3583" t="s">
        <v>797</v>
      </c>
      <c r="C3583" t="s">
        <v>3228</v>
      </c>
      <c r="D3583" t="s">
        <v>3427</v>
      </c>
      <c r="E3583" s="1">
        <v>45644</v>
      </c>
      <c r="F3583" t="s">
        <v>8626</v>
      </c>
      <c r="G3583" t="s">
        <v>8633</v>
      </c>
      <c r="H3583">
        <v>5</v>
      </c>
      <c r="I3583" s="14">
        <v>0.1</v>
      </c>
      <c r="J3583" s="6">
        <v>1198</v>
      </c>
      <c r="K3583" s="6">
        <v>5390</v>
      </c>
      <c r="L3583" t="s">
        <v>1789</v>
      </c>
      <c r="M3583">
        <v>31</v>
      </c>
      <c r="N3583" t="s">
        <v>1999</v>
      </c>
      <c r="O3583" t="s">
        <v>2766</v>
      </c>
      <c r="P3583" t="s">
        <v>3177</v>
      </c>
    </row>
    <row r="3584" spans="1:16" x14ac:dyDescent="0.45">
      <c r="A3584" t="s">
        <v>7206</v>
      </c>
      <c r="B3584" t="s">
        <v>916</v>
      </c>
      <c r="C3584" t="s">
        <v>3365</v>
      </c>
      <c r="D3584" t="s">
        <v>3562</v>
      </c>
      <c r="E3584" s="1">
        <v>45816</v>
      </c>
      <c r="F3584" t="s">
        <v>8719</v>
      </c>
      <c r="G3584" t="s">
        <v>8631</v>
      </c>
      <c r="H3584">
        <v>1</v>
      </c>
      <c r="I3584" s="14">
        <v>0.05</v>
      </c>
      <c r="J3584" s="6">
        <v>1256</v>
      </c>
      <c r="K3584" s="6">
        <v>1193</v>
      </c>
      <c r="L3584" t="s">
        <v>1907</v>
      </c>
      <c r="M3584">
        <v>54</v>
      </c>
      <c r="N3584" t="s">
        <v>1998</v>
      </c>
      <c r="O3584" t="s">
        <v>2881</v>
      </c>
      <c r="P3584" t="s">
        <v>3139</v>
      </c>
    </row>
    <row r="3585" spans="1:16" x14ac:dyDescent="0.45">
      <c r="A3585" t="s">
        <v>7207</v>
      </c>
      <c r="B3585" t="s">
        <v>417</v>
      </c>
      <c r="C3585" t="s">
        <v>3366</v>
      </c>
      <c r="D3585" t="s">
        <v>3563</v>
      </c>
      <c r="E3585" s="1">
        <v>45347</v>
      </c>
      <c r="F3585" t="s">
        <v>8720</v>
      </c>
      <c r="G3585" t="s">
        <v>8632</v>
      </c>
      <c r="H3585">
        <v>1</v>
      </c>
      <c r="I3585" s="14">
        <v>0.2</v>
      </c>
      <c r="J3585" s="6">
        <v>1116</v>
      </c>
      <c r="K3585" s="6">
        <v>893</v>
      </c>
      <c r="L3585" t="s">
        <v>1413</v>
      </c>
      <c r="M3585">
        <v>31</v>
      </c>
      <c r="N3585" t="s">
        <v>1998</v>
      </c>
      <c r="O3585" t="s">
        <v>2402</v>
      </c>
      <c r="P3585" t="s">
        <v>3133</v>
      </c>
    </row>
    <row r="3586" spans="1:16" x14ac:dyDescent="0.45">
      <c r="A3586" t="s">
        <v>7208</v>
      </c>
      <c r="B3586" t="s">
        <v>241</v>
      </c>
      <c r="C3586" t="s">
        <v>3343</v>
      </c>
      <c r="D3586" t="s">
        <v>3540</v>
      </c>
      <c r="E3586" s="1">
        <v>45264</v>
      </c>
      <c r="F3586" t="s">
        <v>8719</v>
      </c>
      <c r="G3586" t="s">
        <v>8633</v>
      </c>
      <c r="H3586">
        <v>4</v>
      </c>
      <c r="I3586" s="14">
        <v>0.1</v>
      </c>
      <c r="J3586" s="6">
        <v>1671</v>
      </c>
      <c r="K3586" s="6">
        <v>6017</v>
      </c>
      <c r="L3586" t="s">
        <v>1239</v>
      </c>
      <c r="M3586">
        <v>62</v>
      </c>
      <c r="N3586" t="s">
        <v>1999</v>
      </c>
      <c r="O3586" t="s">
        <v>2232</v>
      </c>
      <c r="P3586" t="s">
        <v>3080</v>
      </c>
    </row>
    <row r="3587" spans="1:16" x14ac:dyDescent="0.45">
      <c r="A3587" t="s">
        <v>7209</v>
      </c>
      <c r="B3587" t="s">
        <v>328</v>
      </c>
      <c r="C3587" t="s">
        <v>3384</v>
      </c>
      <c r="D3587" t="s">
        <v>3580</v>
      </c>
      <c r="E3587" s="1">
        <v>45497</v>
      </c>
      <c r="F3587" t="s">
        <v>8625</v>
      </c>
      <c r="G3587" t="s">
        <v>8630</v>
      </c>
      <c r="H3587">
        <v>3</v>
      </c>
      <c r="I3587" s="14">
        <v>0.15</v>
      </c>
      <c r="J3587" s="6">
        <v>1611</v>
      </c>
      <c r="K3587" s="6">
        <v>4109</v>
      </c>
      <c r="L3587" t="s">
        <v>1325</v>
      </c>
      <c r="M3587">
        <v>57</v>
      </c>
      <c r="N3587" t="s">
        <v>1998</v>
      </c>
      <c r="O3587" t="s">
        <v>2316</v>
      </c>
      <c r="P3587" t="s">
        <v>3114</v>
      </c>
    </row>
    <row r="3588" spans="1:16" x14ac:dyDescent="0.45">
      <c r="A3588" t="s">
        <v>7210</v>
      </c>
      <c r="B3588" t="s">
        <v>333</v>
      </c>
      <c r="C3588" t="s">
        <v>3261</v>
      </c>
      <c r="D3588" t="s">
        <v>3460</v>
      </c>
      <c r="E3588" s="1">
        <v>45195</v>
      </c>
      <c r="F3588" t="s">
        <v>8626</v>
      </c>
      <c r="G3588" t="s">
        <v>8633</v>
      </c>
      <c r="H3588">
        <v>5</v>
      </c>
      <c r="I3588" s="14">
        <v>0</v>
      </c>
      <c r="J3588" s="6">
        <v>1867</v>
      </c>
      <c r="K3588" s="6">
        <v>9334</v>
      </c>
      <c r="L3588" t="s">
        <v>1330</v>
      </c>
      <c r="M3588">
        <v>41</v>
      </c>
      <c r="N3588" t="s">
        <v>1998</v>
      </c>
      <c r="O3588" t="s">
        <v>2321</v>
      </c>
      <c r="P3588" t="s">
        <v>8702</v>
      </c>
    </row>
    <row r="3589" spans="1:16" x14ac:dyDescent="0.45">
      <c r="A3589" t="s">
        <v>7211</v>
      </c>
      <c r="B3589" t="s">
        <v>384</v>
      </c>
      <c r="C3589" t="s">
        <v>3219</v>
      </c>
      <c r="D3589" t="s">
        <v>3418</v>
      </c>
      <c r="E3589" s="1">
        <v>45828</v>
      </c>
      <c r="F3589" t="s">
        <v>8625</v>
      </c>
      <c r="G3589" t="s">
        <v>8633</v>
      </c>
      <c r="H3589">
        <v>4</v>
      </c>
      <c r="I3589" s="14">
        <v>0.1</v>
      </c>
      <c r="J3589" s="6">
        <v>306</v>
      </c>
      <c r="K3589" s="6">
        <v>1103</v>
      </c>
      <c r="L3589" t="s">
        <v>1380</v>
      </c>
      <c r="M3589">
        <v>38</v>
      </c>
      <c r="N3589" t="s">
        <v>1998</v>
      </c>
      <c r="O3589" t="s">
        <v>2372</v>
      </c>
      <c r="P3589" t="s">
        <v>3004</v>
      </c>
    </row>
    <row r="3590" spans="1:16" x14ac:dyDescent="0.45">
      <c r="A3590" t="s">
        <v>7212</v>
      </c>
      <c r="B3590" t="s">
        <v>586</v>
      </c>
      <c r="C3590" t="s">
        <v>3393</v>
      </c>
      <c r="D3590" t="s">
        <v>3589</v>
      </c>
      <c r="E3590" s="1">
        <v>45188</v>
      </c>
      <c r="F3590" t="s">
        <v>8719</v>
      </c>
      <c r="G3590" t="s">
        <v>8630</v>
      </c>
      <c r="H3590">
        <v>3</v>
      </c>
      <c r="I3590" s="14">
        <v>0.1</v>
      </c>
      <c r="J3590" s="6">
        <v>768</v>
      </c>
      <c r="K3590" s="6">
        <v>2072</v>
      </c>
      <c r="L3590" t="s">
        <v>1580</v>
      </c>
      <c r="M3590">
        <v>61</v>
      </c>
      <c r="N3590" t="s">
        <v>1999</v>
      </c>
      <c r="O3590" t="s">
        <v>2562</v>
      </c>
      <c r="P3590" t="s">
        <v>3062</v>
      </c>
    </row>
    <row r="3591" spans="1:16" x14ac:dyDescent="0.45">
      <c r="A3591" t="s">
        <v>7213</v>
      </c>
      <c r="B3591" t="s">
        <v>24</v>
      </c>
      <c r="C3591" t="s">
        <v>3342</v>
      </c>
      <c r="D3591" t="s">
        <v>3539</v>
      </c>
      <c r="E3591" s="1">
        <v>45825</v>
      </c>
      <c r="F3591" t="s">
        <v>8719</v>
      </c>
      <c r="G3591" t="s">
        <v>8629</v>
      </c>
      <c r="H3591">
        <v>1</v>
      </c>
      <c r="I3591" s="14">
        <v>0.2</v>
      </c>
      <c r="J3591" s="6">
        <v>1062</v>
      </c>
      <c r="K3591" s="6">
        <v>850</v>
      </c>
      <c r="L3591" t="s">
        <v>1023</v>
      </c>
      <c r="M3591">
        <v>39</v>
      </c>
      <c r="N3591" t="s">
        <v>1998</v>
      </c>
      <c r="O3591" t="s">
        <v>2016</v>
      </c>
      <c r="P3591" t="s">
        <v>2984</v>
      </c>
    </row>
    <row r="3592" spans="1:16" x14ac:dyDescent="0.45">
      <c r="A3592" t="s">
        <v>7214</v>
      </c>
      <c r="B3592" t="s">
        <v>223</v>
      </c>
      <c r="C3592" t="s">
        <v>3348</v>
      </c>
      <c r="D3592" t="s">
        <v>3545</v>
      </c>
      <c r="E3592" s="1">
        <v>45641</v>
      </c>
      <c r="F3592" t="s">
        <v>8718</v>
      </c>
      <c r="G3592" t="s">
        <v>8632</v>
      </c>
      <c r="H3592">
        <v>3</v>
      </c>
      <c r="I3592" s="14">
        <v>0.15</v>
      </c>
      <c r="J3592" s="6">
        <v>319</v>
      </c>
      <c r="K3592" s="6">
        <v>813</v>
      </c>
      <c r="L3592" t="s">
        <v>1221</v>
      </c>
      <c r="M3592">
        <v>34</v>
      </c>
      <c r="N3592" t="s">
        <v>1998</v>
      </c>
      <c r="O3592" t="s">
        <v>2214</v>
      </c>
      <c r="P3592" t="s">
        <v>3071</v>
      </c>
    </row>
    <row r="3593" spans="1:16" x14ac:dyDescent="0.45">
      <c r="A3593" t="s">
        <v>7215</v>
      </c>
      <c r="B3593" t="s">
        <v>373</v>
      </c>
      <c r="C3593" t="s">
        <v>3244</v>
      </c>
      <c r="D3593" t="s">
        <v>3443</v>
      </c>
      <c r="E3593" s="1">
        <v>45717</v>
      </c>
      <c r="F3593" t="s">
        <v>8625</v>
      </c>
      <c r="G3593" t="s">
        <v>8631</v>
      </c>
      <c r="H3593">
        <v>1</v>
      </c>
      <c r="I3593" s="14">
        <v>0.15</v>
      </c>
      <c r="J3593" s="6">
        <v>1097</v>
      </c>
      <c r="K3593" s="6">
        <v>933</v>
      </c>
      <c r="L3593" t="s">
        <v>1369</v>
      </c>
      <c r="M3593">
        <v>46</v>
      </c>
      <c r="N3593" t="s">
        <v>1998</v>
      </c>
      <c r="O3593" t="s">
        <v>2361</v>
      </c>
      <c r="P3593" t="s">
        <v>3147</v>
      </c>
    </row>
    <row r="3594" spans="1:16" x14ac:dyDescent="0.45">
      <c r="A3594" t="s">
        <v>7216</v>
      </c>
      <c r="B3594" t="s">
        <v>25</v>
      </c>
      <c r="C3594" t="s">
        <v>3261</v>
      </c>
      <c r="D3594" t="s">
        <v>3460</v>
      </c>
      <c r="E3594" s="1">
        <v>45492</v>
      </c>
      <c r="F3594" t="s">
        <v>8626</v>
      </c>
      <c r="G3594" t="s">
        <v>8633</v>
      </c>
      <c r="H3594">
        <v>2</v>
      </c>
      <c r="I3594" s="14">
        <v>0.15</v>
      </c>
      <c r="J3594" s="6">
        <v>1867</v>
      </c>
      <c r="K3594" s="6">
        <v>3173</v>
      </c>
      <c r="L3594" t="s">
        <v>1024</v>
      </c>
      <c r="M3594">
        <v>23</v>
      </c>
      <c r="N3594" t="s">
        <v>1999</v>
      </c>
      <c r="O3594" t="s">
        <v>2017</v>
      </c>
      <c r="P3594" t="s">
        <v>2972</v>
      </c>
    </row>
    <row r="3595" spans="1:16" x14ac:dyDescent="0.45">
      <c r="A3595" t="s">
        <v>7217</v>
      </c>
      <c r="B3595" t="s">
        <v>79</v>
      </c>
      <c r="C3595" t="s">
        <v>3356</v>
      </c>
      <c r="D3595" t="s">
        <v>3553</v>
      </c>
      <c r="E3595" s="1">
        <v>45591</v>
      </c>
      <c r="F3595" t="s">
        <v>8626</v>
      </c>
      <c r="G3595" t="s">
        <v>8633</v>
      </c>
      <c r="H3595">
        <v>4</v>
      </c>
      <c r="I3595" s="14">
        <v>0</v>
      </c>
      <c r="J3595" s="6">
        <v>811</v>
      </c>
      <c r="K3595" s="6">
        <v>3242</v>
      </c>
      <c r="L3595" t="s">
        <v>1078</v>
      </c>
      <c r="M3595">
        <v>64</v>
      </c>
      <c r="N3595" t="s">
        <v>1999</v>
      </c>
      <c r="O3595" t="s">
        <v>2071</v>
      </c>
      <c r="P3595" t="s">
        <v>2989</v>
      </c>
    </row>
    <row r="3596" spans="1:16" x14ac:dyDescent="0.45">
      <c r="A3596" t="s">
        <v>7218</v>
      </c>
      <c r="B3596" t="s">
        <v>160</v>
      </c>
      <c r="C3596" t="s">
        <v>3275</v>
      </c>
      <c r="D3596" t="s">
        <v>3472</v>
      </c>
      <c r="E3596" s="1">
        <v>45607</v>
      </c>
      <c r="F3596" t="s">
        <v>8718</v>
      </c>
      <c r="G3596" t="s">
        <v>8631</v>
      </c>
      <c r="H3596">
        <v>1</v>
      </c>
      <c r="I3596" s="14">
        <v>0.05</v>
      </c>
      <c r="J3596" s="6">
        <v>1075</v>
      </c>
      <c r="K3596" s="6">
        <v>1021</v>
      </c>
      <c r="L3596" t="s">
        <v>1158</v>
      </c>
      <c r="M3596">
        <v>33</v>
      </c>
      <c r="N3596" t="s">
        <v>1999</v>
      </c>
      <c r="O3596" t="s">
        <v>2151</v>
      </c>
      <c r="P3596" t="s">
        <v>3083</v>
      </c>
    </row>
    <row r="3597" spans="1:16" x14ac:dyDescent="0.45">
      <c r="A3597" t="s">
        <v>7219</v>
      </c>
      <c r="B3597" t="s">
        <v>776</v>
      </c>
      <c r="C3597" t="s">
        <v>3380</v>
      </c>
      <c r="D3597" t="s">
        <v>3576</v>
      </c>
      <c r="E3597" s="1">
        <v>45380</v>
      </c>
      <c r="F3597" t="s">
        <v>8719</v>
      </c>
      <c r="G3597" t="s">
        <v>8632</v>
      </c>
      <c r="H3597">
        <v>4</v>
      </c>
      <c r="I3597" s="14">
        <v>0.2</v>
      </c>
      <c r="J3597" s="6">
        <v>194</v>
      </c>
      <c r="K3597" s="6">
        <v>621</v>
      </c>
      <c r="L3597" t="s">
        <v>1768</v>
      </c>
      <c r="M3597">
        <v>41</v>
      </c>
      <c r="N3597" t="s">
        <v>1999</v>
      </c>
      <c r="O3597" t="s">
        <v>2746</v>
      </c>
      <c r="P3597" t="s">
        <v>3174</v>
      </c>
    </row>
    <row r="3598" spans="1:16" x14ac:dyDescent="0.45">
      <c r="A3598" t="s">
        <v>7220</v>
      </c>
      <c r="B3598" t="s">
        <v>551</v>
      </c>
      <c r="C3598" t="s">
        <v>3342</v>
      </c>
      <c r="D3598" t="s">
        <v>3539</v>
      </c>
      <c r="E3598" s="1">
        <v>45237</v>
      </c>
      <c r="F3598" t="s">
        <v>8625</v>
      </c>
      <c r="G3598" t="s">
        <v>8629</v>
      </c>
      <c r="H3598">
        <v>4</v>
      </c>
      <c r="I3598" s="14">
        <v>0.15</v>
      </c>
      <c r="J3598" s="6">
        <v>1062</v>
      </c>
      <c r="K3598" s="6">
        <v>3612</v>
      </c>
      <c r="L3598" t="s">
        <v>1546</v>
      </c>
      <c r="M3598">
        <v>48</v>
      </c>
      <c r="N3598" t="s">
        <v>1998</v>
      </c>
      <c r="O3598" t="s">
        <v>2528</v>
      </c>
      <c r="P3598" t="s">
        <v>3006</v>
      </c>
    </row>
    <row r="3599" spans="1:16" x14ac:dyDescent="0.45">
      <c r="A3599" t="s">
        <v>7221</v>
      </c>
      <c r="B3599" t="s">
        <v>984</v>
      </c>
      <c r="C3599" t="s">
        <v>3330</v>
      </c>
      <c r="D3599" t="s">
        <v>3527</v>
      </c>
      <c r="E3599" s="1">
        <v>45558</v>
      </c>
      <c r="F3599" t="s">
        <v>8625</v>
      </c>
      <c r="G3599" t="s">
        <v>8631</v>
      </c>
      <c r="H3599">
        <v>4</v>
      </c>
      <c r="I3599" s="14">
        <v>0.05</v>
      </c>
      <c r="J3599" s="6">
        <v>100</v>
      </c>
      <c r="K3599" s="6">
        <v>380</v>
      </c>
      <c r="L3599" t="s">
        <v>1975</v>
      </c>
      <c r="M3599">
        <v>22</v>
      </c>
      <c r="N3599" t="s">
        <v>1998</v>
      </c>
      <c r="O3599" t="s">
        <v>2947</v>
      </c>
      <c r="P3599" t="s">
        <v>2982</v>
      </c>
    </row>
    <row r="3600" spans="1:16" x14ac:dyDescent="0.45">
      <c r="A3600" t="s">
        <v>7222</v>
      </c>
      <c r="B3600" t="s">
        <v>443</v>
      </c>
      <c r="C3600" t="s">
        <v>3322</v>
      </c>
      <c r="D3600" t="s">
        <v>3519</v>
      </c>
      <c r="E3600" s="1">
        <v>45298</v>
      </c>
      <c r="F3600" t="s">
        <v>8625</v>
      </c>
      <c r="G3600" t="s">
        <v>8629</v>
      </c>
      <c r="H3600">
        <v>4</v>
      </c>
      <c r="I3600" s="14">
        <v>0.05</v>
      </c>
      <c r="J3600" s="6">
        <v>191</v>
      </c>
      <c r="K3600" s="6">
        <v>726</v>
      </c>
      <c r="L3600" t="s">
        <v>1439</v>
      </c>
      <c r="M3600">
        <v>45</v>
      </c>
      <c r="N3600" t="s">
        <v>1999</v>
      </c>
      <c r="O3600" t="s">
        <v>2428</v>
      </c>
      <c r="P3600" t="s">
        <v>2995</v>
      </c>
    </row>
    <row r="3601" spans="1:16" x14ac:dyDescent="0.45">
      <c r="A3601" t="s">
        <v>7223</v>
      </c>
      <c r="B3601" t="s">
        <v>795</v>
      </c>
      <c r="C3601" t="s">
        <v>3244</v>
      </c>
      <c r="D3601" t="s">
        <v>3443</v>
      </c>
      <c r="E3601" s="1">
        <v>45771</v>
      </c>
      <c r="F3601" t="s">
        <v>8719</v>
      </c>
      <c r="G3601" t="s">
        <v>8633</v>
      </c>
      <c r="H3601">
        <v>2</v>
      </c>
      <c r="I3601" s="14">
        <v>0.15</v>
      </c>
      <c r="J3601" s="6">
        <v>1097</v>
      </c>
      <c r="K3601" s="6">
        <v>1865</v>
      </c>
      <c r="L3601" t="s">
        <v>1787</v>
      </c>
      <c r="M3601">
        <v>19</v>
      </c>
      <c r="N3601" t="s">
        <v>1999</v>
      </c>
      <c r="O3601" t="s">
        <v>2764</v>
      </c>
      <c r="P3601" t="s">
        <v>2985</v>
      </c>
    </row>
    <row r="3602" spans="1:16" x14ac:dyDescent="0.45">
      <c r="A3602" t="s">
        <v>7224</v>
      </c>
      <c r="B3602" t="s">
        <v>478</v>
      </c>
      <c r="C3602" t="s">
        <v>3283</v>
      </c>
      <c r="D3602" t="s">
        <v>3480</v>
      </c>
      <c r="E3602" s="1">
        <v>45880</v>
      </c>
      <c r="F3602" t="s">
        <v>8718</v>
      </c>
      <c r="G3602" t="s">
        <v>8629</v>
      </c>
      <c r="H3602">
        <v>5</v>
      </c>
      <c r="I3602" s="14">
        <v>0.2</v>
      </c>
      <c r="J3602" s="6">
        <v>604</v>
      </c>
      <c r="K3602" s="6">
        <v>2415</v>
      </c>
      <c r="L3602" t="s">
        <v>1473</v>
      </c>
      <c r="M3602">
        <v>37</v>
      </c>
      <c r="N3602" t="s">
        <v>1998</v>
      </c>
      <c r="O3602" t="s">
        <v>2460</v>
      </c>
      <c r="P3602" t="s">
        <v>3158</v>
      </c>
    </row>
    <row r="3603" spans="1:16" x14ac:dyDescent="0.45">
      <c r="A3603" t="s">
        <v>7225</v>
      </c>
      <c r="B3603" t="s">
        <v>493</v>
      </c>
      <c r="C3603" t="s">
        <v>3363</v>
      </c>
      <c r="D3603" t="s">
        <v>3560</v>
      </c>
      <c r="E3603" s="1">
        <v>45589</v>
      </c>
      <c r="F3603" t="s">
        <v>8720</v>
      </c>
      <c r="G3603" t="s">
        <v>8631</v>
      </c>
      <c r="H3603">
        <v>5</v>
      </c>
      <c r="I3603" s="14">
        <v>0.15</v>
      </c>
      <c r="J3603" s="6">
        <v>833</v>
      </c>
      <c r="K3603" s="6">
        <v>3540</v>
      </c>
      <c r="L3603" t="s">
        <v>1488</v>
      </c>
      <c r="M3603">
        <v>18</v>
      </c>
      <c r="N3603" t="s">
        <v>1999</v>
      </c>
      <c r="O3603" t="s">
        <v>2474</v>
      </c>
      <c r="P3603" t="s">
        <v>3076</v>
      </c>
    </row>
    <row r="3604" spans="1:16" x14ac:dyDescent="0.45">
      <c r="A3604" t="s">
        <v>7226</v>
      </c>
      <c r="B3604" t="s">
        <v>867</v>
      </c>
      <c r="C3604" t="s">
        <v>3360</v>
      </c>
      <c r="D3604" t="s">
        <v>3557</v>
      </c>
      <c r="E3604" s="1">
        <v>45500</v>
      </c>
      <c r="F3604" t="s">
        <v>8720</v>
      </c>
      <c r="G3604" t="s">
        <v>8631</v>
      </c>
      <c r="H3604">
        <v>2</v>
      </c>
      <c r="I3604" s="14">
        <v>0.2</v>
      </c>
      <c r="J3604" s="6">
        <v>1159</v>
      </c>
      <c r="K3604" s="6">
        <v>1855</v>
      </c>
      <c r="L3604" t="s">
        <v>1859</v>
      </c>
      <c r="M3604">
        <v>64</v>
      </c>
      <c r="N3604" t="s">
        <v>1998</v>
      </c>
      <c r="O3604" t="s">
        <v>2372</v>
      </c>
      <c r="P3604" t="s">
        <v>2968</v>
      </c>
    </row>
    <row r="3605" spans="1:16" x14ac:dyDescent="0.45">
      <c r="A3605" t="s">
        <v>7227</v>
      </c>
      <c r="B3605" t="s">
        <v>125</v>
      </c>
      <c r="C3605" t="s">
        <v>3351</v>
      </c>
      <c r="D3605" t="s">
        <v>3548</v>
      </c>
      <c r="E3605" s="1">
        <v>45424</v>
      </c>
      <c r="F3605" t="s">
        <v>8720</v>
      </c>
      <c r="G3605" t="s">
        <v>8630</v>
      </c>
      <c r="H3605">
        <v>1</v>
      </c>
      <c r="I3605" s="14">
        <v>0.15</v>
      </c>
      <c r="J3605" s="6">
        <v>1234</v>
      </c>
      <c r="K3605" s="6">
        <v>1049</v>
      </c>
      <c r="L3605" t="s">
        <v>1124</v>
      </c>
      <c r="M3605">
        <v>30</v>
      </c>
      <c r="N3605" t="s">
        <v>1998</v>
      </c>
      <c r="O3605" t="s">
        <v>2116</v>
      </c>
      <c r="P3605" t="s">
        <v>3053</v>
      </c>
    </row>
    <row r="3606" spans="1:16" x14ac:dyDescent="0.45">
      <c r="A3606" t="s">
        <v>7228</v>
      </c>
      <c r="B3606" t="s">
        <v>199</v>
      </c>
      <c r="C3606" t="s">
        <v>3204</v>
      </c>
      <c r="D3606" t="s">
        <v>3403</v>
      </c>
      <c r="E3606" s="1">
        <v>45320</v>
      </c>
      <c r="F3606" t="s">
        <v>8720</v>
      </c>
      <c r="G3606" t="s">
        <v>8631</v>
      </c>
      <c r="H3606">
        <v>5</v>
      </c>
      <c r="I3606" s="14">
        <v>0.2</v>
      </c>
      <c r="J3606" s="6">
        <v>1458</v>
      </c>
      <c r="K3606" s="6">
        <v>5831</v>
      </c>
      <c r="L3606" t="s">
        <v>1197</v>
      </c>
      <c r="M3606">
        <v>40</v>
      </c>
      <c r="N3606" t="s">
        <v>1998</v>
      </c>
      <c r="O3606" t="s">
        <v>2190</v>
      </c>
      <c r="P3606" t="s">
        <v>3093</v>
      </c>
    </row>
    <row r="3607" spans="1:16" x14ac:dyDescent="0.45">
      <c r="A3607" t="s">
        <v>7229</v>
      </c>
      <c r="B3607" t="s">
        <v>245</v>
      </c>
      <c r="C3607" t="s">
        <v>3228</v>
      </c>
      <c r="D3607" t="s">
        <v>3427</v>
      </c>
      <c r="E3607" s="1">
        <v>45224</v>
      </c>
      <c r="F3607" t="s">
        <v>8626</v>
      </c>
      <c r="G3607" t="s">
        <v>8633</v>
      </c>
      <c r="H3607">
        <v>2</v>
      </c>
      <c r="I3607" s="14">
        <v>0</v>
      </c>
      <c r="J3607" s="6">
        <v>1198</v>
      </c>
      <c r="K3607" s="6">
        <v>2396</v>
      </c>
      <c r="L3607" t="s">
        <v>1243</v>
      </c>
      <c r="M3607">
        <v>61</v>
      </c>
      <c r="N3607" t="s">
        <v>1998</v>
      </c>
      <c r="O3607" t="s">
        <v>2235</v>
      </c>
      <c r="P3607" t="s">
        <v>3024</v>
      </c>
    </row>
    <row r="3608" spans="1:16" x14ac:dyDescent="0.45">
      <c r="A3608" t="s">
        <v>7230</v>
      </c>
      <c r="B3608" t="s">
        <v>607</v>
      </c>
      <c r="C3608" t="s">
        <v>3214</v>
      </c>
      <c r="D3608" t="s">
        <v>3413</v>
      </c>
      <c r="E3608" s="1">
        <v>45235</v>
      </c>
      <c r="F3608" t="s">
        <v>8720</v>
      </c>
      <c r="G3608" t="s">
        <v>8632</v>
      </c>
      <c r="H3608">
        <v>3</v>
      </c>
      <c r="I3608" s="14">
        <v>0</v>
      </c>
      <c r="J3608" s="6">
        <v>1512</v>
      </c>
      <c r="K3608" s="6">
        <v>4537</v>
      </c>
      <c r="L3608" t="s">
        <v>1601</v>
      </c>
      <c r="M3608">
        <v>35</v>
      </c>
      <c r="N3608" t="s">
        <v>1998</v>
      </c>
      <c r="O3608" t="s">
        <v>2583</v>
      </c>
      <c r="P3608" t="s">
        <v>3057</v>
      </c>
    </row>
    <row r="3609" spans="1:16" x14ac:dyDescent="0.45">
      <c r="A3609" t="s">
        <v>7231</v>
      </c>
      <c r="B3609" t="s">
        <v>833</v>
      </c>
      <c r="C3609" t="s">
        <v>3293</v>
      </c>
      <c r="D3609" t="s">
        <v>3490</v>
      </c>
      <c r="E3609" s="1">
        <v>45637</v>
      </c>
      <c r="F3609" t="s">
        <v>8718</v>
      </c>
      <c r="G3609" t="s">
        <v>8632</v>
      </c>
      <c r="H3609">
        <v>3</v>
      </c>
      <c r="I3609" s="14">
        <v>0.1</v>
      </c>
      <c r="J3609" s="6">
        <v>359</v>
      </c>
      <c r="K3609" s="6">
        <v>970</v>
      </c>
      <c r="L3609" t="s">
        <v>1825</v>
      </c>
      <c r="M3609">
        <v>33</v>
      </c>
      <c r="N3609" t="s">
        <v>1999</v>
      </c>
      <c r="O3609" t="s">
        <v>2800</v>
      </c>
      <c r="P3609" t="s">
        <v>2992</v>
      </c>
    </row>
    <row r="3610" spans="1:16" x14ac:dyDescent="0.45">
      <c r="A3610" t="s">
        <v>7232</v>
      </c>
      <c r="B3610" t="s">
        <v>825</v>
      </c>
      <c r="C3610" t="s">
        <v>3269</v>
      </c>
      <c r="D3610" t="s">
        <v>3466</v>
      </c>
      <c r="E3610" s="1">
        <v>45696</v>
      </c>
      <c r="F3610" t="s">
        <v>8625</v>
      </c>
      <c r="G3610" t="s">
        <v>8633</v>
      </c>
      <c r="H3610">
        <v>4</v>
      </c>
      <c r="I3610" s="14">
        <v>0</v>
      </c>
      <c r="J3610" s="6">
        <v>820</v>
      </c>
      <c r="K3610" s="6">
        <v>3279</v>
      </c>
      <c r="L3610" t="s">
        <v>1817</v>
      </c>
      <c r="M3610">
        <v>36</v>
      </c>
      <c r="N3610" t="s">
        <v>1998</v>
      </c>
      <c r="O3610" t="s">
        <v>2792</v>
      </c>
      <c r="P3610" t="s">
        <v>3080</v>
      </c>
    </row>
    <row r="3611" spans="1:16" x14ac:dyDescent="0.45">
      <c r="A3611" t="s">
        <v>7233</v>
      </c>
      <c r="B3611" t="s">
        <v>150</v>
      </c>
      <c r="C3611" t="s">
        <v>3304</v>
      </c>
      <c r="D3611" t="s">
        <v>3501</v>
      </c>
      <c r="E3611" s="1">
        <v>45388</v>
      </c>
      <c r="F3611" t="s">
        <v>8719</v>
      </c>
      <c r="G3611" t="s">
        <v>8630</v>
      </c>
      <c r="H3611">
        <v>5</v>
      </c>
      <c r="I3611" s="14">
        <v>0.15</v>
      </c>
      <c r="J3611" s="6">
        <v>1339</v>
      </c>
      <c r="K3611" s="6">
        <v>5690</v>
      </c>
      <c r="L3611" t="s">
        <v>1149</v>
      </c>
      <c r="M3611">
        <v>29</v>
      </c>
      <c r="N3611" t="s">
        <v>1998</v>
      </c>
      <c r="O3611" t="s">
        <v>2141</v>
      </c>
      <c r="P3611" t="s">
        <v>3012</v>
      </c>
    </row>
    <row r="3612" spans="1:16" x14ac:dyDescent="0.45">
      <c r="A3612" t="s">
        <v>7234</v>
      </c>
      <c r="B3612" t="s">
        <v>323</v>
      </c>
      <c r="C3612" t="s">
        <v>3336</v>
      </c>
      <c r="D3612" t="s">
        <v>3533</v>
      </c>
      <c r="E3612" s="1">
        <v>45259</v>
      </c>
      <c r="F3612" t="s">
        <v>8719</v>
      </c>
      <c r="G3612" t="s">
        <v>8630</v>
      </c>
      <c r="H3612">
        <v>4</v>
      </c>
      <c r="I3612" s="14">
        <v>0.15</v>
      </c>
      <c r="J3612" s="6">
        <v>1534</v>
      </c>
      <c r="K3612" s="6">
        <v>5216</v>
      </c>
      <c r="L3612" t="s">
        <v>1320</v>
      </c>
      <c r="M3612">
        <v>40</v>
      </c>
      <c r="N3612" t="s">
        <v>1998</v>
      </c>
      <c r="O3612" t="s">
        <v>2311</v>
      </c>
      <c r="P3612" t="s">
        <v>3005</v>
      </c>
    </row>
    <row r="3613" spans="1:16" x14ac:dyDescent="0.45">
      <c r="A3613" t="s">
        <v>7235</v>
      </c>
      <c r="B3613" t="s">
        <v>593</v>
      </c>
      <c r="C3613" t="s">
        <v>3311</v>
      </c>
      <c r="D3613" t="s">
        <v>3508</v>
      </c>
      <c r="E3613" s="1">
        <v>45400</v>
      </c>
      <c r="F3613" t="s">
        <v>8720</v>
      </c>
      <c r="G3613" t="s">
        <v>8633</v>
      </c>
      <c r="H3613">
        <v>5</v>
      </c>
      <c r="I3613" s="14">
        <v>0.15</v>
      </c>
      <c r="J3613" s="6">
        <v>1498</v>
      </c>
      <c r="K3613" s="6">
        <v>6366</v>
      </c>
      <c r="L3613" t="s">
        <v>1587</v>
      </c>
      <c r="M3613">
        <v>59</v>
      </c>
      <c r="N3613" t="s">
        <v>1998</v>
      </c>
      <c r="O3613" t="s">
        <v>2569</v>
      </c>
      <c r="P3613" t="s">
        <v>3148</v>
      </c>
    </row>
    <row r="3614" spans="1:16" x14ac:dyDescent="0.45">
      <c r="A3614" t="s">
        <v>7236</v>
      </c>
      <c r="B3614" t="s">
        <v>436</v>
      </c>
      <c r="C3614" t="s">
        <v>3248</v>
      </c>
      <c r="D3614" t="s">
        <v>3447</v>
      </c>
      <c r="E3614" s="1">
        <v>45485</v>
      </c>
      <c r="F3614" t="s">
        <v>8719</v>
      </c>
      <c r="G3614" t="s">
        <v>8633</v>
      </c>
      <c r="H3614">
        <v>4</v>
      </c>
      <c r="I3614" s="14">
        <v>0.1</v>
      </c>
      <c r="J3614" s="6">
        <v>1884</v>
      </c>
      <c r="K3614" s="6">
        <v>6781</v>
      </c>
      <c r="L3614" t="s">
        <v>1432</v>
      </c>
      <c r="M3614">
        <v>56</v>
      </c>
      <c r="N3614" t="s">
        <v>1999</v>
      </c>
      <c r="O3614" t="s">
        <v>2421</v>
      </c>
      <c r="P3614" t="s">
        <v>3125</v>
      </c>
    </row>
    <row r="3615" spans="1:16" x14ac:dyDescent="0.45">
      <c r="A3615" t="s">
        <v>7237</v>
      </c>
      <c r="B3615" t="s">
        <v>270</v>
      </c>
      <c r="C3615" t="s">
        <v>3281</v>
      </c>
      <c r="D3615" t="s">
        <v>3478</v>
      </c>
      <c r="E3615" s="1">
        <v>45601</v>
      </c>
      <c r="F3615" t="s">
        <v>8719</v>
      </c>
      <c r="G3615" t="s">
        <v>8631</v>
      </c>
      <c r="H3615">
        <v>1</v>
      </c>
      <c r="I3615" s="14">
        <v>0</v>
      </c>
      <c r="J3615" s="6">
        <v>1874</v>
      </c>
      <c r="K3615" s="6">
        <v>1874</v>
      </c>
      <c r="L3615" t="s">
        <v>1268</v>
      </c>
      <c r="M3615">
        <v>32</v>
      </c>
      <c r="N3615" t="s">
        <v>1998</v>
      </c>
      <c r="O3615" t="s">
        <v>2260</v>
      </c>
      <c r="P3615" t="s">
        <v>3116</v>
      </c>
    </row>
    <row r="3616" spans="1:16" x14ac:dyDescent="0.45">
      <c r="A3616" t="s">
        <v>7238</v>
      </c>
      <c r="B3616" t="s">
        <v>368</v>
      </c>
      <c r="C3616" t="s">
        <v>3277</v>
      </c>
      <c r="D3616" t="s">
        <v>3474</v>
      </c>
      <c r="E3616" s="1">
        <v>45839</v>
      </c>
      <c r="F3616" t="s">
        <v>8626</v>
      </c>
      <c r="G3616" t="s">
        <v>8633</v>
      </c>
      <c r="H3616">
        <v>2</v>
      </c>
      <c r="I3616" s="14">
        <v>0.15</v>
      </c>
      <c r="J3616" s="6">
        <v>842</v>
      </c>
      <c r="K3616" s="6">
        <v>1431</v>
      </c>
      <c r="L3616" t="s">
        <v>1364</v>
      </c>
      <c r="M3616">
        <v>23</v>
      </c>
      <c r="N3616" t="s">
        <v>1998</v>
      </c>
      <c r="O3616" t="s">
        <v>2356</v>
      </c>
      <c r="P3616" t="s">
        <v>3146</v>
      </c>
    </row>
    <row r="3617" spans="1:16" x14ac:dyDescent="0.45">
      <c r="A3617" t="s">
        <v>7239</v>
      </c>
      <c r="B3617" t="s">
        <v>609</v>
      </c>
      <c r="C3617" t="s">
        <v>3386</v>
      </c>
      <c r="D3617" t="s">
        <v>3582</v>
      </c>
      <c r="E3617" s="1">
        <v>45369</v>
      </c>
      <c r="F3617" t="s">
        <v>8718</v>
      </c>
      <c r="G3617" t="s">
        <v>8632</v>
      </c>
      <c r="H3617">
        <v>4</v>
      </c>
      <c r="I3617" s="14">
        <v>0.1</v>
      </c>
      <c r="J3617" s="6">
        <v>613</v>
      </c>
      <c r="K3617" s="6">
        <v>2208</v>
      </c>
      <c r="L3617" t="s">
        <v>1603</v>
      </c>
      <c r="M3617">
        <v>31</v>
      </c>
      <c r="N3617" t="s">
        <v>1999</v>
      </c>
      <c r="O3617" t="s">
        <v>2585</v>
      </c>
      <c r="P3617" t="s">
        <v>2982</v>
      </c>
    </row>
    <row r="3618" spans="1:16" x14ac:dyDescent="0.45">
      <c r="A3618" t="s">
        <v>7240</v>
      </c>
      <c r="B3618" t="s">
        <v>638</v>
      </c>
      <c r="C3618" t="s">
        <v>3244</v>
      </c>
      <c r="D3618" t="s">
        <v>3443</v>
      </c>
      <c r="E3618" s="1">
        <v>45605</v>
      </c>
      <c r="F3618" t="s">
        <v>8625</v>
      </c>
      <c r="G3618" t="s">
        <v>8633</v>
      </c>
      <c r="H3618">
        <v>4</v>
      </c>
      <c r="I3618" s="14">
        <v>0.15</v>
      </c>
      <c r="J3618" s="6">
        <v>1097</v>
      </c>
      <c r="K3618" s="6">
        <v>3730</v>
      </c>
      <c r="L3618" t="s">
        <v>1632</v>
      </c>
      <c r="M3618">
        <v>48</v>
      </c>
      <c r="N3618" t="s">
        <v>1999</v>
      </c>
      <c r="O3618" t="s">
        <v>2613</v>
      </c>
      <c r="P3618" t="s">
        <v>3116</v>
      </c>
    </row>
    <row r="3619" spans="1:16" x14ac:dyDescent="0.45">
      <c r="A3619" t="s">
        <v>7241</v>
      </c>
      <c r="B3619" t="s">
        <v>910</v>
      </c>
      <c r="C3619" t="s">
        <v>3359</v>
      </c>
      <c r="D3619" t="s">
        <v>3556</v>
      </c>
      <c r="E3619" s="1">
        <v>45232</v>
      </c>
      <c r="F3619" t="s">
        <v>8626</v>
      </c>
      <c r="G3619" t="s">
        <v>8629</v>
      </c>
      <c r="H3619">
        <v>5</v>
      </c>
      <c r="I3619" s="14">
        <v>0.1</v>
      </c>
      <c r="J3619" s="6">
        <v>476</v>
      </c>
      <c r="K3619" s="6">
        <v>2142</v>
      </c>
      <c r="L3619" t="s">
        <v>1901</v>
      </c>
      <c r="M3619">
        <v>19</v>
      </c>
      <c r="N3619" t="s">
        <v>1998</v>
      </c>
      <c r="O3619" t="s">
        <v>2875</v>
      </c>
      <c r="P3619" t="s">
        <v>3059</v>
      </c>
    </row>
    <row r="3620" spans="1:16" x14ac:dyDescent="0.45">
      <c r="A3620" t="s">
        <v>7242</v>
      </c>
      <c r="B3620" t="s">
        <v>719</v>
      </c>
      <c r="C3620" t="s">
        <v>3294</v>
      </c>
      <c r="D3620" t="s">
        <v>3491</v>
      </c>
      <c r="E3620" s="1">
        <v>45399</v>
      </c>
      <c r="F3620" t="s">
        <v>8626</v>
      </c>
      <c r="G3620" t="s">
        <v>8633</v>
      </c>
      <c r="H3620">
        <v>2</v>
      </c>
      <c r="I3620" s="14">
        <v>0.1</v>
      </c>
      <c r="J3620" s="6">
        <v>1656</v>
      </c>
      <c r="K3620" s="6">
        <v>2980</v>
      </c>
      <c r="L3620" t="s">
        <v>1712</v>
      </c>
      <c r="M3620">
        <v>42</v>
      </c>
      <c r="N3620" t="s">
        <v>1998</v>
      </c>
      <c r="O3620" t="s">
        <v>2692</v>
      </c>
      <c r="P3620" t="s">
        <v>3079</v>
      </c>
    </row>
    <row r="3621" spans="1:16" x14ac:dyDescent="0.45">
      <c r="A3621" t="s">
        <v>7243</v>
      </c>
      <c r="B3621" t="s">
        <v>718</v>
      </c>
      <c r="C3621" t="s">
        <v>3291</v>
      </c>
      <c r="D3621" t="s">
        <v>3488</v>
      </c>
      <c r="E3621" s="1">
        <v>45289</v>
      </c>
      <c r="F3621" t="s">
        <v>8625</v>
      </c>
      <c r="G3621" t="s">
        <v>8631</v>
      </c>
      <c r="H3621">
        <v>5</v>
      </c>
      <c r="I3621" s="14">
        <v>0.15</v>
      </c>
      <c r="J3621" s="6">
        <v>38</v>
      </c>
      <c r="K3621" s="6">
        <v>162</v>
      </c>
      <c r="L3621" t="s">
        <v>1711</v>
      </c>
      <c r="M3621">
        <v>29</v>
      </c>
      <c r="N3621" t="s">
        <v>1998</v>
      </c>
      <c r="O3621" t="s">
        <v>2691</v>
      </c>
      <c r="P3621" t="s">
        <v>8704</v>
      </c>
    </row>
    <row r="3622" spans="1:16" x14ac:dyDescent="0.45">
      <c r="A3622" t="s">
        <v>7244</v>
      </c>
      <c r="B3622" t="s">
        <v>383</v>
      </c>
      <c r="C3622" t="s">
        <v>3286</v>
      </c>
      <c r="D3622" t="s">
        <v>3483</v>
      </c>
      <c r="E3622" s="1">
        <v>45894</v>
      </c>
      <c r="F3622" t="s">
        <v>8718</v>
      </c>
      <c r="G3622" t="s">
        <v>8631</v>
      </c>
      <c r="H3622">
        <v>1</v>
      </c>
      <c r="I3622" s="14">
        <v>0.05</v>
      </c>
      <c r="J3622" s="6">
        <v>1780</v>
      </c>
      <c r="K3622" s="6">
        <v>1691</v>
      </c>
      <c r="L3622" t="s">
        <v>1379</v>
      </c>
      <c r="M3622">
        <v>25</v>
      </c>
      <c r="N3622" t="s">
        <v>1998</v>
      </c>
      <c r="O3622" t="s">
        <v>2371</v>
      </c>
      <c r="P3622" t="s">
        <v>3084</v>
      </c>
    </row>
    <row r="3623" spans="1:16" x14ac:dyDescent="0.45">
      <c r="A3623" t="s">
        <v>7245</v>
      </c>
      <c r="B3623" t="s">
        <v>480</v>
      </c>
      <c r="C3623" t="s">
        <v>3302</v>
      </c>
      <c r="D3623" t="s">
        <v>3499</v>
      </c>
      <c r="E3623" s="1">
        <v>45396</v>
      </c>
      <c r="F3623" t="s">
        <v>8720</v>
      </c>
      <c r="G3623" t="s">
        <v>8631</v>
      </c>
      <c r="H3623">
        <v>2</v>
      </c>
      <c r="I3623" s="14">
        <v>0.15</v>
      </c>
      <c r="J3623" s="6">
        <v>530</v>
      </c>
      <c r="K3623" s="6">
        <v>902</v>
      </c>
      <c r="L3623" t="s">
        <v>1475</v>
      </c>
      <c r="M3623">
        <v>23</v>
      </c>
      <c r="N3623" t="s">
        <v>1998</v>
      </c>
      <c r="O3623" t="s">
        <v>2462</v>
      </c>
      <c r="P3623" t="s">
        <v>3009</v>
      </c>
    </row>
    <row r="3624" spans="1:16" x14ac:dyDescent="0.45">
      <c r="A3624" t="s">
        <v>7246</v>
      </c>
      <c r="B3624" t="s">
        <v>87</v>
      </c>
      <c r="C3624" t="s">
        <v>3277</v>
      </c>
      <c r="D3624" t="s">
        <v>3474</v>
      </c>
      <c r="E3624" s="1">
        <v>45621</v>
      </c>
      <c r="F3624" t="s">
        <v>8718</v>
      </c>
      <c r="G3624" t="s">
        <v>8629</v>
      </c>
      <c r="H3624">
        <v>5</v>
      </c>
      <c r="I3624" s="14">
        <v>0.1</v>
      </c>
      <c r="J3624" s="6">
        <v>842</v>
      </c>
      <c r="K3624" s="6">
        <v>3787</v>
      </c>
      <c r="L3624" t="s">
        <v>1086</v>
      </c>
      <c r="M3624">
        <v>49</v>
      </c>
      <c r="N3624" t="s">
        <v>1998</v>
      </c>
      <c r="O3624" t="s">
        <v>2079</v>
      </c>
      <c r="P3624" t="s">
        <v>3035</v>
      </c>
    </row>
    <row r="3625" spans="1:16" x14ac:dyDescent="0.45">
      <c r="A3625" t="s">
        <v>7247</v>
      </c>
      <c r="B3625" t="s">
        <v>877</v>
      </c>
      <c r="C3625" t="s">
        <v>3340</v>
      </c>
      <c r="D3625" t="s">
        <v>3537</v>
      </c>
      <c r="E3625" s="1">
        <v>45597</v>
      </c>
      <c r="F3625" t="s">
        <v>8718</v>
      </c>
      <c r="G3625" t="s">
        <v>8632</v>
      </c>
      <c r="H3625">
        <v>5</v>
      </c>
      <c r="I3625" s="14">
        <v>0.1</v>
      </c>
      <c r="J3625" s="6">
        <v>1311</v>
      </c>
      <c r="K3625" s="6">
        <v>5897</v>
      </c>
      <c r="L3625" t="s">
        <v>1868</v>
      </c>
      <c r="M3625">
        <v>20</v>
      </c>
      <c r="N3625" t="s">
        <v>1999</v>
      </c>
      <c r="O3625" t="s">
        <v>2842</v>
      </c>
      <c r="P3625" t="s">
        <v>3173</v>
      </c>
    </row>
    <row r="3626" spans="1:16" x14ac:dyDescent="0.45">
      <c r="A3626" t="s">
        <v>7248</v>
      </c>
      <c r="B3626" t="s">
        <v>364</v>
      </c>
      <c r="C3626" t="s">
        <v>3269</v>
      </c>
      <c r="D3626" t="s">
        <v>3466</v>
      </c>
      <c r="E3626" s="1">
        <v>45840</v>
      </c>
      <c r="F3626" t="s">
        <v>8626</v>
      </c>
      <c r="G3626" t="s">
        <v>8630</v>
      </c>
      <c r="H3626">
        <v>4</v>
      </c>
      <c r="I3626" s="14">
        <v>0.15</v>
      </c>
      <c r="J3626" s="6">
        <v>820</v>
      </c>
      <c r="K3626" s="6">
        <v>2787</v>
      </c>
      <c r="L3626" t="s">
        <v>1360</v>
      </c>
      <c r="M3626">
        <v>34</v>
      </c>
      <c r="N3626" t="s">
        <v>1999</v>
      </c>
      <c r="O3626" t="s">
        <v>2352</v>
      </c>
      <c r="P3626" t="s">
        <v>3144</v>
      </c>
    </row>
    <row r="3627" spans="1:16" x14ac:dyDescent="0.45">
      <c r="A3627" t="s">
        <v>7249</v>
      </c>
      <c r="B3627" t="s">
        <v>1002</v>
      </c>
      <c r="C3627" t="s">
        <v>3281</v>
      </c>
      <c r="D3627" t="s">
        <v>3478</v>
      </c>
      <c r="E3627" s="1">
        <v>45504</v>
      </c>
      <c r="F3627" t="s">
        <v>8626</v>
      </c>
      <c r="G3627" t="s">
        <v>8630</v>
      </c>
      <c r="H3627">
        <v>3</v>
      </c>
      <c r="I3627" s="14">
        <v>0.1</v>
      </c>
      <c r="J3627" s="6">
        <v>1874</v>
      </c>
      <c r="K3627" s="6">
        <v>5059</v>
      </c>
      <c r="L3627" t="s">
        <v>1993</v>
      </c>
      <c r="M3627">
        <v>30</v>
      </c>
      <c r="N3627" t="s">
        <v>1998</v>
      </c>
      <c r="O3627" t="s">
        <v>2963</v>
      </c>
      <c r="P3627" t="s">
        <v>3190</v>
      </c>
    </row>
    <row r="3628" spans="1:16" x14ac:dyDescent="0.45">
      <c r="A3628" t="s">
        <v>7250</v>
      </c>
      <c r="B3628" t="s">
        <v>733</v>
      </c>
      <c r="C3628" t="s">
        <v>3262</v>
      </c>
      <c r="D3628" t="s">
        <v>3441</v>
      </c>
      <c r="E3628" s="1">
        <v>45587</v>
      </c>
      <c r="F3628" t="s">
        <v>8718</v>
      </c>
      <c r="G3628" t="s">
        <v>8633</v>
      </c>
      <c r="H3628">
        <v>1</v>
      </c>
      <c r="I3628" s="14">
        <v>0.1</v>
      </c>
      <c r="J3628" s="6">
        <v>283</v>
      </c>
      <c r="K3628" s="6">
        <v>255</v>
      </c>
      <c r="L3628" t="s">
        <v>1726</v>
      </c>
      <c r="M3628">
        <v>23</v>
      </c>
      <c r="N3628" t="s">
        <v>1999</v>
      </c>
      <c r="O3628" t="s">
        <v>2433</v>
      </c>
      <c r="P3628" t="s">
        <v>3027</v>
      </c>
    </row>
    <row r="3629" spans="1:16" x14ac:dyDescent="0.45">
      <c r="A3629" t="s">
        <v>7251</v>
      </c>
      <c r="B3629" t="s">
        <v>412</v>
      </c>
      <c r="C3629" t="s">
        <v>3342</v>
      </c>
      <c r="D3629" t="s">
        <v>3539</v>
      </c>
      <c r="E3629" s="1">
        <v>45710</v>
      </c>
      <c r="F3629" t="s">
        <v>8626</v>
      </c>
      <c r="G3629" t="s">
        <v>8629</v>
      </c>
      <c r="H3629">
        <v>5</v>
      </c>
      <c r="I3629" s="14">
        <v>0.2</v>
      </c>
      <c r="J3629" s="6">
        <v>1062</v>
      </c>
      <c r="K3629" s="6">
        <v>4250</v>
      </c>
      <c r="L3629" t="s">
        <v>1408</v>
      </c>
      <c r="M3629">
        <v>51</v>
      </c>
      <c r="N3629" t="s">
        <v>1999</v>
      </c>
      <c r="O3629" t="s">
        <v>2397</v>
      </c>
      <c r="P3629" t="s">
        <v>3066</v>
      </c>
    </row>
    <row r="3630" spans="1:16" x14ac:dyDescent="0.45">
      <c r="A3630" t="s">
        <v>7252</v>
      </c>
      <c r="B3630" t="s">
        <v>255</v>
      </c>
      <c r="C3630" t="s">
        <v>3377</v>
      </c>
      <c r="D3630" t="s">
        <v>3573</v>
      </c>
      <c r="E3630" s="1">
        <v>45519</v>
      </c>
      <c r="F3630" t="s">
        <v>8718</v>
      </c>
      <c r="G3630" t="s">
        <v>8632</v>
      </c>
      <c r="H3630">
        <v>3</v>
      </c>
      <c r="I3630" s="14">
        <v>0.1</v>
      </c>
      <c r="J3630" s="6">
        <v>783</v>
      </c>
      <c r="K3630" s="6">
        <v>2114</v>
      </c>
      <c r="L3630" t="s">
        <v>1253</v>
      </c>
      <c r="M3630">
        <v>60</v>
      </c>
      <c r="N3630" t="s">
        <v>1998</v>
      </c>
      <c r="O3630" t="s">
        <v>2245</v>
      </c>
      <c r="P3630" t="s">
        <v>3108</v>
      </c>
    </row>
    <row r="3631" spans="1:16" x14ac:dyDescent="0.45">
      <c r="A3631" t="s">
        <v>7253</v>
      </c>
      <c r="B3631" t="s">
        <v>298</v>
      </c>
      <c r="C3631" t="s">
        <v>3254</v>
      </c>
      <c r="D3631" t="s">
        <v>3453</v>
      </c>
      <c r="E3631" s="1">
        <v>45303</v>
      </c>
      <c r="F3631" t="s">
        <v>8719</v>
      </c>
      <c r="G3631" t="s">
        <v>8630</v>
      </c>
      <c r="H3631">
        <v>5</v>
      </c>
      <c r="I3631" s="14">
        <v>0.1</v>
      </c>
      <c r="J3631" s="6">
        <v>1793</v>
      </c>
      <c r="K3631" s="6">
        <v>8067</v>
      </c>
      <c r="L3631" t="s">
        <v>1295</v>
      </c>
      <c r="M3631">
        <v>54</v>
      </c>
      <c r="N3631" t="s">
        <v>1999</v>
      </c>
      <c r="O3631" t="s">
        <v>2286</v>
      </c>
      <c r="P3631" t="s">
        <v>3129</v>
      </c>
    </row>
    <row r="3632" spans="1:16" x14ac:dyDescent="0.45">
      <c r="A3632" t="s">
        <v>7254</v>
      </c>
      <c r="B3632" t="s">
        <v>24</v>
      </c>
      <c r="C3632" t="s">
        <v>3331</v>
      </c>
      <c r="D3632" t="s">
        <v>3528</v>
      </c>
      <c r="E3632" s="1">
        <v>45505</v>
      </c>
      <c r="F3632" t="s">
        <v>8626</v>
      </c>
      <c r="G3632" t="s">
        <v>8631</v>
      </c>
      <c r="H3632">
        <v>5</v>
      </c>
      <c r="I3632" s="14">
        <v>0.05</v>
      </c>
      <c r="J3632" s="6">
        <v>1404</v>
      </c>
      <c r="K3632" s="6">
        <v>6668</v>
      </c>
      <c r="L3632" t="s">
        <v>1023</v>
      </c>
      <c r="M3632">
        <v>39</v>
      </c>
      <c r="N3632" t="s">
        <v>1998</v>
      </c>
      <c r="O3632" t="s">
        <v>2016</v>
      </c>
      <c r="P3632" t="s">
        <v>2984</v>
      </c>
    </row>
    <row r="3633" spans="1:16" x14ac:dyDescent="0.45">
      <c r="A3633" t="s">
        <v>7255</v>
      </c>
      <c r="B3633" t="s">
        <v>55</v>
      </c>
      <c r="C3633" t="s">
        <v>3348</v>
      </c>
      <c r="D3633" t="s">
        <v>3545</v>
      </c>
      <c r="E3633" s="1">
        <v>45355</v>
      </c>
      <c r="F3633" t="s">
        <v>8719</v>
      </c>
      <c r="G3633" t="s">
        <v>8631</v>
      </c>
      <c r="H3633">
        <v>3</v>
      </c>
      <c r="I3633" s="14">
        <v>0.2</v>
      </c>
      <c r="J3633" s="6">
        <v>319</v>
      </c>
      <c r="K3633" s="6">
        <v>765</v>
      </c>
      <c r="L3633" t="s">
        <v>1054</v>
      </c>
      <c r="M3633">
        <v>31</v>
      </c>
      <c r="N3633" t="s">
        <v>1999</v>
      </c>
      <c r="O3633" t="s">
        <v>2047</v>
      </c>
      <c r="P3633" t="s">
        <v>3012</v>
      </c>
    </row>
    <row r="3634" spans="1:16" x14ac:dyDescent="0.45">
      <c r="A3634" t="s">
        <v>7256</v>
      </c>
      <c r="B3634" t="s">
        <v>626</v>
      </c>
      <c r="C3634" t="s">
        <v>3382</v>
      </c>
      <c r="D3634" t="s">
        <v>3578</v>
      </c>
      <c r="E3634" s="1">
        <v>45718</v>
      </c>
      <c r="F3634" t="s">
        <v>8718</v>
      </c>
      <c r="G3634" t="s">
        <v>8629</v>
      </c>
      <c r="H3634">
        <v>4</v>
      </c>
      <c r="I3634" s="14">
        <v>0.05</v>
      </c>
      <c r="J3634" s="6">
        <v>1351</v>
      </c>
      <c r="K3634" s="6">
        <v>5132</v>
      </c>
      <c r="L3634" t="s">
        <v>1620</v>
      </c>
      <c r="M3634">
        <v>35</v>
      </c>
      <c r="N3634" t="s">
        <v>1998</v>
      </c>
      <c r="O3634" t="s">
        <v>2546</v>
      </c>
      <c r="P3634" t="s">
        <v>3130</v>
      </c>
    </row>
    <row r="3635" spans="1:16" x14ac:dyDescent="0.45">
      <c r="A3635" t="s">
        <v>7257</v>
      </c>
      <c r="B3635" t="s">
        <v>664</v>
      </c>
      <c r="C3635" t="s">
        <v>3394</v>
      </c>
      <c r="D3635" t="s">
        <v>3590</v>
      </c>
      <c r="E3635" s="1">
        <v>45588</v>
      </c>
      <c r="F3635" t="s">
        <v>8720</v>
      </c>
      <c r="G3635" t="s">
        <v>8633</v>
      </c>
      <c r="H3635">
        <v>5</v>
      </c>
      <c r="I3635" s="14">
        <v>0.2</v>
      </c>
      <c r="J3635" s="6">
        <v>624</v>
      </c>
      <c r="K3635" s="6">
        <v>2495</v>
      </c>
      <c r="L3635" t="s">
        <v>1658</v>
      </c>
      <c r="M3635">
        <v>61</v>
      </c>
      <c r="N3635" t="s">
        <v>1999</v>
      </c>
      <c r="O3635" t="s">
        <v>2639</v>
      </c>
      <c r="P3635" t="s">
        <v>8704</v>
      </c>
    </row>
    <row r="3636" spans="1:16" x14ac:dyDescent="0.45">
      <c r="A3636" t="s">
        <v>7258</v>
      </c>
      <c r="B3636" t="s">
        <v>262</v>
      </c>
      <c r="C3636" t="s">
        <v>3237</v>
      </c>
      <c r="D3636" t="s">
        <v>3436</v>
      </c>
      <c r="E3636" s="1">
        <v>45600</v>
      </c>
      <c r="F3636" t="s">
        <v>8718</v>
      </c>
      <c r="G3636" t="s">
        <v>8632</v>
      </c>
      <c r="H3636">
        <v>1</v>
      </c>
      <c r="I3636" s="14">
        <v>0</v>
      </c>
      <c r="J3636" s="6">
        <v>827</v>
      </c>
      <c r="K3636" s="6">
        <v>827</v>
      </c>
      <c r="L3636" t="s">
        <v>1260</v>
      </c>
      <c r="M3636">
        <v>48</v>
      </c>
      <c r="N3636" t="s">
        <v>1998</v>
      </c>
      <c r="O3636" t="s">
        <v>2252</v>
      </c>
      <c r="P3636" t="s">
        <v>3111</v>
      </c>
    </row>
    <row r="3637" spans="1:16" x14ac:dyDescent="0.45">
      <c r="A3637" t="s">
        <v>7259</v>
      </c>
      <c r="B3637" t="s">
        <v>139</v>
      </c>
      <c r="C3637" t="s">
        <v>3212</v>
      </c>
      <c r="D3637" t="s">
        <v>3411</v>
      </c>
      <c r="E3637" s="1">
        <v>45467</v>
      </c>
      <c r="F3637" t="s">
        <v>8719</v>
      </c>
      <c r="G3637" t="s">
        <v>8633</v>
      </c>
      <c r="H3637">
        <v>2</v>
      </c>
      <c r="I3637" s="14">
        <v>0</v>
      </c>
      <c r="J3637" s="6">
        <v>794</v>
      </c>
      <c r="K3637" s="6">
        <v>1588</v>
      </c>
      <c r="L3637" t="s">
        <v>1138</v>
      </c>
      <c r="M3637">
        <v>42</v>
      </c>
      <c r="N3637" t="s">
        <v>1999</v>
      </c>
      <c r="O3637" t="s">
        <v>2130</v>
      </c>
      <c r="P3637" t="s">
        <v>3072</v>
      </c>
    </row>
    <row r="3638" spans="1:16" x14ac:dyDescent="0.45">
      <c r="A3638" t="s">
        <v>7260</v>
      </c>
      <c r="B3638" t="s">
        <v>497</v>
      </c>
      <c r="C3638" t="s">
        <v>3280</v>
      </c>
      <c r="D3638" t="s">
        <v>3477</v>
      </c>
      <c r="E3638" s="1">
        <v>45668</v>
      </c>
      <c r="F3638" t="s">
        <v>8720</v>
      </c>
      <c r="G3638" t="s">
        <v>8631</v>
      </c>
      <c r="H3638">
        <v>3</v>
      </c>
      <c r="I3638" s="14">
        <v>0.2</v>
      </c>
      <c r="J3638" s="6">
        <v>1578</v>
      </c>
      <c r="K3638" s="6">
        <v>3787</v>
      </c>
      <c r="L3638" t="s">
        <v>1492</v>
      </c>
      <c r="M3638">
        <v>52</v>
      </c>
      <c r="N3638" t="s">
        <v>1999</v>
      </c>
      <c r="O3638" t="s">
        <v>2477</v>
      </c>
      <c r="P3638" t="s">
        <v>3127</v>
      </c>
    </row>
    <row r="3639" spans="1:16" x14ac:dyDescent="0.45">
      <c r="A3639" t="s">
        <v>7261</v>
      </c>
      <c r="B3639" t="s">
        <v>300</v>
      </c>
      <c r="C3639" t="s">
        <v>3358</v>
      </c>
      <c r="D3639" t="s">
        <v>3555</v>
      </c>
      <c r="E3639" s="1">
        <v>45360</v>
      </c>
      <c r="F3639" t="s">
        <v>8720</v>
      </c>
      <c r="G3639" t="s">
        <v>8632</v>
      </c>
      <c r="H3639">
        <v>4</v>
      </c>
      <c r="I3639" s="14">
        <v>0.1</v>
      </c>
      <c r="J3639" s="6">
        <v>289</v>
      </c>
      <c r="K3639" s="6">
        <v>1040</v>
      </c>
      <c r="L3639" t="s">
        <v>1297</v>
      </c>
      <c r="M3639">
        <v>40</v>
      </c>
      <c r="N3639" t="s">
        <v>1999</v>
      </c>
      <c r="O3639" t="s">
        <v>2288</v>
      </c>
      <c r="P3639" t="s">
        <v>3016</v>
      </c>
    </row>
    <row r="3640" spans="1:16" x14ac:dyDescent="0.45">
      <c r="A3640" t="s">
        <v>7262</v>
      </c>
      <c r="B3640" t="s">
        <v>826</v>
      </c>
      <c r="C3640" t="s">
        <v>3346</v>
      </c>
      <c r="D3640" t="s">
        <v>3543</v>
      </c>
      <c r="E3640" s="1">
        <v>45469</v>
      </c>
      <c r="F3640" t="s">
        <v>8625</v>
      </c>
      <c r="G3640" t="s">
        <v>8631</v>
      </c>
      <c r="H3640">
        <v>2</v>
      </c>
      <c r="I3640" s="14">
        <v>0.05</v>
      </c>
      <c r="J3640" s="6">
        <v>1069</v>
      </c>
      <c r="K3640" s="6">
        <v>2030</v>
      </c>
      <c r="L3640" t="s">
        <v>1818</v>
      </c>
      <c r="M3640">
        <v>28</v>
      </c>
      <c r="N3640" t="s">
        <v>1999</v>
      </c>
      <c r="O3640" t="s">
        <v>2793</v>
      </c>
      <c r="P3640" t="s">
        <v>3137</v>
      </c>
    </row>
    <row r="3641" spans="1:16" x14ac:dyDescent="0.45">
      <c r="A3641" t="s">
        <v>7263</v>
      </c>
      <c r="B3641" t="s">
        <v>17</v>
      </c>
      <c r="C3641" t="s">
        <v>3207</v>
      </c>
      <c r="D3641" t="s">
        <v>3406</v>
      </c>
      <c r="E3641" s="1">
        <v>45336</v>
      </c>
      <c r="F3641" t="s">
        <v>8718</v>
      </c>
      <c r="G3641" t="s">
        <v>8632</v>
      </c>
      <c r="H3641">
        <v>3</v>
      </c>
      <c r="I3641" s="14">
        <v>0.1</v>
      </c>
      <c r="J3641" s="6">
        <v>731</v>
      </c>
      <c r="K3641" s="6">
        <v>1975</v>
      </c>
      <c r="L3641" t="s">
        <v>1016</v>
      </c>
      <c r="M3641">
        <v>63</v>
      </c>
      <c r="N3641" t="s">
        <v>1999</v>
      </c>
      <c r="O3641" t="s">
        <v>8693</v>
      </c>
      <c r="P3641" t="s">
        <v>2978</v>
      </c>
    </row>
    <row r="3642" spans="1:16" x14ac:dyDescent="0.45">
      <c r="A3642" t="s">
        <v>7264</v>
      </c>
      <c r="B3642" t="s">
        <v>875</v>
      </c>
      <c r="C3642" t="s">
        <v>3274</v>
      </c>
      <c r="D3642" t="s">
        <v>3471</v>
      </c>
      <c r="E3642" s="1">
        <v>45415</v>
      </c>
      <c r="F3642" t="s">
        <v>8626</v>
      </c>
      <c r="G3642" t="s">
        <v>8629</v>
      </c>
      <c r="H3642">
        <v>4</v>
      </c>
      <c r="I3642" s="14">
        <v>0</v>
      </c>
      <c r="J3642" s="6">
        <v>1308</v>
      </c>
      <c r="K3642" s="6">
        <v>5232</v>
      </c>
      <c r="L3642" t="s">
        <v>1867</v>
      </c>
      <c r="M3642">
        <v>26</v>
      </c>
      <c r="N3642" t="s">
        <v>1998</v>
      </c>
      <c r="O3642" t="s">
        <v>2840</v>
      </c>
      <c r="P3642" t="s">
        <v>3089</v>
      </c>
    </row>
    <row r="3643" spans="1:16" x14ac:dyDescent="0.45">
      <c r="A3643" t="s">
        <v>7265</v>
      </c>
      <c r="B3643" t="s">
        <v>235</v>
      </c>
      <c r="C3643" t="s">
        <v>3342</v>
      </c>
      <c r="D3643" t="s">
        <v>3539</v>
      </c>
      <c r="E3643" s="1">
        <v>45803</v>
      </c>
      <c r="F3643" t="s">
        <v>8626</v>
      </c>
      <c r="G3643" t="s">
        <v>8630</v>
      </c>
      <c r="H3643">
        <v>1</v>
      </c>
      <c r="I3643" s="14">
        <v>0</v>
      </c>
      <c r="J3643" s="6">
        <v>1062</v>
      </c>
      <c r="K3643" s="6">
        <v>1062</v>
      </c>
      <c r="L3643" t="s">
        <v>1233</v>
      </c>
      <c r="M3643">
        <v>57</v>
      </c>
      <c r="N3643" t="s">
        <v>1999</v>
      </c>
      <c r="O3643" t="s">
        <v>2226</v>
      </c>
      <c r="P3643" t="s">
        <v>3017</v>
      </c>
    </row>
    <row r="3644" spans="1:16" x14ac:dyDescent="0.45">
      <c r="A3644" t="s">
        <v>7266</v>
      </c>
      <c r="B3644" t="s">
        <v>116</v>
      </c>
      <c r="C3644" t="s">
        <v>3231</v>
      </c>
      <c r="D3644" t="s">
        <v>3430</v>
      </c>
      <c r="E3644" s="1">
        <v>45792</v>
      </c>
      <c r="F3644" t="s">
        <v>8719</v>
      </c>
      <c r="G3644" t="s">
        <v>8630</v>
      </c>
      <c r="H3644">
        <v>1</v>
      </c>
      <c r="I3644" s="14">
        <v>0.05</v>
      </c>
      <c r="J3644" s="6">
        <v>349</v>
      </c>
      <c r="K3644" s="6">
        <v>332</v>
      </c>
      <c r="L3644" t="s">
        <v>1115</v>
      </c>
      <c r="M3644">
        <v>24</v>
      </c>
      <c r="N3644" t="s">
        <v>1998</v>
      </c>
      <c r="O3644" t="s">
        <v>2107</v>
      </c>
      <c r="P3644" t="s">
        <v>3058</v>
      </c>
    </row>
    <row r="3645" spans="1:16" x14ac:dyDescent="0.45">
      <c r="A3645" t="s">
        <v>7267</v>
      </c>
      <c r="B3645" t="s">
        <v>886</v>
      </c>
      <c r="C3645" t="s">
        <v>3297</v>
      </c>
      <c r="D3645" t="s">
        <v>3494</v>
      </c>
      <c r="E3645" s="1">
        <v>45248</v>
      </c>
      <c r="F3645" t="s">
        <v>8718</v>
      </c>
      <c r="G3645" t="s">
        <v>8632</v>
      </c>
      <c r="H3645">
        <v>3</v>
      </c>
      <c r="I3645" s="14">
        <v>0.2</v>
      </c>
      <c r="J3645" s="6">
        <v>960</v>
      </c>
      <c r="K3645" s="6">
        <v>2304</v>
      </c>
      <c r="L3645" t="s">
        <v>1877</v>
      </c>
      <c r="M3645">
        <v>21</v>
      </c>
      <c r="N3645" t="s">
        <v>1999</v>
      </c>
      <c r="O3645" t="s">
        <v>2851</v>
      </c>
      <c r="P3645" t="s">
        <v>3037</v>
      </c>
    </row>
    <row r="3646" spans="1:16" x14ac:dyDescent="0.45">
      <c r="A3646" t="s">
        <v>7268</v>
      </c>
      <c r="B3646" t="s">
        <v>201</v>
      </c>
      <c r="C3646" t="s">
        <v>3281</v>
      </c>
      <c r="D3646" t="s">
        <v>3478</v>
      </c>
      <c r="E3646" s="1">
        <v>45396</v>
      </c>
      <c r="F3646" t="s">
        <v>8719</v>
      </c>
      <c r="G3646" t="s">
        <v>8633</v>
      </c>
      <c r="H3646">
        <v>5</v>
      </c>
      <c r="I3646" s="14">
        <v>0.1</v>
      </c>
      <c r="J3646" s="6">
        <v>1874</v>
      </c>
      <c r="K3646" s="6">
        <v>8432</v>
      </c>
      <c r="L3646" t="s">
        <v>1199</v>
      </c>
      <c r="M3646">
        <v>60</v>
      </c>
      <c r="N3646" t="s">
        <v>1998</v>
      </c>
      <c r="O3646" t="s">
        <v>2192</v>
      </c>
      <c r="P3646" t="s">
        <v>3062</v>
      </c>
    </row>
    <row r="3647" spans="1:16" x14ac:dyDescent="0.45">
      <c r="A3647" t="s">
        <v>7269</v>
      </c>
      <c r="B3647" t="s">
        <v>575</v>
      </c>
      <c r="C3647" t="s">
        <v>3307</v>
      </c>
      <c r="D3647" t="s">
        <v>3504</v>
      </c>
      <c r="E3647" s="1">
        <v>45839</v>
      </c>
      <c r="F3647" t="s">
        <v>8718</v>
      </c>
      <c r="G3647" t="s">
        <v>8631</v>
      </c>
      <c r="H3647">
        <v>1</v>
      </c>
      <c r="I3647" s="14">
        <v>0.2</v>
      </c>
      <c r="J3647" s="6">
        <v>1384</v>
      </c>
      <c r="K3647" s="6">
        <v>1107</v>
      </c>
      <c r="L3647" t="s">
        <v>1569</v>
      </c>
      <c r="M3647">
        <v>28</v>
      </c>
      <c r="N3647" t="s">
        <v>1999</v>
      </c>
      <c r="O3647" t="s">
        <v>2551</v>
      </c>
      <c r="P3647" t="s">
        <v>8704</v>
      </c>
    </row>
    <row r="3648" spans="1:16" x14ac:dyDescent="0.45">
      <c r="A3648" t="s">
        <v>7270</v>
      </c>
      <c r="B3648" t="s">
        <v>974</v>
      </c>
      <c r="C3648" t="s">
        <v>3214</v>
      </c>
      <c r="D3648" t="s">
        <v>3413</v>
      </c>
      <c r="E3648" s="1">
        <v>45561</v>
      </c>
      <c r="F3648" t="s">
        <v>8718</v>
      </c>
      <c r="G3648" t="s">
        <v>8630</v>
      </c>
      <c r="H3648">
        <v>3</v>
      </c>
      <c r="I3648" s="14">
        <v>0.1</v>
      </c>
      <c r="J3648" s="6">
        <v>1512</v>
      </c>
      <c r="K3648" s="6">
        <v>4083</v>
      </c>
      <c r="L3648" t="s">
        <v>1965</v>
      </c>
      <c r="M3648">
        <v>19</v>
      </c>
      <c r="N3648" t="s">
        <v>1998</v>
      </c>
      <c r="O3648" t="s">
        <v>2937</v>
      </c>
      <c r="P3648" t="s">
        <v>3103</v>
      </c>
    </row>
    <row r="3649" spans="1:16" x14ac:dyDescent="0.45">
      <c r="A3649" t="s">
        <v>7271</v>
      </c>
      <c r="B3649" t="s">
        <v>200</v>
      </c>
      <c r="C3649" t="s">
        <v>3263</v>
      </c>
      <c r="D3649" t="s">
        <v>3461</v>
      </c>
      <c r="E3649" s="1">
        <v>45484</v>
      </c>
      <c r="F3649" t="s">
        <v>8719</v>
      </c>
      <c r="G3649" t="s">
        <v>8631</v>
      </c>
      <c r="H3649">
        <v>3</v>
      </c>
      <c r="I3649" s="14">
        <v>0.15</v>
      </c>
      <c r="J3649" s="6">
        <v>492</v>
      </c>
      <c r="K3649" s="6">
        <v>1256</v>
      </c>
      <c r="L3649" t="s">
        <v>1198</v>
      </c>
      <c r="M3649">
        <v>61</v>
      </c>
      <c r="N3649" t="s">
        <v>1998</v>
      </c>
      <c r="O3649" t="s">
        <v>2191</v>
      </c>
      <c r="P3649" t="s">
        <v>3050</v>
      </c>
    </row>
    <row r="3650" spans="1:16" x14ac:dyDescent="0.45">
      <c r="A3650" t="s">
        <v>7272</v>
      </c>
      <c r="B3650" t="s">
        <v>93</v>
      </c>
      <c r="C3650" t="s">
        <v>3215</v>
      </c>
      <c r="D3650" t="s">
        <v>3414</v>
      </c>
      <c r="E3650" s="1">
        <v>45359</v>
      </c>
      <c r="F3650" t="s">
        <v>8718</v>
      </c>
      <c r="G3650" t="s">
        <v>8630</v>
      </c>
      <c r="H3650">
        <v>2</v>
      </c>
      <c r="I3650" s="14">
        <v>0.2</v>
      </c>
      <c r="J3650" s="6">
        <v>1209</v>
      </c>
      <c r="K3650" s="6">
        <v>1934</v>
      </c>
      <c r="L3650" t="s">
        <v>1092</v>
      </c>
      <c r="M3650">
        <v>22</v>
      </c>
      <c r="N3650" t="s">
        <v>1998</v>
      </c>
      <c r="O3650" t="s">
        <v>2085</v>
      </c>
      <c r="P3650" t="s">
        <v>3040</v>
      </c>
    </row>
    <row r="3651" spans="1:16" x14ac:dyDescent="0.45">
      <c r="A3651" t="s">
        <v>7273</v>
      </c>
      <c r="B3651" t="s">
        <v>56</v>
      </c>
      <c r="C3651" t="s">
        <v>3249</v>
      </c>
      <c r="D3651" t="s">
        <v>3448</v>
      </c>
      <c r="E3651" s="1">
        <v>45382</v>
      </c>
      <c r="F3651" t="s">
        <v>8626</v>
      </c>
      <c r="G3651" t="s">
        <v>8632</v>
      </c>
      <c r="H3651">
        <v>3</v>
      </c>
      <c r="I3651" s="14">
        <v>0.05</v>
      </c>
      <c r="J3651" s="6">
        <v>1545</v>
      </c>
      <c r="K3651" s="6">
        <v>4402</v>
      </c>
      <c r="L3651" t="s">
        <v>1055</v>
      </c>
      <c r="M3651">
        <v>43</v>
      </c>
      <c r="N3651" t="s">
        <v>1999</v>
      </c>
      <c r="O3651" t="s">
        <v>2048</v>
      </c>
      <c r="P3651" t="s">
        <v>2983</v>
      </c>
    </row>
    <row r="3652" spans="1:16" x14ac:dyDescent="0.45">
      <c r="A3652" t="s">
        <v>7274</v>
      </c>
      <c r="B3652" t="s">
        <v>168</v>
      </c>
      <c r="C3652" t="s">
        <v>3368</v>
      </c>
      <c r="D3652" t="s">
        <v>3565</v>
      </c>
      <c r="E3652" s="1">
        <v>45908</v>
      </c>
      <c r="F3652" t="s">
        <v>8626</v>
      </c>
      <c r="G3652" t="s">
        <v>8631</v>
      </c>
      <c r="H3652">
        <v>2</v>
      </c>
      <c r="I3652" s="14">
        <v>0</v>
      </c>
      <c r="J3652" s="6">
        <v>1574</v>
      </c>
      <c r="K3652" s="6">
        <v>3148</v>
      </c>
      <c r="L3652" t="s">
        <v>1166</v>
      </c>
      <c r="M3652">
        <v>26</v>
      </c>
      <c r="N3652" t="s">
        <v>1999</v>
      </c>
      <c r="O3652" t="s">
        <v>2159</v>
      </c>
      <c r="P3652" t="s">
        <v>3062</v>
      </c>
    </row>
    <row r="3653" spans="1:16" x14ac:dyDescent="0.45">
      <c r="A3653" t="s">
        <v>7275</v>
      </c>
      <c r="B3653" t="s">
        <v>324</v>
      </c>
      <c r="C3653" t="s">
        <v>3314</v>
      </c>
      <c r="D3653" t="s">
        <v>3511</v>
      </c>
      <c r="E3653" s="1">
        <v>45222</v>
      </c>
      <c r="F3653" t="s">
        <v>8720</v>
      </c>
      <c r="G3653" t="s">
        <v>8632</v>
      </c>
      <c r="H3653">
        <v>3</v>
      </c>
      <c r="I3653" s="14">
        <v>0.05</v>
      </c>
      <c r="J3653" s="6">
        <v>1526</v>
      </c>
      <c r="K3653" s="6">
        <v>4349</v>
      </c>
      <c r="L3653" t="s">
        <v>1321</v>
      </c>
      <c r="M3653">
        <v>59</v>
      </c>
      <c r="N3653" t="s">
        <v>1998</v>
      </c>
      <c r="O3653" t="s">
        <v>2312</v>
      </c>
      <c r="P3653" t="s">
        <v>3136</v>
      </c>
    </row>
    <row r="3654" spans="1:16" x14ac:dyDescent="0.45">
      <c r="A3654" t="s">
        <v>7276</v>
      </c>
      <c r="B3654" t="s">
        <v>219</v>
      </c>
      <c r="C3654" t="s">
        <v>3364</v>
      </c>
      <c r="D3654" t="s">
        <v>3561</v>
      </c>
      <c r="E3654" s="1">
        <v>45595</v>
      </c>
      <c r="F3654" t="s">
        <v>8720</v>
      </c>
      <c r="G3654" t="s">
        <v>8631</v>
      </c>
      <c r="H3654">
        <v>1</v>
      </c>
      <c r="I3654" s="14">
        <v>0</v>
      </c>
      <c r="J3654" s="6">
        <v>131</v>
      </c>
      <c r="K3654" s="6">
        <v>131</v>
      </c>
      <c r="L3654" t="s">
        <v>1217</v>
      </c>
      <c r="M3654">
        <v>35</v>
      </c>
      <c r="N3654" t="s">
        <v>1999</v>
      </c>
      <c r="O3654" t="s">
        <v>2210</v>
      </c>
      <c r="P3654" t="s">
        <v>2986</v>
      </c>
    </row>
    <row r="3655" spans="1:16" x14ac:dyDescent="0.45">
      <c r="A3655" t="s">
        <v>7277</v>
      </c>
      <c r="B3655" t="s">
        <v>686</v>
      </c>
      <c r="C3655" t="s">
        <v>3312</v>
      </c>
      <c r="D3655" t="s">
        <v>3509</v>
      </c>
      <c r="E3655" s="1">
        <v>45859</v>
      </c>
      <c r="F3655" t="s">
        <v>8718</v>
      </c>
      <c r="G3655" t="s">
        <v>8632</v>
      </c>
      <c r="H3655">
        <v>5</v>
      </c>
      <c r="I3655" s="14">
        <v>0.15</v>
      </c>
      <c r="J3655" s="6">
        <v>838</v>
      </c>
      <c r="K3655" s="6">
        <v>3560</v>
      </c>
      <c r="L3655" t="s">
        <v>1680</v>
      </c>
      <c r="M3655">
        <v>35</v>
      </c>
      <c r="N3655" t="s">
        <v>1999</v>
      </c>
      <c r="O3655" t="s">
        <v>2285</v>
      </c>
      <c r="P3655" t="s">
        <v>3038</v>
      </c>
    </row>
    <row r="3656" spans="1:16" x14ac:dyDescent="0.45">
      <c r="A3656" t="s">
        <v>7278</v>
      </c>
      <c r="B3656" t="s">
        <v>807</v>
      </c>
      <c r="C3656" t="s">
        <v>3335</v>
      </c>
      <c r="D3656" t="s">
        <v>3532</v>
      </c>
      <c r="E3656" s="1">
        <v>45314</v>
      </c>
      <c r="F3656" t="s">
        <v>8718</v>
      </c>
      <c r="G3656" t="s">
        <v>8630</v>
      </c>
      <c r="H3656">
        <v>1</v>
      </c>
      <c r="I3656" s="14">
        <v>0</v>
      </c>
      <c r="J3656" s="6">
        <v>368</v>
      </c>
      <c r="K3656" s="6">
        <v>368</v>
      </c>
      <c r="L3656" t="s">
        <v>1799</v>
      </c>
      <c r="M3656">
        <v>29</v>
      </c>
      <c r="N3656" t="s">
        <v>1998</v>
      </c>
      <c r="O3656" t="s">
        <v>2775</v>
      </c>
      <c r="P3656" t="s">
        <v>3151</v>
      </c>
    </row>
    <row r="3657" spans="1:16" x14ac:dyDescent="0.45">
      <c r="A3657" t="s">
        <v>7279</v>
      </c>
      <c r="B3657" t="s">
        <v>734</v>
      </c>
      <c r="C3657" t="s">
        <v>3378</v>
      </c>
      <c r="D3657" t="s">
        <v>3574</v>
      </c>
      <c r="E3657" s="1">
        <v>45692</v>
      </c>
      <c r="F3657" t="s">
        <v>8720</v>
      </c>
      <c r="G3657" t="s">
        <v>8632</v>
      </c>
      <c r="H3657">
        <v>2</v>
      </c>
      <c r="I3657" s="14">
        <v>0.2</v>
      </c>
      <c r="J3657" s="6">
        <v>415</v>
      </c>
      <c r="K3657" s="6">
        <v>663</v>
      </c>
      <c r="L3657" t="s">
        <v>1727</v>
      </c>
      <c r="M3657">
        <v>24</v>
      </c>
      <c r="N3657" t="s">
        <v>1998</v>
      </c>
      <c r="O3657" t="s">
        <v>2705</v>
      </c>
      <c r="P3657" t="s">
        <v>3000</v>
      </c>
    </row>
    <row r="3658" spans="1:16" x14ac:dyDescent="0.45">
      <c r="A3658" t="s">
        <v>7280</v>
      </c>
      <c r="B3658" t="s">
        <v>778</v>
      </c>
      <c r="C3658" t="s">
        <v>3346</v>
      </c>
      <c r="D3658" t="s">
        <v>3543</v>
      </c>
      <c r="E3658" s="1">
        <v>45708</v>
      </c>
      <c r="F3658" t="s">
        <v>8625</v>
      </c>
      <c r="G3658" t="s">
        <v>8632</v>
      </c>
      <c r="H3658">
        <v>1</v>
      </c>
      <c r="I3658" s="14">
        <v>0.05</v>
      </c>
      <c r="J3658" s="6">
        <v>1069</v>
      </c>
      <c r="K3658" s="6">
        <v>1015</v>
      </c>
      <c r="L3658" t="s">
        <v>1770</v>
      </c>
      <c r="M3658">
        <v>44</v>
      </c>
      <c r="N3658" t="s">
        <v>1999</v>
      </c>
      <c r="O3658" t="s">
        <v>2748</v>
      </c>
      <c r="P3658" t="s">
        <v>3113</v>
      </c>
    </row>
    <row r="3659" spans="1:16" x14ac:dyDescent="0.45">
      <c r="A3659" t="s">
        <v>7281</v>
      </c>
      <c r="B3659" t="s">
        <v>455</v>
      </c>
      <c r="C3659" t="s">
        <v>3270</v>
      </c>
      <c r="D3659" t="s">
        <v>3467</v>
      </c>
      <c r="E3659" s="1">
        <v>45840</v>
      </c>
      <c r="F3659" t="s">
        <v>8720</v>
      </c>
      <c r="G3659" t="s">
        <v>8631</v>
      </c>
      <c r="H3659">
        <v>1</v>
      </c>
      <c r="I3659" s="14">
        <v>0.15</v>
      </c>
      <c r="J3659" s="6">
        <v>960</v>
      </c>
      <c r="K3659" s="6">
        <v>816</v>
      </c>
      <c r="L3659" t="s">
        <v>1451</v>
      </c>
      <c r="M3659">
        <v>40</v>
      </c>
      <c r="N3659" t="s">
        <v>1999</v>
      </c>
      <c r="O3659" t="s">
        <v>2438</v>
      </c>
      <c r="P3659" t="s">
        <v>3040</v>
      </c>
    </row>
    <row r="3660" spans="1:16" x14ac:dyDescent="0.45">
      <c r="A3660" t="s">
        <v>7282</v>
      </c>
      <c r="B3660" t="s">
        <v>45</v>
      </c>
      <c r="C3660" t="s">
        <v>3274</v>
      </c>
      <c r="D3660" t="s">
        <v>3471</v>
      </c>
      <c r="E3660" s="1">
        <v>45604</v>
      </c>
      <c r="F3660" t="s">
        <v>8625</v>
      </c>
      <c r="G3660" t="s">
        <v>8631</v>
      </c>
      <c r="H3660">
        <v>2</v>
      </c>
      <c r="I3660" s="14">
        <v>0.1</v>
      </c>
      <c r="J3660" s="6">
        <v>1308</v>
      </c>
      <c r="K3660" s="6">
        <v>2355</v>
      </c>
      <c r="L3660" t="s">
        <v>1044</v>
      </c>
      <c r="M3660">
        <v>52</v>
      </c>
      <c r="N3660" t="s">
        <v>1998</v>
      </c>
      <c r="O3660" t="s">
        <v>2037</v>
      </c>
      <c r="P3660" t="s">
        <v>3004</v>
      </c>
    </row>
    <row r="3661" spans="1:16" x14ac:dyDescent="0.45">
      <c r="A3661" t="s">
        <v>7283</v>
      </c>
      <c r="B3661" t="s">
        <v>240</v>
      </c>
      <c r="C3661" t="s">
        <v>3334</v>
      </c>
      <c r="D3661" t="s">
        <v>3531</v>
      </c>
      <c r="E3661" s="1">
        <v>45829</v>
      </c>
      <c r="F3661" t="s">
        <v>8626</v>
      </c>
      <c r="G3661" t="s">
        <v>8631</v>
      </c>
      <c r="H3661">
        <v>3</v>
      </c>
      <c r="I3661" s="14">
        <v>0</v>
      </c>
      <c r="J3661" s="6">
        <v>73</v>
      </c>
      <c r="K3661" s="6">
        <v>219</v>
      </c>
      <c r="L3661" t="s">
        <v>1238</v>
      </c>
      <c r="M3661">
        <v>38</v>
      </c>
      <c r="N3661" t="s">
        <v>1999</v>
      </c>
      <c r="O3661" t="s">
        <v>2231</v>
      </c>
      <c r="P3661" t="s">
        <v>2999</v>
      </c>
    </row>
    <row r="3662" spans="1:16" x14ac:dyDescent="0.45">
      <c r="A3662" t="s">
        <v>7284</v>
      </c>
      <c r="B3662" t="s">
        <v>841</v>
      </c>
      <c r="C3662" t="s">
        <v>3340</v>
      </c>
      <c r="D3662" t="s">
        <v>3537</v>
      </c>
      <c r="E3662" s="1">
        <v>45806</v>
      </c>
      <c r="F3662" t="s">
        <v>8719</v>
      </c>
      <c r="G3662" t="s">
        <v>8632</v>
      </c>
      <c r="H3662">
        <v>5</v>
      </c>
      <c r="I3662" s="14">
        <v>0.1</v>
      </c>
      <c r="J3662" s="6">
        <v>1311</v>
      </c>
      <c r="K3662" s="6">
        <v>5897</v>
      </c>
      <c r="L3662" t="s">
        <v>1833</v>
      </c>
      <c r="M3662">
        <v>63</v>
      </c>
      <c r="N3662" t="s">
        <v>1999</v>
      </c>
      <c r="O3662" t="s">
        <v>2808</v>
      </c>
      <c r="P3662" t="s">
        <v>3060</v>
      </c>
    </row>
    <row r="3663" spans="1:16" x14ac:dyDescent="0.45">
      <c r="A3663" t="s">
        <v>7285</v>
      </c>
      <c r="B3663" t="s">
        <v>353</v>
      </c>
      <c r="C3663" t="s">
        <v>3243</v>
      </c>
      <c r="D3663" t="s">
        <v>3442</v>
      </c>
      <c r="E3663" s="1">
        <v>45409</v>
      </c>
      <c r="F3663" t="s">
        <v>8626</v>
      </c>
      <c r="G3663" t="s">
        <v>8631</v>
      </c>
      <c r="H3663">
        <v>4</v>
      </c>
      <c r="I3663" s="14">
        <v>0.1</v>
      </c>
      <c r="J3663" s="6">
        <v>1825</v>
      </c>
      <c r="K3663" s="6">
        <v>6570</v>
      </c>
      <c r="L3663" t="s">
        <v>1349</v>
      </c>
      <c r="M3663">
        <v>57</v>
      </c>
      <c r="N3663" t="s">
        <v>1999</v>
      </c>
      <c r="O3663" t="s">
        <v>2341</v>
      </c>
      <c r="P3663" t="s">
        <v>3141</v>
      </c>
    </row>
    <row r="3664" spans="1:16" x14ac:dyDescent="0.45">
      <c r="A3664" t="s">
        <v>7286</v>
      </c>
      <c r="B3664" t="s">
        <v>212</v>
      </c>
      <c r="C3664" t="s">
        <v>3231</v>
      </c>
      <c r="D3664" t="s">
        <v>3430</v>
      </c>
      <c r="E3664" s="1">
        <v>45580</v>
      </c>
      <c r="F3664" t="s">
        <v>8718</v>
      </c>
      <c r="G3664" t="s">
        <v>8631</v>
      </c>
      <c r="H3664">
        <v>5</v>
      </c>
      <c r="I3664" s="14">
        <v>0.05</v>
      </c>
      <c r="J3664" s="6">
        <v>349</v>
      </c>
      <c r="K3664" s="6">
        <v>1659</v>
      </c>
      <c r="L3664" t="s">
        <v>1210</v>
      </c>
      <c r="M3664">
        <v>48</v>
      </c>
      <c r="N3664" t="s">
        <v>1998</v>
      </c>
      <c r="O3664" t="s">
        <v>2203</v>
      </c>
      <c r="P3664" t="s">
        <v>3099</v>
      </c>
    </row>
    <row r="3665" spans="1:16" x14ac:dyDescent="0.45">
      <c r="A3665" t="s">
        <v>7287</v>
      </c>
      <c r="B3665" t="s">
        <v>16</v>
      </c>
      <c r="C3665" t="s">
        <v>3231</v>
      </c>
      <c r="D3665" t="s">
        <v>3430</v>
      </c>
      <c r="E3665" s="1">
        <v>45462</v>
      </c>
      <c r="F3665" t="s">
        <v>8720</v>
      </c>
      <c r="G3665" t="s">
        <v>8632</v>
      </c>
      <c r="H3665">
        <v>1</v>
      </c>
      <c r="I3665" s="14">
        <v>0.05</v>
      </c>
      <c r="J3665" s="6">
        <v>349</v>
      </c>
      <c r="K3665" s="6">
        <v>332</v>
      </c>
      <c r="L3665" t="s">
        <v>1015</v>
      </c>
      <c r="M3665">
        <v>53</v>
      </c>
      <c r="N3665" t="s">
        <v>1998</v>
      </c>
      <c r="O3665" t="s">
        <v>2009</v>
      </c>
      <c r="P3665" t="s">
        <v>2977</v>
      </c>
    </row>
    <row r="3666" spans="1:16" x14ac:dyDescent="0.45">
      <c r="A3666" t="s">
        <v>7288</v>
      </c>
      <c r="B3666" t="s">
        <v>594</v>
      </c>
      <c r="C3666" t="s">
        <v>3224</v>
      </c>
      <c r="D3666" t="s">
        <v>3423</v>
      </c>
      <c r="E3666" s="1">
        <v>45327</v>
      </c>
      <c r="F3666" t="s">
        <v>8625</v>
      </c>
      <c r="G3666" t="s">
        <v>8631</v>
      </c>
      <c r="H3666">
        <v>2</v>
      </c>
      <c r="I3666" s="14">
        <v>0.05</v>
      </c>
      <c r="J3666" s="6">
        <v>955</v>
      </c>
      <c r="K3666" s="6">
        <v>1815</v>
      </c>
      <c r="L3666" t="s">
        <v>1588</v>
      </c>
      <c r="M3666">
        <v>58</v>
      </c>
      <c r="N3666" t="s">
        <v>1999</v>
      </c>
      <c r="O3666" t="s">
        <v>2570</v>
      </c>
      <c r="P3666" t="s">
        <v>3035</v>
      </c>
    </row>
    <row r="3667" spans="1:16" x14ac:dyDescent="0.45">
      <c r="A3667" t="s">
        <v>7289</v>
      </c>
      <c r="B3667" t="s">
        <v>29</v>
      </c>
      <c r="C3667" t="s">
        <v>3253</v>
      </c>
      <c r="D3667" t="s">
        <v>3452</v>
      </c>
      <c r="E3667" s="1">
        <v>45832</v>
      </c>
      <c r="F3667" t="s">
        <v>8719</v>
      </c>
      <c r="G3667" t="s">
        <v>8632</v>
      </c>
      <c r="H3667">
        <v>2</v>
      </c>
      <c r="I3667" s="14">
        <v>0.1</v>
      </c>
      <c r="J3667" s="6">
        <v>583</v>
      </c>
      <c r="K3667" s="6">
        <v>1049</v>
      </c>
      <c r="L3667" t="s">
        <v>1028</v>
      </c>
      <c r="M3667">
        <v>52</v>
      </c>
      <c r="N3667" t="s">
        <v>1998</v>
      </c>
      <c r="O3667" t="s">
        <v>2021</v>
      </c>
      <c r="P3667" t="s">
        <v>2988</v>
      </c>
    </row>
    <row r="3668" spans="1:16" x14ac:dyDescent="0.45">
      <c r="A3668" t="s">
        <v>7290</v>
      </c>
      <c r="B3668" t="s">
        <v>458</v>
      </c>
      <c r="C3668" t="s">
        <v>3214</v>
      </c>
      <c r="D3668" t="s">
        <v>3413</v>
      </c>
      <c r="E3668" s="1">
        <v>45328</v>
      </c>
      <c r="F3668" t="s">
        <v>8719</v>
      </c>
      <c r="G3668" t="s">
        <v>8630</v>
      </c>
      <c r="H3668">
        <v>1</v>
      </c>
      <c r="I3668" s="14">
        <v>0.15</v>
      </c>
      <c r="J3668" s="6">
        <v>1512</v>
      </c>
      <c r="K3668" s="6">
        <v>1286</v>
      </c>
      <c r="L3668" t="s">
        <v>1454</v>
      </c>
      <c r="M3668">
        <v>28</v>
      </c>
      <c r="N3668" t="s">
        <v>1999</v>
      </c>
      <c r="O3668" t="s">
        <v>2440</v>
      </c>
      <c r="P3668" t="s">
        <v>3157</v>
      </c>
    </row>
    <row r="3669" spans="1:16" x14ac:dyDescent="0.45">
      <c r="A3669" t="s">
        <v>7291</v>
      </c>
      <c r="B3669" t="s">
        <v>962</v>
      </c>
      <c r="C3669" t="s">
        <v>3199</v>
      </c>
      <c r="D3669" t="s">
        <v>3399</v>
      </c>
      <c r="E3669" s="1">
        <v>45721</v>
      </c>
      <c r="F3669" t="s">
        <v>8626</v>
      </c>
      <c r="G3669" t="s">
        <v>8632</v>
      </c>
      <c r="H3669">
        <v>4</v>
      </c>
      <c r="I3669" s="14">
        <v>0.15</v>
      </c>
      <c r="J3669" s="6">
        <v>111</v>
      </c>
      <c r="K3669" s="6">
        <v>376</v>
      </c>
      <c r="L3669" t="s">
        <v>1953</v>
      </c>
      <c r="M3669">
        <v>37</v>
      </c>
      <c r="N3669" t="s">
        <v>1998</v>
      </c>
      <c r="O3669" t="s">
        <v>2925</v>
      </c>
      <c r="P3669" t="s">
        <v>3117</v>
      </c>
    </row>
    <row r="3670" spans="1:16" x14ac:dyDescent="0.45">
      <c r="A3670" t="s">
        <v>7292</v>
      </c>
      <c r="B3670" t="s">
        <v>631</v>
      </c>
      <c r="C3670" t="s">
        <v>3353</v>
      </c>
      <c r="D3670" t="s">
        <v>3550</v>
      </c>
      <c r="E3670" s="1">
        <v>45766</v>
      </c>
      <c r="F3670" t="s">
        <v>8626</v>
      </c>
      <c r="G3670" t="s">
        <v>8633</v>
      </c>
      <c r="H3670">
        <v>3</v>
      </c>
      <c r="I3670" s="14">
        <v>0.1</v>
      </c>
      <c r="J3670" s="6">
        <v>211</v>
      </c>
      <c r="K3670" s="6">
        <v>569</v>
      </c>
      <c r="L3670" t="s">
        <v>1625</v>
      </c>
      <c r="M3670">
        <v>40</v>
      </c>
      <c r="N3670" t="s">
        <v>1998</v>
      </c>
      <c r="O3670" t="s">
        <v>2606</v>
      </c>
      <c r="P3670" t="s">
        <v>3121</v>
      </c>
    </row>
    <row r="3671" spans="1:16" x14ac:dyDescent="0.45">
      <c r="A3671" t="s">
        <v>7293</v>
      </c>
      <c r="B3671" t="s">
        <v>184</v>
      </c>
      <c r="C3671" t="s">
        <v>3268</v>
      </c>
      <c r="D3671" t="s">
        <v>3465</v>
      </c>
      <c r="E3671" s="1">
        <v>45808</v>
      </c>
      <c r="F3671" t="s">
        <v>8625</v>
      </c>
      <c r="G3671" t="s">
        <v>8633</v>
      </c>
      <c r="H3671">
        <v>3</v>
      </c>
      <c r="I3671" s="14">
        <v>0.05</v>
      </c>
      <c r="J3671" s="6">
        <v>20</v>
      </c>
      <c r="K3671" s="6">
        <v>58</v>
      </c>
      <c r="L3671" t="s">
        <v>1182</v>
      </c>
      <c r="M3671">
        <v>34</v>
      </c>
      <c r="N3671" t="s">
        <v>1998</v>
      </c>
      <c r="O3671" t="s">
        <v>2175</v>
      </c>
      <c r="P3671" t="s">
        <v>3089</v>
      </c>
    </row>
    <row r="3672" spans="1:16" x14ac:dyDescent="0.45">
      <c r="A3672" t="s">
        <v>7294</v>
      </c>
      <c r="B3672" t="s">
        <v>971</v>
      </c>
      <c r="C3672" t="s">
        <v>3241</v>
      </c>
      <c r="D3672" t="s">
        <v>3440</v>
      </c>
      <c r="E3672" s="1">
        <v>45770</v>
      </c>
      <c r="F3672" t="s">
        <v>8718</v>
      </c>
      <c r="G3672" t="s">
        <v>8630</v>
      </c>
      <c r="H3672">
        <v>2</v>
      </c>
      <c r="I3672" s="14">
        <v>0.2</v>
      </c>
      <c r="J3672" s="6">
        <v>1056</v>
      </c>
      <c r="K3672" s="6">
        <v>1689</v>
      </c>
      <c r="L3672" t="s">
        <v>1962</v>
      </c>
      <c r="M3672">
        <v>55</v>
      </c>
      <c r="N3672" t="s">
        <v>1998</v>
      </c>
      <c r="O3672" t="s">
        <v>2934</v>
      </c>
      <c r="P3672" t="s">
        <v>3148</v>
      </c>
    </row>
    <row r="3673" spans="1:16" x14ac:dyDescent="0.45">
      <c r="A3673" t="s">
        <v>7295</v>
      </c>
      <c r="B3673" t="s">
        <v>842</v>
      </c>
      <c r="C3673" t="s">
        <v>3321</v>
      </c>
      <c r="D3673" t="s">
        <v>3518</v>
      </c>
      <c r="E3673" s="1">
        <v>45743</v>
      </c>
      <c r="F3673" t="s">
        <v>8625</v>
      </c>
      <c r="G3673" t="s">
        <v>8631</v>
      </c>
      <c r="H3673">
        <v>2</v>
      </c>
      <c r="I3673" s="14">
        <v>0.05</v>
      </c>
      <c r="J3673" s="6">
        <v>1437</v>
      </c>
      <c r="K3673" s="6">
        <v>2730</v>
      </c>
      <c r="L3673" t="s">
        <v>1834</v>
      </c>
      <c r="M3673">
        <v>46</v>
      </c>
      <c r="N3673" t="s">
        <v>1998</v>
      </c>
      <c r="O3673" t="s">
        <v>2809</v>
      </c>
      <c r="P3673" t="s">
        <v>3183</v>
      </c>
    </row>
    <row r="3674" spans="1:16" x14ac:dyDescent="0.45">
      <c r="A3674" t="s">
        <v>7296</v>
      </c>
      <c r="B3674" t="s">
        <v>284</v>
      </c>
      <c r="C3674" t="s">
        <v>3380</v>
      </c>
      <c r="D3674" t="s">
        <v>3576</v>
      </c>
      <c r="E3674" s="1">
        <v>45717</v>
      </c>
      <c r="F3674" t="s">
        <v>8626</v>
      </c>
      <c r="G3674" t="s">
        <v>8629</v>
      </c>
      <c r="H3674">
        <v>2</v>
      </c>
      <c r="I3674" s="14">
        <v>0</v>
      </c>
      <c r="J3674" s="6">
        <v>194</v>
      </c>
      <c r="K3674" s="6">
        <v>388</v>
      </c>
      <c r="L3674" t="s">
        <v>1210</v>
      </c>
      <c r="M3674">
        <v>22</v>
      </c>
      <c r="N3674" t="s">
        <v>1999</v>
      </c>
      <c r="O3674" t="s">
        <v>2274</v>
      </c>
      <c r="P3674" t="s">
        <v>3056</v>
      </c>
    </row>
    <row r="3675" spans="1:16" x14ac:dyDescent="0.45">
      <c r="A3675" t="s">
        <v>7297</v>
      </c>
      <c r="B3675" t="s">
        <v>310</v>
      </c>
      <c r="C3675" t="s">
        <v>3314</v>
      </c>
      <c r="D3675" t="s">
        <v>3511</v>
      </c>
      <c r="E3675" s="1">
        <v>45408</v>
      </c>
      <c r="F3675" t="s">
        <v>8625</v>
      </c>
      <c r="G3675" t="s">
        <v>8633</v>
      </c>
      <c r="H3675">
        <v>1</v>
      </c>
      <c r="I3675" s="14">
        <v>0.2</v>
      </c>
      <c r="J3675" s="6">
        <v>1526</v>
      </c>
      <c r="K3675" s="6">
        <v>1221</v>
      </c>
      <c r="L3675" t="s">
        <v>1307</v>
      </c>
      <c r="M3675">
        <v>57</v>
      </c>
      <c r="N3675" t="s">
        <v>1998</v>
      </c>
      <c r="O3675" t="s">
        <v>2298</v>
      </c>
      <c r="P3675" t="s">
        <v>3053</v>
      </c>
    </row>
    <row r="3676" spans="1:16" x14ac:dyDescent="0.45">
      <c r="A3676" t="s">
        <v>7298</v>
      </c>
      <c r="B3676" t="s">
        <v>472</v>
      </c>
      <c r="C3676" t="s">
        <v>3380</v>
      </c>
      <c r="D3676" t="s">
        <v>3576</v>
      </c>
      <c r="E3676" s="1">
        <v>45807</v>
      </c>
      <c r="F3676" t="s">
        <v>8626</v>
      </c>
      <c r="G3676" t="s">
        <v>8630</v>
      </c>
      <c r="H3676">
        <v>2</v>
      </c>
      <c r="I3676" s="14">
        <v>0.05</v>
      </c>
      <c r="J3676" s="6">
        <v>194</v>
      </c>
      <c r="K3676" s="6">
        <v>369</v>
      </c>
      <c r="L3676" t="s">
        <v>1467</v>
      </c>
      <c r="M3676">
        <v>35</v>
      </c>
      <c r="N3676" t="s">
        <v>1998</v>
      </c>
      <c r="O3676" t="s">
        <v>2454</v>
      </c>
      <c r="P3676" t="s">
        <v>3008</v>
      </c>
    </row>
    <row r="3677" spans="1:16" x14ac:dyDescent="0.45">
      <c r="A3677" t="s">
        <v>7299</v>
      </c>
      <c r="B3677" t="s">
        <v>60</v>
      </c>
      <c r="C3677" t="s">
        <v>3292</v>
      </c>
      <c r="D3677" t="s">
        <v>3489</v>
      </c>
      <c r="E3677" s="1">
        <v>45190</v>
      </c>
      <c r="F3677" t="s">
        <v>8719</v>
      </c>
      <c r="G3677" t="s">
        <v>8630</v>
      </c>
      <c r="H3677">
        <v>1</v>
      </c>
      <c r="I3677" s="14">
        <v>0.15</v>
      </c>
      <c r="J3677" s="6">
        <v>1584</v>
      </c>
      <c r="K3677" s="6">
        <v>1346</v>
      </c>
      <c r="L3677" t="s">
        <v>1059</v>
      </c>
      <c r="M3677">
        <v>65</v>
      </c>
      <c r="N3677" t="s">
        <v>1999</v>
      </c>
      <c r="O3677" t="s">
        <v>2052</v>
      </c>
      <c r="P3677" t="s">
        <v>3016</v>
      </c>
    </row>
    <row r="3678" spans="1:16" x14ac:dyDescent="0.45">
      <c r="A3678" t="s">
        <v>7300</v>
      </c>
      <c r="B3678" t="s">
        <v>683</v>
      </c>
      <c r="C3678" t="s">
        <v>3336</v>
      </c>
      <c r="D3678" t="s">
        <v>3533</v>
      </c>
      <c r="E3678" s="1">
        <v>45498</v>
      </c>
      <c r="F3678" t="s">
        <v>8719</v>
      </c>
      <c r="G3678" t="s">
        <v>8632</v>
      </c>
      <c r="H3678">
        <v>4</v>
      </c>
      <c r="I3678" s="14">
        <v>0</v>
      </c>
      <c r="J3678" s="6">
        <v>1534</v>
      </c>
      <c r="K3678" s="6">
        <v>6136</v>
      </c>
      <c r="L3678" t="s">
        <v>1677</v>
      </c>
      <c r="M3678">
        <v>45</v>
      </c>
      <c r="N3678" t="s">
        <v>1998</v>
      </c>
      <c r="O3678" t="s">
        <v>2657</v>
      </c>
      <c r="P3678" t="s">
        <v>3168</v>
      </c>
    </row>
    <row r="3679" spans="1:16" x14ac:dyDescent="0.45">
      <c r="A3679" t="s">
        <v>7301</v>
      </c>
      <c r="B3679" t="s">
        <v>335</v>
      </c>
      <c r="C3679" t="s">
        <v>3263</v>
      </c>
      <c r="D3679" t="s">
        <v>3461</v>
      </c>
      <c r="E3679" s="1">
        <v>45269</v>
      </c>
      <c r="F3679" t="s">
        <v>8718</v>
      </c>
      <c r="G3679" t="s">
        <v>8629</v>
      </c>
      <c r="H3679">
        <v>4</v>
      </c>
      <c r="I3679" s="14">
        <v>0</v>
      </c>
      <c r="J3679" s="6">
        <v>492</v>
      </c>
      <c r="K3679" s="6">
        <v>1970</v>
      </c>
      <c r="L3679" t="s">
        <v>1332</v>
      </c>
      <c r="M3679">
        <v>28</v>
      </c>
      <c r="N3679" t="s">
        <v>1999</v>
      </c>
      <c r="O3679" t="s">
        <v>2323</v>
      </c>
      <c r="P3679" t="s">
        <v>3138</v>
      </c>
    </row>
    <row r="3680" spans="1:16" x14ac:dyDescent="0.45">
      <c r="A3680" t="s">
        <v>7302</v>
      </c>
      <c r="B3680" t="s">
        <v>965</v>
      </c>
      <c r="C3680" t="s">
        <v>3243</v>
      </c>
      <c r="D3680" t="s">
        <v>3442</v>
      </c>
      <c r="E3680" s="1">
        <v>45249</v>
      </c>
      <c r="F3680" t="s">
        <v>8719</v>
      </c>
      <c r="G3680" t="s">
        <v>8630</v>
      </c>
      <c r="H3680">
        <v>3</v>
      </c>
      <c r="I3680" s="14">
        <v>0</v>
      </c>
      <c r="J3680" s="6">
        <v>1825</v>
      </c>
      <c r="K3680" s="6">
        <v>5475</v>
      </c>
      <c r="L3680" t="s">
        <v>1956</v>
      </c>
      <c r="M3680">
        <v>40</v>
      </c>
      <c r="N3680" t="s">
        <v>1999</v>
      </c>
      <c r="O3680" t="s">
        <v>2928</v>
      </c>
      <c r="P3680" t="s">
        <v>3112</v>
      </c>
    </row>
    <row r="3681" spans="1:16" x14ac:dyDescent="0.45">
      <c r="A3681" t="s">
        <v>7303</v>
      </c>
      <c r="B3681" t="s">
        <v>662</v>
      </c>
      <c r="C3681" t="s">
        <v>3335</v>
      </c>
      <c r="D3681" t="s">
        <v>3532</v>
      </c>
      <c r="E3681" s="1">
        <v>45742</v>
      </c>
      <c r="F3681" t="s">
        <v>8719</v>
      </c>
      <c r="G3681" t="s">
        <v>8631</v>
      </c>
      <c r="H3681">
        <v>2</v>
      </c>
      <c r="I3681" s="14">
        <v>0.2</v>
      </c>
      <c r="J3681" s="6">
        <v>368</v>
      </c>
      <c r="K3681" s="6">
        <v>589</v>
      </c>
      <c r="L3681" t="s">
        <v>1656</v>
      </c>
      <c r="M3681">
        <v>38</v>
      </c>
      <c r="N3681" t="s">
        <v>1999</v>
      </c>
      <c r="O3681" t="s">
        <v>2637</v>
      </c>
      <c r="P3681" t="s">
        <v>3055</v>
      </c>
    </row>
    <row r="3682" spans="1:16" x14ac:dyDescent="0.45">
      <c r="A3682" t="s">
        <v>7304</v>
      </c>
      <c r="B3682" t="s">
        <v>814</v>
      </c>
      <c r="C3682" t="s">
        <v>3370</v>
      </c>
      <c r="D3682" t="s">
        <v>3563</v>
      </c>
      <c r="E3682" s="1">
        <v>45521</v>
      </c>
      <c r="F3682" t="s">
        <v>8720</v>
      </c>
      <c r="G3682" t="s">
        <v>8629</v>
      </c>
      <c r="H3682">
        <v>4</v>
      </c>
      <c r="I3682" s="14">
        <v>0.05</v>
      </c>
      <c r="J3682" s="6">
        <v>307</v>
      </c>
      <c r="K3682" s="6">
        <v>1166</v>
      </c>
      <c r="L3682" t="s">
        <v>1806</v>
      </c>
      <c r="M3682">
        <v>37</v>
      </c>
      <c r="N3682" t="s">
        <v>1999</v>
      </c>
      <c r="O3682" t="s">
        <v>2781</v>
      </c>
      <c r="P3682" t="s">
        <v>3117</v>
      </c>
    </row>
    <row r="3683" spans="1:16" x14ac:dyDescent="0.45">
      <c r="A3683" t="s">
        <v>7305</v>
      </c>
      <c r="B3683" t="s">
        <v>900</v>
      </c>
      <c r="C3683" t="s">
        <v>3213</v>
      </c>
      <c r="D3683" t="s">
        <v>3412</v>
      </c>
      <c r="E3683" s="1">
        <v>45327</v>
      </c>
      <c r="F3683" t="s">
        <v>8720</v>
      </c>
      <c r="G3683" t="s">
        <v>8629</v>
      </c>
      <c r="H3683">
        <v>2</v>
      </c>
      <c r="I3683" s="14">
        <v>0.05</v>
      </c>
      <c r="J3683" s="6">
        <v>1120</v>
      </c>
      <c r="K3683" s="6">
        <v>2128</v>
      </c>
      <c r="L3683" t="s">
        <v>1891</v>
      </c>
      <c r="M3683">
        <v>60</v>
      </c>
      <c r="N3683" t="s">
        <v>1999</v>
      </c>
      <c r="O3683" t="s">
        <v>2865</v>
      </c>
      <c r="P3683" t="s">
        <v>3175</v>
      </c>
    </row>
    <row r="3684" spans="1:16" x14ac:dyDescent="0.45">
      <c r="A3684" t="s">
        <v>7306</v>
      </c>
      <c r="B3684" t="s">
        <v>48</v>
      </c>
      <c r="C3684" t="s">
        <v>3346</v>
      </c>
      <c r="D3684" t="s">
        <v>3543</v>
      </c>
      <c r="E3684" s="1">
        <v>45887</v>
      </c>
      <c r="F3684" t="s">
        <v>8719</v>
      </c>
      <c r="G3684" t="s">
        <v>8629</v>
      </c>
      <c r="H3684">
        <v>3</v>
      </c>
      <c r="I3684" s="14">
        <v>0.15</v>
      </c>
      <c r="J3684" s="6">
        <v>1069</v>
      </c>
      <c r="K3684" s="6">
        <v>2725</v>
      </c>
      <c r="L3684" t="s">
        <v>1047</v>
      </c>
      <c r="M3684">
        <v>58</v>
      </c>
      <c r="N3684" t="s">
        <v>1998</v>
      </c>
      <c r="O3684" t="s">
        <v>2040</v>
      </c>
      <c r="P3684" t="s">
        <v>3007</v>
      </c>
    </row>
    <row r="3685" spans="1:16" x14ac:dyDescent="0.45">
      <c r="A3685" t="s">
        <v>7307</v>
      </c>
      <c r="B3685" t="s">
        <v>295</v>
      </c>
      <c r="C3685" t="s">
        <v>3379</v>
      </c>
      <c r="D3685" t="s">
        <v>3575</v>
      </c>
      <c r="E3685" s="1">
        <v>45797</v>
      </c>
      <c r="F3685" t="s">
        <v>8626</v>
      </c>
      <c r="G3685" t="s">
        <v>8631</v>
      </c>
      <c r="H3685">
        <v>3</v>
      </c>
      <c r="I3685" s="14">
        <v>0.2</v>
      </c>
      <c r="J3685" s="6">
        <v>1845</v>
      </c>
      <c r="K3685" s="6">
        <v>4429</v>
      </c>
      <c r="L3685" t="s">
        <v>1292</v>
      </c>
      <c r="M3685">
        <v>44</v>
      </c>
      <c r="N3685" t="s">
        <v>1998</v>
      </c>
      <c r="O3685" t="s">
        <v>2284</v>
      </c>
      <c r="P3685" t="s">
        <v>3127</v>
      </c>
    </row>
    <row r="3686" spans="1:16" x14ac:dyDescent="0.45">
      <c r="A3686" t="s">
        <v>7308</v>
      </c>
      <c r="B3686" t="s">
        <v>504</v>
      </c>
      <c r="C3686" t="s">
        <v>3260</v>
      </c>
      <c r="D3686" t="s">
        <v>3459</v>
      </c>
      <c r="E3686" s="1">
        <v>45400</v>
      </c>
      <c r="F3686" t="s">
        <v>8718</v>
      </c>
      <c r="G3686" t="s">
        <v>8633</v>
      </c>
      <c r="H3686">
        <v>2</v>
      </c>
      <c r="I3686" s="14">
        <v>0.15</v>
      </c>
      <c r="J3686" s="6">
        <v>436</v>
      </c>
      <c r="K3686" s="6">
        <v>741</v>
      </c>
      <c r="L3686" t="s">
        <v>1499</v>
      </c>
      <c r="M3686">
        <v>20</v>
      </c>
      <c r="N3686" t="s">
        <v>1999</v>
      </c>
      <c r="O3686" t="s">
        <v>2484</v>
      </c>
      <c r="P3686" t="s">
        <v>3076</v>
      </c>
    </row>
    <row r="3687" spans="1:16" x14ac:dyDescent="0.45">
      <c r="A3687" t="s">
        <v>7309</v>
      </c>
      <c r="B3687" t="s">
        <v>820</v>
      </c>
      <c r="C3687" t="s">
        <v>3244</v>
      </c>
      <c r="D3687" t="s">
        <v>3443</v>
      </c>
      <c r="E3687" s="1">
        <v>45701</v>
      </c>
      <c r="F3687" t="s">
        <v>8625</v>
      </c>
      <c r="G3687" t="s">
        <v>8633</v>
      </c>
      <c r="H3687">
        <v>1</v>
      </c>
      <c r="I3687" s="14">
        <v>0.05</v>
      </c>
      <c r="J3687" s="6">
        <v>1097</v>
      </c>
      <c r="K3687" s="6">
        <v>1042</v>
      </c>
      <c r="L3687" t="s">
        <v>1812</v>
      </c>
      <c r="M3687">
        <v>56</v>
      </c>
      <c r="N3687" t="s">
        <v>1998</v>
      </c>
      <c r="O3687" t="s">
        <v>2787</v>
      </c>
      <c r="P3687" t="s">
        <v>2973</v>
      </c>
    </row>
    <row r="3688" spans="1:16" x14ac:dyDescent="0.45">
      <c r="A3688" t="s">
        <v>7310</v>
      </c>
      <c r="B3688" t="s">
        <v>55</v>
      </c>
      <c r="C3688" t="s">
        <v>3227</v>
      </c>
      <c r="D3688" t="s">
        <v>3426</v>
      </c>
      <c r="E3688" s="1">
        <v>45303</v>
      </c>
      <c r="F3688" t="s">
        <v>8718</v>
      </c>
      <c r="G3688" t="s">
        <v>8633</v>
      </c>
      <c r="H3688">
        <v>5</v>
      </c>
      <c r="I3688" s="14">
        <v>0.15</v>
      </c>
      <c r="J3688" s="6">
        <v>1596</v>
      </c>
      <c r="K3688" s="6">
        <v>6781</v>
      </c>
      <c r="L3688" t="s">
        <v>1054</v>
      </c>
      <c r="M3688">
        <v>31</v>
      </c>
      <c r="N3688" t="s">
        <v>1999</v>
      </c>
      <c r="O3688" t="s">
        <v>2047</v>
      </c>
      <c r="P3688" t="s">
        <v>3012</v>
      </c>
    </row>
    <row r="3689" spans="1:16" x14ac:dyDescent="0.45">
      <c r="A3689" t="s">
        <v>7311</v>
      </c>
      <c r="B3689" t="s">
        <v>248</v>
      </c>
      <c r="C3689" t="s">
        <v>3375</v>
      </c>
      <c r="D3689" t="s">
        <v>3571</v>
      </c>
      <c r="E3689" s="1">
        <v>45749</v>
      </c>
      <c r="F3689" t="s">
        <v>8719</v>
      </c>
      <c r="G3689" t="s">
        <v>8629</v>
      </c>
      <c r="H3689">
        <v>3</v>
      </c>
      <c r="I3689" s="14">
        <v>0.2</v>
      </c>
      <c r="J3689" s="6">
        <v>1129</v>
      </c>
      <c r="K3689" s="6">
        <v>2710</v>
      </c>
      <c r="L3689" t="s">
        <v>1246</v>
      </c>
      <c r="M3689">
        <v>37</v>
      </c>
      <c r="N3689" t="s">
        <v>1999</v>
      </c>
      <c r="O3689" t="s">
        <v>2238</v>
      </c>
      <c r="P3689" t="s">
        <v>8701</v>
      </c>
    </row>
    <row r="3690" spans="1:16" x14ac:dyDescent="0.45">
      <c r="A3690" t="s">
        <v>7312</v>
      </c>
      <c r="B3690" t="s">
        <v>58</v>
      </c>
      <c r="C3690" t="s">
        <v>3368</v>
      </c>
      <c r="D3690" t="s">
        <v>3565</v>
      </c>
      <c r="E3690" s="1">
        <v>45726</v>
      </c>
      <c r="F3690" t="s">
        <v>8625</v>
      </c>
      <c r="G3690" t="s">
        <v>8632</v>
      </c>
      <c r="H3690">
        <v>1</v>
      </c>
      <c r="I3690" s="14">
        <v>0.15</v>
      </c>
      <c r="J3690" s="6">
        <v>1574</v>
      </c>
      <c r="K3690" s="6">
        <v>1338</v>
      </c>
      <c r="L3690" t="s">
        <v>1057</v>
      </c>
      <c r="M3690">
        <v>26</v>
      </c>
      <c r="N3690" t="s">
        <v>1998</v>
      </c>
      <c r="O3690" t="s">
        <v>2050</v>
      </c>
      <c r="P3690" t="s">
        <v>3014</v>
      </c>
    </row>
    <row r="3691" spans="1:16" x14ac:dyDescent="0.45">
      <c r="A3691" t="s">
        <v>7313</v>
      </c>
      <c r="B3691" t="s">
        <v>305</v>
      </c>
      <c r="C3691" t="s">
        <v>3374</v>
      </c>
      <c r="D3691" t="s">
        <v>3570</v>
      </c>
      <c r="E3691" s="1">
        <v>45318</v>
      </c>
      <c r="F3691" t="s">
        <v>8718</v>
      </c>
      <c r="G3691" t="s">
        <v>8631</v>
      </c>
      <c r="H3691">
        <v>1</v>
      </c>
      <c r="I3691" s="14">
        <v>0.05</v>
      </c>
      <c r="J3691" s="6">
        <v>1613</v>
      </c>
      <c r="K3691" s="6">
        <v>1533</v>
      </c>
      <c r="L3691" t="s">
        <v>1302</v>
      </c>
      <c r="M3691">
        <v>49</v>
      </c>
      <c r="N3691" t="s">
        <v>1998</v>
      </c>
      <c r="O3691" t="s">
        <v>2293</v>
      </c>
      <c r="P3691" t="s">
        <v>2986</v>
      </c>
    </row>
    <row r="3692" spans="1:16" x14ac:dyDescent="0.45">
      <c r="A3692" t="s">
        <v>7314</v>
      </c>
      <c r="B3692" t="s">
        <v>367</v>
      </c>
      <c r="C3692" t="s">
        <v>3223</v>
      </c>
      <c r="D3692" t="s">
        <v>3422</v>
      </c>
      <c r="E3692" s="1">
        <v>45706</v>
      </c>
      <c r="F3692" t="s">
        <v>8718</v>
      </c>
      <c r="G3692" t="s">
        <v>8630</v>
      </c>
      <c r="H3692">
        <v>5</v>
      </c>
      <c r="I3692" s="14">
        <v>0.2</v>
      </c>
      <c r="J3692" s="6">
        <v>1420</v>
      </c>
      <c r="K3692" s="6">
        <v>5682</v>
      </c>
      <c r="L3692" t="s">
        <v>1363</v>
      </c>
      <c r="M3692">
        <v>51</v>
      </c>
      <c r="N3692" t="s">
        <v>1998</v>
      </c>
      <c r="O3692" t="s">
        <v>2355</v>
      </c>
      <c r="P3692" t="s">
        <v>8694</v>
      </c>
    </row>
    <row r="3693" spans="1:16" x14ac:dyDescent="0.45">
      <c r="A3693" t="s">
        <v>7315</v>
      </c>
      <c r="B3693" t="s">
        <v>718</v>
      </c>
      <c r="C3693" t="s">
        <v>3287</v>
      </c>
      <c r="D3693" t="s">
        <v>3484</v>
      </c>
      <c r="E3693" s="1">
        <v>45364</v>
      </c>
      <c r="F3693" t="s">
        <v>8720</v>
      </c>
      <c r="G3693" t="s">
        <v>8633</v>
      </c>
      <c r="H3693">
        <v>2</v>
      </c>
      <c r="I3693" s="14">
        <v>0.2</v>
      </c>
      <c r="J3693" s="6">
        <v>1704</v>
      </c>
      <c r="K3693" s="6">
        <v>2726</v>
      </c>
      <c r="L3693" t="s">
        <v>1711</v>
      </c>
      <c r="M3693">
        <v>29</v>
      </c>
      <c r="N3693" t="s">
        <v>1998</v>
      </c>
      <c r="O3693" t="s">
        <v>2691</v>
      </c>
      <c r="P3693" t="s">
        <v>8704</v>
      </c>
    </row>
    <row r="3694" spans="1:16" x14ac:dyDescent="0.45">
      <c r="A3694" t="s">
        <v>7316</v>
      </c>
      <c r="B3694" t="s">
        <v>512</v>
      </c>
      <c r="C3694" t="s">
        <v>3223</v>
      </c>
      <c r="D3694" t="s">
        <v>3422</v>
      </c>
      <c r="E3694" s="1">
        <v>45194</v>
      </c>
      <c r="F3694" t="s">
        <v>8626</v>
      </c>
      <c r="G3694" t="s">
        <v>8632</v>
      </c>
      <c r="H3694">
        <v>2</v>
      </c>
      <c r="I3694" s="14">
        <v>0.05</v>
      </c>
      <c r="J3694" s="6">
        <v>1420</v>
      </c>
      <c r="K3694" s="6">
        <v>2699</v>
      </c>
      <c r="L3694" t="s">
        <v>1507</v>
      </c>
      <c r="M3694">
        <v>18</v>
      </c>
      <c r="N3694" t="s">
        <v>1998</v>
      </c>
      <c r="O3694" t="s">
        <v>2492</v>
      </c>
      <c r="P3694" t="s">
        <v>3069</v>
      </c>
    </row>
    <row r="3695" spans="1:16" x14ac:dyDescent="0.45">
      <c r="A3695" t="s">
        <v>7317</v>
      </c>
      <c r="B3695" t="s">
        <v>975</v>
      </c>
      <c r="C3695" t="s">
        <v>3296</v>
      </c>
      <c r="D3695" t="s">
        <v>3493</v>
      </c>
      <c r="E3695" s="1">
        <v>45617</v>
      </c>
      <c r="F3695" t="s">
        <v>8626</v>
      </c>
      <c r="G3695" t="s">
        <v>8629</v>
      </c>
      <c r="H3695">
        <v>3</v>
      </c>
      <c r="I3695" s="14">
        <v>0.05</v>
      </c>
      <c r="J3695" s="6">
        <v>378</v>
      </c>
      <c r="K3695" s="6">
        <v>1076</v>
      </c>
      <c r="L3695" t="s">
        <v>1966</v>
      </c>
      <c r="M3695">
        <v>20</v>
      </c>
      <c r="N3695" t="s">
        <v>1999</v>
      </c>
      <c r="O3695" t="s">
        <v>2938</v>
      </c>
      <c r="P3695" t="s">
        <v>3043</v>
      </c>
    </row>
    <row r="3696" spans="1:16" x14ac:dyDescent="0.45">
      <c r="A3696" t="s">
        <v>7318</v>
      </c>
      <c r="B3696" t="s">
        <v>472</v>
      </c>
      <c r="C3696" t="s">
        <v>3243</v>
      </c>
      <c r="D3696" t="s">
        <v>3442</v>
      </c>
      <c r="E3696" s="1">
        <v>45476</v>
      </c>
      <c r="F3696" t="s">
        <v>8720</v>
      </c>
      <c r="G3696" t="s">
        <v>8630</v>
      </c>
      <c r="H3696">
        <v>2</v>
      </c>
      <c r="I3696" s="14">
        <v>0</v>
      </c>
      <c r="J3696" s="6">
        <v>1825</v>
      </c>
      <c r="K3696" s="6">
        <v>3650</v>
      </c>
      <c r="L3696" t="s">
        <v>1467</v>
      </c>
      <c r="M3696">
        <v>35</v>
      </c>
      <c r="N3696" t="s">
        <v>1998</v>
      </c>
      <c r="O3696" t="s">
        <v>2454</v>
      </c>
      <c r="P3696" t="s">
        <v>3008</v>
      </c>
    </row>
    <row r="3697" spans="1:16" x14ac:dyDescent="0.45">
      <c r="A3697" t="s">
        <v>7319</v>
      </c>
      <c r="B3697" t="s">
        <v>160</v>
      </c>
      <c r="C3697" t="s">
        <v>3233</v>
      </c>
      <c r="D3697" t="s">
        <v>3432</v>
      </c>
      <c r="E3697" s="1">
        <v>45252</v>
      </c>
      <c r="F3697" t="s">
        <v>8626</v>
      </c>
      <c r="G3697" t="s">
        <v>8632</v>
      </c>
      <c r="H3697">
        <v>1</v>
      </c>
      <c r="I3697" s="14">
        <v>0.15</v>
      </c>
      <c r="J3697" s="6">
        <v>73</v>
      </c>
      <c r="K3697" s="6">
        <v>62</v>
      </c>
      <c r="L3697" t="s">
        <v>1158</v>
      </c>
      <c r="M3697">
        <v>33</v>
      </c>
      <c r="N3697" t="s">
        <v>1999</v>
      </c>
      <c r="O3697" t="s">
        <v>2151</v>
      </c>
      <c r="P3697" t="s">
        <v>3083</v>
      </c>
    </row>
    <row r="3698" spans="1:16" x14ac:dyDescent="0.45">
      <c r="A3698" t="s">
        <v>7320</v>
      </c>
      <c r="B3698" t="s">
        <v>702</v>
      </c>
      <c r="C3698" t="s">
        <v>3279</v>
      </c>
      <c r="D3698" t="s">
        <v>3476</v>
      </c>
      <c r="E3698" s="1">
        <v>45303</v>
      </c>
      <c r="F3698" t="s">
        <v>8719</v>
      </c>
      <c r="G3698" t="s">
        <v>8631</v>
      </c>
      <c r="H3698">
        <v>3</v>
      </c>
      <c r="I3698" s="14">
        <v>0.2</v>
      </c>
      <c r="J3698" s="6">
        <v>1994</v>
      </c>
      <c r="K3698" s="6">
        <v>4786</v>
      </c>
      <c r="L3698" t="s">
        <v>1696</v>
      </c>
      <c r="M3698">
        <v>60</v>
      </c>
      <c r="N3698" t="s">
        <v>1999</v>
      </c>
      <c r="O3698" t="s">
        <v>2675</v>
      </c>
      <c r="P3698" t="s">
        <v>3005</v>
      </c>
    </row>
    <row r="3699" spans="1:16" x14ac:dyDescent="0.45">
      <c r="A3699" t="s">
        <v>7321</v>
      </c>
      <c r="B3699" t="s">
        <v>937</v>
      </c>
      <c r="C3699" t="s">
        <v>3246</v>
      </c>
      <c r="D3699" t="s">
        <v>3445</v>
      </c>
      <c r="E3699" s="1">
        <v>45459</v>
      </c>
      <c r="F3699" t="s">
        <v>8626</v>
      </c>
      <c r="G3699" t="s">
        <v>8631</v>
      </c>
      <c r="H3699">
        <v>1</v>
      </c>
      <c r="I3699" s="14">
        <v>0.2</v>
      </c>
      <c r="J3699" s="6">
        <v>1915</v>
      </c>
      <c r="K3699" s="6">
        <v>1532</v>
      </c>
      <c r="L3699" t="s">
        <v>1928</v>
      </c>
      <c r="M3699">
        <v>23</v>
      </c>
      <c r="N3699" t="s">
        <v>1999</v>
      </c>
      <c r="O3699" t="s">
        <v>2901</v>
      </c>
      <c r="P3699" t="s">
        <v>3148</v>
      </c>
    </row>
    <row r="3700" spans="1:16" x14ac:dyDescent="0.45">
      <c r="A3700" t="s">
        <v>7322</v>
      </c>
      <c r="B3700" t="s">
        <v>1006</v>
      </c>
      <c r="C3700" t="s">
        <v>3271</v>
      </c>
      <c r="D3700" t="s">
        <v>3468</v>
      </c>
      <c r="E3700" s="1">
        <v>45358</v>
      </c>
      <c r="F3700" t="s">
        <v>8719</v>
      </c>
      <c r="G3700" t="s">
        <v>8633</v>
      </c>
      <c r="H3700">
        <v>3</v>
      </c>
      <c r="I3700" s="14">
        <v>0.1</v>
      </c>
      <c r="J3700" s="6">
        <v>1514</v>
      </c>
      <c r="K3700" s="6">
        <v>4089</v>
      </c>
      <c r="L3700" t="s">
        <v>1997</v>
      </c>
      <c r="M3700">
        <v>23</v>
      </c>
      <c r="N3700" t="s">
        <v>1999</v>
      </c>
      <c r="O3700" t="s">
        <v>2967</v>
      </c>
      <c r="P3700" t="s">
        <v>3077</v>
      </c>
    </row>
    <row r="3701" spans="1:16" x14ac:dyDescent="0.45">
      <c r="A3701" t="s">
        <v>7323</v>
      </c>
      <c r="B3701" t="s">
        <v>319</v>
      </c>
      <c r="C3701" t="s">
        <v>3325</v>
      </c>
      <c r="D3701" t="s">
        <v>3522</v>
      </c>
      <c r="E3701" s="1">
        <v>45735</v>
      </c>
      <c r="F3701" t="s">
        <v>8718</v>
      </c>
      <c r="G3701" t="s">
        <v>8629</v>
      </c>
      <c r="H3701">
        <v>5</v>
      </c>
      <c r="I3701" s="14">
        <v>0.15</v>
      </c>
      <c r="J3701" s="6">
        <v>919</v>
      </c>
      <c r="K3701" s="6">
        <v>3906</v>
      </c>
      <c r="L3701" t="s">
        <v>1316</v>
      </c>
      <c r="M3701">
        <v>35</v>
      </c>
      <c r="N3701" t="s">
        <v>1999</v>
      </c>
      <c r="O3701" t="s">
        <v>2307</v>
      </c>
      <c r="P3701" t="s">
        <v>3093</v>
      </c>
    </row>
    <row r="3702" spans="1:16" x14ac:dyDescent="0.45">
      <c r="A3702" t="s">
        <v>7324</v>
      </c>
      <c r="B3702" t="s">
        <v>601</v>
      </c>
      <c r="C3702" t="s">
        <v>3281</v>
      </c>
      <c r="D3702" t="s">
        <v>3478</v>
      </c>
      <c r="E3702" s="1">
        <v>45462</v>
      </c>
      <c r="F3702" t="s">
        <v>8719</v>
      </c>
      <c r="G3702" t="s">
        <v>8633</v>
      </c>
      <c r="H3702">
        <v>1</v>
      </c>
      <c r="I3702" s="14">
        <v>0.1</v>
      </c>
      <c r="J3702" s="6">
        <v>1874</v>
      </c>
      <c r="K3702" s="6">
        <v>1686</v>
      </c>
      <c r="L3702" t="s">
        <v>1595</v>
      </c>
      <c r="M3702">
        <v>33</v>
      </c>
      <c r="N3702" t="s">
        <v>1998</v>
      </c>
      <c r="O3702" t="s">
        <v>2577</v>
      </c>
      <c r="P3702" t="s">
        <v>3045</v>
      </c>
    </row>
    <row r="3703" spans="1:16" x14ac:dyDescent="0.45">
      <c r="A3703" t="s">
        <v>7325</v>
      </c>
      <c r="B3703" t="s">
        <v>830</v>
      </c>
      <c r="C3703" t="s">
        <v>3239</v>
      </c>
      <c r="D3703" t="s">
        <v>3438</v>
      </c>
      <c r="E3703" s="1">
        <v>45537</v>
      </c>
      <c r="F3703" t="s">
        <v>8718</v>
      </c>
      <c r="G3703" t="s">
        <v>8632</v>
      </c>
      <c r="H3703">
        <v>1</v>
      </c>
      <c r="I3703" s="14">
        <v>0.1</v>
      </c>
      <c r="J3703" s="6">
        <v>1414</v>
      </c>
      <c r="K3703" s="6">
        <v>1273</v>
      </c>
      <c r="L3703" t="s">
        <v>1822</v>
      </c>
      <c r="M3703">
        <v>40</v>
      </c>
      <c r="N3703" t="s">
        <v>1998</v>
      </c>
      <c r="O3703" t="s">
        <v>2797</v>
      </c>
      <c r="P3703" t="s">
        <v>3062</v>
      </c>
    </row>
    <row r="3704" spans="1:16" x14ac:dyDescent="0.45">
      <c r="A3704" t="s">
        <v>7326</v>
      </c>
      <c r="B3704" t="s">
        <v>791</v>
      </c>
      <c r="C3704" t="s">
        <v>3326</v>
      </c>
      <c r="D3704" t="s">
        <v>3523</v>
      </c>
      <c r="E3704" s="1">
        <v>45427</v>
      </c>
      <c r="F3704" t="s">
        <v>8718</v>
      </c>
      <c r="G3704" t="s">
        <v>8630</v>
      </c>
      <c r="H3704">
        <v>3</v>
      </c>
      <c r="I3704" s="14">
        <v>0</v>
      </c>
      <c r="J3704" s="6">
        <v>1122</v>
      </c>
      <c r="K3704" s="6">
        <v>3366</v>
      </c>
      <c r="L3704" t="s">
        <v>1783</v>
      </c>
      <c r="M3704">
        <v>59</v>
      </c>
      <c r="N3704" t="s">
        <v>1999</v>
      </c>
      <c r="O3704" t="s">
        <v>2760</v>
      </c>
      <c r="P3704" t="s">
        <v>3167</v>
      </c>
    </row>
    <row r="3705" spans="1:16" x14ac:dyDescent="0.45">
      <c r="A3705" t="s">
        <v>7327</v>
      </c>
      <c r="B3705" t="s">
        <v>201</v>
      </c>
      <c r="C3705" t="s">
        <v>3371</v>
      </c>
      <c r="D3705" t="s">
        <v>3567</v>
      </c>
      <c r="E3705" s="1">
        <v>45624</v>
      </c>
      <c r="F3705" t="s">
        <v>8720</v>
      </c>
      <c r="G3705" t="s">
        <v>8629</v>
      </c>
      <c r="H3705">
        <v>4</v>
      </c>
      <c r="I3705" s="14">
        <v>0.15</v>
      </c>
      <c r="J3705" s="6">
        <v>376</v>
      </c>
      <c r="K3705" s="6">
        <v>1278</v>
      </c>
      <c r="L3705" t="s">
        <v>1199</v>
      </c>
      <c r="M3705">
        <v>60</v>
      </c>
      <c r="N3705" t="s">
        <v>1998</v>
      </c>
      <c r="O3705" t="s">
        <v>2192</v>
      </c>
      <c r="P3705" t="s">
        <v>3062</v>
      </c>
    </row>
    <row r="3706" spans="1:16" x14ac:dyDescent="0.45">
      <c r="A3706" t="s">
        <v>7328</v>
      </c>
      <c r="B3706" t="s">
        <v>725</v>
      </c>
      <c r="C3706" t="s">
        <v>3243</v>
      </c>
      <c r="D3706" t="s">
        <v>3442</v>
      </c>
      <c r="E3706" s="1">
        <v>45803</v>
      </c>
      <c r="F3706" t="s">
        <v>8626</v>
      </c>
      <c r="G3706" t="s">
        <v>8631</v>
      </c>
      <c r="H3706">
        <v>4</v>
      </c>
      <c r="I3706" s="14">
        <v>0.15</v>
      </c>
      <c r="J3706" s="6">
        <v>1825</v>
      </c>
      <c r="K3706" s="6">
        <v>6205</v>
      </c>
      <c r="L3706" t="s">
        <v>1718</v>
      </c>
      <c r="M3706">
        <v>38</v>
      </c>
      <c r="N3706" t="s">
        <v>1999</v>
      </c>
      <c r="O3706" t="s">
        <v>2697</v>
      </c>
      <c r="P3706" t="s">
        <v>3152</v>
      </c>
    </row>
    <row r="3707" spans="1:16" x14ac:dyDescent="0.45">
      <c r="A3707" t="s">
        <v>7329</v>
      </c>
      <c r="B3707" t="s">
        <v>977</v>
      </c>
      <c r="C3707" t="s">
        <v>3350</v>
      </c>
      <c r="D3707" t="s">
        <v>3547</v>
      </c>
      <c r="E3707" s="1">
        <v>45368</v>
      </c>
      <c r="F3707" t="s">
        <v>8626</v>
      </c>
      <c r="G3707" t="s">
        <v>8630</v>
      </c>
      <c r="H3707">
        <v>3</v>
      </c>
      <c r="I3707" s="14">
        <v>0.15</v>
      </c>
      <c r="J3707" s="6">
        <v>74</v>
      </c>
      <c r="K3707" s="6">
        <v>189</v>
      </c>
      <c r="L3707" t="s">
        <v>1968</v>
      </c>
      <c r="M3707">
        <v>54</v>
      </c>
      <c r="N3707" t="s">
        <v>1999</v>
      </c>
      <c r="O3707" t="s">
        <v>2940</v>
      </c>
      <c r="P3707" t="s">
        <v>3063</v>
      </c>
    </row>
    <row r="3708" spans="1:16" x14ac:dyDescent="0.45">
      <c r="A3708" t="s">
        <v>7330</v>
      </c>
      <c r="B3708" t="s">
        <v>196</v>
      </c>
      <c r="C3708" t="s">
        <v>3312</v>
      </c>
      <c r="D3708" t="s">
        <v>3509</v>
      </c>
      <c r="E3708" s="1">
        <v>45759</v>
      </c>
      <c r="F3708" t="s">
        <v>8720</v>
      </c>
      <c r="G3708" t="s">
        <v>8631</v>
      </c>
      <c r="H3708">
        <v>4</v>
      </c>
      <c r="I3708" s="14">
        <v>0.15</v>
      </c>
      <c r="J3708" s="6">
        <v>838</v>
      </c>
      <c r="K3708" s="6">
        <v>2848</v>
      </c>
      <c r="L3708" t="s">
        <v>1194</v>
      </c>
      <c r="M3708">
        <v>45</v>
      </c>
      <c r="N3708" t="s">
        <v>1998</v>
      </c>
      <c r="O3708" t="s">
        <v>2187</v>
      </c>
      <c r="P3708" t="s">
        <v>3014</v>
      </c>
    </row>
    <row r="3709" spans="1:16" x14ac:dyDescent="0.45">
      <c r="A3709" t="s">
        <v>7331</v>
      </c>
      <c r="B3709" t="s">
        <v>170</v>
      </c>
      <c r="C3709" t="s">
        <v>3288</v>
      </c>
      <c r="D3709" t="s">
        <v>3485</v>
      </c>
      <c r="E3709" s="1">
        <v>45808</v>
      </c>
      <c r="F3709" t="s">
        <v>8625</v>
      </c>
      <c r="G3709" t="s">
        <v>8632</v>
      </c>
      <c r="H3709">
        <v>5</v>
      </c>
      <c r="I3709" s="14">
        <v>0.05</v>
      </c>
      <c r="J3709" s="6">
        <v>553</v>
      </c>
      <c r="K3709" s="6">
        <v>2627</v>
      </c>
      <c r="L3709" t="s">
        <v>1168</v>
      </c>
      <c r="M3709">
        <v>41</v>
      </c>
      <c r="N3709" t="s">
        <v>1999</v>
      </c>
      <c r="O3709" t="s">
        <v>2161</v>
      </c>
      <c r="P3709" t="s">
        <v>2994</v>
      </c>
    </row>
    <row r="3710" spans="1:16" x14ac:dyDescent="0.45">
      <c r="A3710" t="s">
        <v>7332</v>
      </c>
      <c r="B3710" t="s">
        <v>89</v>
      </c>
      <c r="C3710" t="s">
        <v>3299</v>
      </c>
      <c r="D3710" t="s">
        <v>3496</v>
      </c>
      <c r="E3710" s="1">
        <v>45477</v>
      </c>
      <c r="F3710" t="s">
        <v>8625</v>
      </c>
      <c r="G3710" t="s">
        <v>8631</v>
      </c>
      <c r="H3710">
        <v>3</v>
      </c>
      <c r="I3710" s="14">
        <v>0.2</v>
      </c>
      <c r="J3710" s="6">
        <v>479</v>
      </c>
      <c r="K3710" s="6">
        <v>1149</v>
      </c>
      <c r="L3710" t="s">
        <v>1088</v>
      </c>
      <c r="M3710">
        <v>37</v>
      </c>
      <c r="N3710" t="s">
        <v>1998</v>
      </c>
      <c r="O3710" t="s">
        <v>2081</v>
      </c>
      <c r="P3710" t="s">
        <v>3037</v>
      </c>
    </row>
    <row r="3711" spans="1:16" x14ac:dyDescent="0.45">
      <c r="A3711" t="s">
        <v>7333</v>
      </c>
      <c r="B3711" t="s">
        <v>835</v>
      </c>
      <c r="C3711" t="s">
        <v>3351</v>
      </c>
      <c r="D3711" t="s">
        <v>3548</v>
      </c>
      <c r="E3711" s="1">
        <v>45858</v>
      </c>
      <c r="F3711" t="s">
        <v>8720</v>
      </c>
      <c r="G3711" t="s">
        <v>8629</v>
      </c>
      <c r="H3711">
        <v>2</v>
      </c>
      <c r="I3711" s="14">
        <v>0</v>
      </c>
      <c r="J3711" s="6">
        <v>1234</v>
      </c>
      <c r="K3711" s="6">
        <v>2467</v>
      </c>
      <c r="L3711" t="s">
        <v>1827</v>
      </c>
      <c r="M3711">
        <v>32</v>
      </c>
      <c r="N3711" t="s">
        <v>1998</v>
      </c>
      <c r="O3711" t="s">
        <v>2802</v>
      </c>
      <c r="P3711" t="s">
        <v>3068</v>
      </c>
    </row>
    <row r="3712" spans="1:16" x14ac:dyDescent="0.45">
      <c r="A3712" t="s">
        <v>7334</v>
      </c>
      <c r="B3712" t="s">
        <v>749</v>
      </c>
      <c r="C3712" t="s">
        <v>3237</v>
      </c>
      <c r="D3712" t="s">
        <v>3436</v>
      </c>
      <c r="E3712" s="1">
        <v>45858</v>
      </c>
      <c r="F3712" t="s">
        <v>8720</v>
      </c>
      <c r="G3712" t="s">
        <v>8633</v>
      </c>
      <c r="H3712">
        <v>2</v>
      </c>
      <c r="I3712" s="14">
        <v>0.2</v>
      </c>
      <c r="J3712" s="6">
        <v>827</v>
      </c>
      <c r="K3712" s="6">
        <v>1323</v>
      </c>
      <c r="L3712" t="s">
        <v>1742</v>
      </c>
      <c r="M3712">
        <v>59</v>
      </c>
      <c r="N3712" t="s">
        <v>1998</v>
      </c>
      <c r="O3712" t="s">
        <v>2720</v>
      </c>
      <c r="P3712" t="s">
        <v>3129</v>
      </c>
    </row>
    <row r="3713" spans="1:16" x14ac:dyDescent="0.45">
      <c r="A3713" t="s">
        <v>7335</v>
      </c>
      <c r="B3713" t="s">
        <v>80</v>
      </c>
      <c r="C3713" t="s">
        <v>3279</v>
      </c>
      <c r="D3713" t="s">
        <v>3476</v>
      </c>
      <c r="E3713" s="1">
        <v>45337</v>
      </c>
      <c r="F3713" t="s">
        <v>8625</v>
      </c>
      <c r="G3713" t="s">
        <v>8631</v>
      </c>
      <c r="H3713">
        <v>4</v>
      </c>
      <c r="I3713" s="14">
        <v>0.05</v>
      </c>
      <c r="J3713" s="6">
        <v>1994</v>
      </c>
      <c r="K3713" s="6">
        <v>7579</v>
      </c>
      <c r="L3713" t="s">
        <v>1079</v>
      </c>
      <c r="M3713">
        <v>50</v>
      </c>
      <c r="N3713" t="s">
        <v>1998</v>
      </c>
      <c r="O3713" t="s">
        <v>2072</v>
      </c>
      <c r="P3713" t="s">
        <v>2994</v>
      </c>
    </row>
    <row r="3714" spans="1:16" x14ac:dyDescent="0.45">
      <c r="A3714" t="s">
        <v>7336</v>
      </c>
      <c r="B3714" t="s">
        <v>612</v>
      </c>
      <c r="C3714" t="s">
        <v>3278</v>
      </c>
      <c r="D3714" t="s">
        <v>3475</v>
      </c>
      <c r="E3714" s="1">
        <v>45383</v>
      </c>
      <c r="F3714" t="s">
        <v>8719</v>
      </c>
      <c r="G3714" t="s">
        <v>8631</v>
      </c>
      <c r="H3714">
        <v>3</v>
      </c>
      <c r="I3714" s="14">
        <v>0.2</v>
      </c>
      <c r="J3714" s="6">
        <v>1869</v>
      </c>
      <c r="K3714" s="6">
        <v>4484</v>
      </c>
      <c r="L3714" t="s">
        <v>1606</v>
      </c>
      <c r="M3714">
        <v>61</v>
      </c>
      <c r="N3714" t="s">
        <v>1999</v>
      </c>
      <c r="O3714" t="s">
        <v>2588</v>
      </c>
      <c r="P3714" t="s">
        <v>2970</v>
      </c>
    </row>
    <row r="3715" spans="1:16" x14ac:dyDescent="0.45">
      <c r="A3715" t="s">
        <v>7337</v>
      </c>
      <c r="B3715" t="s">
        <v>453</v>
      </c>
      <c r="C3715" t="s">
        <v>3259</v>
      </c>
      <c r="D3715" t="s">
        <v>3458</v>
      </c>
      <c r="E3715" s="1">
        <v>45404</v>
      </c>
      <c r="F3715" t="s">
        <v>8719</v>
      </c>
      <c r="G3715" t="s">
        <v>8631</v>
      </c>
      <c r="H3715">
        <v>4</v>
      </c>
      <c r="I3715" s="14">
        <v>0.05</v>
      </c>
      <c r="J3715" s="6">
        <v>1315</v>
      </c>
      <c r="K3715" s="6">
        <v>4998</v>
      </c>
      <c r="L3715" t="s">
        <v>1449</v>
      </c>
      <c r="M3715">
        <v>58</v>
      </c>
      <c r="N3715" t="s">
        <v>1999</v>
      </c>
      <c r="O3715" t="s">
        <v>2437</v>
      </c>
      <c r="P3715" t="s">
        <v>3095</v>
      </c>
    </row>
    <row r="3716" spans="1:16" x14ac:dyDescent="0.45">
      <c r="A3716" t="s">
        <v>7338</v>
      </c>
      <c r="B3716" t="s">
        <v>853</v>
      </c>
      <c r="C3716" t="s">
        <v>3356</v>
      </c>
      <c r="D3716" t="s">
        <v>3553</v>
      </c>
      <c r="E3716" s="1">
        <v>45587</v>
      </c>
      <c r="F3716" t="s">
        <v>8625</v>
      </c>
      <c r="G3716" t="s">
        <v>8632</v>
      </c>
      <c r="H3716">
        <v>3</v>
      </c>
      <c r="I3716" s="14">
        <v>0.05</v>
      </c>
      <c r="J3716" s="6">
        <v>811</v>
      </c>
      <c r="K3716" s="6">
        <v>2310</v>
      </c>
      <c r="L3716" t="s">
        <v>1845</v>
      </c>
      <c r="M3716">
        <v>58</v>
      </c>
      <c r="N3716" t="s">
        <v>1998</v>
      </c>
      <c r="O3716" t="s">
        <v>2819</v>
      </c>
      <c r="P3716" t="s">
        <v>3083</v>
      </c>
    </row>
    <row r="3717" spans="1:16" x14ac:dyDescent="0.45">
      <c r="A3717" t="s">
        <v>7339</v>
      </c>
      <c r="B3717" t="s">
        <v>393</v>
      </c>
      <c r="C3717" t="s">
        <v>3216</v>
      </c>
      <c r="D3717" t="s">
        <v>3415</v>
      </c>
      <c r="E3717" s="1">
        <v>45564</v>
      </c>
      <c r="F3717" t="s">
        <v>8718</v>
      </c>
      <c r="G3717" t="s">
        <v>8629</v>
      </c>
      <c r="H3717">
        <v>3</v>
      </c>
      <c r="I3717" s="14">
        <v>0.1</v>
      </c>
      <c r="J3717" s="6">
        <v>1005</v>
      </c>
      <c r="K3717" s="6">
        <v>2714</v>
      </c>
      <c r="L3717" t="s">
        <v>1389</v>
      </c>
      <c r="M3717">
        <v>63</v>
      </c>
      <c r="N3717" t="s">
        <v>1998</v>
      </c>
      <c r="O3717" t="s">
        <v>2380</v>
      </c>
      <c r="P3717" t="s">
        <v>2992</v>
      </c>
    </row>
    <row r="3718" spans="1:16" x14ac:dyDescent="0.45">
      <c r="A3718" t="s">
        <v>7340</v>
      </c>
      <c r="B3718" t="s">
        <v>34</v>
      </c>
      <c r="C3718" t="s">
        <v>3362</v>
      </c>
      <c r="D3718" t="s">
        <v>3559</v>
      </c>
      <c r="E3718" s="1">
        <v>45554</v>
      </c>
      <c r="F3718" t="s">
        <v>8625</v>
      </c>
      <c r="G3718" t="s">
        <v>8631</v>
      </c>
      <c r="H3718">
        <v>5</v>
      </c>
      <c r="I3718" s="14">
        <v>0.1</v>
      </c>
      <c r="J3718" s="6">
        <v>1972</v>
      </c>
      <c r="K3718" s="6">
        <v>8872</v>
      </c>
      <c r="L3718" t="s">
        <v>1033</v>
      </c>
      <c r="M3718">
        <v>63</v>
      </c>
      <c r="N3718" t="s">
        <v>1998</v>
      </c>
      <c r="O3718" t="s">
        <v>2026</v>
      </c>
      <c r="P3718" t="s">
        <v>2993</v>
      </c>
    </row>
    <row r="3719" spans="1:16" x14ac:dyDescent="0.45">
      <c r="A3719" t="s">
        <v>7341</v>
      </c>
      <c r="B3719" t="s">
        <v>216</v>
      </c>
      <c r="C3719" t="s">
        <v>3382</v>
      </c>
      <c r="D3719" t="s">
        <v>3578</v>
      </c>
      <c r="E3719" s="1">
        <v>45545</v>
      </c>
      <c r="F3719" t="s">
        <v>8718</v>
      </c>
      <c r="G3719" t="s">
        <v>8633</v>
      </c>
      <c r="H3719">
        <v>1</v>
      </c>
      <c r="I3719" s="14">
        <v>0.05</v>
      </c>
      <c r="J3719" s="6">
        <v>1351</v>
      </c>
      <c r="K3719" s="6">
        <v>1283</v>
      </c>
      <c r="L3719" t="s">
        <v>1214</v>
      </c>
      <c r="M3719">
        <v>19</v>
      </c>
      <c r="N3719" t="s">
        <v>1998</v>
      </c>
      <c r="O3719" t="s">
        <v>2207</v>
      </c>
      <c r="P3719" t="s">
        <v>3071</v>
      </c>
    </row>
    <row r="3720" spans="1:16" x14ac:dyDescent="0.45">
      <c r="A3720" t="s">
        <v>7342</v>
      </c>
      <c r="B3720" t="s">
        <v>51</v>
      </c>
      <c r="C3720" t="s">
        <v>3266</v>
      </c>
      <c r="D3720" t="s">
        <v>3456</v>
      </c>
      <c r="E3720" s="1">
        <v>45209</v>
      </c>
      <c r="F3720" t="s">
        <v>8626</v>
      </c>
      <c r="G3720" t="s">
        <v>8631</v>
      </c>
      <c r="H3720">
        <v>5</v>
      </c>
      <c r="I3720" s="14">
        <v>0.2</v>
      </c>
      <c r="J3720" s="6">
        <v>1438</v>
      </c>
      <c r="K3720" s="6">
        <v>5750</v>
      </c>
      <c r="L3720" t="s">
        <v>1050</v>
      </c>
      <c r="M3720">
        <v>20</v>
      </c>
      <c r="N3720" t="s">
        <v>1999</v>
      </c>
      <c r="O3720" t="s">
        <v>2043</v>
      </c>
      <c r="P3720" t="s">
        <v>8694</v>
      </c>
    </row>
    <row r="3721" spans="1:16" x14ac:dyDescent="0.45">
      <c r="A3721" t="s">
        <v>7343</v>
      </c>
      <c r="B3721" t="s">
        <v>72</v>
      </c>
      <c r="C3721" t="s">
        <v>3361</v>
      </c>
      <c r="D3721" t="s">
        <v>3558</v>
      </c>
      <c r="E3721" s="1">
        <v>45326</v>
      </c>
      <c r="F3721" t="s">
        <v>8626</v>
      </c>
      <c r="G3721" t="s">
        <v>8633</v>
      </c>
      <c r="H3721">
        <v>1</v>
      </c>
      <c r="I3721" s="14">
        <v>0.05</v>
      </c>
      <c r="J3721" s="6">
        <v>481</v>
      </c>
      <c r="K3721" s="6">
        <v>457</v>
      </c>
      <c r="L3721" t="s">
        <v>1071</v>
      </c>
      <c r="M3721">
        <v>53</v>
      </c>
      <c r="N3721" t="s">
        <v>1998</v>
      </c>
      <c r="O3721" t="s">
        <v>2064</v>
      </c>
      <c r="P3721" t="s">
        <v>3026</v>
      </c>
    </row>
    <row r="3722" spans="1:16" x14ac:dyDescent="0.45">
      <c r="A3722" t="s">
        <v>7344</v>
      </c>
      <c r="B3722" t="s">
        <v>979</v>
      </c>
      <c r="C3722" t="s">
        <v>3241</v>
      </c>
      <c r="D3722" t="s">
        <v>3440</v>
      </c>
      <c r="E3722" s="1">
        <v>45604</v>
      </c>
      <c r="F3722" t="s">
        <v>8720</v>
      </c>
      <c r="G3722" t="s">
        <v>8629</v>
      </c>
      <c r="H3722">
        <v>1</v>
      </c>
      <c r="I3722" s="14">
        <v>0.1</v>
      </c>
      <c r="J3722" s="6">
        <v>1056</v>
      </c>
      <c r="K3722" s="6">
        <v>950</v>
      </c>
      <c r="L3722" t="s">
        <v>1970</v>
      </c>
      <c r="M3722">
        <v>49</v>
      </c>
      <c r="N3722" t="s">
        <v>1999</v>
      </c>
      <c r="O3722" t="s">
        <v>2942</v>
      </c>
      <c r="P3722" t="s">
        <v>3102</v>
      </c>
    </row>
    <row r="3723" spans="1:16" x14ac:dyDescent="0.45">
      <c r="A3723" t="s">
        <v>7345</v>
      </c>
      <c r="B3723" t="s">
        <v>685</v>
      </c>
      <c r="C3723" t="s">
        <v>3225</v>
      </c>
      <c r="D3723" t="s">
        <v>3424</v>
      </c>
      <c r="E3723" s="1">
        <v>45895</v>
      </c>
      <c r="F3723" t="s">
        <v>8626</v>
      </c>
      <c r="G3723" t="s">
        <v>8632</v>
      </c>
      <c r="H3723">
        <v>3</v>
      </c>
      <c r="I3723" s="14">
        <v>0.2</v>
      </c>
      <c r="J3723" s="6">
        <v>743</v>
      </c>
      <c r="K3723" s="6">
        <v>1783</v>
      </c>
      <c r="L3723" t="s">
        <v>1679</v>
      </c>
      <c r="M3723">
        <v>19</v>
      </c>
      <c r="N3723" t="s">
        <v>1998</v>
      </c>
      <c r="O3723" t="s">
        <v>2659</v>
      </c>
      <c r="P3723" t="s">
        <v>3161</v>
      </c>
    </row>
    <row r="3724" spans="1:16" x14ac:dyDescent="0.45">
      <c r="A3724" t="s">
        <v>7346</v>
      </c>
      <c r="B3724" t="s">
        <v>563</v>
      </c>
      <c r="C3724" t="s">
        <v>3303</v>
      </c>
      <c r="D3724" t="s">
        <v>3500</v>
      </c>
      <c r="E3724" s="1">
        <v>45442</v>
      </c>
      <c r="F3724" t="s">
        <v>8719</v>
      </c>
      <c r="G3724" t="s">
        <v>8630</v>
      </c>
      <c r="H3724">
        <v>5</v>
      </c>
      <c r="I3724" s="14">
        <v>0.15</v>
      </c>
      <c r="J3724" s="6">
        <v>1389</v>
      </c>
      <c r="K3724" s="6">
        <v>5902</v>
      </c>
      <c r="L3724" t="s">
        <v>1558</v>
      </c>
      <c r="M3724">
        <v>57</v>
      </c>
      <c r="N3724" t="s">
        <v>1999</v>
      </c>
      <c r="O3724" t="s">
        <v>2540</v>
      </c>
      <c r="P3724" t="s">
        <v>2979</v>
      </c>
    </row>
    <row r="3725" spans="1:16" x14ac:dyDescent="0.45">
      <c r="A3725" t="s">
        <v>7347</v>
      </c>
      <c r="B3725" t="s">
        <v>922</v>
      </c>
      <c r="C3725" t="s">
        <v>3199</v>
      </c>
      <c r="D3725" t="s">
        <v>3399</v>
      </c>
      <c r="E3725" s="1">
        <v>45271</v>
      </c>
      <c r="F3725" t="s">
        <v>8625</v>
      </c>
      <c r="G3725" t="s">
        <v>8629</v>
      </c>
      <c r="H3725">
        <v>1</v>
      </c>
      <c r="I3725" s="14">
        <v>0.2</v>
      </c>
      <c r="J3725" s="6">
        <v>111</v>
      </c>
      <c r="K3725" s="6">
        <v>88</v>
      </c>
      <c r="L3725" t="s">
        <v>1913</v>
      </c>
      <c r="M3725">
        <v>51</v>
      </c>
      <c r="N3725" t="s">
        <v>1999</v>
      </c>
      <c r="O3725" t="s">
        <v>2887</v>
      </c>
      <c r="P3725" t="s">
        <v>3125</v>
      </c>
    </row>
    <row r="3726" spans="1:16" x14ac:dyDescent="0.45">
      <c r="A3726" t="s">
        <v>7348</v>
      </c>
      <c r="B3726" t="s">
        <v>341</v>
      </c>
      <c r="C3726" t="s">
        <v>3264</v>
      </c>
      <c r="D3726" t="s">
        <v>3462</v>
      </c>
      <c r="E3726" s="1">
        <v>45738</v>
      </c>
      <c r="F3726" t="s">
        <v>8625</v>
      </c>
      <c r="G3726" t="s">
        <v>8632</v>
      </c>
      <c r="H3726">
        <v>5</v>
      </c>
      <c r="I3726" s="14">
        <v>0.2</v>
      </c>
      <c r="J3726" s="6">
        <v>1280</v>
      </c>
      <c r="K3726" s="6">
        <v>5118</v>
      </c>
      <c r="L3726" t="s">
        <v>1337</v>
      </c>
      <c r="M3726">
        <v>61</v>
      </c>
      <c r="N3726" t="s">
        <v>1998</v>
      </c>
      <c r="O3726" t="s">
        <v>2329</v>
      </c>
      <c r="P3726" t="s">
        <v>3110</v>
      </c>
    </row>
    <row r="3727" spans="1:16" x14ac:dyDescent="0.45">
      <c r="A3727" t="s">
        <v>7349</v>
      </c>
      <c r="B3727" t="s">
        <v>323</v>
      </c>
      <c r="C3727" t="s">
        <v>3275</v>
      </c>
      <c r="D3727" t="s">
        <v>3472</v>
      </c>
      <c r="E3727" s="1">
        <v>45514</v>
      </c>
      <c r="F3727" t="s">
        <v>8625</v>
      </c>
      <c r="G3727" t="s">
        <v>8632</v>
      </c>
      <c r="H3727">
        <v>2</v>
      </c>
      <c r="I3727" s="14">
        <v>0</v>
      </c>
      <c r="J3727" s="6">
        <v>1075</v>
      </c>
      <c r="K3727" s="6">
        <v>2150</v>
      </c>
      <c r="L3727" t="s">
        <v>1320</v>
      </c>
      <c r="M3727">
        <v>40</v>
      </c>
      <c r="N3727" t="s">
        <v>1998</v>
      </c>
      <c r="O3727" t="s">
        <v>2311</v>
      </c>
      <c r="P3727" t="s">
        <v>3005</v>
      </c>
    </row>
    <row r="3728" spans="1:16" x14ac:dyDescent="0.45">
      <c r="A3728" t="s">
        <v>7350</v>
      </c>
      <c r="B3728" t="s">
        <v>188</v>
      </c>
      <c r="C3728" t="s">
        <v>3342</v>
      </c>
      <c r="D3728" t="s">
        <v>3539</v>
      </c>
      <c r="E3728" s="1">
        <v>45634</v>
      </c>
      <c r="F3728" t="s">
        <v>8719</v>
      </c>
      <c r="G3728" t="s">
        <v>8629</v>
      </c>
      <c r="H3728">
        <v>5</v>
      </c>
      <c r="I3728" s="14">
        <v>0.15</v>
      </c>
      <c r="J3728" s="6">
        <v>1062</v>
      </c>
      <c r="K3728" s="6">
        <v>4515</v>
      </c>
      <c r="L3728" t="s">
        <v>1186</v>
      </c>
      <c r="M3728">
        <v>26</v>
      </c>
      <c r="N3728" t="s">
        <v>1999</v>
      </c>
      <c r="O3728" t="s">
        <v>2179</v>
      </c>
      <c r="P3728" t="s">
        <v>2999</v>
      </c>
    </row>
    <row r="3729" spans="1:16" x14ac:dyDescent="0.45">
      <c r="A3729" t="s">
        <v>7351</v>
      </c>
      <c r="B3729" t="s">
        <v>498</v>
      </c>
      <c r="C3729" t="s">
        <v>3259</v>
      </c>
      <c r="D3729" t="s">
        <v>3458</v>
      </c>
      <c r="E3729" s="1">
        <v>45563</v>
      </c>
      <c r="F3729" t="s">
        <v>8720</v>
      </c>
      <c r="G3729" t="s">
        <v>8632</v>
      </c>
      <c r="H3729">
        <v>3</v>
      </c>
      <c r="I3729" s="14">
        <v>0.2</v>
      </c>
      <c r="J3729" s="6">
        <v>1315</v>
      </c>
      <c r="K3729" s="6">
        <v>3157</v>
      </c>
      <c r="L3729" t="s">
        <v>1493</v>
      </c>
      <c r="M3729">
        <v>40</v>
      </c>
      <c r="N3729" t="s">
        <v>1999</v>
      </c>
      <c r="O3729" t="s">
        <v>2478</v>
      </c>
      <c r="P3729" t="s">
        <v>3016</v>
      </c>
    </row>
    <row r="3730" spans="1:16" x14ac:dyDescent="0.45">
      <c r="A3730" t="s">
        <v>7352</v>
      </c>
      <c r="B3730" t="s">
        <v>660</v>
      </c>
      <c r="C3730" t="s">
        <v>3299</v>
      </c>
      <c r="D3730" t="s">
        <v>3496</v>
      </c>
      <c r="E3730" s="1">
        <v>45723</v>
      </c>
      <c r="F3730" t="s">
        <v>8720</v>
      </c>
      <c r="G3730" t="s">
        <v>8633</v>
      </c>
      <c r="H3730">
        <v>3</v>
      </c>
      <c r="I3730" s="14">
        <v>0.15</v>
      </c>
      <c r="J3730" s="6">
        <v>479</v>
      </c>
      <c r="K3730" s="6">
        <v>1221</v>
      </c>
      <c r="L3730" t="s">
        <v>1654</v>
      </c>
      <c r="M3730">
        <v>64</v>
      </c>
      <c r="N3730" t="s">
        <v>1998</v>
      </c>
      <c r="O3730" t="s">
        <v>2635</v>
      </c>
      <c r="P3730" t="s">
        <v>3003</v>
      </c>
    </row>
    <row r="3731" spans="1:16" x14ac:dyDescent="0.45">
      <c r="A3731" t="s">
        <v>7353</v>
      </c>
      <c r="B3731" t="s">
        <v>617</v>
      </c>
      <c r="C3731" t="s">
        <v>3308</v>
      </c>
      <c r="D3731" t="s">
        <v>3505</v>
      </c>
      <c r="E3731" s="1">
        <v>45643</v>
      </c>
      <c r="F3731" t="s">
        <v>8720</v>
      </c>
      <c r="G3731" t="s">
        <v>8631</v>
      </c>
      <c r="H3731">
        <v>2</v>
      </c>
      <c r="I3731" s="14">
        <v>0.05</v>
      </c>
      <c r="J3731" s="6">
        <v>741</v>
      </c>
      <c r="K3731" s="6">
        <v>1409</v>
      </c>
      <c r="L3731" t="s">
        <v>1611</v>
      </c>
      <c r="M3731">
        <v>23</v>
      </c>
      <c r="N3731" t="s">
        <v>1998</v>
      </c>
      <c r="O3731" t="s">
        <v>2593</v>
      </c>
      <c r="P3731" t="s">
        <v>3083</v>
      </c>
    </row>
    <row r="3732" spans="1:16" x14ac:dyDescent="0.45">
      <c r="A3732" t="s">
        <v>7354</v>
      </c>
      <c r="B3732" t="s">
        <v>121</v>
      </c>
      <c r="C3732" t="s">
        <v>3353</v>
      </c>
      <c r="D3732" t="s">
        <v>3550</v>
      </c>
      <c r="E3732" s="1">
        <v>45286</v>
      </c>
      <c r="F3732" t="s">
        <v>8626</v>
      </c>
      <c r="G3732" t="s">
        <v>8631</v>
      </c>
      <c r="H3732">
        <v>2</v>
      </c>
      <c r="I3732" s="14">
        <v>0.15</v>
      </c>
      <c r="J3732" s="6">
        <v>211</v>
      </c>
      <c r="K3732" s="6">
        <v>358</v>
      </c>
      <c r="L3732" t="s">
        <v>1120</v>
      </c>
      <c r="M3732">
        <v>61</v>
      </c>
      <c r="N3732" t="s">
        <v>1998</v>
      </c>
      <c r="O3732" t="s">
        <v>2112</v>
      </c>
      <c r="P3732" t="s">
        <v>3063</v>
      </c>
    </row>
    <row r="3733" spans="1:16" x14ac:dyDescent="0.45">
      <c r="A3733" t="s">
        <v>7355</v>
      </c>
      <c r="B3733" t="s">
        <v>83</v>
      </c>
      <c r="C3733" t="s">
        <v>3246</v>
      </c>
      <c r="D3733" t="s">
        <v>3445</v>
      </c>
      <c r="E3733" s="1">
        <v>45549</v>
      </c>
      <c r="F3733" t="s">
        <v>8720</v>
      </c>
      <c r="G3733" t="s">
        <v>8633</v>
      </c>
      <c r="H3733">
        <v>2</v>
      </c>
      <c r="I3733" s="14">
        <v>0</v>
      </c>
      <c r="J3733" s="6">
        <v>1915</v>
      </c>
      <c r="K3733" s="6">
        <v>3830</v>
      </c>
      <c r="L3733" t="s">
        <v>1082</v>
      </c>
      <c r="M3733">
        <v>58</v>
      </c>
      <c r="N3733" t="s">
        <v>1998</v>
      </c>
      <c r="O3733" t="s">
        <v>2075</v>
      </c>
      <c r="P3733" t="s">
        <v>2971</v>
      </c>
    </row>
    <row r="3734" spans="1:16" x14ac:dyDescent="0.45">
      <c r="A3734" t="s">
        <v>7356</v>
      </c>
      <c r="B3734" t="s">
        <v>53</v>
      </c>
      <c r="C3734" t="s">
        <v>3269</v>
      </c>
      <c r="D3734" t="s">
        <v>3466</v>
      </c>
      <c r="E3734" s="1">
        <v>45562</v>
      </c>
      <c r="F3734" t="s">
        <v>8720</v>
      </c>
      <c r="G3734" t="s">
        <v>8629</v>
      </c>
      <c r="H3734">
        <v>2</v>
      </c>
      <c r="I3734" s="14">
        <v>0.2</v>
      </c>
      <c r="J3734" s="6">
        <v>820</v>
      </c>
      <c r="K3734" s="6">
        <v>1312</v>
      </c>
      <c r="L3734" t="s">
        <v>1052</v>
      </c>
      <c r="M3734">
        <v>22</v>
      </c>
      <c r="N3734" t="s">
        <v>1998</v>
      </c>
      <c r="O3734" t="s">
        <v>2045</v>
      </c>
      <c r="P3734" t="s">
        <v>3009</v>
      </c>
    </row>
    <row r="3735" spans="1:16" x14ac:dyDescent="0.45">
      <c r="A3735" t="s">
        <v>7357</v>
      </c>
      <c r="B3735" t="s">
        <v>229</v>
      </c>
      <c r="C3735" t="s">
        <v>3225</v>
      </c>
      <c r="D3735" t="s">
        <v>3424</v>
      </c>
      <c r="E3735" s="1">
        <v>45235</v>
      </c>
      <c r="F3735" t="s">
        <v>8718</v>
      </c>
      <c r="G3735" t="s">
        <v>8629</v>
      </c>
      <c r="H3735">
        <v>3</v>
      </c>
      <c r="I3735" s="14">
        <v>0.15</v>
      </c>
      <c r="J3735" s="6">
        <v>743</v>
      </c>
      <c r="K3735" s="6">
        <v>1895</v>
      </c>
      <c r="L3735" t="s">
        <v>1227</v>
      </c>
      <c r="M3735">
        <v>42</v>
      </c>
      <c r="N3735" t="s">
        <v>1998</v>
      </c>
      <c r="O3735" t="s">
        <v>2220</v>
      </c>
      <c r="P3735" t="s">
        <v>3102</v>
      </c>
    </row>
    <row r="3736" spans="1:16" x14ac:dyDescent="0.45">
      <c r="A3736" t="s">
        <v>7358</v>
      </c>
      <c r="B3736" t="s">
        <v>798</v>
      </c>
      <c r="C3736" t="s">
        <v>3376</v>
      </c>
      <c r="D3736" t="s">
        <v>3572</v>
      </c>
      <c r="E3736" s="1">
        <v>45632</v>
      </c>
      <c r="F3736" t="s">
        <v>8719</v>
      </c>
      <c r="G3736" t="s">
        <v>8629</v>
      </c>
      <c r="H3736">
        <v>1</v>
      </c>
      <c r="I3736" s="14">
        <v>0</v>
      </c>
      <c r="J3736" s="6">
        <v>1119</v>
      </c>
      <c r="K3736" s="6">
        <v>1119</v>
      </c>
      <c r="L3736" t="s">
        <v>1790</v>
      </c>
      <c r="M3736">
        <v>49</v>
      </c>
      <c r="N3736" t="s">
        <v>1998</v>
      </c>
      <c r="O3736" t="s">
        <v>2767</v>
      </c>
      <c r="P3736" t="s">
        <v>3080</v>
      </c>
    </row>
    <row r="3737" spans="1:16" x14ac:dyDescent="0.45">
      <c r="A3737" t="s">
        <v>7359</v>
      </c>
      <c r="B3737" t="s">
        <v>464</v>
      </c>
      <c r="C3737" t="s">
        <v>3236</v>
      </c>
      <c r="D3737" t="s">
        <v>3435</v>
      </c>
      <c r="E3737" s="1">
        <v>45445</v>
      </c>
      <c r="F3737" t="s">
        <v>8718</v>
      </c>
      <c r="G3737" t="s">
        <v>8629</v>
      </c>
      <c r="H3737">
        <v>4</v>
      </c>
      <c r="I3737" s="14">
        <v>0.2</v>
      </c>
      <c r="J3737" s="6">
        <v>832</v>
      </c>
      <c r="K3737" s="6">
        <v>2662</v>
      </c>
      <c r="L3737" t="s">
        <v>1460</v>
      </c>
      <c r="M3737">
        <v>38</v>
      </c>
      <c r="N3737" t="s">
        <v>1998</v>
      </c>
      <c r="O3737" t="s">
        <v>2446</v>
      </c>
      <c r="P3737" t="s">
        <v>3060</v>
      </c>
    </row>
    <row r="3738" spans="1:16" x14ac:dyDescent="0.45">
      <c r="A3738" t="s">
        <v>7360</v>
      </c>
      <c r="B3738" t="s">
        <v>634</v>
      </c>
      <c r="C3738" t="s">
        <v>3268</v>
      </c>
      <c r="D3738" t="s">
        <v>3465</v>
      </c>
      <c r="E3738" s="1">
        <v>45214</v>
      </c>
      <c r="F3738" t="s">
        <v>8625</v>
      </c>
      <c r="G3738" t="s">
        <v>8631</v>
      </c>
      <c r="H3738">
        <v>5</v>
      </c>
      <c r="I3738" s="14">
        <v>0.2</v>
      </c>
      <c r="J3738" s="6">
        <v>20</v>
      </c>
      <c r="K3738" s="6">
        <v>81</v>
      </c>
      <c r="L3738" t="s">
        <v>1628</v>
      </c>
      <c r="M3738">
        <v>34</v>
      </c>
      <c r="N3738" t="s">
        <v>1998</v>
      </c>
      <c r="O3738" t="s">
        <v>2609</v>
      </c>
      <c r="P3738" t="s">
        <v>8709</v>
      </c>
    </row>
    <row r="3739" spans="1:16" x14ac:dyDescent="0.45">
      <c r="A3739" t="s">
        <v>7361</v>
      </c>
      <c r="B3739" t="s">
        <v>533</v>
      </c>
      <c r="C3739" t="s">
        <v>3375</v>
      </c>
      <c r="D3739" t="s">
        <v>3571</v>
      </c>
      <c r="E3739" s="1">
        <v>45407</v>
      </c>
      <c r="F3739" t="s">
        <v>8718</v>
      </c>
      <c r="G3739" t="s">
        <v>8633</v>
      </c>
      <c r="H3739">
        <v>2</v>
      </c>
      <c r="I3739" s="14">
        <v>0</v>
      </c>
      <c r="J3739" s="6">
        <v>1129</v>
      </c>
      <c r="K3739" s="6">
        <v>2258</v>
      </c>
      <c r="L3739" t="s">
        <v>1528</v>
      </c>
      <c r="M3739">
        <v>51</v>
      </c>
      <c r="N3739" t="s">
        <v>1999</v>
      </c>
      <c r="O3739" t="s">
        <v>2510</v>
      </c>
      <c r="P3739" t="s">
        <v>3099</v>
      </c>
    </row>
    <row r="3740" spans="1:16" x14ac:dyDescent="0.45">
      <c r="A3740" t="s">
        <v>7362</v>
      </c>
      <c r="B3740" t="s">
        <v>65</v>
      </c>
      <c r="C3740" t="s">
        <v>3253</v>
      </c>
      <c r="D3740" t="s">
        <v>3452</v>
      </c>
      <c r="E3740" s="1">
        <v>45264</v>
      </c>
      <c r="F3740" t="s">
        <v>8719</v>
      </c>
      <c r="G3740" t="s">
        <v>8633</v>
      </c>
      <c r="H3740">
        <v>4</v>
      </c>
      <c r="I3740" s="14">
        <v>0.15</v>
      </c>
      <c r="J3740" s="6">
        <v>583</v>
      </c>
      <c r="K3740" s="6">
        <v>1981</v>
      </c>
      <c r="L3740" t="s">
        <v>1064</v>
      </c>
      <c r="M3740">
        <v>25</v>
      </c>
      <c r="N3740" t="s">
        <v>1998</v>
      </c>
      <c r="O3740" t="s">
        <v>2057</v>
      </c>
      <c r="P3740" t="s">
        <v>3020</v>
      </c>
    </row>
    <row r="3741" spans="1:16" x14ac:dyDescent="0.45">
      <c r="A3741" t="s">
        <v>7363</v>
      </c>
      <c r="B3741" t="s">
        <v>762</v>
      </c>
      <c r="C3741" t="s">
        <v>3373</v>
      </c>
      <c r="D3741" t="s">
        <v>3569</v>
      </c>
      <c r="E3741" s="1">
        <v>45246</v>
      </c>
      <c r="F3741" t="s">
        <v>8625</v>
      </c>
      <c r="G3741" t="s">
        <v>8633</v>
      </c>
      <c r="H3741">
        <v>2</v>
      </c>
      <c r="I3741" s="14">
        <v>0</v>
      </c>
      <c r="J3741" s="6">
        <v>608</v>
      </c>
      <c r="K3741" s="6">
        <v>1217</v>
      </c>
      <c r="L3741" t="s">
        <v>1755</v>
      </c>
      <c r="M3741">
        <v>36</v>
      </c>
      <c r="N3741" t="s">
        <v>1998</v>
      </c>
      <c r="O3741" t="s">
        <v>2732</v>
      </c>
      <c r="P3741" t="s">
        <v>3001</v>
      </c>
    </row>
    <row r="3742" spans="1:16" x14ac:dyDescent="0.45">
      <c r="A3742" t="s">
        <v>7364</v>
      </c>
      <c r="B3742" t="s">
        <v>363</v>
      </c>
      <c r="C3742" t="s">
        <v>3247</v>
      </c>
      <c r="D3742" t="s">
        <v>3446</v>
      </c>
      <c r="E3742" s="1">
        <v>45547</v>
      </c>
      <c r="F3742" t="s">
        <v>8720</v>
      </c>
      <c r="G3742" t="s">
        <v>8631</v>
      </c>
      <c r="H3742">
        <v>2</v>
      </c>
      <c r="I3742" s="14">
        <v>0.2</v>
      </c>
      <c r="J3742" s="6">
        <v>1121</v>
      </c>
      <c r="K3742" s="6">
        <v>1793</v>
      </c>
      <c r="L3742" t="s">
        <v>1359</v>
      </c>
      <c r="M3742">
        <v>31</v>
      </c>
      <c r="N3742" t="s">
        <v>1999</v>
      </c>
      <c r="O3742" t="s">
        <v>2351</v>
      </c>
      <c r="P3742" t="s">
        <v>3131</v>
      </c>
    </row>
    <row r="3743" spans="1:16" x14ac:dyDescent="0.45">
      <c r="A3743" t="s">
        <v>7365</v>
      </c>
      <c r="B3743" t="s">
        <v>564</v>
      </c>
      <c r="C3743" t="s">
        <v>3298</v>
      </c>
      <c r="D3743" t="s">
        <v>3495</v>
      </c>
      <c r="E3743" s="1">
        <v>45527</v>
      </c>
      <c r="F3743" t="s">
        <v>8625</v>
      </c>
      <c r="G3743" t="s">
        <v>8630</v>
      </c>
      <c r="H3743">
        <v>2</v>
      </c>
      <c r="I3743" s="14">
        <v>0</v>
      </c>
      <c r="J3743" s="6">
        <v>24</v>
      </c>
      <c r="K3743" s="6">
        <v>47</v>
      </c>
      <c r="L3743" t="s">
        <v>1100</v>
      </c>
      <c r="M3743">
        <v>61</v>
      </c>
      <c r="N3743" t="s">
        <v>1998</v>
      </c>
      <c r="O3743" t="s">
        <v>2541</v>
      </c>
      <c r="P3743" t="s">
        <v>3105</v>
      </c>
    </row>
    <row r="3744" spans="1:16" x14ac:dyDescent="0.45">
      <c r="A3744" t="s">
        <v>7366</v>
      </c>
      <c r="B3744" t="s">
        <v>653</v>
      </c>
      <c r="C3744" t="s">
        <v>3208</v>
      </c>
      <c r="D3744" t="s">
        <v>3407</v>
      </c>
      <c r="E3744" s="1">
        <v>45731</v>
      </c>
      <c r="F3744" t="s">
        <v>8720</v>
      </c>
      <c r="G3744" t="s">
        <v>8631</v>
      </c>
      <c r="H3744">
        <v>3</v>
      </c>
      <c r="I3744" s="14">
        <v>0.05</v>
      </c>
      <c r="J3744" s="6">
        <v>156</v>
      </c>
      <c r="K3744" s="6">
        <v>446</v>
      </c>
      <c r="L3744" t="s">
        <v>1647</v>
      </c>
      <c r="M3744">
        <v>47</v>
      </c>
      <c r="N3744" t="s">
        <v>1999</v>
      </c>
      <c r="O3744" t="s">
        <v>2628</v>
      </c>
      <c r="P3744" t="s">
        <v>8707</v>
      </c>
    </row>
    <row r="3745" spans="1:16" x14ac:dyDescent="0.45">
      <c r="A3745" t="s">
        <v>7367</v>
      </c>
      <c r="B3745" t="s">
        <v>914</v>
      </c>
      <c r="C3745" t="s">
        <v>3332</v>
      </c>
      <c r="D3745" t="s">
        <v>3529</v>
      </c>
      <c r="E3745" s="1">
        <v>45743</v>
      </c>
      <c r="F3745" t="s">
        <v>8625</v>
      </c>
      <c r="G3745" t="s">
        <v>8630</v>
      </c>
      <c r="H3745">
        <v>2</v>
      </c>
      <c r="I3745" s="14">
        <v>0.2</v>
      </c>
      <c r="J3745" s="6">
        <v>1870</v>
      </c>
      <c r="K3745" s="6">
        <v>2992</v>
      </c>
      <c r="L3745" t="s">
        <v>1905</v>
      </c>
      <c r="M3745">
        <v>59</v>
      </c>
      <c r="N3745" t="s">
        <v>1999</v>
      </c>
      <c r="O3745" t="s">
        <v>2879</v>
      </c>
      <c r="P3745" t="s">
        <v>3177</v>
      </c>
    </row>
    <row r="3746" spans="1:16" x14ac:dyDescent="0.45">
      <c r="A3746" t="s">
        <v>7368</v>
      </c>
      <c r="B3746" t="s">
        <v>573</v>
      </c>
      <c r="C3746" t="s">
        <v>3373</v>
      </c>
      <c r="D3746" t="s">
        <v>3569</v>
      </c>
      <c r="E3746" s="1">
        <v>45818</v>
      </c>
      <c r="F3746" t="s">
        <v>8718</v>
      </c>
      <c r="G3746" t="s">
        <v>8631</v>
      </c>
      <c r="H3746">
        <v>2</v>
      </c>
      <c r="I3746" s="14">
        <v>0.15</v>
      </c>
      <c r="J3746" s="6">
        <v>608</v>
      </c>
      <c r="K3746" s="6">
        <v>1034</v>
      </c>
      <c r="L3746" t="s">
        <v>1567</v>
      </c>
      <c r="M3746">
        <v>26</v>
      </c>
      <c r="N3746" t="s">
        <v>1999</v>
      </c>
      <c r="O3746" t="s">
        <v>2549</v>
      </c>
      <c r="P3746" t="s">
        <v>3092</v>
      </c>
    </row>
    <row r="3747" spans="1:16" x14ac:dyDescent="0.45">
      <c r="A3747" t="s">
        <v>7369</v>
      </c>
      <c r="B3747" t="s">
        <v>682</v>
      </c>
      <c r="C3747" t="s">
        <v>3396</v>
      </c>
      <c r="D3747" t="s">
        <v>3592</v>
      </c>
      <c r="E3747" s="1">
        <v>45579</v>
      </c>
      <c r="F3747" t="s">
        <v>8625</v>
      </c>
      <c r="G3747" t="s">
        <v>8633</v>
      </c>
      <c r="H3747">
        <v>5</v>
      </c>
      <c r="I3747" s="14">
        <v>0.2</v>
      </c>
      <c r="J3747" s="6">
        <v>937</v>
      </c>
      <c r="K3747" s="6">
        <v>3749</v>
      </c>
      <c r="L3747" t="s">
        <v>1676</v>
      </c>
      <c r="M3747">
        <v>54</v>
      </c>
      <c r="N3747" t="s">
        <v>1998</v>
      </c>
      <c r="O3747" t="s">
        <v>2656</v>
      </c>
      <c r="P3747" t="s">
        <v>3062</v>
      </c>
    </row>
    <row r="3748" spans="1:16" x14ac:dyDescent="0.45">
      <c r="A3748" t="s">
        <v>7370</v>
      </c>
      <c r="B3748" t="s">
        <v>468</v>
      </c>
      <c r="C3748" t="s">
        <v>3298</v>
      </c>
      <c r="D3748" t="s">
        <v>3495</v>
      </c>
      <c r="E3748" s="1">
        <v>45606</v>
      </c>
      <c r="F3748" t="s">
        <v>8626</v>
      </c>
      <c r="G3748" t="s">
        <v>8632</v>
      </c>
      <c r="H3748">
        <v>5</v>
      </c>
      <c r="I3748" s="14">
        <v>0.15</v>
      </c>
      <c r="J3748" s="6">
        <v>24</v>
      </c>
      <c r="K3748" s="6">
        <v>100</v>
      </c>
      <c r="L3748" t="s">
        <v>1464</v>
      </c>
      <c r="M3748">
        <v>30</v>
      </c>
      <c r="N3748" t="s">
        <v>1999</v>
      </c>
      <c r="O3748" t="s">
        <v>2450</v>
      </c>
      <c r="P3748" t="s">
        <v>3010</v>
      </c>
    </row>
    <row r="3749" spans="1:16" x14ac:dyDescent="0.45">
      <c r="A3749" t="s">
        <v>7371</v>
      </c>
      <c r="B3749" t="s">
        <v>781</v>
      </c>
      <c r="C3749" t="s">
        <v>3308</v>
      </c>
      <c r="D3749" t="s">
        <v>3505</v>
      </c>
      <c r="E3749" s="1">
        <v>45587</v>
      </c>
      <c r="F3749" t="s">
        <v>8626</v>
      </c>
      <c r="G3749" t="s">
        <v>8629</v>
      </c>
      <c r="H3749">
        <v>2</v>
      </c>
      <c r="I3749" s="14">
        <v>0.05</v>
      </c>
      <c r="J3749" s="6">
        <v>741</v>
      </c>
      <c r="K3749" s="6">
        <v>1409</v>
      </c>
      <c r="L3749" t="s">
        <v>1773</v>
      </c>
      <c r="M3749">
        <v>22</v>
      </c>
      <c r="N3749" t="s">
        <v>1999</v>
      </c>
      <c r="O3749" t="s">
        <v>2751</v>
      </c>
      <c r="P3749" t="s">
        <v>3017</v>
      </c>
    </row>
    <row r="3750" spans="1:16" x14ac:dyDescent="0.45">
      <c r="A3750" t="s">
        <v>7372</v>
      </c>
      <c r="B3750" t="s">
        <v>917</v>
      </c>
      <c r="C3750" t="s">
        <v>3249</v>
      </c>
      <c r="D3750" t="s">
        <v>3448</v>
      </c>
      <c r="E3750" s="1">
        <v>45690</v>
      </c>
      <c r="F3750" t="s">
        <v>8719</v>
      </c>
      <c r="G3750" t="s">
        <v>8631</v>
      </c>
      <c r="H3750">
        <v>5</v>
      </c>
      <c r="I3750" s="14">
        <v>0.2</v>
      </c>
      <c r="J3750" s="6">
        <v>1545</v>
      </c>
      <c r="K3750" s="6">
        <v>6179</v>
      </c>
      <c r="L3750" t="s">
        <v>1908</v>
      </c>
      <c r="M3750">
        <v>56</v>
      </c>
      <c r="N3750" t="s">
        <v>1998</v>
      </c>
      <c r="O3750" t="s">
        <v>2882</v>
      </c>
      <c r="P3750" t="s">
        <v>3166</v>
      </c>
    </row>
    <row r="3751" spans="1:16" x14ac:dyDescent="0.45">
      <c r="A3751" t="s">
        <v>7373</v>
      </c>
      <c r="B3751" t="s">
        <v>226</v>
      </c>
      <c r="C3751" t="s">
        <v>3320</v>
      </c>
      <c r="D3751" t="s">
        <v>3517</v>
      </c>
      <c r="E3751" s="1">
        <v>45836</v>
      </c>
      <c r="F3751" t="s">
        <v>8718</v>
      </c>
      <c r="G3751" t="s">
        <v>8630</v>
      </c>
      <c r="H3751">
        <v>4</v>
      </c>
      <c r="I3751" s="14">
        <v>0</v>
      </c>
      <c r="J3751" s="6">
        <v>241</v>
      </c>
      <c r="K3751" s="6">
        <v>965</v>
      </c>
      <c r="L3751" t="s">
        <v>1224</v>
      </c>
      <c r="M3751">
        <v>56</v>
      </c>
      <c r="N3751" t="s">
        <v>1999</v>
      </c>
      <c r="O3751" t="s">
        <v>2217</v>
      </c>
      <c r="P3751" t="s">
        <v>3097</v>
      </c>
    </row>
    <row r="3752" spans="1:16" x14ac:dyDescent="0.45">
      <c r="A3752" t="s">
        <v>7374</v>
      </c>
      <c r="B3752" t="s">
        <v>657</v>
      </c>
      <c r="C3752" t="s">
        <v>3226</v>
      </c>
      <c r="D3752" t="s">
        <v>3425</v>
      </c>
      <c r="E3752" s="1">
        <v>45643</v>
      </c>
      <c r="F3752" t="s">
        <v>8626</v>
      </c>
      <c r="G3752" t="s">
        <v>8632</v>
      </c>
      <c r="H3752">
        <v>5</v>
      </c>
      <c r="I3752" s="14">
        <v>0.15</v>
      </c>
      <c r="J3752" s="6">
        <v>1960</v>
      </c>
      <c r="K3752" s="6">
        <v>8330</v>
      </c>
      <c r="L3752" t="s">
        <v>1651</v>
      </c>
      <c r="M3752">
        <v>32</v>
      </c>
      <c r="N3752" t="s">
        <v>1999</v>
      </c>
      <c r="O3752" t="s">
        <v>2632</v>
      </c>
      <c r="P3752" t="s">
        <v>3003</v>
      </c>
    </row>
    <row r="3753" spans="1:16" x14ac:dyDescent="0.45">
      <c r="A3753" t="s">
        <v>7375</v>
      </c>
      <c r="B3753" t="s">
        <v>472</v>
      </c>
      <c r="C3753" t="s">
        <v>3223</v>
      </c>
      <c r="D3753" t="s">
        <v>3422</v>
      </c>
      <c r="E3753" s="1">
        <v>45724</v>
      </c>
      <c r="F3753" t="s">
        <v>8718</v>
      </c>
      <c r="G3753" t="s">
        <v>8630</v>
      </c>
      <c r="H3753">
        <v>2</v>
      </c>
      <c r="I3753" s="14">
        <v>0.15</v>
      </c>
      <c r="J3753" s="6">
        <v>1420</v>
      </c>
      <c r="K3753" s="6">
        <v>2415</v>
      </c>
      <c r="L3753" t="s">
        <v>1467</v>
      </c>
      <c r="M3753">
        <v>35</v>
      </c>
      <c r="N3753" t="s">
        <v>1998</v>
      </c>
      <c r="O3753" t="s">
        <v>2454</v>
      </c>
      <c r="P3753" t="s">
        <v>3008</v>
      </c>
    </row>
    <row r="3754" spans="1:16" x14ac:dyDescent="0.45">
      <c r="A3754" t="s">
        <v>7376</v>
      </c>
      <c r="B3754" t="s">
        <v>995</v>
      </c>
      <c r="C3754" t="s">
        <v>3395</v>
      </c>
      <c r="D3754" t="s">
        <v>3591</v>
      </c>
      <c r="E3754" s="1">
        <v>45375</v>
      </c>
      <c r="F3754" t="s">
        <v>8625</v>
      </c>
      <c r="G3754" t="s">
        <v>8631</v>
      </c>
      <c r="H3754">
        <v>1</v>
      </c>
      <c r="I3754" s="14">
        <v>0</v>
      </c>
      <c r="J3754" s="6">
        <v>1030</v>
      </c>
      <c r="K3754" s="6">
        <v>1030</v>
      </c>
      <c r="L3754" t="s">
        <v>1986</v>
      </c>
      <c r="M3754">
        <v>35</v>
      </c>
      <c r="N3754" t="s">
        <v>1999</v>
      </c>
      <c r="O3754" t="s">
        <v>2956</v>
      </c>
      <c r="P3754" t="s">
        <v>3098</v>
      </c>
    </row>
    <row r="3755" spans="1:16" x14ac:dyDescent="0.45">
      <c r="A3755" t="s">
        <v>7377</v>
      </c>
      <c r="B3755" t="s">
        <v>165</v>
      </c>
      <c r="C3755" t="s">
        <v>3366</v>
      </c>
      <c r="D3755" t="s">
        <v>3563</v>
      </c>
      <c r="E3755" s="1">
        <v>45898</v>
      </c>
      <c r="F3755" t="s">
        <v>8626</v>
      </c>
      <c r="G3755" t="s">
        <v>8631</v>
      </c>
      <c r="H3755">
        <v>5</v>
      </c>
      <c r="I3755" s="14">
        <v>0.05</v>
      </c>
      <c r="J3755" s="6">
        <v>1116</v>
      </c>
      <c r="K3755" s="6">
        <v>5302</v>
      </c>
      <c r="L3755" t="s">
        <v>1163</v>
      </c>
      <c r="M3755">
        <v>47</v>
      </c>
      <c r="N3755" t="s">
        <v>1998</v>
      </c>
      <c r="O3755" t="s">
        <v>2156</v>
      </c>
      <c r="P3755" t="s">
        <v>2991</v>
      </c>
    </row>
    <row r="3756" spans="1:16" x14ac:dyDescent="0.45">
      <c r="A3756" t="s">
        <v>7378</v>
      </c>
      <c r="B3756" t="s">
        <v>741</v>
      </c>
      <c r="C3756" t="s">
        <v>3352</v>
      </c>
      <c r="D3756" t="s">
        <v>3549</v>
      </c>
      <c r="E3756" s="1">
        <v>45814</v>
      </c>
      <c r="F3756" t="s">
        <v>8718</v>
      </c>
      <c r="G3756" t="s">
        <v>8629</v>
      </c>
      <c r="H3756">
        <v>2</v>
      </c>
      <c r="I3756" s="14">
        <v>0</v>
      </c>
      <c r="J3756" s="6">
        <v>489</v>
      </c>
      <c r="K3756" s="6">
        <v>978</v>
      </c>
      <c r="L3756" t="s">
        <v>1734</v>
      </c>
      <c r="M3756">
        <v>50</v>
      </c>
      <c r="N3756" t="s">
        <v>1998</v>
      </c>
      <c r="O3756" t="s">
        <v>2712</v>
      </c>
      <c r="P3756" t="s">
        <v>3180</v>
      </c>
    </row>
    <row r="3757" spans="1:16" x14ac:dyDescent="0.45">
      <c r="A3757" t="s">
        <v>7379</v>
      </c>
      <c r="B3757" t="s">
        <v>755</v>
      </c>
      <c r="C3757" t="s">
        <v>3254</v>
      </c>
      <c r="D3757" t="s">
        <v>3453</v>
      </c>
      <c r="E3757" s="1">
        <v>45643</v>
      </c>
      <c r="F3757" t="s">
        <v>8719</v>
      </c>
      <c r="G3757" t="s">
        <v>8629</v>
      </c>
      <c r="H3757">
        <v>3</v>
      </c>
      <c r="I3757" s="14">
        <v>0.05</v>
      </c>
      <c r="J3757" s="6">
        <v>1793</v>
      </c>
      <c r="K3757" s="6">
        <v>5109</v>
      </c>
      <c r="L3757" t="s">
        <v>1748</v>
      </c>
      <c r="M3757">
        <v>22</v>
      </c>
      <c r="N3757" t="s">
        <v>1999</v>
      </c>
      <c r="O3757" t="s">
        <v>2726</v>
      </c>
      <c r="P3757" t="s">
        <v>3120</v>
      </c>
    </row>
    <row r="3758" spans="1:16" x14ac:dyDescent="0.45">
      <c r="A3758" t="s">
        <v>7380</v>
      </c>
      <c r="B3758" t="s">
        <v>752</v>
      </c>
      <c r="C3758" t="s">
        <v>3213</v>
      </c>
      <c r="D3758" t="s">
        <v>3412</v>
      </c>
      <c r="E3758" s="1">
        <v>45335</v>
      </c>
      <c r="F3758" t="s">
        <v>8720</v>
      </c>
      <c r="G3758" t="s">
        <v>8633</v>
      </c>
      <c r="H3758">
        <v>5</v>
      </c>
      <c r="I3758" s="14">
        <v>0.15</v>
      </c>
      <c r="J3758" s="6">
        <v>1120</v>
      </c>
      <c r="K3758" s="6">
        <v>4760</v>
      </c>
      <c r="L3758" t="s">
        <v>1745</v>
      </c>
      <c r="M3758">
        <v>61</v>
      </c>
      <c r="N3758" t="s">
        <v>1999</v>
      </c>
      <c r="O3758" t="s">
        <v>2723</v>
      </c>
      <c r="P3758" t="s">
        <v>3010</v>
      </c>
    </row>
    <row r="3759" spans="1:16" x14ac:dyDescent="0.45">
      <c r="A3759" t="s">
        <v>7381</v>
      </c>
      <c r="B3759" t="s">
        <v>422</v>
      </c>
      <c r="C3759" t="s">
        <v>3320</v>
      </c>
      <c r="D3759" t="s">
        <v>3517</v>
      </c>
      <c r="E3759" s="1">
        <v>45262</v>
      </c>
      <c r="F3759" t="s">
        <v>8625</v>
      </c>
      <c r="G3759" t="s">
        <v>8633</v>
      </c>
      <c r="H3759">
        <v>4</v>
      </c>
      <c r="I3759" s="14">
        <v>0.15</v>
      </c>
      <c r="J3759" s="6">
        <v>241</v>
      </c>
      <c r="K3759" s="6">
        <v>820</v>
      </c>
      <c r="L3759" t="s">
        <v>1418</v>
      </c>
      <c r="M3759">
        <v>44</v>
      </c>
      <c r="N3759" t="s">
        <v>1999</v>
      </c>
      <c r="O3759" t="s">
        <v>2407</v>
      </c>
      <c r="P3759" t="s">
        <v>8706</v>
      </c>
    </row>
    <row r="3760" spans="1:16" x14ac:dyDescent="0.45">
      <c r="A3760" t="s">
        <v>7382</v>
      </c>
      <c r="B3760" t="s">
        <v>439</v>
      </c>
      <c r="C3760" t="s">
        <v>3390</v>
      </c>
      <c r="D3760" t="s">
        <v>3586</v>
      </c>
      <c r="E3760" s="1">
        <v>45426</v>
      </c>
      <c r="F3760" t="s">
        <v>8626</v>
      </c>
      <c r="G3760" t="s">
        <v>8633</v>
      </c>
      <c r="H3760">
        <v>3</v>
      </c>
      <c r="I3760" s="14">
        <v>0.2</v>
      </c>
      <c r="J3760" s="6">
        <v>1830</v>
      </c>
      <c r="K3760" s="6">
        <v>4391</v>
      </c>
      <c r="L3760" t="s">
        <v>1435</v>
      </c>
      <c r="M3760">
        <v>62</v>
      </c>
      <c r="N3760" t="s">
        <v>1999</v>
      </c>
      <c r="O3760" t="s">
        <v>2424</v>
      </c>
      <c r="P3760" t="s">
        <v>8707</v>
      </c>
    </row>
    <row r="3761" spans="1:16" x14ac:dyDescent="0.45">
      <c r="A3761" t="s">
        <v>7383</v>
      </c>
      <c r="B3761" t="s">
        <v>657</v>
      </c>
      <c r="C3761" t="s">
        <v>3334</v>
      </c>
      <c r="D3761" t="s">
        <v>3531</v>
      </c>
      <c r="E3761" s="1">
        <v>45583</v>
      </c>
      <c r="F3761" t="s">
        <v>8720</v>
      </c>
      <c r="G3761" t="s">
        <v>8631</v>
      </c>
      <c r="H3761">
        <v>5</v>
      </c>
      <c r="I3761" s="14">
        <v>0</v>
      </c>
      <c r="J3761" s="6">
        <v>73</v>
      </c>
      <c r="K3761" s="6">
        <v>366</v>
      </c>
      <c r="L3761" t="s">
        <v>1651</v>
      </c>
      <c r="M3761">
        <v>32</v>
      </c>
      <c r="N3761" t="s">
        <v>1999</v>
      </c>
      <c r="O3761" t="s">
        <v>2632</v>
      </c>
      <c r="P3761" t="s">
        <v>3003</v>
      </c>
    </row>
    <row r="3762" spans="1:16" x14ac:dyDescent="0.45">
      <c r="A3762" t="s">
        <v>7384</v>
      </c>
      <c r="B3762" t="s">
        <v>795</v>
      </c>
      <c r="C3762" t="s">
        <v>3216</v>
      </c>
      <c r="D3762" t="s">
        <v>3415</v>
      </c>
      <c r="E3762" s="1">
        <v>45457</v>
      </c>
      <c r="F3762" t="s">
        <v>8719</v>
      </c>
      <c r="G3762" t="s">
        <v>8629</v>
      </c>
      <c r="H3762">
        <v>5</v>
      </c>
      <c r="I3762" s="14">
        <v>0.05</v>
      </c>
      <c r="J3762" s="6">
        <v>1005</v>
      </c>
      <c r="K3762" s="6">
        <v>4775</v>
      </c>
      <c r="L3762" t="s">
        <v>1787</v>
      </c>
      <c r="M3762">
        <v>19</v>
      </c>
      <c r="N3762" t="s">
        <v>1999</v>
      </c>
      <c r="O3762" t="s">
        <v>2764</v>
      </c>
      <c r="P3762" t="s">
        <v>2985</v>
      </c>
    </row>
    <row r="3763" spans="1:16" x14ac:dyDescent="0.45">
      <c r="A3763" t="s">
        <v>7385</v>
      </c>
      <c r="B3763" t="s">
        <v>462</v>
      </c>
      <c r="C3763" t="s">
        <v>3301</v>
      </c>
      <c r="D3763" t="s">
        <v>3498</v>
      </c>
      <c r="E3763" s="1">
        <v>45272</v>
      </c>
      <c r="F3763" t="s">
        <v>8718</v>
      </c>
      <c r="G3763" t="s">
        <v>8633</v>
      </c>
      <c r="H3763">
        <v>1</v>
      </c>
      <c r="I3763" s="14">
        <v>0.15</v>
      </c>
      <c r="J3763" s="6">
        <v>1169</v>
      </c>
      <c r="K3763" s="6">
        <v>994</v>
      </c>
      <c r="L3763" t="s">
        <v>1458</v>
      </c>
      <c r="M3763">
        <v>47</v>
      </c>
      <c r="N3763" t="s">
        <v>1998</v>
      </c>
      <c r="O3763" t="s">
        <v>2444</v>
      </c>
      <c r="P3763" t="s">
        <v>3135</v>
      </c>
    </row>
    <row r="3764" spans="1:16" x14ac:dyDescent="0.45">
      <c r="A3764" t="s">
        <v>7386</v>
      </c>
      <c r="B3764" t="s">
        <v>367</v>
      </c>
      <c r="C3764" t="s">
        <v>3348</v>
      </c>
      <c r="D3764" t="s">
        <v>3545</v>
      </c>
      <c r="E3764" s="1">
        <v>45654</v>
      </c>
      <c r="F3764" t="s">
        <v>8718</v>
      </c>
      <c r="G3764" t="s">
        <v>8631</v>
      </c>
      <c r="H3764">
        <v>4</v>
      </c>
      <c r="I3764" s="14">
        <v>0.2</v>
      </c>
      <c r="J3764" s="6">
        <v>319</v>
      </c>
      <c r="K3764" s="6">
        <v>1020</v>
      </c>
      <c r="L3764" t="s">
        <v>1363</v>
      </c>
      <c r="M3764">
        <v>51</v>
      </c>
      <c r="N3764" t="s">
        <v>1998</v>
      </c>
      <c r="O3764" t="s">
        <v>2355</v>
      </c>
      <c r="P3764" t="s">
        <v>8694</v>
      </c>
    </row>
    <row r="3765" spans="1:16" x14ac:dyDescent="0.45">
      <c r="A3765" t="s">
        <v>7387</v>
      </c>
      <c r="B3765" t="s">
        <v>561</v>
      </c>
      <c r="C3765" t="s">
        <v>3374</v>
      </c>
      <c r="D3765" t="s">
        <v>3570</v>
      </c>
      <c r="E3765" s="1">
        <v>45691</v>
      </c>
      <c r="F3765" t="s">
        <v>8719</v>
      </c>
      <c r="G3765" t="s">
        <v>8631</v>
      </c>
      <c r="H3765">
        <v>3</v>
      </c>
      <c r="I3765" s="14">
        <v>0.1</v>
      </c>
      <c r="J3765" s="6">
        <v>1613</v>
      </c>
      <c r="K3765" s="6">
        <v>4356</v>
      </c>
      <c r="L3765" t="s">
        <v>1556</v>
      </c>
      <c r="M3765">
        <v>56</v>
      </c>
      <c r="N3765" t="s">
        <v>1999</v>
      </c>
      <c r="O3765" t="s">
        <v>2538</v>
      </c>
      <c r="P3765" t="s">
        <v>2968</v>
      </c>
    </row>
    <row r="3766" spans="1:16" x14ac:dyDescent="0.45">
      <c r="A3766" t="s">
        <v>7388</v>
      </c>
      <c r="B3766" t="s">
        <v>759</v>
      </c>
      <c r="C3766" t="s">
        <v>3369</v>
      </c>
      <c r="D3766" t="s">
        <v>3566</v>
      </c>
      <c r="E3766" s="1">
        <v>45202</v>
      </c>
      <c r="F3766" t="s">
        <v>8719</v>
      </c>
      <c r="G3766" t="s">
        <v>8632</v>
      </c>
      <c r="H3766">
        <v>1</v>
      </c>
      <c r="I3766" s="14">
        <v>0.05</v>
      </c>
      <c r="J3766" s="6">
        <v>1396</v>
      </c>
      <c r="K3766" s="6">
        <v>1326</v>
      </c>
      <c r="L3766" t="s">
        <v>1752</v>
      </c>
      <c r="M3766">
        <v>37</v>
      </c>
      <c r="N3766" t="s">
        <v>1999</v>
      </c>
      <c r="O3766" t="s">
        <v>2510</v>
      </c>
      <c r="P3766" t="s">
        <v>3010</v>
      </c>
    </row>
    <row r="3767" spans="1:16" x14ac:dyDescent="0.45">
      <c r="A3767" t="s">
        <v>7389</v>
      </c>
      <c r="B3767" t="s">
        <v>384</v>
      </c>
      <c r="C3767" t="s">
        <v>3375</v>
      </c>
      <c r="D3767" t="s">
        <v>3571</v>
      </c>
      <c r="E3767" s="1">
        <v>45570</v>
      </c>
      <c r="F3767" t="s">
        <v>8719</v>
      </c>
      <c r="G3767" t="s">
        <v>8631</v>
      </c>
      <c r="H3767">
        <v>4</v>
      </c>
      <c r="I3767" s="14">
        <v>0.2</v>
      </c>
      <c r="J3767" s="6">
        <v>1129</v>
      </c>
      <c r="K3767" s="6">
        <v>3613</v>
      </c>
      <c r="L3767" t="s">
        <v>1380</v>
      </c>
      <c r="M3767">
        <v>38</v>
      </c>
      <c r="N3767" t="s">
        <v>1998</v>
      </c>
      <c r="O3767" t="s">
        <v>2372</v>
      </c>
      <c r="P3767" t="s">
        <v>3004</v>
      </c>
    </row>
    <row r="3768" spans="1:16" x14ac:dyDescent="0.45">
      <c r="A3768" t="s">
        <v>7390</v>
      </c>
      <c r="B3768" t="s">
        <v>633</v>
      </c>
      <c r="C3768" t="s">
        <v>3287</v>
      </c>
      <c r="D3768" t="s">
        <v>3484</v>
      </c>
      <c r="E3768" s="1">
        <v>45613</v>
      </c>
      <c r="F3768" t="s">
        <v>8626</v>
      </c>
      <c r="G3768" t="s">
        <v>8630</v>
      </c>
      <c r="H3768">
        <v>5</v>
      </c>
      <c r="I3768" s="14">
        <v>0</v>
      </c>
      <c r="J3768" s="6">
        <v>1704</v>
      </c>
      <c r="K3768" s="6">
        <v>8518</v>
      </c>
      <c r="L3768" t="s">
        <v>1627</v>
      </c>
      <c r="M3768">
        <v>19</v>
      </c>
      <c r="N3768" t="s">
        <v>1998</v>
      </c>
      <c r="O3768" t="s">
        <v>2608</v>
      </c>
      <c r="P3768" t="s">
        <v>3053</v>
      </c>
    </row>
    <row r="3769" spans="1:16" x14ac:dyDescent="0.45">
      <c r="A3769" t="s">
        <v>7391</v>
      </c>
      <c r="B3769" t="s">
        <v>465</v>
      </c>
      <c r="C3769" t="s">
        <v>3249</v>
      </c>
      <c r="D3769" t="s">
        <v>3448</v>
      </c>
      <c r="E3769" s="1">
        <v>45869</v>
      </c>
      <c r="F3769" t="s">
        <v>8718</v>
      </c>
      <c r="G3769" t="s">
        <v>8629</v>
      </c>
      <c r="H3769">
        <v>3</v>
      </c>
      <c r="I3769" s="14">
        <v>0.2</v>
      </c>
      <c r="J3769" s="6">
        <v>1545</v>
      </c>
      <c r="K3769" s="6">
        <v>3707</v>
      </c>
      <c r="L3769" t="s">
        <v>1461</v>
      </c>
      <c r="M3769">
        <v>43</v>
      </c>
      <c r="N3769" t="s">
        <v>1998</v>
      </c>
      <c r="O3769" t="s">
        <v>2447</v>
      </c>
      <c r="P3769" t="s">
        <v>8707</v>
      </c>
    </row>
    <row r="3770" spans="1:16" x14ac:dyDescent="0.45">
      <c r="A3770" t="s">
        <v>7392</v>
      </c>
      <c r="B3770" t="s">
        <v>586</v>
      </c>
      <c r="C3770" t="s">
        <v>3238</v>
      </c>
      <c r="D3770" t="s">
        <v>3437</v>
      </c>
      <c r="E3770" s="1">
        <v>45232</v>
      </c>
      <c r="F3770" t="s">
        <v>8626</v>
      </c>
      <c r="G3770" t="s">
        <v>8629</v>
      </c>
      <c r="H3770">
        <v>3</v>
      </c>
      <c r="I3770" s="14">
        <v>0.1</v>
      </c>
      <c r="J3770" s="6">
        <v>1747</v>
      </c>
      <c r="K3770" s="6">
        <v>4717</v>
      </c>
      <c r="L3770" t="s">
        <v>1580</v>
      </c>
      <c r="M3770">
        <v>61</v>
      </c>
      <c r="N3770" t="s">
        <v>1999</v>
      </c>
      <c r="O3770" t="s">
        <v>2562</v>
      </c>
      <c r="P3770" t="s">
        <v>3062</v>
      </c>
    </row>
    <row r="3771" spans="1:16" x14ac:dyDescent="0.45">
      <c r="A3771" t="s">
        <v>7393</v>
      </c>
      <c r="B3771" t="s">
        <v>286</v>
      </c>
      <c r="C3771" t="s">
        <v>3368</v>
      </c>
      <c r="D3771" t="s">
        <v>3565</v>
      </c>
      <c r="E3771" s="1">
        <v>45719</v>
      </c>
      <c r="F3771" t="s">
        <v>8719</v>
      </c>
      <c r="G3771" t="s">
        <v>8630</v>
      </c>
      <c r="H3771">
        <v>4</v>
      </c>
      <c r="I3771" s="14">
        <v>0</v>
      </c>
      <c r="J3771" s="6">
        <v>1574</v>
      </c>
      <c r="K3771" s="6">
        <v>6295</v>
      </c>
      <c r="L3771" t="s">
        <v>1283</v>
      </c>
      <c r="M3771">
        <v>39</v>
      </c>
      <c r="N3771" t="s">
        <v>1999</v>
      </c>
      <c r="O3771" t="s">
        <v>2276</v>
      </c>
      <c r="P3771" t="s">
        <v>3032</v>
      </c>
    </row>
    <row r="3772" spans="1:16" x14ac:dyDescent="0.45">
      <c r="A3772" t="s">
        <v>7394</v>
      </c>
      <c r="B3772" t="s">
        <v>914</v>
      </c>
      <c r="C3772" t="s">
        <v>3231</v>
      </c>
      <c r="D3772" t="s">
        <v>3430</v>
      </c>
      <c r="E3772" s="1">
        <v>45298</v>
      </c>
      <c r="F3772" t="s">
        <v>8625</v>
      </c>
      <c r="G3772" t="s">
        <v>8632</v>
      </c>
      <c r="H3772">
        <v>5</v>
      </c>
      <c r="I3772" s="14">
        <v>0.2</v>
      </c>
      <c r="J3772" s="6">
        <v>349</v>
      </c>
      <c r="K3772" s="6">
        <v>1397</v>
      </c>
      <c r="L3772" t="s">
        <v>1905</v>
      </c>
      <c r="M3772">
        <v>59</v>
      </c>
      <c r="N3772" t="s">
        <v>1999</v>
      </c>
      <c r="O3772" t="s">
        <v>2879</v>
      </c>
      <c r="P3772" t="s">
        <v>3177</v>
      </c>
    </row>
    <row r="3773" spans="1:16" x14ac:dyDescent="0.45">
      <c r="A3773" t="s">
        <v>7395</v>
      </c>
      <c r="B3773" t="s">
        <v>281</v>
      </c>
      <c r="C3773" t="s">
        <v>3357</v>
      </c>
      <c r="D3773" t="s">
        <v>3554</v>
      </c>
      <c r="E3773" s="1">
        <v>45579</v>
      </c>
      <c r="F3773" t="s">
        <v>8718</v>
      </c>
      <c r="G3773" t="s">
        <v>8632</v>
      </c>
      <c r="H3773">
        <v>4</v>
      </c>
      <c r="I3773" s="14">
        <v>0.05</v>
      </c>
      <c r="J3773" s="6">
        <v>1084</v>
      </c>
      <c r="K3773" s="6">
        <v>4120</v>
      </c>
      <c r="L3773" t="s">
        <v>1279</v>
      </c>
      <c r="M3773">
        <v>51</v>
      </c>
      <c r="N3773" t="s">
        <v>1999</v>
      </c>
      <c r="O3773" t="s">
        <v>2271</v>
      </c>
      <c r="P3773" t="s">
        <v>2981</v>
      </c>
    </row>
    <row r="3774" spans="1:16" x14ac:dyDescent="0.45">
      <c r="A3774" t="s">
        <v>7396</v>
      </c>
      <c r="B3774" t="s">
        <v>440</v>
      </c>
      <c r="C3774" t="s">
        <v>3348</v>
      </c>
      <c r="D3774" t="s">
        <v>3545</v>
      </c>
      <c r="E3774" s="1">
        <v>45873</v>
      </c>
      <c r="F3774" t="s">
        <v>8719</v>
      </c>
      <c r="G3774" t="s">
        <v>8629</v>
      </c>
      <c r="H3774">
        <v>3</v>
      </c>
      <c r="I3774" s="14">
        <v>0</v>
      </c>
      <c r="J3774" s="6">
        <v>319</v>
      </c>
      <c r="K3774" s="6">
        <v>956</v>
      </c>
      <c r="L3774" t="s">
        <v>1436</v>
      </c>
      <c r="M3774">
        <v>35</v>
      </c>
      <c r="N3774" t="s">
        <v>1999</v>
      </c>
      <c r="O3774" t="s">
        <v>2425</v>
      </c>
      <c r="P3774" t="s">
        <v>2988</v>
      </c>
    </row>
    <row r="3775" spans="1:16" x14ac:dyDescent="0.45">
      <c r="A3775" t="s">
        <v>7397</v>
      </c>
      <c r="B3775" t="s">
        <v>640</v>
      </c>
      <c r="C3775" t="s">
        <v>3298</v>
      </c>
      <c r="D3775" t="s">
        <v>3495</v>
      </c>
      <c r="E3775" s="1">
        <v>45661</v>
      </c>
      <c r="F3775" t="s">
        <v>8718</v>
      </c>
      <c r="G3775" t="s">
        <v>8633</v>
      </c>
      <c r="H3775">
        <v>4</v>
      </c>
      <c r="I3775" s="14">
        <v>0</v>
      </c>
      <c r="J3775" s="6">
        <v>24</v>
      </c>
      <c r="K3775" s="6">
        <v>94</v>
      </c>
      <c r="L3775" t="s">
        <v>1634</v>
      </c>
      <c r="M3775">
        <v>46</v>
      </c>
      <c r="N3775" t="s">
        <v>1998</v>
      </c>
      <c r="O3775" t="s">
        <v>2615</v>
      </c>
      <c r="P3775" t="s">
        <v>3030</v>
      </c>
    </row>
    <row r="3776" spans="1:16" x14ac:dyDescent="0.45">
      <c r="A3776" t="s">
        <v>7398</v>
      </c>
      <c r="B3776" t="s">
        <v>573</v>
      </c>
      <c r="C3776" t="s">
        <v>3349</v>
      </c>
      <c r="D3776" t="s">
        <v>3546</v>
      </c>
      <c r="E3776" s="1">
        <v>45700</v>
      </c>
      <c r="F3776" t="s">
        <v>8719</v>
      </c>
      <c r="G3776" t="s">
        <v>8630</v>
      </c>
      <c r="H3776">
        <v>4</v>
      </c>
      <c r="I3776" s="14">
        <v>0.1</v>
      </c>
      <c r="J3776" s="6">
        <v>1875</v>
      </c>
      <c r="K3776" s="6">
        <v>6752</v>
      </c>
      <c r="L3776" t="s">
        <v>1567</v>
      </c>
      <c r="M3776">
        <v>26</v>
      </c>
      <c r="N3776" t="s">
        <v>1999</v>
      </c>
      <c r="O3776" t="s">
        <v>2549</v>
      </c>
      <c r="P3776" t="s">
        <v>3092</v>
      </c>
    </row>
    <row r="3777" spans="1:16" x14ac:dyDescent="0.45">
      <c r="A3777" t="s">
        <v>7399</v>
      </c>
      <c r="B3777" t="s">
        <v>579</v>
      </c>
      <c r="C3777" t="s">
        <v>3287</v>
      </c>
      <c r="D3777" t="s">
        <v>3484</v>
      </c>
      <c r="E3777" s="1">
        <v>45700</v>
      </c>
      <c r="F3777" t="s">
        <v>8720</v>
      </c>
      <c r="G3777" t="s">
        <v>8632</v>
      </c>
      <c r="H3777">
        <v>5</v>
      </c>
      <c r="I3777" s="14">
        <v>0.2</v>
      </c>
      <c r="J3777" s="6">
        <v>1704</v>
      </c>
      <c r="K3777" s="6">
        <v>6814</v>
      </c>
      <c r="L3777" t="s">
        <v>1573</v>
      </c>
      <c r="M3777">
        <v>22</v>
      </c>
      <c r="N3777" t="s">
        <v>1998</v>
      </c>
      <c r="O3777" t="s">
        <v>2555</v>
      </c>
      <c r="P3777" t="s">
        <v>2969</v>
      </c>
    </row>
    <row r="3778" spans="1:16" x14ac:dyDescent="0.45">
      <c r="A3778" t="s">
        <v>7400</v>
      </c>
      <c r="B3778" t="s">
        <v>289</v>
      </c>
      <c r="C3778" t="s">
        <v>3216</v>
      </c>
      <c r="D3778" t="s">
        <v>3415</v>
      </c>
      <c r="E3778" s="1">
        <v>45221</v>
      </c>
      <c r="F3778" t="s">
        <v>8718</v>
      </c>
      <c r="G3778" t="s">
        <v>8629</v>
      </c>
      <c r="H3778">
        <v>5</v>
      </c>
      <c r="I3778" s="14">
        <v>0.05</v>
      </c>
      <c r="J3778" s="6">
        <v>1005</v>
      </c>
      <c r="K3778" s="6">
        <v>4775</v>
      </c>
      <c r="L3778" t="s">
        <v>1286</v>
      </c>
      <c r="M3778">
        <v>32</v>
      </c>
      <c r="N3778" t="s">
        <v>1999</v>
      </c>
      <c r="O3778" t="s">
        <v>2279</v>
      </c>
      <c r="P3778" t="s">
        <v>3059</v>
      </c>
    </row>
    <row r="3779" spans="1:16" x14ac:dyDescent="0.45">
      <c r="A3779" t="s">
        <v>7401</v>
      </c>
      <c r="B3779" t="s">
        <v>874</v>
      </c>
      <c r="C3779" t="s">
        <v>3274</v>
      </c>
      <c r="D3779" t="s">
        <v>3471</v>
      </c>
      <c r="E3779" s="1">
        <v>45791</v>
      </c>
      <c r="F3779" t="s">
        <v>8719</v>
      </c>
      <c r="G3779" t="s">
        <v>8631</v>
      </c>
      <c r="H3779">
        <v>1</v>
      </c>
      <c r="I3779" s="14">
        <v>0.15</v>
      </c>
      <c r="J3779" s="6">
        <v>1308</v>
      </c>
      <c r="K3779" s="6">
        <v>1112</v>
      </c>
      <c r="L3779" t="s">
        <v>1866</v>
      </c>
      <c r="M3779">
        <v>58</v>
      </c>
      <c r="N3779" t="s">
        <v>1998</v>
      </c>
      <c r="O3779" t="s">
        <v>2839</v>
      </c>
      <c r="P3779" t="s">
        <v>3174</v>
      </c>
    </row>
    <row r="3780" spans="1:16" x14ac:dyDescent="0.45">
      <c r="A3780" t="s">
        <v>7402</v>
      </c>
      <c r="B3780" t="s">
        <v>302</v>
      </c>
      <c r="C3780" t="s">
        <v>3314</v>
      </c>
      <c r="D3780" t="s">
        <v>3511</v>
      </c>
      <c r="E3780" s="1">
        <v>45317</v>
      </c>
      <c r="F3780" t="s">
        <v>8626</v>
      </c>
      <c r="G3780" t="s">
        <v>8632</v>
      </c>
      <c r="H3780">
        <v>5</v>
      </c>
      <c r="I3780" s="14">
        <v>0.1</v>
      </c>
      <c r="J3780" s="6">
        <v>1526</v>
      </c>
      <c r="K3780" s="6">
        <v>6867</v>
      </c>
      <c r="L3780" t="s">
        <v>1299</v>
      </c>
      <c r="M3780">
        <v>52</v>
      </c>
      <c r="N3780" t="s">
        <v>1998</v>
      </c>
      <c r="O3780" t="s">
        <v>2290</v>
      </c>
      <c r="P3780" t="s">
        <v>3131</v>
      </c>
    </row>
    <row r="3781" spans="1:16" x14ac:dyDescent="0.45">
      <c r="A3781" t="s">
        <v>7403</v>
      </c>
      <c r="B3781" t="s">
        <v>757</v>
      </c>
      <c r="C3781" t="s">
        <v>3345</v>
      </c>
      <c r="D3781" t="s">
        <v>3542</v>
      </c>
      <c r="E3781" s="1">
        <v>45504</v>
      </c>
      <c r="F3781" t="s">
        <v>8625</v>
      </c>
      <c r="G3781" t="s">
        <v>8632</v>
      </c>
      <c r="H3781">
        <v>5</v>
      </c>
      <c r="I3781" s="14">
        <v>0.2</v>
      </c>
      <c r="J3781" s="6">
        <v>1350</v>
      </c>
      <c r="K3781" s="6">
        <v>5401</v>
      </c>
      <c r="L3781" t="s">
        <v>1750</v>
      </c>
      <c r="M3781">
        <v>35</v>
      </c>
      <c r="N3781" t="s">
        <v>1998</v>
      </c>
      <c r="O3781" t="s">
        <v>2728</v>
      </c>
      <c r="P3781" t="s">
        <v>3181</v>
      </c>
    </row>
    <row r="3782" spans="1:16" x14ac:dyDescent="0.45">
      <c r="A3782" t="s">
        <v>7404</v>
      </c>
      <c r="B3782" t="s">
        <v>306</v>
      </c>
      <c r="C3782" t="s">
        <v>3395</v>
      </c>
      <c r="D3782" t="s">
        <v>3591</v>
      </c>
      <c r="E3782" s="1">
        <v>45635</v>
      </c>
      <c r="F3782" t="s">
        <v>8625</v>
      </c>
      <c r="G3782" t="s">
        <v>8630</v>
      </c>
      <c r="H3782">
        <v>5</v>
      </c>
      <c r="I3782" s="14">
        <v>0.2</v>
      </c>
      <c r="J3782" s="6">
        <v>1030</v>
      </c>
      <c r="K3782" s="6">
        <v>4122</v>
      </c>
      <c r="L3782" t="s">
        <v>1303</v>
      </c>
      <c r="M3782">
        <v>42</v>
      </c>
      <c r="N3782" t="s">
        <v>1999</v>
      </c>
      <c r="O3782" t="s">
        <v>2294</v>
      </c>
      <c r="P3782" t="s">
        <v>2983</v>
      </c>
    </row>
    <row r="3783" spans="1:16" x14ac:dyDescent="0.45">
      <c r="A3783" t="s">
        <v>7405</v>
      </c>
      <c r="B3783" t="s">
        <v>303</v>
      </c>
      <c r="C3783" t="s">
        <v>3277</v>
      </c>
      <c r="D3783" t="s">
        <v>3474</v>
      </c>
      <c r="E3783" s="1">
        <v>45498</v>
      </c>
      <c r="F3783" t="s">
        <v>8626</v>
      </c>
      <c r="G3783" t="s">
        <v>8629</v>
      </c>
      <c r="H3783">
        <v>1</v>
      </c>
      <c r="I3783" s="14">
        <v>0.2</v>
      </c>
      <c r="J3783" s="6">
        <v>842</v>
      </c>
      <c r="K3783" s="6">
        <v>673</v>
      </c>
      <c r="L3783" t="s">
        <v>1300</v>
      </c>
      <c r="M3783">
        <v>49</v>
      </c>
      <c r="N3783" t="s">
        <v>1998</v>
      </c>
      <c r="O3783" t="s">
        <v>2291</v>
      </c>
      <c r="P3783" t="s">
        <v>3132</v>
      </c>
    </row>
    <row r="3784" spans="1:16" x14ac:dyDescent="0.45">
      <c r="A3784" t="s">
        <v>7406</v>
      </c>
      <c r="B3784" t="s">
        <v>832</v>
      </c>
      <c r="C3784" t="s">
        <v>3297</v>
      </c>
      <c r="D3784" t="s">
        <v>3494</v>
      </c>
      <c r="E3784" s="1">
        <v>45318</v>
      </c>
      <c r="F3784" t="s">
        <v>8626</v>
      </c>
      <c r="G3784" t="s">
        <v>8633</v>
      </c>
      <c r="H3784">
        <v>1</v>
      </c>
      <c r="I3784" s="14">
        <v>0.1</v>
      </c>
      <c r="J3784" s="6">
        <v>960</v>
      </c>
      <c r="K3784" s="6">
        <v>864</v>
      </c>
      <c r="L3784" t="s">
        <v>1824</v>
      </c>
      <c r="M3784">
        <v>43</v>
      </c>
      <c r="N3784" t="s">
        <v>1999</v>
      </c>
      <c r="O3784" t="s">
        <v>2799</v>
      </c>
      <c r="P3784" t="s">
        <v>3153</v>
      </c>
    </row>
    <row r="3785" spans="1:16" x14ac:dyDescent="0.45">
      <c r="A3785" t="s">
        <v>7407</v>
      </c>
      <c r="B3785" t="s">
        <v>862</v>
      </c>
      <c r="C3785" t="s">
        <v>3205</v>
      </c>
      <c r="D3785" t="s">
        <v>3404</v>
      </c>
      <c r="E3785" s="1">
        <v>45838</v>
      </c>
      <c r="F3785" t="s">
        <v>8626</v>
      </c>
      <c r="G3785" t="s">
        <v>8632</v>
      </c>
      <c r="H3785">
        <v>2</v>
      </c>
      <c r="I3785" s="14">
        <v>0.15</v>
      </c>
      <c r="J3785" s="6">
        <v>738</v>
      </c>
      <c r="K3785" s="6">
        <v>1255</v>
      </c>
      <c r="L3785" t="s">
        <v>1854</v>
      </c>
      <c r="M3785">
        <v>20</v>
      </c>
      <c r="N3785" t="s">
        <v>1999</v>
      </c>
      <c r="O3785" t="s">
        <v>2828</v>
      </c>
      <c r="P3785" t="s">
        <v>3081</v>
      </c>
    </row>
    <row r="3786" spans="1:16" x14ac:dyDescent="0.45">
      <c r="A3786" t="s">
        <v>7408</v>
      </c>
      <c r="B3786" t="s">
        <v>47</v>
      </c>
      <c r="C3786" t="s">
        <v>3298</v>
      </c>
      <c r="D3786" t="s">
        <v>3495</v>
      </c>
      <c r="E3786" s="1">
        <v>45237</v>
      </c>
      <c r="F3786" t="s">
        <v>8718</v>
      </c>
      <c r="G3786" t="s">
        <v>8629</v>
      </c>
      <c r="H3786">
        <v>4</v>
      </c>
      <c r="I3786" s="14">
        <v>0.1</v>
      </c>
      <c r="J3786" s="6">
        <v>24</v>
      </c>
      <c r="K3786" s="6">
        <v>85</v>
      </c>
      <c r="L3786" t="s">
        <v>1046</v>
      </c>
      <c r="M3786">
        <v>42</v>
      </c>
      <c r="N3786" t="s">
        <v>1999</v>
      </c>
      <c r="O3786" t="s">
        <v>2039</v>
      </c>
      <c r="P3786" t="s">
        <v>3006</v>
      </c>
    </row>
    <row r="3787" spans="1:16" x14ac:dyDescent="0.45">
      <c r="A3787" t="s">
        <v>7409</v>
      </c>
      <c r="B3787" t="s">
        <v>930</v>
      </c>
      <c r="C3787" t="s">
        <v>3212</v>
      </c>
      <c r="D3787" t="s">
        <v>3411</v>
      </c>
      <c r="E3787" s="1">
        <v>45700</v>
      </c>
      <c r="F3787" t="s">
        <v>8626</v>
      </c>
      <c r="G3787" t="s">
        <v>8630</v>
      </c>
      <c r="H3787">
        <v>1</v>
      </c>
      <c r="I3787" s="14">
        <v>0.2</v>
      </c>
      <c r="J3787" s="6">
        <v>794</v>
      </c>
      <c r="K3787" s="6">
        <v>635</v>
      </c>
      <c r="L3787" t="s">
        <v>1921</v>
      </c>
      <c r="M3787">
        <v>63</v>
      </c>
      <c r="N3787" t="s">
        <v>1999</v>
      </c>
      <c r="O3787" t="s">
        <v>2894</v>
      </c>
      <c r="P3787" t="s">
        <v>3068</v>
      </c>
    </row>
    <row r="3788" spans="1:16" x14ac:dyDescent="0.45">
      <c r="A3788" t="s">
        <v>7410</v>
      </c>
      <c r="B3788" t="s">
        <v>554</v>
      </c>
      <c r="C3788" t="s">
        <v>3261</v>
      </c>
      <c r="D3788" t="s">
        <v>3460</v>
      </c>
      <c r="E3788" s="1">
        <v>45281</v>
      </c>
      <c r="F3788" t="s">
        <v>8625</v>
      </c>
      <c r="G3788" t="s">
        <v>8631</v>
      </c>
      <c r="H3788">
        <v>3</v>
      </c>
      <c r="I3788" s="14">
        <v>0.2</v>
      </c>
      <c r="J3788" s="6">
        <v>1867</v>
      </c>
      <c r="K3788" s="6">
        <v>4480</v>
      </c>
      <c r="L3788" t="s">
        <v>1549</v>
      </c>
      <c r="M3788">
        <v>54</v>
      </c>
      <c r="N3788" t="s">
        <v>1999</v>
      </c>
      <c r="O3788" t="s">
        <v>2531</v>
      </c>
      <c r="P3788" t="s">
        <v>3088</v>
      </c>
    </row>
    <row r="3789" spans="1:16" x14ac:dyDescent="0.45">
      <c r="A3789" t="s">
        <v>7411</v>
      </c>
      <c r="B3789" t="s">
        <v>7</v>
      </c>
      <c r="C3789" t="s">
        <v>3339</v>
      </c>
      <c r="D3789" t="s">
        <v>3536</v>
      </c>
      <c r="E3789" s="1">
        <v>45872</v>
      </c>
      <c r="F3789" t="s">
        <v>8718</v>
      </c>
      <c r="G3789" t="s">
        <v>8631</v>
      </c>
      <c r="H3789">
        <v>5</v>
      </c>
      <c r="I3789" s="14">
        <v>0.2</v>
      </c>
      <c r="J3789" s="6">
        <v>758</v>
      </c>
      <c r="K3789" s="6">
        <v>3030</v>
      </c>
      <c r="L3789" t="s">
        <v>1007</v>
      </c>
      <c r="M3789">
        <v>58</v>
      </c>
      <c r="N3789" t="s">
        <v>1998</v>
      </c>
      <c r="O3789" t="s">
        <v>2000</v>
      </c>
      <c r="P3789" t="s">
        <v>2968</v>
      </c>
    </row>
    <row r="3790" spans="1:16" x14ac:dyDescent="0.45">
      <c r="A3790" t="s">
        <v>7412</v>
      </c>
      <c r="B3790" t="s">
        <v>902</v>
      </c>
      <c r="C3790" t="s">
        <v>3367</v>
      </c>
      <c r="D3790" t="s">
        <v>3564</v>
      </c>
      <c r="E3790" s="1">
        <v>45814</v>
      </c>
      <c r="F3790" t="s">
        <v>8719</v>
      </c>
      <c r="G3790" t="s">
        <v>8630</v>
      </c>
      <c r="H3790">
        <v>1</v>
      </c>
      <c r="I3790" s="14">
        <v>0.1</v>
      </c>
      <c r="J3790" s="6">
        <v>1945</v>
      </c>
      <c r="K3790" s="6">
        <v>1750</v>
      </c>
      <c r="L3790" t="s">
        <v>1893</v>
      </c>
      <c r="M3790">
        <v>56</v>
      </c>
      <c r="N3790" t="s">
        <v>1999</v>
      </c>
      <c r="O3790" t="s">
        <v>2867</v>
      </c>
      <c r="P3790" t="s">
        <v>3036</v>
      </c>
    </row>
    <row r="3791" spans="1:16" x14ac:dyDescent="0.45">
      <c r="A3791" t="s">
        <v>7413</v>
      </c>
      <c r="B3791" t="s">
        <v>689</v>
      </c>
      <c r="C3791" t="s">
        <v>3335</v>
      </c>
      <c r="D3791" t="s">
        <v>3532</v>
      </c>
      <c r="E3791" s="1">
        <v>45830</v>
      </c>
      <c r="F3791" t="s">
        <v>8718</v>
      </c>
      <c r="G3791" t="s">
        <v>8629</v>
      </c>
      <c r="H3791">
        <v>5</v>
      </c>
      <c r="I3791" s="14">
        <v>0.05</v>
      </c>
      <c r="J3791" s="6">
        <v>368</v>
      </c>
      <c r="K3791" s="6">
        <v>1749</v>
      </c>
      <c r="L3791" t="s">
        <v>1683</v>
      </c>
      <c r="M3791">
        <v>27</v>
      </c>
      <c r="N3791" t="s">
        <v>1999</v>
      </c>
      <c r="O3791" t="s">
        <v>2662</v>
      </c>
      <c r="P3791" t="s">
        <v>3177</v>
      </c>
    </row>
    <row r="3792" spans="1:16" x14ac:dyDescent="0.45">
      <c r="A3792" t="s">
        <v>7414</v>
      </c>
      <c r="B3792" t="s">
        <v>761</v>
      </c>
      <c r="C3792" t="s">
        <v>3318</v>
      </c>
      <c r="D3792" t="s">
        <v>3515</v>
      </c>
      <c r="E3792" s="1">
        <v>45201</v>
      </c>
      <c r="F3792" t="s">
        <v>8718</v>
      </c>
      <c r="G3792" t="s">
        <v>8630</v>
      </c>
      <c r="H3792">
        <v>3</v>
      </c>
      <c r="I3792" s="14">
        <v>0</v>
      </c>
      <c r="J3792" s="6">
        <v>1150</v>
      </c>
      <c r="K3792" s="6">
        <v>3449</v>
      </c>
      <c r="L3792" t="s">
        <v>1754</v>
      </c>
      <c r="M3792">
        <v>21</v>
      </c>
      <c r="N3792" t="s">
        <v>1999</v>
      </c>
      <c r="O3792" t="s">
        <v>2731</v>
      </c>
      <c r="P3792" t="s">
        <v>3081</v>
      </c>
    </row>
    <row r="3793" spans="1:16" x14ac:dyDescent="0.45">
      <c r="A3793" t="s">
        <v>7415</v>
      </c>
      <c r="B3793" t="s">
        <v>432</v>
      </c>
      <c r="C3793" t="s">
        <v>3257</v>
      </c>
      <c r="D3793" t="s">
        <v>3456</v>
      </c>
      <c r="E3793" s="1">
        <v>45740</v>
      </c>
      <c r="F3793" t="s">
        <v>8719</v>
      </c>
      <c r="G3793" t="s">
        <v>8630</v>
      </c>
      <c r="H3793">
        <v>1</v>
      </c>
      <c r="I3793" s="14">
        <v>0.05</v>
      </c>
      <c r="J3793" s="6">
        <v>1911</v>
      </c>
      <c r="K3793" s="6">
        <v>1816</v>
      </c>
      <c r="L3793" t="s">
        <v>1428</v>
      </c>
      <c r="M3793">
        <v>59</v>
      </c>
      <c r="N3793" t="s">
        <v>1998</v>
      </c>
      <c r="O3793" t="s">
        <v>2417</v>
      </c>
      <c r="P3793" t="s">
        <v>2986</v>
      </c>
    </row>
    <row r="3794" spans="1:16" x14ac:dyDescent="0.45">
      <c r="A3794" t="s">
        <v>7416</v>
      </c>
      <c r="B3794" t="s">
        <v>944</v>
      </c>
      <c r="C3794" t="s">
        <v>3200</v>
      </c>
      <c r="D3794" t="s">
        <v>3400</v>
      </c>
      <c r="E3794" s="1">
        <v>45724</v>
      </c>
      <c r="F3794" t="s">
        <v>8626</v>
      </c>
      <c r="G3794" t="s">
        <v>8633</v>
      </c>
      <c r="H3794">
        <v>1</v>
      </c>
      <c r="I3794" s="14">
        <v>0</v>
      </c>
      <c r="J3794" s="6">
        <v>1000</v>
      </c>
      <c r="K3794" s="6">
        <v>1000</v>
      </c>
      <c r="L3794" t="s">
        <v>1935</v>
      </c>
      <c r="M3794">
        <v>25</v>
      </c>
      <c r="N3794" t="s">
        <v>1998</v>
      </c>
      <c r="O3794" t="s">
        <v>2908</v>
      </c>
      <c r="P3794" t="s">
        <v>3172</v>
      </c>
    </row>
    <row r="3795" spans="1:16" x14ac:dyDescent="0.45">
      <c r="A3795" t="s">
        <v>7417</v>
      </c>
      <c r="B3795" t="s">
        <v>702</v>
      </c>
      <c r="C3795" t="s">
        <v>3285</v>
      </c>
      <c r="D3795" t="s">
        <v>3482</v>
      </c>
      <c r="E3795" s="1">
        <v>45424</v>
      </c>
      <c r="F3795" t="s">
        <v>8625</v>
      </c>
      <c r="G3795" t="s">
        <v>8629</v>
      </c>
      <c r="H3795">
        <v>4</v>
      </c>
      <c r="I3795" s="14">
        <v>0.15</v>
      </c>
      <c r="J3795" s="6">
        <v>576</v>
      </c>
      <c r="K3795" s="6">
        <v>1959</v>
      </c>
      <c r="L3795" t="s">
        <v>1696</v>
      </c>
      <c r="M3795">
        <v>60</v>
      </c>
      <c r="N3795" t="s">
        <v>1999</v>
      </c>
      <c r="O3795" t="s">
        <v>2675</v>
      </c>
      <c r="P3795" t="s">
        <v>3005</v>
      </c>
    </row>
    <row r="3796" spans="1:16" x14ac:dyDescent="0.45">
      <c r="A3796" t="s">
        <v>7418</v>
      </c>
      <c r="B3796" t="s">
        <v>916</v>
      </c>
      <c r="C3796" t="s">
        <v>3396</v>
      </c>
      <c r="D3796" t="s">
        <v>3592</v>
      </c>
      <c r="E3796" s="1">
        <v>45332</v>
      </c>
      <c r="F3796" t="s">
        <v>8626</v>
      </c>
      <c r="G3796" t="s">
        <v>8633</v>
      </c>
      <c r="H3796">
        <v>5</v>
      </c>
      <c r="I3796" s="14">
        <v>0.1</v>
      </c>
      <c r="J3796" s="6">
        <v>937</v>
      </c>
      <c r="K3796" s="6">
        <v>4218</v>
      </c>
      <c r="L3796" t="s">
        <v>1907</v>
      </c>
      <c r="M3796">
        <v>54</v>
      </c>
      <c r="N3796" t="s">
        <v>1998</v>
      </c>
      <c r="O3796" t="s">
        <v>2881</v>
      </c>
      <c r="P3796" t="s">
        <v>3139</v>
      </c>
    </row>
    <row r="3797" spans="1:16" x14ac:dyDescent="0.45">
      <c r="A3797" t="s">
        <v>7419</v>
      </c>
      <c r="B3797" t="s">
        <v>940</v>
      </c>
      <c r="C3797" t="s">
        <v>3288</v>
      </c>
      <c r="D3797" t="s">
        <v>3485</v>
      </c>
      <c r="E3797" s="1">
        <v>45420</v>
      </c>
      <c r="F3797" t="s">
        <v>8625</v>
      </c>
      <c r="G3797" t="s">
        <v>8629</v>
      </c>
      <c r="H3797">
        <v>4</v>
      </c>
      <c r="I3797" s="14">
        <v>0.1</v>
      </c>
      <c r="J3797" s="6">
        <v>553</v>
      </c>
      <c r="K3797" s="6">
        <v>1991</v>
      </c>
      <c r="L3797" t="s">
        <v>1931</v>
      </c>
      <c r="M3797">
        <v>53</v>
      </c>
      <c r="N3797" t="s">
        <v>1999</v>
      </c>
      <c r="O3797" t="s">
        <v>2904</v>
      </c>
      <c r="P3797" t="s">
        <v>3144</v>
      </c>
    </row>
    <row r="3798" spans="1:16" x14ac:dyDescent="0.45">
      <c r="A3798" t="s">
        <v>7420</v>
      </c>
      <c r="B3798" t="s">
        <v>274</v>
      </c>
      <c r="C3798" t="s">
        <v>3393</v>
      </c>
      <c r="D3798" t="s">
        <v>3589</v>
      </c>
      <c r="E3798" s="1">
        <v>45874</v>
      </c>
      <c r="F3798" t="s">
        <v>8719</v>
      </c>
      <c r="G3798" t="s">
        <v>8629</v>
      </c>
      <c r="H3798">
        <v>5</v>
      </c>
      <c r="I3798" s="14">
        <v>0.05</v>
      </c>
      <c r="J3798" s="6">
        <v>768</v>
      </c>
      <c r="K3798" s="6">
        <v>3646</v>
      </c>
      <c r="L3798" t="s">
        <v>1272</v>
      </c>
      <c r="M3798">
        <v>26</v>
      </c>
      <c r="N3798" t="s">
        <v>1999</v>
      </c>
      <c r="O3798" t="s">
        <v>2264</v>
      </c>
      <c r="P3798" t="s">
        <v>3118</v>
      </c>
    </row>
    <row r="3799" spans="1:16" x14ac:dyDescent="0.45">
      <c r="A3799" t="s">
        <v>7421</v>
      </c>
      <c r="B3799" t="s">
        <v>687</v>
      </c>
      <c r="C3799" t="s">
        <v>3272</v>
      </c>
      <c r="D3799" t="s">
        <v>3469</v>
      </c>
      <c r="E3799" s="1">
        <v>45732</v>
      </c>
      <c r="F3799" t="s">
        <v>8718</v>
      </c>
      <c r="G3799" t="s">
        <v>8633</v>
      </c>
      <c r="H3799">
        <v>4</v>
      </c>
      <c r="I3799" s="14">
        <v>0.15</v>
      </c>
      <c r="J3799" s="6">
        <v>649</v>
      </c>
      <c r="K3799" s="6">
        <v>2207</v>
      </c>
      <c r="L3799" t="s">
        <v>1681</v>
      </c>
      <c r="M3799">
        <v>39</v>
      </c>
      <c r="N3799" t="s">
        <v>1999</v>
      </c>
      <c r="O3799" t="s">
        <v>2660</v>
      </c>
      <c r="P3799" t="s">
        <v>3011</v>
      </c>
    </row>
    <row r="3800" spans="1:16" x14ac:dyDescent="0.45">
      <c r="A3800" t="s">
        <v>7422</v>
      </c>
      <c r="B3800" t="s">
        <v>521</v>
      </c>
      <c r="C3800" t="s">
        <v>3391</v>
      </c>
      <c r="D3800" t="s">
        <v>3587</v>
      </c>
      <c r="E3800" s="1">
        <v>45591</v>
      </c>
      <c r="F3800" t="s">
        <v>8625</v>
      </c>
      <c r="G3800" t="s">
        <v>8629</v>
      </c>
      <c r="H3800">
        <v>4</v>
      </c>
      <c r="I3800" s="14">
        <v>0</v>
      </c>
      <c r="J3800" s="6">
        <v>799</v>
      </c>
      <c r="K3800" s="6">
        <v>3197</v>
      </c>
      <c r="L3800" t="s">
        <v>1516</v>
      </c>
      <c r="M3800">
        <v>57</v>
      </c>
      <c r="N3800" t="s">
        <v>1998</v>
      </c>
      <c r="O3800" t="s">
        <v>2500</v>
      </c>
      <c r="P3800" t="s">
        <v>3141</v>
      </c>
    </row>
    <row r="3801" spans="1:16" x14ac:dyDescent="0.45">
      <c r="A3801" t="s">
        <v>7423</v>
      </c>
      <c r="B3801" t="s">
        <v>490</v>
      </c>
      <c r="C3801" t="s">
        <v>3238</v>
      </c>
      <c r="D3801" t="s">
        <v>3437</v>
      </c>
      <c r="E3801" s="1">
        <v>45893</v>
      </c>
      <c r="F3801" t="s">
        <v>8625</v>
      </c>
      <c r="G3801" t="s">
        <v>8633</v>
      </c>
      <c r="H3801">
        <v>4</v>
      </c>
      <c r="I3801" s="14">
        <v>0</v>
      </c>
      <c r="J3801" s="6">
        <v>1747</v>
      </c>
      <c r="K3801" s="6">
        <v>6988</v>
      </c>
      <c r="L3801" t="s">
        <v>1485</v>
      </c>
      <c r="M3801">
        <v>22</v>
      </c>
      <c r="N3801" t="s">
        <v>1999</v>
      </c>
      <c r="O3801" t="s">
        <v>2471</v>
      </c>
      <c r="P3801" t="s">
        <v>3085</v>
      </c>
    </row>
    <row r="3802" spans="1:16" x14ac:dyDescent="0.45">
      <c r="A3802" t="s">
        <v>7424</v>
      </c>
      <c r="B3802" t="s">
        <v>653</v>
      </c>
      <c r="C3802" t="s">
        <v>3389</v>
      </c>
      <c r="D3802" t="s">
        <v>3585</v>
      </c>
      <c r="E3802" s="1">
        <v>45262</v>
      </c>
      <c r="F3802" t="s">
        <v>8720</v>
      </c>
      <c r="G3802" t="s">
        <v>8633</v>
      </c>
      <c r="H3802">
        <v>2</v>
      </c>
      <c r="I3802" s="14">
        <v>0.15</v>
      </c>
      <c r="J3802" s="6">
        <v>1496</v>
      </c>
      <c r="K3802" s="6">
        <v>2544</v>
      </c>
      <c r="L3802" t="s">
        <v>1647</v>
      </c>
      <c r="M3802">
        <v>47</v>
      </c>
      <c r="N3802" t="s">
        <v>1999</v>
      </c>
      <c r="O3802" t="s">
        <v>2628</v>
      </c>
      <c r="P3802" t="s">
        <v>8707</v>
      </c>
    </row>
    <row r="3803" spans="1:16" x14ac:dyDescent="0.45">
      <c r="A3803" t="s">
        <v>7425</v>
      </c>
      <c r="B3803" t="s">
        <v>55</v>
      </c>
      <c r="C3803" t="s">
        <v>3256</v>
      </c>
      <c r="D3803" t="s">
        <v>3455</v>
      </c>
      <c r="E3803" s="1">
        <v>45678</v>
      </c>
      <c r="F3803" t="s">
        <v>8720</v>
      </c>
      <c r="G3803" t="s">
        <v>8630</v>
      </c>
      <c r="H3803">
        <v>3</v>
      </c>
      <c r="I3803" s="14">
        <v>0.1</v>
      </c>
      <c r="J3803" s="6">
        <v>588</v>
      </c>
      <c r="K3803" s="6">
        <v>1588</v>
      </c>
      <c r="L3803" t="s">
        <v>1054</v>
      </c>
      <c r="M3803">
        <v>31</v>
      </c>
      <c r="N3803" t="s">
        <v>1999</v>
      </c>
      <c r="O3803" t="s">
        <v>2047</v>
      </c>
      <c r="P3803" t="s">
        <v>3012</v>
      </c>
    </row>
    <row r="3804" spans="1:16" x14ac:dyDescent="0.45">
      <c r="A3804" t="s">
        <v>7426</v>
      </c>
      <c r="B3804" t="s">
        <v>141</v>
      </c>
      <c r="C3804" t="s">
        <v>3350</v>
      </c>
      <c r="D3804" t="s">
        <v>3547</v>
      </c>
      <c r="E3804" s="1">
        <v>45554</v>
      </c>
      <c r="F3804" t="s">
        <v>8719</v>
      </c>
      <c r="G3804" t="s">
        <v>8632</v>
      </c>
      <c r="H3804">
        <v>5</v>
      </c>
      <c r="I3804" s="14">
        <v>0</v>
      </c>
      <c r="J3804" s="6">
        <v>74</v>
      </c>
      <c r="K3804" s="6">
        <v>371</v>
      </c>
      <c r="L3804" t="s">
        <v>1140</v>
      </c>
      <c r="M3804">
        <v>45</v>
      </c>
      <c r="N3804" t="s">
        <v>1999</v>
      </c>
      <c r="O3804" t="s">
        <v>2132</v>
      </c>
      <c r="P3804" t="s">
        <v>3074</v>
      </c>
    </row>
    <row r="3805" spans="1:16" x14ac:dyDescent="0.45">
      <c r="A3805" t="s">
        <v>7427</v>
      </c>
      <c r="B3805" t="s">
        <v>287</v>
      </c>
      <c r="C3805" t="s">
        <v>3367</v>
      </c>
      <c r="D3805" t="s">
        <v>3564</v>
      </c>
      <c r="E3805" s="1">
        <v>45659</v>
      </c>
      <c r="F3805" t="s">
        <v>8718</v>
      </c>
      <c r="G3805" t="s">
        <v>8632</v>
      </c>
      <c r="H3805">
        <v>3</v>
      </c>
      <c r="I3805" s="14">
        <v>0.15</v>
      </c>
      <c r="J3805" s="6">
        <v>1945</v>
      </c>
      <c r="K3805" s="6">
        <v>4959</v>
      </c>
      <c r="L3805" t="s">
        <v>1284</v>
      </c>
      <c r="M3805">
        <v>52</v>
      </c>
      <c r="N3805" t="s">
        <v>1998</v>
      </c>
      <c r="O3805" t="s">
        <v>2277</v>
      </c>
      <c r="P3805" t="s">
        <v>3073</v>
      </c>
    </row>
    <row r="3806" spans="1:16" x14ac:dyDescent="0.45">
      <c r="A3806" t="s">
        <v>7428</v>
      </c>
      <c r="B3806" t="s">
        <v>845</v>
      </c>
      <c r="C3806" t="s">
        <v>3292</v>
      </c>
      <c r="D3806" t="s">
        <v>3489</v>
      </c>
      <c r="E3806" s="1">
        <v>45454</v>
      </c>
      <c r="F3806" t="s">
        <v>8625</v>
      </c>
      <c r="G3806" t="s">
        <v>8632</v>
      </c>
      <c r="H3806">
        <v>2</v>
      </c>
      <c r="I3806" s="14">
        <v>0.1</v>
      </c>
      <c r="J3806" s="6">
        <v>1584</v>
      </c>
      <c r="K3806" s="6">
        <v>2851</v>
      </c>
      <c r="L3806" t="s">
        <v>1837</v>
      </c>
      <c r="M3806">
        <v>27</v>
      </c>
      <c r="N3806" t="s">
        <v>1999</v>
      </c>
      <c r="O3806" t="s">
        <v>2812</v>
      </c>
      <c r="P3806" t="s">
        <v>3093</v>
      </c>
    </row>
    <row r="3807" spans="1:16" x14ac:dyDescent="0.45">
      <c r="A3807" t="s">
        <v>7429</v>
      </c>
      <c r="B3807" t="s">
        <v>152</v>
      </c>
      <c r="C3807" t="s">
        <v>3396</v>
      </c>
      <c r="D3807" t="s">
        <v>3592</v>
      </c>
      <c r="E3807" s="1">
        <v>45898</v>
      </c>
      <c r="F3807" t="s">
        <v>8720</v>
      </c>
      <c r="G3807" t="s">
        <v>8630</v>
      </c>
      <c r="H3807">
        <v>2</v>
      </c>
      <c r="I3807" s="14">
        <v>0</v>
      </c>
      <c r="J3807" s="6">
        <v>937</v>
      </c>
      <c r="K3807" s="6">
        <v>1875</v>
      </c>
      <c r="L3807" t="s">
        <v>1151</v>
      </c>
      <c r="M3807">
        <v>61</v>
      </c>
      <c r="N3807" t="s">
        <v>1998</v>
      </c>
      <c r="O3807" t="s">
        <v>2143</v>
      </c>
      <c r="P3807" t="s">
        <v>3012</v>
      </c>
    </row>
    <row r="3808" spans="1:16" x14ac:dyDescent="0.45">
      <c r="A3808" t="s">
        <v>7430</v>
      </c>
      <c r="B3808" t="s">
        <v>632</v>
      </c>
      <c r="C3808" t="s">
        <v>3349</v>
      </c>
      <c r="D3808" t="s">
        <v>3546</v>
      </c>
      <c r="E3808" s="1">
        <v>45764</v>
      </c>
      <c r="F3808" t="s">
        <v>8626</v>
      </c>
      <c r="G3808" t="s">
        <v>8630</v>
      </c>
      <c r="H3808">
        <v>4</v>
      </c>
      <c r="I3808" s="14">
        <v>0.15</v>
      </c>
      <c r="J3808" s="6">
        <v>1875</v>
      </c>
      <c r="K3808" s="6">
        <v>6377</v>
      </c>
      <c r="L3808" t="s">
        <v>1626</v>
      </c>
      <c r="M3808">
        <v>55</v>
      </c>
      <c r="N3808" t="s">
        <v>1999</v>
      </c>
      <c r="O3808" t="s">
        <v>2607</v>
      </c>
      <c r="P3808" t="s">
        <v>3000</v>
      </c>
    </row>
    <row r="3809" spans="1:16" x14ac:dyDescent="0.45">
      <c r="A3809" t="s">
        <v>7431</v>
      </c>
      <c r="B3809" t="s">
        <v>961</v>
      </c>
      <c r="C3809" t="s">
        <v>3305</v>
      </c>
      <c r="D3809" t="s">
        <v>3502</v>
      </c>
      <c r="E3809" s="1">
        <v>45756</v>
      </c>
      <c r="F3809" t="s">
        <v>8626</v>
      </c>
      <c r="G3809" t="s">
        <v>8633</v>
      </c>
      <c r="H3809">
        <v>2</v>
      </c>
      <c r="I3809" s="14">
        <v>0.05</v>
      </c>
      <c r="J3809" s="6">
        <v>621</v>
      </c>
      <c r="K3809" s="6">
        <v>1179</v>
      </c>
      <c r="L3809" t="s">
        <v>1952</v>
      </c>
      <c r="M3809">
        <v>25</v>
      </c>
      <c r="N3809" t="s">
        <v>1998</v>
      </c>
      <c r="O3809" t="s">
        <v>2924</v>
      </c>
      <c r="P3809" t="s">
        <v>3073</v>
      </c>
    </row>
    <row r="3810" spans="1:16" x14ac:dyDescent="0.45">
      <c r="A3810" t="s">
        <v>7432</v>
      </c>
      <c r="B3810" t="s">
        <v>630</v>
      </c>
      <c r="C3810" t="s">
        <v>3199</v>
      </c>
      <c r="D3810" t="s">
        <v>3399</v>
      </c>
      <c r="E3810" s="1">
        <v>45333</v>
      </c>
      <c r="F3810" t="s">
        <v>8626</v>
      </c>
      <c r="G3810" t="s">
        <v>8630</v>
      </c>
      <c r="H3810">
        <v>3</v>
      </c>
      <c r="I3810" s="14">
        <v>0.05</v>
      </c>
      <c r="J3810" s="6">
        <v>111</v>
      </c>
      <c r="K3810" s="6">
        <v>315</v>
      </c>
      <c r="L3810" t="s">
        <v>1624</v>
      </c>
      <c r="M3810">
        <v>26</v>
      </c>
      <c r="N3810" t="s">
        <v>1998</v>
      </c>
      <c r="O3810" t="s">
        <v>2605</v>
      </c>
      <c r="P3810" t="s">
        <v>3071</v>
      </c>
    </row>
    <row r="3811" spans="1:16" x14ac:dyDescent="0.45">
      <c r="A3811" t="s">
        <v>7433</v>
      </c>
      <c r="B3811" t="s">
        <v>457</v>
      </c>
      <c r="C3811" t="s">
        <v>3204</v>
      </c>
      <c r="D3811" t="s">
        <v>3403</v>
      </c>
      <c r="E3811" s="1">
        <v>45456</v>
      </c>
      <c r="F3811" t="s">
        <v>8720</v>
      </c>
      <c r="G3811" t="s">
        <v>8632</v>
      </c>
      <c r="H3811">
        <v>3</v>
      </c>
      <c r="I3811" s="14">
        <v>0.15</v>
      </c>
      <c r="J3811" s="6">
        <v>1458</v>
      </c>
      <c r="K3811" s="6">
        <v>3717</v>
      </c>
      <c r="L3811" t="s">
        <v>1453</v>
      </c>
      <c r="M3811">
        <v>60</v>
      </c>
      <c r="N3811" t="s">
        <v>1998</v>
      </c>
      <c r="O3811" t="s">
        <v>2432</v>
      </c>
      <c r="P3811" t="s">
        <v>2984</v>
      </c>
    </row>
    <row r="3812" spans="1:16" x14ac:dyDescent="0.45">
      <c r="A3812" t="s">
        <v>7434</v>
      </c>
      <c r="B3812" t="s">
        <v>929</v>
      </c>
      <c r="C3812" t="s">
        <v>3296</v>
      </c>
      <c r="D3812" t="s">
        <v>3493</v>
      </c>
      <c r="E3812" s="1">
        <v>45764</v>
      </c>
      <c r="F3812" t="s">
        <v>8720</v>
      </c>
      <c r="G3812" t="s">
        <v>8630</v>
      </c>
      <c r="H3812">
        <v>3</v>
      </c>
      <c r="I3812" s="14">
        <v>0.2</v>
      </c>
      <c r="J3812" s="6">
        <v>378</v>
      </c>
      <c r="K3812" s="6">
        <v>907</v>
      </c>
      <c r="L3812" t="s">
        <v>1920</v>
      </c>
      <c r="M3812">
        <v>34</v>
      </c>
      <c r="N3812" t="s">
        <v>1999</v>
      </c>
      <c r="O3812" t="s">
        <v>2893</v>
      </c>
      <c r="P3812" t="s">
        <v>3082</v>
      </c>
    </row>
    <row r="3813" spans="1:16" x14ac:dyDescent="0.45">
      <c r="A3813" t="s">
        <v>7435</v>
      </c>
      <c r="B3813" t="s">
        <v>388</v>
      </c>
      <c r="C3813" t="s">
        <v>3349</v>
      </c>
      <c r="D3813" t="s">
        <v>3546</v>
      </c>
      <c r="E3813" s="1">
        <v>45693</v>
      </c>
      <c r="F3813" t="s">
        <v>8719</v>
      </c>
      <c r="G3813" t="s">
        <v>8630</v>
      </c>
      <c r="H3813">
        <v>2</v>
      </c>
      <c r="I3813" s="14">
        <v>0.2</v>
      </c>
      <c r="J3813" s="6">
        <v>1875</v>
      </c>
      <c r="K3813" s="6">
        <v>3001</v>
      </c>
      <c r="L3813" t="s">
        <v>1384</v>
      </c>
      <c r="M3813">
        <v>35</v>
      </c>
      <c r="N3813" t="s">
        <v>1999</v>
      </c>
      <c r="O3813" t="s">
        <v>2376</v>
      </c>
      <c r="P3813" t="s">
        <v>3069</v>
      </c>
    </row>
    <row r="3814" spans="1:16" x14ac:dyDescent="0.45">
      <c r="A3814" t="s">
        <v>7436</v>
      </c>
      <c r="B3814" t="s">
        <v>181</v>
      </c>
      <c r="C3814" t="s">
        <v>3221</v>
      </c>
      <c r="D3814" t="s">
        <v>3420</v>
      </c>
      <c r="E3814" s="1">
        <v>45907</v>
      </c>
      <c r="F3814" t="s">
        <v>8626</v>
      </c>
      <c r="G3814" t="s">
        <v>8630</v>
      </c>
      <c r="H3814">
        <v>2</v>
      </c>
      <c r="I3814" s="14">
        <v>0.2</v>
      </c>
      <c r="J3814" s="6">
        <v>333</v>
      </c>
      <c r="K3814" s="6">
        <v>533</v>
      </c>
      <c r="L3814" t="s">
        <v>1179</v>
      </c>
      <c r="M3814">
        <v>63</v>
      </c>
      <c r="N3814" t="s">
        <v>1999</v>
      </c>
      <c r="O3814" t="s">
        <v>2172</v>
      </c>
      <c r="P3814" t="s">
        <v>3014</v>
      </c>
    </row>
    <row r="3815" spans="1:16" x14ac:dyDescent="0.45">
      <c r="A3815" t="s">
        <v>7437</v>
      </c>
      <c r="B3815" t="s">
        <v>13</v>
      </c>
      <c r="C3815" t="s">
        <v>3322</v>
      </c>
      <c r="D3815" t="s">
        <v>3519</v>
      </c>
      <c r="E3815" s="1">
        <v>45640</v>
      </c>
      <c r="F3815" t="s">
        <v>8720</v>
      </c>
      <c r="G3815" t="s">
        <v>8630</v>
      </c>
      <c r="H3815">
        <v>1</v>
      </c>
      <c r="I3815" s="14">
        <v>0.05</v>
      </c>
      <c r="J3815" s="6">
        <v>191</v>
      </c>
      <c r="K3815" s="6">
        <v>181</v>
      </c>
      <c r="L3815" t="s">
        <v>1012</v>
      </c>
      <c r="M3815">
        <v>20</v>
      </c>
      <c r="N3815" t="s">
        <v>1998</v>
      </c>
      <c r="O3815" t="s">
        <v>2006</v>
      </c>
      <c r="P3815" t="s">
        <v>2974</v>
      </c>
    </row>
    <row r="3816" spans="1:16" x14ac:dyDescent="0.45">
      <c r="A3816" t="s">
        <v>7438</v>
      </c>
      <c r="B3816" t="s">
        <v>753</v>
      </c>
      <c r="C3816" t="s">
        <v>3286</v>
      </c>
      <c r="D3816" t="s">
        <v>3483</v>
      </c>
      <c r="E3816" s="1">
        <v>45601</v>
      </c>
      <c r="F3816" t="s">
        <v>8626</v>
      </c>
      <c r="G3816" t="s">
        <v>8629</v>
      </c>
      <c r="H3816">
        <v>2</v>
      </c>
      <c r="I3816" s="14">
        <v>0</v>
      </c>
      <c r="J3816" s="6">
        <v>1780</v>
      </c>
      <c r="K3816" s="6">
        <v>3559</v>
      </c>
      <c r="L3816" t="s">
        <v>1746</v>
      </c>
      <c r="M3816">
        <v>58</v>
      </c>
      <c r="N3816" t="s">
        <v>1999</v>
      </c>
      <c r="O3816" t="s">
        <v>2724</v>
      </c>
      <c r="P3816" t="s">
        <v>3150</v>
      </c>
    </row>
    <row r="3817" spans="1:16" x14ac:dyDescent="0.45">
      <c r="A3817" t="s">
        <v>7439</v>
      </c>
      <c r="B3817" t="s">
        <v>64</v>
      </c>
      <c r="C3817" t="s">
        <v>3197</v>
      </c>
      <c r="D3817" t="s">
        <v>3397</v>
      </c>
      <c r="E3817" s="1">
        <v>45491</v>
      </c>
      <c r="F3817" t="s">
        <v>8626</v>
      </c>
      <c r="G3817" t="s">
        <v>8631</v>
      </c>
      <c r="H3817">
        <v>2</v>
      </c>
      <c r="I3817" s="14">
        <v>0.15</v>
      </c>
      <c r="J3817" s="6">
        <v>1934</v>
      </c>
      <c r="K3817" s="6">
        <v>3287</v>
      </c>
      <c r="L3817" t="s">
        <v>1063</v>
      </c>
      <c r="M3817">
        <v>23</v>
      </c>
      <c r="N3817" t="s">
        <v>1998</v>
      </c>
      <c r="O3817" t="s">
        <v>2056</v>
      </c>
      <c r="P3817" t="s">
        <v>3019</v>
      </c>
    </row>
    <row r="3818" spans="1:16" x14ac:dyDescent="0.45">
      <c r="A3818" t="s">
        <v>7440</v>
      </c>
      <c r="B3818" t="s">
        <v>976</v>
      </c>
      <c r="C3818" t="s">
        <v>3220</v>
      </c>
      <c r="D3818" t="s">
        <v>3419</v>
      </c>
      <c r="E3818" s="1">
        <v>45860</v>
      </c>
      <c r="F3818" t="s">
        <v>8626</v>
      </c>
      <c r="G3818" t="s">
        <v>8631</v>
      </c>
      <c r="H3818">
        <v>1</v>
      </c>
      <c r="I3818" s="14">
        <v>0.15</v>
      </c>
      <c r="J3818" s="6">
        <v>663</v>
      </c>
      <c r="K3818" s="6">
        <v>563</v>
      </c>
      <c r="L3818" t="s">
        <v>1967</v>
      </c>
      <c r="M3818">
        <v>59</v>
      </c>
      <c r="N3818" t="s">
        <v>1998</v>
      </c>
      <c r="O3818" t="s">
        <v>2939</v>
      </c>
      <c r="P3818" t="s">
        <v>3018</v>
      </c>
    </row>
    <row r="3819" spans="1:16" x14ac:dyDescent="0.45">
      <c r="A3819" t="s">
        <v>7441</v>
      </c>
      <c r="B3819" t="s">
        <v>655</v>
      </c>
      <c r="C3819" t="s">
        <v>3315</v>
      </c>
      <c r="D3819" t="s">
        <v>3512</v>
      </c>
      <c r="E3819" s="1">
        <v>45690</v>
      </c>
      <c r="F3819" t="s">
        <v>8719</v>
      </c>
      <c r="G3819" t="s">
        <v>8630</v>
      </c>
      <c r="H3819">
        <v>4</v>
      </c>
      <c r="I3819" s="14">
        <v>0.05</v>
      </c>
      <c r="J3819" s="6">
        <v>1056</v>
      </c>
      <c r="K3819" s="6">
        <v>4012</v>
      </c>
      <c r="L3819" t="s">
        <v>1649</v>
      </c>
      <c r="M3819">
        <v>59</v>
      </c>
      <c r="N3819" t="s">
        <v>1998</v>
      </c>
      <c r="O3819" t="s">
        <v>2630</v>
      </c>
      <c r="P3819" t="s">
        <v>3114</v>
      </c>
    </row>
    <row r="3820" spans="1:16" x14ac:dyDescent="0.45">
      <c r="A3820" t="s">
        <v>7442</v>
      </c>
      <c r="B3820" t="s">
        <v>555</v>
      </c>
      <c r="C3820" t="s">
        <v>3361</v>
      </c>
      <c r="D3820" t="s">
        <v>3558</v>
      </c>
      <c r="E3820" s="1">
        <v>45857</v>
      </c>
      <c r="F3820" t="s">
        <v>8718</v>
      </c>
      <c r="G3820" t="s">
        <v>8630</v>
      </c>
      <c r="H3820">
        <v>5</v>
      </c>
      <c r="I3820" s="14">
        <v>0.05</v>
      </c>
      <c r="J3820" s="6">
        <v>481</v>
      </c>
      <c r="K3820" s="6">
        <v>2287</v>
      </c>
      <c r="L3820" t="s">
        <v>1550</v>
      </c>
      <c r="M3820">
        <v>62</v>
      </c>
      <c r="N3820" t="s">
        <v>1999</v>
      </c>
      <c r="O3820" t="s">
        <v>2532</v>
      </c>
      <c r="P3820" t="s">
        <v>3165</v>
      </c>
    </row>
    <row r="3821" spans="1:16" x14ac:dyDescent="0.45">
      <c r="A3821" t="s">
        <v>7443</v>
      </c>
      <c r="B3821" t="s">
        <v>576</v>
      </c>
      <c r="C3821" t="s">
        <v>3279</v>
      </c>
      <c r="D3821" t="s">
        <v>3476</v>
      </c>
      <c r="E3821" s="1">
        <v>45890</v>
      </c>
      <c r="F3821" t="s">
        <v>8720</v>
      </c>
      <c r="G3821" t="s">
        <v>8631</v>
      </c>
      <c r="H3821">
        <v>3</v>
      </c>
      <c r="I3821" s="14">
        <v>0.2</v>
      </c>
      <c r="J3821" s="6">
        <v>1994</v>
      </c>
      <c r="K3821" s="6">
        <v>4786</v>
      </c>
      <c r="L3821" t="s">
        <v>1570</v>
      </c>
      <c r="M3821">
        <v>48</v>
      </c>
      <c r="N3821" t="s">
        <v>1999</v>
      </c>
      <c r="O3821" t="s">
        <v>2552</v>
      </c>
      <c r="P3821" t="s">
        <v>3135</v>
      </c>
    </row>
    <row r="3822" spans="1:16" x14ac:dyDescent="0.45">
      <c r="A3822" t="s">
        <v>7444</v>
      </c>
      <c r="B3822" t="s">
        <v>192</v>
      </c>
      <c r="C3822" t="s">
        <v>3346</v>
      </c>
      <c r="D3822" t="s">
        <v>3543</v>
      </c>
      <c r="E3822" s="1">
        <v>45839</v>
      </c>
      <c r="F3822" t="s">
        <v>8720</v>
      </c>
      <c r="G3822" t="s">
        <v>8631</v>
      </c>
      <c r="H3822">
        <v>3</v>
      </c>
      <c r="I3822" s="14">
        <v>0.05</v>
      </c>
      <c r="J3822" s="6">
        <v>1069</v>
      </c>
      <c r="K3822" s="6">
        <v>3045</v>
      </c>
      <c r="L3822" t="s">
        <v>1190</v>
      </c>
      <c r="M3822">
        <v>25</v>
      </c>
      <c r="N3822" t="s">
        <v>1998</v>
      </c>
      <c r="O3822" t="s">
        <v>2183</v>
      </c>
      <c r="P3822" t="s">
        <v>3013</v>
      </c>
    </row>
    <row r="3823" spans="1:16" x14ac:dyDescent="0.45">
      <c r="A3823" t="s">
        <v>7445</v>
      </c>
      <c r="B3823" t="s">
        <v>736</v>
      </c>
      <c r="C3823" t="s">
        <v>3277</v>
      </c>
      <c r="D3823" t="s">
        <v>3474</v>
      </c>
      <c r="E3823" s="1">
        <v>45361</v>
      </c>
      <c r="F3823" t="s">
        <v>8625</v>
      </c>
      <c r="G3823" t="s">
        <v>8629</v>
      </c>
      <c r="H3823">
        <v>1</v>
      </c>
      <c r="I3823" s="14">
        <v>0.15</v>
      </c>
      <c r="J3823" s="6">
        <v>842</v>
      </c>
      <c r="K3823" s="6">
        <v>715</v>
      </c>
      <c r="L3823" t="s">
        <v>1729</v>
      </c>
      <c r="M3823">
        <v>51</v>
      </c>
      <c r="N3823" t="s">
        <v>1998</v>
      </c>
      <c r="O3823" t="s">
        <v>2707</v>
      </c>
      <c r="P3823" t="s">
        <v>3136</v>
      </c>
    </row>
    <row r="3824" spans="1:16" x14ac:dyDescent="0.45">
      <c r="A3824" t="s">
        <v>7446</v>
      </c>
      <c r="B3824" t="s">
        <v>342</v>
      </c>
      <c r="C3824" t="s">
        <v>3322</v>
      </c>
      <c r="D3824" t="s">
        <v>3519</v>
      </c>
      <c r="E3824" s="1">
        <v>45567</v>
      </c>
      <c r="F3824" t="s">
        <v>8625</v>
      </c>
      <c r="G3824" t="s">
        <v>8632</v>
      </c>
      <c r="H3824">
        <v>3</v>
      </c>
      <c r="I3824" s="14">
        <v>0.2</v>
      </c>
      <c r="J3824" s="6">
        <v>191</v>
      </c>
      <c r="K3824" s="6">
        <v>458</v>
      </c>
      <c r="L3824" t="s">
        <v>1338</v>
      </c>
      <c r="M3824">
        <v>54</v>
      </c>
      <c r="N3824" t="s">
        <v>1998</v>
      </c>
      <c r="O3824" t="s">
        <v>2330</v>
      </c>
      <c r="P3824" t="s">
        <v>3044</v>
      </c>
    </row>
    <row r="3825" spans="1:16" x14ac:dyDescent="0.45">
      <c r="A3825" t="s">
        <v>7447</v>
      </c>
      <c r="B3825" t="s">
        <v>75</v>
      </c>
      <c r="C3825" t="s">
        <v>3211</v>
      </c>
      <c r="D3825" t="s">
        <v>3410</v>
      </c>
      <c r="E3825" s="1">
        <v>45354</v>
      </c>
      <c r="F3825" t="s">
        <v>8718</v>
      </c>
      <c r="G3825" t="s">
        <v>8633</v>
      </c>
      <c r="H3825">
        <v>3</v>
      </c>
      <c r="I3825" s="14">
        <v>0</v>
      </c>
      <c r="J3825" s="6">
        <v>266</v>
      </c>
      <c r="K3825" s="6">
        <v>798</v>
      </c>
      <c r="L3825" t="s">
        <v>1074</v>
      </c>
      <c r="M3825">
        <v>59</v>
      </c>
      <c r="N3825" t="s">
        <v>1999</v>
      </c>
      <c r="O3825" t="s">
        <v>2067</v>
      </c>
      <c r="P3825" t="s">
        <v>3029</v>
      </c>
    </row>
    <row r="3826" spans="1:16" x14ac:dyDescent="0.45">
      <c r="A3826" t="s">
        <v>7448</v>
      </c>
      <c r="B3826" t="s">
        <v>378</v>
      </c>
      <c r="C3826" t="s">
        <v>3275</v>
      </c>
      <c r="D3826" t="s">
        <v>3472</v>
      </c>
      <c r="E3826" s="1">
        <v>45845</v>
      </c>
      <c r="F3826" t="s">
        <v>8720</v>
      </c>
      <c r="G3826" t="s">
        <v>8632</v>
      </c>
      <c r="H3826">
        <v>5</v>
      </c>
      <c r="I3826" s="14">
        <v>0</v>
      </c>
      <c r="J3826" s="6">
        <v>1075</v>
      </c>
      <c r="K3826" s="6">
        <v>5375</v>
      </c>
      <c r="L3826" t="s">
        <v>1374</v>
      </c>
      <c r="M3826">
        <v>48</v>
      </c>
      <c r="N3826" t="s">
        <v>1999</v>
      </c>
      <c r="O3826" t="s">
        <v>2366</v>
      </c>
      <c r="P3826" t="s">
        <v>3044</v>
      </c>
    </row>
    <row r="3827" spans="1:16" x14ac:dyDescent="0.45">
      <c r="A3827" t="s">
        <v>7449</v>
      </c>
      <c r="B3827" t="s">
        <v>472</v>
      </c>
      <c r="C3827" t="s">
        <v>3275</v>
      </c>
      <c r="D3827" t="s">
        <v>3472</v>
      </c>
      <c r="E3827" s="1">
        <v>45411</v>
      </c>
      <c r="F3827" t="s">
        <v>8626</v>
      </c>
      <c r="G3827" t="s">
        <v>8630</v>
      </c>
      <c r="H3827">
        <v>3</v>
      </c>
      <c r="I3827" s="14">
        <v>0.15</v>
      </c>
      <c r="J3827" s="6">
        <v>1075</v>
      </c>
      <c r="K3827" s="6">
        <v>2741</v>
      </c>
      <c r="L3827" t="s">
        <v>1467</v>
      </c>
      <c r="M3827">
        <v>35</v>
      </c>
      <c r="N3827" t="s">
        <v>1998</v>
      </c>
      <c r="O3827" t="s">
        <v>2454</v>
      </c>
      <c r="P3827" t="s">
        <v>3008</v>
      </c>
    </row>
    <row r="3828" spans="1:16" x14ac:dyDescent="0.45">
      <c r="A3828" t="s">
        <v>7450</v>
      </c>
      <c r="B3828" t="s">
        <v>660</v>
      </c>
      <c r="C3828" t="s">
        <v>3251</v>
      </c>
      <c r="D3828" t="s">
        <v>3450</v>
      </c>
      <c r="E3828" s="1">
        <v>45674</v>
      </c>
      <c r="F3828" t="s">
        <v>8720</v>
      </c>
      <c r="G3828" t="s">
        <v>8632</v>
      </c>
      <c r="H3828">
        <v>3</v>
      </c>
      <c r="I3828" s="14">
        <v>0.05</v>
      </c>
      <c r="J3828" s="6">
        <v>641</v>
      </c>
      <c r="K3828" s="6">
        <v>1827</v>
      </c>
      <c r="L3828" t="s">
        <v>1654</v>
      </c>
      <c r="M3828">
        <v>64</v>
      </c>
      <c r="N3828" t="s">
        <v>1998</v>
      </c>
      <c r="O3828" t="s">
        <v>2635</v>
      </c>
      <c r="P3828" t="s">
        <v>3003</v>
      </c>
    </row>
    <row r="3829" spans="1:16" x14ac:dyDescent="0.45">
      <c r="A3829" t="s">
        <v>7451</v>
      </c>
      <c r="B3829" t="s">
        <v>901</v>
      </c>
      <c r="C3829" t="s">
        <v>3332</v>
      </c>
      <c r="D3829" t="s">
        <v>3529</v>
      </c>
      <c r="E3829" s="1">
        <v>45501</v>
      </c>
      <c r="F3829" t="s">
        <v>8719</v>
      </c>
      <c r="G3829" t="s">
        <v>8633</v>
      </c>
      <c r="H3829">
        <v>3</v>
      </c>
      <c r="I3829" s="14">
        <v>0</v>
      </c>
      <c r="J3829" s="6">
        <v>1870</v>
      </c>
      <c r="K3829" s="6">
        <v>5609</v>
      </c>
      <c r="L3829" t="s">
        <v>1892</v>
      </c>
      <c r="M3829">
        <v>37</v>
      </c>
      <c r="N3829" t="s">
        <v>1999</v>
      </c>
      <c r="O3829" t="s">
        <v>2866</v>
      </c>
      <c r="P3829" t="s">
        <v>3045</v>
      </c>
    </row>
    <row r="3830" spans="1:16" x14ac:dyDescent="0.45">
      <c r="A3830" t="s">
        <v>7452</v>
      </c>
      <c r="B3830" t="s">
        <v>371</v>
      </c>
      <c r="C3830" t="s">
        <v>3345</v>
      </c>
      <c r="D3830" t="s">
        <v>3542</v>
      </c>
      <c r="E3830" s="1">
        <v>45847</v>
      </c>
      <c r="F3830" t="s">
        <v>8719</v>
      </c>
      <c r="G3830" t="s">
        <v>8631</v>
      </c>
      <c r="H3830">
        <v>3</v>
      </c>
      <c r="I3830" s="14">
        <v>0.2</v>
      </c>
      <c r="J3830" s="6">
        <v>1350</v>
      </c>
      <c r="K3830" s="6">
        <v>3241</v>
      </c>
      <c r="L3830" t="s">
        <v>1367</v>
      </c>
      <c r="M3830">
        <v>62</v>
      </c>
      <c r="N3830" t="s">
        <v>1999</v>
      </c>
      <c r="O3830" t="s">
        <v>2359</v>
      </c>
      <c r="P3830" t="s">
        <v>3132</v>
      </c>
    </row>
    <row r="3831" spans="1:16" x14ac:dyDescent="0.45">
      <c r="A3831" t="s">
        <v>7453</v>
      </c>
      <c r="B3831" t="s">
        <v>273</v>
      </c>
      <c r="C3831" t="s">
        <v>3271</v>
      </c>
      <c r="D3831" t="s">
        <v>3468</v>
      </c>
      <c r="E3831" s="1">
        <v>45574</v>
      </c>
      <c r="F3831" t="s">
        <v>8625</v>
      </c>
      <c r="G3831" t="s">
        <v>8630</v>
      </c>
      <c r="H3831">
        <v>5</v>
      </c>
      <c r="I3831" s="14">
        <v>0.05</v>
      </c>
      <c r="J3831" s="6">
        <v>1514</v>
      </c>
      <c r="K3831" s="6">
        <v>7193</v>
      </c>
      <c r="L3831" t="s">
        <v>1271</v>
      </c>
      <c r="M3831">
        <v>25</v>
      </c>
      <c r="N3831" t="s">
        <v>1999</v>
      </c>
      <c r="O3831" t="s">
        <v>2263</v>
      </c>
      <c r="P3831" t="s">
        <v>3117</v>
      </c>
    </row>
    <row r="3832" spans="1:16" x14ac:dyDescent="0.45">
      <c r="A3832" t="s">
        <v>7454</v>
      </c>
      <c r="B3832" t="s">
        <v>243</v>
      </c>
      <c r="C3832" t="s">
        <v>3322</v>
      </c>
      <c r="D3832" t="s">
        <v>3519</v>
      </c>
      <c r="E3832" s="1">
        <v>45855</v>
      </c>
      <c r="F3832" t="s">
        <v>8625</v>
      </c>
      <c r="G3832" t="s">
        <v>8631</v>
      </c>
      <c r="H3832">
        <v>5</v>
      </c>
      <c r="I3832" s="14">
        <v>0.2</v>
      </c>
      <c r="J3832" s="6">
        <v>191</v>
      </c>
      <c r="K3832" s="6">
        <v>764</v>
      </c>
      <c r="L3832" t="s">
        <v>1241</v>
      </c>
      <c r="M3832">
        <v>30</v>
      </c>
      <c r="N3832" t="s">
        <v>1999</v>
      </c>
      <c r="O3832" t="s">
        <v>2234</v>
      </c>
      <c r="P3832" t="s">
        <v>2977</v>
      </c>
    </row>
    <row r="3833" spans="1:16" x14ac:dyDescent="0.45">
      <c r="A3833" t="s">
        <v>7455</v>
      </c>
      <c r="B3833" t="s">
        <v>206</v>
      </c>
      <c r="C3833" t="s">
        <v>3228</v>
      </c>
      <c r="D3833" t="s">
        <v>3427</v>
      </c>
      <c r="E3833" s="1">
        <v>45416</v>
      </c>
      <c r="F3833" t="s">
        <v>8719</v>
      </c>
      <c r="G3833" t="s">
        <v>8633</v>
      </c>
      <c r="H3833">
        <v>5</v>
      </c>
      <c r="I3833" s="14">
        <v>0.05</v>
      </c>
      <c r="J3833" s="6">
        <v>1198</v>
      </c>
      <c r="K3833" s="6">
        <v>5690</v>
      </c>
      <c r="L3833" t="s">
        <v>1204</v>
      </c>
      <c r="M3833">
        <v>19</v>
      </c>
      <c r="N3833" t="s">
        <v>1998</v>
      </c>
      <c r="O3833" t="s">
        <v>2197</v>
      </c>
      <c r="P3833" t="s">
        <v>3098</v>
      </c>
    </row>
    <row r="3834" spans="1:16" x14ac:dyDescent="0.45">
      <c r="A3834" t="s">
        <v>7456</v>
      </c>
      <c r="B3834" t="s">
        <v>901</v>
      </c>
      <c r="C3834" t="s">
        <v>3214</v>
      </c>
      <c r="D3834" t="s">
        <v>3413</v>
      </c>
      <c r="E3834" s="1">
        <v>45424</v>
      </c>
      <c r="F3834" t="s">
        <v>8718</v>
      </c>
      <c r="G3834" t="s">
        <v>8629</v>
      </c>
      <c r="H3834">
        <v>2</v>
      </c>
      <c r="I3834" s="14">
        <v>0.05</v>
      </c>
      <c r="J3834" s="6">
        <v>1512</v>
      </c>
      <c r="K3834" s="6">
        <v>2874</v>
      </c>
      <c r="L3834" t="s">
        <v>1892</v>
      </c>
      <c r="M3834">
        <v>37</v>
      </c>
      <c r="N3834" t="s">
        <v>1999</v>
      </c>
      <c r="O3834" t="s">
        <v>2866</v>
      </c>
      <c r="P3834" t="s">
        <v>3045</v>
      </c>
    </row>
    <row r="3835" spans="1:16" x14ac:dyDescent="0.45">
      <c r="A3835" t="s">
        <v>7457</v>
      </c>
      <c r="B3835" t="s">
        <v>193</v>
      </c>
      <c r="C3835" t="s">
        <v>3306</v>
      </c>
      <c r="D3835" t="s">
        <v>3503</v>
      </c>
      <c r="E3835" s="1">
        <v>45647</v>
      </c>
      <c r="F3835" t="s">
        <v>8719</v>
      </c>
      <c r="G3835" t="s">
        <v>8629</v>
      </c>
      <c r="H3835">
        <v>1</v>
      </c>
      <c r="I3835" s="14">
        <v>0.2</v>
      </c>
      <c r="J3835" s="6">
        <v>1375</v>
      </c>
      <c r="K3835" s="6">
        <v>1100</v>
      </c>
      <c r="L3835" t="s">
        <v>1191</v>
      </c>
      <c r="M3835">
        <v>62</v>
      </c>
      <c r="N3835" t="s">
        <v>1998</v>
      </c>
      <c r="O3835" t="s">
        <v>2184</v>
      </c>
      <c r="P3835" t="s">
        <v>3071</v>
      </c>
    </row>
    <row r="3836" spans="1:16" x14ac:dyDescent="0.45">
      <c r="A3836" t="s">
        <v>7458</v>
      </c>
      <c r="B3836" t="s">
        <v>554</v>
      </c>
      <c r="C3836" t="s">
        <v>3241</v>
      </c>
      <c r="D3836" t="s">
        <v>3440</v>
      </c>
      <c r="E3836" s="1">
        <v>45873</v>
      </c>
      <c r="F3836" t="s">
        <v>8720</v>
      </c>
      <c r="G3836" t="s">
        <v>8631</v>
      </c>
      <c r="H3836">
        <v>5</v>
      </c>
      <c r="I3836" s="14">
        <v>0</v>
      </c>
      <c r="J3836" s="6">
        <v>1056</v>
      </c>
      <c r="K3836" s="6">
        <v>5278</v>
      </c>
      <c r="L3836" t="s">
        <v>1549</v>
      </c>
      <c r="M3836">
        <v>54</v>
      </c>
      <c r="N3836" t="s">
        <v>1999</v>
      </c>
      <c r="O3836" t="s">
        <v>2531</v>
      </c>
      <c r="P3836" t="s">
        <v>3088</v>
      </c>
    </row>
    <row r="3837" spans="1:16" x14ac:dyDescent="0.45">
      <c r="A3837" t="s">
        <v>7459</v>
      </c>
      <c r="B3837" t="s">
        <v>498</v>
      </c>
      <c r="C3837" t="s">
        <v>3336</v>
      </c>
      <c r="D3837" t="s">
        <v>3533</v>
      </c>
      <c r="E3837" s="1">
        <v>45697</v>
      </c>
      <c r="F3837" t="s">
        <v>8625</v>
      </c>
      <c r="G3837" t="s">
        <v>8630</v>
      </c>
      <c r="H3837">
        <v>4</v>
      </c>
      <c r="I3837" s="14">
        <v>0.05</v>
      </c>
      <c r="J3837" s="6">
        <v>1534</v>
      </c>
      <c r="K3837" s="6">
        <v>5829</v>
      </c>
      <c r="L3837" t="s">
        <v>1493</v>
      </c>
      <c r="M3837">
        <v>40</v>
      </c>
      <c r="N3837" t="s">
        <v>1999</v>
      </c>
      <c r="O3837" t="s">
        <v>2478</v>
      </c>
      <c r="P3837" t="s">
        <v>3016</v>
      </c>
    </row>
    <row r="3838" spans="1:16" x14ac:dyDescent="0.45">
      <c r="A3838" t="s">
        <v>7460</v>
      </c>
      <c r="B3838" t="s">
        <v>854</v>
      </c>
      <c r="C3838" t="s">
        <v>3339</v>
      </c>
      <c r="D3838" t="s">
        <v>3536</v>
      </c>
      <c r="E3838" s="1">
        <v>45616</v>
      </c>
      <c r="F3838" t="s">
        <v>8720</v>
      </c>
      <c r="G3838" t="s">
        <v>8633</v>
      </c>
      <c r="H3838">
        <v>4</v>
      </c>
      <c r="I3838" s="14">
        <v>0.05</v>
      </c>
      <c r="J3838" s="6">
        <v>758</v>
      </c>
      <c r="K3838" s="6">
        <v>2879</v>
      </c>
      <c r="L3838" t="s">
        <v>1846</v>
      </c>
      <c r="M3838">
        <v>63</v>
      </c>
      <c r="N3838" t="s">
        <v>1998</v>
      </c>
      <c r="O3838" t="s">
        <v>2820</v>
      </c>
      <c r="P3838" t="s">
        <v>3186</v>
      </c>
    </row>
    <row r="3839" spans="1:16" x14ac:dyDescent="0.45">
      <c r="A3839" t="s">
        <v>7461</v>
      </c>
      <c r="B3839" t="s">
        <v>327</v>
      </c>
      <c r="C3839" t="s">
        <v>3243</v>
      </c>
      <c r="D3839" t="s">
        <v>3442</v>
      </c>
      <c r="E3839" s="1">
        <v>45510</v>
      </c>
      <c r="F3839" t="s">
        <v>8720</v>
      </c>
      <c r="G3839" t="s">
        <v>8632</v>
      </c>
      <c r="H3839">
        <v>1</v>
      </c>
      <c r="I3839" s="14">
        <v>0.15</v>
      </c>
      <c r="J3839" s="6">
        <v>1825</v>
      </c>
      <c r="K3839" s="6">
        <v>1551</v>
      </c>
      <c r="L3839" t="s">
        <v>1324</v>
      </c>
      <c r="M3839">
        <v>30</v>
      </c>
      <c r="N3839" t="s">
        <v>1998</v>
      </c>
      <c r="O3839" t="s">
        <v>2315</v>
      </c>
      <c r="P3839" t="s">
        <v>2991</v>
      </c>
    </row>
    <row r="3840" spans="1:16" x14ac:dyDescent="0.45">
      <c r="A3840" t="s">
        <v>7462</v>
      </c>
      <c r="B3840" t="s">
        <v>341</v>
      </c>
      <c r="C3840" t="s">
        <v>3366</v>
      </c>
      <c r="D3840" t="s">
        <v>3563</v>
      </c>
      <c r="E3840" s="1">
        <v>45721</v>
      </c>
      <c r="F3840" t="s">
        <v>8626</v>
      </c>
      <c r="G3840" t="s">
        <v>8632</v>
      </c>
      <c r="H3840">
        <v>2</v>
      </c>
      <c r="I3840" s="14">
        <v>0.1</v>
      </c>
      <c r="J3840" s="6">
        <v>1116</v>
      </c>
      <c r="K3840" s="6">
        <v>2009</v>
      </c>
      <c r="L3840" t="s">
        <v>1337</v>
      </c>
      <c r="M3840">
        <v>61</v>
      </c>
      <c r="N3840" t="s">
        <v>1998</v>
      </c>
      <c r="O3840" t="s">
        <v>2329</v>
      </c>
      <c r="P3840" t="s">
        <v>3110</v>
      </c>
    </row>
    <row r="3841" spans="1:16" x14ac:dyDescent="0.45">
      <c r="A3841" t="s">
        <v>7463</v>
      </c>
      <c r="B3841" t="s">
        <v>838</v>
      </c>
      <c r="C3841" t="s">
        <v>3328</v>
      </c>
      <c r="D3841" t="s">
        <v>3525</v>
      </c>
      <c r="E3841" s="1">
        <v>45401</v>
      </c>
      <c r="F3841" t="s">
        <v>8718</v>
      </c>
      <c r="G3841" t="s">
        <v>8629</v>
      </c>
      <c r="H3841">
        <v>1</v>
      </c>
      <c r="I3841" s="14">
        <v>0</v>
      </c>
      <c r="J3841" s="6">
        <v>516</v>
      </c>
      <c r="K3841" s="6">
        <v>516</v>
      </c>
      <c r="L3841" t="s">
        <v>1830</v>
      </c>
      <c r="M3841">
        <v>27</v>
      </c>
      <c r="N3841" t="s">
        <v>1998</v>
      </c>
      <c r="O3841" t="s">
        <v>2805</v>
      </c>
      <c r="P3841" t="s">
        <v>8699</v>
      </c>
    </row>
    <row r="3842" spans="1:16" x14ac:dyDescent="0.45">
      <c r="A3842" t="s">
        <v>7464</v>
      </c>
      <c r="B3842" t="s">
        <v>891</v>
      </c>
      <c r="C3842" t="s">
        <v>3224</v>
      </c>
      <c r="D3842" t="s">
        <v>3423</v>
      </c>
      <c r="E3842" s="1">
        <v>45503</v>
      </c>
      <c r="F3842" t="s">
        <v>8719</v>
      </c>
      <c r="G3842" t="s">
        <v>8631</v>
      </c>
      <c r="H3842">
        <v>3</v>
      </c>
      <c r="I3842" s="14">
        <v>0.15</v>
      </c>
      <c r="J3842" s="6">
        <v>955</v>
      </c>
      <c r="K3842" s="6">
        <v>2435</v>
      </c>
      <c r="L3842" t="s">
        <v>1882</v>
      </c>
      <c r="M3842">
        <v>29</v>
      </c>
      <c r="N3842" t="s">
        <v>1999</v>
      </c>
      <c r="O3842" t="s">
        <v>2856</v>
      </c>
      <c r="P3842" t="s">
        <v>3161</v>
      </c>
    </row>
    <row r="3843" spans="1:16" x14ac:dyDescent="0.45">
      <c r="A3843" t="s">
        <v>7465</v>
      </c>
      <c r="B3843" t="s">
        <v>306</v>
      </c>
      <c r="C3843" t="s">
        <v>3268</v>
      </c>
      <c r="D3843" t="s">
        <v>3465</v>
      </c>
      <c r="E3843" s="1">
        <v>45438</v>
      </c>
      <c r="F3843" t="s">
        <v>8625</v>
      </c>
      <c r="G3843" t="s">
        <v>8632</v>
      </c>
      <c r="H3843">
        <v>4</v>
      </c>
      <c r="I3843" s="14">
        <v>0.15</v>
      </c>
      <c r="J3843" s="6">
        <v>20</v>
      </c>
      <c r="K3843" s="6">
        <v>69</v>
      </c>
      <c r="L3843" t="s">
        <v>1303</v>
      </c>
      <c r="M3843">
        <v>42</v>
      </c>
      <c r="N3843" t="s">
        <v>1999</v>
      </c>
      <c r="O3843" t="s">
        <v>2294</v>
      </c>
      <c r="P3843" t="s">
        <v>2983</v>
      </c>
    </row>
    <row r="3844" spans="1:16" x14ac:dyDescent="0.45">
      <c r="A3844" t="s">
        <v>7466</v>
      </c>
      <c r="B3844" t="s">
        <v>460</v>
      </c>
      <c r="C3844" t="s">
        <v>3387</v>
      </c>
      <c r="D3844" t="s">
        <v>3583</v>
      </c>
      <c r="E3844" s="1">
        <v>45261</v>
      </c>
      <c r="F3844" t="s">
        <v>8718</v>
      </c>
      <c r="G3844" t="s">
        <v>8632</v>
      </c>
      <c r="H3844">
        <v>4</v>
      </c>
      <c r="I3844" s="14">
        <v>0.05</v>
      </c>
      <c r="J3844" s="6">
        <v>432</v>
      </c>
      <c r="K3844" s="6">
        <v>1640</v>
      </c>
      <c r="L3844" t="s">
        <v>1456</v>
      </c>
      <c r="M3844">
        <v>36</v>
      </c>
      <c r="N3844" t="s">
        <v>1999</v>
      </c>
      <c r="O3844" t="s">
        <v>2442</v>
      </c>
      <c r="P3844" t="s">
        <v>3124</v>
      </c>
    </row>
    <row r="3845" spans="1:16" x14ac:dyDescent="0.45">
      <c r="A3845" t="s">
        <v>7467</v>
      </c>
      <c r="B3845" t="s">
        <v>609</v>
      </c>
      <c r="C3845" t="s">
        <v>3213</v>
      </c>
      <c r="D3845" t="s">
        <v>3412</v>
      </c>
      <c r="E3845" s="1">
        <v>45374</v>
      </c>
      <c r="F3845" t="s">
        <v>8626</v>
      </c>
      <c r="G3845" t="s">
        <v>8632</v>
      </c>
      <c r="H3845">
        <v>3</v>
      </c>
      <c r="I3845" s="14">
        <v>0.05</v>
      </c>
      <c r="J3845" s="6">
        <v>1120</v>
      </c>
      <c r="K3845" s="6">
        <v>3192</v>
      </c>
      <c r="L3845" t="s">
        <v>1603</v>
      </c>
      <c r="M3845">
        <v>31</v>
      </c>
      <c r="N3845" t="s">
        <v>1999</v>
      </c>
      <c r="O3845" t="s">
        <v>2585</v>
      </c>
      <c r="P3845" t="s">
        <v>2982</v>
      </c>
    </row>
    <row r="3846" spans="1:16" x14ac:dyDescent="0.45">
      <c r="A3846" t="s">
        <v>7468</v>
      </c>
      <c r="B3846" t="s">
        <v>146</v>
      </c>
      <c r="C3846" t="s">
        <v>3347</v>
      </c>
      <c r="D3846" t="s">
        <v>3544</v>
      </c>
      <c r="E3846" s="1">
        <v>45195</v>
      </c>
      <c r="F3846" t="s">
        <v>8720</v>
      </c>
      <c r="G3846" t="s">
        <v>8632</v>
      </c>
      <c r="H3846">
        <v>5</v>
      </c>
      <c r="I3846" s="14">
        <v>0.2</v>
      </c>
      <c r="J3846" s="6">
        <v>503</v>
      </c>
      <c r="K3846" s="6">
        <v>2010</v>
      </c>
      <c r="L3846" t="s">
        <v>1145</v>
      </c>
      <c r="M3846">
        <v>21</v>
      </c>
      <c r="N3846" t="s">
        <v>1998</v>
      </c>
      <c r="O3846" t="s">
        <v>2137</v>
      </c>
      <c r="P3846" t="s">
        <v>3077</v>
      </c>
    </row>
    <row r="3847" spans="1:16" x14ac:dyDescent="0.45">
      <c r="A3847" t="s">
        <v>7469</v>
      </c>
      <c r="B3847" t="s">
        <v>651</v>
      </c>
      <c r="C3847" t="s">
        <v>3307</v>
      </c>
      <c r="D3847" t="s">
        <v>3504</v>
      </c>
      <c r="E3847" s="1">
        <v>45423</v>
      </c>
      <c r="F3847" t="s">
        <v>8625</v>
      </c>
      <c r="G3847" t="s">
        <v>8629</v>
      </c>
      <c r="H3847">
        <v>3</v>
      </c>
      <c r="I3847" s="14">
        <v>0.1</v>
      </c>
      <c r="J3847" s="6">
        <v>1384</v>
      </c>
      <c r="K3847" s="6">
        <v>3736</v>
      </c>
      <c r="L3847" t="s">
        <v>1645</v>
      </c>
      <c r="M3847">
        <v>35</v>
      </c>
      <c r="N3847" t="s">
        <v>1999</v>
      </c>
      <c r="O3847" t="s">
        <v>2626</v>
      </c>
      <c r="P3847" t="s">
        <v>3114</v>
      </c>
    </row>
    <row r="3848" spans="1:16" x14ac:dyDescent="0.45">
      <c r="A3848" t="s">
        <v>7470</v>
      </c>
      <c r="B3848" t="s">
        <v>608</v>
      </c>
      <c r="C3848" t="s">
        <v>3344</v>
      </c>
      <c r="D3848" t="s">
        <v>3541</v>
      </c>
      <c r="E3848" s="1">
        <v>45380</v>
      </c>
      <c r="F3848" t="s">
        <v>8625</v>
      </c>
      <c r="G3848" t="s">
        <v>8633</v>
      </c>
      <c r="H3848">
        <v>5</v>
      </c>
      <c r="I3848" s="14">
        <v>0</v>
      </c>
      <c r="J3848" s="6">
        <v>1957</v>
      </c>
      <c r="K3848" s="6">
        <v>9786</v>
      </c>
      <c r="L3848" t="s">
        <v>1602</v>
      </c>
      <c r="M3848">
        <v>62</v>
      </c>
      <c r="N3848" t="s">
        <v>1999</v>
      </c>
      <c r="O3848" t="s">
        <v>2584</v>
      </c>
      <c r="P3848" t="s">
        <v>3089</v>
      </c>
    </row>
    <row r="3849" spans="1:16" x14ac:dyDescent="0.45">
      <c r="A3849" t="s">
        <v>7471</v>
      </c>
      <c r="B3849" t="s">
        <v>56</v>
      </c>
      <c r="C3849" t="s">
        <v>3333</v>
      </c>
      <c r="D3849" t="s">
        <v>3530</v>
      </c>
      <c r="E3849" s="1">
        <v>45269</v>
      </c>
      <c r="F3849" t="s">
        <v>8720</v>
      </c>
      <c r="G3849" t="s">
        <v>8632</v>
      </c>
      <c r="H3849">
        <v>5</v>
      </c>
      <c r="I3849" s="14">
        <v>0.2</v>
      </c>
      <c r="J3849" s="6">
        <v>1972</v>
      </c>
      <c r="K3849" s="6">
        <v>7890</v>
      </c>
      <c r="L3849" t="s">
        <v>1055</v>
      </c>
      <c r="M3849">
        <v>43</v>
      </c>
      <c r="N3849" t="s">
        <v>1999</v>
      </c>
      <c r="O3849" t="s">
        <v>2048</v>
      </c>
      <c r="P3849" t="s">
        <v>2983</v>
      </c>
    </row>
    <row r="3850" spans="1:16" x14ac:dyDescent="0.45">
      <c r="A3850" t="s">
        <v>7472</v>
      </c>
      <c r="B3850" t="s">
        <v>240</v>
      </c>
      <c r="C3850" t="s">
        <v>3344</v>
      </c>
      <c r="D3850" t="s">
        <v>3541</v>
      </c>
      <c r="E3850" s="1">
        <v>45605</v>
      </c>
      <c r="F3850" t="s">
        <v>8626</v>
      </c>
      <c r="G3850" t="s">
        <v>8630</v>
      </c>
      <c r="H3850">
        <v>1</v>
      </c>
      <c r="I3850" s="14">
        <v>0.2</v>
      </c>
      <c r="J3850" s="6">
        <v>1957</v>
      </c>
      <c r="K3850" s="6">
        <v>1566</v>
      </c>
      <c r="L3850" t="s">
        <v>1238</v>
      </c>
      <c r="M3850">
        <v>38</v>
      </c>
      <c r="N3850" t="s">
        <v>1999</v>
      </c>
      <c r="O3850" t="s">
        <v>2231</v>
      </c>
      <c r="P3850" t="s">
        <v>2999</v>
      </c>
    </row>
    <row r="3851" spans="1:16" x14ac:dyDescent="0.45">
      <c r="A3851" t="s">
        <v>7473</v>
      </c>
      <c r="B3851" t="s">
        <v>174</v>
      </c>
      <c r="C3851" t="s">
        <v>3221</v>
      </c>
      <c r="D3851" t="s">
        <v>3420</v>
      </c>
      <c r="E3851" s="1">
        <v>45255</v>
      </c>
      <c r="F3851" t="s">
        <v>8718</v>
      </c>
      <c r="G3851" t="s">
        <v>8632</v>
      </c>
      <c r="H3851">
        <v>1</v>
      </c>
      <c r="I3851" s="14">
        <v>0.2</v>
      </c>
      <c r="J3851" s="6">
        <v>333</v>
      </c>
      <c r="K3851" s="6">
        <v>267</v>
      </c>
      <c r="L3851" t="s">
        <v>1172</v>
      </c>
      <c r="M3851">
        <v>60</v>
      </c>
      <c r="N3851" t="s">
        <v>1999</v>
      </c>
      <c r="O3851" t="s">
        <v>2165</v>
      </c>
      <c r="P3851" t="s">
        <v>3019</v>
      </c>
    </row>
    <row r="3852" spans="1:16" x14ac:dyDescent="0.45">
      <c r="A3852" t="s">
        <v>7474</v>
      </c>
      <c r="B3852" t="s">
        <v>686</v>
      </c>
      <c r="C3852" t="s">
        <v>3330</v>
      </c>
      <c r="D3852" t="s">
        <v>3527</v>
      </c>
      <c r="E3852" s="1">
        <v>45292</v>
      </c>
      <c r="F3852" t="s">
        <v>8626</v>
      </c>
      <c r="G3852" t="s">
        <v>8630</v>
      </c>
      <c r="H3852">
        <v>3</v>
      </c>
      <c r="I3852" s="14">
        <v>0.1</v>
      </c>
      <c r="J3852" s="6">
        <v>100</v>
      </c>
      <c r="K3852" s="6">
        <v>270</v>
      </c>
      <c r="L3852" t="s">
        <v>1680</v>
      </c>
      <c r="M3852">
        <v>35</v>
      </c>
      <c r="N3852" t="s">
        <v>1999</v>
      </c>
      <c r="O3852" t="s">
        <v>2285</v>
      </c>
      <c r="P3852" t="s">
        <v>3038</v>
      </c>
    </row>
    <row r="3853" spans="1:16" x14ac:dyDescent="0.45">
      <c r="A3853" t="s">
        <v>7475</v>
      </c>
      <c r="B3853" t="s">
        <v>406</v>
      </c>
      <c r="C3853" t="s">
        <v>3267</v>
      </c>
      <c r="D3853" t="s">
        <v>3464</v>
      </c>
      <c r="E3853" s="1">
        <v>45789</v>
      </c>
      <c r="F3853" t="s">
        <v>8720</v>
      </c>
      <c r="G3853" t="s">
        <v>8629</v>
      </c>
      <c r="H3853">
        <v>5</v>
      </c>
      <c r="I3853" s="14">
        <v>0.2</v>
      </c>
      <c r="J3853" s="6">
        <v>1366</v>
      </c>
      <c r="K3853" s="6">
        <v>5462</v>
      </c>
      <c r="L3853" t="s">
        <v>1402</v>
      </c>
      <c r="M3853">
        <v>22</v>
      </c>
      <c r="N3853" t="s">
        <v>1998</v>
      </c>
      <c r="O3853" t="s">
        <v>2391</v>
      </c>
      <c r="P3853" t="s">
        <v>8694</v>
      </c>
    </row>
    <row r="3854" spans="1:16" x14ac:dyDescent="0.45">
      <c r="A3854" t="s">
        <v>7476</v>
      </c>
      <c r="B3854" t="s">
        <v>776</v>
      </c>
      <c r="C3854" t="s">
        <v>3368</v>
      </c>
      <c r="D3854" t="s">
        <v>3565</v>
      </c>
      <c r="E3854" s="1">
        <v>45756</v>
      </c>
      <c r="F3854" t="s">
        <v>8718</v>
      </c>
      <c r="G3854" t="s">
        <v>8630</v>
      </c>
      <c r="H3854">
        <v>5</v>
      </c>
      <c r="I3854" s="14">
        <v>0.15</v>
      </c>
      <c r="J3854" s="6">
        <v>1574</v>
      </c>
      <c r="K3854" s="6">
        <v>6688</v>
      </c>
      <c r="L3854" t="s">
        <v>1768</v>
      </c>
      <c r="M3854">
        <v>41</v>
      </c>
      <c r="N3854" t="s">
        <v>1999</v>
      </c>
      <c r="O3854" t="s">
        <v>2746</v>
      </c>
      <c r="P3854" t="s">
        <v>3174</v>
      </c>
    </row>
    <row r="3855" spans="1:16" x14ac:dyDescent="0.45">
      <c r="A3855" t="s">
        <v>7477</v>
      </c>
      <c r="B3855" t="s">
        <v>455</v>
      </c>
      <c r="C3855" t="s">
        <v>3240</v>
      </c>
      <c r="D3855" t="s">
        <v>3439</v>
      </c>
      <c r="E3855" s="1">
        <v>45223</v>
      </c>
      <c r="F3855" t="s">
        <v>8719</v>
      </c>
      <c r="G3855" t="s">
        <v>8630</v>
      </c>
      <c r="H3855">
        <v>5</v>
      </c>
      <c r="I3855" s="14">
        <v>0.1</v>
      </c>
      <c r="J3855" s="6">
        <v>1126</v>
      </c>
      <c r="K3855" s="6">
        <v>5068</v>
      </c>
      <c r="L3855" t="s">
        <v>1451</v>
      </c>
      <c r="M3855">
        <v>40</v>
      </c>
      <c r="N3855" t="s">
        <v>1999</v>
      </c>
      <c r="O3855" t="s">
        <v>2438</v>
      </c>
      <c r="P3855" t="s">
        <v>3040</v>
      </c>
    </row>
    <row r="3856" spans="1:16" x14ac:dyDescent="0.45">
      <c r="A3856" t="s">
        <v>7478</v>
      </c>
      <c r="B3856" t="s">
        <v>657</v>
      </c>
      <c r="C3856" t="s">
        <v>3378</v>
      </c>
      <c r="D3856" t="s">
        <v>3574</v>
      </c>
      <c r="E3856" s="1">
        <v>45581</v>
      </c>
      <c r="F3856" t="s">
        <v>8718</v>
      </c>
      <c r="G3856" t="s">
        <v>8631</v>
      </c>
      <c r="H3856">
        <v>5</v>
      </c>
      <c r="I3856" s="14">
        <v>0.1</v>
      </c>
      <c r="J3856" s="6">
        <v>415</v>
      </c>
      <c r="K3856" s="6">
        <v>1866</v>
      </c>
      <c r="L3856" t="s">
        <v>1651</v>
      </c>
      <c r="M3856">
        <v>32</v>
      </c>
      <c r="N3856" t="s">
        <v>1999</v>
      </c>
      <c r="O3856" t="s">
        <v>2632</v>
      </c>
      <c r="P3856" t="s">
        <v>3003</v>
      </c>
    </row>
    <row r="3857" spans="1:16" x14ac:dyDescent="0.45">
      <c r="A3857" t="s">
        <v>7479</v>
      </c>
      <c r="B3857" t="s">
        <v>975</v>
      </c>
      <c r="C3857" t="s">
        <v>3329</v>
      </c>
      <c r="D3857" t="s">
        <v>3526</v>
      </c>
      <c r="E3857" s="1">
        <v>45772</v>
      </c>
      <c r="F3857" t="s">
        <v>8625</v>
      </c>
      <c r="G3857" t="s">
        <v>8631</v>
      </c>
      <c r="H3857">
        <v>1</v>
      </c>
      <c r="I3857" s="14">
        <v>0.2</v>
      </c>
      <c r="J3857" s="6">
        <v>1494</v>
      </c>
      <c r="K3857" s="6">
        <v>1195</v>
      </c>
      <c r="L3857" t="s">
        <v>1966</v>
      </c>
      <c r="M3857">
        <v>20</v>
      </c>
      <c r="N3857" t="s">
        <v>1999</v>
      </c>
      <c r="O3857" t="s">
        <v>2938</v>
      </c>
      <c r="P3857" t="s">
        <v>3043</v>
      </c>
    </row>
    <row r="3858" spans="1:16" x14ac:dyDescent="0.45">
      <c r="A3858" t="s">
        <v>7480</v>
      </c>
      <c r="B3858" t="s">
        <v>153</v>
      </c>
      <c r="C3858" t="s">
        <v>3215</v>
      </c>
      <c r="D3858" t="s">
        <v>3414</v>
      </c>
      <c r="E3858" s="1">
        <v>45770</v>
      </c>
      <c r="F3858" t="s">
        <v>8719</v>
      </c>
      <c r="G3858" t="s">
        <v>8629</v>
      </c>
      <c r="H3858">
        <v>4</v>
      </c>
      <c r="I3858" s="14">
        <v>0.2</v>
      </c>
      <c r="J3858" s="6">
        <v>1209</v>
      </c>
      <c r="K3858" s="6">
        <v>3868</v>
      </c>
      <c r="L3858" t="s">
        <v>1152</v>
      </c>
      <c r="M3858">
        <v>43</v>
      </c>
      <c r="N3858" t="s">
        <v>1998</v>
      </c>
      <c r="O3858" t="s">
        <v>2144</v>
      </c>
      <c r="P3858" t="s">
        <v>3080</v>
      </c>
    </row>
    <row r="3859" spans="1:16" x14ac:dyDescent="0.45">
      <c r="A3859" t="s">
        <v>7481</v>
      </c>
      <c r="B3859" t="s">
        <v>630</v>
      </c>
      <c r="C3859" t="s">
        <v>3366</v>
      </c>
      <c r="D3859" t="s">
        <v>3563</v>
      </c>
      <c r="E3859" s="1">
        <v>45613</v>
      </c>
      <c r="F3859" t="s">
        <v>8720</v>
      </c>
      <c r="G3859" t="s">
        <v>8629</v>
      </c>
      <c r="H3859">
        <v>1</v>
      </c>
      <c r="I3859" s="14">
        <v>0.05</v>
      </c>
      <c r="J3859" s="6">
        <v>1116</v>
      </c>
      <c r="K3859" s="6">
        <v>1060</v>
      </c>
      <c r="L3859" t="s">
        <v>1624</v>
      </c>
      <c r="M3859">
        <v>26</v>
      </c>
      <c r="N3859" t="s">
        <v>1998</v>
      </c>
      <c r="O3859" t="s">
        <v>2605</v>
      </c>
      <c r="P3859" t="s">
        <v>3071</v>
      </c>
    </row>
    <row r="3860" spans="1:16" x14ac:dyDescent="0.45">
      <c r="A3860" t="s">
        <v>7482</v>
      </c>
      <c r="B3860" t="s">
        <v>560</v>
      </c>
      <c r="C3860" t="s">
        <v>3245</v>
      </c>
      <c r="D3860" t="s">
        <v>3444</v>
      </c>
      <c r="E3860" s="1">
        <v>45516</v>
      </c>
      <c r="F3860" t="s">
        <v>8625</v>
      </c>
      <c r="G3860" t="s">
        <v>8632</v>
      </c>
      <c r="H3860">
        <v>5</v>
      </c>
      <c r="I3860" s="14">
        <v>0.15</v>
      </c>
      <c r="J3860" s="6">
        <v>1224</v>
      </c>
      <c r="K3860" s="6">
        <v>5202</v>
      </c>
      <c r="L3860" t="s">
        <v>1555</v>
      </c>
      <c r="M3860">
        <v>36</v>
      </c>
      <c r="N3860" t="s">
        <v>1998</v>
      </c>
      <c r="O3860" t="s">
        <v>2537</v>
      </c>
      <c r="P3860" t="s">
        <v>3051</v>
      </c>
    </row>
    <row r="3861" spans="1:16" x14ac:dyDescent="0.45">
      <c r="A3861" t="s">
        <v>7483</v>
      </c>
      <c r="B3861" t="s">
        <v>21</v>
      </c>
      <c r="C3861" t="s">
        <v>3281</v>
      </c>
      <c r="D3861" t="s">
        <v>3478</v>
      </c>
      <c r="E3861" s="1">
        <v>45458</v>
      </c>
      <c r="F3861" t="s">
        <v>8720</v>
      </c>
      <c r="G3861" t="s">
        <v>8630</v>
      </c>
      <c r="H3861">
        <v>5</v>
      </c>
      <c r="I3861" s="14">
        <v>0.2</v>
      </c>
      <c r="J3861" s="6">
        <v>1874</v>
      </c>
      <c r="K3861" s="6">
        <v>7495</v>
      </c>
      <c r="L3861" t="s">
        <v>1020</v>
      </c>
      <c r="M3861">
        <v>62</v>
      </c>
      <c r="N3861" t="s">
        <v>1999</v>
      </c>
      <c r="O3861" t="s">
        <v>2013</v>
      </c>
      <c r="P3861" t="s">
        <v>2982</v>
      </c>
    </row>
    <row r="3862" spans="1:16" x14ac:dyDescent="0.45">
      <c r="A3862" t="s">
        <v>7484</v>
      </c>
      <c r="B3862" t="s">
        <v>954</v>
      </c>
      <c r="C3862" t="s">
        <v>3281</v>
      </c>
      <c r="D3862" t="s">
        <v>3478</v>
      </c>
      <c r="E3862" s="1">
        <v>45562</v>
      </c>
      <c r="F3862" t="s">
        <v>8626</v>
      </c>
      <c r="G3862" t="s">
        <v>8632</v>
      </c>
      <c r="H3862">
        <v>1</v>
      </c>
      <c r="I3862" s="14">
        <v>0.1</v>
      </c>
      <c r="J3862" s="6">
        <v>1874</v>
      </c>
      <c r="K3862" s="6">
        <v>1686</v>
      </c>
      <c r="L3862" t="s">
        <v>1945</v>
      </c>
      <c r="M3862">
        <v>26</v>
      </c>
      <c r="N3862" t="s">
        <v>1999</v>
      </c>
      <c r="O3862" t="s">
        <v>2917</v>
      </c>
      <c r="P3862" t="s">
        <v>3148</v>
      </c>
    </row>
    <row r="3863" spans="1:16" x14ac:dyDescent="0.45">
      <c r="A3863" t="s">
        <v>7485</v>
      </c>
      <c r="B3863" t="s">
        <v>515</v>
      </c>
      <c r="C3863" t="s">
        <v>3391</v>
      </c>
      <c r="D3863" t="s">
        <v>3587</v>
      </c>
      <c r="E3863" s="1">
        <v>45552</v>
      </c>
      <c r="F3863" t="s">
        <v>8719</v>
      </c>
      <c r="G3863" t="s">
        <v>8629</v>
      </c>
      <c r="H3863">
        <v>2</v>
      </c>
      <c r="I3863" s="14">
        <v>0.2</v>
      </c>
      <c r="J3863" s="6">
        <v>799</v>
      </c>
      <c r="K3863" s="6">
        <v>1279</v>
      </c>
      <c r="L3863" t="s">
        <v>1510</v>
      </c>
      <c r="M3863">
        <v>34</v>
      </c>
      <c r="N3863" t="s">
        <v>1999</v>
      </c>
      <c r="O3863" t="s">
        <v>2494</v>
      </c>
      <c r="P3863" t="s">
        <v>3033</v>
      </c>
    </row>
    <row r="3864" spans="1:16" x14ac:dyDescent="0.45">
      <c r="A3864" t="s">
        <v>7486</v>
      </c>
      <c r="B3864" t="s">
        <v>114</v>
      </c>
      <c r="C3864" t="s">
        <v>3218</v>
      </c>
      <c r="D3864" t="s">
        <v>3417</v>
      </c>
      <c r="E3864" s="1">
        <v>45832</v>
      </c>
      <c r="F3864" t="s">
        <v>8625</v>
      </c>
      <c r="G3864" t="s">
        <v>8631</v>
      </c>
      <c r="H3864">
        <v>2</v>
      </c>
      <c r="I3864" s="14">
        <v>0.05</v>
      </c>
      <c r="J3864" s="6">
        <v>1610</v>
      </c>
      <c r="K3864" s="6">
        <v>3059</v>
      </c>
      <c r="L3864" t="s">
        <v>1113</v>
      </c>
      <c r="M3864">
        <v>33</v>
      </c>
      <c r="N3864" t="s">
        <v>1999</v>
      </c>
      <c r="O3864" t="s">
        <v>2105</v>
      </c>
      <c r="P3864" t="s">
        <v>3056</v>
      </c>
    </row>
    <row r="3865" spans="1:16" x14ac:dyDescent="0.45">
      <c r="A3865" t="s">
        <v>7487</v>
      </c>
      <c r="B3865" t="s">
        <v>547</v>
      </c>
      <c r="C3865" t="s">
        <v>3325</v>
      </c>
      <c r="D3865" t="s">
        <v>3522</v>
      </c>
      <c r="E3865" s="1">
        <v>45781</v>
      </c>
      <c r="F3865" t="s">
        <v>8718</v>
      </c>
      <c r="G3865" t="s">
        <v>8633</v>
      </c>
      <c r="H3865">
        <v>3</v>
      </c>
      <c r="I3865" s="14">
        <v>0.15</v>
      </c>
      <c r="J3865" s="6">
        <v>919</v>
      </c>
      <c r="K3865" s="6">
        <v>2344</v>
      </c>
      <c r="L3865" t="s">
        <v>1542</v>
      </c>
      <c r="M3865">
        <v>58</v>
      </c>
      <c r="N3865" t="s">
        <v>1999</v>
      </c>
      <c r="O3865" t="s">
        <v>2524</v>
      </c>
      <c r="P3865" t="s">
        <v>2969</v>
      </c>
    </row>
    <row r="3866" spans="1:16" x14ac:dyDescent="0.45">
      <c r="A3866" t="s">
        <v>7488</v>
      </c>
      <c r="B3866" t="s">
        <v>800</v>
      </c>
      <c r="C3866" t="s">
        <v>3217</v>
      </c>
      <c r="D3866" t="s">
        <v>3416</v>
      </c>
      <c r="E3866" s="1">
        <v>45245</v>
      </c>
      <c r="F3866" t="s">
        <v>8718</v>
      </c>
      <c r="G3866" t="s">
        <v>8632</v>
      </c>
      <c r="H3866">
        <v>5</v>
      </c>
      <c r="I3866" s="14">
        <v>0.05</v>
      </c>
      <c r="J3866" s="6">
        <v>87</v>
      </c>
      <c r="K3866" s="6">
        <v>415</v>
      </c>
      <c r="L3866" t="s">
        <v>1792</v>
      </c>
      <c r="M3866">
        <v>27</v>
      </c>
      <c r="N3866" t="s">
        <v>1998</v>
      </c>
      <c r="O3866" t="s">
        <v>2769</v>
      </c>
      <c r="P3866" t="s">
        <v>3025</v>
      </c>
    </row>
    <row r="3867" spans="1:16" x14ac:dyDescent="0.45">
      <c r="A3867" t="s">
        <v>7489</v>
      </c>
      <c r="B3867" t="s">
        <v>861</v>
      </c>
      <c r="C3867" t="s">
        <v>3334</v>
      </c>
      <c r="D3867" t="s">
        <v>3531</v>
      </c>
      <c r="E3867" s="1">
        <v>45471</v>
      </c>
      <c r="F3867" t="s">
        <v>8720</v>
      </c>
      <c r="G3867" t="s">
        <v>8629</v>
      </c>
      <c r="H3867">
        <v>1</v>
      </c>
      <c r="I3867" s="14">
        <v>0.1</v>
      </c>
      <c r="J3867" s="6">
        <v>73</v>
      </c>
      <c r="K3867" s="6">
        <v>66</v>
      </c>
      <c r="L3867" t="s">
        <v>1853</v>
      </c>
      <c r="M3867">
        <v>42</v>
      </c>
      <c r="N3867" t="s">
        <v>1999</v>
      </c>
      <c r="O3867" t="s">
        <v>2827</v>
      </c>
      <c r="P3867" t="s">
        <v>2982</v>
      </c>
    </row>
    <row r="3868" spans="1:16" x14ac:dyDescent="0.45">
      <c r="A3868" t="s">
        <v>7490</v>
      </c>
      <c r="B3868" t="s">
        <v>18</v>
      </c>
      <c r="C3868" t="s">
        <v>3202</v>
      </c>
      <c r="D3868" t="s">
        <v>3402</v>
      </c>
      <c r="E3868" s="1">
        <v>45343</v>
      </c>
      <c r="F3868" t="s">
        <v>8626</v>
      </c>
      <c r="G3868" t="s">
        <v>8633</v>
      </c>
      <c r="H3868">
        <v>5</v>
      </c>
      <c r="I3868" s="14">
        <v>0.2</v>
      </c>
      <c r="J3868" s="6">
        <v>1696</v>
      </c>
      <c r="K3868" s="6">
        <v>6783</v>
      </c>
      <c r="L3868" t="s">
        <v>1017</v>
      </c>
      <c r="M3868">
        <v>32</v>
      </c>
      <c r="N3868" t="s">
        <v>1999</v>
      </c>
      <c r="O3868" t="s">
        <v>2010</v>
      </c>
      <c r="P3868" t="s">
        <v>2979</v>
      </c>
    </row>
    <row r="3869" spans="1:16" x14ac:dyDescent="0.45">
      <c r="A3869" t="s">
        <v>7491</v>
      </c>
      <c r="B3869" t="s">
        <v>462</v>
      </c>
      <c r="C3869" t="s">
        <v>3316</v>
      </c>
      <c r="D3869" t="s">
        <v>3513</v>
      </c>
      <c r="E3869" s="1">
        <v>45556</v>
      </c>
      <c r="F3869" t="s">
        <v>8720</v>
      </c>
      <c r="G3869" t="s">
        <v>8630</v>
      </c>
      <c r="H3869">
        <v>5</v>
      </c>
      <c r="I3869" s="14">
        <v>0</v>
      </c>
      <c r="J3869" s="6">
        <v>165</v>
      </c>
      <c r="K3869" s="6">
        <v>827</v>
      </c>
      <c r="L3869" t="s">
        <v>1458</v>
      </c>
      <c r="M3869">
        <v>47</v>
      </c>
      <c r="N3869" t="s">
        <v>1998</v>
      </c>
      <c r="O3869" t="s">
        <v>2444</v>
      </c>
      <c r="P3869" t="s">
        <v>3135</v>
      </c>
    </row>
    <row r="3870" spans="1:16" x14ac:dyDescent="0.45">
      <c r="A3870" t="s">
        <v>7492</v>
      </c>
      <c r="B3870" t="s">
        <v>158</v>
      </c>
      <c r="C3870" t="s">
        <v>3340</v>
      </c>
      <c r="D3870" t="s">
        <v>3537</v>
      </c>
      <c r="E3870" s="1">
        <v>45730</v>
      </c>
      <c r="F3870" t="s">
        <v>8718</v>
      </c>
      <c r="G3870" t="s">
        <v>8631</v>
      </c>
      <c r="H3870">
        <v>4</v>
      </c>
      <c r="I3870" s="14">
        <v>0.15</v>
      </c>
      <c r="J3870" s="6">
        <v>1311</v>
      </c>
      <c r="K3870" s="6">
        <v>4456</v>
      </c>
      <c r="L3870" t="s">
        <v>1156</v>
      </c>
      <c r="M3870">
        <v>34</v>
      </c>
      <c r="N3870" t="s">
        <v>1998</v>
      </c>
      <c r="O3870" t="s">
        <v>2149</v>
      </c>
      <c r="P3870" t="s">
        <v>8695</v>
      </c>
    </row>
    <row r="3871" spans="1:16" x14ac:dyDescent="0.45">
      <c r="A3871" t="s">
        <v>7493</v>
      </c>
      <c r="B3871" t="s">
        <v>233</v>
      </c>
      <c r="C3871" t="s">
        <v>3292</v>
      </c>
      <c r="D3871" t="s">
        <v>3489</v>
      </c>
      <c r="E3871" s="1">
        <v>45619</v>
      </c>
      <c r="F3871" t="s">
        <v>8718</v>
      </c>
      <c r="G3871" t="s">
        <v>8629</v>
      </c>
      <c r="H3871">
        <v>1</v>
      </c>
      <c r="I3871" s="14">
        <v>0.1</v>
      </c>
      <c r="J3871" s="6">
        <v>1584</v>
      </c>
      <c r="K3871" s="6">
        <v>1425</v>
      </c>
      <c r="L3871" t="s">
        <v>1231</v>
      </c>
      <c r="M3871">
        <v>41</v>
      </c>
      <c r="N3871" t="s">
        <v>1999</v>
      </c>
      <c r="O3871" t="s">
        <v>2224</v>
      </c>
      <c r="P3871" t="s">
        <v>2990</v>
      </c>
    </row>
    <row r="3872" spans="1:16" x14ac:dyDescent="0.45">
      <c r="A3872" t="s">
        <v>7494</v>
      </c>
      <c r="B3872" t="s">
        <v>775</v>
      </c>
      <c r="C3872" t="s">
        <v>3202</v>
      </c>
      <c r="D3872" t="s">
        <v>3402</v>
      </c>
      <c r="E3872" s="1">
        <v>45841</v>
      </c>
      <c r="F3872" t="s">
        <v>8720</v>
      </c>
      <c r="G3872" t="s">
        <v>8631</v>
      </c>
      <c r="H3872">
        <v>4</v>
      </c>
      <c r="I3872" s="14">
        <v>0</v>
      </c>
      <c r="J3872" s="6">
        <v>1696</v>
      </c>
      <c r="K3872" s="6">
        <v>6783</v>
      </c>
      <c r="L3872" t="s">
        <v>1767</v>
      </c>
      <c r="M3872">
        <v>46</v>
      </c>
      <c r="N3872" t="s">
        <v>1998</v>
      </c>
      <c r="O3872" t="s">
        <v>2745</v>
      </c>
      <c r="P3872" t="s">
        <v>3070</v>
      </c>
    </row>
    <row r="3873" spans="1:16" x14ac:dyDescent="0.45">
      <c r="A3873" t="s">
        <v>7495</v>
      </c>
      <c r="B3873" t="s">
        <v>136</v>
      </c>
      <c r="C3873" t="s">
        <v>3369</v>
      </c>
      <c r="D3873" t="s">
        <v>3566</v>
      </c>
      <c r="E3873" s="1">
        <v>45246</v>
      </c>
      <c r="F3873" t="s">
        <v>8625</v>
      </c>
      <c r="G3873" t="s">
        <v>8633</v>
      </c>
      <c r="H3873">
        <v>4</v>
      </c>
      <c r="I3873" s="14">
        <v>0</v>
      </c>
      <c r="J3873" s="6">
        <v>1396</v>
      </c>
      <c r="K3873" s="6">
        <v>5583</v>
      </c>
      <c r="L3873" t="s">
        <v>1135</v>
      </c>
      <c r="M3873">
        <v>31</v>
      </c>
      <c r="N3873" t="s">
        <v>1999</v>
      </c>
      <c r="O3873" t="s">
        <v>2127</v>
      </c>
      <c r="P3873" t="s">
        <v>3031</v>
      </c>
    </row>
    <row r="3874" spans="1:16" x14ac:dyDescent="0.45">
      <c r="A3874" t="s">
        <v>7496</v>
      </c>
      <c r="B3874" t="s">
        <v>596</v>
      </c>
      <c r="C3874" t="s">
        <v>3258</v>
      </c>
      <c r="D3874" t="s">
        <v>3457</v>
      </c>
      <c r="E3874" s="1">
        <v>45478</v>
      </c>
      <c r="F3874" t="s">
        <v>8625</v>
      </c>
      <c r="G3874" t="s">
        <v>8631</v>
      </c>
      <c r="H3874">
        <v>5</v>
      </c>
      <c r="I3874" s="14">
        <v>0</v>
      </c>
      <c r="J3874" s="6">
        <v>699</v>
      </c>
      <c r="K3874" s="6">
        <v>3496</v>
      </c>
      <c r="L3874" t="s">
        <v>1590</v>
      </c>
      <c r="M3874">
        <v>59</v>
      </c>
      <c r="N3874" t="s">
        <v>1999</v>
      </c>
      <c r="O3874" t="s">
        <v>2572</v>
      </c>
      <c r="P3874" t="s">
        <v>3166</v>
      </c>
    </row>
    <row r="3875" spans="1:16" x14ac:dyDescent="0.45">
      <c r="A3875" t="s">
        <v>7497</v>
      </c>
      <c r="B3875" t="s">
        <v>988</v>
      </c>
      <c r="C3875" t="s">
        <v>3333</v>
      </c>
      <c r="D3875" t="s">
        <v>3530</v>
      </c>
      <c r="E3875" s="1">
        <v>45735</v>
      </c>
      <c r="F3875" t="s">
        <v>8719</v>
      </c>
      <c r="G3875" t="s">
        <v>8630</v>
      </c>
      <c r="H3875">
        <v>2</v>
      </c>
      <c r="I3875" s="14">
        <v>0.2</v>
      </c>
      <c r="J3875" s="6">
        <v>1972</v>
      </c>
      <c r="K3875" s="6">
        <v>3156</v>
      </c>
      <c r="L3875" t="s">
        <v>1979</v>
      </c>
      <c r="M3875">
        <v>39</v>
      </c>
      <c r="N3875" t="s">
        <v>1998</v>
      </c>
      <c r="O3875" t="s">
        <v>2951</v>
      </c>
      <c r="P3875" t="s">
        <v>3112</v>
      </c>
    </row>
    <row r="3876" spans="1:16" x14ac:dyDescent="0.45">
      <c r="A3876" t="s">
        <v>7498</v>
      </c>
      <c r="B3876" t="s">
        <v>144</v>
      </c>
      <c r="C3876" t="s">
        <v>3362</v>
      </c>
      <c r="D3876" t="s">
        <v>3559</v>
      </c>
      <c r="E3876" s="1">
        <v>45868</v>
      </c>
      <c r="F3876" t="s">
        <v>8625</v>
      </c>
      <c r="G3876" t="s">
        <v>8631</v>
      </c>
      <c r="H3876">
        <v>3</v>
      </c>
      <c r="I3876" s="14">
        <v>0.1</v>
      </c>
      <c r="J3876" s="6">
        <v>1972</v>
      </c>
      <c r="K3876" s="6">
        <v>5323</v>
      </c>
      <c r="L3876" t="s">
        <v>1143</v>
      </c>
      <c r="M3876">
        <v>21</v>
      </c>
      <c r="N3876" t="s">
        <v>1998</v>
      </c>
      <c r="O3876" t="s">
        <v>2135</v>
      </c>
      <c r="P3876" t="s">
        <v>2991</v>
      </c>
    </row>
    <row r="3877" spans="1:16" x14ac:dyDescent="0.45">
      <c r="A3877" t="s">
        <v>7499</v>
      </c>
      <c r="B3877" t="s">
        <v>747</v>
      </c>
      <c r="C3877" t="s">
        <v>3306</v>
      </c>
      <c r="D3877" t="s">
        <v>3503</v>
      </c>
      <c r="E3877" s="1">
        <v>45652</v>
      </c>
      <c r="F3877" t="s">
        <v>8625</v>
      </c>
      <c r="G3877" t="s">
        <v>8629</v>
      </c>
      <c r="H3877">
        <v>1</v>
      </c>
      <c r="I3877" s="14">
        <v>0.2</v>
      </c>
      <c r="J3877" s="6">
        <v>1375</v>
      </c>
      <c r="K3877" s="6">
        <v>1100</v>
      </c>
      <c r="L3877" t="s">
        <v>1740</v>
      </c>
      <c r="M3877">
        <v>30</v>
      </c>
      <c r="N3877" t="s">
        <v>1998</v>
      </c>
      <c r="O3877" t="s">
        <v>2718</v>
      </c>
      <c r="P3877" t="s">
        <v>3066</v>
      </c>
    </row>
    <row r="3878" spans="1:16" x14ac:dyDescent="0.45">
      <c r="A3878" t="s">
        <v>7500</v>
      </c>
      <c r="B3878" t="s">
        <v>342</v>
      </c>
      <c r="C3878" t="s">
        <v>3333</v>
      </c>
      <c r="D3878" t="s">
        <v>3530</v>
      </c>
      <c r="E3878" s="1">
        <v>45824</v>
      </c>
      <c r="F3878" t="s">
        <v>8625</v>
      </c>
      <c r="G3878" t="s">
        <v>8633</v>
      </c>
      <c r="H3878">
        <v>1</v>
      </c>
      <c r="I3878" s="14">
        <v>0.2</v>
      </c>
      <c r="J3878" s="6">
        <v>1972</v>
      </c>
      <c r="K3878" s="6">
        <v>1578</v>
      </c>
      <c r="L3878" t="s">
        <v>1338</v>
      </c>
      <c r="M3878">
        <v>54</v>
      </c>
      <c r="N3878" t="s">
        <v>1998</v>
      </c>
      <c r="O3878" t="s">
        <v>2330</v>
      </c>
      <c r="P3878" t="s">
        <v>3044</v>
      </c>
    </row>
    <row r="3879" spans="1:16" x14ac:dyDescent="0.45">
      <c r="A3879" t="s">
        <v>7501</v>
      </c>
      <c r="B3879" t="s">
        <v>297</v>
      </c>
      <c r="C3879" t="s">
        <v>3280</v>
      </c>
      <c r="D3879" t="s">
        <v>3477</v>
      </c>
      <c r="E3879" s="1">
        <v>45719</v>
      </c>
      <c r="F3879" t="s">
        <v>8720</v>
      </c>
      <c r="G3879" t="s">
        <v>8631</v>
      </c>
      <c r="H3879">
        <v>1</v>
      </c>
      <c r="I3879" s="14">
        <v>0.05</v>
      </c>
      <c r="J3879" s="6">
        <v>1578</v>
      </c>
      <c r="K3879" s="6">
        <v>1499</v>
      </c>
      <c r="L3879" t="s">
        <v>1294</v>
      </c>
      <c r="M3879">
        <v>42</v>
      </c>
      <c r="N3879" t="s">
        <v>1998</v>
      </c>
      <c r="O3879" t="s">
        <v>2043</v>
      </c>
      <c r="P3879" t="s">
        <v>3128</v>
      </c>
    </row>
    <row r="3880" spans="1:16" x14ac:dyDescent="0.45">
      <c r="A3880" t="s">
        <v>7502</v>
      </c>
      <c r="B3880" t="s">
        <v>738</v>
      </c>
      <c r="C3880" t="s">
        <v>3315</v>
      </c>
      <c r="D3880" t="s">
        <v>3512</v>
      </c>
      <c r="E3880" s="1">
        <v>45600</v>
      </c>
      <c r="F3880" t="s">
        <v>8625</v>
      </c>
      <c r="G3880" t="s">
        <v>8630</v>
      </c>
      <c r="H3880">
        <v>2</v>
      </c>
      <c r="I3880" s="14">
        <v>0.15</v>
      </c>
      <c r="J3880" s="6">
        <v>1056</v>
      </c>
      <c r="K3880" s="6">
        <v>1795</v>
      </c>
      <c r="L3880" t="s">
        <v>1731</v>
      </c>
      <c r="M3880">
        <v>65</v>
      </c>
      <c r="N3880" t="s">
        <v>1999</v>
      </c>
      <c r="O3880" t="s">
        <v>2709</v>
      </c>
      <c r="P3880" t="s">
        <v>3146</v>
      </c>
    </row>
    <row r="3881" spans="1:16" x14ac:dyDescent="0.45">
      <c r="A3881" t="s">
        <v>7503</v>
      </c>
      <c r="B3881" t="s">
        <v>962</v>
      </c>
      <c r="C3881" t="s">
        <v>3375</v>
      </c>
      <c r="D3881" t="s">
        <v>3571</v>
      </c>
      <c r="E3881" s="1">
        <v>45820</v>
      </c>
      <c r="F3881" t="s">
        <v>8626</v>
      </c>
      <c r="G3881" t="s">
        <v>8632</v>
      </c>
      <c r="H3881">
        <v>5</v>
      </c>
      <c r="I3881" s="14">
        <v>0.15</v>
      </c>
      <c r="J3881" s="6">
        <v>1129</v>
      </c>
      <c r="K3881" s="6">
        <v>4799</v>
      </c>
      <c r="L3881" t="s">
        <v>1953</v>
      </c>
      <c r="M3881">
        <v>37</v>
      </c>
      <c r="N3881" t="s">
        <v>1998</v>
      </c>
      <c r="O3881" t="s">
        <v>2925</v>
      </c>
      <c r="P3881" t="s">
        <v>3117</v>
      </c>
    </row>
    <row r="3882" spans="1:16" x14ac:dyDescent="0.45">
      <c r="A3882" t="s">
        <v>7504</v>
      </c>
      <c r="B3882" t="s">
        <v>782</v>
      </c>
      <c r="C3882" t="s">
        <v>3299</v>
      </c>
      <c r="D3882" t="s">
        <v>3496</v>
      </c>
      <c r="E3882" s="1">
        <v>45660</v>
      </c>
      <c r="F3882" t="s">
        <v>8625</v>
      </c>
      <c r="G3882" t="s">
        <v>8631</v>
      </c>
      <c r="H3882">
        <v>2</v>
      </c>
      <c r="I3882" s="14">
        <v>0.15</v>
      </c>
      <c r="J3882" s="6">
        <v>479</v>
      </c>
      <c r="K3882" s="6">
        <v>814</v>
      </c>
      <c r="L3882" t="s">
        <v>1774</v>
      </c>
      <c r="M3882">
        <v>24</v>
      </c>
      <c r="N3882" t="s">
        <v>1999</v>
      </c>
      <c r="O3882" t="s">
        <v>2752</v>
      </c>
      <c r="P3882" t="s">
        <v>3171</v>
      </c>
    </row>
    <row r="3883" spans="1:16" x14ac:dyDescent="0.45">
      <c r="A3883" t="s">
        <v>7505</v>
      </c>
      <c r="B3883" t="s">
        <v>713</v>
      </c>
      <c r="C3883" t="s">
        <v>3286</v>
      </c>
      <c r="D3883" t="s">
        <v>3483</v>
      </c>
      <c r="E3883" s="1">
        <v>45499</v>
      </c>
      <c r="F3883" t="s">
        <v>8719</v>
      </c>
      <c r="G3883" t="s">
        <v>8629</v>
      </c>
      <c r="H3883">
        <v>5</v>
      </c>
      <c r="I3883" s="14">
        <v>0.2</v>
      </c>
      <c r="J3883" s="6">
        <v>1780</v>
      </c>
      <c r="K3883" s="6">
        <v>7119</v>
      </c>
      <c r="L3883" t="s">
        <v>1706</v>
      </c>
      <c r="M3883">
        <v>37</v>
      </c>
      <c r="N3883" t="s">
        <v>1998</v>
      </c>
      <c r="O3883" t="s">
        <v>2686</v>
      </c>
      <c r="P3883" t="s">
        <v>3070</v>
      </c>
    </row>
    <row r="3884" spans="1:16" x14ac:dyDescent="0.45">
      <c r="A3884" t="s">
        <v>7506</v>
      </c>
      <c r="B3884" t="s">
        <v>258</v>
      </c>
      <c r="C3884" t="s">
        <v>3250</v>
      </c>
      <c r="D3884" t="s">
        <v>3449</v>
      </c>
      <c r="E3884" s="1">
        <v>45376</v>
      </c>
      <c r="F3884" t="s">
        <v>8718</v>
      </c>
      <c r="G3884" t="s">
        <v>8633</v>
      </c>
      <c r="H3884">
        <v>3</v>
      </c>
      <c r="I3884" s="14">
        <v>0.05</v>
      </c>
      <c r="J3884" s="6">
        <v>1384</v>
      </c>
      <c r="K3884" s="6">
        <v>3943</v>
      </c>
      <c r="L3884" t="s">
        <v>1256</v>
      </c>
      <c r="M3884">
        <v>61</v>
      </c>
      <c r="N3884" t="s">
        <v>1999</v>
      </c>
      <c r="O3884" t="s">
        <v>2248</v>
      </c>
      <c r="P3884" t="s">
        <v>3061</v>
      </c>
    </row>
    <row r="3885" spans="1:16" x14ac:dyDescent="0.45">
      <c r="A3885" t="s">
        <v>7507</v>
      </c>
      <c r="B3885" t="s">
        <v>728</v>
      </c>
      <c r="C3885" t="s">
        <v>3198</v>
      </c>
      <c r="D3885" t="s">
        <v>3398</v>
      </c>
      <c r="E3885" s="1">
        <v>45609</v>
      </c>
      <c r="F3885" t="s">
        <v>8720</v>
      </c>
      <c r="G3885" t="s">
        <v>8632</v>
      </c>
      <c r="H3885">
        <v>3</v>
      </c>
      <c r="I3885" s="14">
        <v>0.2</v>
      </c>
      <c r="J3885" s="6">
        <v>1171</v>
      </c>
      <c r="K3885" s="6">
        <v>2810</v>
      </c>
      <c r="L3885" t="s">
        <v>1721</v>
      </c>
      <c r="M3885">
        <v>36</v>
      </c>
      <c r="N3885" t="s">
        <v>1998</v>
      </c>
      <c r="O3885" t="s">
        <v>2700</v>
      </c>
      <c r="P3885" t="s">
        <v>8698</v>
      </c>
    </row>
    <row r="3886" spans="1:16" x14ac:dyDescent="0.45">
      <c r="A3886" t="s">
        <v>7508</v>
      </c>
      <c r="B3886" t="s">
        <v>99</v>
      </c>
      <c r="C3886" t="s">
        <v>3290</v>
      </c>
      <c r="D3886" t="s">
        <v>3487</v>
      </c>
      <c r="E3886" s="1">
        <v>45325</v>
      </c>
      <c r="F3886" t="s">
        <v>8626</v>
      </c>
      <c r="G3886" t="s">
        <v>8633</v>
      </c>
      <c r="H3886">
        <v>3</v>
      </c>
      <c r="I3886" s="14">
        <v>0.15</v>
      </c>
      <c r="J3886" s="6">
        <v>1300</v>
      </c>
      <c r="K3886" s="6">
        <v>3315</v>
      </c>
      <c r="L3886" t="s">
        <v>1098</v>
      </c>
      <c r="M3886">
        <v>43</v>
      </c>
      <c r="N3886" t="s">
        <v>1999</v>
      </c>
      <c r="O3886" t="s">
        <v>2091</v>
      </c>
      <c r="P3886" t="s">
        <v>3045</v>
      </c>
    </row>
    <row r="3887" spans="1:16" x14ac:dyDescent="0.45">
      <c r="A3887" t="s">
        <v>7509</v>
      </c>
      <c r="B3887" t="s">
        <v>673</v>
      </c>
      <c r="C3887" t="s">
        <v>3282</v>
      </c>
      <c r="D3887" t="s">
        <v>3479</v>
      </c>
      <c r="E3887" s="1">
        <v>45758</v>
      </c>
      <c r="F3887" t="s">
        <v>8626</v>
      </c>
      <c r="G3887" t="s">
        <v>8629</v>
      </c>
      <c r="H3887">
        <v>4</v>
      </c>
      <c r="I3887" s="14">
        <v>0.15</v>
      </c>
      <c r="J3887" s="6">
        <v>1755</v>
      </c>
      <c r="K3887" s="6">
        <v>5966</v>
      </c>
      <c r="L3887" t="s">
        <v>1667</v>
      </c>
      <c r="M3887">
        <v>60</v>
      </c>
      <c r="N3887" t="s">
        <v>1999</v>
      </c>
      <c r="O3887" t="s">
        <v>2647</v>
      </c>
      <c r="P3887" t="s">
        <v>3176</v>
      </c>
    </row>
    <row r="3888" spans="1:16" x14ac:dyDescent="0.45">
      <c r="A3888" t="s">
        <v>7510</v>
      </c>
      <c r="B3888" t="s">
        <v>506</v>
      </c>
      <c r="C3888" t="s">
        <v>3342</v>
      </c>
      <c r="D3888" t="s">
        <v>3539</v>
      </c>
      <c r="E3888" s="1">
        <v>45888</v>
      </c>
      <c r="F3888" t="s">
        <v>8720</v>
      </c>
      <c r="G3888" t="s">
        <v>8633</v>
      </c>
      <c r="H3888">
        <v>2</v>
      </c>
      <c r="I3888" s="14">
        <v>0.1</v>
      </c>
      <c r="J3888" s="6">
        <v>1062</v>
      </c>
      <c r="K3888" s="6">
        <v>1912</v>
      </c>
      <c r="L3888" t="s">
        <v>1501</v>
      </c>
      <c r="M3888">
        <v>63</v>
      </c>
      <c r="N3888" t="s">
        <v>1999</v>
      </c>
      <c r="O3888" t="s">
        <v>2486</v>
      </c>
      <c r="P3888" t="s">
        <v>3060</v>
      </c>
    </row>
    <row r="3889" spans="1:16" x14ac:dyDescent="0.45">
      <c r="A3889" t="s">
        <v>7511</v>
      </c>
      <c r="B3889" t="s">
        <v>110</v>
      </c>
      <c r="C3889" t="s">
        <v>3294</v>
      </c>
      <c r="D3889" t="s">
        <v>3491</v>
      </c>
      <c r="E3889" s="1">
        <v>45320</v>
      </c>
      <c r="F3889" t="s">
        <v>8719</v>
      </c>
      <c r="G3889" t="s">
        <v>8629</v>
      </c>
      <c r="H3889">
        <v>3</v>
      </c>
      <c r="I3889" s="14">
        <v>0.05</v>
      </c>
      <c r="J3889" s="6">
        <v>1656</v>
      </c>
      <c r="K3889" s="6">
        <v>4719</v>
      </c>
      <c r="L3889" t="s">
        <v>1109</v>
      </c>
      <c r="M3889">
        <v>22</v>
      </c>
      <c r="N3889" t="s">
        <v>1998</v>
      </c>
      <c r="O3889" t="s">
        <v>2101</v>
      </c>
      <c r="P3889" t="s">
        <v>3053</v>
      </c>
    </row>
    <row r="3890" spans="1:16" x14ac:dyDescent="0.45">
      <c r="A3890" t="s">
        <v>7512</v>
      </c>
      <c r="B3890" t="s">
        <v>50</v>
      </c>
      <c r="C3890" t="s">
        <v>3365</v>
      </c>
      <c r="D3890" t="s">
        <v>3562</v>
      </c>
      <c r="E3890" s="1">
        <v>45548</v>
      </c>
      <c r="F3890" t="s">
        <v>8626</v>
      </c>
      <c r="G3890" t="s">
        <v>8632</v>
      </c>
      <c r="H3890">
        <v>2</v>
      </c>
      <c r="I3890" s="14">
        <v>0.2</v>
      </c>
      <c r="J3890" s="6">
        <v>1256</v>
      </c>
      <c r="K3890" s="6">
        <v>2009</v>
      </c>
      <c r="L3890" t="s">
        <v>1049</v>
      </c>
      <c r="M3890">
        <v>21</v>
      </c>
      <c r="N3890" t="s">
        <v>1998</v>
      </c>
      <c r="O3890" t="s">
        <v>2042</v>
      </c>
      <c r="P3890" t="s">
        <v>3009</v>
      </c>
    </row>
    <row r="3891" spans="1:16" x14ac:dyDescent="0.45">
      <c r="A3891" t="s">
        <v>7513</v>
      </c>
      <c r="B3891" t="s">
        <v>504</v>
      </c>
      <c r="C3891" t="s">
        <v>3243</v>
      </c>
      <c r="D3891" t="s">
        <v>3442</v>
      </c>
      <c r="E3891" s="1">
        <v>45800</v>
      </c>
      <c r="F3891" t="s">
        <v>8626</v>
      </c>
      <c r="G3891" t="s">
        <v>8629</v>
      </c>
      <c r="H3891">
        <v>4</v>
      </c>
      <c r="I3891" s="14">
        <v>0</v>
      </c>
      <c r="J3891" s="6">
        <v>1825</v>
      </c>
      <c r="K3891" s="6">
        <v>7301</v>
      </c>
      <c r="L3891" t="s">
        <v>1499</v>
      </c>
      <c r="M3891">
        <v>20</v>
      </c>
      <c r="N3891" t="s">
        <v>1999</v>
      </c>
      <c r="O3891" t="s">
        <v>2484</v>
      </c>
      <c r="P3891" t="s">
        <v>3076</v>
      </c>
    </row>
    <row r="3892" spans="1:16" x14ac:dyDescent="0.45">
      <c r="A3892" t="s">
        <v>7514</v>
      </c>
      <c r="B3892" t="s">
        <v>615</v>
      </c>
      <c r="C3892" t="s">
        <v>3304</v>
      </c>
      <c r="D3892" t="s">
        <v>3501</v>
      </c>
      <c r="E3892" s="1">
        <v>45832</v>
      </c>
      <c r="F3892" t="s">
        <v>8625</v>
      </c>
      <c r="G3892" t="s">
        <v>8630</v>
      </c>
      <c r="H3892">
        <v>4</v>
      </c>
      <c r="I3892" s="14">
        <v>0.15</v>
      </c>
      <c r="J3892" s="6">
        <v>1339</v>
      </c>
      <c r="K3892" s="6">
        <v>4552</v>
      </c>
      <c r="L3892" t="s">
        <v>1609</v>
      </c>
      <c r="M3892">
        <v>35</v>
      </c>
      <c r="N3892" t="s">
        <v>1998</v>
      </c>
      <c r="O3892" t="s">
        <v>2591</v>
      </c>
      <c r="P3892" t="s">
        <v>8707</v>
      </c>
    </row>
    <row r="3893" spans="1:16" x14ac:dyDescent="0.45">
      <c r="A3893" t="s">
        <v>7515</v>
      </c>
      <c r="B3893" t="s">
        <v>943</v>
      </c>
      <c r="C3893" t="s">
        <v>3260</v>
      </c>
      <c r="D3893" t="s">
        <v>3459</v>
      </c>
      <c r="E3893" s="1">
        <v>45903</v>
      </c>
      <c r="F3893" t="s">
        <v>8718</v>
      </c>
      <c r="G3893" t="s">
        <v>8633</v>
      </c>
      <c r="H3893">
        <v>3</v>
      </c>
      <c r="I3893" s="14">
        <v>0.05</v>
      </c>
      <c r="J3893" s="6">
        <v>436</v>
      </c>
      <c r="K3893" s="6">
        <v>1242</v>
      </c>
      <c r="L3893" t="s">
        <v>1934</v>
      </c>
      <c r="M3893">
        <v>41</v>
      </c>
      <c r="N3893" t="s">
        <v>1998</v>
      </c>
      <c r="O3893" t="s">
        <v>2907</v>
      </c>
      <c r="P3893" t="s">
        <v>3186</v>
      </c>
    </row>
    <row r="3894" spans="1:16" x14ac:dyDescent="0.45">
      <c r="A3894" t="s">
        <v>7516</v>
      </c>
      <c r="B3894" t="s">
        <v>393</v>
      </c>
      <c r="C3894" t="s">
        <v>3262</v>
      </c>
      <c r="D3894" t="s">
        <v>3441</v>
      </c>
      <c r="E3894" s="1">
        <v>45256</v>
      </c>
      <c r="F3894" t="s">
        <v>8719</v>
      </c>
      <c r="G3894" t="s">
        <v>8633</v>
      </c>
      <c r="H3894">
        <v>3</v>
      </c>
      <c r="I3894" s="14">
        <v>0</v>
      </c>
      <c r="J3894" s="6">
        <v>283</v>
      </c>
      <c r="K3894" s="6">
        <v>850</v>
      </c>
      <c r="L3894" t="s">
        <v>1389</v>
      </c>
      <c r="M3894">
        <v>63</v>
      </c>
      <c r="N3894" t="s">
        <v>1998</v>
      </c>
      <c r="O3894" t="s">
        <v>2380</v>
      </c>
      <c r="P3894" t="s">
        <v>2992</v>
      </c>
    </row>
    <row r="3895" spans="1:16" x14ac:dyDescent="0.45">
      <c r="A3895" t="s">
        <v>7517</v>
      </c>
      <c r="B3895" t="s">
        <v>42</v>
      </c>
      <c r="C3895" t="s">
        <v>3223</v>
      </c>
      <c r="D3895" t="s">
        <v>3422</v>
      </c>
      <c r="E3895" s="1">
        <v>45423</v>
      </c>
      <c r="F3895" t="s">
        <v>8720</v>
      </c>
      <c r="G3895" t="s">
        <v>8631</v>
      </c>
      <c r="H3895">
        <v>5</v>
      </c>
      <c r="I3895" s="14">
        <v>0.15</v>
      </c>
      <c r="J3895" s="6">
        <v>1420</v>
      </c>
      <c r="K3895" s="6">
        <v>6037</v>
      </c>
      <c r="L3895" t="s">
        <v>1041</v>
      </c>
      <c r="M3895">
        <v>60</v>
      </c>
      <c r="N3895" t="s">
        <v>1999</v>
      </c>
      <c r="O3895" t="s">
        <v>2034</v>
      </c>
      <c r="P3895" t="s">
        <v>3001</v>
      </c>
    </row>
    <row r="3896" spans="1:16" x14ac:dyDescent="0.45">
      <c r="A3896" t="s">
        <v>7518</v>
      </c>
      <c r="B3896" t="s">
        <v>349</v>
      </c>
      <c r="C3896" t="s">
        <v>3334</v>
      </c>
      <c r="D3896" t="s">
        <v>3531</v>
      </c>
      <c r="E3896" s="1">
        <v>45569</v>
      </c>
      <c r="F3896" t="s">
        <v>8720</v>
      </c>
      <c r="G3896" t="s">
        <v>8633</v>
      </c>
      <c r="H3896">
        <v>3</v>
      </c>
      <c r="I3896" s="14">
        <v>0.15</v>
      </c>
      <c r="J3896" s="6">
        <v>73</v>
      </c>
      <c r="K3896" s="6">
        <v>187</v>
      </c>
      <c r="L3896" t="s">
        <v>1345</v>
      </c>
      <c r="M3896">
        <v>58</v>
      </c>
      <c r="N3896" t="s">
        <v>1999</v>
      </c>
      <c r="O3896" t="s">
        <v>2337</v>
      </c>
      <c r="P3896" t="s">
        <v>2982</v>
      </c>
    </row>
    <row r="3897" spans="1:16" x14ac:dyDescent="0.45">
      <c r="A3897" t="s">
        <v>7519</v>
      </c>
      <c r="B3897" t="s">
        <v>1005</v>
      </c>
      <c r="C3897" t="s">
        <v>3292</v>
      </c>
      <c r="D3897" t="s">
        <v>3489</v>
      </c>
      <c r="E3897" s="1">
        <v>45794</v>
      </c>
      <c r="F3897" t="s">
        <v>8626</v>
      </c>
      <c r="G3897" t="s">
        <v>8629</v>
      </c>
      <c r="H3897">
        <v>1</v>
      </c>
      <c r="I3897" s="14">
        <v>0</v>
      </c>
      <c r="J3897" s="6">
        <v>1584</v>
      </c>
      <c r="K3897" s="6">
        <v>1584</v>
      </c>
      <c r="L3897" t="s">
        <v>1996</v>
      </c>
      <c r="M3897">
        <v>49</v>
      </c>
      <c r="N3897" t="s">
        <v>1998</v>
      </c>
      <c r="O3897" t="s">
        <v>2966</v>
      </c>
      <c r="P3897" t="s">
        <v>3097</v>
      </c>
    </row>
    <row r="3898" spans="1:16" x14ac:dyDescent="0.45">
      <c r="A3898" t="s">
        <v>7520</v>
      </c>
      <c r="B3898" t="s">
        <v>566</v>
      </c>
      <c r="C3898" t="s">
        <v>3197</v>
      </c>
      <c r="D3898" t="s">
        <v>3397</v>
      </c>
      <c r="E3898" s="1">
        <v>45809</v>
      </c>
      <c r="F3898" t="s">
        <v>8626</v>
      </c>
      <c r="G3898" t="s">
        <v>8633</v>
      </c>
      <c r="H3898">
        <v>2</v>
      </c>
      <c r="I3898" s="14">
        <v>0.15</v>
      </c>
      <c r="J3898" s="6">
        <v>1934</v>
      </c>
      <c r="K3898" s="6">
        <v>3287</v>
      </c>
      <c r="L3898" t="s">
        <v>1560</v>
      </c>
      <c r="M3898">
        <v>58</v>
      </c>
      <c r="N3898" t="s">
        <v>1998</v>
      </c>
      <c r="O3898" t="s">
        <v>2486</v>
      </c>
      <c r="P3898" t="s">
        <v>2989</v>
      </c>
    </row>
    <row r="3899" spans="1:16" x14ac:dyDescent="0.45">
      <c r="A3899" t="s">
        <v>7521</v>
      </c>
      <c r="B3899" t="s">
        <v>277</v>
      </c>
      <c r="C3899" t="s">
        <v>3233</v>
      </c>
      <c r="D3899" t="s">
        <v>3432</v>
      </c>
      <c r="E3899" s="1">
        <v>45544</v>
      </c>
      <c r="F3899" t="s">
        <v>8626</v>
      </c>
      <c r="G3899" t="s">
        <v>8632</v>
      </c>
      <c r="H3899">
        <v>4</v>
      </c>
      <c r="I3899" s="14">
        <v>0.15</v>
      </c>
      <c r="J3899" s="6">
        <v>73</v>
      </c>
      <c r="K3899" s="6">
        <v>248</v>
      </c>
      <c r="L3899" t="s">
        <v>1275</v>
      </c>
      <c r="M3899">
        <v>53</v>
      </c>
      <c r="N3899" t="s">
        <v>1999</v>
      </c>
      <c r="O3899" t="s">
        <v>2267</v>
      </c>
      <c r="P3899" t="s">
        <v>3120</v>
      </c>
    </row>
    <row r="3900" spans="1:16" x14ac:dyDescent="0.45">
      <c r="A3900" t="s">
        <v>7522</v>
      </c>
      <c r="B3900" t="s">
        <v>144</v>
      </c>
      <c r="C3900" t="s">
        <v>3327</v>
      </c>
      <c r="D3900" t="s">
        <v>3524</v>
      </c>
      <c r="E3900" s="1">
        <v>45249</v>
      </c>
      <c r="F3900" t="s">
        <v>8720</v>
      </c>
      <c r="G3900" t="s">
        <v>8630</v>
      </c>
      <c r="H3900">
        <v>1</v>
      </c>
      <c r="I3900" s="14">
        <v>0.1</v>
      </c>
      <c r="J3900" s="6">
        <v>1449</v>
      </c>
      <c r="K3900" s="6">
        <v>1304</v>
      </c>
      <c r="L3900" t="s">
        <v>1143</v>
      </c>
      <c r="M3900">
        <v>21</v>
      </c>
      <c r="N3900" t="s">
        <v>1998</v>
      </c>
      <c r="O3900" t="s">
        <v>2135</v>
      </c>
      <c r="P3900" t="s">
        <v>2991</v>
      </c>
    </row>
    <row r="3901" spans="1:16" x14ac:dyDescent="0.45">
      <c r="A3901" t="s">
        <v>7523</v>
      </c>
      <c r="B3901" t="s">
        <v>471</v>
      </c>
      <c r="C3901" t="s">
        <v>3226</v>
      </c>
      <c r="D3901" t="s">
        <v>3425</v>
      </c>
      <c r="E3901" s="1">
        <v>45862</v>
      </c>
      <c r="F3901" t="s">
        <v>8626</v>
      </c>
      <c r="G3901" t="s">
        <v>8629</v>
      </c>
      <c r="H3901">
        <v>5</v>
      </c>
      <c r="I3901" s="14">
        <v>0.2</v>
      </c>
      <c r="J3901" s="6">
        <v>1960</v>
      </c>
      <c r="K3901" s="6">
        <v>7840</v>
      </c>
      <c r="L3901" t="s">
        <v>1466</v>
      </c>
      <c r="M3901">
        <v>21</v>
      </c>
      <c r="N3901" t="s">
        <v>1998</v>
      </c>
      <c r="O3901" t="s">
        <v>2453</v>
      </c>
      <c r="P3901" t="s">
        <v>8708</v>
      </c>
    </row>
    <row r="3902" spans="1:16" x14ac:dyDescent="0.45">
      <c r="A3902" t="s">
        <v>7524</v>
      </c>
      <c r="B3902" t="s">
        <v>331</v>
      </c>
      <c r="C3902" t="s">
        <v>3251</v>
      </c>
      <c r="D3902" t="s">
        <v>3450</v>
      </c>
      <c r="E3902" s="1">
        <v>45664</v>
      </c>
      <c r="F3902" t="s">
        <v>8719</v>
      </c>
      <c r="G3902" t="s">
        <v>8629</v>
      </c>
      <c r="H3902">
        <v>1</v>
      </c>
      <c r="I3902" s="14">
        <v>0.2</v>
      </c>
      <c r="J3902" s="6">
        <v>641</v>
      </c>
      <c r="K3902" s="6">
        <v>513</v>
      </c>
      <c r="L3902" t="s">
        <v>1328</v>
      </c>
      <c r="M3902">
        <v>54</v>
      </c>
      <c r="N3902" t="s">
        <v>1998</v>
      </c>
      <c r="O3902" t="s">
        <v>2319</v>
      </c>
      <c r="P3902" t="s">
        <v>8695</v>
      </c>
    </row>
    <row r="3903" spans="1:16" x14ac:dyDescent="0.45">
      <c r="A3903" t="s">
        <v>7525</v>
      </c>
      <c r="B3903" t="s">
        <v>823</v>
      </c>
      <c r="C3903" t="s">
        <v>3208</v>
      </c>
      <c r="D3903" t="s">
        <v>3407</v>
      </c>
      <c r="E3903" s="1">
        <v>45784</v>
      </c>
      <c r="F3903" t="s">
        <v>8719</v>
      </c>
      <c r="G3903" t="s">
        <v>8630</v>
      </c>
      <c r="H3903">
        <v>4</v>
      </c>
      <c r="I3903" s="14">
        <v>0.15</v>
      </c>
      <c r="J3903" s="6">
        <v>156</v>
      </c>
      <c r="K3903" s="6">
        <v>532</v>
      </c>
      <c r="L3903" t="s">
        <v>1815</v>
      </c>
      <c r="M3903">
        <v>41</v>
      </c>
      <c r="N3903" t="s">
        <v>1998</v>
      </c>
      <c r="O3903" t="s">
        <v>2790</v>
      </c>
      <c r="P3903" t="s">
        <v>3112</v>
      </c>
    </row>
    <row r="3904" spans="1:16" x14ac:dyDescent="0.45">
      <c r="A3904" t="s">
        <v>7526</v>
      </c>
      <c r="B3904" t="s">
        <v>718</v>
      </c>
      <c r="C3904" t="s">
        <v>3390</v>
      </c>
      <c r="D3904" t="s">
        <v>3586</v>
      </c>
      <c r="E3904" s="1">
        <v>45604</v>
      </c>
      <c r="F3904" t="s">
        <v>8718</v>
      </c>
      <c r="G3904" t="s">
        <v>8631</v>
      </c>
      <c r="H3904">
        <v>5</v>
      </c>
      <c r="I3904" s="14">
        <v>0</v>
      </c>
      <c r="J3904" s="6">
        <v>1830</v>
      </c>
      <c r="K3904" s="6">
        <v>9149</v>
      </c>
      <c r="L3904" t="s">
        <v>1711</v>
      </c>
      <c r="M3904">
        <v>29</v>
      </c>
      <c r="N3904" t="s">
        <v>1998</v>
      </c>
      <c r="O3904" t="s">
        <v>2691</v>
      </c>
      <c r="P3904" t="s">
        <v>8704</v>
      </c>
    </row>
    <row r="3905" spans="1:16" x14ac:dyDescent="0.45">
      <c r="A3905" t="s">
        <v>7527</v>
      </c>
      <c r="B3905" t="s">
        <v>184</v>
      </c>
      <c r="C3905" t="s">
        <v>3326</v>
      </c>
      <c r="D3905" t="s">
        <v>3523</v>
      </c>
      <c r="E3905" s="1">
        <v>45340</v>
      </c>
      <c r="F3905" t="s">
        <v>8718</v>
      </c>
      <c r="G3905" t="s">
        <v>8629</v>
      </c>
      <c r="H3905">
        <v>5</v>
      </c>
      <c r="I3905" s="14">
        <v>0.1</v>
      </c>
      <c r="J3905" s="6">
        <v>1122</v>
      </c>
      <c r="K3905" s="6">
        <v>5049</v>
      </c>
      <c r="L3905" t="s">
        <v>1182</v>
      </c>
      <c r="M3905">
        <v>34</v>
      </c>
      <c r="N3905" t="s">
        <v>1998</v>
      </c>
      <c r="O3905" t="s">
        <v>2175</v>
      </c>
      <c r="P3905" t="s">
        <v>3089</v>
      </c>
    </row>
    <row r="3906" spans="1:16" x14ac:dyDescent="0.45">
      <c r="A3906" t="s">
        <v>7528</v>
      </c>
      <c r="B3906" t="s">
        <v>472</v>
      </c>
      <c r="C3906" t="s">
        <v>3392</v>
      </c>
      <c r="D3906" t="s">
        <v>3588</v>
      </c>
      <c r="E3906" s="1">
        <v>45881</v>
      </c>
      <c r="F3906" t="s">
        <v>8720</v>
      </c>
      <c r="G3906" t="s">
        <v>8633</v>
      </c>
      <c r="H3906">
        <v>3</v>
      </c>
      <c r="I3906" s="14">
        <v>0.1</v>
      </c>
      <c r="J3906" s="6">
        <v>1109</v>
      </c>
      <c r="K3906" s="6">
        <v>2993</v>
      </c>
      <c r="L3906" t="s">
        <v>1467</v>
      </c>
      <c r="M3906">
        <v>35</v>
      </c>
      <c r="N3906" t="s">
        <v>1998</v>
      </c>
      <c r="O3906" t="s">
        <v>2454</v>
      </c>
      <c r="P3906" t="s">
        <v>3008</v>
      </c>
    </row>
    <row r="3907" spans="1:16" x14ac:dyDescent="0.45">
      <c r="A3907" t="s">
        <v>7529</v>
      </c>
      <c r="B3907" t="s">
        <v>883</v>
      </c>
      <c r="C3907" t="s">
        <v>3377</v>
      </c>
      <c r="D3907" t="s">
        <v>3573</v>
      </c>
      <c r="E3907" s="1">
        <v>45533</v>
      </c>
      <c r="F3907" t="s">
        <v>8718</v>
      </c>
      <c r="G3907" t="s">
        <v>8632</v>
      </c>
      <c r="H3907">
        <v>2</v>
      </c>
      <c r="I3907" s="14">
        <v>0.1</v>
      </c>
      <c r="J3907" s="6">
        <v>783</v>
      </c>
      <c r="K3907" s="6">
        <v>1409</v>
      </c>
      <c r="L3907" t="s">
        <v>1874</v>
      </c>
      <c r="M3907">
        <v>34</v>
      </c>
      <c r="N3907" t="s">
        <v>1998</v>
      </c>
      <c r="O3907" t="s">
        <v>2848</v>
      </c>
      <c r="P3907" t="s">
        <v>3086</v>
      </c>
    </row>
    <row r="3908" spans="1:16" x14ac:dyDescent="0.45">
      <c r="A3908" t="s">
        <v>7530</v>
      </c>
      <c r="B3908" t="s">
        <v>146</v>
      </c>
      <c r="C3908" t="s">
        <v>3322</v>
      </c>
      <c r="D3908" t="s">
        <v>3519</v>
      </c>
      <c r="E3908" s="1">
        <v>45507</v>
      </c>
      <c r="F3908" t="s">
        <v>8720</v>
      </c>
      <c r="G3908" t="s">
        <v>8631</v>
      </c>
      <c r="H3908">
        <v>1</v>
      </c>
      <c r="I3908" s="14">
        <v>0.15</v>
      </c>
      <c r="J3908" s="6">
        <v>191</v>
      </c>
      <c r="K3908" s="6">
        <v>162</v>
      </c>
      <c r="L3908" t="s">
        <v>1145</v>
      </c>
      <c r="M3908">
        <v>21</v>
      </c>
      <c r="N3908" t="s">
        <v>1998</v>
      </c>
      <c r="O3908" t="s">
        <v>2137</v>
      </c>
      <c r="P3908" t="s">
        <v>3077</v>
      </c>
    </row>
    <row r="3909" spans="1:16" x14ac:dyDescent="0.45">
      <c r="A3909" t="s">
        <v>7531</v>
      </c>
      <c r="B3909" t="s">
        <v>28</v>
      </c>
      <c r="C3909" t="s">
        <v>3361</v>
      </c>
      <c r="D3909" t="s">
        <v>3558</v>
      </c>
      <c r="E3909" s="1">
        <v>45852</v>
      </c>
      <c r="F3909" t="s">
        <v>8718</v>
      </c>
      <c r="G3909" t="s">
        <v>8633</v>
      </c>
      <c r="H3909">
        <v>4</v>
      </c>
      <c r="I3909" s="14">
        <v>0.2</v>
      </c>
      <c r="J3909" s="6">
        <v>481</v>
      </c>
      <c r="K3909" s="6">
        <v>1541</v>
      </c>
      <c r="L3909" t="s">
        <v>1027</v>
      </c>
      <c r="M3909">
        <v>20</v>
      </c>
      <c r="N3909" t="s">
        <v>1999</v>
      </c>
      <c r="O3909" t="s">
        <v>2020</v>
      </c>
      <c r="P3909" t="s">
        <v>2987</v>
      </c>
    </row>
    <row r="3910" spans="1:16" x14ac:dyDescent="0.45">
      <c r="A3910" t="s">
        <v>7532</v>
      </c>
      <c r="B3910" t="s">
        <v>814</v>
      </c>
      <c r="C3910" t="s">
        <v>3224</v>
      </c>
      <c r="D3910" t="s">
        <v>3423</v>
      </c>
      <c r="E3910" s="1">
        <v>45668</v>
      </c>
      <c r="F3910" t="s">
        <v>8625</v>
      </c>
      <c r="G3910" t="s">
        <v>8631</v>
      </c>
      <c r="H3910">
        <v>4</v>
      </c>
      <c r="I3910" s="14">
        <v>0.1</v>
      </c>
      <c r="J3910" s="6">
        <v>955</v>
      </c>
      <c r="K3910" s="6">
        <v>3438</v>
      </c>
      <c r="L3910" t="s">
        <v>1806</v>
      </c>
      <c r="M3910">
        <v>37</v>
      </c>
      <c r="N3910" t="s">
        <v>1999</v>
      </c>
      <c r="O3910" t="s">
        <v>2781</v>
      </c>
      <c r="P3910" t="s">
        <v>3117</v>
      </c>
    </row>
    <row r="3911" spans="1:16" x14ac:dyDescent="0.45">
      <c r="A3911" t="s">
        <v>7533</v>
      </c>
      <c r="B3911" t="s">
        <v>319</v>
      </c>
      <c r="C3911" t="s">
        <v>3250</v>
      </c>
      <c r="D3911" t="s">
        <v>3449</v>
      </c>
      <c r="E3911" s="1">
        <v>45244</v>
      </c>
      <c r="F3911" t="s">
        <v>8718</v>
      </c>
      <c r="G3911" t="s">
        <v>8633</v>
      </c>
      <c r="H3911">
        <v>5</v>
      </c>
      <c r="I3911" s="14">
        <v>0.2</v>
      </c>
      <c r="J3911" s="6">
        <v>1384</v>
      </c>
      <c r="K3911" s="6">
        <v>5534</v>
      </c>
      <c r="L3911" t="s">
        <v>1316</v>
      </c>
      <c r="M3911">
        <v>35</v>
      </c>
      <c r="N3911" t="s">
        <v>1999</v>
      </c>
      <c r="O3911" t="s">
        <v>2307</v>
      </c>
      <c r="P3911" t="s">
        <v>3093</v>
      </c>
    </row>
    <row r="3912" spans="1:16" x14ac:dyDescent="0.45">
      <c r="A3912" t="s">
        <v>7534</v>
      </c>
      <c r="B3912" t="s">
        <v>526</v>
      </c>
      <c r="C3912" t="s">
        <v>3323</v>
      </c>
      <c r="D3912" t="s">
        <v>3520</v>
      </c>
      <c r="E3912" s="1">
        <v>45634</v>
      </c>
      <c r="F3912" t="s">
        <v>8719</v>
      </c>
      <c r="G3912" t="s">
        <v>8632</v>
      </c>
      <c r="H3912">
        <v>2</v>
      </c>
      <c r="I3912" s="14">
        <v>0.2</v>
      </c>
      <c r="J3912" s="6">
        <v>1619</v>
      </c>
      <c r="K3912" s="6">
        <v>2591</v>
      </c>
      <c r="L3912" t="s">
        <v>1521</v>
      </c>
      <c r="M3912">
        <v>46</v>
      </c>
      <c r="N3912" t="s">
        <v>1998</v>
      </c>
      <c r="O3912" t="s">
        <v>2505</v>
      </c>
      <c r="P3912" t="s">
        <v>3120</v>
      </c>
    </row>
    <row r="3913" spans="1:16" x14ac:dyDescent="0.45">
      <c r="A3913" t="s">
        <v>7535</v>
      </c>
      <c r="B3913" t="s">
        <v>674</v>
      </c>
      <c r="C3913" t="s">
        <v>3388</v>
      </c>
      <c r="D3913" t="s">
        <v>3584</v>
      </c>
      <c r="E3913" s="1">
        <v>45768</v>
      </c>
      <c r="F3913" t="s">
        <v>8626</v>
      </c>
      <c r="G3913" t="s">
        <v>8631</v>
      </c>
      <c r="H3913">
        <v>3</v>
      </c>
      <c r="I3913" s="14">
        <v>0.2</v>
      </c>
      <c r="J3913" s="6">
        <v>1925</v>
      </c>
      <c r="K3913" s="6">
        <v>4619</v>
      </c>
      <c r="L3913" t="s">
        <v>1668</v>
      </c>
      <c r="M3913">
        <v>64</v>
      </c>
      <c r="N3913" t="s">
        <v>1998</v>
      </c>
      <c r="O3913" t="s">
        <v>2648</v>
      </c>
      <c r="P3913" t="s">
        <v>3129</v>
      </c>
    </row>
    <row r="3914" spans="1:16" x14ac:dyDescent="0.45">
      <c r="A3914" t="s">
        <v>7536</v>
      </c>
      <c r="B3914" t="s">
        <v>226</v>
      </c>
      <c r="C3914" t="s">
        <v>3300</v>
      </c>
      <c r="D3914" t="s">
        <v>3497</v>
      </c>
      <c r="E3914" s="1">
        <v>45735</v>
      </c>
      <c r="F3914" t="s">
        <v>8719</v>
      </c>
      <c r="G3914" t="s">
        <v>8633</v>
      </c>
      <c r="H3914">
        <v>3</v>
      </c>
      <c r="I3914" s="14">
        <v>0.15</v>
      </c>
      <c r="J3914" s="6">
        <v>1909</v>
      </c>
      <c r="K3914" s="6">
        <v>4867</v>
      </c>
      <c r="L3914" t="s">
        <v>1224</v>
      </c>
      <c r="M3914">
        <v>56</v>
      </c>
      <c r="N3914" t="s">
        <v>1999</v>
      </c>
      <c r="O3914" t="s">
        <v>2217</v>
      </c>
      <c r="P3914" t="s">
        <v>3097</v>
      </c>
    </row>
    <row r="3915" spans="1:16" x14ac:dyDescent="0.45">
      <c r="A3915" t="s">
        <v>7537</v>
      </c>
      <c r="B3915" t="s">
        <v>856</v>
      </c>
      <c r="C3915" t="s">
        <v>3261</v>
      </c>
      <c r="D3915" t="s">
        <v>3460</v>
      </c>
      <c r="E3915" s="1">
        <v>45209</v>
      </c>
      <c r="F3915" t="s">
        <v>8625</v>
      </c>
      <c r="G3915" t="s">
        <v>8629</v>
      </c>
      <c r="H3915">
        <v>1</v>
      </c>
      <c r="I3915" s="14">
        <v>0.05</v>
      </c>
      <c r="J3915" s="6">
        <v>1867</v>
      </c>
      <c r="K3915" s="6">
        <v>1773</v>
      </c>
      <c r="L3915" t="s">
        <v>1848</v>
      </c>
      <c r="M3915">
        <v>18</v>
      </c>
      <c r="N3915" t="s">
        <v>1999</v>
      </c>
      <c r="O3915" t="s">
        <v>2822</v>
      </c>
      <c r="P3915" t="s">
        <v>3168</v>
      </c>
    </row>
    <row r="3916" spans="1:16" x14ac:dyDescent="0.45">
      <c r="A3916" t="s">
        <v>7538</v>
      </c>
      <c r="B3916" t="s">
        <v>19</v>
      </c>
      <c r="C3916" t="s">
        <v>3356</v>
      </c>
      <c r="D3916" t="s">
        <v>3553</v>
      </c>
      <c r="E3916" s="1">
        <v>45616</v>
      </c>
      <c r="F3916" t="s">
        <v>8626</v>
      </c>
      <c r="G3916" t="s">
        <v>8629</v>
      </c>
      <c r="H3916">
        <v>1</v>
      </c>
      <c r="I3916" s="14">
        <v>0.1</v>
      </c>
      <c r="J3916" s="6">
        <v>811</v>
      </c>
      <c r="K3916" s="6">
        <v>729</v>
      </c>
      <c r="L3916" t="s">
        <v>1018</v>
      </c>
      <c r="M3916">
        <v>55</v>
      </c>
      <c r="N3916" t="s">
        <v>1999</v>
      </c>
      <c r="O3916" t="s">
        <v>2011</v>
      </c>
      <c r="P3916" t="s">
        <v>2980</v>
      </c>
    </row>
    <row r="3917" spans="1:16" x14ac:dyDescent="0.45">
      <c r="A3917" t="s">
        <v>7539</v>
      </c>
      <c r="B3917" t="s">
        <v>852</v>
      </c>
      <c r="C3917" t="s">
        <v>3360</v>
      </c>
      <c r="D3917" t="s">
        <v>3557</v>
      </c>
      <c r="E3917" s="1">
        <v>45691</v>
      </c>
      <c r="F3917" t="s">
        <v>8626</v>
      </c>
      <c r="G3917" t="s">
        <v>8629</v>
      </c>
      <c r="H3917">
        <v>4</v>
      </c>
      <c r="I3917" s="14">
        <v>0</v>
      </c>
      <c r="J3917" s="6">
        <v>1159</v>
      </c>
      <c r="K3917" s="6">
        <v>4637</v>
      </c>
      <c r="L3917" t="s">
        <v>1844</v>
      </c>
      <c r="M3917">
        <v>49</v>
      </c>
      <c r="N3917" t="s">
        <v>1998</v>
      </c>
      <c r="O3917" t="s">
        <v>2229</v>
      </c>
      <c r="P3917" t="s">
        <v>3109</v>
      </c>
    </row>
    <row r="3918" spans="1:16" x14ac:dyDescent="0.45">
      <c r="A3918" t="s">
        <v>7540</v>
      </c>
      <c r="B3918" t="s">
        <v>137</v>
      </c>
      <c r="C3918" t="s">
        <v>3298</v>
      </c>
      <c r="D3918" t="s">
        <v>3495</v>
      </c>
      <c r="E3918" s="1">
        <v>45199</v>
      </c>
      <c r="F3918" t="s">
        <v>8720</v>
      </c>
      <c r="G3918" t="s">
        <v>8631</v>
      </c>
      <c r="H3918">
        <v>2</v>
      </c>
      <c r="I3918" s="14">
        <v>0.1</v>
      </c>
      <c r="J3918" s="6">
        <v>24</v>
      </c>
      <c r="K3918" s="6">
        <v>42</v>
      </c>
      <c r="L3918" t="s">
        <v>1136</v>
      </c>
      <c r="M3918">
        <v>21</v>
      </c>
      <c r="N3918" t="s">
        <v>1998</v>
      </c>
      <c r="O3918" t="s">
        <v>2128</v>
      </c>
      <c r="P3918" t="s">
        <v>3071</v>
      </c>
    </row>
    <row r="3919" spans="1:16" x14ac:dyDescent="0.45">
      <c r="A3919" t="s">
        <v>7541</v>
      </c>
      <c r="B3919" t="s">
        <v>1000</v>
      </c>
      <c r="C3919" t="s">
        <v>3207</v>
      </c>
      <c r="D3919" t="s">
        <v>3406</v>
      </c>
      <c r="E3919" s="1">
        <v>45827</v>
      </c>
      <c r="F3919" t="s">
        <v>8626</v>
      </c>
      <c r="G3919" t="s">
        <v>8631</v>
      </c>
      <c r="H3919">
        <v>3</v>
      </c>
      <c r="I3919" s="14">
        <v>0</v>
      </c>
      <c r="J3919" s="6">
        <v>731</v>
      </c>
      <c r="K3919" s="6">
        <v>2194</v>
      </c>
      <c r="L3919" t="s">
        <v>1991</v>
      </c>
      <c r="M3919">
        <v>33</v>
      </c>
      <c r="N3919" t="s">
        <v>1998</v>
      </c>
      <c r="O3919" t="s">
        <v>2961</v>
      </c>
      <c r="P3919" t="s">
        <v>3095</v>
      </c>
    </row>
    <row r="3920" spans="1:16" x14ac:dyDescent="0.45">
      <c r="A3920" t="s">
        <v>7542</v>
      </c>
      <c r="B3920" t="s">
        <v>922</v>
      </c>
      <c r="C3920" t="s">
        <v>3218</v>
      </c>
      <c r="D3920" t="s">
        <v>3417</v>
      </c>
      <c r="E3920" s="1">
        <v>45347</v>
      </c>
      <c r="F3920" t="s">
        <v>8720</v>
      </c>
      <c r="G3920" t="s">
        <v>8632</v>
      </c>
      <c r="H3920">
        <v>5</v>
      </c>
      <c r="I3920" s="14">
        <v>0</v>
      </c>
      <c r="J3920" s="6">
        <v>1610</v>
      </c>
      <c r="K3920" s="6">
        <v>8049</v>
      </c>
      <c r="L3920" t="s">
        <v>1913</v>
      </c>
      <c r="M3920">
        <v>51</v>
      </c>
      <c r="N3920" t="s">
        <v>1999</v>
      </c>
      <c r="O3920" t="s">
        <v>2887</v>
      </c>
      <c r="P3920" t="s">
        <v>3125</v>
      </c>
    </row>
    <row r="3921" spans="1:16" x14ac:dyDescent="0.45">
      <c r="A3921" t="s">
        <v>7543</v>
      </c>
      <c r="B3921" t="s">
        <v>479</v>
      </c>
      <c r="C3921" t="s">
        <v>3231</v>
      </c>
      <c r="D3921" t="s">
        <v>3430</v>
      </c>
      <c r="E3921" s="1">
        <v>45351</v>
      </c>
      <c r="F3921" t="s">
        <v>8720</v>
      </c>
      <c r="G3921" t="s">
        <v>8633</v>
      </c>
      <c r="H3921">
        <v>1</v>
      </c>
      <c r="I3921" s="14">
        <v>0.1</v>
      </c>
      <c r="J3921" s="6">
        <v>349</v>
      </c>
      <c r="K3921" s="6">
        <v>314</v>
      </c>
      <c r="L3921" t="s">
        <v>1474</v>
      </c>
      <c r="M3921">
        <v>53</v>
      </c>
      <c r="N3921" t="s">
        <v>1999</v>
      </c>
      <c r="O3921" t="s">
        <v>2461</v>
      </c>
      <c r="P3921" t="s">
        <v>8709</v>
      </c>
    </row>
    <row r="3922" spans="1:16" x14ac:dyDescent="0.45">
      <c r="A3922" t="s">
        <v>7544</v>
      </c>
      <c r="B3922" t="s">
        <v>27</v>
      </c>
      <c r="C3922" t="s">
        <v>3211</v>
      </c>
      <c r="D3922" t="s">
        <v>3410</v>
      </c>
      <c r="E3922" s="1">
        <v>45723</v>
      </c>
      <c r="F3922" t="s">
        <v>8720</v>
      </c>
      <c r="G3922" t="s">
        <v>8633</v>
      </c>
      <c r="H3922">
        <v>4</v>
      </c>
      <c r="I3922" s="14">
        <v>0.2</v>
      </c>
      <c r="J3922" s="6">
        <v>266</v>
      </c>
      <c r="K3922" s="6">
        <v>851</v>
      </c>
      <c r="L3922" t="s">
        <v>1026</v>
      </c>
      <c r="M3922">
        <v>40</v>
      </c>
      <c r="N3922" t="s">
        <v>1999</v>
      </c>
      <c r="O3922" t="s">
        <v>2019</v>
      </c>
      <c r="P3922" t="s">
        <v>2986</v>
      </c>
    </row>
    <row r="3923" spans="1:16" x14ac:dyDescent="0.45">
      <c r="A3923" t="s">
        <v>7545</v>
      </c>
      <c r="B3923" t="s">
        <v>585</v>
      </c>
      <c r="C3923" t="s">
        <v>3252</v>
      </c>
      <c r="D3923" t="s">
        <v>3451</v>
      </c>
      <c r="E3923" s="1">
        <v>45846</v>
      </c>
      <c r="F3923" t="s">
        <v>8720</v>
      </c>
      <c r="G3923" t="s">
        <v>8631</v>
      </c>
      <c r="H3923">
        <v>2</v>
      </c>
      <c r="I3923" s="14">
        <v>0.1</v>
      </c>
      <c r="J3923" s="6">
        <v>1125</v>
      </c>
      <c r="K3923" s="6">
        <v>2026</v>
      </c>
      <c r="L3923" t="s">
        <v>1579</v>
      </c>
      <c r="M3923">
        <v>47</v>
      </c>
      <c r="N3923" t="s">
        <v>1999</v>
      </c>
      <c r="O3923" t="s">
        <v>2561</v>
      </c>
      <c r="P3923" t="s">
        <v>3079</v>
      </c>
    </row>
    <row r="3924" spans="1:16" x14ac:dyDescent="0.45">
      <c r="A3924" t="s">
        <v>7546</v>
      </c>
      <c r="B3924" t="s">
        <v>867</v>
      </c>
      <c r="C3924" t="s">
        <v>3338</v>
      </c>
      <c r="D3924" t="s">
        <v>3535</v>
      </c>
      <c r="E3924" s="1">
        <v>45589</v>
      </c>
      <c r="F3924" t="s">
        <v>8718</v>
      </c>
      <c r="G3924" t="s">
        <v>8632</v>
      </c>
      <c r="H3924">
        <v>1</v>
      </c>
      <c r="I3924" s="14">
        <v>0</v>
      </c>
      <c r="J3924" s="6">
        <v>903</v>
      </c>
      <c r="K3924" s="6">
        <v>903</v>
      </c>
      <c r="L3924" t="s">
        <v>1859</v>
      </c>
      <c r="M3924">
        <v>64</v>
      </c>
      <c r="N3924" t="s">
        <v>1998</v>
      </c>
      <c r="O3924" t="s">
        <v>2372</v>
      </c>
      <c r="P3924" t="s">
        <v>2968</v>
      </c>
    </row>
    <row r="3925" spans="1:16" x14ac:dyDescent="0.45">
      <c r="A3925" t="s">
        <v>7547</v>
      </c>
      <c r="B3925" t="s">
        <v>738</v>
      </c>
      <c r="C3925" t="s">
        <v>3354</v>
      </c>
      <c r="D3925" t="s">
        <v>3551</v>
      </c>
      <c r="E3925" s="1">
        <v>45802</v>
      </c>
      <c r="F3925" t="s">
        <v>8626</v>
      </c>
      <c r="G3925" t="s">
        <v>8631</v>
      </c>
      <c r="H3925">
        <v>3</v>
      </c>
      <c r="I3925" s="14">
        <v>0</v>
      </c>
      <c r="J3925" s="6">
        <v>898</v>
      </c>
      <c r="K3925" s="6">
        <v>2695</v>
      </c>
      <c r="L3925" t="s">
        <v>1731</v>
      </c>
      <c r="M3925">
        <v>65</v>
      </c>
      <c r="N3925" t="s">
        <v>1999</v>
      </c>
      <c r="O3925" t="s">
        <v>2709</v>
      </c>
      <c r="P3925" t="s">
        <v>3146</v>
      </c>
    </row>
    <row r="3926" spans="1:16" x14ac:dyDescent="0.45">
      <c r="A3926" t="s">
        <v>7548</v>
      </c>
      <c r="B3926" t="s">
        <v>775</v>
      </c>
      <c r="C3926" t="s">
        <v>3267</v>
      </c>
      <c r="D3926" t="s">
        <v>3464</v>
      </c>
      <c r="E3926" s="1">
        <v>45909</v>
      </c>
      <c r="F3926" t="s">
        <v>8625</v>
      </c>
      <c r="G3926" t="s">
        <v>8629</v>
      </c>
      <c r="H3926">
        <v>5</v>
      </c>
      <c r="I3926" s="14">
        <v>0.15</v>
      </c>
      <c r="J3926" s="6">
        <v>1366</v>
      </c>
      <c r="K3926" s="6">
        <v>5804</v>
      </c>
      <c r="L3926" t="s">
        <v>1767</v>
      </c>
      <c r="M3926">
        <v>46</v>
      </c>
      <c r="N3926" t="s">
        <v>1998</v>
      </c>
      <c r="O3926" t="s">
        <v>2745</v>
      </c>
      <c r="P3926" t="s">
        <v>3070</v>
      </c>
    </row>
    <row r="3927" spans="1:16" x14ac:dyDescent="0.45">
      <c r="A3927" t="s">
        <v>7549</v>
      </c>
      <c r="B3927" t="s">
        <v>754</v>
      </c>
      <c r="C3927" t="s">
        <v>3385</v>
      </c>
      <c r="D3927" t="s">
        <v>3581</v>
      </c>
      <c r="E3927" s="1">
        <v>45314</v>
      </c>
      <c r="F3927" t="s">
        <v>8626</v>
      </c>
      <c r="G3927" t="s">
        <v>8632</v>
      </c>
      <c r="H3927">
        <v>5</v>
      </c>
      <c r="I3927" s="14">
        <v>0.15</v>
      </c>
      <c r="J3927" s="6">
        <v>964</v>
      </c>
      <c r="K3927" s="6">
        <v>4097</v>
      </c>
      <c r="L3927" t="s">
        <v>1747</v>
      </c>
      <c r="M3927">
        <v>27</v>
      </c>
      <c r="N3927" t="s">
        <v>1999</v>
      </c>
      <c r="O3927" t="s">
        <v>2725</v>
      </c>
      <c r="P3927" t="s">
        <v>3021</v>
      </c>
    </row>
    <row r="3928" spans="1:16" x14ac:dyDescent="0.45">
      <c r="A3928" t="s">
        <v>7550</v>
      </c>
      <c r="B3928" t="s">
        <v>268</v>
      </c>
      <c r="C3928" t="s">
        <v>3344</v>
      </c>
      <c r="D3928" t="s">
        <v>3541</v>
      </c>
      <c r="E3928" s="1">
        <v>45832</v>
      </c>
      <c r="F3928" t="s">
        <v>8626</v>
      </c>
      <c r="G3928" t="s">
        <v>8631</v>
      </c>
      <c r="H3928">
        <v>4</v>
      </c>
      <c r="I3928" s="14">
        <v>0.05</v>
      </c>
      <c r="J3928" s="6">
        <v>1957</v>
      </c>
      <c r="K3928" s="6">
        <v>7437</v>
      </c>
      <c r="L3928" t="s">
        <v>1266</v>
      </c>
      <c r="M3928">
        <v>59</v>
      </c>
      <c r="N3928" t="s">
        <v>1998</v>
      </c>
      <c r="O3928" t="s">
        <v>2258</v>
      </c>
      <c r="P3928" t="s">
        <v>3114</v>
      </c>
    </row>
    <row r="3929" spans="1:16" x14ac:dyDescent="0.45">
      <c r="A3929" t="s">
        <v>7551</v>
      </c>
      <c r="B3929" t="s">
        <v>389</v>
      </c>
      <c r="C3929" t="s">
        <v>3217</v>
      </c>
      <c r="D3929" t="s">
        <v>3416</v>
      </c>
      <c r="E3929" s="1">
        <v>45800</v>
      </c>
      <c r="F3929" t="s">
        <v>8626</v>
      </c>
      <c r="G3929" t="s">
        <v>8631</v>
      </c>
      <c r="H3929">
        <v>4</v>
      </c>
      <c r="I3929" s="14">
        <v>0.1</v>
      </c>
      <c r="J3929" s="6">
        <v>87</v>
      </c>
      <c r="K3929" s="6">
        <v>315</v>
      </c>
      <c r="L3929" t="s">
        <v>1385</v>
      </c>
      <c r="M3929">
        <v>24</v>
      </c>
      <c r="N3929" t="s">
        <v>1998</v>
      </c>
      <c r="O3929" t="s">
        <v>2377</v>
      </c>
      <c r="P3929" t="s">
        <v>3131</v>
      </c>
    </row>
    <row r="3930" spans="1:16" x14ac:dyDescent="0.45">
      <c r="A3930" t="s">
        <v>7552</v>
      </c>
      <c r="B3930" t="s">
        <v>303</v>
      </c>
      <c r="C3930" t="s">
        <v>3200</v>
      </c>
      <c r="D3930" t="s">
        <v>3400</v>
      </c>
      <c r="E3930" s="1">
        <v>45732</v>
      </c>
      <c r="F3930" t="s">
        <v>8626</v>
      </c>
      <c r="G3930" t="s">
        <v>8632</v>
      </c>
      <c r="H3930">
        <v>3</v>
      </c>
      <c r="I3930" s="14">
        <v>0.05</v>
      </c>
      <c r="J3930" s="6">
        <v>1000</v>
      </c>
      <c r="K3930" s="6">
        <v>2850</v>
      </c>
      <c r="L3930" t="s">
        <v>1300</v>
      </c>
      <c r="M3930">
        <v>49</v>
      </c>
      <c r="N3930" t="s">
        <v>1998</v>
      </c>
      <c r="O3930" t="s">
        <v>2291</v>
      </c>
      <c r="P3930" t="s">
        <v>3132</v>
      </c>
    </row>
    <row r="3931" spans="1:16" x14ac:dyDescent="0.45">
      <c r="A3931" t="s">
        <v>7553</v>
      </c>
      <c r="B3931" t="s">
        <v>109</v>
      </c>
      <c r="C3931" t="s">
        <v>3224</v>
      </c>
      <c r="D3931" t="s">
        <v>3423</v>
      </c>
      <c r="E3931" s="1">
        <v>45847</v>
      </c>
      <c r="F3931" t="s">
        <v>8625</v>
      </c>
      <c r="G3931" t="s">
        <v>8633</v>
      </c>
      <c r="H3931">
        <v>5</v>
      </c>
      <c r="I3931" s="14">
        <v>0.2</v>
      </c>
      <c r="J3931" s="6">
        <v>955</v>
      </c>
      <c r="K3931" s="6">
        <v>3820</v>
      </c>
      <c r="L3931" t="s">
        <v>1108</v>
      </c>
      <c r="M3931">
        <v>20</v>
      </c>
      <c r="N3931" t="s">
        <v>1999</v>
      </c>
      <c r="O3931" t="s">
        <v>2100</v>
      </c>
      <c r="P3931" t="s">
        <v>2970</v>
      </c>
    </row>
    <row r="3932" spans="1:16" x14ac:dyDescent="0.45">
      <c r="A3932" t="s">
        <v>7554</v>
      </c>
      <c r="B3932" t="s">
        <v>204</v>
      </c>
      <c r="C3932" t="s">
        <v>3275</v>
      </c>
      <c r="D3932" t="s">
        <v>3472</v>
      </c>
      <c r="E3932" s="1">
        <v>45687</v>
      </c>
      <c r="F3932" t="s">
        <v>8719</v>
      </c>
      <c r="G3932" t="s">
        <v>8633</v>
      </c>
      <c r="H3932">
        <v>4</v>
      </c>
      <c r="I3932" s="14">
        <v>0.2</v>
      </c>
      <c r="J3932" s="6">
        <v>1075</v>
      </c>
      <c r="K3932" s="6">
        <v>3440</v>
      </c>
      <c r="L3932" t="s">
        <v>1202</v>
      </c>
      <c r="M3932">
        <v>33</v>
      </c>
      <c r="N3932" t="s">
        <v>1998</v>
      </c>
      <c r="O3932" t="s">
        <v>2195</v>
      </c>
      <c r="P3932" t="s">
        <v>3096</v>
      </c>
    </row>
    <row r="3933" spans="1:16" x14ac:dyDescent="0.45">
      <c r="A3933" t="s">
        <v>7555</v>
      </c>
      <c r="B3933" t="s">
        <v>711</v>
      </c>
      <c r="C3933" t="s">
        <v>3294</v>
      </c>
      <c r="D3933" t="s">
        <v>3491</v>
      </c>
      <c r="E3933" s="1">
        <v>45275</v>
      </c>
      <c r="F3933" t="s">
        <v>8719</v>
      </c>
      <c r="G3933" t="s">
        <v>8633</v>
      </c>
      <c r="H3933">
        <v>2</v>
      </c>
      <c r="I3933" s="14">
        <v>0</v>
      </c>
      <c r="J3933" s="6">
        <v>1656</v>
      </c>
      <c r="K3933" s="6">
        <v>3311</v>
      </c>
      <c r="L3933" t="s">
        <v>1704</v>
      </c>
      <c r="M3933">
        <v>43</v>
      </c>
      <c r="N3933" t="s">
        <v>1998</v>
      </c>
      <c r="O3933" t="s">
        <v>2684</v>
      </c>
      <c r="P3933" t="s">
        <v>3107</v>
      </c>
    </row>
    <row r="3934" spans="1:16" x14ac:dyDescent="0.45">
      <c r="A3934" t="s">
        <v>7556</v>
      </c>
      <c r="B3934" t="s">
        <v>159</v>
      </c>
      <c r="C3934" t="s">
        <v>3336</v>
      </c>
      <c r="D3934" t="s">
        <v>3533</v>
      </c>
      <c r="E3934" s="1">
        <v>45588</v>
      </c>
      <c r="F3934" t="s">
        <v>8626</v>
      </c>
      <c r="G3934" t="s">
        <v>8633</v>
      </c>
      <c r="H3934">
        <v>4</v>
      </c>
      <c r="I3934" s="14">
        <v>0.15</v>
      </c>
      <c r="J3934" s="6">
        <v>1534</v>
      </c>
      <c r="K3934" s="6">
        <v>5216</v>
      </c>
      <c r="L3934" t="s">
        <v>1157</v>
      </c>
      <c r="M3934">
        <v>60</v>
      </c>
      <c r="N3934" t="s">
        <v>1999</v>
      </c>
      <c r="O3934" t="s">
        <v>2150</v>
      </c>
      <c r="P3934" t="s">
        <v>3080</v>
      </c>
    </row>
    <row r="3935" spans="1:16" x14ac:dyDescent="0.45">
      <c r="A3935" t="s">
        <v>7557</v>
      </c>
      <c r="B3935" t="s">
        <v>963</v>
      </c>
      <c r="C3935" t="s">
        <v>3235</v>
      </c>
      <c r="D3935" t="s">
        <v>3434</v>
      </c>
      <c r="E3935" s="1">
        <v>45834</v>
      </c>
      <c r="F3935" t="s">
        <v>8718</v>
      </c>
      <c r="G3935" t="s">
        <v>8630</v>
      </c>
      <c r="H3935">
        <v>1</v>
      </c>
      <c r="I3935" s="14">
        <v>0</v>
      </c>
      <c r="J3935" s="6">
        <v>634</v>
      </c>
      <c r="K3935" s="6">
        <v>634</v>
      </c>
      <c r="L3935" t="s">
        <v>1954</v>
      </c>
      <c r="M3935">
        <v>28</v>
      </c>
      <c r="N3935" t="s">
        <v>1999</v>
      </c>
      <c r="O3935" t="s">
        <v>2926</v>
      </c>
      <c r="P3935" t="s">
        <v>2994</v>
      </c>
    </row>
    <row r="3936" spans="1:16" x14ac:dyDescent="0.45">
      <c r="A3936" t="s">
        <v>7558</v>
      </c>
      <c r="B3936" t="s">
        <v>805</v>
      </c>
      <c r="C3936" t="s">
        <v>3257</v>
      </c>
      <c r="D3936" t="s">
        <v>3456</v>
      </c>
      <c r="E3936" s="1">
        <v>45892</v>
      </c>
      <c r="F3936" t="s">
        <v>8626</v>
      </c>
      <c r="G3936" t="s">
        <v>8633</v>
      </c>
      <c r="H3936">
        <v>4</v>
      </c>
      <c r="I3936" s="14">
        <v>0.15</v>
      </c>
      <c r="J3936" s="6">
        <v>1911</v>
      </c>
      <c r="K3936" s="6">
        <v>6498</v>
      </c>
      <c r="L3936" t="s">
        <v>1797</v>
      </c>
      <c r="M3936">
        <v>56</v>
      </c>
      <c r="N3936" t="s">
        <v>1999</v>
      </c>
      <c r="O3936" t="s">
        <v>2773</v>
      </c>
      <c r="P3936" t="s">
        <v>3153</v>
      </c>
    </row>
    <row r="3937" spans="1:16" x14ac:dyDescent="0.45">
      <c r="A3937" t="s">
        <v>7559</v>
      </c>
      <c r="B3937" t="s">
        <v>591</v>
      </c>
      <c r="C3937" t="s">
        <v>3289</v>
      </c>
      <c r="D3937" t="s">
        <v>3486</v>
      </c>
      <c r="E3937" s="1">
        <v>45782</v>
      </c>
      <c r="F3937" t="s">
        <v>8718</v>
      </c>
      <c r="G3937" t="s">
        <v>8629</v>
      </c>
      <c r="H3937">
        <v>2</v>
      </c>
      <c r="I3937" s="14">
        <v>0.15</v>
      </c>
      <c r="J3937" s="6">
        <v>668</v>
      </c>
      <c r="K3937" s="6">
        <v>1136</v>
      </c>
      <c r="L3937" t="s">
        <v>1585</v>
      </c>
      <c r="M3937">
        <v>57</v>
      </c>
      <c r="N3937" t="s">
        <v>1999</v>
      </c>
      <c r="O3937" t="s">
        <v>2567</v>
      </c>
      <c r="P3937" t="s">
        <v>2984</v>
      </c>
    </row>
    <row r="3938" spans="1:16" x14ac:dyDescent="0.45">
      <c r="A3938" t="s">
        <v>7560</v>
      </c>
      <c r="B3938" t="s">
        <v>38</v>
      </c>
      <c r="C3938" t="s">
        <v>3199</v>
      </c>
      <c r="D3938" t="s">
        <v>3399</v>
      </c>
      <c r="E3938" s="1">
        <v>45434</v>
      </c>
      <c r="F3938" t="s">
        <v>8719</v>
      </c>
      <c r="G3938" t="s">
        <v>8629</v>
      </c>
      <c r="H3938">
        <v>3</v>
      </c>
      <c r="I3938" s="14">
        <v>0.15</v>
      </c>
      <c r="J3938" s="6">
        <v>111</v>
      </c>
      <c r="K3938" s="6">
        <v>282</v>
      </c>
      <c r="L3938" t="s">
        <v>1037</v>
      </c>
      <c r="M3938">
        <v>42</v>
      </c>
      <c r="N3938" t="s">
        <v>1999</v>
      </c>
      <c r="O3938" t="s">
        <v>2030</v>
      </c>
      <c r="P3938" t="s">
        <v>2997</v>
      </c>
    </row>
    <row r="3939" spans="1:16" x14ac:dyDescent="0.45">
      <c r="A3939" t="s">
        <v>7561</v>
      </c>
      <c r="B3939" t="s">
        <v>327</v>
      </c>
      <c r="C3939" t="s">
        <v>3204</v>
      </c>
      <c r="D3939" t="s">
        <v>3403</v>
      </c>
      <c r="E3939" s="1">
        <v>45322</v>
      </c>
      <c r="F3939" t="s">
        <v>8719</v>
      </c>
      <c r="G3939" t="s">
        <v>8631</v>
      </c>
      <c r="H3939">
        <v>1</v>
      </c>
      <c r="I3939" s="14">
        <v>0</v>
      </c>
      <c r="J3939" s="6">
        <v>1458</v>
      </c>
      <c r="K3939" s="6">
        <v>1458</v>
      </c>
      <c r="L3939" t="s">
        <v>1324</v>
      </c>
      <c r="M3939">
        <v>30</v>
      </c>
      <c r="N3939" t="s">
        <v>1998</v>
      </c>
      <c r="O3939" t="s">
        <v>2315</v>
      </c>
      <c r="P3939" t="s">
        <v>2991</v>
      </c>
    </row>
    <row r="3940" spans="1:16" x14ac:dyDescent="0.45">
      <c r="A3940" t="s">
        <v>7562</v>
      </c>
      <c r="B3940" t="s">
        <v>146</v>
      </c>
      <c r="C3940" t="s">
        <v>3282</v>
      </c>
      <c r="D3940" t="s">
        <v>3479</v>
      </c>
      <c r="E3940" s="1">
        <v>45812</v>
      </c>
      <c r="F3940" t="s">
        <v>8625</v>
      </c>
      <c r="G3940" t="s">
        <v>8632</v>
      </c>
      <c r="H3940">
        <v>5</v>
      </c>
      <c r="I3940" s="14">
        <v>0</v>
      </c>
      <c r="J3940" s="6">
        <v>1755</v>
      </c>
      <c r="K3940" s="6">
        <v>8774</v>
      </c>
      <c r="L3940" t="s">
        <v>1145</v>
      </c>
      <c r="M3940">
        <v>21</v>
      </c>
      <c r="N3940" t="s">
        <v>1998</v>
      </c>
      <c r="O3940" t="s">
        <v>2137</v>
      </c>
      <c r="P3940" t="s">
        <v>3077</v>
      </c>
    </row>
    <row r="3941" spans="1:16" x14ac:dyDescent="0.45">
      <c r="A3941" t="s">
        <v>7563</v>
      </c>
      <c r="B3941" t="s">
        <v>228</v>
      </c>
      <c r="C3941" t="s">
        <v>3354</v>
      </c>
      <c r="D3941" t="s">
        <v>3551</v>
      </c>
      <c r="E3941" s="1">
        <v>45807</v>
      </c>
      <c r="F3941" t="s">
        <v>8626</v>
      </c>
      <c r="G3941" t="s">
        <v>8633</v>
      </c>
      <c r="H3941">
        <v>4</v>
      </c>
      <c r="I3941" s="14">
        <v>0</v>
      </c>
      <c r="J3941" s="6">
        <v>898</v>
      </c>
      <c r="K3941" s="6">
        <v>3594</v>
      </c>
      <c r="L3941" t="s">
        <v>1226</v>
      </c>
      <c r="M3941">
        <v>45</v>
      </c>
      <c r="N3941" t="s">
        <v>1998</v>
      </c>
      <c r="O3941" t="s">
        <v>2219</v>
      </c>
      <c r="P3941" t="s">
        <v>2976</v>
      </c>
    </row>
    <row r="3942" spans="1:16" x14ac:dyDescent="0.45">
      <c r="A3942" t="s">
        <v>7564</v>
      </c>
      <c r="B3942" t="s">
        <v>677</v>
      </c>
      <c r="C3942" t="s">
        <v>3312</v>
      </c>
      <c r="D3942" t="s">
        <v>3509</v>
      </c>
      <c r="E3942" s="1">
        <v>45910</v>
      </c>
      <c r="F3942" t="s">
        <v>8625</v>
      </c>
      <c r="G3942" t="s">
        <v>8633</v>
      </c>
      <c r="H3942">
        <v>2</v>
      </c>
      <c r="I3942" s="14">
        <v>0.05</v>
      </c>
      <c r="J3942" s="6">
        <v>838</v>
      </c>
      <c r="K3942" s="6">
        <v>1591</v>
      </c>
      <c r="L3942" t="s">
        <v>1671</v>
      </c>
      <c r="M3942">
        <v>54</v>
      </c>
      <c r="N3942" t="s">
        <v>1998</v>
      </c>
      <c r="O3942" t="s">
        <v>2651</v>
      </c>
      <c r="P3942" t="s">
        <v>3099</v>
      </c>
    </row>
    <row r="3943" spans="1:16" x14ac:dyDescent="0.45">
      <c r="A3943" t="s">
        <v>7565</v>
      </c>
      <c r="B3943" t="s">
        <v>216</v>
      </c>
      <c r="C3943" t="s">
        <v>3335</v>
      </c>
      <c r="D3943" t="s">
        <v>3532</v>
      </c>
      <c r="E3943" s="1">
        <v>45348</v>
      </c>
      <c r="F3943" t="s">
        <v>8625</v>
      </c>
      <c r="G3943" t="s">
        <v>8629</v>
      </c>
      <c r="H3943">
        <v>4</v>
      </c>
      <c r="I3943" s="14">
        <v>0.2</v>
      </c>
      <c r="J3943" s="6">
        <v>368</v>
      </c>
      <c r="K3943" s="6">
        <v>1178</v>
      </c>
      <c r="L3943" t="s">
        <v>1214</v>
      </c>
      <c r="M3943">
        <v>19</v>
      </c>
      <c r="N3943" t="s">
        <v>1998</v>
      </c>
      <c r="O3943" t="s">
        <v>2207</v>
      </c>
      <c r="P3943" t="s">
        <v>3071</v>
      </c>
    </row>
    <row r="3944" spans="1:16" x14ac:dyDescent="0.45">
      <c r="A3944" t="s">
        <v>7566</v>
      </c>
      <c r="B3944" t="s">
        <v>490</v>
      </c>
      <c r="C3944" t="s">
        <v>3216</v>
      </c>
      <c r="D3944" t="s">
        <v>3415</v>
      </c>
      <c r="E3944" s="1">
        <v>45501</v>
      </c>
      <c r="F3944" t="s">
        <v>8626</v>
      </c>
      <c r="G3944" t="s">
        <v>8631</v>
      </c>
      <c r="H3944">
        <v>4</v>
      </c>
      <c r="I3944" s="14">
        <v>0.15</v>
      </c>
      <c r="J3944" s="6">
        <v>1005</v>
      </c>
      <c r="K3944" s="6">
        <v>3418</v>
      </c>
      <c r="L3944" t="s">
        <v>1485</v>
      </c>
      <c r="M3944">
        <v>22</v>
      </c>
      <c r="N3944" t="s">
        <v>1999</v>
      </c>
      <c r="O3944" t="s">
        <v>2471</v>
      </c>
      <c r="P3944" t="s">
        <v>3085</v>
      </c>
    </row>
    <row r="3945" spans="1:16" x14ac:dyDescent="0.45">
      <c r="A3945" t="s">
        <v>7567</v>
      </c>
      <c r="B3945" t="s">
        <v>129</v>
      </c>
      <c r="C3945" t="s">
        <v>3203</v>
      </c>
      <c r="D3945" t="s">
        <v>8692</v>
      </c>
      <c r="E3945" s="1">
        <v>45638</v>
      </c>
      <c r="F3945" t="s">
        <v>8720</v>
      </c>
      <c r="G3945" t="s">
        <v>8632</v>
      </c>
      <c r="H3945">
        <v>3</v>
      </c>
      <c r="I3945" s="14">
        <v>0.1</v>
      </c>
      <c r="J3945" s="6">
        <v>277</v>
      </c>
      <c r="K3945" s="6">
        <v>747</v>
      </c>
      <c r="L3945" t="s">
        <v>1128</v>
      </c>
      <c r="M3945">
        <v>47</v>
      </c>
      <c r="N3945" t="s">
        <v>1998</v>
      </c>
      <c r="O3945" t="s">
        <v>2120</v>
      </c>
      <c r="P3945" t="s">
        <v>3043</v>
      </c>
    </row>
    <row r="3946" spans="1:16" x14ac:dyDescent="0.45">
      <c r="A3946" t="s">
        <v>7568</v>
      </c>
      <c r="B3946" t="s">
        <v>818</v>
      </c>
      <c r="C3946" t="s">
        <v>3225</v>
      </c>
      <c r="D3946" t="s">
        <v>3424</v>
      </c>
      <c r="E3946" s="1">
        <v>45604</v>
      </c>
      <c r="F3946" t="s">
        <v>8718</v>
      </c>
      <c r="G3946" t="s">
        <v>8631</v>
      </c>
      <c r="H3946">
        <v>4</v>
      </c>
      <c r="I3946" s="14">
        <v>0</v>
      </c>
      <c r="J3946" s="6">
        <v>743</v>
      </c>
      <c r="K3946" s="6">
        <v>2972</v>
      </c>
      <c r="L3946" t="s">
        <v>1810</v>
      </c>
      <c r="M3946">
        <v>42</v>
      </c>
      <c r="N3946" t="s">
        <v>1999</v>
      </c>
      <c r="O3946" t="s">
        <v>2785</v>
      </c>
      <c r="P3946" t="s">
        <v>3015</v>
      </c>
    </row>
    <row r="3947" spans="1:16" x14ac:dyDescent="0.45">
      <c r="A3947" t="s">
        <v>7569</v>
      </c>
      <c r="B3947" t="s">
        <v>567</v>
      </c>
      <c r="C3947" t="s">
        <v>3214</v>
      </c>
      <c r="D3947" t="s">
        <v>3413</v>
      </c>
      <c r="E3947" s="1">
        <v>45379</v>
      </c>
      <c r="F3947" t="s">
        <v>8719</v>
      </c>
      <c r="G3947" t="s">
        <v>8630</v>
      </c>
      <c r="H3947">
        <v>4</v>
      </c>
      <c r="I3947" s="14">
        <v>0</v>
      </c>
      <c r="J3947" s="6">
        <v>1512</v>
      </c>
      <c r="K3947" s="6">
        <v>6050</v>
      </c>
      <c r="L3947" t="s">
        <v>1561</v>
      </c>
      <c r="M3947">
        <v>37</v>
      </c>
      <c r="N3947" t="s">
        <v>1999</v>
      </c>
      <c r="O3947" t="s">
        <v>2543</v>
      </c>
      <c r="P3947" t="s">
        <v>3039</v>
      </c>
    </row>
    <row r="3948" spans="1:16" x14ac:dyDescent="0.45">
      <c r="A3948" t="s">
        <v>7570</v>
      </c>
      <c r="B3948" t="s">
        <v>320</v>
      </c>
      <c r="C3948" t="s">
        <v>3259</v>
      </c>
      <c r="D3948" t="s">
        <v>3458</v>
      </c>
      <c r="E3948" s="1">
        <v>45479</v>
      </c>
      <c r="F3948" t="s">
        <v>8626</v>
      </c>
      <c r="G3948" t="s">
        <v>8631</v>
      </c>
      <c r="H3948">
        <v>4</v>
      </c>
      <c r="I3948" s="14">
        <v>0</v>
      </c>
      <c r="J3948" s="6">
        <v>1315</v>
      </c>
      <c r="K3948" s="6">
        <v>5262</v>
      </c>
      <c r="L3948" t="s">
        <v>1317</v>
      </c>
      <c r="M3948">
        <v>34</v>
      </c>
      <c r="N3948" t="s">
        <v>1998</v>
      </c>
      <c r="O3948" t="s">
        <v>2308</v>
      </c>
      <c r="P3948" t="s">
        <v>3134</v>
      </c>
    </row>
    <row r="3949" spans="1:16" x14ac:dyDescent="0.45">
      <c r="A3949" t="s">
        <v>7571</v>
      </c>
      <c r="B3949" t="s">
        <v>784</v>
      </c>
      <c r="C3949" t="s">
        <v>3274</v>
      </c>
      <c r="D3949" t="s">
        <v>3471</v>
      </c>
      <c r="E3949" s="1">
        <v>45330</v>
      </c>
      <c r="F3949" t="s">
        <v>8626</v>
      </c>
      <c r="G3949" t="s">
        <v>8630</v>
      </c>
      <c r="H3949">
        <v>3</v>
      </c>
      <c r="I3949" s="14">
        <v>0.05</v>
      </c>
      <c r="J3949" s="6">
        <v>1308</v>
      </c>
      <c r="K3949" s="6">
        <v>3728</v>
      </c>
      <c r="L3949" t="s">
        <v>1776</v>
      </c>
      <c r="M3949">
        <v>64</v>
      </c>
      <c r="N3949" t="s">
        <v>1998</v>
      </c>
      <c r="O3949" t="s">
        <v>2754</v>
      </c>
      <c r="P3949" t="s">
        <v>3088</v>
      </c>
    </row>
    <row r="3950" spans="1:16" x14ac:dyDescent="0.45">
      <c r="A3950" t="s">
        <v>7572</v>
      </c>
      <c r="B3950" t="s">
        <v>154</v>
      </c>
      <c r="C3950" t="s">
        <v>3220</v>
      </c>
      <c r="D3950" t="s">
        <v>3419</v>
      </c>
      <c r="E3950" s="1">
        <v>45441</v>
      </c>
      <c r="F3950" t="s">
        <v>8626</v>
      </c>
      <c r="G3950" t="s">
        <v>8630</v>
      </c>
      <c r="H3950">
        <v>4</v>
      </c>
      <c r="I3950" s="14">
        <v>0</v>
      </c>
      <c r="J3950" s="6">
        <v>663</v>
      </c>
      <c r="K3950" s="6">
        <v>2651</v>
      </c>
      <c r="L3950" t="s">
        <v>1045</v>
      </c>
      <c r="M3950">
        <v>54</v>
      </c>
      <c r="N3950" t="s">
        <v>1998</v>
      </c>
      <c r="O3950" t="s">
        <v>2145</v>
      </c>
      <c r="P3950" t="s">
        <v>3081</v>
      </c>
    </row>
    <row r="3951" spans="1:16" x14ac:dyDescent="0.45">
      <c r="A3951" t="s">
        <v>7573</v>
      </c>
      <c r="B3951" t="s">
        <v>192</v>
      </c>
      <c r="C3951" t="s">
        <v>3251</v>
      </c>
      <c r="D3951" t="s">
        <v>3450</v>
      </c>
      <c r="E3951" s="1">
        <v>45213</v>
      </c>
      <c r="F3951" t="s">
        <v>8625</v>
      </c>
      <c r="G3951" t="s">
        <v>8631</v>
      </c>
      <c r="H3951">
        <v>5</v>
      </c>
      <c r="I3951" s="14">
        <v>0.1</v>
      </c>
      <c r="J3951" s="6">
        <v>641</v>
      </c>
      <c r="K3951" s="6">
        <v>2884</v>
      </c>
      <c r="L3951" t="s">
        <v>1190</v>
      </c>
      <c r="M3951">
        <v>25</v>
      </c>
      <c r="N3951" t="s">
        <v>1998</v>
      </c>
      <c r="O3951" t="s">
        <v>2183</v>
      </c>
      <c r="P3951" t="s">
        <v>3013</v>
      </c>
    </row>
    <row r="3952" spans="1:16" x14ac:dyDescent="0.45">
      <c r="A3952" t="s">
        <v>7574</v>
      </c>
      <c r="B3952" t="s">
        <v>984</v>
      </c>
      <c r="C3952" t="s">
        <v>3384</v>
      </c>
      <c r="D3952" t="s">
        <v>3580</v>
      </c>
      <c r="E3952" s="1">
        <v>45727</v>
      </c>
      <c r="F3952" t="s">
        <v>8720</v>
      </c>
      <c r="G3952" t="s">
        <v>8630</v>
      </c>
      <c r="H3952">
        <v>1</v>
      </c>
      <c r="I3952" s="14">
        <v>0.2</v>
      </c>
      <c r="J3952" s="6">
        <v>1611</v>
      </c>
      <c r="K3952" s="6">
        <v>1289</v>
      </c>
      <c r="L3952" t="s">
        <v>1975</v>
      </c>
      <c r="M3952">
        <v>22</v>
      </c>
      <c r="N3952" t="s">
        <v>1998</v>
      </c>
      <c r="O3952" t="s">
        <v>2947</v>
      </c>
      <c r="P3952" t="s">
        <v>2982</v>
      </c>
    </row>
    <row r="3953" spans="1:16" x14ac:dyDescent="0.45">
      <c r="A3953" t="s">
        <v>7575</v>
      </c>
      <c r="B3953" t="s">
        <v>766</v>
      </c>
      <c r="C3953" t="s">
        <v>3311</v>
      </c>
      <c r="D3953" t="s">
        <v>3508</v>
      </c>
      <c r="E3953" s="1">
        <v>45497</v>
      </c>
      <c r="F3953" t="s">
        <v>8719</v>
      </c>
      <c r="G3953" t="s">
        <v>8629</v>
      </c>
      <c r="H3953">
        <v>4</v>
      </c>
      <c r="I3953" s="14">
        <v>0.05</v>
      </c>
      <c r="J3953" s="6">
        <v>1498</v>
      </c>
      <c r="K3953" s="6">
        <v>5692</v>
      </c>
      <c r="L3953" t="s">
        <v>1759</v>
      </c>
      <c r="M3953">
        <v>46</v>
      </c>
      <c r="N3953" t="s">
        <v>1998</v>
      </c>
      <c r="O3953" t="s">
        <v>2736</v>
      </c>
      <c r="P3953" t="s">
        <v>3047</v>
      </c>
    </row>
    <row r="3954" spans="1:16" x14ac:dyDescent="0.45">
      <c r="A3954" t="s">
        <v>7576</v>
      </c>
      <c r="B3954" t="s">
        <v>30</v>
      </c>
      <c r="C3954" t="s">
        <v>3250</v>
      </c>
      <c r="D3954" t="s">
        <v>3449</v>
      </c>
      <c r="E3954" s="1">
        <v>45544</v>
      </c>
      <c r="F3954" t="s">
        <v>8720</v>
      </c>
      <c r="G3954" t="s">
        <v>8630</v>
      </c>
      <c r="H3954">
        <v>2</v>
      </c>
      <c r="I3954" s="14">
        <v>0.15</v>
      </c>
      <c r="J3954" s="6">
        <v>1384</v>
      </c>
      <c r="K3954" s="6">
        <v>2352</v>
      </c>
      <c r="L3954" t="s">
        <v>1029</v>
      </c>
      <c r="M3954">
        <v>42</v>
      </c>
      <c r="N3954" t="s">
        <v>1998</v>
      </c>
      <c r="O3954" t="s">
        <v>2022</v>
      </c>
      <c r="P3954" t="s">
        <v>2989</v>
      </c>
    </row>
    <row r="3955" spans="1:16" x14ac:dyDescent="0.45">
      <c r="A3955" t="s">
        <v>7577</v>
      </c>
      <c r="B3955" t="s">
        <v>103</v>
      </c>
      <c r="C3955" t="s">
        <v>3254</v>
      </c>
      <c r="D3955" t="s">
        <v>3453</v>
      </c>
      <c r="E3955" s="1">
        <v>45429</v>
      </c>
      <c r="F3955" t="s">
        <v>8719</v>
      </c>
      <c r="G3955" t="s">
        <v>8633</v>
      </c>
      <c r="H3955">
        <v>2</v>
      </c>
      <c r="I3955" s="14">
        <v>0.15</v>
      </c>
      <c r="J3955" s="6">
        <v>1793</v>
      </c>
      <c r="K3955" s="6">
        <v>3047</v>
      </c>
      <c r="L3955" t="s">
        <v>1102</v>
      </c>
      <c r="M3955">
        <v>39</v>
      </c>
      <c r="N3955" t="s">
        <v>1998</v>
      </c>
      <c r="O3955" t="s">
        <v>2095</v>
      </c>
      <c r="P3955" t="s">
        <v>3049</v>
      </c>
    </row>
    <row r="3956" spans="1:16" x14ac:dyDescent="0.45">
      <c r="A3956" t="s">
        <v>7578</v>
      </c>
      <c r="B3956" t="s">
        <v>674</v>
      </c>
      <c r="C3956" t="s">
        <v>3316</v>
      </c>
      <c r="D3956" t="s">
        <v>3513</v>
      </c>
      <c r="E3956" s="1">
        <v>45527</v>
      </c>
      <c r="F3956" t="s">
        <v>8718</v>
      </c>
      <c r="G3956" t="s">
        <v>8633</v>
      </c>
      <c r="H3956">
        <v>5</v>
      </c>
      <c r="I3956" s="14">
        <v>0.1</v>
      </c>
      <c r="J3956" s="6">
        <v>165</v>
      </c>
      <c r="K3956" s="6">
        <v>744</v>
      </c>
      <c r="L3956" t="s">
        <v>1668</v>
      </c>
      <c r="M3956">
        <v>64</v>
      </c>
      <c r="N3956" t="s">
        <v>1998</v>
      </c>
      <c r="O3956" t="s">
        <v>2648</v>
      </c>
      <c r="P3956" t="s">
        <v>3129</v>
      </c>
    </row>
    <row r="3957" spans="1:16" x14ac:dyDescent="0.45">
      <c r="A3957" t="s">
        <v>7579</v>
      </c>
      <c r="B3957" t="s">
        <v>1000</v>
      </c>
      <c r="C3957" t="s">
        <v>3370</v>
      </c>
      <c r="D3957" t="s">
        <v>3563</v>
      </c>
      <c r="E3957" s="1">
        <v>45866</v>
      </c>
      <c r="F3957" t="s">
        <v>8720</v>
      </c>
      <c r="G3957" t="s">
        <v>8630</v>
      </c>
      <c r="H3957">
        <v>2</v>
      </c>
      <c r="I3957" s="14">
        <v>0.1</v>
      </c>
      <c r="J3957" s="6">
        <v>307</v>
      </c>
      <c r="K3957" s="6">
        <v>552</v>
      </c>
      <c r="L3957" t="s">
        <v>1991</v>
      </c>
      <c r="M3957">
        <v>33</v>
      </c>
      <c r="N3957" t="s">
        <v>1998</v>
      </c>
      <c r="O3957" t="s">
        <v>2961</v>
      </c>
      <c r="P3957" t="s">
        <v>3095</v>
      </c>
    </row>
    <row r="3958" spans="1:16" x14ac:dyDescent="0.45">
      <c r="A3958" t="s">
        <v>7580</v>
      </c>
      <c r="B3958" t="s">
        <v>605</v>
      </c>
      <c r="C3958" t="s">
        <v>3335</v>
      </c>
      <c r="D3958" t="s">
        <v>3532</v>
      </c>
      <c r="E3958" s="1">
        <v>45802</v>
      </c>
      <c r="F3958" t="s">
        <v>8719</v>
      </c>
      <c r="G3958" t="s">
        <v>8633</v>
      </c>
      <c r="H3958">
        <v>3</v>
      </c>
      <c r="I3958" s="14">
        <v>0</v>
      </c>
      <c r="J3958" s="6">
        <v>368</v>
      </c>
      <c r="K3958" s="6">
        <v>1104</v>
      </c>
      <c r="L3958" t="s">
        <v>1599</v>
      </c>
      <c r="M3958">
        <v>44</v>
      </c>
      <c r="N3958" t="s">
        <v>1998</v>
      </c>
      <c r="O3958" t="s">
        <v>2581</v>
      </c>
      <c r="P3958" t="s">
        <v>3019</v>
      </c>
    </row>
    <row r="3959" spans="1:16" x14ac:dyDescent="0.45">
      <c r="A3959" t="s">
        <v>7581</v>
      </c>
      <c r="B3959" t="s">
        <v>141</v>
      </c>
      <c r="C3959" t="s">
        <v>3224</v>
      </c>
      <c r="D3959" t="s">
        <v>3423</v>
      </c>
      <c r="E3959" s="1">
        <v>45740</v>
      </c>
      <c r="F3959" t="s">
        <v>8625</v>
      </c>
      <c r="G3959" t="s">
        <v>8630</v>
      </c>
      <c r="H3959">
        <v>1</v>
      </c>
      <c r="I3959" s="14">
        <v>0.2</v>
      </c>
      <c r="J3959" s="6">
        <v>955</v>
      </c>
      <c r="K3959" s="6">
        <v>764</v>
      </c>
      <c r="L3959" t="s">
        <v>1140</v>
      </c>
      <c r="M3959">
        <v>45</v>
      </c>
      <c r="N3959" t="s">
        <v>1999</v>
      </c>
      <c r="O3959" t="s">
        <v>2132</v>
      </c>
      <c r="P3959" t="s">
        <v>3074</v>
      </c>
    </row>
    <row r="3960" spans="1:16" x14ac:dyDescent="0.45">
      <c r="A3960" t="s">
        <v>7582</v>
      </c>
      <c r="B3960" t="s">
        <v>985</v>
      </c>
      <c r="C3960" t="s">
        <v>3334</v>
      </c>
      <c r="D3960" t="s">
        <v>3531</v>
      </c>
      <c r="E3960" s="1">
        <v>45619</v>
      </c>
      <c r="F3960" t="s">
        <v>8626</v>
      </c>
      <c r="G3960" t="s">
        <v>8632</v>
      </c>
      <c r="H3960">
        <v>5</v>
      </c>
      <c r="I3960" s="14">
        <v>0</v>
      </c>
      <c r="J3960" s="6">
        <v>73</v>
      </c>
      <c r="K3960" s="6">
        <v>366</v>
      </c>
      <c r="L3960" t="s">
        <v>1976</v>
      </c>
      <c r="M3960">
        <v>28</v>
      </c>
      <c r="N3960" t="s">
        <v>1999</v>
      </c>
      <c r="O3960" t="s">
        <v>2948</v>
      </c>
      <c r="P3960" t="s">
        <v>3166</v>
      </c>
    </row>
    <row r="3961" spans="1:16" x14ac:dyDescent="0.45">
      <c r="A3961" t="s">
        <v>7583</v>
      </c>
      <c r="B3961" t="s">
        <v>560</v>
      </c>
      <c r="C3961" t="s">
        <v>3300</v>
      </c>
      <c r="D3961" t="s">
        <v>3497</v>
      </c>
      <c r="E3961" s="1">
        <v>45524</v>
      </c>
      <c r="F3961" t="s">
        <v>8718</v>
      </c>
      <c r="G3961" t="s">
        <v>8632</v>
      </c>
      <c r="H3961">
        <v>3</v>
      </c>
      <c r="I3961" s="14">
        <v>0.2</v>
      </c>
      <c r="J3961" s="6">
        <v>1909</v>
      </c>
      <c r="K3961" s="6">
        <v>4580</v>
      </c>
      <c r="L3961" t="s">
        <v>1555</v>
      </c>
      <c r="M3961">
        <v>36</v>
      </c>
      <c r="N3961" t="s">
        <v>1998</v>
      </c>
      <c r="O3961" t="s">
        <v>2537</v>
      </c>
      <c r="P3961" t="s">
        <v>3051</v>
      </c>
    </row>
    <row r="3962" spans="1:16" x14ac:dyDescent="0.45">
      <c r="A3962" t="s">
        <v>7584</v>
      </c>
      <c r="B3962" t="s">
        <v>268</v>
      </c>
      <c r="C3962" t="s">
        <v>3319</v>
      </c>
      <c r="D3962" t="s">
        <v>3516</v>
      </c>
      <c r="E3962" s="1">
        <v>45411</v>
      </c>
      <c r="F3962" t="s">
        <v>8718</v>
      </c>
      <c r="G3962" t="s">
        <v>8632</v>
      </c>
      <c r="H3962">
        <v>5</v>
      </c>
      <c r="I3962" s="14">
        <v>0.15</v>
      </c>
      <c r="J3962" s="6">
        <v>337</v>
      </c>
      <c r="K3962" s="6">
        <v>1434</v>
      </c>
      <c r="L3962" t="s">
        <v>1266</v>
      </c>
      <c r="M3962">
        <v>59</v>
      </c>
      <c r="N3962" t="s">
        <v>1998</v>
      </c>
      <c r="O3962" t="s">
        <v>2258</v>
      </c>
      <c r="P3962" t="s">
        <v>3114</v>
      </c>
    </row>
    <row r="3963" spans="1:16" x14ac:dyDescent="0.45">
      <c r="A3963" t="s">
        <v>7585</v>
      </c>
      <c r="B3963" t="s">
        <v>136</v>
      </c>
      <c r="C3963" t="s">
        <v>3251</v>
      </c>
      <c r="D3963" t="s">
        <v>3450</v>
      </c>
      <c r="E3963" s="1">
        <v>45451</v>
      </c>
      <c r="F3963" t="s">
        <v>8625</v>
      </c>
      <c r="G3963" t="s">
        <v>8633</v>
      </c>
      <c r="H3963">
        <v>4</v>
      </c>
      <c r="I3963" s="14">
        <v>0.15</v>
      </c>
      <c r="J3963" s="6">
        <v>641</v>
      </c>
      <c r="K3963" s="6">
        <v>2179</v>
      </c>
      <c r="L3963" t="s">
        <v>1135</v>
      </c>
      <c r="M3963">
        <v>31</v>
      </c>
      <c r="N3963" t="s">
        <v>1999</v>
      </c>
      <c r="O3963" t="s">
        <v>2127</v>
      </c>
      <c r="P3963" t="s">
        <v>3031</v>
      </c>
    </row>
    <row r="3964" spans="1:16" x14ac:dyDescent="0.45">
      <c r="A3964" t="s">
        <v>7586</v>
      </c>
      <c r="B3964" t="s">
        <v>519</v>
      </c>
      <c r="C3964" t="s">
        <v>3331</v>
      </c>
      <c r="D3964" t="s">
        <v>3528</v>
      </c>
      <c r="E3964" s="1">
        <v>45543</v>
      </c>
      <c r="F3964" t="s">
        <v>8719</v>
      </c>
      <c r="G3964" t="s">
        <v>8630</v>
      </c>
      <c r="H3964">
        <v>3</v>
      </c>
      <c r="I3964" s="14">
        <v>0.1</v>
      </c>
      <c r="J3964" s="6">
        <v>1404</v>
      </c>
      <c r="K3964" s="6">
        <v>3790</v>
      </c>
      <c r="L3964" t="s">
        <v>1514</v>
      </c>
      <c r="M3964">
        <v>38</v>
      </c>
      <c r="N3964" t="s">
        <v>1999</v>
      </c>
      <c r="O3964" t="s">
        <v>2498</v>
      </c>
      <c r="P3964" t="s">
        <v>3149</v>
      </c>
    </row>
    <row r="3965" spans="1:16" x14ac:dyDescent="0.45">
      <c r="A3965" t="s">
        <v>7587</v>
      </c>
      <c r="B3965" t="s">
        <v>31</v>
      </c>
      <c r="C3965" t="s">
        <v>3327</v>
      </c>
      <c r="D3965" t="s">
        <v>3524</v>
      </c>
      <c r="E3965" s="1">
        <v>45819</v>
      </c>
      <c r="F3965" t="s">
        <v>8718</v>
      </c>
      <c r="G3965" t="s">
        <v>8633</v>
      </c>
      <c r="H3965">
        <v>2</v>
      </c>
      <c r="I3965" s="14">
        <v>0.15</v>
      </c>
      <c r="J3965" s="6">
        <v>1449</v>
      </c>
      <c r="K3965" s="6">
        <v>2464</v>
      </c>
      <c r="L3965" t="s">
        <v>1030</v>
      </c>
      <c r="M3965">
        <v>53</v>
      </c>
      <c r="N3965" t="s">
        <v>1999</v>
      </c>
      <c r="O3965" t="s">
        <v>2023</v>
      </c>
      <c r="P3965" t="s">
        <v>2990</v>
      </c>
    </row>
    <row r="3966" spans="1:16" x14ac:dyDescent="0.45">
      <c r="A3966" t="s">
        <v>7588</v>
      </c>
      <c r="B3966" t="s">
        <v>585</v>
      </c>
      <c r="C3966" t="s">
        <v>3225</v>
      </c>
      <c r="D3966" t="s">
        <v>3424</v>
      </c>
      <c r="E3966" s="1">
        <v>45686</v>
      </c>
      <c r="F3966" t="s">
        <v>8719</v>
      </c>
      <c r="G3966" t="s">
        <v>8630</v>
      </c>
      <c r="H3966">
        <v>5</v>
      </c>
      <c r="I3966" s="14">
        <v>0</v>
      </c>
      <c r="J3966" s="6">
        <v>743</v>
      </c>
      <c r="K3966" s="6">
        <v>3715</v>
      </c>
      <c r="L3966" t="s">
        <v>1579</v>
      </c>
      <c r="M3966">
        <v>47</v>
      </c>
      <c r="N3966" t="s">
        <v>1999</v>
      </c>
      <c r="O3966" t="s">
        <v>2561</v>
      </c>
      <c r="P3966" t="s">
        <v>3079</v>
      </c>
    </row>
    <row r="3967" spans="1:16" x14ac:dyDescent="0.45">
      <c r="A3967" t="s">
        <v>7589</v>
      </c>
      <c r="B3967" t="s">
        <v>641</v>
      </c>
      <c r="C3967" t="s">
        <v>3342</v>
      </c>
      <c r="D3967" t="s">
        <v>3539</v>
      </c>
      <c r="E3967" s="1">
        <v>45716</v>
      </c>
      <c r="F3967" t="s">
        <v>8719</v>
      </c>
      <c r="G3967" t="s">
        <v>8630</v>
      </c>
      <c r="H3967">
        <v>2</v>
      </c>
      <c r="I3967" s="14">
        <v>0</v>
      </c>
      <c r="J3967" s="6">
        <v>1062</v>
      </c>
      <c r="K3967" s="6">
        <v>2125</v>
      </c>
      <c r="L3967" t="s">
        <v>1635</v>
      </c>
      <c r="M3967">
        <v>57</v>
      </c>
      <c r="N3967" t="s">
        <v>1998</v>
      </c>
      <c r="O3967" t="s">
        <v>2616</v>
      </c>
      <c r="P3967" t="s">
        <v>2992</v>
      </c>
    </row>
    <row r="3968" spans="1:16" x14ac:dyDescent="0.45">
      <c r="A3968" t="s">
        <v>7590</v>
      </c>
      <c r="B3968" t="s">
        <v>51</v>
      </c>
      <c r="C3968" t="s">
        <v>3209</v>
      </c>
      <c r="D3968" t="s">
        <v>3408</v>
      </c>
      <c r="E3968" s="1">
        <v>45671</v>
      </c>
      <c r="F3968" t="s">
        <v>8718</v>
      </c>
      <c r="G3968" t="s">
        <v>8631</v>
      </c>
      <c r="H3968">
        <v>4</v>
      </c>
      <c r="I3968" s="14">
        <v>0.2</v>
      </c>
      <c r="J3968" s="6">
        <v>1531</v>
      </c>
      <c r="K3968" s="6">
        <v>4900</v>
      </c>
      <c r="L3968" t="s">
        <v>1050</v>
      </c>
      <c r="M3968">
        <v>20</v>
      </c>
      <c r="N3968" t="s">
        <v>1999</v>
      </c>
      <c r="O3968" t="s">
        <v>2043</v>
      </c>
      <c r="P3968" t="s">
        <v>8694</v>
      </c>
    </row>
    <row r="3969" spans="1:16" x14ac:dyDescent="0.45">
      <c r="A3969" t="s">
        <v>7591</v>
      </c>
      <c r="B3969" t="s">
        <v>409</v>
      </c>
      <c r="C3969" t="s">
        <v>3352</v>
      </c>
      <c r="D3969" t="s">
        <v>3549</v>
      </c>
      <c r="E3969" s="1">
        <v>45205</v>
      </c>
      <c r="F3969" t="s">
        <v>8720</v>
      </c>
      <c r="G3969" t="s">
        <v>8631</v>
      </c>
      <c r="H3969">
        <v>2</v>
      </c>
      <c r="I3969" s="14">
        <v>0.05</v>
      </c>
      <c r="J3969" s="6">
        <v>489</v>
      </c>
      <c r="K3969" s="6">
        <v>929</v>
      </c>
      <c r="L3969" t="s">
        <v>1405</v>
      </c>
      <c r="M3969">
        <v>23</v>
      </c>
      <c r="N3969" t="s">
        <v>1998</v>
      </c>
      <c r="O3969" t="s">
        <v>2394</v>
      </c>
      <c r="P3969" t="s">
        <v>8704</v>
      </c>
    </row>
    <row r="3970" spans="1:16" x14ac:dyDescent="0.45">
      <c r="A3970" t="s">
        <v>7592</v>
      </c>
      <c r="B3970" t="s">
        <v>292</v>
      </c>
      <c r="C3970" t="s">
        <v>3335</v>
      </c>
      <c r="D3970" t="s">
        <v>3532</v>
      </c>
      <c r="E3970" s="1">
        <v>45582</v>
      </c>
      <c r="F3970" t="s">
        <v>8719</v>
      </c>
      <c r="G3970" t="s">
        <v>8630</v>
      </c>
      <c r="H3970">
        <v>3</v>
      </c>
      <c r="I3970" s="14">
        <v>0.2</v>
      </c>
      <c r="J3970" s="6">
        <v>368</v>
      </c>
      <c r="K3970" s="6">
        <v>884</v>
      </c>
      <c r="L3970" t="s">
        <v>1289</v>
      </c>
      <c r="M3970">
        <v>22</v>
      </c>
      <c r="N3970" t="s">
        <v>1999</v>
      </c>
      <c r="O3970" t="s">
        <v>2282</v>
      </c>
      <c r="P3970" t="s">
        <v>3126</v>
      </c>
    </row>
    <row r="3971" spans="1:16" x14ac:dyDescent="0.45">
      <c r="A3971" t="s">
        <v>7593</v>
      </c>
      <c r="B3971" t="s">
        <v>466</v>
      </c>
      <c r="C3971" t="s">
        <v>3207</v>
      </c>
      <c r="D3971" t="s">
        <v>3406</v>
      </c>
      <c r="E3971" s="1">
        <v>45609</v>
      </c>
      <c r="F3971" t="s">
        <v>8625</v>
      </c>
      <c r="G3971" t="s">
        <v>8631</v>
      </c>
      <c r="H3971">
        <v>5</v>
      </c>
      <c r="I3971" s="14">
        <v>0.05</v>
      </c>
      <c r="J3971" s="6">
        <v>731</v>
      </c>
      <c r="K3971" s="6">
        <v>3474</v>
      </c>
      <c r="L3971" t="s">
        <v>1462</v>
      </c>
      <c r="M3971">
        <v>60</v>
      </c>
      <c r="N3971" t="s">
        <v>1999</v>
      </c>
      <c r="O3971" t="s">
        <v>2448</v>
      </c>
      <c r="P3971" t="s">
        <v>3119</v>
      </c>
    </row>
    <row r="3972" spans="1:16" x14ac:dyDescent="0.45">
      <c r="A3972" t="s">
        <v>7594</v>
      </c>
      <c r="B3972" t="s">
        <v>594</v>
      </c>
      <c r="C3972" t="s">
        <v>3332</v>
      </c>
      <c r="D3972" t="s">
        <v>3529</v>
      </c>
      <c r="E3972" s="1">
        <v>45514</v>
      </c>
      <c r="F3972" t="s">
        <v>8720</v>
      </c>
      <c r="G3972" t="s">
        <v>8632</v>
      </c>
      <c r="H3972">
        <v>4</v>
      </c>
      <c r="I3972" s="14">
        <v>0.1</v>
      </c>
      <c r="J3972" s="6">
        <v>1870</v>
      </c>
      <c r="K3972" s="6">
        <v>6731</v>
      </c>
      <c r="L3972" t="s">
        <v>1588</v>
      </c>
      <c r="M3972">
        <v>58</v>
      </c>
      <c r="N3972" t="s">
        <v>1999</v>
      </c>
      <c r="O3972" t="s">
        <v>2570</v>
      </c>
      <c r="P3972" t="s">
        <v>3035</v>
      </c>
    </row>
    <row r="3973" spans="1:16" x14ac:dyDescent="0.45">
      <c r="A3973" t="s">
        <v>7595</v>
      </c>
      <c r="B3973" t="s">
        <v>198</v>
      </c>
      <c r="C3973" t="s">
        <v>3234</v>
      </c>
      <c r="D3973" t="s">
        <v>3433</v>
      </c>
      <c r="E3973" s="1">
        <v>45404</v>
      </c>
      <c r="F3973" t="s">
        <v>8625</v>
      </c>
      <c r="G3973" t="s">
        <v>8631</v>
      </c>
      <c r="H3973">
        <v>1</v>
      </c>
      <c r="I3973" s="14">
        <v>0.05</v>
      </c>
      <c r="J3973" s="6">
        <v>390</v>
      </c>
      <c r="K3973" s="6">
        <v>370</v>
      </c>
      <c r="L3973" t="s">
        <v>1196</v>
      </c>
      <c r="M3973">
        <v>41</v>
      </c>
      <c r="N3973" t="s">
        <v>1998</v>
      </c>
      <c r="O3973" t="s">
        <v>2189</v>
      </c>
      <c r="P3973" t="s">
        <v>3056</v>
      </c>
    </row>
    <row r="3974" spans="1:16" x14ac:dyDescent="0.45">
      <c r="A3974" t="s">
        <v>7596</v>
      </c>
      <c r="B3974" t="s">
        <v>211</v>
      </c>
      <c r="C3974" t="s">
        <v>3387</v>
      </c>
      <c r="D3974" t="s">
        <v>3583</v>
      </c>
      <c r="E3974" s="1">
        <v>45918</v>
      </c>
      <c r="F3974" t="s">
        <v>8625</v>
      </c>
      <c r="G3974" t="s">
        <v>8630</v>
      </c>
      <c r="H3974">
        <v>4</v>
      </c>
      <c r="I3974" s="14">
        <v>0.05</v>
      </c>
      <c r="J3974" s="6">
        <v>432</v>
      </c>
      <c r="K3974" s="6">
        <v>1640</v>
      </c>
      <c r="L3974" t="s">
        <v>1209</v>
      </c>
      <c r="M3974">
        <v>42</v>
      </c>
      <c r="N3974" t="s">
        <v>1998</v>
      </c>
      <c r="O3974" t="s">
        <v>2202</v>
      </c>
      <c r="P3974" t="s">
        <v>3064</v>
      </c>
    </row>
    <row r="3975" spans="1:16" x14ac:dyDescent="0.45">
      <c r="A3975" t="s">
        <v>7597</v>
      </c>
      <c r="B3975" t="s">
        <v>931</v>
      </c>
      <c r="C3975" t="s">
        <v>3281</v>
      </c>
      <c r="D3975" t="s">
        <v>3478</v>
      </c>
      <c r="E3975" s="1">
        <v>45873</v>
      </c>
      <c r="F3975" t="s">
        <v>8626</v>
      </c>
      <c r="G3975" t="s">
        <v>8633</v>
      </c>
      <c r="H3975">
        <v>1</v>
      </c>
      <c r="I3975" s="14">
        <v>0.05</v>
      </c>
      <c r="J3975" s="6">
        <v>1874</v>
      </c>
      <c r="K3975" s="6">
        <v>1780</v>
      </c>
      <c r="L3975" t="s">
        <v>1922</v>
      </c>
      <c r="M3975">
        <v>31</v>
      </c>
      <c r="N3975" t="s">
        <v>1999</v>
      </c>
      <c r="O3975" t="s">
        <v>2895</v>
      </c>
      <c r="P3975" t="s">
        <v>3178</v>
      </c>
    </row>
    <row r="3976" spans="1:16" x14ac:dyDescent="0.45">
      <c r="A3976" t="s">
        <v>7598</v>
      </c>
      <c r="B3976" t="s">
        <v>69</v>
      </c>
      <c r="C3976" t="s">
        <v>3202</v>
      </c>
      <c r="D3976" t="s">
        <v>3402</v>
      </c>
      <c r="E3976" s="1">
        <v>45224</v>
      </c>
      <c r="F3976" t="s">
        <v>8718</v>
      </c>
      <c r="G3976" t="s">
        <v>8632</v>
      </c>
      <c r="H3976">
        <v>1</v>
      </c>
      <c r="I3976" s="14">
        <v>0.2</v>
      </c>
      <c r="J3976" s="6">
        <v>1696</v>
      </c>
      <c r="K3976" s="6">
        <v>1357</v>
      </c>
      <c r="L3976" t="s">
        <v>1068</v>
      </c>
      <c r="M3976">
        <v>42</v>
      </c>
      <c r="N3976" t="s">
        <v>1999</v>
      </c>
      <c r="O3976" t="s">
        <v>2061</v>
      </c>
      <c r="P3976" t="s">
        <v>3023</v>
      </c>
    </row>
    <row r="3977" spans="1:16" x14ac:dyDescent="0.45">
      <c r="A3977" t="s">
        <v>7599</v>
      </c>
      <c r="B3977" t="s">
        <v>261</v>
      </c>
      <c r="C3977" t="s">
        <v>3271</v>
      </c>
      <c r="D3977" t="s">
        <v>3468</v>
      </c>
      <c r="E3977" s="1">
        <v>45370</v>
      </c>
      <c r="F3977" t="s">
        <v>8626</v>
      </c>
      <c r="G3977" t="s">
        <v>8629</v>
      </c>
      <c r="H3977">
        <v>4</v>
      </c>
      <c r="I3977" s="14">
        <v>0.15</v>
      </c>
      <c r="J3977" s="6">
        <v>1514</v>
      </c>
      <c r="K3977" s="6">
        <v>5148</v>
      </c>
      <c r="L3977" t="s">
        <v>1259</v>
      </c>
      <c r="M3977">
        <v>20</v>
      </c>
      <c r="N3977" t="s">
        <v>1998</v>
      </c>
      <c r="O3977" t="s">
        <v>2251</v>
      </c>
      <c r="P3977" t="s">
        <v>3049</v>
      </c>
    </row>
    <row r="3978" spans="1:16" x14ac:dyDescent="0.45">
      <c r="A3978" t="s">
        <v>7600</v>
      </c>
      <c r="B3978" t="s">
        <v>120</v>
      </c>
      <c r="C3978" t="s">
        <v>3353</v>
      </c>
      <c r="D3978" t="s">
        <v>3550</v>
      </c>
      <c r="E3978" s="1">
        <v>45206</v>
      </c>
      <c r="F3978" t="s">
        <v>8718</v>
      </c>
      <c r="G3978" t="s">
        <v>8629</v>
      </c>
      <c r="H3978">
        <v>1</v>
      </c>
      <c r="I3978" s="14">
        <v>0</v>
      </c>
      <c r="J3978" s="6">
        <v>211</v>
      </c>
      <c r="K3978" s="6">
        <v>211</v>
      </c>
      <c r="L3978" t="s">
        <v>1119</v>
      </c>
      <c r="M3978">
        <v>64</v>
      </c>
      <c r="N3978" t="s">
        <v>1998</v>
      </c>
      <c r="O3978" t="s">
        <v>2111</v>
      </c>
      <c r="P3978" t="s">
        <v>3062</v>
      </c>
    </row>
    <row r="3979" spans="1:16" x14ac:dyDescent="0.45">
      <c r="A3979" t="s">
        <v>7601</v>
      </c>
      <c r="B3979" t="s">
        <v>592</v>
      </c>
      <c r="C3979" t="s">
        <v>3393</v>
      </c>
      <c r="D3979" t="s">
        <v>3589</v>
      </c>
      <c r="E3979" s="1">
        <v>45504</v>
      </c>
      <c r="F3979" t="s">
        <v>8625</v>
      </c>
      <c r="G3979" t="s">
        <v>8630</v>
      </c>
      <c r="H3979">
        <v>5</v>
      </c>
      <c r="I3979" s="14">
        <v>0</v>
      </c>
      <c r="J3979" s="6">
        <v>768</v>
      </c>
      <c r="K3979" s="6">
        <v>3838</v>
      </c>
      <c r="L3979" t="s">
        <v>1586</v>
      </c>
      <c r="M3979">
        <v>57</v>
      </c>
      <c r="N3979" t="s">
        <v>1998</v>
      </c>
      <c r="O3979" t="s">
        <v>2568</v>
      </c>
      <c r="P3979" t="s">
        <v>3171</v>
      </c>
    </row>
    <row r="3980" spans="1:16" x14ac:dyDescent="0.45">
      <c r="A3980" t="s">
        <v>7602</v>
      </c>
      <c r="B3980" t="s">
        <v>128</v>
      </c>
      <c r="C3980" t="s">
        <v>3300</v>
      </c>
      <c r="D3980" t="s">
        <v>3497</v>
      </c>
      <c r="E3980" s="1">
        <v>45840</v>
      </c>
      <c r="F3980" t="s">
        <v>8718</v>
      </c>
      <c r="G3980" t="s">
        <v>8633</v>
      </c>
      <c r="H3980">
        <v>1</v>
      </c>
      <c r="I3980" s="14">
        <v>0</v>
      </c>
      <c r="J3980" s="6">
        <v>1909</v>
      </c>
      <c r="K3980" s="6">
        <v>1909</v>
      </c>
      <c r="L3980" t="s">
        <v>1127</v>
      </c>
      <c r="M3980">
        <v>29</v>
      </c>
      <c r="N3980" t="s">
        <v>1999</v>
      </c>
      <c r="O3980" t="s">
        <v>2119</v>
      </c>
      <c r="P3980" t="s">
        <v>3068</v>
      </c>
    </row>
    <row r="3981" spans="1:16" x14ac:dyDescent="0.45">
      <c r="A3981" t="s">
        <v>7603</v>
      </c>
      <c r="B3981" t="s">
        <v>400</v>
      </c>
      <c r="C3981" t="s">
        <v>3342</v>
      </c>
      <c r="D3981" t="s">
        <v>3539</v>
      </c>
      <c r="E3981" s="1">
        <v>45737</v>
      </c>
      <c r="F3981" t="s">
        <v>8626</v>
      </c>
      <c r="G3981" t="s">
        <v>8632</v>
      </c>
      <c r="H3981">
        <v>2</v>
      </c>
      <c r="I3981" s="14">
        <v>0.05</v>
      </c>
      <c r="J3981" s="6">
        <v>1062</v>
      </c>
      <c r="K3981" s="6">
        <v>2019</v>
      </c>
      <c r="L3981" t="s">
        <v>1396</v>
      </c>
      <c r="M3981">
        <v>48</v>
      </c>
      <c r="N3981" t="s">
        <v>1999</v>
      </c>
      <c r="O3981" t="s">
        <v>2387</v>
      </c>
      <c r="P3981" t="s">
        <v>3063</v>
      </c>
    </row>
    <row r="3982" spans="1:16" x14ac:dyDescent="0.45">
      <c r="A3982" t="s">
        <v>7604</v>
      </c>
      <c r="B3982" t="s">
        <v>213</v>
      </c>
      <c r="C3982" t="s">
        <v>3313</v>
      </c>
      <c r="D3982" t="s">
        <v>3510</v>
      </c>
      <c r="E3982" s="1">
        <v>45661</v>
      </c>
      <c r="F3982" t="s">
        <v>8718</v>
      </c>
      <c r="G3982" t="s">
        <v>8632</v>
      </c>
      <c r="H3982">
        <v>5</v>
      </c>
      <c r="I3982" s="14">
        <v>0.2</v>
      </c>
      <c r="J3982" s="6">
        <v>1517</v>
      </c>
      <c r="K3982" s="6">
        <v>6069</v>
      </c>
      <c r="L3982" t="s">
        <v>1211</v>
      </c>
      <c r="M3982">
        <v>30</v>
      </c>
      <c r="N3982" t="s">
        <v>1999</v>
      </c>
      <c r="O3982" t="s">
        <v>2204</v>
      </c>
      <c r="P3982" t="s">
        <v>3009</v>
      </c>
    </row>
    <row r="3983" spans="1:16" x14ac:dyDescent="0.45">
      <c r="A3983" t="s">
        <v>7605</v>
      </c>
      <c r="B3983" t="s">
        <v>764</v>
      </c>
      <c r="C3983" t="s">
        <v>3380</v>
      </c>
      <c r="D3983" t="s">
        <v>3576</v>
      </c>
      <c r="E3983" s="1">
        <v>45703</v>
      </c>
      <c r="F3983" t="s">
        <v>8719</v>
      </c>
      <c r="G3983" t="s">
        <v>8633</v>
      </c>
      <c r="H3983">
        <v>5</v>
      </c>
      <c r="I3983" s="14">
        <v>0</v>
      </c>
      <c r="J3983" s="6">
        <v>194</v>
      </c>
      <c r="K3983" s="6">
        <v>970</v>
      </c>
      <c r="L3983" t="s">
        <v>1757</v>
      </c>
      <c r="M3983">
        <v>57</v>
      </c>
      <c r="N3983" t="s">
        <v>1999</v>
      </c>
      <c r="O3983" t="s">
        <v>2734</v>
      </c>
      <c r="P3983" t="s">
        <v>3120</v>
      </c>
    </row>
    <row r="3984" spans="1:16" x14ac:dyDescent="0.45">
      <c r="A3984" t="s">
        <v>7606</v>
      </c>
      <c r="B3984" t="s">
        <v>561</v>
      </c>
      <c r="C3984" t="s">
        <v>3384</v>
      </c>
      <c r="D3984" t="s">
        <v>3580</v>
      </c>
      <c r="E3984" s="1">
        <v>45899</v>
      </c>
      <c r="F3984" t="s">
        <v>8718</v>
      </c>
      <c r="G3984" t="s">
        <v>8633</v>
      </c>
      <c r="H3984">
        <v>3</v>
      </c>
      <c r="I3984" s="14">
        <v>0.1</v>
      </c>
      <c r="J3984" s="6">
        <v>1611</v>
      </c>
      <c r="K3984" s="6">
        <v>4350</v>
      </c>
      <c r="L3984" t="s">
        <v>1556</v>
      </c>
      <c r="M3984">
        <v>56</v>
      </c>
      <c r="N3984" t="s">
        <v>1999</v>
      </c>
      <c r="O3984" t="s">
        <v>2538</v>
      </c>
      <c r="P3984" t="s">
        <v>2968</v>
      </c>
    </row>
    <row r="3985" spans="1:16" x14ac:dyDescent="0.45">
      <c r="A3985" t="s">
        <v>7607</v>
      </c>
      <c r="B3985" t="s">
        <v>972</v>
      </c>
      <c r="C3985" t="s">
        <v>3337</v>
      </c>
      <c r="D3985" t="s">
        <v>3534</v>
      </c>
      <c r="E3985" s="1">
        <v>45457</v>
      </c>
      <c r="F3985" t="s">
        <v>8720</v>
      </c>
      <c r="G3985" t="s">
        <v>8632</v>
      </c>
      <c r="H3985">
        <v>4</v>
      </c>
      <c r="I3985" s="14">
        <v>0.15</v>
      </c>
      <c r="J3985" s="6">
        <v>755</v>
      </c>
      <c r="K3985" s="6">
        <v>2568</v>
      </c>
      <c r="L3985" t="s">
        <v>1963</v>
      </c>
      <c r="M3985">
        <v>28</v>
      </c>
      <c r="N3985" t="s">
        <v>1999</v>
      </c>
      <c r="O3985" t="s">
        <v>2935</v>
      </c>
      <c r="P3985" t="s">
        <v>2985</v>
      </c>
    </row>
    <row r="3986" spans="1:16" x14ac:dyDescent="0.45">
      <c r="A3986" t="s">
        <v>7608</v>
      </c>
      <c r="B3986" t="s">
        <v>257</v>
      </c>
      <c r="C3986" t="s">
        <v>3207</v>
      </c>
      <c r="D3986" t="s">
        <v>3406</v>
      </c>
      <c r="E3986" s="1">
        <v>45839</v>
      </c>
      <c r="F3986" t="s">
        <v>8718</v>
      </c>
      <c r="G3986" t="s">
        <v>8629</v>
      </c>
      <c r="H3986">
        <v>1</v>
      </c>
      <c r="I3986" s="14">
        <v>0</v>
      </c>
      <c r="J3986" s="6">
        <v>731</v>
      </c>
      <c r="K3986" s="6">
        <v>731</v>
      </c>
      <c r="L3986" t="s">
        <v>1255</v>
      </c>
      <c r="M3986">
        <v>23</v>
      </c>
      <c r="N3986" t="s">
        <v>1998</v>
      </c>
      <c r="O3986" t="s">
        <v>2247</v>
      </c>
      <c r="P3986" t="s">
        <v>3108</v>
      </c>
    </row>
    <row r="3987" spans="1:16" x14ac:dyDescent="0.45">
      <c r="A3987" t="s">
        <v>7609</v>
      </c>
      <c r="B3987" t="s">
        <v>534</v>
      </c>
      <c r="C3987" t="s">
        <v>3267</v>
      </c>
      <c r="D3987" t="s">
        <v>3464</v>
      </c>
      <c r="E3987" s="1">
        <v>45351</v>
      </c>
      <c r="F3987" t="s">
        <v>8719</v>
      </c>
      <c r="G3987" t="s">
        <v>8633</v>
      </c>
      <c r="H3987">
        <v>2</v>
      </c>
      <c r="I3987" s="14">
        <v>0.05</v>
      </c>
      <c r="J3987" s="6">
        <v>1366</v>
      </c>
      <c r="K3987" s="6">
        <v>2595</v>
      </c>
      <c r="L3987" t="s">
        <v>1529</v>
      </c>
      <c r="M3987">
        <v>54</v>
      </c>
      <c r="N3987" t="s">
        <v>1998</v>
      </c>
      <c r="O3987" t="s">
        <v>2511</v>
      </c>
      <c r="P3987" t="s">
        <v>8699</v>
      </c>
    </row>
    <row r="3988" spans="1:16" x14ac:dyDescent="0.45">
      <c r="A3988" t="s">
        <v>7610</v>
      </c>
      <c r="B3988" t="s">
        <v>918</v>
      </c>
      <c r="C3988" t="s">
        <v>3221</v>
      </c>
      <c r="D3988" t="s">
        <v>3420</v>
      </c>
      <c r="E3988" s="1">
        <v>45605</v>
      </c>
      <c r="F3988" t="s">
        <v>8625</v>
      </c>
      <c r="G3988" t="s">
        <v>8633</v>
      </c>
      <c r="H3988">
        <v>2</v>
      </c>
      <c r="I3988" s="14">
        <v>0.15</v>
      </c>
      <c r="J3988" s="6">
        <v>333</v>
      </c>
      <c r="K3988" s="6">
        <v>567</v>
      </c>
      <c r="L3988" t="s">
        <v>1909</v>
      </c>
      <c r="M3988">
        <v>61</v>
      </c>
      <c r="N3988" t="s">
        <v>1999</v>
      </c>
      <c r="O3988" t="s">
        <v>2883</v>
      </c>
      <c r="P3988" t="s">
        <v>3179</v>
      </c>
    </row>
    <row r="3989" spans="1:16" x14ac:dyDescent="0.45">
      <c r="A3989" t="s">
        <v>7611</v>
      </c>
      <c r="B3989" t="s">
        <v>542</v>
      </c>
      <c r="C3989" t="s">
        <v>3218</v>
      </c>
      <c r="D3989" t="s">
        <v>3417</v>
      </c>
      <c r="E3989" s="1">
        <v>45436</v>
      </c>
      <c r="F3989" t="s">
        <v>8718</v>
      </c>
      <c r="G3989" t="s">
        <v>8629</v>
      </c>
      <c r="H3989">
        <v>3</v>
      </c>
      <c r="I3989" s="14">
        <v>0</v>
      </c>
      <c r="J3989" s="6">
        <v>1610</v>
      </c>
      <c r="K3989" s="6">
        <v>4830</v>
      </c>
      <c r="L3989" t="s">
        <v>1537</v>
      </c>
      <c r="M3989">
        <v>60</v>
      </c>
      <c r="N3989" t="s">
        <v>1998</v>
      </c>
      <c r="O3989" t="s">
        <v>2519</v>
      </c>
      <c r="P3989" t="s">
        <v>3044</v>
      </c>
    </row>
    <row r="3990" spans="1:16" x14ac:dyDescent="0.45">
      <c r="A3990" t="s">
        <v>7612</v>
      </c>
      <c r="B3990" t="s">
        <v>668</v>
      </c>
      <c r="C3990" t="s">
        <v>3291</v>
      </c>
      <c r="D3990" t="s">
        <v>3488</v>
      </c>
      <c r="E3990" s="1">
        <v>45714</v>
      </c>
      <c r="F3990" t="s">
        <v>8718</v>
      </c>
      <c r="G3990" t="s">
        <v>8631</v>
      </c>
      <c r="H3990">
        <v>3</v>
      </c>
      <c r="I3990" s="14">
        <v>0.1</v>
      </c>
      <c r="J3990" s="6">
        <v>38</v>
      </c>
      <c r="K3990" s="6">
        <v>103</v>
      </c>
      <c r="L3990" t="s">
        <v>1662</v>
      </c>
      <c r="M3990">
        <v>65</v>
      </c>
      <c r="N3990" t="s">
        <v>1999</v>
      </c>
      <c r="O3990" t="s">
        <v>2643</v>
      </c>
      <c r="P3990" t="s">
        <v>3147</v>
      </c>
    </row>
    <row r="3991" spans="1:16" x14ac:dyDescent="0.45">
      <c r="A3991" t="s">
        <v>7613</v>
      </c>
      <c r="B3991" t="s">
        <v>784</v>
      </c>
      <c r="C3991" t="s">
        <v>3343</v>
      </c>
      <c r="D3991" t="s">
        <v>3540</v>
      </c>
      <c r="E3991" s="1">
        <v>45209</v>
      </c>
      <c r="F3991" t="s">
        <v>8625</v>
      </c>
      <c r="G3991" t="s">
        <v>8631</v>
      </c>
      <c r="H3991">
        <v>3</v>
      </c>
      <c r="I3991" s="14">
        <v>0.05</v>
      </c>
      <c r="J3991" s="6">
        <v>1671</v>
      </c>
      <c r="K3991" s="6">
        <v>4763</v>
      </c>
      <c r="L3991" t="s">
        <v>1776</v>
      </c>
      <c r="M3991">
        <v>64</v>
      </c>
      <c r="N3991" t="s">
        <v>1998</v>
      </c>
      <c r="O3991" t="s">
        <v>2754</v>
      </c>
      <c r="P3991" t="s">
        <v>3088</v>
      </c>
    </row>
    <row r="3992" spans="1:16" x14ac:dyDescent="0.45">
      <c r="A3992" t="s">
        <v>7614</v>
      </c>
      <c r="B3992" t="s">
        <v>658</v>
      </c>
      <c r="C3992" t="s">
        <v>3263</v>
      </c>
      <c r="D3992" t="s">
        <v>3461</v>
      </c>
      <c r="E3992" s="1">
        <v>45591</v>
      </c>
      <c r="F3992" t="s">
        <v>8720</v>
      </c>
      <c r="G3992" t="s">
        <v>8631</v>
      </c>
      <c r="H3992">
        <v>1</v>
      </c>
      <c r="I3992" s="14">
        <v>0</v>
      </c>
      <c r="J3992" s="6">
        <v>492</v>
      </c>
      <c r="K3992" s="6">
        <v>492</v>
      </c>
      <c r="L3992" t="s">
        <v>1652</v>
      </c>
      <c r="M3992">
        <v>39</v>
      </c>
      <c r="N3992" t="s">
        <v>1999</v>
      </c>
      <c r="O3992" t="s">
        <v>2633</v>
      </c>
      <c r="P3992" t="s">
        <v>3044</v>
      </c>
    </row>
    <row r="3993" spans="1:16" x14ac:dyDescent="0.45">
      <c r="A3993" t="s">
        <v>7615</v>
      </c>
      <c r="B3993" t="s">
        <v>338</v>
      </c>
      <c r="C3993" t="s">
        <v>3392</v>
      </c>
      <c r="D3993" t="s">
        <v>3588</v>
      </c>
      <c r="E3993" s="1">
        <v>45334</v>
      </c>
      <c r="F3993" t="s">
        <v>8719</v>
      </c>
      <c r="G3993" t="s">
        <v>8632</v>
      </c>
      <c r="H3993">
        <v>2</v>
      </c>
      <c r="I3993" s="14">
        <v>0.1</v>
      </c>
      <c r="J3993" s="6">
        <v>1109</v>
      </c>
      <c r="K3993" s="6">
        <v>1996</v>
      </c>
      <c r="L3993" t="s">
        <v>1334</v>
      </c>
      <c r="M3993">
        <v>43</v>
      </c>
      <c r="N3993" t="s">
        <v>1998</v>
      </c>
      <c r="O3993" t="s">
        <v>2326</v>
      </c>
      <c r="P3993" t="s">
        <v>3117</v>
      </c>
    </row>
    <row r="3994" spans="1:16" x14ac:dyDescent="0.45">
      <c r="A3994" t="s">
        <v>7616</v>
      </c>
      <c r="B3994" t="s">
        <v>37</v>
      </c>
      <c r="C3994" t="s">
        <v>3311</v>
      </c>
      <c r="D3994" t="s">
        <v>3508</v>
      </c>
      <c r="E3994" s="1">
        <v>45427</v>
      </c>
      <c r="F3994" t="s">
        <v>8718</v>
      </c>
      <c r="G3994" t="s">
        <v>8629</v>
      </c>
      <c r="H3994">
        <v>3</v>
      </c>
      <c r="I3994" s="14">
        <v>0.15</v>
      </c>
      <c r="J3994" s="6">
        <v>1498</v>
      </c>
      <c r="K3994" s="6">
        <v>3820</v>
      </c>
      <c r="L3994" t="s">
        <v>1036</v>
      </c>
      <c r="M3994">
        <v>32</v>
      </c>
      <c r="N3994" t="s">
        <v>1998</v>
      </c>
      <c r="O3994" t="s">
        <v>2029</v>
      </c>
      <c r="P3994" t="s">
        <v>2996</v>
      </c>
    </row>
    <row r="3995" spans="1:16" x14ac:dyDescent="0.45">
      <c r="A3995" t="s">
        <v>7617</v>
      </c>
      <c r="B3995" t="s">
        <v>618</v>
      </c>
      <c r="C3995" t="s">
        <v>3261</v>
      </c>
      <c r="D3995" t="s">
        <v>3460</v>
      </c>
      <c r="E3995" s="1">
        <v>45341</v>
      </c>
      <c r="F3995" t="s">
        <v>8720</v>
      </c>
      <c r="G3995" t="s">
        <v>8632</v>
      </c>
      <c r="H3995">
        <v>3</v>
      </c>
      <c r="I3995" s="14">
        <v>0.2</v>
      </c>
      <c r="J3995" s="6">
        <v>1867</v>
      </c>
      <c r="K3995" s="6">
        <v>4480</v>
      </c>
      <c r="L3995" t="s">
        <v>1612</v>
      </c>
      <c r="M3995">
        <v>59</v>
      </c>
      <c r="N3995" t="s">
        <v>1998</v>
      </c>
      <c r="O3995" t="s">
        <v>2594</v>
      </c>
      <c r="P3995" t="s">
        <v>3173</v>
      </c>
    </row>
    <row r="3996" spans="1:16" x14ac:dyDescent="0.45">
      <c r="A3996" t="s">
        <v>7618</v>
      </c>
      <c r="B3996" t="s">
        <v>449</v>
      </c>
      <c r="C3996" t="s">
        <v>3310</v>
      </c>
      <c r="D3996" t="s">
        <v>3507</v>
      </c>
      <c r="E3996" s="1">
        <v>45283</v>
      </c>
      <c r="F3996" t="s">
        <v>8625</v>
      </c>
      <c r="G3996" t="s">
        <v>8633</v>
      </c>
      <c r="H3996">
        <v>2</v>
      </c>
      <c r="I3996" s="14">
        <v>0</v>
      </c>
      <c r="J3996" s="6">
        <v>962</v>
      </c>
      <c r="K3996" s="6">
        <v>1923</v>
      </c>
      <c r="L3996" t="s">
        <v>1445</v>
      </c>
      <c r="M3996">
        <v>29</v>
      </c>
      <c r="N3996" t="s">
        <v>1999</v>
      </c>
      <c r="O3996" t="s">
        <v>2433</v>
      </c>
      <c r="P3996" t="s">
        <v>3156</v>
      </c>
    </row>
    <row r="3997" spans="1:16" x14ac:dyDescent="0.45">
      <c r="A3997" t="s">
        <v>7619</v>
      </c>
      <c r="B3997" t="s">
        <v>570</v>
      </c>
      <c r="C3997" t="s">
        <v>3232</v>
      </c>
      <c r="D3997" t="s">
        <v>3431</v>
      </c>
      <c r="E3997" s="1">
        <v>45597</v>
      </c>
      <c r="F3997" t="s">
        <v>8626</v>
      </c>
      <c r="G3997" t="s">
        <v>8629</v>
      </c>
      <c r="H3997">
        <v>3</v>
      </c>
      <c r="I3997" s="14">
        <v>0</v>
      </c>
      <c r="J3997" s="6">
        <v>304</v>
      </c>
      <c r="K3997" s="6">
        <v>912</v>
      </c>
      <c r="L3997" t="s">
        <v>1564</v>
      </c>
      <c r="M3997">
        <v>23</v>
      </c>
      <c r="N3997" t="s">
        <v>1999</v>
      </c>
      <c r="O3997" t="s">
        <v>2546</v>
      </c>
      <c r="P3997" t="s">
        <v>3008</v>
      </c>
    </row>
    <row r="3998" spans="1:16" x14ac:dyDescent="0.45">
      <c r="A3998" t="s">
        <v>7620</v>
      </c>
      <c r="B3998" t="s">
        <v>939</v>
      </c>
      <c r="C3998" t="s">
        <v>3220</v>
      </c>
      <c r="D3998" t="s">
        <v>3419</v>
      </c>
      <c r="E3998" s="1">
        <v>45834</v>
      </c>
      <c r="F3998" t="s">
        <v>8626</v>
      </c>
      <c r="G3998" t="s">
        <v>8631</v>
      </c>
      <c r="H3998">
        <v>5</v>
      </c>
      <c r="I3998" s="14">
        <v>0.05</v>
      </c>
      <c r="J3998" s="6">
        <v>663</v>
      </c>
      <c r="K3998" s="6">
        <v>3148</v>
      </c>
      <c r="L3998" t="s">
        <v>1930</v>
      </c>
      <c r="M3998">
        <v>63</v>
      </c>
      <c r="N3998" t="s">
        <v>1998</v>
      </c>
      <c r="O3998" t="s">
        <v>2903</v>
      </c>
      <c r="P3998" t="s">
        <v>3005</v>
      </c>
    </row>
    <row r="3999" spans="1:16" x14ac:dyDescent="0.45">
      <c r="A3999" t="s">
        <v>7621</v>
      </c>
      <c r="B3999" t="s">
        <v>532</v>
      </c>
      <c r="C3999" t="s">
        <v>3311</v>
      </c>
      <c r="D3999" t="s">
        <v>3508</v>
      </c>
      <c r="E3999" s="1">
        <v>45584</v>
      </c>
      <c r="F3999" t="s">
        <v>8625</v>
      </c>
      <c r="G3999" t="s">
        <v>8631</v>
      </c>
      <c r="H3999">
        <v>5</v>
      </c>
      <c r="I3999" s="14">
        <v>0.1</v>
      </c>
      <c r="J3999" s="6">
        <v>1498</v>
      </c>
      <c r="K3999" s="6">
        <v>6741</v>
      </c>
      <c r="L3999" t="s">
        <v>1527</v>
      </c>
      <c r="M3999">
        <v>27</v>
      </c>
      <c r="N3999" t="s">
        <v>1998</v>
      </c>
      <c r="O3999" t="s">
        <v>2160</v>
      </c>
      <c r="P3999" t="s">
        <v>3165</v>
      </c>
    </row>
    <row r="4000" spans="1:16" x14ac:dyDescent="0.45">
      <c r="A4000" t="s">
        <v>7622</v>
      </c>
      <c r="B4000" t="s">
        <v>991</v>
      </c>
      <c r="C4000" t="s">
        <v>3297</v>
      </c>
      <c r="D4000" t="s">
        <v>3494</v>
      </c>
      <c r="E4000" s="1">
        <v>45593</v>
      </c>
      <c r="F4000" t="s">
        <v>8718</v>
      </c>
      <c r="G4000" t="s">
        <v>8630</v>
      </c>
      <c r="H4000">
        <v>2</v>
      </c>
      <c r="I4000" s="14">
        <v>0</v>
      </c>
      <c r="J4000" s="6">
        <v>960</v>
      </c>
      <c r="K4000" s="6">
        <v>1920</v>
      </c>
      <c r="L4000" t="s">
        <v>1982</v>
      </c>
      <c r="M4000">
        <v>43</v>
      </c>
      <c r="N4000" t="s">
        <v>1998</v>
      </c>
      <c r="O4000" t="s">
        <v>2954</v>
      </c>
      <c r="P4000" t="s">
        <v>3013</v>
      </c>
    </row>
    <row r="4001" spans="1:16" x14ac:dyDescent="0.45">
      <c r="A4001" t="s">
        <v>7623</v>
      </c>
      <c r="B4001" t="s">
        <v>519</v>
      </c>
      <c r="C4001" t="s">
        <v>3214</v>
      </c>
      <c r="D4001" t="s">
        <v>3413</v>
      </c>
      <c r="E4001" s="1">
        <v>45650</v>
      </c>
      <c r="F4001" t="s">
        <v>8720</v>
      </c>
      <c r="G4001" t="s">
        <v>8631</v>
      </c>
      <c r="H4001">
        <v>4</v>
      </c>
      <c r="I4001" s="14">
        <v>0.1</v>
      </c>
      <c r="J4001" s="6">
        <v>1512</v>
      </c>
      <c r="K4001" s="6">
        <v>5445</v>
      </c>
      <c r="L4001" t="s">
        <v>1514</v>
      </c>
      <c r="M4001">
        <v>38</v>
      </c>
      <c r="N4001" t="s">
        <v>1999</v>
      </c>
      <c r="O4001" t="s">
        <v>2498</v>
      </c>
      <c r="P4001" t="s">
        <v>3149</v>
      </c>
    </row>
    <row r="4002" spans="1:16" x14ac:dyDescent="0.45">
      <c r="A4002" t="s">
        <v>7624</v>
      </c>
      <c r="B4002" t="s">
        <v>485</v>
      </c>
      <c r="C4002" t="s">
        <v>3255</v>
      </c>
      <c r="D4002" t="s">
        <v>3454</v>
      </c>
      <c r="E4002" s="1">
        <v>45803</v>
      </c>
      <c r="F4002" t="s">
        <v>8719</v>
      </c>
      <c r="G4002" t="s">
        <v>8630</v>
      </c>
      <c r="H4002">
        <v>3</v>
      </c>
      <c r="I4002" s="14">
        <v>0.05</v>
      </c>
      <c r="J4002" s="6">
        <v>1639</v>
      </c>
      <c r="K4002" s="6">
        <v>4670</v>
      </c>
      <c r="L4002" t="s">
        <v>1480</v>
      </c>
      <c r="M4002">
        <v>44</v>
      </c>
      <c r="N4002" t="s">
        <v>1999</v>
      </c>
      <c r="O4002" t="s">
        <v>2467</v>
      </c>
      <c r="P4002" t="s">
        <v>3063</v>
      </c>
    </row>
    <row r="4003" spans="1:16" x14ac:dyDescent="0.45">
      <c r="A4003" t="s">
        <v>7625</v>
      </c>
      <c r="B4003" t="s">
        <v>170</v>
      </c>
      <c r="C4003" t="s">
        <v>3253</v>
      </c>
      <c r="D4003" t="s">
        <v>3452</v>
      </c>
      <c r="E4003" s="1">
        <v>45738</v>
      </c>
      <c r="F4003" t="s">
        <v>8625</v>
      </c>
      <c r="G4003" t="s">
        <v>8633</v>
      </c>
      <c r="H4003">
        <v>3</v>
      </c>
      <c r="I4003" s="14">
        <v>0.15</v>
      </c>
      <c r="J4003" s="6">
        <v>583</v>
      </c>
      <c r="K4003" s="6">
        <v>1486</v>
      </c>
      <c r="L4003" t="s">
        <v>1168</v>
      </c>
      <c r="M4003">
        <v>41</v>
      </c>
      <c r="N4003" t="s">
        <v>1999</v>
      </c>
      <c r="O4003" t="s">
        <v>2161</v>
      </c>
      <c r="P4003" t="s">
        <v>2994</v>
      </c>
    </row>
    <row r="4004" spans="1:16" x14ac:dyDescent="0.45">
      <c r="A4004" t="s">
        <v>7626</v>
      </c>
      <c r="B4004" t="s">
        <v>308</v>
      </c>
      <c r="C4004" t="s">
        <v>3219</v>
      </c>
      <c r="D4004" t="s">
        <v>3418</v>
      </c>
      <c r="E4004" s="1">
        <v>45412</v>
      </c>
      <c r="F4004" t="s">
        <v>8625</v>
      </c>
      <c r="G4004" t="s">
        <v>8629</v>
      </c>
      <c r="H4004">
        <v>2</v>
      </c>
      <c r="I4004" s="14">
        <v>0.2</v>
      </c>
      <c r="J4004" s="6">
        <v>306</v>
      </c>
      <c r="K4004" s="6">
        <v>490</v>
      </c>
      <c r="L4004" t="s">
        <v>1305</v>
      </c>
      <c r="M4004">
        <v>64</v>
      </c>
      <c r="N4004" t="s">
        <v>1998</v>
      </c>
      <c r="O4004" t="s">
        <v>2296</v>
      </c>
      <c r="P4004" t="s">
        <v>3081</v>
      </c>
    </row>
    <row r="4005" spans="1:16" x14ac:dyDescent="0.45">
      <c r="A4005" t="s">
        <v>7627</v>
      </c>
      <c r="B4005" t="s">
        <v>980</v>
      </c>
      <c r="C4005" t="s">
        <v>3232</v>
      </c>
      <c r="D4005" t="s">
        <v>3431</v>
      </c>
      <c r="E4005" s="1">
        <v>45854</v>
      </c>
      <c r="F4005" t="s">
        <v>8625</v>
      </c>
      <c r="G4005" t="s">
        <v>8629</v>
      </c>
      <c r="H4005">
        <v>5</v>
      </c>
      <c r="I4005" s="14">
        <v>0.1</v>
      </c>
      <c r="J4005" s="6">
        <v>304</v>
      </c>
      <c r="K4005" s="6">
        <v>1368</v>
      </c>
      <c r="L4005" t="s">
        <v>1971</v>
      </c>
      <c r="M4005">
        <v>59</v>
      </c>
      <c r="N4005" t="s">
        <v>1999</v>
      </c>
      <c r="O4005" t="s">
        <v>2943</v>
      </c>
      <c r="P4005" t="s">
        <v>3079</v>
      </c>
    </row>
    <row r="4006" spans="1:16" x14ac:dyDescent="0.45">
      <c r="A4006" t="s">
        <v>7628</v>
      </c>
      <c r="B4006" t="s">
        <v>125</v>
      </c>
      <c r="C4006" t="s">
        <v>3372</v>
      </c>
      <c r="D4006" t="s">
        <v>3568</v>
      </c>
      <c r="E4006" s="1">
        <v>45544</v>
      </c>
      <c r="F4006" t="s">
        <v>8626</v>
      </c>
      <c r="G4006" t="s">
        <v>8630</v>
      </c>
      <c r="H4006">
        <v>4</v>
      </c>
      <c r="I4006" s="14">
        <v>0</v>
      </c>
      <c r="J4006" s="6">
        <v>490</v>
      </c>
      <c r="K4006" s="6">
        <v>1958</v>
      </c>
      <c r="L4006" t="s">
        <v>1124</v>
      </c>
      <c r="M4006">
        <v>30</v>
      </c>
      <c r="N4006" t="s">
        <v>1998</v>
      </c>
      <c r="O4006" t="s">
        <v>2116</v>
      </c>
      <c r="P4006" t="s">
        <v>3053</v>
      </c>
    </row>
    <row r="4007" spans="1:16" x14ac:dyDescent="0.45">
      <c r="A4007" t="s">
        <v>7629</v>
      </c>
      <c r="B4007" t="s">
        <v>361</v>
      </c>
      <c r="C4007" t="s">
        <v>3341</v>
      </c>
      <c r="D4007" t="s">
        <v>3538</v>
      </c>
      <c r="E4007" s="1">
        <v>45494</v>
      </c>
      <c r="F4007" t="s">
        <v>8719</v>
      </c>
      <c r="G4007" t="s">
        <v>8633</v>
      </c>
      <c r="H4007">
        <v>1</v>
      </c>
      <c r="I4007" s="14">
        <v>0.1</v>
      </c>
      <c r="J4007" s="6">
        <v>246</v>
      </c>
      <c r="K4007" s="6">
        <v>221</v>
      </c>
      <c r="L4007" t="s">
        <v>1357</v>
      </c>
      <c r="M4007">
        <v>49</v>
      </c>
      <c r="N4007" t="s">
        <v>1999</v>
      </c>
      <c r="O4007" t="s">
        <v>2349</v>
      </c>
      <c r="P4007" t="s">
        <v>3143</v>
      </c>
    </row>
    <row r="4008" spans="1:16" x14ac:dyDescent="0.45">
      <c r="A4008" t="s">
        <v>7630</v>
      </c>
      <c r="B4008" t="s">
        <v>911</v>
      </c>
      <c r="C4008" t="s">
        <v>3205</v>
      </c>
      <c r="D4008" t="s">
        <v>3404</v>
      </c>
      <c r="E4008" s="1">
        <v>45529</v>
      </c>
      <c r="F4008" t="s">
        <v>8718</v>
      </c>
      <c r="G4008" t="s">
        <v>8631</v>
      </c>
      <c r="H4008">
        <v>1</v>
      </c>
      <c r="I4008" s="14">
        <v>0.15</v>
      </c>
      <c r="J4008" s="6">
        <v>738</v>
      </c>
      <c r="K4008" s="6">
        <v>627</v>
      </c>
      <c r="L4008" t="s">
        <v>1902</v>
      </c>
      <c r="M4008">
        <v>56</v>
      </c>
      <c r="N4008" t="s">
        <v>1999</v>
      </c>
      <c r="O4008" t="s">
        <v>2876</v>
      </c>
      <c r="P4008" t="s">
        <v>3028</v>
      </c>
    </row>
    <row r="4009" spans="1:16" x14ac:dyDescent="0.45">
      <c r="A4009" t="s">
        <v>7631</v>
      </c>
      <c r="B4009" t="s">
        <v>231</v>
      </c>
      <c r="C4009" t="s">
        <v>3211</v>
      </c>
      <c r="D4009" t="s">
        <v>3410</v>
      </c>
      <c r="E4009" s="1">
        <v>45189</v>
      </c>
      <c r="F4009" t="s">
        <v>8719</v>
      </c>
      <c r="G4009" t="s">
        <v>8633</v>
      </c>
      <c r="H4009">
        <v>3</v>
      </c>
      <c r="I4009" s="14">
        <v>0.15</v>
      </c>
      <c r="J4009" s="6">
        <v>266</v>
      </c>
      <c r="K4009" s="6">
        <v>678</v>
      </c>
      <c r="L4009" t="s">
        <v>1229</v>
      </c>
      <c r="M4009">
        <v>63</v>
      </c>
      <c r="N4009" t="s">
        <v>1999</v>
      </c>
      <c r="O4009" t="s">
        <v>2222</v>
      </c>
      <c r="P4009" t="s">
        <v>3061</v>
      </c>
    </row>
    <row r="4010" spans="1:16" x14ac:dyDescent="0.45">
      <c r="A4010" t="s">
        <v>7632</v>
      </c>
      <c r="B4010" t="s">
        <v>62</v>
      </c>
      <c r="C4010" t="s">
        <v>3218</v>
      </c>
      <c r="D4010" t="s">
        <v>3417</v>
      </c>
      <c r="E4010" s="1">
        <v>45295</v>
      </c>
      <c r="F4010" t="s">
        <v>8626</v>
      </c>
      <c r="G4010" t="s">
        <v>8629</v>
      </c>
      <c r="H4010">
        <v>2</v>
      </c>
      <c r="I4010" s="14">
        <v>0.2</v>
      </c>
      <c r="J4010" s="6">
        <v>1610</v>
      </c>
      <c r="K4010" s="6">
        <v>2576</v>
      </c>
      <c r="L4010" t="s">
        <v>1061</v>
      </c>
      <c r="M4010">
        <v>41</v>
      </c>
      <c r="N4010" t="s">
        <v>1998</v>
      </c>
      <c r="O4010" t="s">
        <v>2054</v>
      </c>
      <c r="P4010" t="s">
        <v>2998</v>
      </c>
    </row>
    <row r="4011" spans="1:16" x14ac:dyDescent="0.45">
      <c r="A4011" t="s">
        <v>7633</v>
      </c>
      <c r="B4011" t="s">
        <v>153</v>
      </c>
      <c r="C4011" t="s">
        <v>3314</v>
      </c>
      <c r="D4011" t="s">
        <v>3511</v>
      </c>
      <c r="E4011" s="1">
        <v>45283</v>
      </c>
      <c r="F4011" t="s">
        <v>8625</v>
      </c>
      <c r="G4011" t="s">
        <v>8631</v>
      </c>
      <c r="H4011">
        <v>1</v>
      </c>
      <c r="I4011" s="14">
        <v>0</v>
      </c>
      <c r="J4011" s="6">
        <v>1526</v>
      </c>
      <c r="K4011" s="6">
        <v>1526</v>
      </c>
      <c r="L4011" t="s">
        <v>1152</v>
      </c>
      <c r="M4011">
        <v>43</v>
      </c>
      <c r="N4011" t="s">
        <v>1998</v>
      </c>
      <c r="O4011" t="s">
        <v>2144</v>
      </c>
      <c r="P4011" t="s">
        <v>3080</v>
      </c>
    </row>
    <row r="4012" spans="1:16" x14ac:dyDescent="0.45">
      <c r="A4012" t="s">
        <v>7634</v>
      </c>
      <c r="B4012" t="s">
        <v>212</v>
      </c>
      <c r="C4012" t="s">
        <v>3229</v>
      </c>
      <c r="D4012" t="s">
        <v>3428</v>
      </c>
      <c r="E4012" s="1">
        <v>45296</v>
      </c>
      <c r="F4012" t="s">
        <v>8625</v>
      </c>
      <c r="G4012" t="s">
        <v>8630</v>
      </c>
      <c r="H4012">
        <v>5</v>
      </c>
      <c r="I4012" s="14">
        <v>0.15</v>
      </c>
      <c r="J4012" s="6">
        <v>1934</v>
      </c>
      <c r="K4012" s="6">
        <v>8221</v>
      </c>
      <c r="L4012" t="s">
        <v>1210</v>
      </c>
      <c r="M4012">
        <v>48</v>
      </c>
      <c r="N4012" t="s">
        <v>1998</v>
      </c>
      <c r="O4012" t="s">
        <v>2203</v>
      </c>
      <c r="P4012" t="s">
        <v>3099</v>
      </c>
    </row>
    <row r="4013" spans="1:16" x14ac:dyDescent="0.45">
      <c r="A4013" t="s">
        <v>7635</v>
      </c>
      <c r="B4013" t="s">
        <v>98</v>
      </c>
      <c r="C4013" t="s">
        <v>3229</v>
      </c>
      <c r="D4013" t="s">
        <v>3428</v>
      </c>
      <c r="E4013" s="1">
        <v>45761</v>
      </c>
      <c r="F4013" t="s">
        <v>8718</v>
      </c>
      <c r="G4013" t="s">
        <v>8630</v>
      </c>
      <c r="H4013">
        <v>1</v>
      </c>
      <c r="I4013" s="14">
        <v>0.1</v>
      </c>
      <c r="J4013" s="6">
        <v>1934</v>
      </c>
      <c r="K4013" s="6">
        <v>1741</v>
      </c>
      <c r="L4013" t="s">
        <v>1097</v>
      </c>
      <c r="M4013">
        <v>63</v>
      </c>
      <c r="N4013" t="s">
        <v>1999</v>
      </c>
      <c r="O4013" t="s">
        <v>2090</v>
      </c>
      <c r="P4013" t="s">
        <v>2975</v>
      </c>
    </row>
    <row r="4014" spans="1:16" x14ac:dyDescent="0.45">
      <c r="A4014" t="s">
        <v>7636</v>
      </c>
      <c r="B4014" t="s">
        <v>18</v>
      </c>
      <c r="C4014" t="s">
        <v>3324</v>
      </c>
      <c r="D4014" t="s">
        <v>3521</v>
      </c>
      <c r="E4014" s="1">
        <v>45890</v>
      </c>
      <c r="F4014" t="s">
        <v>8720</v>
      </c>
      <c r="G4014" t="s">
        <v>8631</v>
      </c>
      <c r="H4014">
        <v>4</v>
      </c>
      <c r="I4014" s="14">
        <v>0.15</v>
      </c>
      <c r="J4014" s="6">
        <v>273</v>
      </c>
      <c r="K4014" s="6">
        <v>927</v>
      </c>
      <c r="L4014" t="s">
        <v>1017</v>
      </c>
      <c r="M4014">
        <v>32</v>
      </c>
      <c r="N4014" t="s">
        <v>1999</v>
      </c>
      <c r="O4014" t="s">
        <v>2010</v>
      </c>
      <c r="P4014" t="s">
        <v>2979</v>
      </c>
    </row>
    <row r="4015" spans="1:16" x14ac:dyDescent="0.45">
      <c r="A4015" t="s">
        <v>7637</v>
      </c>
      <c r="B4015" t="s">
        <v>985</v>
      </c>
      <c r="C4015" t="s">
        <v>3394</v>
      </c>
      <c r="D4015" t="s">
        <v>3590</v>
      </c>
      <c r="E4015" s="1">
        <v>45712</v>
      </c>
      <c r="F4015" t="s">
        <v>8719</v>
      </c>
      <c r="G4015" t="s">
        <v>8633</v>
      </c>
      <c r="H4015">
        <v>3</v>
      </c>
      <c r="I4015" s="14">
        <v>0.1</v>
      </c>
      <c r="J4015" s="6">
        <v>624</v>
      </c>
      <c r="K4015" s="6">
        <v>1684</v>
      </c>
      <c r="L4015" t="s">
        <v>1976</v>
      </c>
      <c r="M4015">
        <v>28</v>
      </c>
      <c r="N4015" t="s">
        <v>1999</v>
      </c>
      <c r="O4015" t="s">
        <v>2948</v>
      </c>
      <c r="P4015" t="s">
        <v>3166</v>
      </c>
    </row>
    <row r="4016" spans="1:16" x14ac:dyDescent="0.45">
      <c r="A4016" t="s">
        <v>7638</v>
      </c>
      <c r="B4016" t="s">
        <v>1000</v>
      </c>
      <c r="C4016" t="s">
        <v>3275</v>
      </c>
      <c r="D4016" t="s">
        <v>3472</v>
      </c>
      <c r="E4016" s="1">
        <v>45645</v>
      </c>
      <c r="F4016" t="s">
        <v>8719</v>
      </c>
      <c r="G4016" t="s">
        <v>8632</v>
      </c>
      <c r="H4016">
        <v>2</v>
      </c>
      <c r="I4016" s="14">
        <v>0.05</v>
      </c>
      <c r="J4016" s="6">
        <v>1075</v>
      </c>
      <c r="K4016" s="6">
        <v>2042</v>
      </c>
      <c r="L4016" t="s">
        <v>1991</v>
      </c>
      <c r="M4016">
        <v>33</v>
      </c>
      <c r="N4016" t="s">
        <v>1998</v>
      </c>
      <c r="O4016" t="s">
        <v>2961</v>
      </c>
      <c r="P4016" t="s">
        <v>3095</v>
      </c>
    </row>
    <row r="4017" spans="1:16" x14ac:dyDescent="0.45">
      <c r="A4017" t="s">
        <v>7639</v>
      </c>
      <c r="B4017" t="s">
        <v>231</v>
      </c>
      <c r="C4017" t="s">
        <v>3359</v>
      </c>
      <c r="D4017" t="s">
        <v>3556</v>
      </c>
      <c r="E4017" s="1">
        <v>45740</v>
      </c>
      <c r="F4017" t="s">
        <v>8625</v>
      </c>
      <c r="G4017" t="s">
        <v>8633</v>
      </c>
      <c r="H4017">
        <v>3</v>
      </c>
      <c r="I4017" s="14">
        <v>0.15</v>
      </c>
      <c r="J4017" s="6">
        <v>476</v>
      </c>
      <c r="K4017" s="6">
        <v>1214</v>
      </c>
      <c r="L4017" t="s">
        <v>1229</v>
      </c>
      <c r="M4017">
        <v>63</v>
      </c>
      <c r="N4017" t="s">
        <v>1999</v>
      </c>
      <c r="O4017" t="s">
        <v>2222</v>
      </c>
      <c r="P4017" t="s">
        <v>3061</v>
      </c>
    </row>
    <row r="4018" spans="1:16" x14ac:dyDescent="0.45">
      <c r="A4018" t="s">
        <v>7640</v>
      </c>
      <c r="B4018" t="s">
        <v>643</v>
      </c>
      <c r="C4018" t="s">
        <v>3219</v>
      </c>
      <c r="D4018" t="s">
        <v>3418</v>
      </c>
      <c r="E4018" s="1">
        <v>45624</v>
      </c>
      <c r="F4018" t="s">
        <v>8625</v>
      </c>
      <c r="G4018" t="s">
        <v>8630</v>
      </c>
      <c r="H4018">
        <v>3</v>
      </c>
      <c r="I4018" s="14">
        <v>0.05</v>
      </c>
      <c r="J4018" s="6">
        <v>306</v>
      </c>
      <c r="K4018" s="6">
        <v>873</v>
      </c>
      <c r="L4018" t="s">
        <v>1637</v>
      </c>
      <c r="M4018">
        <v>47</v>
      </c>
      <c r="N4018" t="s">
        <v>1998</v>
      </c>
      <c r="O4018" t="s">
        <v>2618</v>
      </c>
      <c r="P4018" t="s">
        <v>3173</v>
      </c>
    </row>
    <row r="4019" spans="1:16" x14ac:dyDescent="0.45">
      <c r="A4019" t="s">
        <v>7641</v>
      </c>
      <c r="B4019" t="s">
        <v>518</v>
      </c>
      <c r="C4019" t="s">
        <v>3381</v>
      </c>
      <c r="D4019" t="s">
        <v>3577</v>
      </c>
      <c r="E4019" s="1">
        <v>45392</v>
      </c>
      <c r="F4019" t="s">
        <v>8719</v>
      </c>
      <c r="G4019" t="s">
        <v>8631</v>
      </c>
      <c r="H4019">
        <v>2</v>
      </c>
      <c r="I4019" s="14">
        <v>0.1</v>
      </c>
      <c r="J4019" s="6">
        <v>113</v>
      </c>
      <c r="K4019" s="6">
        <v>203</v>
      </c>
      <c r="L4019" t="s">
        <v>1513</v>
      </c>
      <c r="M4019">
        <v>39</v>
      </c>
      <c r="N4019" t="s">
        <v>1999</v>
      </c>
      <c r="O4019" t="s">
        <v>2497</v>
      </c>
      <c r="P4019" t="s">
        <v>2996</v>
      </c>
    </row>
    <row r="4020" spans="1:16" x14ac:dyDescent="0.45">
      <c r="A4020" t="s">
        <v>7642</v>
      </c>
      <c r="B4020" t="s">
        <v>272</v>
      </c>
      <c r="C4020" t="s">
        <v>3257</v>
      </c>
      <c r="D4020" t="s">
        <v>3456</v>
      </c>
      <c r="E4020" s="1">
        <v>45490</v>
      </c>
      <c r="F4020" t="s">
        <v>8719</v>
      </c>
      <c r="G4020" t="s">
        <v>8633</v>
      </c>
      <c r="H4020">
        <v>3</v>
      </c>
      <c r="I4020" s="14">
        <v>0.2</v>
      </c>
      <c r="J4020" s="6">
        <v>1911</v>
      </c>
      <c r="K4020" s="6">
        <v>4587</v>
      </c>
      <c r="L4020" t="s">
        <v>1270</v>
      </c>
      <c r="M4020">
        <v>21</v>
      </c>
      <c r="N4020" t="s">
        <v>1998</v>
      </c>
      <c r="O4020" t="s">
        <v>2262</v>
      </c>
      <c r="P4020" t="s">
        <v>3064</v>
      </c>
    </row>
    <row r="4021" spans="1:16" x14ac:dyDescent="0.45">
      <c r="A4021" t="s">
        <v>7643</v>
      </c>
      <c r="B4021" t="s">
        <v>509</v>
      </c>
      <c r="C4021" t="s">
        <v>3301</v>
      </c>
      <c r="D4021" t="s">
        <v>3498</v>
      </c>
      <c r="E4021" s="1">
        <v>45606</v>
      </c>
      <c r="F4021" t="s">
        <v>8626</v>
      </c>
      <c r="G4021" t="s">
        <v>8630</v>
      </c>
      <c r="H4021">
        <v>5</v>
      </c>
      <c r="I4021" s="14">
        <v>0.05</v>
      </c>
      <c r="J4021" s="6">
        <v>1169</v>
      </c>
      <c r="K4021" s="6">
        <v>5553</v>
      </c>
      <c r="L4021" t="s">
        <v>1504</v>
      </c>
      <c r="M4021">
        <v>26</v>
      </c>
      <c r="N4021" t="s">
        <v>1999</v>
      </c>
      <c r="O4021" t="s">
        <v>2489</v>
      </c>
      <c r="P4021" t="s">
        <v>3140</v>
      </c>
    </row>
    <row r="4022" spans="1:16" x14ac:dyDescent="0.45">
      <c r="A4022" t="s">
        <v>7644</v>
      </c>
      <c r="B4022" t="s">
        <v>782</v>
      </c>
      <c r="C4022" t="s">
        <v>3222</v>
      </c>
      <c r="D4022" t="s">
        <v>3421</v>
      </c>
      <c r="E4022" s="1">
        <v>45259</v>
      </c>
      <c r="F4022" t="s">
        <v>8626</v>
      </c>
      <c r="G4022" t="s">
        <v>8632</v>
      </c>
      <c r="H4022">
        <v>2</v>
      </c>
      <c r="I4022" s="14">
        <v>0.15</v>
      </c>
      <c r="J4022" s="6">
        <v>1192</v>
      </c>
      <c r="K4022" s="6">
        <v>2026</v>
      </c>
      <c r="L4022" t="s">
        <v>1774</v>
      </c>
      <c r="M4022">
        <v>24</v>
      </c>
      <c r="N4022" t="s">
        <v>1999</v>
      </c>
      <c r="O4022" t="s">
        <v>2752</v>
      </c>
      <c r="P4022" t="s">
        <v>3171</v>
      </c>
    </row>
    <row r="4023" spans="1:16" x14ac:dyDescent="0.45">
      <c r="A4023" t="s">
        <v>7645</v>
      </c>
      <c r="B4023" t="s">
        <v>470</v>
      </c>
      <c r="C4023" t="s">
        <v>3197</v>
      </c>
      <c r="D4023" t="s">
        <v>3397</v>
      </c>
      <c r="E4023" s="1">
        <v>45323</v>
      </c>
      <c r="F4023" t="s">
        <v>8719</v>
      </c>
      <c r="G4023" t="s">
        <v>8632</v>
      </c>
      <c r="H4023">
        <v>5</v>
      </c>
      <c r="I4023" s="14">
        <v>0.15</v>
      </c>
      <c r="J4023" s="6">
        <v>1934</v>
      </c>
      <c r="K4023" s="6">
        <v>8218</v>
      </c>
      <c r="L4023" t="s">
        <v>1143</v>
      </c>
      <c r="M4023">
        <v>58</v>
      </c>
      <c r="N4023" t="s">
        <v>1999</v>
      </c>
      <c r="O4023" t="s">
        <v>2452</v>
      </c>
      <c r="P4023" t="s">
        <v>3138</v>
      </c>
    </row>
    <row r="4024" spans="1:16" x14ac:dyDescent="0.45">
      <c r="A4024" t="s">
        <v>7646</v>
      </c>
      <c r="B4024" t="s">
        <v>964</v>
      </c>
      <c r="C4024" t="s">
        <v>3286</v>
      </c>
      <c r="D4024" t="s">
        <v>3483</v>
      </c>
      <c r="E4024" s="1">
        <v>45314</v>
      </c>
      <c r="F4024" t="s">
        <v>8626</v>
      </c>
      <c r="G4024" t="s">
        <v>8630</v>
      </c>
      <c r="H4024">
        <v>4</v>
      </c>
      <c r="I4024" s="14">
        <v>0.05</v>
      </c>
      <c r="J4024" s="6">
        <v>1780</v>
      </c>
      <c r="K4024" s="6">
        <v>6763</v>
      </c>
      <c r="L4024" t="s">
        <v>1955</v>
      </c>
      <c r="M4024">
        <v>63</v>
      </c>
      <c r="N4024" t="s">
        <v>1998</v>
      </c>
      <c r="O4024" t="s">
        <v>2927</v>
      </c>
      <c r="P4024" t="s">
        <v>3050</v>
      </c>
    </row>
    <row r="4025" spans="1:16" x14ac:dyDescent="0.45">
      <c r="A4025" t="s">
        <v>7647</v>
      </c>
      <c r="B4025" t="s">
        <v>85</v>
      </c>
      <c r="C4025" t="s">
        <v>3356</v>
      </c>
      <c r="D4025" t="s">
        <v>3553</v>
      </c>
      <c r="E4025" s="1">
        <v>45872</v>
      </c>
      <c r="F4025" t="s">
        <v>8718</v>
      </c>
      <c r="G4025" t="s">
        <v>8632</v>
      </c>
      <c r="H4025">
        <v>4</v>
      </c>
      <c r="I4025" s="14">
        <v>0.15</v>
      </c>
      <c r="J4025" s="6">
        <v>811</v>
      </c>
      <c r="K4025" s="6">
        <v>2756</v>
      </c>
      <c r="L4025" t="s">
        <v>1084</v>
      </c>
      <c r="M4025">
        <v>28</v>
      </c>
      <c r="N4025" t="s">
        <v>1998</v>
      </c>
      <c r="O4025" t="s">
        <v>2077</v>
      </c>
      <c r="P4025" t="s">
        <v>3025</v>
      </c>
    </row>
    <row r="4026" spans="1:16" x14ac:dyDescent="0.45">
      <c r="A4026" t="s">
        <v>7648</v>
      </c>
      <c r="B4026" t="s">
        <v>529</v>
      </c>
      <c r="C4026" t="s">
        <v>3266</v>
      </c>
      <c r="D4026" t="s">
        <v>3456</v>
      </c>
      <c r="E4026" s="1">
        <v>45883</v>
      </c>
      <c r="F4026" t="s">
        <v>8719</v>
      </c>
      <c r="G4026" t="s">
        <v>8632</v>
      </c>
      <c r="H4026">
        <v>5</v>
      </c>
      <c r="I4026" s="14">
        <v>0.1</v>
      </c>
      <c r="J4026" s="6">
        <v>1438</v>
      </c>
      <c r="K4026" s="6">
        <v>6469</v>
      </c>
      <c r="L4026" t="s">
        <v>1524</v>
      </c>
      <c r="M4026">
        <v>38</v>
      </c>
      <c r="N4026" t="s">
        <v>1998</v>
      </c>
      <c r="O4026" t="s">
        <v>2507</v>
      </c>
      <c r="P4026" t="s">
        <v>3009</v>
      </c>
    </row>
    <row r="4027" spans="1:16" x14ac:dyDescent="0.45">
      <c r="A4027" t="s">
        <v>7649</v>
      </c>
      <c r="B4027" t="s">
        <v>856</v>
      </c>
      <c r="C4027" t="s">
        <v>3217</v>
      </c>
      <c r="D4027" t="s">
        <v>3416</v>
      </c>
      <c r="E4027" s="1">
        <v>45278</v>
      </c>
      <c r="F4027" t="s">
        <v>8625</v>
      </c>
      <c r="G4027" t="s">
        <v>8631</v>
      </c>
      <c r="H4027">
        <v>2</v>
      </c>
      <c r="I4027" s="14">
        <v>0.2</v>
      </c>
      <c r="J4027" s="6">
        <v>87</v>
      </c>
      <c r="K4027" s="6">
        <v>140</v>
      </c>
      <c r="L4027" t="s">
        <v>1848</v>
      </c>
      <c r="M4027">
        <v>18</v>
      </c>
      <c r="N4027" t="s">
        <v>1999</v>
      </c>
      <c r="O4027" t="s">
        <v>2822</v>
      </c>
      <c r="P4027" t="s">
        <v>3168</v>
      </c>
    </row>
    <row r="4028" spans="1:16" x14ac:dyDescent="0.45">
      <c r="A4028" t="s">
        <v>7650</v>
      </c>
      <c r="B4028" t="s">
        <v>377</v>
      </c>
      <c r="C4028" t="s">
        <v>3200</v>
      </c>
      <c r="D4028" t="s">
        <v>3400</v>
      </c>
      <c r="E4028" s="1">
        <v>45711</v>
      </c>
      <c r="F4028" t="s">
        <v>8625</v>
      </c>
      <c r="G4028" t="s">
        <v>8629</v>
      </c>
      <c r="H4028">
        <v>1</v>
      </c>
      <c r="I4028" s="14">
        <v>0.15</v>
      </c>
      <c r="J4028" s="6">
        <v>1000</v>
      </c>
      <c r="K4028" s="6">
        <v>850</v>
      </c>
      <c r="L4028" t="s">
        <v>1373</v>
      </c>
      <c r="M4028">
        <v>37</v>
      </c>
      <c r="N4028" t="s">
        <v>1999</v>
      </c>
      <c r="O4028" t="s">
        <v>2365</v>
      </c>
      <c r="P4028" t="s">
        <v>3044</v>
      </c>
    </row>
    <row r="4029" spans="1:16" x14ac:dyDescent="0.45">
      <c r="A4029" t="s">
        <v>7651</v>
      </c>
      <c r="B4029" t="s">
        <v>317</v>
      </c>
      <c r="C4029" t="s">
        <v>3325</v>
      </c>
      <c r="D4029" t="s">
        <v>3522</v>
      </c>
      <c r="E4029" s="1">
        <v>45487</v>
      </c>
      <c r="F4029" t="s">
        <v>8720</v>
      </c>
      <c r="G4029" t="s">
        <v>8631</v>
      </c>
      <c r="H4029">
        <v>5</v>
      </c>
      <c r="I4029" s="14">
        <v>0.15</v>
      </c>
      <c r="J4029" s="6">
        <v>919</v>
      </c>
      <c r="K4029" s="6">
        <v>3906</v>
      </c>
      <c r="L4029" t="s">
        <v>1314</v>
      </c>
      <c r="M4029">
        <v>47</v>
      </c>
      <c r="N4029" t="s">
        <v>1999</v>
      </c>
      <c r="O4029" t="s">
        <v>2305</v>
      </c>
      <c r="P4029" t="s">
        <v>3113</v>
      </c>
    </row>
    <row r="4030" spans="1:16" x14ac:dyDescent="0.45">
      <c r="A4030" t="s">
        <v>7652</v>
      </c>
      <c r="B4030" t="s">
        <v>135</v>
      </c>
      <c r="C4030" t="s">
        <v>3257</v>
      </c>
      <c r="D4030" t="s">
        <v>3456</v>
      </c>
      <c r="E4030" s="1">
        <v>45301</v>
      </c>
      <c r="F4030" t="s">
        <v>8626</v>
      </c>
      <c r="G4030" t="s">
        <v>8630</v>
      </c>
      <c r="H4030">
        <v>3</v>
      </c>
      <c r="I4030" s="14">
        <v>0.1</v>
      </c>
      <c r="J4030" s="6">
        <v>1911</v>
      </c>
      <c r="K4030" s="6">
        <v>5160</v>
      </c>
      <c r="L4030" t="s">
        <v>1134</v>
      </c>
      <c r="M4030">
        <v>49</v>
      </c>
      <c r="N4030" t="s">
        <v>1999</v>
      </c>
      <c r="O4030" t="s">
        <v>2126</v>
      </c>
      <c r="P4030" t="s">
        <v>3041</v>
      </c>
    </row>
    <row r="4031" spans="1:16" x14ac:dyDescent="0.45">
      <c r="A4031" t="s">
        <v>7653</v>
      </c>
      <c r="B4031" t="s">
        <v>61</v>
      </c>
      <c r="C4031" t="s">
        <v>3275</v>
      </c>
      <c r="D4031" t="s">
        <v>3472</v>
      </c>
      <c r="E4031" s="1">
        <v>45602</v>
      </c>
      <c r="F4031" t="s">
        <v>8718</v>
      </c>
      <c r="G4031" t="s">
        <v>8631</v>
      </c>
      <c r="H4031">
        <v>4</v>
      </c>
      <c r="I4031" s="14">
        <v>0.15</v>
      </c>
      <c r="J4031" s="6">
        <v>1075</v>
      </c>
      <c r="K4031" s="6">
        <v>3655</v>
      </c>
      <c r="L4031" t="s">
        <v>1060</v>
      </c>
      <c r="M4031">
        <v>55</v>
      </c>
      <c r="N4031" t="s">
        <v>1999</v>
      </c>
      <c r="O4031" t="s">
        <v>2053</v>
      </c>
      <c r="P4031" t="s">
        <v>3017</v>
      </c>
    </row>
    <row r="4032" spans="1:16" x14ac:dyDescent="0.45">
      <c r="A4032" t="s">
        <v>7654</v>
      </c>
      <c r="B4032" t="s">
        <v>977</v>
      </c>
      <c r="C4032" t="s">
        <v>3225</v>
      </c>
      <c r="D4032" t="s">
        <v>3424</v>
      </c>
      <c r="E4032" s="1">
        <v>45334</v>
      </c>
      <c r="F4032" t="s">
        <v>8720</v>
      </c>
      <c r="G4032" t="s">
        <v>8632</v>
      </c>
      <c r="H4032">
        <v>2</v>
      </c>
      <c r="I4032" s="14">
        <v>0</v>
      </c>
      <c r="J4032" s="6">
        <v>743</v>
      </c>
      <c r="K4032" s="6">
        <v>1486</v>
      </c>
      <c r="L4032" t="s">
        <v>1968</v>
      </c>
      <c r="M4032">
        <v>54</v>
      </c>
      <c r="N4032" t="s">
        <v>1999</v>
      </c>
      <c r="O4032" t="s">
        <v>2940</v>
      </c>
      <c r="P4032" t="s">
        <v>3063</v>
      </c>
    </row>
    <row r="4033" spans="1:16" x14ac:dyDescent="0.45">
      <c r="A4033" t="s">
        <v>7655</v>
      </c>
      <c r="B4033" t="s">
        <v>870</v>
      </c>
      <c r="C4033" t="s">
        <v>3261</v>
      </c>
      <c r="D4033" t="s">
        <v>3460</v>
      </c>
      <c r="E4033" s="1">
        <v>45375</v>
      </c>
      <c r="F4033" t="s">
        <v>8626</v>
      </c>
      <c r="G4033" t="s">
        <v>8630</v>
      </c>
      <c r="H4033">
        <v>5</v>
      </c>
      <c r="I4033" s="14">
        <v>0.1</v>
      </c>
      <c r="J4033" s="6">
        <v>1867</v>
      </c>
      <c r="K4033" s="6">
        <v>8400</v>
      </c>
      <c r="L4033" t="s">
        <v>1862</v>
      </c>
      <c r="M4033">
        <v>40</v>
      </c>
      <c r="N4033" t="s">
        <v>1999</v>
      </c>
      <c r="O4033" t="s">
        <v>2835</v>
      </c>
      <c r="P4033" t="s">
        <v>3159</v>
      </c>
    </row>
    <row r="4034" spans="1:16" x14ac:dyDescent="0.45">
      <c r="A4034" t="s">
        <v>7656</v>
      </c>
      <c r="B4034" t="s">
        <v>269</v>
      </c>
      <c r="C4034" t="s">
        <v>3344</v>
      </c>
      <c r="D4034" t="s">
        <v>3541</v>
      </c>
      <c r="E4034" s="1">
        <v>45821</v>
      </c>
      <c r="F4034" t="s">
        <v>8719</v>
      </c>
      <c r="G4034" t="s">
        <v>8630</v>
      </c>
      <c r="H4034">
        <v>2</v>
      </c>
      <c r="I4034" s="14">
        <v>0</v>
      </c>
      <c r="J4034" s="6">
        <v>1957</v>
      </c>
      <c r="K4034" s="6">
        <v>3914</v>
      </c>
      <c r="L4034" t="s">
        <v>1267</v>
      </c>
      <c r="M4034">
        <v>24</v>
      </c>
      <c r="N4034" t="s">
        <v>1999</v>
      </c>
      <c r="O4034" t="s">
        <v>2259</v>
      </c>
      <c r="P4034" t="s">
        <v>3115</v>
      </c>
    </row>
    <row r="4035" spans="1:16" x14ac:dyDescent="0.45">
      <c r="A4035" t="s">
        <v>7657</v>
      </c>
      <c r="B4035" t="s">
        <v>827</v>
      </c>
      <c r="C4035" t="s">
        <v>3269</v>
      </c>
      <c r="D4035" t="s">
        <v>3466</v>
      </c>
      <c r="E4035" s="1">
        <v>45789</v>
      </c>
      <c r="F4035" t="s">
        <v>8625</v>
      </c>
      <c r="G4035" t="s">
        <v>8629</v>
      </c>
      <c r="H4035">
        <v>1</v>
      </c>
      <c r="I4035" s="14">
        <v>0</v>
      </c>
      <c r="J4035" s="6">
        <v>820</v>
      </c>
      <c r="K4035" s="6">
        <v>820</v>
      </c>
      <c r="L4035" t="s">
        <v>1819</v>
      </c>
      <c r="M4035">
        <v>46</v>
      </c>
      <c r="N4035" t="s">
        <v>1998</v>
      </c>
      <c r="O4035" t="s">
        <v>2794</v>
      </c>
      <c r="P4035" t="s">
        <v>3047</v>
      </c>
    </row>
    <row r="4036" spans="1:16" x14ac:dyDescent="0.45">
      <c r="A4036" t="s">
        <v>7658</v>
      </c>
      <c r="B4036" t="s">
        <v>511</v>
      </c>
      <c r="C4036" t="s">
        <v>3395</v>
      </c>
      <c r="D4036" t="s">
        <v>3591</v>
      </c>
      <c r="E4036" s="1">
        <v>45293</v>
      </c>
      <c r="F4036" t="s">
        <v>8718</v>
      </c>
      <c r="G4036" t="s">
        <v>8633</v>
      </c>
      <c r="H4036">
        <v>2</v>
      </c>
      <c r="I4036" s="14">
        <v>0.2</v>
      </c>
      <c r="J4036" s="6">
        <v>1030</v>
      </c>
      <c r="K4036" s="6">
        <v>1649</v>
      </c>
      <c r="L4036" t="s">
        <v>1506</v>
      </c>
      <c r="M4036">
        <v>24</v>
      </c>
      <c r="N4036" t="s">
        <v>1999</v>
      </c>
      <c r="O4036" t="s">
        <v>2491</v>
      </c>
      <c r="P4036" t="s">
        <v>3105</v>
      </c>
    </row>
    <row r="4037" spans="1:16" x14ac:dyDescent="0.45">
      <c r="A4037" t="s">
        <v>7659</v>
      </c>
      <c r="B4037" t="s">
        <v>550</v>
      </c>
      <c r="C4037" t="s">
        <v>3234</v>
      </c>
      <c r="D4037" t="s">
        <v>3433</v>
      </c>
      <c r="E4037" s="1">
        <v>45786</v>
      </c>
      <c r="F4037" t="s">
        <v>8625</v>
      </c>
      <c r="G4037" t="s">
        <v>8632</v>
      </c>
      <c r="H4037">
        <v>4</v>
      </c>
      <c r="I4037" s="14">
        <v>0.05</v>
      </c>
      <c r="J4037" s="6">
        <v>390</v>
      </c>
      <c r="K4037" s="6">
        <v>1481</v>
      </c>
      <c r="L4037" t="s">
        <v>1545</v>
      </c>
      <c r="M4037">
        <v>30</v>
      </c>
      <c r="N4037" t="s">
        <v>1999</v>
      </c>
      <c r="O4037" t="s">
        <v>2527</v>
      </c>
      <c r="P4037" t="s">
        <v>3111</v>
      </c>
    </row>
    <row r="4038" spans="1:16" x14ac:dyDescent="0.45">
      <c r="A4038" t="s">
        <v>7660</v>
      </c>
      <c r="B4038" t="s">
        <v>246</v>
      </c>
      <c r="C4038" t="s">
        <v>3275</v>
      </c>
      <c r="D4038" t="s">
        <v>3472</v>
      </c>
      <c r="E4038" s="1">
        <v>45632</v>
      </c>
      <c r="F4038" t="s">
        <v>8718</v>
      </c>
      <c r="G4038" t="s">
        <v>8630</v>
      </c>
      <c r="H4038">
        <v>2</v>
      </c>
      <c r="I4038" s="14">
        <v>0.1</v>
      </c>
      <c r="J4038" s="6">
        <v>1075</v>
      </c>
      <c r="K4038" s="6">
        <v>1935</v>
      </c>
      <c r="L4038" t="s">
        <v>1244</v>
      </c>
      <c r="M4038">
        <v>57</v>
      </c>
      <c r="N4038" t="s">
        <v>1999</v>
      </c>
      <c r="O4038" t="s">
        <v>2236</v>
      </c>
      <c r="P4038" t="s">
        <v>3104</v>
      </c>
    </row>
    <row r="4039" spans="1:16" x14ac:dyDescent="0.45">
      <c r="A4039" t="s">
        <v>7661</v>
      </c>
      <c r="B4039" t="s">
        <v>519</v>
      </c>
      <c r="C4039" t="s">
        <v>3325</v>
      </c>
      <c r="D4039" t="s">
        <v>3522</v>
      </c>
      <c r="E4039" s="1">
        <v>45335</v>
      </c>
      <c r="F4039" t="s">
        <v>8718</v>
      </c>
      <c r="G4039" t="s">
        <v>8629</v>
      </c>
      <c r="H4039">
        <v>2</v>
      </c>
      <c r="I4039" s="14">
        <v>0</v>
      </c>
      <c r="J4039" s="6">
        <v>919</v>
      </c>
      <c r="K4039" s="6">
        <v>1838</v>
      </c>
      <c r="L4039" t="s">
        <v>1514</v>
      </c>
      <c r="M4039">
        <v>38</v>
      </c>
      <c r="N4039" t="s">
        <v>1999</v>
      </c>
      <c r="O4039" t="s">
        <v>2498</v>
      </c>
      <c r="P4039" t="s">
        <v>3149</v>
      </c>
    </row>
    <row r="4040" spans="1:16" x14ac:dyDescent="0.45">
      <c r="A4040" t="s">
        <v>7662</v>
      </c>
      <c r="B4040" t="s">
        <v>290</v>
      </c>
      <c r="C4040" t="s">
        <v>3347</v>
      </c>
      <c r="D4040" t="s">
        <v>3544</v>
      </c>
      <c r="E4040" s="1">
        <v>45801</v>
      </c>
      <c r="F4040" t="s">
        <v>8625</v>
      </c>
      <c r="G4040" t="s">
        <v>8632</v>
      </c>
      <c r="H4040">
        <v>4</v>
      </c>
      <c r="I4040" s="14">
        <v>0.2</v>
      </c>
      <c r="J4040" s="6">
        <v>503</v>
      </c>
      <c r="K4040" s="6">
        <v>1608</v>
      </c>
      <c r="L4040" t="s">
        <v>1287</v>
      </c>
      <c r="M4040">
        <v>62</v>
      </c>
      <c r="N4040" t="s">
        <v>1998</v>
      </c>
      <c r="O4040" t="s">
        <v>2280</v>
      </c>
      <c r="P4040" t="s">
        <v>3081</v>
      </c>
    </row>
    <row r="4041" spans="1:16" x14ac:dyDescent="0.45">
      <c r="A4041" t="s">
        <v>7663</v>
      </c>
      <c r="B4041" t="s">
        <v>421</v>
      </c>
      <c r="C4041" t="s">
        <v>3263</v>
      </c>
      <c r="D4041" t="s">
        <v>3461</v>
      </c>
      <c r="E4041" s="1">
        <v>45917</v>
      </c>
      <c r="F4041" t="s">
        <v>8625</v>
      </c>
      <c r="G4041" t="s">
        <v>8633</v>
      </c>
      <c r="H4041">
        <v>1</v>
      </c>
      <c r="I4041" s="14">
        <v>0.1</v>
      </c>
      <c r="J4041" s="6">
        <v>492</v>
      </c>
      <c r="K4041" s="6">
        <v>443</v>
      </c>
      <c r="L4041" t="s">
        <v>1417</v>
      </c>
      <c r="M4041">
        <v>28</v>
      </c>
      <c r="N4041" t="s">
        <v>1998</v>
      </c>
      <c r="O4041" t="s">
        <v>2406</v>
      </c>
      <c r="P4041" t="s">
        <v>3138</v>
      </c>
    </row>
    <row r="4042" spans="1:16" x14ac:dyDescent="0.45">
      <c r="A4042" t="s">
        <v>7664</v>
      </c>
      <c r="B4042" t="s">
        <v>51</v>
      </c>
      <c r="C4042" t="s">
        <v>3243</v>
      </c>
      <c r="D4042" t="s">
        <v>3442</v>
      </c>
      <c r="E4042" s="1">
        <v>45794</v>
      </c>
      <c r="F4042" t="s">
        <v>8720</v>
      </c>
      <c r="G4042" t="s">
        <v>8630</v>
      </c>
      <c r="H4042">
        <v>1</v>
      </c>
      <c r="I4042" s="14">
        <v>0.05</v>
      </c>
      <c r="J4042" s="6">
        <v>1825</v>
      </c>
      <c r="K4042" s="6">
        <v>1734</v>
      </c>
      <c r="L4042" t="s">
        <v>1050</v>
      </c>
      <c r="M4042">
        <v>20</v>
      </c>
      <c r="N4042" t="s">
        <v>1999</v>
      </c>
      <c r="O4042" t="s">
        <v>2043</v>
      </c>
      <c r="P4042" t="s">
        <v>8694</v>
      </c>
    </row>
    <row r="4043" spans="1:16" x14ac:dyDescent="0.45">
      <c r="A4043" t="s">
        <v>7665</v>
      </c>
      <c r="B4043" t="s">
        <v>207</v>
      </c>
      <c r="C4043" t="s">
        <v>3365</v>
      </c>
      <c r="D4043" t="s">
        <v>3562</v>
      </c>
      <c r="E4043" s="1">
        <v>45307</v>
      </c>
      <c r="F4043" t="s">
        <v>8626</v>
      </c>
      <c r="G4043" t="s">
        <v>8631</v>
      </c>
      <c r="H4043">
        <v>3</v>
      </c>
      <c r="I4043" s="14">
        <v>0</v>
      </c>
      <c r="J4043" s="6">
        <v>1256</v>
      </c>
      <c r="K4043" s="6">
        <v>3767</v>
      </c>
      <c r="L4043" t="s">
        <v>1205</v>
      </c>
      <c r="M4043">
        <v>65</v>
      </c>
      <c r="N4043" t="s">
        <v>1999</v>
      </c>
      <c r="O4043" t="s">
        <v>2198</v>
      </c>
      <c r="P4043" t="s">
        <v>2975</v>
      </c>
    </row>
    <row r="4044" spans="1:16" x14ac:dyDescent="0.45">
      <c r="A4044" t="s">
        <v>7666</v>
      </c>
      <c r="B4044" t="s">
        <v>890</v>
      </c>
      <c r="C4044" t="s">
        <v>3204</v>
      </c>
      <c r="D4044" t="s">
        <v>3403</v>
      </c>
      <c r="E4044" s="1">
        <v>45777</v>
      </c>
      <c r="F4044" t="s">
        <v>8625</v>
      </c>
      <c r="G4044" t="s">
        <v>8630</v>
      </c>
      <c r="H4044">
        <v>1</v>
      </c>
      <c r="I4044" s="14">
        <v>0.15</v>
      </c>
      <c r="J4044" s="6">
        <v>1458</v>
      </c>
      <c r="K4044" s="6">
        <v>1239</v>
      </c>
      <c r="L4044" t="s">
        <v>1881</v>
      </c>
      <c r="M4044">
        <v>42</v>
      </c>
      <c r="N4044" t="s">
        <v>1999</v>
      </c>
      <c r="O4044" t="s">
        <v>2855</v>
      </c>
      <c r="P4044" t="s">
        <v>3161</v>
      </c>
    </row>
    <row r="4045" spans="1:16" x14ac:dyDescent="0.45">
      <c r="A4045" t="s">
        <v>7667</v>
      </c>
      <c r="B4045" t="s">
        <v>632</v>
      </c>
      <c r="C4045" t="s">
        <v>3387</v>
      </c>
      <c r="D4045" t="s">
        <v>3583</v>
      </c>
      <c r="E4045" s="1">
        <v>45458</v>
      </c>
      <c r="F4045" t="s">
        <v>8625</v>
      </c>
      <c r="G4045" t="s">
        <v>8631</v>
      </c>
      <c r="H4045">
        <v>5</v>
      </c>
      <c r="I4045" s="14">
        <v>0.15</v>
      </c>
      <c r="J4045" s="6">
        <v>432</v>
      </c>
      <c r="K4045" s="6">
        <v>1834</v>
      </c>
      <c r="L4045" t="s">
        <v>1626</v>
      </c>
      <c r="M4045">
        <v>55</v>
      </c>
      <c r="N4045" t="s">
        <v>1999</v>
      </c>
      <c r="O4045" t="s">
        <v>2607</v>
      </c>
      <c r="P4045" t="s">
        <v>3000</v>
      </c>
    </row>
    <row r="4046" spans="1:16" x14ac:dyDescent="0.45">
      <c r="A4046" t="s">
        <v>7668</v>
      </c>
      <c r="B4046" t="s">
        <v>515</v>
      </c>
      <c r="C4046" t="s">
        <v>3233</v>
      </c>
      <c r="D4046" t="s">
        <v>3432</v>
      </c>
      <c r="E4046" s="1">
        <v>45772</v>
      </c>
      <c r="F4046" t="s">
        <v>8719</v>
      </c>
      <c r="G4046" t="s">
        <v>8633</v>
      </c>
      <c r="H4046">
        <v>1</v>
      </c>
      <c r="I4046" s="14">
        <v>0.2</v>
      </c>
      <c r="J4046" s="6">
        <v>73</v>
      </c>
      <c r="K4046" s="6">
        <v>58</v>
      </c>
      <c r="L4046" t="s">
        <v>1510</v>
      </c>
      <c r="M4046">
        <v>34</v>
      </c>
      <c r="N4046" t="s">
        <v>1999</v>
      </c>
      <c r="O4046" t="s">
        <v>2494</v>
      </c>
      <c r="P4046" t="s">
        <v>3033</v>
      </c>
    </row>
    <row r="4047" spans="1:16" x14ac:dyDescent="0.45">
      <c r="A4047" t="s">
        <v>7669</v>
      </c>
      <c r="B4047" t="s">
        <v>66</v>
      </c>
      <c r="C4047" t="s">
        <v>3248</v>
      </c>
      <c r="D4047" t="s">
        <v>3447</v>
      </c>
      <c r="E4047" s="1">
        <v>45563</v>
      </c>
      <c r="F4047" t="s">
        <v>8626</v>
      </c>
      <c r="G4047" t="s">
        <v>8633</v>
      </c>
      <c r="H4047">
        <v>2</v>
      </c>
      <c r="I4047" s="14">
        <v>0</v>
      </c>
      <c r="J4047" s="6">
        <v>1884</v>
      </c>
      <c r="K4047" s="6">
        <v>3767</v>
      </c>
      <c r="L4047" t="s">
        <v>1065</v>
      </c>
      <c r="M4047">
        <v>58</v>
      </c>
      <c r="N4047" t="s">
        <v>1998</v>
      </c>
      <c r="O4047" t="s">
        <v>2058</v>
      </c>
      <c r="P4047" t="s">
        <v>3021</v>
      </c>
    </row>
    <row r="4048" spans="1:16" x14ac:dyDescent="0.45">
      <c r="A4048" t="s">
        <v>7670</v>
      </c>
      <c r="B4048" t="s">
        <v>615</v>
      </c>
      <c r="C4048" t="s">
        <v>3311</v>
      </c>
      <c r="D4048" t="s">
        <v>3508</v>
      </c>
      <c r="E4048" s="1">
        <v>45221</v>
      </c>
      <c r="F4048" t="s">
        <v>8718</v>
      </c>
      <c r="G4048" t="s">
        <v>8629</v>
      </c>
      <c r="H4048">
        <v>5</v>
      </c>
      <c r="I4048" s="14">
        <v>0.2</v>
      </c>
      <c r="J4048" s="6">
        <v>1498</v>
      </c>
      <c r="K4048" s="6">
        <v>5992</v>
      </c>
      <c r="L4048" t="s">
        <v>1609</v>
      </c>
      <c r="M4048">
        <v>35</v>
      </c>
      <c r="N4048" t="s">
        <v>1998</v>
      </c>
      <c r="O4048" t="s">
        <v>2591</v>
      </c>
      <c r="P4048" t="s">
        <v>8707</v>
      </c>
    </row>
    <row r="4049" spans="1:16" x14ac:dyDescent="0.45">
      <c r="A4049" t="s">
        <v>7671</v>
      </c>
      <c r="B4049" t="s">
        <v>941</v>
      </c>
      <c r="C4049" t="s">
        <v>3209</v>
      </c>
      <c r="D4049" t="s">
        <v>3408</v>
      </c>
      <c r="E4049" s="1">
        <v>45730</v>
      </c>
      <c r="F4049" t="s">
        <v>8720</v>
      </c>
      <c r="G4049" t="s">
        <v>8633</v>
      </c>
      <c r="H4049">
        <v>1</v>
      </c>
      <c r="I4049" s="14">
        <v>0</v>
      </c>
      <c r="J4049" s="6">
        <v>1531</v>
      </c>
      <c r="K4049" s="6">
        <v>1531</v>
      </c>
      <c r="L4049" t="s">
        <v>1932</v>
      </c>
      <c r="M4049">
        <v>37</v>
      </c>
      <c r="N4049" t="s">
        <v>1998</v>
      </c>
      <c r="O4049" t="s">
        <v>2905</v>
      </c>
      <c r="P4049" t="s">
        <v>3083</v>
      </c>
    </row>
    <row r="4050" spans="1:16" x14ac:dyDescent="0.45">
      <c r="A4050" t="s">
        <v>7672</v>
      </c>
      <c r="B4050" t="s">
        <v>967</v>
      </c>
      <c r="C4050" t="s">
        <v>3200</v>
      </c>
      <c r="D4050" t="s">
        <v>3400</v>
      </c>
      <c r="E4050" s="1">
        <v>45249</v>
      </c>
      <c r="F4050" t="s">
        <v>8719</v>
      </c>
      <c r="G4050" t="s">
        <v>8633</v>
      </c>
      <c r="H4050">
        <v>2</v>
      </c>
      <c r="I4050" s="14">
        <v>0.1</v>
      </c>
      <c r="J4050" s="6">
        <v>1000</v>
      </c>
      <c r="K4050" s="6">
        <v>1800</v>
      </c>
      <c r="L4050" t="s">
        <v>1958</v>
      </c>
      <c r="M4050">
        <v>30</v>
      </c>
      <c r="N4050" t="s">
        <v>1999</v>
      </c>
      <c r="O4050" t="s">
        <v>2930</v>
      </c>
      <c r="P4050" t="s">
        <v>8700</v>
      </c>
    </row>
    <row r="4051" spans="1:16" x14ac:dyDescent="0.45">
      <c r="A4051" t="s">
        <v>7673</v>
      </c>
      <c r="B4051" t="s">
        <v>253</v>
      </c>
      <c r="C4051" t="s">
        <v>3224</v>
      </c>
      <c r="D4051" t="s">
        <v>3423</v>
      </c>
      <c r="E4051" s="1">
        <v>45265</v>
      </c>
      <c r="F4051" t="s">
        <v>8718</v>
      </c>
      <c r="G4051" t="s">
        <v>8632</v>
      </c>
      <c r="H4051">
        <v>4</v>
      </c>
      <c r="I4051" s="14">
        <v>0</v>
      </c>
      <c r="J4051" s="6">
        <v>955</v>
      </c>
      <c r="K4051" s="6">
        <v>3820</v>
      </c>
      <c r="L4051" t="s">
        <v>1251</v>
      </c>
      <c r="M4051">
        <v>50</v>
      </c>
      <c r="N4051" t="s">
        <v>1999</v>
      </c>
      <c r="O4051" t="s">
        <v>2243</v>
      </c>
      <c r="P4051" t="s">
        <v>3086</v>
      </c>
    </row>
    <row r="4052" spans="1:16" x14ac:dyDescent="0.45">
      <c r="A4052" t="s">
        <v>7674</v>
      </c>
      <c r="B4052" t="s">
        <v>787</v>
      </c>
      <c r="C4052" t="s">
        <v>3363</v>
      </c>
      <c r="D4052" t="s">
        <v>3560</v>
      </c>
      <c r="E4052" s="1">
        <v>45352</v>
      </c>
      <c r="F4052" t="s">
        <v>8625</v>
      </c>
      <c r="G4052" t="s">
        <v>8633</v>
      </c>
      <c r="H4052">
        <v>5</v>
      </c>
      <c r="I4052" s="14">
        <v>0.15</v>
      </c>
      <c r="J4052" s="6">
        <v>833</v>
      </c>
      <c r="K4052" s="6">
        <v>3540</v>
      </c>
      <c r="L4052" t="s">
        <v>1779</v>
      </c>
      <c r="M4052">
        <v>40</v>
      </c>
      <c r="N4052" t="s">
        <v>1999</v>
      </c>
      <c r="O4052" t="s">
        <v>2757</v>
      </c>
      <c r="P4052" t="s">
        <v>2970</v>
      </c>
    </row>
    <row r="4053" spans="1:16" x14ac:dyDescent="0.45">
      <c r="A4053" t="s">
        <v>7675</v>
      </c>
      <c r="B4053" t="s">
        <v>912</v>
      </c>
      <c r="C4053" t="s">
        <v>3358</v>
      </c>
      <c r="D4053" t="s">
        <v>3555</v>
      </c>
      <c r="E4053" s="1">
        <v>45581</v>
      </c>
      <c r="F4053" t="s">
        <v>8720</v>
      </c>
      <c r="G4053" t="s">
        <v>8629</v>
      </c>
      <c r="H4053">
        <v>4</v>
      </c>
      <c r="I4053" s="14">
        <v>0.05</v>
      </c>
      <c r="J4053" s="6">
        <v>289</v>
      </c>
      <c r="K4053" s="6">
        <v>1098</v>
      </c>
      <c r="L4053" t="s">
        <v>1903</v>
      </c>
      <c r="M4053">
        <v>20</v>
      </c>
      <c r="N4053" t="s">
        <v>1998</v>
      </c>
      <c r="O4053" t="s">
        <v>2877</v>
      </c>
      <c r="P4053" t="s">
        <v>3003</v>
      </c>
    </row>
    <row r="4054" spans="1:16" x14ac:dyDescent="0.45">
      <c r="A4054" t="s">
        <v>7676</v>
      </c>
      <c r="B4054" t="s">
        <v>776</v>
      </c>
      <c r="C4054" t="s">
        <v>3210</v>
      </c>
      <c r="D4054" t="s">
        <v>3409</v>
      </c>
      <c r="E4054" s="1">
        <v>45205</v>
      </c>
      <c r="F4054" t="s">
        <v>8625</v>
      </c>
      <c r="G4054" t="s">
        <v>8629</v>
      </c>
      <c r="H4054">
        <v>5</v>
      </c>
      <c r="I4054" s="14">
        <v>0.1</v>
      </c>
      <c r="J4054" s="6">
        <v>1652</v>
      </c>
      <c r="K4054" s="6">
        <v>7436</v>
      </c>
      <c r="L4054" t="s">
        <v>1768</v>
      </c>
      <c r="M4054">
        <v>41</v>
      </c>
      <c r="N4054" t="s">
        <v>1999</v>
      </c>
      <c r="O4054" t="s">
        <v>2746</v>
      </c>
      <c r="P4054" t="s">
        <v>3174</v>
      </c>
    </row>
    <row r="4055" spans="1:16" x14ac:dyDescent="0.45">
      <c r="A4055" t="s">
        <v>7677</v>
      </c>
      <c r="B4055" t="s">
        <v>670</v>
      </c>
      <c r="C4055" t="s">
        <v>3269</v>
      </c>
      <c r="D4055" t="s">
        <v>3466</v>
      </c>
      <c r="E4055" s="1">
        <v>45608</v>
      </c>
      <c r="F4055" t="s">
        <v>8720</v>
      </c>
      <c r="G4055" t="s">
        <v>8630</v>
      </c>
      <c r="H4055">
        <v>4</v>
      </c>
      <c r="I4055" s="14">
        <v>0.2</v>
      </c>
      <c r="J4055" s="6">
        <v>820</v>
      </c>
      <c r="K4055" s="6">
        <v>2623</v>
      </c>
      <c r="L4055" t="s">
        <v>1664</v>
      </c>
      <c r="M4055">
        <v>55</v>
      </c>
      <c r="N4055" t="s">
        <v>1999</v>
      </c>
      <c r="O4055" t="s">
        <v>2052</v>
      </c>
      <c r="P4055" t="s">
        <v>3083</v>
      </c>
    </row>
    <row r="4056" spans="1:16" x14ac:dyDescent="0.45">
      <c r="A4056" t="s">
        <v>7678</v>
      </c>
      <c r="B4056" t="s">
        <v>950</v>
      </c>
      <c r="C4056" t="s">
        <v>3199</v>
      </c>
      <c r="D4056" t="s">
        <v>3399</v>
      </c>
      <c r="E4056" s="1">
        <v>45872</v>
      </c>
      <c r="F4056" t="s">
        <v>8626</v>
      </c>
      <c r="G4056" t="s">
        <v>8632</v>
      </c>
      <c r="H4056">
        <v>1</v>
      </c>
      <c r="I4056" s="14">
        <v>0</v>
      </c>
      <c r="J4056" s="6">
        <v>111</v>
      </c>
      <c r="K4056" s="6">
        <v>111</v>
      </c>
      <c r="L4056" t="s">
        <v>1941</v>
      </c>
      <c r="M4056">
        <v>22</v>
      </c>
      <c r="N4056" t="s">
        <v>1999</v>
      </c>
      <c r="O4056" t="s">
        <v>2913</v>
      </c>
      <c r="P4056" t="s">
        <v>3144</v>
      </c>
    </row>
    <row r="4057" spans="1:16" x14ac:dyDescent="0.45">
      <c r="A4057" t="s">
        <v>7679</v>
      </c>
      <c r="B4057" t="s">
        <v>355</v>
      </c>
      <c r="C4057" t="s">
        <v>3254</v>
      </c>
      <c r="D4057" t="s">
        <v>3453</v>
      </c>
      <c r="E4057" s="1">
        <v>45897</v>
      </c>
      <c r="F4057" t="s">
        <v>8626</v>
      </c>
      <c r="G4057" t="s">
        <v>8633</v>
      </c>
      <c r="H4057">
        <v>3</v>
      </c>
      <c r="I4057" s="14">
        <v>0.2</v>
      </c>
      <c r="J4057" s="6">
        <v>1793</v>
      </c>
      <c r="K4057" s="6">
        <v>4302</v>
      </c>
      <c r="L4057" t="s">
        <v>1351</v>
      </c>
      <c r="M4057">
        <v>64</v>
      </c>
      <c r="N4057" t="s">
        <v>1999</v>
      </c>
      <c r="O4057" t="s">
        <v>2343</v>
      </c>
      <c r="P4057" t="s">
        <v>3072</v>
      </c>
    </row>
    <row r="4058" spans="1:16" x14ac:dyDescent="0.45">
      <c r="A4058" t="s">
        <v>7680</v>
      </c>
      <c r="B4058" t="s">
        <v>30</v>
      </c>
      <c r="C4058" t="s">
        <v>3317</v>
      </c>
      <c r="D4058" t="s">
        <v>3514</v>
      </c>
      <c r="E4058" s="1">
        <v>45531</v>
      </c>
      <c r="F4058" t="s">
        <v>8718</v>
      </c>
      <c r="G4058" t="s">
        <v>8632</v>
      </c>
      <c r="H4058">
        <v>2</v>
      </c>
      <c r="I4058" s="14">
        <v>0.2</v>
      </c>
      <c r="J4058" s="6">
        <v>133</v>
      </c>
      <c r="K4058" s="6">
        <v>213</v>
      </c>
      <c r="L4058" t="s">
        <v>1029</v>
      </c>
      <c r="M4058">
        <v>42</v>
      </c>
      <c r="N4058" t="s">
        <v>1998</v>
      </c>
      <c r="O4058" t="s">
        <v>2022</v>
      </c>
      <c r="P4058" t="s">
        <v>2989</v>
      </c>
    </row>
    <row r="4059" spans="1:16" x14ac:dyDescent="0.45">
      <c r="A4059" t="s">
        <v>7681</v>
      </c>
      <c r="B4059" t="s">
        <v>542</v>
      </c>
      <c r="C4059" t="s">
        <v>3387</v>
      </c>
      <c r="D4059" t="s">
        <v>3583</v>
      </c>
      <c r="E4059" s="1">
        <v>45268</v>
      </c>
      <c r="F4059" t="s">
        <v>8626</v>
      </c>
      <c r="G4059" t="s">
        <v>8632</v>
      </c>
      <c r="H4059">
        <v>1</v>
      </c>
      <c r="I4059" s="14">
        <v>0.15</v>
      </c>
      <c r="J4059" s="6">
        <v>432</v>
      </c>
      <c r="K4059" s="6">
        <v>367</v>
      </c>
      <c r="L4059" t="s">
        <v>1537</v>
      </c>
      <c r="M4059">
        <v>60</v>
      </c>
      <c r="N4059" t="s">
        <v>1998</v>
      </c>
      <c r="O4059" t="s">
        <v>2519</v>
      </c>
      <c r="P4059" t="s">
        <v>3044</v>
      </c>
    </row>
    <row r="4060" spans="1:16" x14ac:dyDescent="0.45">
      <c r="A4060" t="s">
        <v>7682</v>
      </c>
      <c r="B4060" t="s">
        <v>620</v>
      </c>
      <c r="C4060" t="s">
        <v>3391</v>
      </c>
      <c r="D4060" t="s">
        <v>3587</v>
      </c>
      <c r="E4060" s="1">
        <v>45857</v>
      </c>
      <c r="F4060" t="s">
        <v>8719</v>
      </c>
      <c r="G4060" t="s">
        <v>8633</v>
      </c>
      <c r="H4060">
        <v>1</v>
      </c>
      <c r="I4060" s="14">
        <v>0.05</v>
      </c>
      <c r="J4060" s="6">
        <v>799</v>
      </c>
      <c r="K4060" s="6">
        <v>759</v>
      </c>
      <c r="L4060" t="s">
        <v>1614</v>
      </c>
      <c r="M4060">
        <v>33</v>
      </c>
      <c r="N4060" t="s">
        <v>1998</v>
      </c>
      <c r="O4060" t="s">
        <v>2596</v>
      </c>
      <c r="P4060" t="s">
        <v>8699</v>
      </c>
    </row>
    <row r="4061" spans="1:16" x14ac:dyDescent="0.45">
      <c r="A4061" t="s">
        <v>7683</v>
      </c>
      <c r="B4061" t="s">
        <v>975</v>
      </c>
      <c r="C4061" t="s">
        <v>3303</v>
      </c>
      <c r="D4061" t="s">
        <v>3500</v>
      </c>
      <c r="E4061" s="1">
        <v>45416</v>
      </c>
      <c r="F4061" t="s">
        <v>8625</v>
      </c>
      <c r="G4061" t="s">
        <v>8629</v>
      </c>
      <c r="H4061">
        <v>1</v>
      </c>
      <c r="I4061" s="14">
        <v>0.15</v>
      </c>
      <c r="J4061" s="6">
        <v>1389</v>
      </c>
      <c r="K4061" s="6">
        <v>1180</v>
      </c>
      <c r="L4061" t="s">
        <v>1966</v>
      </c>
      <c r="M4061">
        <v>20</v>
      </c>
      <c r="N4061" t="s">
        <v>1999</v>
      </c>
      <c r="O4061" t="s">
        <v>2938</v>
      </c>
      <c r="P4061" t="s">
        <v>3043</v>
      </c>
    </row>
    <row r="4062" spans="1:16" x14ac:dyDescent="0.45">
      <c r="A4062" t="s">
        <v>7684</v>
      </c>
      <c r="B4062" t="s">
        <v>713</v>
      </c>
      <c r="C4062" t="s">
        <v>3328</v>
      </c>
      <c r="D4062" t="s">
        <v>3525</v>
      </c>
      <c r="E4062" s="1">
        <v>45848</v>
      </c>
      <c r="F4062" t="s">
        <v>8719</v>
      </c>
      <c r="G4062" t="s">
        <v>8631</v>
      </c>
      <c r="H4062">
        <v>1</v>
      </c>
      <c r="I4062" s="14">
        <v>0.2</v>
      </c>
      <c r="J4062" s="6">
        <v>516</v>
      </c>
      <c r="K4062" s="6">
        <v>413</v>
      </c>
      <c r="L4062" t="s">
        <v>1706</v>
      </c>
      <c r="M4062">
        <v>37</v>
      </c>
      <c r="N4062" t="s">
        <v>1998</v>
      </c>
      <c r="O4062" t="s">
        <v>2686</v>
      </c>
      <c r="P4062" t="s">
        <v>3070</v>
      </c>
    </row>
    <row r="4063" spans="1:16" x14ac:dyDescent="0.45">
      <c r="A4063" t="s">
        <v>7685</v>
      </c>
      <c r="B4063" t="s">
        <v>139</v>
      </c>
      <c r="C4063" t="s">
        <v>3248</v>
      </c>
      <c r="D4063" t="s">
        <v>3447</v>
      </c>
      <c r="E4063" s="1">
        <v>45371</v>
      </c>
      <c r="F4063" t="s">
        <v>8719</v>
      </c>
      <c r="G4063" t="s">
        <v>8630</v>
      </c>
      <c r="H4063">
        <v>5</v>
      </c>
      <c r="I4063" s="14">
        <v>0.2</v>
      </c>
      <c r="J4063" s="6">
        <v>1884</v>
      </c>
      <c r="K4063" s="6">
        <v>7534</v>
      </c>
      <c r="L4063" t="s">
        <v>1138</v>
      </c>
      <c r="M4063">
        <v>42</v>
      </c>
      <c r="N4063" t="s">
        <v>1999</v>
      </c>
      <c r="O4063" t="s">
        <v>2130</v>
      </c>
      <c r="P4063" t="s">
        <v>3072</v>
      </c>
    </row>
    <row r="4064" spans="1:16" x14ac:dyDescent="0.45">
      <c r="A4064" t="s">
        <v>7686</v>
      </c>
      <c r="B4064" t="s">
        <v>499</v>
      </c>
      <c r="C4064" t="s">
        <v>3322</v>
      </c>
      <c r="D4064" t="s">
        <v>3519</v>
      </c>
      <c r="E4064" s="1">
        <v>45393</v>
      </c>
      <c r="F4064" t="s">
        <v>8626</v>
      </c>
      <c r="G4064" t="s">
        <v>8632</v>
      </c>
      <c r="H4064">
        <v>1</v>
      </c>
      <c r="I4064" s="14">
        <v>0.2</v>
      </c>
      <c r="J4064" s="6">
        <v>191</v>
      </c>
      <c r="K4064" s="6">
        <v>153</v>
      </c>
      <c r="L4064" t="s">
        <v>1494</v>
      </c>
      <c r="M4064">
        <v>53</v>
      </c>
      <c r="N4064" t="s">
        <v>1999</v>
      </c>
      <c r="O4064" t="s">
        <v>2479</v>
      </c>
      <c r="P4064" t="s">
        <v>3156</v>
      </c>
    </row>
    <row r="4065" spans="1:16" x14ac:dyDescent="0.45">
      <c r="A4065" t="s">
        <v>7687</v>
      </c>
      <c r="B4065" t="s">
        <v>353</v>
      </c>
      <c r="C4065" t="s">
        <v>3255</v>
      </c>
      <c r="D4065" t="s">
        <v>3454</v>
      </c>
      <c r="E4065" s="1">
        <v>45629</v>
      </c>
      <c r="F4065" t="s">
        <v>8719</v>
      </c>
      <c r="G4065" t="s">
        <v>8629</v>
      </c>
      <c r="H4065">
        <v>1</v>
      </c>
      <c r="I4065" s="14">
        <v>0.15</v>
      </c>
      <c r="J4065" s="6">
        <v>1639</v>
      </c>
      <c r="K4065" s="6">
        <v>1393</v>
      </c>
      <c r="L4065" t="s">
        <v>1349</v>
      </c>
      <c r="M4065">
        <v>57</v>
      </c>
      <c r="N4065" t="s">
        <v>1999</v>
      </c>
      <c r="O4065" t="s">
        <v>2341</v>
      </c>
      <c r="P4065" t="s">
        <v>3141</v>
      </c>
    </row>
    <row r="4066" spans="1:16" x14ac:dyDescent="0.45">
      <c r="A4066" t="s">
        <v>7688</v>
      </c>
      <c r="B4066" t="s">
        <v>891</v>
      </c>
      <c r="C4066" t="s">
        <v>3224</v>
      </c>
      <c r="D4066" t="s">
        <v>3423</v>
      </c>
      <c r="E4066" s="1">
        <v>45655</v>
      </c>
      <c r="F4066" t="s">
        <v>8720</v>
      </c>
      <c r="G4066" t="s">
        <v>8629</v>
      </c>
      <c r="H4066">
        <v>1</v>
      </c>
      <c r="I4066" s="14">
        <v>0.05</v>
      </c>
      <c r="J4066" s="6">
        <v>955</v>
      </c>
      <c r="K4066" s="6">
        <v>907</v>
      </c>
      <c r="L4066" t="s">
        <v>1882</v>
      </c>
      <c r="M4066">
        <v>29</v>
      </c>
      <c r="N4066" t="s">
        <v>1999</v>
      </c>
      <c r="O4066" t="s">
        <v>2856</v>
      </c>
      <c r="P4066" t="s">
        <v>3161</v>
      </c>
    </row>
    <row r="4067" spans="1:16" x14ac:dyDescent="0.45">
      <c r="A4067" t="s">
        <v>7689</v>
      </c>
      <c r="B4067" t="s">
        <v>22</v>
      </c>
      <c r="C4067" t="s">
        <v>3369</v>
      </c>
      <c r="D4067" t="s">
        <v>3566</v>
      </c>
      <c r="E4067" s="1">
        <v>45366</v>
      </c>
      <c r="F4067" t="s">
        <v>8720</v>
      </c>
      <c r="G4067" t="s">
        <v>8632</v>
      </c>
      <c r="H4067">
        <v>5</v>
      </c>
      <c r="I4067" s="14">
        <v>0.1</v>
      </c>
      <c r="J4067" s="6">
        <v>1396</v>
      </c>
      <c r="K4067" s="6">
        <v>6280</v>
      </c>
      <c r="L4067" t="s">
        <v>1021</v>
      </c>
      <c r="M4067">
        <v>39</v>
      </c>
      <c r="N4067" t="s">
        <v>1999</v>
      </c>
      <c r="O4067" t="s">
        <v>2014</v>
      </c>
      <c r="P4067" t="s">
        <v>3156</v>
      </c>
    </row>
    <row r="4068" spans="1:16" x14ac:dyDescent="0.45">
      <c r="A4068" t="s">
        <v>7690</v>
      </c>
      <c r="B4068" t="s">
        <v>894</v>
      </c>
      <c r="C4068" t="s">
        <v>3325</v>
      </c>
      <c r="D4068" t="s">
        <v>3522</v>
      </c>
      <c r="E4068" s="1">
        <v>45348</v>
      </c>
      <c r="F4068" t="s">
        <v>8626</v>
      </c>
      <c r="G4068" t="s">
        <v>8630</v>
      </c>
      <c r="H4068">
        <v>1</v>
      </c>
      <c r="I4068" s="14">
        <v>0</v>
      </c>
      <c r="J4068" s="6">
        <v>919</v>
      </c>
      <c r="K4068" s="6">
        <v>919</v>
      </c>
      <c r="L4068" t="s">
        <v>1885</v>
      </c>
      <c r="M4068">
        <v>23</v>
      </c>
      <c r="N4068" t="s">
        <v>1999</v>
      </c>
      <c r="O4068" t="s">
        <v>2859</v>
      </c>
      <c r="P4068" t="s">
        <v>2998</v>
      </c>
    </row>
    <row r="4069" spans="1:16" x14ac:dyDescent="0.45">
      <c r="A4069" t="s">
        <v>7691</v>
      </c>
      <c r="B4069" t="s">
        <v>692</v>
      </c>
      <c r="C4069" t="s">
        <v>3272</v>
      </c>
      <c r="D4069" t="s">
        <v>3469</v>
      </c>
      <c r="E4069" s="1">
        <v>45604</v>
      </c>
      <c r="F4069" t="s">
        <v>8626</v>
      </c>
      <c r="G4069" t="s">
        <v>8632</v>
      </c>
      <c r="H4069">
        <v>2</v>
      </c>
      <c r="I4069" s="14">
        <v>0.05</v>
      </c>
      <c r="J4069" s="6">
        <v>649</v>
      </c>
      <c r="K4069" s="6">
        <v>1233</v>
      </c>
      <c r="L4069" t="s">
        <v>1686</v>
      </c>
      <c r="M4069">
        <v>23</v>
      </c>
      <c r="N4069" t="s">
        <v>1998</v>
      </c>
      <c r="O4069" t="s">
        <v>2665</v>
      </c>
      <c r="P4069" t="s">
        <v>3178</v>
      </c>
    </row>
    <row r="4070" spans="1:16" x14ac:dyDescent="0.45">
      <c r="A4070" t="s">
        <v>7692</v>
      </c>
      <c r="B4070" t="s">
        <v>994</v>
      </c>
      <c r="C4070" t="s">
        <v>3244</v>
      </c>
      <c r="D4070" t="s">
        <v>3443</v>
      </c>
      <c r="E4070" s="1">
        <v>45846</v>
      </c>
      <c r="F4070" t="s">
        <v>8719</v>
      </c>
      <c r="G4070" t="s">
        <v>8629</v>
      </c>
      <c r="H4070">
        <v>2</v>
      </c>
      <c r="I4070" s="14">
        <v>0</v>
      </c>
      <c r="J4070" s="6">
        <v>1097</v>
      </c>
      <c r="K4070" s="6">
        <v>2194</v>
      </c>
      <c r="L4070" t="s">
        <v>1985</v>
      </c>
      <c r="M4070">
        <v>47</v>
      </c>
      <c r="N4070" t="s">
        <v>1998</v>
      </c>
      <c r="O4070" t="s">
        <v>2177</v>
      </c>
      <c r="P4070" t="s">
        <v>3092</v>
      </c>
    </row>
    <row r="4071" spans="1:16" x14ac:dyDescent="0.45">
      <c r="A4071" t="s">
        <v>7693</v>
      </c>
      <c r="B4071" t="s">
        <v>45</v>
      </c>
      <c r="C4071" t="s">
        <v>3295</v>
      </c>
      <c r="D4071" t="s">
        <v>3492</v>
      </c>
      <c r="E4071" s="1">
        <v>45369</v>
      </c>
      <c r="F4071" t="s">
        <v>8718</v>
      </c>
      <c r="G4071" t="s">
        <v>8630</v>
      </c>
      <c r="H4071">
        <v>5</v>
      </c>
      <c r="I4071" s="14">
        <v>0.15</v>
      </c>
      <c r="J4071" s="6">
        <v>183</v>
      </c>
      <c r="K4071" s="6">
        <v>776</v>
      </c>
      <c r="L4071" t="s">
        <v>1044</v>
      </c>
      <c r="M4071">
        <v>52</v>
      </c>
      <c r="N4071" t="s">
        <v>1998</v>
      </c>
      <c r="O4071" t="s">
        <v>2037</v>
      </c>
      <c r="P4071" t="s">
        <v>3004</v>
      </c>
    </row>
    <row r="4072" spans="1:16" x14ac:dyDescent="0.45">
      <c r="A4072" t="s">
        <v>7694</v>
      </c>
      <c r="B4072" t="s">
        <v>874</v>
      </c>
      <c r="C4072" t="s">
        <v>3313</v>
      </c>
      <c r="D4072" t="s">
        <v>3510</v>
      </c>
      <c r="E4072" s="1">
        <v>45483</v>
      </c>
      <c r="F4072" t="s">
        <v>8719</v>
      </c>
      <c r="G4072" t="s">
        <v>8633</v>
      </c>
      <c r="H4072">
        <v>3</v>
      </c>
      <c r="I4072" s="14">
        <v>0.15</v>
      </c>
      <c r="J4072" s="6">
        <v>1517</v>
      </c>
      <c r="K4072" s="6">
        <v>3869</v>
      </c>
      <c r="L4072" t="s">
        <v>1866</v>
      </c>
      <c r="M4072">
        <v>58</v>
      </c>
      <c r="N4072" t="s">
        <v>1998</v>
      </c>
      <c r="O4072" t="s">
        <v>2839</v>
      </c>
      <c r="P4072" t="s">
        <v>3174</v>
      </c>
    </row>
    <row r="4073" spans="1:16" x14ac:dyDescent="0.45">
      <c r="A4073" t="s">
        <v>7695</v>
      </c>
      <c r="B4073" t="s">
        <v>405</v>
      </c>
      <c r="C4073" t="s">
        <v>3310</v>
      </c>
      <c r="D4073" t="s">
        <v>3507</v>
      </c>
      <c r="E4073" s="1">
        <v>45353</v>
      </c>
      <c r="F4073" t="s">
        <v>8719</v>
      </c>
      <c r="G4073" t="s">
        <v>8629</v>
      </c>
      <c r="H4073">
        <v>3</v>
      </c>
      <c r="I4073" s="14">
        <v>0</v>
      </c>
      <c r="J4073" s="6">
        <v>962</v>
      </c>
      <c r="K4073" s="6">
        <v>2885</v>
      </c>
      <c r="L4073" t="s">
        <v>1401</v>
      </c>
      <c r="M4073">
        <v>43</v>
      </c>
      <c r="N4073" t="s">
        <v>1999</v>
      </c>
      <c r="O4073" t="s">
        <v>2390</v>
      </c>
      <c r="P4073" t="s">
        <v>3138</v>
      </c>
    </row>
    <row r="4074" spans="1:16" x14ac:dyDescent="0.45">
      <c r="A4074" t="s">
        <v>7696</v>
      </c>
      <c r="B4074" t="s">
        <v>713</v>
      </c>
      <c r="C4074" t="s">
        <v>3227</v>
      </c>
      <c r="D4074" t="s">
        <v>3426</v>
      </c>
      <c r="E4074" s="1">
        <v>45391</v>
      </c>
      <c r="F4074" t="s">
        <v>8720</v>
      </c>
      <c r="G4074" t="s">
        <v>8631</v>
      </c>
      <c r="H4074">
        <v>2</v>
      </c>
      <c r="I4074" s="14">
        <v>0.2</v>
      </c>
      <c r="J4074" s="6">
        <v>1596</v>
      </c>
      <c r="K4074" s="6">
        <v>2553</v>
      </c>
      <c r="L4074" t="s">
        <v>1706</v>
      </c>
      <c r="M4074">
        <v>37</v>
      </c>
      <c r="N4074" t="s">
        <v>1998</v>
      </c>
      <c r="O4074" t="s">
        <v>2686</v>
      </c>
      <c r="P4074" t="s">
        <v>3070</v>
      </c>
    </row>
    <row r="4075" spans="1:16" x14ac:dyDescent="0.45">
      <c r="A4075" t="s">
        <v>7697</v>
      </c>
      <c r="B4075" t="s">
        <v>98</v>
      </c>
      <c r="C4075" t="s">
        <v>3279</v>
      </c>
      <c r="D4075" t="s">
        <v>3476</v>
      </c>
      <c r="E4075" s="1">
        <v>45614</v>
      </c>
      <c r="F4075" t="s">
        <v>8719</v>
      </c>
      <c r="G4075" t="s">
        <v>8630</v>
      </c>
      <c r="H4075">
        <v>1</v>
      </c>
      <c r="I4075" s="14">
        <v>0</v>
      </c>
      <c r="J4075" s="6">
        <v>1994</v>
      </c>
      <c r="K4075" s="6">
        <v>1994</v>
      </c>
      <c r="L4075" t="s">
        <v>1097</v>
      </c>
      <c r="M4075">
        <v>63</v>
      </c>
      <c r="N4075" t="s">
        <v>1999</v>
      </c>
      <c r="O4075" t="s">
        <v>2090</v>
      </c>
      <c r="P4075" t="s">
        <v>2975</v>
      </c>
    </row>
    <row r="4076" spans="1:16" x14ac:dyDescent="0.45">
      <c r="A4076" t="s">
        <v>7698</v>
      </c>
      <c r="B4076" t="s">
        <v>850</v>
      </c>
      <c r="C4076" t="s">
        <v>3234</v>
      </c>
      <c r="D4076" t="s">
        <v>3433</v>
      </c>
      <c r="E4076" s="1">
        <v>45192</v>
      </c>
      <c r="F4076" t="s">
        <v>8625</v>
      </c>
      <c r="G4076" t="s">
        <v>8632</v>
      </c>
      <c r="H4076">
        <v>4</v>
      </c>
      <c r="I4076" s="14">
        <v>0</v>
      </c>
      <c r="J4076" s="6">
        <v>390</v>
      </c>
      <c r="K4076" s="6">
        <v>1559</v>
      </c>
      <c r="L4076" t="s">
        <v>1842</v>
      </c>
      <c r="M4076">
        <v>58</v>
      </c>
      <c r="N4076" t="s">
        <v>1999</v>
      </c>
      <c r="O4076" t="s">
        <v>2817</v>
      </c>
      <c r="P4076" t="s">
        <v>3051</v>
      </c>
    </row>
    <row r="4077" spans="1:16" x14ac:dyDescent="0.45">
      <c r="A4077" t="s">
        <v>7699</v>
      </c>
      <c r="B4077" t="s">
        <v>957</v>
      </c>
      <c r="C4077" t="s">
        <v>3199</v>
      </c>
      <c r="D4077" t="s">
        <v>3399</v>
      </c>
      <c r="E4077" s="1">
        <v>45226</v>
      </c>
      <c r="F4077" t="s">
        <v>8720</v>
      </c>
      <c r="G4077" t="s">
        <v>8633</v>
      </c>
      <c r="H4077">
        <v>2</v>
      </c>
      <c r="I4077" s="14">
        <v>0.05</v>
      </c>
      <c r="J4077" s="6">
        <v>111</v>
      </c>
      <c r="K4077" s="6">
        <v>210</v>
      </c>
      <c r="L4077" t="s">
        <v>1948</v>
      </c>
      <c r="M4077">
        <v>61</v>
      </c>
      <c r="N4077" t="s">
        <v>1999</v>
      </c>
      <c r="O4077" t="s">
        <v>2920</v>
      </c>
      <c r="P4077" t="s">
        <v>3025</v>
      </c>
    </row>
    <row r="4078" spans="1:16" x14ac:dyDescent="0.45">
      <c r="A4078" t="s">
        <v>7700</v>
      </c>
      <c r="B4078" t="s">
        <v>970</v>
      </c>
      <c r="C4078" t="s">
        <v>3363</v>
      </c>
      <c r="D4078" t="s">
        <v>3560</v>
      </c>
      <c r="E4078" s="1">
        <v>45744</v>
      </c>
      <c r="F4078" t="s">
        <v>8626</v>
      </c>
      <c r="G4078" t="s">
        <v>8630</v>
      </c>
      <c r="H4078">
        <v>5</v>
      </c>
      <c r="I4078" s="14">
        <v>0.1</v>
      </c>
      <c r="J4078" s="6">
        <v>833</v>
      </c>
      <c r="K4078" s="6">
        <v>3748</v>
      </c>
      <c r="L4078" t="s">
        <v>1961</v>
      </c>
      <c r="M4078">
        <v>50</v>
      </c>
      <c r="N4078" t="s">
        <v>1998</v>
      </c>
      <c r="O4078" t="s">
        <v>2933</v>
      </c>
      <c r="P4078" t="s">
        <v>3014</v>
      </c>
    </row>
    <row r="4079" spans="1:16" x14ac:dyDescent="0.45">
      <c r="A4079" t="s">
        <v>7701</v>
      </c>
      <c r="B4079" t="s">
        <v>875</v>
      </c>
      <c r="C4079" t="s">
        <v>3251</v>
      </c>
      <c r="D4079" t="s">
        <v>3450</v>
      </c>
      <c r="E4079" s="1">
        <v>45315</v>
      </c>
      <c r="F4079" t="s">
        <v>8718</v>
      </c>
      <c r="G4079" t="s">
        <v>8631</v>
      </c>
      <c r="H4079">
        <v>1</v>
      </c>
      <c r="I4079" s="14">
        <v>0.2</v>
      </c>
      <c r="J4079" s="6">
        <v>641</v>
      </c>
      <c r="K4079" s="6">
        <v>513</v>
      </c>
      <c r="L4079" t="s">
        <v>1867</v>
      </c>
      <c r="M4079">
        <v>26</v>
      </c>
      <c r="N4079" t="s">
        <v>1998</v>
      </c>
      <c r="O4079" t="s">
        <v>2840</v>
      </c>
      <c r="P4079" t="s">
        <v>3089</v>
      </c>
    </row>
    <row r="4080" spans="1:16" x14ac:dyDescent="0.45">
      <c r="A4080" t="s">
        <v>7702</v>
      </c>
      <c r="B4080" t="s">
        <v>598</v>
      </c>
      <c r="C4080" t="s">
        <v>3232</v>
      </c>
      <c r="D4080" t="s">
        <v>3431</v>
      </c>
      <c r="E4080" s="1">
        <v>45191</v>
      </c>
      <c r="F4080" t="s">
        <v>8720</v>
      </c>
      <c r="G4080" t="s">
        <v>8629</v>
      </c>
      <c r="H4080">
        <v>3</v>
      </c>
      <c r="I4080" s="14">
        <v>0.2</v>
      </c>
      <c r="J4080" s="6">
        <v>304</v>
      </c>
      <c r="K4080" s="6">
        <v>730</v>
      </c>
      <c r="L4080" t="s">
        <v>1592</v>
      </c>
      <c r="M4080">
        <v>20</v>
      </c>
      <c r="N4080" t="s">
        <v>1998</v>
      </c>
      <c r="O4080" t="s">
        <v>2574</v>
      </c>
      <c r="P4080" t="s">
        <v>3168</v>
      </c>
    </row>
    <row r="4081" spans="1:16" x14ac:dyDescent="0.45">
      <c r="A4081" t="s">
        <v>7703</v>
      </c>
      <c r="B4081" t="s">
        <v>74</v>
      </c>
      <c r="C4081" t="s">
        <v>3253</v>
      </c>
      <c r="D4081" t="s">
        <v>3452</v>
      </c>
      <c r="E4081" s="1">
        <v>45605</v>
      </c>
      <c r="F4081" t="s">
        <v>8720</v>
      </c>
      <c r="G4081" t="s">
        <v>8633</v>
      </c>
      <c r="H4081">
        <v>1</v>
      </c>
      <c r="I4081" s="14">
        <v>0</v>
      </c>
      <c r="J4081" s="6">
        <v>583</v>
      </c>
      <c r="K4081" s="6">
        <v>583</v>
      </c>
      <c r="L4081" t="s">
        <v>1073</v>
      </c>
      <c r="M4081">
        <v>61</v>
      </c>
      <c r="N4081" t="s">
        <v>1999</v>
      </c>
      <c r="O4081" t="s">
        <v>2066</v>
      </c>
      <c r="P4081" t="s">
        <v>3028</v>
      </c>
    </row>
    <row r="4082" spans="1:16" x14ac:dyDescent="0.45">
      <c r="A4082" t="s">
        <v>7704</v>
      </c>
      <c r="B4082" t="s">
        <v>763</v>
      </c>
      <c r="C4082" t="s">
        <v>3305</v>
      </c>
      <c r="D4082" t="s">
        <v>3502</v>
      </c>
      <c r="E4082" s="1">
        <v>45425</v>
      </c>
      <c r="F4082" t="s">
        <v>8625</v>
      </c>
      <c r="G4082" t="s">
        <v>8630</v>
      </c>
      <c r="H4082">
        <v>5</v>
      </c>
      <c r="I4082" s="14">
        <v>0</v>
      </c>
      <c r="J4082" s="6">
        <v>621</v>
      </c>
      <c r="K4082" s="6">
        <v>3103</v>
      </c>
      <c r="L4082" t="s">
        <v>1756</v>
      </c>
      <c r="M4082">
        <v>59</v>
      </c>
      <c r="N4082" t="s">
        <v>1998</v>
      </c>
      <c r="O4082" t="s">
        <v>2733</v>
      </c>
      <c r="P4082" t="s">
        <v>3167</v>
      </c>
    </row>
    <row r="4083" spans="1:16" x14ac:dyDescent="0.45">
      <c r="A4083" t="s">
        <v>7705</v>
      </c>
      <c r="B4083" t="s">
        <v>885</v>
      </c>
      <c r="C4083" t="s">
        <v>3255</v>
      </c>
      <c r="D4083" t="s">
        <v>3454</v>
      </c>
      <c r="E4083" s="1">
        <v>45302</v>
      </c>
      <c r="F4083" t="s">
        <v>8625</v>
      </c>
      <c r="G4083" t="s">
        <v>8630</v>
      </c>
      <c r="H4083">
        <v>1</v>
      </c>
      <c r="I4083" s="14">
        <v>0.05</v>
      </c>
      <c r="J4083" s="6">
        <v>1639</v>
      </c>
      <c r="K4083" s="6">
        <v>1557</v>
      </c>
      <c r="L4083" t="s">
        <v>1876</v>
      </c>
      <c r="M4083">
        <v>36</v>
      </c>
      <c r="N4083" t="s">
        <v>1999</v>
      </c>
      <c r="O4083" t="s">
        <v>2850</v>
      </c>
      <c r="P4083" t="s">
        <v>3138</v>
      </c>
    </row>
    <row r="4084" spans="1:16" x14ac:dyDescent="0.45">
      <c r="A4084" t="s">
        <v>7706</v>
      </c>
      <c r="B4084" t="s">
        <v>940</v>
      </c>
      <c r="C4084" t="s">
        <v>3215</v>
      </c>
      <c r="D4084" t="s">
        <v>3414</v>
      </c>
      <c r="E4084" s="1">
        <v>45273</v>
      </c>
      <c r="F4084" t="s">
        <v>8720</v>
      </c>
      <c r="G4084" t="s">
        <v>8629</v>
      </c>
      <c r="H4084">
        <v>4</v>
      </c>
      <c r="I4084" s="14">
        <v>0.15</v>
      </c>
      <c r="J4084" s="6">
        <v>1209</v>
      </c>
      <c r="K4084" s="6">
        <v>4110</v>
      </c>
      <c r="L4084" t="s">
        <v>1931</v>
      </c>
      <c r="M4084">
        <v>53</v>
      </c>
      <c r="N4084" t="s">
        <v>1999</v>
      </c>
      <c r="O4084" t="s">
        <v>2904</v>
      </c>
      <c r="P4084" t="s">
        <v>3144</v>
      </c>
    </row>
    <row r="4085" spans="1:16" x14ac:dyDescent="0.45">
      <c r="A4085" t="s">
        <v>7707</v>
      </c>
      <c r="B4085" t="s">
        <v>404</v>
      </c>
      <c r="C4085" t="s">
        <v>3375</v>
      </c>
      <c r="D4085" t="s">
        <v>3571</v>
      </c>
      <c r="E4085" s="1">
        <v>45799</v>
      </c>
      <c r="F4085" t="s">
        <v>8626</v>
      </c>
      <c r="G4085" t="s">
        <v>8631</v>
      </c>
      <c r="H4085">
        <v>3</v>
      </c>
      <c r="I4085" s="14">
        <v>0.15</v>
      </c>
      <c r="J4085" s="6">
        <v>1129</v>
      </c>
      <c r="K4085" s="6">
        <v>2879</v>
      </c>
      <c r="L4085" t="s">
        <v>1400</v>
      </c>
      <c r="M4085">
        <v>25</v>
      </c>
      <c r="N4085" t="s">
        <v>1998</v>
      </c>
      <c r="O4085" t="s">
        <v>2190</v>
      </c>
      <c r="P4085" t="s">
        <v>3145</v>
      </c>
    </row>
    <row r="4086" spans="1:16" x14ac:dyDescent="0.45">
      <c r="A4086" t="s">
        <v>7708</v>
      </c>
      <c r="B4086" t="s">
        <v>690</v>
      </c>
      <c r="C4086" t="s">
        <v>3354</v>
      </c>
      <c r="D4086" t="s">
        <v>3551</v>
      </c>
      <c r="E4086" s="1">
        <v>45315</v>
      </c>
      <c r="F4086" t="s">
        <v>8720</v>
      </c>
      <c r="G4086" t="s">
        <v>8629</v>
      </c>
      <c r="H4086">
        <v>3</v>
      </c>
      <c r="I4086" s="14">
        <v>0.05</v>
      </c>
      <c r="J4086" s="6">
        <v>898</v>
      </c>
      <c r="K4086" s="6">
        <v>2560</v>
      </c>
      <c r="L4086" t="s">
        <v>1684</v>
      </c>
      <c r="M4086">
        <v>22</v>
      </c>
      <c r="N4086" t="s">
        <v>1998</v>
      </c>
      <c r="O4086" t="s">
        <v>2663</v>
      </c>
      <c r="P4086" t="s">
        <v>3129</v>
      </c>
    </row>
    <row r="4087" spans="1:16" x14ac:dyDescent="0.45">
      <c r="A4087" t="s">
        <v>7709</v>
      </c>
      <c r="B4087" t="s">
        <v>99</v>
      </c>
      <c r="C4087" t="s">
        <v>3220</v>
      </c>
      <c r="D4087" t="s">
        <v>3419</v>
      </c>
      <c r="E4087" s="1">
        <v>45558</v>
      </c>
      <c r="F4087" t="s">
        <v>8625</v>
      </c>
      <c r="G4087" t="s">
        <v>8633</v>
      </c>
      <c r="H4087">
        <v>1</v>
      </c>
      <c r="I4087" s="14">
        <v>0.1</v>
      </c>
      <c r="J4087" s="6">
        <v>663</v>
      </c>
      <c r="K4087" s="6">
        <v>596</v>
      </c>
      <c r="L4087" t="s">
        <v>1098</v>
      </c>
      <c r="M4087">
        <v>43</v>
      </c>
      <c r="N4087" t="s">
        <v>1999</v>
      </c>
      <c r="O4087" t="s">
        <v>2091</v>
      </c>
      <c r="P4087" t="s">
        <v>3045</v>
      </c>
    </row>
    <row r="4088" spans="1:16" x14ac:dyDescent="0.45">
      <c r="A4088" t="s">
        <v>7710</v>
      </c>
      <c r="B4088" t="s">
        <v>908</v>
      </c>
      <c r="C4088" t="s">
        <v>3391</v>
      </c>
      <c r="D4088" t="s">
        <v>3587</v>
      </c>
      <c r="E4088" s="1">
        <v>45609</v>
      </c>
      <c r="F4088" t="s">
        <v>8719</v>
      </c>
      <c r="G4088" t="s">
        <v>8630</v>
      </c>
      <c r="H4088">
        <v>3</v>
      </c>
      <c r="I4088" s="14">
        <v>0.15</v>
      </c>
      <c r="J4088" s="6">
        <v>799</v>
      </c>
      <c r="K4088" s="6">
        <v>2038</v>
      </c>
      <c r="L4088" t="s">
        <v>1899</v>
      </c>
      <c r="M4088">
        <v>22</v>
      </c>
      <c r="N4088" t="s">
        <v>1999</v>
      </c>
      <c r="O4088" t="s">
        <v>2873</v>
      </c>
      <c r="P4088" t="s">
        <v>2983</v>
      </c>
    </row>
    <row r="4089" spans="1:16" x14ac:dyDescent="0.45">
      <c r="A4089" t="s">
        <v>7711</v>
      </c>
      <c r="B4089" t="s">
        <v>794</v>
      </c>
      <c r="C4089" t="s">
        <v>3236</v>
      </c>
      <c r="D4089" t="s">
        <v>3435</v>
      </c>
      <c r="E4089" s="1">
        <v>45912</v>
      </c>
      <c r="F4089" t="s">
        <v>8718</v>
      </c>
      <c r="G4089" t="s">
        <v>8632</v>
      </c>
      <c r="H4089">
        <v>4</v>
      </c>
      <c r="I4089" s="14">
        <v>0.2</v>
      </c>
      <c r="J4089" s="6">
        <v>832</v>
      </c>
      <c r="K4089" s="6">
        <v>2662</v>
      </c>
      <c r="L4089" t="s">
        <v>1786</v>
      </c>
      <c r="M4089">
        <v>50</v>
      </c>
      <c r="N4089" t="s">
        <v>1999</v>
      </c>
      <c r="O4089" t="s">
        <v>2763</v>
      </c>
      <c r="P4089" t="s">
        <v>2969</v>
      </c>
    </row>
    <row r="4090" spans="1:16" x14ac:dyDescent="0.45">
      <c r="A4090" t="s">
        <v>7712</v>
      </c>
      <c r="B4090" t="s">
        <v>883</v>
      </c>
      <c r="C4090" t="s">
        <v>3228</v>
      </c>
      <c r="D4090" t="s">
        <v>3427</v>
      </c>
      <c r="E4090" s="1">
        <v>45283</v>
      </c>
      <c r="F4090" t="s">
        <v>8626</v>
      </c>
      <c r="G4090" t="s">
        <v>8629</v>
      </c>
      <c r="H4090">
        <v>3</v>
      </c>
      <c r="I4090" s="14">
        <v>0.15</v>
      </c>
      <c r="J4090" s="6">
        <v>1198</v>
      </c>
      <c r="K4090" s="6">
        <v>3055</v>
      </c>
      <c r="L4090" t="s">
        <v>1874</v>
      </c>
      <c r="M4090">
        <v>34</v>
      </c>
      <c r="N4090" t="s">
        <v>1998</v>
      </c>
      <c r="O4090" t="s">
        <v>2848</v>
      </c>
      <c r="P4090" t="s">
        <v>3086</v>
      </c>
    </row>
    <row r="4091" spans="1:16" x14ac:dyDescent="0.45">
      <c r="A4091" t="s">
        <v>7713</v>
      </c>
      <c r="B4091" t="s">
        <v>352</v>
      </c>
      <c r="C4091" t="s">
        <v>3279</v>
      </c>
      <c r="D4091" t="s">
        <v>3476</v>
      </c>
      <c r="E4091" s="1">
        <v>45522</v>
      </c>
      <c r="F4091" t="s">
        <v>8718</v>
      </c>
      <c r="G4091" t="s">
        <v>8633</v>
      </c>
      <c r="H4091">
        <v>1</v>
      </c>
      <c r="I4091" s="14">
        <v>0.05</v>
      </c>
      <c r="J4091" s="6">
        <v>1994</v>
      </c>
      <c r="K4091" s="6">
        <v>1895</v>
      </c>
      <c r="L4091" t="s">
        <v>1348</v>
      </c>
      <c r="M4091">
        <v>64</v>
      </c>
      <c r="N4091" t="s">
        <v>1999</v>
      </c>
      <c r="O4091" t="s">
        <v>2340</v>
      </c>
      <c r="P4091" t="s">
        <v>3121</v>
      </c>
    </row>
    <row r="4092" spans="1:16" x14ac:dyDescent="0.45">
      <c r="A4092" t="s">
        <v>7714</v>
      </c>
      <c r="B4092" t="s">
        <v>934</v>
      </c>
      <c r="C4092" t="s">
        <v>3311</v>
      </c>
      <c r="D4092" t="s">
        <v>3508</v>
      </c>
      <c r="E4092" s="1">
        <v>45825</v>
      </c>
      <c r="F4092" t="s">
        <v>8625</v>
      </c>
      <c r="G4092" t="s">
        <v>8631</v>
      </c>
      <c r="H4092">
        <v>4</v>
      </c>
      <c r="I4092" s="14">
        <v>0.1</v>
      </c>
      <c r="J4092" s="6">
        <v>1498</v>
      </c>
      <c r="K4092" s="6">
        <v>5393</v>
      </c>
      <c r="L4092" t="s">
        <v>1925</v>
      </c>
      <c r="M4092">
        <v>26</v>
      </c>
      <c r="N4092" t="s">
        <v>1998</v>
      </c>
      <c r="O4092" t="s">
        <v>2898</v>
      </c>
      <c r="P4092" t="s">
        <v>3034</v>
      </c>
    </row>
    <row r="4093" spans="1:16" x14ac:dyDescent="0.45">
      <c r="A4093" t="s">
        <v>7715</v>
      </c>
      <c r="B4093" t="s">
        <v>246</v>
      </c>
      <c r="C4093" t="s">
        <v>3348</v>
      </c>
      <c r="D4093" t="s">
        <v>3545</v>
      </c>
      <c r="E4093" s="1">
        <v>45339</v>
      </c>
      <c r="F4093" t="s">
        <v>8719</v>
      </c>
      <c r="G4093" t="s">
        <v>8629</v>
      </c>
      <c r="H4093">
        <v>3</v>
      </c>
      <c r="I4093" s="14">
        <v>0.2</v>
      </c>
      <c r="J4093" s="6">
        <v>319</v>
      </c>
      <c r="K4093" s="6">
        <v>765</v>
      </c>
      <c r="L4093" t="s">
        <v>1244</v>
      </c>
      <c r="M4093">
        <v>57</v>
      </c>
      <c r="N4093" t="s">
        <v>1999</v>
      </c>
      <c r="O4093" t="s">
        <v>2236</v>
      </c>
      <c r="P4093" t="s">
        <v>3104</v>
      </c>
    </row>
    <row r="4094" spans="1:16" x14ac:dyDescent="0.45">
      <c r="A4094" t="s">
        <v>7716</v>
      </c>
      <c r="B4094" t="s">
        <v>107</v>
      </c>
      <c r="C4094" t="s">
        <v>3284</v>
      </c>
      <c r="D4094" t="s">
        <v>3481</v>
      </c>
      <c r="E4094" s="1">
        <v>45867</v>
      </c>
      <c r="F4094" t="s">
        <v>8626</v>
      </c>
      <c r="G4094" t="s">
        <v>8632</v>
      </c>
      <c r="H4094">
        <v>3</v>
      </c>
      <c r="I4094" s="14">
        <v>0.1</v>
      </c>
      <c r="J4094" s="6">
        <v>1858</v>
      </c>
      <c r="K4094" s="6">
        <v>5016</v>
      </c>
      <c r="L4094" t="s">
        <v>1106</v>
      </c>
      <c r="M4094">
        <v>63</v>
      </c>
      <c r="N4094" t="s">
        <v>1998</v>
      </c>
      <c r="O4094" t="s">
        <v>2098</v>
      </c>
      <c r="P4094" t="s">
        <v>2990</v>
      </c>
    </row>
    <row r="4095" spans="1:16" x14ac:dyDescent="0.45">
      <c r="A4095" t="s">
        <v>7717</v>
      </c>
      <c r="B4095" t="s">
        <v>881</v>
      </c>
      <c r="C4095" t="s">
        <v>3360</v>
      </c>
      <c r="D4095" t="s">
        <v>3557</v>
      </c>
      <c r="E4095" s="1">
        <v>45242</v>
      </c>
      <c r="F4095" t="s">
        <v>8719</v>
      </c>
      <c r="G4095" t="s">
        <v>8631</v>
      </c>
      <c r="H4095">
        <v>1</v>
      </c>
      <c r="I4095" s="14">
        <v>0.2</v>
      </c>
      <c r="J4095" s="6">
        <v>1159</v>
      </c>
      <c r="K4095" s="6">
        <v>927</v>
      </c>
      <c r="L4095" t="s">
        <v>1872</v>
      </c>
      <c r="M4095">
        <v>50</v>
      </c>
      <c r="N4095" t="s">
        <v>1999</v>
      </c>
      <c r="O4095" t="s">
        <v>2846</v>
      </c>
      <c r="P4095" t="s">
        <v>3120</v>
      </c>
    </row>
    <row r="4096" spans="1:16" x14ac:dyDescent="0.45">
      <c r="A4096" t="s">
        <v>7718</v>
      </c>
      <c r="B4096" t="s">
        <v>239</v>
      </c>
      <c r="C4096" t="s">
        <v>3384</v>
      </c>
      <c r="D4096" t="s">
        <v>3580</v>
      </c>
      <c r="E4096" s="1">
        <v>45823</v>
      </c>
      <c r="F4096" t="s">
        <v>8626</v>
      </c>
      <c r="G4096" t="s">
        <v>8630</v>
      </c>
      <c r="H4096">
        <v>4</v>
      </c>
      <c r="I4096" s="14">
        <v>0</v>
      </c>
      <c r="J4096" s="6">
        <v>1611</v>
      </c>
      <c r="K4096" s="6">
        <v>6445</v>
      </c>
      <c r="L4096" t="s">
        <v>1237</v>
      </c>
      <c r="M4096">
        <v>60</v>
      </c>
      <c r="N4096" t="s">
        <v>1999</v>
      </c>
      <c r="O4096" t="s">
        <v>2230</v>
      </c>
      <c r="P4096" t="s">
        <v>3103</v>
      </c>
    </row>
    <row r="4097" spans="1:16" x14ac:dyDescent="0.45">
      <c r="A4097" t="s">
        <v>7719</v>
      </c>
      <c r="B4097" t="s">
        <v>812</v>
      </c>
      <c r="C4097" t="s">
        <v>3271</v>
      </c>
      <c r="D4097" t="s">
        <v>3468</v>
      </c>
      <c r="E4097" s="1">
        <v>45769</v>
      </c>
      <c r="F4097" t="s">
        <v>8720</v>
      </c>
      <c r="G4097" t="s">
        <v>8632</v>
      </c>
      <c r="H4097">
        <v>4</v>
      </c>
      <c r="I4097" s="14">
        <v>0.1</v>
      </c>
      <c r="J4097" s="6">
        <v>1514</v>
      </c>
      <c r="K4097" s="6">
        <v>5451</v>
      </c>
      <c r="L4097" t="s">
        <v>1804</v>
      </c>
      <c r="M4097">
        <v>65</v>
      </c>
      <c r="N4097" t="s">
        <v>1999</v>
      </c>
      <c r="O4097" t="s">
        <v>2779</v>
      </c>
      <c r="P4097" t="s">
        <v>3036</v>
      </c>
    </row>
    <row r="4098" spans="1:16" x14ac:dyDescent="0.45">
      <c r="A4098" t="s">
        <v>7720</v>
      </c>
      <c r="B4098" t="s">
        <v>798</v>
      </c>
      <c r="C4098" t="s">
        <v>3315</v>
      </c>
      <c r="D4098" t="s">
        <v>3512</v>
      </c>
      <c r="E4098" s="1">
        <v>45227</v>
      </c>
      <c r="F4098" t="s">
        <v>8625</v>
      </c>
      <c r="G4098" t="s">
        <v>8630</v>
      </c>
      <c r="H4098">
        <v>4</v>
      </c>
      <c r="I4098" s="14">
        <v>0.05</v>
      </c>
      <c r="J4098" s="6">
        <v>1056</v>
      </c>
      <c r="K4098" s="6">
        <v>4012</v>
      </c>
      <c r="L4098" t="s">
        <v>1790</v>
      </c>
      <c r="M4098">
        <v>49</v>
      </c>
      <c r="N4098" t="s">
        <v>1998</v>
      </c>
      <c r="O4098" t="s">
        <v>2767</v>
      </c>
      <c r="P4098" t="s">
        <v>3080</v>
      </c>
    </row>
    <row r="4099" spans="1:16" x14ac:dyDescent="0.45">
      <c r="A4099" t="s">
        <v>7721</v>
      </c>
      <c r="B4099" t="s">
        <v>73</v>
      </c>
      <c r="C4099" t="s">
        <v>3310</v>
      </c>
      <c r="D4099" t="s">
        <v>3507</v>
      </c>
      <c r="E4099" s="1">
        <v>45574</v>
      </c>
      <c r="F4099" t="s">
        <v>8719</v>
      </c>
      <c r="G4099" t="s">
        <v>8631</v>
      </c>
      <c r="H4099">
        <v>1</v>
      </c>
      <c r="I4099" s="14">
        <v>0</v>
      </c>
      <c r="J4099" s="6">
        <v>962</v>
      </c>
      <c r="K4099" s="6">
        <v>962</v>
      </c>
      <c r="L4099" t="s">
        <v>1072</v>
      </c>
      <c r="M4099">
        <v>61</v>
      </c>
      <c r="N4099" t="s">
        <v>1998</v>
      </c>
      <c r="O4099" t="s">
        <v>2065</v>
      </c>
      <c r="P4099" t="s">
        <v>3027</v>
      </c>
    </row>
    <row r="4100" spans="1:16" x14ac:dyDescent="0.45">
      <c r="A4100" t="s">
        <v>7722</v>
      </c>
      <c r="B4100" t="s">
        <v>69</v>
      </c>
      <c r="C4100" t="s">
        <v>3325</v>
      </c>
      <c r="D4100" t="s">
        <v>3522</v>
      </c>
      <c r="E4100" s="1">
        <v>45496</v>
      </c>
      <c r="F4100" t="s">
        <v>8720</v>
      </c>
      <c r="G4100" t="s">
        <v>8632</v>
      </c>
      <c r="H4100">
        <v>4</v>
      </c>
      <c r="I4100" s="14">
        <v>0</v>
      </c>
      <c r="J4100" s="6">
        <v>919</v>
      </c>
      <c r="K4100" s="6">
        <v>3676</v>
      </c>
      <c r="L4100" t="s">
        <v>1068</v>
      </c>
      <c r="M4100">
        <v>42</v>
      </c>
      <c r="N4100" t="s">
        <v>1999</v>
      </c>
      <c r="O4100" t="s">
        <v>2061</v>
      </c>
      <c r="P4100" t="s">
        <v>3023</v>
      </c>
    </row>
    <row r="4101" spans="1:16" x14ac:dyDescent="0.45">
      <c r="A4101" t="s">
        <v>7723</v>
      </c>
      <c r="B4101" t="s">
        <v>831</v>
      </c>
      <c r="C4101" t="s">
        <v>3264</v>
      </c>
      <c r="D4101" t="s">
        <v>3462</v>
      </c>
      <c r="E4101" s="1">
        <v>45545</v>
      </c>
      <c r="F4101" t="s">
        <v>8626</v>
      </c>
      <c r="G4101" t="s">
        <v>8632</v>
      </c>
      <c r="H4101">
        <v>4</v>
      </c>
      <c r="I4101" s="14">
        <v>0.2</v>
      </c>
      <c r="J4101" s="6">
        <v>1280</v>
      </c>
      <c r="K4101" s="6">
        <v>4094</v>
      </c>
      <c r="L4101" t="s">
        <v>1823</v>
      </c>
      <c r="M4101">
        <v>44</v>
      </c>
      <c r="N4101" t="s">
        <v>1998</v>
      </c>
      <c r="O4101" t="s">
        <v>2798</v>
      </c>
      <c r="P4101" t="s">
        <v>3165</v>
      </c>
    </row>
    <row r="4102" spans="1:16" x14ac:dyDescent="0.45">
      <c r="A4102" t="s">
        <v>7724</v>
      </c>
      <c r="B4102" t="s">
        <v>687</v>
      </c>
      <c r="C4102" t="s">
        <v>3382</v>
      </c>
      <c r="D4102" t="s">
        <v>3578</v>
      </c>
      <c r="E4102" s="1">
        <v>45503</v>
      </c>
      <c r="F4102" t="s">
        <v>8625</v>
      </c>
      <c r="G4102" t="s">
        <v>8632</v>
      </c>
      <c r="H4102">
        <v>1</v>
      </c>
      <c r="I4102" s="14">
        <v>0.05</v>
      </c>
      <c r="J4102" s="6">
        <v>1351</v>
      </c>
      <c r="K4102" s="6">
        <v>1283</v>
      </c>
      <c r="L4102" t="s">
        <v>1681</v>
      </c>
      <c r="M4102">
        <v>39</v>
      </c>
      <c r="N4102" t="s">
        <v>1999</v>
      </c>
      <c r="O4102" t="s">
        <v>2660</v>
      </c>
      <c r="P4102" t="s">
        <v>3011</v>
      </c>
    </row>
    <row r="4103" spans="1:16" x14ac:dyDescent="0.45">
      <c r="A4103" t="s">
        <v>7725</v>
      </c>
      <c r="B4103" t="s">
        <v>332</v>
      </c>
      <c r="C4103" t="s">
        <v>3275</v>
      </c>
      <c r="D4103" t="s">
        <v>3472</v>
      </c>
      <c r="E4103" s="1">
        <v>45334</v>
      </c>
      <c r="F4103" t="s">
        <v>8625</v>
      </c>
      <c r="G4103" t="s">
        <v>8631</v>
      </c>
      <c r="H4103">
        <v>2</v>
      </c>
      <c r="I4103" s="14">
        <v>0.2</v>
      </c>
      <c r="J4103" s="6">
        <v>1075</v>
      </c>
      <c r="K4103" s="6">
        <v>1720</v>
      </c>
      <c r="L4103" t="s">
        <v>1329</v>
      </c>
      <c r="M4103">
        <v>47</v>
      </c>
      <c r="N4103" t="s">
        <v>1999</v>
      </c>
      <c r="O4103" t="s">
        <v>2320</v>
      </c>
      <c r="P4103" t="s">
        <v>3137</v>
      </c>
    </row>
    <row r="4104" spans="1:16" x14ac:dyDescent="0.45">
      <c r="A4104" t="s">
        <v>7726</v>
      </c>
      <c r="B4104" t="s">
        <v>916</v>
      </c>
      <c r="C4104" t="s">
        <v>3310</v>
      </c>
      <c r="D4104" t="s">
        <v>3507</v>
      </c>
      <c r="E4104" s="1">
        <v>45335</v>
      </c>
      <c r="F4104" t="s">
        <v>8720</v>
      </c>
      <c r="G4104" t="s">
        <v>8629</v>
      </c>
      <c r="H4104">
        <v>3</v>
      </c>
      <c r="I4104" s="14">
        <v>0</v>
      </c>
      <c r="J4104" s="6">
        <v>962</v>
      </c>
      <c r="K4104" s="6">
        <v>2885</v>
      </c>
      <c r="L4104" t="s">
        <v>1907</v>
      </c>
      <c r="M4104">
        <v>54</v>
      </c>
      <c r="N4104" t="s">
        <v>1998</v>
      </c>
      <c r="O4104" t="s">
        <v>2881</v>
      </c>
      <c r="P4104" t="s">
        <v>3139</v>
      </c>
    </row>
    <row r="4105" spans="1:16" x14ac:dyDescent="0.45">
      <c r="A4105" t="s">
        <v>7727</v>
      </c>
      <c r="B4105" t="s">
        <v>873</v>
      </c>
      <c r="C4105" t="s">
        <v>3280</v>
      </c>
      <c r="D4105" t="s">
        <v>3477</v>
      </c>
      <c r="E4105" s="1">
        <v>45333</v>
      </c>
      <c r="F4105" t="s">
        <v>8719</v>
      </c>
      <c r="G4105" t="s">
        <v>8633</v>
      </c>
      <c r="H4105">
        <v>4</v>
      </c>
      <c r="I4105" s="14">
        <v>0.05</v>
      </c>
      <c r="J4105" s="6">
        <v>1578</v>
      </c>
      <c r="K4105" s="6">
        <v>5997</v>
      </c>
      <c r="L4105" t="s">
        <v>1865</v>
      </c>
      <c r="M4105">
        <v>62</v>
      </c>
      <c r="N4105" t="s">
        <v>1999</v>
      </c>
      <c r="O4105" t="s">
        <v>2838</v>
      </c>
      <c r="P4105" t="s">
        <v>3091</v>
      </c>
    </row>
    <row r="4106" spans="1:16" x14ac:dyDescent="0.45">
      <c r="A4106" t="s">
        <v>7728</v>
      </c>
      <c r="B4106" t="s">
        <v>172</v>
      </c>
      <c r="C4106" t="s">
        <v>3341</v>
      </c>
      <c r="D4106" t="s">
        <v>3538</v>
      </c>
      <c r="E4106" s="1">
        <v>45547</v>
      </c>
      <c r="F4106" t="s">
        <v>8720</v>
      </c>
      <c r="G4106" t="s">
        <v>8632</v>
      </c>
      <c r="H4106">
        <v>2</v>
      </c>
      <c r="I4106" s="14">
        <v>0.1</v>
      </c>
      <c r="J4106" s="6">
        <v>246</v>
      </c>
      <c r="K4106" s="6">
        <v>443</v>
      </c>
      <c r="L4106" t="s">
        <v>1170</v>
      </c>
      <c r="M4106">
        <v>52</v>
      </c>
      <c r="N4106" t="s">
        <v>1999</v>
      </c>
      <c r="O4106" t="s">
        <v>2163</v>
      </c>
      <c r="P4106" t="s">
        <v>3028</v>
      </c>
    </row>
    <row r="4107" spans="1:16" x14ac:dyDescent="0.45">
      <c r="A4107" t="s">
        <v>7729</v>
      </c>
      <c r="B4107" t="s">
        <v>708</v>
      </c>
      <c r="C4107" t="s">
        <v>3332</v>
      </c>
      <c r="D4107" t="s">
        <v>3529</v>
      </c>
      <c r="E4107" s="1">
        <v>45201</v>
      </c>
      <c r="F4107" t="s">
        <v>8719</v>
      </c>
      <c r="G4107" t="s">
        <v>8631</v>
      </c>
      <c r="H4107">
        <v>4</v>
      </c>
      <c r="I4107" s="14">
        <v>0.05</v>
      </c>
      <c r="J4107" s="6">
        <v>1870</v>
      </c>
      <c r="K4107" s="6">
        <v>7105</v>
      </c>
      <c r="L4107" t="s">
        <v>1701</v>
      </c>
      <c r="M4107">
        <v>61</v>
      </c>
      <c r="N4107" t="s">
        <v>1999</v>
      </c>
      <c r="O4107" t="s">
        <v>2681</v>
      </c>
      <c r="P4107" t="s">
        <v>3074</v>
      </c>
    </row>
    <row r="4108" spans="1:16" x14ac:dyDescent="0.45">
      <c r="A4108" t="s">
        <v>7730</v>
      </c>
      <c r="B4108" t="s">
        <v>575</v>
      </c>
      <c r="C4108" t="s">
        <v>3329</v>
      </c>
      <c r="D4108" t="s">
        <v>3526</v>
      </c>
      <c r="E4108" s="1">
        <v>45211</v>
      </c>
      <c r="F4108" t="s">
        <v>8719</v>
      </c>
      <c r="G4108" t="s">
        <v>8632</v>
      </c>
      <c r="H4108">
        <v>3</v>
      </c>
      <c r="I4108" s="14">
        <v>0</v>
      </c>
      <c r="J4108" s="6">
        <v>1494</v>
      </c>
      <c r="K4108" s="6">
        <v>4482</v>
      </c>
      <c r="L4108" t="s">
        <v>1569</v>
      </c>
      <c r="M4108">
        <v>28</v>
      </c>
      <c r="N4108" t="s">
        <v>1999</v>
      </c>
      <c r="O4108" t="s">
        <v>2551</v>
      </c>
      <c r="P4108" t="s">
        <v>8704</v>
      </c>
    </row>
    <row r="4109" spans="1:16" x14ac:dyDescent="0.45">
      <c r="A4109" t="s">
        <v>7731</v>
      </c>
      <c r="B4109" t="s">
        <v>445</v>
      </c>
      <c r="C4109" t="s">
        <v>3261</v>
      </c>
      <c r="D4109" t="s">
        <v>3460</v>
      </c>
      <c r="E4109" s="1">
        <v>45887</v>
      </c>
      <c r="F4109" t="s">
        <v>8719</v>
      </c>
      <c r="G4109" t="s">
        <v>8632</v>
      </c>
      <c r="H4109">
        <v>2</v>
      </c>
      <c r="I4109" s="14">
        <v>0</v>
      </c>
      <c r="J4109" s="6">
        <v>1867</v>
      </c>
      <c r="K4109" s="6">
        <v>3733</v>
      </c>
      <c r="L4109" t="s">
        <v>1441</v>
      </c>
      <c r="M4109">
        <v>19</v>
      </c>
      <c r="N4109" t="s">
        <v>1998</v>
      </c>
      <c r="O4109" t="s">
        <v>2033</v>
      </c>
      <c r="P4109" t="s">
        <v>3126</v>
      </c>
    </row>
    <row r="4110" spans="1:16" x14ac:dyDescent="0.45">
      <c r="A4110" t="s">
        <v>7732</v>
      </c>
      <c r="B4110" t="s">
        <v>706</v>
      </c>
      <c r="C4110" t="s">
        <v>3249</v>
      </c>
      <c r="D4110" t="s">
        <v>3448</v>
      </c>
      <c r="E4110" s="1">
        <v>45282</v>
      </c>
      <c r="F4110" t="s">
        <v>8625</v>
      </c>
      <c r="G4110" t="s">
        <v>8631</v>
      </c>
      <c r="H4110">
        <v>2</v>
      </c>
      <c r="I4110" s="14">
        <v>0.15</v>
      </c>
      <c r="J4110" s="6">
        <v>1545</v>
      </c>
      <c r="K4110" s="6">
        <v>2626</v>
      </c>
      <c r="L4110" t="s">
        <v>1321</v>
      </c>
      <c r="M4110">
        <v>40</v>
      </c>
      <c r="N4110" t="s">
        <v>1999</v>
      </c>
      <c r="O4110" t="s">
        <v>2679</v>
      </c>
      <c r="P4110" t="s">
        <v>3042</v>
      </c>
    </row>
    <row r="4111" spans="1:16" x14ac:dyDescent="0.45">
      <c r="A4111" t="s">
        <v>7733</v>
      </c>
      <c r="B4111" t="s">
        <v>972</v>
      </c>
      <c r="C4111" t="s">
        <v>3283</v>
      </c>
      <c r="D4111" t="s">
        <v>3480</v>
      </c>
      <c r="E4111" s="1">
        <v>45671</v>
      </c>
      <c r="F4111" t="s">
        <v>8719</v>
      </c>
      <c r="G4111" t="s">
        <v>8632</v>
      </c>
      <c r="H4111">
        <v>2</v>
      </c>
      <c r="I4111" s="14">
        <v>0.2</v>
      </c>
      <c r="J4111" s="6">
        <v>604</v>
      </c>
      <c r="K4111" s="6">
        <v>966</v>
      </c>
      <c r="L4111" t="s">
        <v>1963</v>
      </c>
      <c r="M4111">
        <v>28</v>
      </c>
      <c r="N4111" t="s">
        <v>1999</v>
      </c>
      <c r="O4111" t="s">
        <v>2935</v>
      </c>
      <c r="P4111" t="s">
        <v>2985</v>
      </c>
    </row>
    <row r="4112" spans="1:16" x14ac:dyDescent="0.45">
      <c r="A4112" t="s">
        <v>7734</v>
      </c>
      <c r="B4112" t="s">
        <v>434</v>
      </c>
      <c r="C4112" t="s">
        <v>3374</v>
      </c>
      <c r="D4112" t="s">
        <v>3570</v>
      </c>
      <c r="E4112" s="1">
        <v>45905</v>
      </c>
      <c r="F4112" t="s">
        <v>8718</v>
      </c>
      <c r="G4112" t="s">
        <v>8631</v>
      </c>
      <c r="H4112">
        <v>2</v>
      </c>
      <c r="I4112" s="14">
        <v>0.1</v>
      </c>
      <c r="J4112" s="6">
        <v>1613</v>
      </c>
      <c r="K4112" s="6">
        <v>2904</v>
      </c>
      <c r="L4112" t="s">
        <v>1430</v>
      </c>
      <c r="M4112">
        <v>22</v>
      </c>
      <c r="N4112" t="s">
        <v>1998</v>
      </c>
      <c r="O4112" t="s">
        <v>2419</v>
      </c>
      <c r="P4112" t="s">
        <v>2991</v>
      </c>
    </row>
    <row r="4113" spans="1:16" x14ac:dyDescent="0.45">
      <c r="A4113" t="s">
        <v>7735</v>
      </c>
      <c r="B4113" t="s">
        <v>230</v>
      </c>
      <c r="C4113" t="s">
        <v>3332</v>
      </c>
      <c r="D4113" t="s">
        <v>3529</v>
      </c>
      <c r="E4113" s="1">
        <v>45861</v>
      </c>
      <c r="F4113" t="s">
        <v>8719</v>
      </c>
      <c r="G4113" t="s">
        <v>8629</v>
      </c>
      <c r="H4113">
        <v>4</v>
      </c>
      <c r="I4113" s="14">
        <v>0.2</v>
      </c>
      <c r="J4113" s="6">
        <v>1870</v>
      </c>
      <c r="K4113" s="6">
        <v>5983</v>
      </c>
      <c r="L4113" t="s">
        <v>1228</v>
      </c>
      <c r="M4113">
        <v>34</v>
      </c>
      <c r="N4113" t="s">
        <v>1998</v>
      </c>
      <c r="O4113" t="s">
        <v>2221</v>
      </c>
      <c r="P4113" t="s">
        <v>3016</v>
      </c>
    </row>
    <row r="4114" spans="1:16" x14ac:dyDescent="0.45">
      <c r="A4114" t="s">
        <v>7736</v>
      </c>
      <c r="B4114" t="s">
        <v>60</v>
      </c>
      <c r="C4114" t="s">
        <v>3301</v>
      </c>
      <c r="D4114" t="s">
        <v>3498</v>
      </c>
      <c r="E4114" s="1">
        <v>45671</v>
      </c>
      <c r="F4114" t="s">
        <v>8718</v>
      </c>
      <c r="G4114" t="s">
        <v>8629</v>
      </c>
      <c r="H4114">
        <v>1</v>
      </c>
      <c r="I4114" s="14">
        <v>0.1</v>
      </c>
      <c r="J4114" s="6">
        <v>1169</v>
      </c>
      <c r="K4114" s="6">
        <v>1052</v>
      </c>
      <c r="L4114" t="s">
        <v>1059</v>
      </c>
      <c r="M4114">
        <v>65</v>
      </c>
      <c r="N4114" t="s">
        <v>1999</v>
      </c>
      <c r="O4114" t="s">
        <v>2052</v>
      </c>
      <c r="P4114" t="s">
        <v>3016</v>
      </c>
    </row>
    <row r="4115" spans="1:16" x14ac:dyDescent="0.45">
      <c r="A4115" t="s">
        <v>7737</v>
      </c>
      <c r="B4115" t="s">
        <v>409</v>
      </c>
      <c r="C4115" t="s">
        <v>3348</v>
      </c>
      <c r="D4115" t="s">
        <v>3545</v>
      </c>
      <c r="E4115" s="1">
        <v>45672</v>
      </c>
      <c r="F4115" t="s">
        <v>8625</v>
      </c>
      <c r="G4115" t="s">
        <v>8630</v>
      </c>
      <c r="H4115">
        <v>2</v>
      </c>
      <c r="I4115" s="14">
        <v>0.05</v>
      </c>
      <c r="J4115" s="6">
        <v>319</v>
      </c>
      <c r="K4115" s="6">
        <v>606</v>
      </c>
      <c r="L4115" t="s">
        <v>1405</v>
      </c>
      <c r="M4115">
        <v>23</v>
      </c>
      <c r="N4115" t="s">
        <v>1998</v>
      </c>
      <c r="O4115" t="s">
        <v>2394</v>
      </c>
      <c r="P4115" t="s">
        <v>8704</v>
      </c>
    </row>
    <row r="4116" spans="1:16" x14ac:dyDescent="0.45">
      <c r="A4116" t="s">
        <v>7738</v>
      </c>
      <c r="B4116" t="s">
        <v>805</v>
      </c>
      <c r="C4116" t="s">
        <v>3291</v>
      </c>
      <c r="D4116" t="s">
        <v>3488</v>
      </c>
      <c r="E4116" s="1">
        <v>45741</v>
      </c>
      <c r="F4116" t="s">
        <v>8625</v>
      </c>
      <c r="G4116" t="s">
        <v>8630</v>
      </c>
      <c r="H4116">
        <v>2</v>
      </c>
      <c r="I4116" s="14">
        <v>0.1</v>
      </c>
      <c r="J4116" s="6">
        <v>38</v>
      </c>
      <c r="K4116" s="6">
        <v>68</v>
      </c>
      <c r="L4116" t="s">
        <v>1797</v>
      </c>
      <c r="M4116">
        <v>56</v>
      </c>
      <c r="N4116" t="s">
        <v>1999</v>
      </c>
      <c r="O4116" t="s">
        <v>2773</v>
      </c>
      <c r="P4116" t="s">
        <v>3153</v>
      </c>
    </row>
    <row r="4117" spans="1:16" x14ac:dyDescent="0.45">
      <c r="A4117" t="s">
        <v>7739</v>
      </c>
      <c r="B4117" t="s">
        <v>814</v>
      </c>
      <c r="C4117" t="s">
        <v>3203</v>
      </c>
      <c r="D4117" t="s">
        <v>8692</v>
      </c>
      <c r="E4117" s="1">
        <v>45238</v>
      </c>
      <c r="F4117" t="s">
        <v>8626</v>
      </c>
      <c r="G4117" t="s">
        <v>8632</v>
      </c>
      <c r="H4117">
        <v>5</v>
      </c>
      <c r="I4117" s="14">
        <v>0.2</v>
      </c>
      <c r="J4117" s="6">
        <v>277</v>
      </c>
      <c r="K4117" s="6">
        <v>1106</v>
      </c>
      <c r="L4117" t="s">
        <v>1806</v>
      </c>
      <c r="M4117">
        <v>37</v>
      </c>
      <c r="N4117" t="s">
        <v>1999</v>
      </c>
      <c r="O4117" t="s">
        <v>2781</v>
      </c>
      <c r="P4117" t="s">
        <v>3117</v>
      </c>
    </row>
    <row r="4118" spans="1:16" x14ac:dyDescent="0.45">
      <c r="A4118" t="s">
        <v>7740</v>
      </c>
      <c r="B4118" t="s">
        <v>211</v>
      </c>
      <c r="C4118" t="s">
        <v>3344</v>
      </c>
      <c r="D4118" t="s">
        <v>3541</v>
      </c>
      <c r="E4118" s="1">
        <v>45499</v>
      </c>
      <c r="F4118" t="s">
        <v>8720</v>
      </c>
      <c r="G4118" t="s">
        <v>8629</v>
      </c>
      <c r="H4118">
        <v>4</v>
      </c>
      <c r="I4118" s="14">
        <v>0</v>
      </c>
      <c r="J4118" s="6">
        <v>1957</v>
      </c>
      <c r="K4118" s="6">
        <v>7829</v>
      </c>
      <c r="L4118" t="s">
        <v>1209</v>
      </c>
      <c r="M4118">
        <v>42</v>
      </c>
      <c r="N4118" t="s">
        <v>1998</v>
      </c>
      <c r="O4118" t="s">
        <v>2202</v>
      </c>
      <c r="P4118" t="s">
        <v>3064</v>
      </c>
    </row>
    <row r="4119" spans="1:16" x14ac:dyDescent="0.45">
      <c r="A4119" t="s">
        <v>7741</v>
      </c>
      <c r="B4119" t="s">
        <v>881</v>
      </c>
      <c r="C4119" t="s">
        <v>3312</v>
      </c>
      <c r="D4119" t="s">
        <v>3509</v>
      </c>
      <c r="E4119" s="1">
        <v>45199</v>
      </c>
      <c r="F4119" t="s">
        <v>8625</v>
      </c>
      <c r="G4119" t="s">
        <v>8630</v>
      </c>
      <c r="H4119">
        <v>4</v>
      </c>
      <c r="I4119" s="14">
        <v>0.1</v>
      </c>
      <c r="J4119" s="6">
        <v>838</v>
      </c>
      <c r="K4119" s="6">
        <v>3015</v>
      </c>
      <c r="L4119" t="s">
        <v>1872</v>
      </c>
      <c r="M4119">
        <v>50</v>
      </c>
      <c r="N4119" t="s">
        <v>1999</v>
      </c>
      <c r="O4119" t="s">
        <v>2846</v>
      </c>
      <c r="P4119" t="s">
        <v>3120</v>
      </c>
    </row>
    <row r="4120" spans="1:16" x14ac:dyDescent="0.45">
      <c r="A4120" t="s">
        <v>7742</v>
      </c>
      <c r="B4120" t="s">
        <v>203</v>
      </c>
      <c r="C4120" t="s">
        <v>3371</v>
      </c>
      <c r="D4120" t="s">
        <v>3567</v>
      </c>
      <c r="E4120" s="1">
        <v>45686</v>
      </c>
      <c r="F4120" t="s">
        <v>8719</v>
      </c>
      <c r="G4120" t="s">
        <v>8633</v>
      </c>
      <c r="H4120">
        <v>3</v>
      </c>
      <c r="I4120" s="14">
        <v>0.15</v>
      </c>
      <c r="J4120" s="6">
        <v>376</v>
      </c>
      <c r="K4120" s="6">
        <v>959</v>
      </c>
      <c r="L4120" t="s">
        <v>1201</v>
      </c>
      <c r="M4120">
        <v>57</v>
      </c>
      <c r="N4120" t="s">
        <v>1998</v>
      </c>
      <c r="O4120" t="s">
        <v>2194</v>
      </c>
      <c r="P4120" t="s">
        <v>3095</v>
      </c>
    </row>
    <row r="4121" spans="1:16" x14ac:dyDescent="0.45">
      <c r="A4121" t="s">
        <v>7743</v>
      </c>
      <c r="B4121" t="s">
        <v>761</v>
      </c>
      <c r="C4121" t="s">
        <v>3318</v>
      </c>
      <c r="D4121" t="s">
        <v>3515</v>
      </c>
      <c r="E4121" s="1">
        <v>45511</v>
      </c>
      <c r="F4121" t="s">
        <v>8719</v>
      </c>
      <c r="G4121" t="s">
        <v>8632</v>
      </c>
      <c r="H4121">
        <v>5</v>
      </c>
      <c r="I4121" s="14">
        <v>0.2</v>
      </c>
      <c r="J4121" s="6">
        <v>1150</v>
      </c>
      <c r="K4121" s="6">
        <v>4599</v>
      </c>
      <c r="L4121" t="s">
        <v>1754</v>
      </c>
      <c r="M4121">
        <v>21</v>
      </c>
      <c r="N4121" t="s">
        <v>1999</v>
      </c>
      <c r="O4121" t="s">
        <v>2731</v>
      </c>
      <c r="P4121" t="s">
        <v>3081</v>
      </c>
    </row>
    <row r="4122" spans="1:16" x14ac:dyDescent="0.45">
      <c r="A4122" t="s">
        <v>7744</v>
      </c>
      <c r="B4122" t="s">
        <v>734</v>
      </c>
      <c r="C4122" t="s">
        <v>3283</v>
      </c>
      <c r="D4122" t="s">
        <v>3480</v>
      </c>
      <c r="E4122" s="1">
        <v>45445</v>
      </c>
      <c r="F4122" t="s">
        <v>8626</v>
      </c>
      <c r="G4122" t="s">
        <v>8632</v>
      </c>
      <c r="H4122">
        <v>3</v>
      </c>
      <c r="I4122" s="14">
        <v>0.1</v>
      </c>
      <c r="J4122" s="6">
        <v>604</v>
      </c>
      <c r="K4122" s="6">
        <v>1630</v>
      </c>
      <c r="L4122" t="s">
        <v>1727</v>
      </c>
      <c r="M4122">
        <v>24</v>
      </c>
      <c r="N4122" t="s">
        <v>1998</v>
      </c>
      <c r="O4122" t="s">
        <v>2705</v>
      </c>
      <c r="P4122" t="s">
        <v>3000</v>
      </c>
    </row>
    <row r="4123" spans="1:16" x14ac:dyDescent="0.45">
      <c r="A4123" t="s">
        <v>7745</v>
      </c>
      <c r="B4123" t="s">
        <v>877</v>
      </c>
      <c r="C4123" t="s">
        <v>3216</v>
      </c>
      <c r="D4123" t="s">
        <v>3415</v>
      </c>
      <c r="E4123" s="1">
        <v>45505</v>
      </c>
      <c r="F4123" t="s">
        <v>8626</v>
      </c>
      <c r="G4123" t="s">
        <v>8629</v>
      </c>
      <c r="H4123">
        <v>5</v>
      </c>
      <c r="I4123" s="14">
        <v>0</v>
      </c>
      <c r="J4123" s="6">
        <v>1005</v>
      </c>
      <c r="K4123" s="6">
        <v>5026</v>
      </c>
      <c r="L4123" t="s">
        <v>1868</v>
      </c>
      <c r="M4123">
        <v>20</v>
      </c>
      <c r="N4123" t="s">
        <v>1999</v>
      </c>
      <c r="O4123" t="s">
        <v>2842</v>
      </c>
      <c r="P4123" t="s">
        <v>3173</v>
      </c>
    </row>
    <row r="4124" spans="1:16" x14ac:dyDescent="0.45">
      <c r="A4124" t="s">
        <v>7746</v>
      </c>
      <c r="B4124" t="s">
        <v>272</v>
      </c>
      <c r="C4124" t="s">
        <v>3234</v>
      </c>
      <c r="D4124" t="s">
        <v>3433</v>
      </c>
      <c r="E4124" s="1">
        <v>45478</v>
      </c>
      <c r="F4124" t="s">
        <v>8626</v>
      </c>
      <c r="G4124" t="s">
        <v>8632</v>
      </c>
      <c r="H4124">
        <v>2</v>
      </c>
      <c r="I4124" s="14">
        <v>0.15</v>
      </c>
      <c r="J4124" s="6">
        <v>390</v>
      </c>
      <c r="K4124" s="6">
        <v>662</v>
      </c>
      <c r="L4124" t="s">
        <v>1270</v>
      </c>
      <c r="M4124">
        <v>21</v>
      </c>
      <c r="N4124" t="s">
        <v>1998</v>
      </c>
      <c r="O4124" t="s">
        <v>2262</v>
      </c>
      <c r="P4124" t="s">
        <v>3064</v>
      </c>
    </row>
    <row r="4125" spans="1:16" x14ac:dyDescent="0.45">
      <c r="A4125" t="s">
        <v>7747</v>
      </c>
      <c r="B4125" t="s">
        <v>774</v>
      </c>
      <c r="C4125" t="s">
        <v>3230</v>
      </c>
      <c r="D4125" t="s">
        <v>3429</v>
      </c>
      <c r="E4125" s="1">
        <v>45362</v>
      </c>
      <c r="F4125" t="s">
        <v>8626</v>
      </c>
      <c r="G4125" t="s">
        <v>8633</v>
      </c>
      <c r="H4125">
        <v>4</v>
      </c>
      <c r="I4125" s="14">
        <v>0.05</v>
      </c>
      <c r="J4125" s="6">
        <v>1446</v>
      </c>
      <c r="K4125" s="6">
        <v>5493</v>
      </c>
      <c r="L4125" t="s">
        <v>1613</v>
      </c>
      <c r="M4125">
        <v>63</v>
      </c>
      <c r="N4125" t="s">
        <v>1999</v>
      </c>
      <c r="O4125" t="s">
        <v>2744</v>
      </c>
      <c r="P4125" t="s">
        <v>2987</v>
      </c>
    </row>
    <row r="4126" spans="1:16" x14ac:dyDescent="0.45">
      <c r="A4126" t="s">
        <v>7748</v>
      </c>
      <c r="B4126" t="s">
        <v>730</v>
      </c>
      <c r="C4126" t="s">
        <v>3242</v>
      </c>
      <c r="D4126" t="s">
        <v>3441</v>
      </c>
      <c r="E4126" s="1">
        <v>45775</v>
      </c>
      <c r="F4126" t="s">
        <v>8719</v>
      </c>
      <c r="G4126" t="s">
        <v>8633</v>
      </c>
      <c r="H4126">
        <v>2</v>
      </c>
      <c r="I4126" s="14">
        <v>0.05</v>
      </c>
      <c r="J4126" s="6">
        <v>1914</v>
      </c>
      <c r="K4126" s="6">
        <v>3636</v>
      </c>
      <c r="L4126" t="s">
        <v>1723</v>
      </c>
      <c r="M4126">
        <v>38</v>
      </c>
      <c r="N4126" t="s">
        <v>1998</v>
      </c>
      <c r="O4126" t="s">
        <v>2702</v>
      </c>
      <c r="P4126" t="s">
        <v>3151</v>
      </c>
    </row>
    <row r="4127" spans="1:16" x14ac:dyDescent="0.45">
      <c r="A4127" t="s">
        <v>7749</v>
      </c>
      <c r="B4127" t="s">
        <v>115</v>
      </c>
      <c r="C4127" t="s">
        <v>3391</v>
      </c>
      <c r="D4127" t="s">
        <v>3587</v>
      </c>
      <c r="E4127" s="1">
        <v>45769</v>
      </c>
      <c r="F4127" t="s">
        <v>8720</v>
      </c>
      <c r="G4127" t="s">
        <v>8632</v>
      </c>
      <c r="H4127">
        <v>1</v>
      </c>
      <c r="I4127" s="14">
        <v>0.15</v>
      </c>
      <c r="J4127" s="6">
        <v>799</v>
      </c>
      <c r="K4127" s="6">
        <v>679</v>
      </c>
      <c r="L4127" t="s">
        <v>1114</v>
      </c>
      <c r="M4127">
        <v>44</v>
      </c>
      <c r="N4127" t="s">
        <v>1998</v>
      </c>
      <c r="O4127" t="s">
        <v>2106</v>
      </c>
      <c r="P4127" t="s">
        <v>3057</v>
      </c>
    </row>
    <row r="4128" spans="1:16" x14ac:dyDescent="0.45">
      <c r="A4128" t="s">
        <v>7750</v>
      </c>
      <c r="B4128" t="s">
        <v>443</v>
      </c>
      <c r="C4128" t="s">
        <v>3352</v>
      </c>
      <c r="D4128" t="s">
        <v>3549</v>
      </c>
      <c r="E4128" s="1">
        <v>45328</v>
      </c>
      <c r="F4128" t="s">
        <v>8625</v>
      </c>
      <c r="G4128" t="s">
        <v>8632</v>
      </c>
      <c r="H4128">
        <v>1</v>
      </c>
      <c r="I4128" s="14">
        <v>0.15</v>
      </c>
      <c r="J4128" s="6">
        <v>489</v>
      </c>
      <c r="K4128" s="6">
        <v>416</v>
      </c>
      <c r="L4128" t="s">
        <v>1439</v>
      </c>
      <c r="M4128">
        <v>45</v>
      </c>
      <c r="N4128" t="s">
        <v>1999</v>
      </c>
      <c r="O4128" t="s">
        <v>2428</v>
      </c>
      <c r="P4128" t="s">
        <v>2995</v>
      </c>
    </row>
    <row r="4129" spans="1:16" x14ac:dyDescent="0.45">
      <c r="A4129" t="s">
        <v>7751</v>
      </c>
      <c r="B4129" t="s">
        <v>175</v>
      </c>
      <c r="C4129" t="s">
        <v>3211</v>
      </c>
      <c r="D4129" t="s">
        <v>3410</v>
      </c>
      <c r="E4129" s="1">
        <v>45743</v>
      </c>
      <c r="F4129" t="s">
        <v>8718</v>
      </c>
      <c r="G4129" t="s">
        <v>8629</v>
      </c>
      <c r="H4129">
        <v>3</v>
      </c>
      <c r="I4129" s="14">
        <v>0.05</v>
      </c>
      <c r="J4129" s="6">
        <v>266</v>
      </c>
      <c r="K4129" s="6">
        <v>758</v>
      </c>
      <c r="L4129" t="s">
        <v>1173</v>
      </c>
      <c r="M4129">
        <v>60</v>
      </c>
      <c r="N4129" t="s">
        <v>1998</v>
      </c>
      <c r="O4129" t="s">
        <v>2166</v>
      </c>
      <c r="P4129" t="s">
        <v>2968</v>
      </c>
    </row>
    <row r="4130" spans="1:16" x14ac:dyDescent="0.45">
      <c r="A4130" t="s">
        <v>7752</v>
      </c>
      <c r="B4130" t="s">
        <v>387</v>
      </c>
      <c r="C4130" t="s">
        <v>3226</v>
      </c>
      <c r="D4130" t="s">
        <v>3425</v>
      </c>
      <c r="E4130" s="1">
        <v>45278</v>
      </c>
      <c r="F4130" t="s">
        <v>8718</v>
      </c>
      <c r="G4130" t="s">
        <v>8632</v>
      </c>
      <c r="H4130">
        <v>3</v>
      </c>
      <c r="I4130" s="14">
        <v>0.1</v>
      </c>
      <c r="J4130" s="6">
        <v>1960</v>
      </c>
      <c r="K4130" s="6">
        <v>5292</v>
      </c>
      <c r="L4130" t="s">
        <v>1383</v>
      </c>
      <c r="M4130">
        <v>65</v>
      </c>
      <c r="N4130" t="s">
        <v>1999</v>
      </c>
      <c r="O4130" t="s">
        <v>2375</v>
      </c>
      <c r="P4130" t="s">
        <v>3088</v>
      </c>
    </row>
    <row r="4131" spans="1:16" x14ac:dyDescent="0.45">
      <c r="A4131" t="s">
        <v>7753</v>
      </c>
      <c r="B4131" t="s">
        <v>597</v>
      </c>
      <c r="C4131" t="s">
        <v>3338</v>
      </c>
      <c r="D4131" t="s">
        <v>3535</v>
      </c>
      <c r="E4131" s="1">
        <v>45317</v>
      </c>
      <c r="F4131" t="s">
        <v>8720</v>
      </c>
      <c r="G4131" t="s">
        <v>8631</v>
      </c>
      <c r="H4131">
        <v>2</v>
      </c>
      <c r="I4131" s="14">
        <v>0</v>
      </c>
      <c r="J4131" s="6">
        <v>903</v>
      </c>
      <c r="K4131" s="6">
        <v>1805</v>
      </c>
      <c r="L4131" t="s">
        <v>1591</v>
      </c>
      <c r="M4131">
        <v>25</v>
      </c>
      <c r="N4131" t="s">
        <v>1998</v>
      </c>
      <c r="O4131" t="s">
        <v>2573</v>
      </c>
      <c r="P4131" t="s">
        <v>3167</v>
      </c>
    </row>
    <row r="4132" spans="1:16" x14ac:dyDescent="0.45">
      <c r="A4132" t="s">
        <v>7754</v>
      </c>
      <c r="B4132" t="s">
        <v>969</v>
      </c>
      <c r="C4132" t="s">
        <v>3223</v>
      </c>
      <c r="D4132" t="s">
        <v>3422</v>
      </c>
      <c r="E4132" s="1">
        <v>45326</v>
      </c>
      <c r="F4132" t="s">
        <v>8625</v>
      </c>
      <c r="G4132" t="s">
        <v>8631</v>
      </c>
      <c r="H4132">
        <v>4</v>
      </c>
      <c r="I4132" s="14">
        <v>0.2</v>
      </c>
      <c r="J4132" s="6">
        <v>1420</v>
      </c>
      <c r="K4132" s="6">
        <v>4545</v>
      </c>
      <c r="L4132" t="s">
        <v>1960</v>
      </c>
      <c r="M4132">
        <v>57</v>
      </c>
      <c r="N4132" t="s">
        <v>1998</v>
      </c>
      <c r="O4132" t="s">
        <v>2932</v>
      </c>
      <c r="P4132" t="s">
        <v>3186</v>
      </c>
    </row>
    <row r="4133" spans="1:16" x14ac:dyDescent="0.45">
      <c r="A4133" t="s">
        <v>7755</v>
      </c>
      <c r="B4133" t="s">
        <v>605</v>
      </c>
      <c r="C4133" t="s">
        <v>3242</v>
      </c>
      <c r="D4133" t="s">
        <v>3441</v>
      </c>
      <c r="E4133" s="1">
        <v>45336</v>
      </c>
      <c r="F4133" t="s">
        <v>8626</v>
      </c>
      <c r="G4133" t="s">
        <v>8632</v>
      </c>
      <c r="H4133">
        <v>2</v>
      </c>
      <c r="I4133" s="14">
        <v>0</v>
      </c>
      <c r="J4133" s="6">
        <v>1914</v>
      </c>
      <c r="K4133" s="6">
        <v>3828</v>
      </c>
      <c r="L4133" t="s">
        <v>1599</v>
      </c>
      <c r="M4133">
        <v>44</v>
      </c>
      <c r="N4133" t="s">
        <v>1998</v>
      </c>
      <c r="O4133" t="s">
        <v>2581</v>
      </c>
      <c r="P4133" t="s">
        <v>3019</v>
      </c>
    </row>
    <row r="4134" spans="1:16" x14ac:dyDescent="0.45">
      <c r="A4134" t="s">
        <v>7756</v>
      </c>
      <c r="B4134" t="s">
        <v>991</v>
      </c>
      <c r="C4134" t="s">
        <v>3342</v>
      </c>
      <c r="D4134" t="s">
        <v>3539</v>
      </c>
      <c r="E4134" s="1">
        <v>45808</v>
      </c>
      <c r="F4134" t="s">
        <v>8625</v>
      </c>
      <c r="G4134" t="s">
        <v>8630</v>
      </c>
      <c r="H4134">
        <v>5</v>
      </c>
      <c r="I4134" s="14">
        <v>0</v>
      </c>
      <c r="J4134" s="6">
        <v>1062</v>
      </c>
      <c r="K4134" s="6">
        <v>5312</v>
      </c>
      <c r="L4134" t="s">
        <v>1982</v>
      </c>
      <c r="M4134">
        <v>43</v>
      </c>
      <c r="N4134" t="s">
        <v>1998</v>
      </c>
      <c r="O4134" t="s">
        <v>2954</v>
      </c>
      <c r="P4134" t="s">
        <v>3013</v>
      </c>
    </row>
    <row r="4135" spans="1:16" x14ac:dyDescent="0.45">
      <c r="A4135" t="s">
        <v>7757</v>
      </c>
      <c r="B4135" t="s">
        <v>195</v>
      </c>
      <c r="C4135" t="s">
        <v>3370</v>
      </c>
      <c r="D4135" t="s">
        <v>3563</v>
      </c>
      <c r="E4135" s="1">
        <v>45325</v>
      </c>
      <c r="F4135" t="s">
        <v>8719</v>
      </c>
      <c r="G4135" t="s">
        <v>8633</v>
      </c>
      <c r="H4135">
        <v>4</v>
      </c>
      <c r="I4135" s="14">
        <v>0.1</v>
      </c>
      <c r="J4135" s="6">
        <v>307</v>
      </c>
      <c r="K4135" s="6">
        <v>1105</v>
      </c>
      <c r="L4135" t="s">
        <v>1193</v>
      </c>
      <c r="M4135">
        <v>41</v>
      </c>
      <c r="N4135" t="s">
        <v>1998</v>
      </c>
      <c r="O4135" t="s">
        <v>2186</v>
      </c>
      <c r="P4135" t="s">
        <v>3002</v>
      </c>
    </row>
    <row r="4136" spans="1:16" x14ac:dyDescent="0.45">
      <c r="A4136" t="s">
        <v>7758</v>
      </c>
      <c r="B4136" t="s">
        <v>69</v>
      </c>
      <c r="C4136" t="s">
        <v>3305</v>
      </c>
      <c r="D4136" t="s">
        <v>3502</v>
      </c>
      <c r="E4136" s="1">
        <v>45550</v>
      </c>
      <c r="F4136" t="s">
        <v>8625</v>
      </c>
      <c r="G4136" t="s">
        <v>8632</v>
      </c>
      <c r="H4136">
        <v>5</v>
      </c>
      <c r="I4136" s="14">
        <v>0</v>
      </c>
      <c r="J4136" s="6">
        <v>621</v>
      </c>
      <c r="K4136" s="6">
        <v>3103</v>
      </c>
      <c r="L4136" t="s">
        <v>1068</v>
      </c>
      <c r="M4136">
        <v>42</v>
      </c>
      <c r="N4136" t="s">
        <v>1999</v>
      </c>
      <c r="O4136" t="s">
        <v>2061</v>
      </c>
      <c r="P4136" t="s">
        <v>3023</v>
      </c>
    </row>
    <row r="4137" spans="1:16" x14ac:dyDescent="0.45">
      <c r="A4137" t="s">
        <v>7759</v>
      </c>
      <c r="B4137" t="s">
        <v>482</v>
      </c>
      <c r="C4137" t="s">
        <v>3391</v>
      </c>
      <c r="D4137" t="s">
        <v>3587</v>
      </c>
      <c r="E4137" s="1">
        <v>45460</v>
      </c>
      <c r="F4137" t="s">
        <v>8625</v>
      </c>
      <c r="G4137" t="s">
        <v>8632</v>
      </c>
      <c r="H4137">
        <v>1</v>
      </c>
      <c r="I4137" s="14">
        <v>0.05</v>
      </c>
      <c r="J4137" s="6">
        <v>799</v>
      </c>
      <c r="K4137" s="6">
        <v>759</v>
      </c>
      <c r="L4137" t="s">
        <v>1477</v>
      </c>
      <c r="M4137">
        <v>25</v>
      </c>
      <c r="N4137" t="s">
        <v>1998</v>
      </c>
      <c r="O4137" t="s">
        <v>2464</v>
      </c>
      <c r="P4137" t="s">
        <v>3003</v>
      </c>
    </row>
    <row r="4138" spans="1:16" x14ac:dyDescent="0.45">
      <c r="A4138" t="s">
        <v>7760</v>
      </c>
      <c r="B4138" t="s">
        <v>953</v>
      </c>
      <c r="C4138" t="s">
        <v>3246</v>
      </c>
      <c r="D4138" t="s">
        <v>3445</v>
      </c>
      <c r="E4138" s="1">
        <v>45592</v>
      </c>
      <c r="F4138" t="s">
        <v>8720</v>
      </c>
      <c r="G4138" t="s">
        <v>8633</v>
      </c>
      <c r="H4138">
        <v>4</v>
      </c>
      <c r="I4138" s="14">
        <v>0</v>
      </c>
      <c r="J4138" s="6">
        <v>1915</v>
      </c>
      <c r="K4138" s="6">
        <v>7660</v>
      </c>
      <c r="L4138" t="s">
        <v>1944</v>
      </c>
      <c r="M4138">
        <v>44</v>
      </c>
      <c r="N4138" t="s">
        <v>1998</v>
      </c>
      <c r="O4138" t="s">
        <v>2916</v>
      </c>
      <c r="P4138" t="s">
        <v>3018</v>
      </c>
    </row>
    <row r="4139" spans="1:16" x14ac:dyDescent="0.45">
      <c r="A4139" t="s">
        <v>7761</v>
      </c>
      <c r="B4139" t="s">
        <v>970</v>
      </c>
      <c r="C4139" t="s">
        <v>3205</v>
      </c>
      <c r="D4139" t="s">
        <v>3404</v>
      </c>
      <c r="E4139" s="1">
        <v>45508</v>
      </c>
      <c r="F4139" t="s">
        <v>8626</v>
      </c>
      <c r="G4139" t="s">
        <v>8631</v>
      </c>
      <c r="H4139">
        <v>3</v>
      </c>
      <c r="I4139" s="14">
        <v>0.2</v>
      </c>
      <c r="J4139" s="6">
        <v>738</v>
      </c>
      <c r="K4139" s="6">
        <v>1772</v>
      </c>
      <c r="L4139" t="s">
        <v>1961</v>
      </c>
      <c r="M4139">
        <v>50</v>
      </c>
      <c r="N4139" t="s">
        <v>1998</v>
      </c>
      <c r="O4139" t="s">
        <v>2933</v>
      </c>
      <c r="P4139" t="s">
        <v>3014</v>
      </c>
    </row>
    <row r="4140" spans="1:16" x14ac:dyDescent="0.45">
      <c r="A4140" t="s">
        <v>7762</v>
      </c>
      <c r="B4140" t="s">
        <v>196</v>
      </c>
      <c r="C4140" t="s">
        <v>3302</v>
      </c>
      <c r="D4140" t="s">
        <v>3499</v>
      </c>
      <c r="E4140" s="1">
        <v>45457</v>
      </c>
      <c r="F4140" t="s">
        <v>8720</v>
      </c>
      <c r="G4140" t="s">
        <v>8630</v>
      </c>
      <c r="H4140">
        <v>4</v>
      </c>
      <c r="I4140" s="14">
        <v>0.05</v>
      </c>
      <c r="J4140" s="6">
        <v>530</v>
      </c>
      <c r="K4140" s="6">
        <v>2016</v>
      </c>
      <c r="L4140" t="s">
        <v>1194</v>
      </c>
      <c r="M4140">
        <v>45</v>
      </c>
      <c r="N4140" t="s">
        <v>1998</v>
      </c>
      <c r="O4140" t="s">
        <v>2187</v>
      </c>
      <c r="P4140" t="s">
        <v>3014</v>
      </c>
    </row>
    <row r="4141" spans="1:16" x14ac:dyDescent="0.45">
      <c r="A4141" t="s">
        <v>7763</v>
      </c>
      <c r="B4141" t="s">
        <v>392</v>
      </c>
      <c r="C4141" t="s">
        <v>3344</v>
      </c>
      <c r="D4141" t="s">
        <v>3541</v>
      </c>
      <c r="E4141" s="1">
        <v>45750</v>
      </c>
      <c r="F4141" t="s">
        <v>8719</v>
      </c>
      <c r="G4141" t="s">
        <v>8631</v>
      </c>
      <c r="H4141">
        <v>2</v>
      </c>
      <c r="I4141" s="14">
        <v>0</v>
      </c>
      <c r="J4141" s="6">
        <v>1957</v>
      </c>
      <c r="K4141" s="6">
        <v>3914</v>
      </c>
      <c r="L4141" t="s">
        <v>1388</v>
      </c>
      <c r="M4141">
        <v>37</v>
      </c>
      <c r="N4141" t="s">
        <v>1998</v>
      </c>
      <c r="O4141" t="s">
        <v>2125</v>
      </c>
      <c r="P4141" t="s">
        <v>3149</v>
      </c>
    </row>
    <row r="4142" spans="1:16" x14ac:dyDescent="0.45">
      <c r="A4142" t="s">
        <v>7764</v>
      </c>
      <c r="B4142" t="s">
        <v>583</v>
      </c>
      <c r="C4142" t="s">
        <v>3268</v>
      </c>
      <c r="D4142" t="s">
        <v>3465</v>
      </c>
      <c r="E4142" s="1">
        <v>45291</v>
      </c>
      <c r="F4142" t="s">
        <v>8626</v>
      </c>
      <c r="G4142" t="s">
        <v>8629</v>
      </c>
      <c r="H4142">
        <v>4</v>
      </c>
      <c r="I4142" s="14">
        <v>0.15</v>
      </c>
      <c r="J4142" s="6">
        <v>20</v>
      </c>
      <c r="K4142" s="6">
        <v>69</v>
      </c>
      <c r="L4142" t="s">
        <v>1577</v>
      </c>
      <c r="M4142">
        <v>18</v>
      </c>
      <c r="N4142" t="s">
        <v>1999</v>
      </c>
      <c r="O4142" t="s">
        <v>2559</v>
      </c>
      <c r="P4142" t="s">
        <v>8706</v>
      </c>
    </row>
    <row r="4143" spans="1:16" x14ac:dyDescent="0.45">
      <c r="A4143" t="s">
        <v>7765</v>
      </c>
      <c r="B4143" t="s">
        <v>12</v>
      </c>
      <c r="C4143" t="s">
        <v>3335</v>
      </c>
      <c r="D4143" t="s">
        <v>3532</v>
      </c>
      <c r="E4143" s="1">
        <v>45743</v>
      </c>
      <c r="F4143" t="s">
        <v>8625</v>
      </c>
      <c r="G4143" t="s">
        <v>8632</v>
      </c>
      <c r="H4143">
        <v>2</v>
      </c>
      <c r="I4143" s="14">
        <v>0.2</v>
      </c>
      <c r="J4143" s="6">
        <v>368</v>
      </c>
      <c r="K4143" s="6">
        <v>589</v>
      </c>
      <c r="L4143" t="s">
        <v>1011</v>
      </c>
      <c r="M4143">
        <v>25</v>
      </c>
      <c r="N4143" t="s">
        <v>1999</v>
      </c>
      <c r="O4143" t="s">
        <v>2005</v>
      </c>
      <c r="P4143" t="s">
        <v>2973</v>
      </c>
    </row>
    <row r="4144" spans="1:16" x14ac:dyDescent="0.45">
      <c r="A4144" t="s">
        <v>7766</v>
      </c>
      <c r="B4144" t="s">
        <v>781</v>
      </c>
      <c r="C4144" t="s">
        <v>3280</v>
      </c>
      <c r="D4144" t="s">
        <v>3477</v>
      </c>
      <c r="E4144" s="1">
        <v>45628</v>
      </c>
      <c r="F4144" t="s">
        <v>8626</v>
      </c>
      <c r="G4144" t="s">
        <v>8630</v>
      </c>
      <c r="H4144">
        <v>3</v>
      </c>
      <c r="I4144" s="14">
        <v>0</v>
      </c>
      <c r="J4144" s="6">
        <v>1578</v>
      </c>
      <c r="K4144" s="6">
        <v>4734</v>
      </c>
      <c r="L4144" t="s">
        <v>1773</v>
      </c>
      <c r="M4144">
        <v>22</v>
      </c>
      <c r="N4144" t="s">
        <v>1999</v>
      </c>
      <c r="O4144" t="s">
        <v>2751</v>
      </c>
      <c r="P4144" t="s">
        <v>3017</v>
      </c>
    </row>
    <row r="4145" spans="1:16" x14ac:dyDescent="0.45">
      <c r="A4145" t="s">
        <v>7767</v>
      </c>
      <c r="B4145" t="s">
        <v>637</v>
      </c>
      <c r="C4145" t="s">
        <v>3383</v>
      </c>
      <c r="D4145" t="s">
        <v>3579</v>
      </c>
      <c r="E4145" s="1">
        <v>45359</v>
      </c>
      <c r="F4145" t="s">
        <v>8720</v>
      </c>
      <c r="G4145" t="s">
        <v>8633</v>
      </c>
      <c r="H4145">
        <v>5</v>
      </c>
      <c r="I4145" s="14">
        <v>0.2</v>
      </c>
      <c r="J4145" s="6">
        <v>1748</v>
      </c>
      <c r="K4145" s="6">
        <v>6994</v>
      </c>
      <c r="L4145" t="s">
        <v>1631</v>
      </c>
      <c r="M4145">
        <v>65</v>
      </c>
      <c r="N4145" t="s">
        <v>1998</v>
      </c>
      <c r="O4145" t="s">
        <v>2612</v>
      </c>
      <c r="P4145" t="s">
        <v>3015</v>
      </c>
    </row>
    <row r="4146" spans="1:16" x14ac:dyDescent="0.45">
      <c r="A4146" t="s">
        <v>7768</v>
      </c>
      <c r="B4146" t="s">
        <v>722</v>
      </c>
      <c r="C4146" t="s">
        <v>3351</v>
      </c>
      <c r="D4146" t="s">
        <v>3548</v>
      </c>
      <c r="E4146" s="1">
        <v>45442</v>
      </c>
      <c r="F4146" t="s">
        <v>8626</v>
      </c>
      <c r="G4146" t="s">
        <v>8631</v>
      </c>
      <c r="H4146">
        <v>2</v>
      </c>
      <c r="I4146" s="14">
        <v>0.2</v>
      </c>
      <c r="J4146" s="6">
        <v>1234</v>
      </c>
      <c r="K4146" s="6">
        <v>1974</v>
      </c>
      <c r="L4146" t="s">
        <v>1715</v>
      </c>
      <c r="M4146">
        <v>65</v>
      </c>
      <c r="N4146" t="s">
        <v>1998</v>
      </c>
      <c r="O4146" t="s">
        <v>2694</v>
      </c>
      <c r="P4146" t="s">
        <v>2969</v>
      </c>
    </row>
    <row r="4147" spans="1:16" x14ac:dyDescent="0.45">
      <c r="A4147" t="s">
        <v>7769</v>
      </c>
      <c r="B4147" t="s">
        <v>480</v>
      </c>
      <c r="C4147" t="s">
        <v>3376</v>
      </c>
      <c r="D4147" t="s">
        <v>3572</v>
      </c>
      <c r="E4147" s="1">
        <v>45740</v>
      </c>
      <c r="F4147" t="s">
        <v>8626</v>
      </c>
      <c r="G4147" t="s">
        <v>8629</v>
      </c>
      <c r="H4147">
        <v>2</v>
      </c>
      <c r="I4147" s="14">
        <v>0.15</v>
      </c>
      <c r="J4147" s="6">
        <v>1119</v>
      </c>
      <c r="K4147" s="6">
        <v>1902</v>
      </c>
      <c r="L4147" t="s">
        <v>1475</v>
      </c>
      <c r="M4147">
        <v>23</v>
      </c>
      <c r="N4147" t="s">
        <v>1998</v>
      </c>
      <c r="O4147" t="s">
        <v>2462</v>
      </c>
      <c r="P4147" t="s">
        <v>3009</v>
      </c>
    </row>
    <row r="4148" spans="1:16" x14ac:dyDescent="0.45">
      <c r="A4148" t="s">
        <v>7770</v>
      </c>
      <c r="B4148" t="s">
        <v>888</v>
      </c>
      <c r="C4148" t="s">
        <v>3219</v>
      </c>
      <c r="D4148" t="s">
        <v>3418</v>
      </c>
      <c r="E4148" s="1">
        <v>45545</v>
      </c>
      <c r="F4148" t="s">
        <v>8625</v>
      </c>
      <c r="G4148" t="s">
        <v>8632</v>
      </c>
      <c r="H4148">
        <v>2</v>
      </c>
      <c r="I4148" s="14">
        <v>0.2</v>
      </c>
      <c r="J4148" s="6">
        <v>306</v>
      </c>
      <c r="K4148" s="6">
        <v>490</v>
      </c>
      <c r="L4148" t="s">
        <v>1879</v>
      </c>
      <c r="M4148">
        <v>41</v>
      </c>
      <c r="N4148" t="s">
        <v>1999</v>
      </c>
      <c r="O4148" t="s">
        <v>2853</v>
      </c>
      <c r="P4148" t="s">
        <v>3181</v>
      </c>
    </row>
    <row r="4149" spans="1:16" x14ac:dyDescent="0.45">
      <c r="A4149" t="s">
        <v>7771</v>
      </c>
      <c r="B4149" t="s">
        <v>234</v>
      </c>
      <c r="C4149" t="s">
        <v>3286</v>
      </c>
      <c r="D4149" t="s">
        <v>3483</v>
      </c>
      <c r="E4149" s="1">
        <v>45385</v>
      </c>
      <c r="F4149" t="s">
        <v>8718</v>
      </c>
      <c r="G4149" t="s">
        <v>8632</v>
      </c>
      <c r="H4149">
        <v>1</v>
      </c>
      <c r="I4149" s="14">
        <v>0.1</v>
      </c>
      <c r="J4149" s="6">
        <v>1780</v>
      </c>
      <c r="K4149" s="6">
        <v>1602</v>
      </c>
      <c r="L4149" t="s">
        <v>1232</v>
      </c>
      <c r="M4149">
        <v>22</v>
      </c>
      <c r="N4149" t="s">
        <v>1999</v>
      </c>
      <c r="O4149" t="s">
        <v>2225</v>
      </c>
      <c r="P4149" t="s">
        <v>3000</v>
      </c>
    </row>
    <row r="4150" spans="1:16" x14ac:dyDescent="0.45">
      <c r="A4150" t="s">
        <v>7772</v>
      </c>
      <c r="B4150" t="s">
        <v>67</v>
      </c>
      <c r="C4150" t="s">
        <v>3229</v>
      </c>
      <c r="D4150" t="s">
        <v>3428</v>
      </c>
      <c r="E4150" s="1">
        <v>45780</v>
      </c>
      <c r="F4150" t="s">
        <v>8719</v>
      </c>
      <c r="G4150" t="s">
        <v>8632</v>
      </c>
      <c r="H4150">
        <v>4</v>
      </c>
      <c r="I4150" s="14">
        <v>0.15</v>
      </c>
      <c r="J4150" s="6">
        <v>1934</v>
      </c>
      <c r="K4150" s="6">
        <v>6577</v>
      </c>
      <c r="L4150" t="s">
        <v>1066</v>
      </c>
      <c r="M4150">
        <v>61</v>
      </c>
      <c r="N4150" t="s">
        <v>1999</v>
      </c>
      <c r="O4150" t="s">
        <v>2059</v>
      </c>
      <c r="P4150" t="s">
        <v>2983</v>
      </c>
    </row>
    <row r="4151" spans="1:16" x14ac:dyDescent="0.45">
      <c r="A4151" t="s">
        <v>7773</v>
      </c>
      <c r="B4151" t="s">
        <v>668</v>
      </c>
      <c r="C4151" t="s">
        <v>3281</v>
      </c>
      <c r="D4151" t="s">
        <v>3478</v>
      </c>
      <c r="E4151" s="1">
        <v>45464</v>
      </c>
      <c r="F4151" t="s">
        <v>8626</v>
      </c>
      <c r="G4151" t="s">
        <v>8629</v>
      </c>
      <c r="H4151">
        <v>2</v>
      </c>
      <c r="I4151" s="14">
        <v>0.15</v>
      </c>
      <c r="J4151" s="6">
        <v>1874</v>
      </c>
      <c r="K4151" s="6">
        <v>3186</v>
      </c>
      <c r="L4151" t="s">
        <v>1662</v>
      </c>
      <c r="M4151">
        <v>65</v>
      </c>
      <c r="N4151" t="s">
        <v>1999</v>
      </c>
      <c r="O4151" t="s">
        <v>2643</v>
      </c>
      <c r="P4151" t="s">
        <v>3147</v>
      </c>
    </row>
    <row r="4152" spans="1:16" x14ac:dyDescent="0.45">
      <c r="A4152" t="s">
        <v>7774</v>
      </c>
      <c r="B4152" t="s">
        <v>666</v>
      </c>
      <c r="C4152" t="s">
        <v>3274</v>
      </c>
      <c r="D4152" t="s">
        <v>3471</v>
      </c>
      <c r="E4152" s="1">
        <v>45780</v>
      </c>
      <c r="F4152" t="s">
        <v>8718</v>
      </c>
      <c r="G4152" t="s">
        <v>8632</v>
      </c>
      <c r="H4152">
        <v>3</v>
      </c>
      <c r="I4152" s="14">
        <v>0.05</v>
      </c>
      <c r="J4152" s="6">
        <v>1308</v>
      </c>
      <c r="K4152" s="6">
        <v>3728</v>
      </c>
      <c r="L4152" t="s">
        <v>1660</v>
      </c>
      <c r="M4152">
        <v>23</v>
      </c>
      <c r="N4152" t="s">
        <v>1998</v>
      </c>
      <c r="O4152" t="s">
        <v>2641</v>
      </c>
      <c r="P4152" t="s">
        <v>3165</v>
      </c>
    </row>
    <row r="4153" spans="1:16" x14ac:dyDescent="0.45">
      <c r="A4153" t="s">
        <v>7775</v>
      </c>
      <c r="B4153" t="s">
        <v>278</v>
      </c>
      <c r="C4153" t="s">
        <v>3356</v>
      </c>
      <c r="D4153" t="s">
        <v>3553</v>
      </c>
      <c r="E4153" s="1">
        <v>45855</v>
      </c>
      <c r="F4153" t="s">
        <v>8625</v>
      </c>
      <c r="G4153" t="s">
        <v>8632</v>
      </c>
      <c r="H4153">
        <v>5</v>
      </c>
      <c r="I4153" s="14">
        <v>0.1</v>
      </c>
      <c r="J4153" s="6">
        <v>811</v>
      </c>
      <c r="K4153" s="6">
        <v>3647</v>
      </c>
      <c r="L4153" t="s">
        <v>1276</v>
      </c>
      <c r="M4153">
        <v>28</v>
      </c>
      <c r="N4153" t="s">
        <v>1999</v>
      </c>
      <c r="O4153" t="s">
        <v>2268</v>
      </c>
      <c r="P4153" t="s">
        <v>3028</v>
      </c>
    </row>
    <row r="4154" spans="1:16" x14ac:dyDescent="0.45">
      <c r="A4154" t="s">
        <v>7776</v>
      </c>
      <c r="B4154" t="s">
        <v>747</v>
      </c>
      <c r="C4154" t="s">
        <v>3197</v>
      </c>
      <c r="D4154" t="s">
        <v>3397</v>
      </c>
      <c r="E4154" s="1">
        <v>45662</v>
      </c>
      <c r="F4154" t="s">
        <v>8719</v>
      </c>
      <c r="G4154" t="s">
        <v>8630</v>
      </c>
      <c r="H4154">
        <v>5</v>
      </c>
      <c r="I4154" s="14">
        <v>0.2</v>
      </c>
      <c r="J4154" s="6">
        <v>1934</v>
      </c>
      <c r="K4154" s="6">
        <v>7735</v>
      </c>
      <c r="L4154" t="s">
        <v>1740</v>
      </c>
      <c r="M4154">
        <v>30</v>
      </c>
      <c r="N4154" t="s">
        <v>1998</v>
      </c>
      <c r="O4154" t="s">
        <v>2718</v>
      </c>
      <c r="P4154" t="s">
        <v>3066</v>
      </c>
    </row>
    <row r="4155" spans="1:16" x14ac:dyDescent="0.45">
      <c r="A4155" t="s">
        <v>7777</v>
      </c>
      <c r="B4155" t="s">
        <v>842</v>
      </c>
      <c r="C4155" t="s">
        <v>3197</v>
      </c>
      <c r="D4155" t="s">
        <v>3397</v>
      </c>
      <c r="E4155" s="1">
        <v>45538</v>
      </c>
      <c r="F4155" t="s">
        <v>8720</v>
      </c>
      <c r="G4155" t="s">
        <v>8632</v>
      </c>
      <c r="H4155">
        <v>4</v>
      </c>
      <c r="I4155" s="14">
        <v>0.15</v>
      </c>
      <c r="J4155" s="6">
        <v>1934</v>
      </c>
      <c r="K4155" s="6">
        <v>6575</v>
      </c>
      <c r="L4155" t="s">
        <v>1834</v>
      </c>
      <c r="M4155">
        <v>46</v>
      </c>
      <c r="N4155" t="s">
        <v>1998</v>
      </c>
      <c r="O4155" t="s">
        <v>2809</v>
      </c>
      <c r="P4155" t="s">
        <v>3183</v>
      </c>
    </row>
    <row r="4156" spans="1:16" x14ac:dyDescent="0.45">
      <c r="A4156" t="s">
        <v>7778</v>
      </c>
      <c r="B4156" t="s">
        <v>873</v>
      </c>
      <c r="C4156" t="s">
        <v>3202</v>
      </c>
      <c r="D4156" t="s">
        <v>3402</v>
      </c>
      <c r="E4156" s="1">
        <v>45568</v>
      </c>
      <c r="F4156" t="s">
        <v>8718</v>
      </c>
      <c r="G4156" t="s">
        <v>8633</v>
      </c>
      <c r="H4156">
        <v>2</v>
      </c>
      <c r="I4156" s="14">
        <v>0</v>
      </c>
      <c r="J4156" s="6">
        <v>1696</v>
      </c>
      <c r="K4156" s="6">
        <v>3392</v>
      </c>
      <c r="L4156" t="s">
        <v>1865</v>
      </c>
      <c r="M4156">
        <v>62</v>
      </c>
      <c r="N4156" t="s">
        <v>1999</v>
      </c>
      <c r="O4156" t="s">
        <v>2838</v>
      </c>
      <c r="P4156" t="s">
        <v>3091</v>
      </c>
    </row>
    <row r="4157" spans="1:16" x14ac:dyDescent="0.45">
      <c r="A4157" t="s">
        <v>7779</v>
      </c>
      <c r="B4157" t="s">
        <v>688</v>
      </c>
      <c r="C4157" t="s">
        <v>3380</v>
      </c>
      <c r="D4157" t="s">
        <v>3576</v>
      </c>
      <c r="E4157" s="1">
        <v>45844</v>
      </c>
      <c r="F4157" t="s">
        <v>8626</v>
      </c>
      <c r="G4157" t="s">
        <v>8629</v>
      </c>
      <c r="H4157">
        <v>1</v>
      </c>
      <c r="I4157" s="14">
        <v>0.2</v>
      </c>
      <c r="J4157" s="6">
        <v>194</v>
      </c>
      <c r="K4157" s="6">
        <v>155</v>
      </c>
      <c r="L4157" t="s">
        <v>1682</v>
      </c>
      <c r="M4157">
        <v>18</v>
      </c>
      <c r="N4157" t="s">
        <v>1998</v>
      </c>
      <c r="O4157" t="s">
        <v>2661</v>
      </c>
      <c r="P4157" t="s">
        <v>3027</v>
      </c>
    </row>
    <row r="4158" spans="1:16" x14ac:dyDescent="0.45">
      <c r="A4158" t="s">
        <v>7780</v>
      </c>
      <c r="B4158" t="s">
        <v>54</v>
      </c>
      <c r="C4158" t="s">
        <v>3239</v>
      </c>
      <c r="D4158" t="s">
        <v>3438</v>
      </c>
      <c r="E4158" s="1">
        <v>45228</v>
      </c>
      <c r="F4158" t="s">
        <v>8720</v>
      </c>
      <c r="G4158" t="s">
        <v>8630</v>
      </c>
      <c r="H4158">
        <v>2</v>
      </c>
      <c r="I4158" s="14">
        <v>0</v>
      </c>
      <c r="J4158" s="6">
        <v>1414</v>
      </c>
      <c r="K4158" s="6">
        <v>2829</v>
      </c>
      <c r="L4158" t="s">
        <v>1053</v>
      </c>
      <c r="M4158">
        <v>54</v>
      </c>
      <c r="N4158" t="s">
        <v>1999</v>
      </c>
      <c r="O4158" t="s">
        <v>2046</v>
      </c>
      <c r="P4158" t="s">
        <v>3011</v>
      </c>
    </row>
    <row r="4159" spans="1:16" x14ac:dyDescent="0.45">
      <c r="A4159" t="s">
        <v>7781</v>
      </c>
      <c r="B4159" t="s">
        <v>910</v>
      </c>
      <c r="C4159" t="s">
        <v>3257</v>
      </c>
      <c r="D4159" t="s">
        <v>3456</v>
      </c>
      <c r="E4159" s="1">
        <v>45513</v>
      </c>
      <c r="F4159" t="s">
        <v>8720</v>
      </c>
      <c r="G4159" t="s">
        <v>8630</v>
      </c>
      <c r="H4159">
        <v>5</v>
      </c>
      <c r="I4159" s="14">
        <v>0</v>
      </c>
      <c r="J4159" s="6">
        <v>1911</v>
      </c>
      <c r="K4159" s="6">
        <v>9555</v>
      </c>
      <c r="L4159" t="s">
        <v>1901</v>
      </c>
      <c r="M4159">
        <v>19</v>
      </c>
      <c r="N4159" t="s">
        <v>1998</v>
      </c>
      <c r="O4159" t="s">
        <v>2875</v>
      </c>
      <c r="P4159" t="s">
        <v>3059</v>
      </c>
    </row>
    <row r="4160" spans="1:16" x14ac:dyDescent="0.45">
      <c r="A4160" t="s">
        <v>7782</v>
      </c>
      <c r="B4160" t="s">
        <v>562</v>
      </c>
      <c r="C4160" t="s">
        <v>3343</v>
      </c>
      <c r="D4160" t="s">
        <v>3540</v>
      </c>
      <c r="E4160" s="1">
        <v>45317</v>
      </c>
      <c r="F4160" t="s">
        <v>8626</v>
      </c>
      <c r="G4160" t="s">
        <v>8631</v>
      </c>
      <c r="H4160">
        <v>1</v>
      </c>
      <c r="I4160" s="14">
        <v>0.2</v>
      </c>
      <c r="J4160" s="6">
        <v>1671</v>
      </c>
      <c r="K4160" s="6">
        <v>1337</v>
      </c>
      <c r="L4160" t="s">
        <v>1557</v>
      </c>
      <c r="M4160">
        <v>32</v>
      </c>
      <c r="N4160" t="s">
        <v>1998</v>
      </c>
      <c r="O4160" t="s">
        <v>2539</v>
      </c>
      <c r="P4160" t="s">
        <v>3114</v>
      </c>
    </row>
    <row r="4161" spans="1:16" x14ac:dyDescent="0.45">
      <c r="A4161" t="s">
        <v>7783</v>
      </c>
      <c r="B4161" t="s">
        <v>927</v>
      </c>
      <c r="C4161" t="s">
        <v>3237</v>
      </c>
      <c r="D4161" t="s">
        <v>3436</v>
      </c>
      <c r="E4161" s="1">
        <v>45514</v>
      </c>
      <c r="F4161" t="s">
        <v>8626</v>
      </c>
      <c r="G4161" t="s">
        <v>8631</v>
      </c>
      <c r="H4161">
        <v>3</v>
      </c>
      <c r="I4161" s="14">
        <v>0.05</v>
      </c>
      <c r="J4161" s="6">
        <v>827</v>
      </c>
      <c r="K4161" s="6">
        <v>2356</v>
      </c>
      <c r="L4161" t="s">
        <v>1918</v>
      </c>
      <c r="M4161">
        <v>49</v>
      </c>
      <c r="N4161" t="s">
        <v>1999</v>
      </c>
      <c r="O4161" t="s">
        <v>2891</v>
      </c>
      <c r="P4161" t="s">
        <v>3188</v>
      </c>
    </row>
    <row r="4162" spans="1:16" x14ac:dyDescent="0.45">
      <c r="A4162" t="s">
        <v>7784</v>
      </c>
      <c r="B4162" t="s">
        <v>184</v>
      </c>
      <c r="C4162" t="s">
        <v>3198</v>
      </c>
      <c r="D4162" t="s">
        <v>3398</v>
      </c>
      <c r="E4162" s="1">
        <v>45661</v>
      </c>
      <c r="F4162" t="s">
        <v>8720</v>
      </c>
      <c r="G4162" t="s">
        <v>8633</v>
      </c>
      <c r="H4162">
        <v>2</v>
      </c>
      <c r="I4162" s="14">
        <v>0.05</v>
      </c>
      <c r="J4162" s="6">
        <v>1171</v>
      </c>
      <c r="K4162" s="6">
        <v>2225</v>
      </c>
      <c r="L4162" t="s">
        <v>1182</v>
      </c>
      <c r="M4162">
        <v>34</v>
      </c>
      <c r="N4162" t="s">
        <v>1998</v>
      </c>
      <c r="O4162" t="s">
        <v>2175</v>
      </c>
      <c r="P4162" t="s">
        <v>3089</v>
      </c>
    </row>
    <row r="4163" spans="1:16" x14ac:dyDescent="0.45">
      <c r="A4163" t="s">
        <v>7785</v>
      </c>
      <c r="B4163" t="s">
        <v>48</v>
      </c>
      <c r="C4163" t="s">
        <v>3236</v>
      </c>
      <c r="D4163" t="s">
        <v>3435</v>
      </c>
      <c r="E4163" s="1">
        <v>45618</v>
      </c>
      <c r="F4163" t="s">
        <v>8720</v>
      </c>
      <c r="G4163" t="s">
        <v>8633</v>
      </c>
      <c r="H4163">
        <v>3</v>
      </c>
      <c r="I4163" s="14">
        <v>0.1</v>
      </c>
      <c r="J4163" s="6">
        <v>832</v>
      </c>
      <c r="K4163" s="6">
        <v>2246</v>
      </c>
      <c r="L4163" t="s">
        <v>1047</v>
      </c>
      <c r="M4163">
        <v>58</v>
      </c>
      <c r="N4163" t="s">
        <v>1998</v>
      </c>
      <c r="O4163" t="s">
        <v>2040</v>
      </c>
      <c r="P4163" t="s">
        <v>3007</v>
      </c>
    </row>
    <row r="4164" spans="1:16" x14ac:dyDescent="0.45">
      <c r="A4164" t="s">
        <v>7786</v>
      </c>
      <c r="B4164" t="s">
        <v>123</v>
      </c>
      <c r="C4164" t="s">
        <v>3355</v>
      </c>
      <c r="D4164" t="s">
        <v>3552</v>
      </c>
      <c r="E4164" s="1">
        <v>45899</v>
      </c>
      <c r="F4164" t="s">
        <v>8720</v>
      </c>
      <c r="G4164" t="s">
        <v>8630</v>
      </c>
      <c r="H4164">
        <v>2</v>
      </c>
      <c r="I4164" s="14">
        <v>0.1</v>
      </c>
      <c r="J4164" s="6">
        <v>497</v>
      </c>
      <c r="K4164" s="6">
        <v>895</v>
      </c>
      <c r="L4164" t="s">
        <v>1122</v>
      </c>
      <c r="M4164">
        <v>64</v>
      </c>
      <c r="N4164" t="s">
        <v>1999</v>
      </c>
      <c r="O4164" t="s">
        <v>2114</v>
      </c>
      <c r="P4164" t="s">
        <v>2988</v>
      </c>
    </row>
    <row r="4165" spans="1:16" x14ac:dyDescent="0.45">
      <c r="A4165" t="s">
        <v>7787</v>
      </c>
      <c r="B4165" t="s">
        <v>822</v>
      </c>
      <c r="C4165" t="s">
        <v>3380</v>
      </c>
      <c r="D4165" t="s">
        <v>3576</v>
      </c>
      <c r="E4165" s="1">
        <v>45626</v>
      </c>
      <c r="F4165" t="s">
        <v>8719</v>
      </c>
      <c r="G4165" t="s">
        <v>8629</v>
      </c>
      <c r="H4165">
        <v>1</v>
      </c>
      <c r="I4165" s="14">
        <v>0.05</v>
      </c>
      <c r="J4165" s="6">
        <v>194</v>
      </c>
      <c r="K4165" s="6">
        <v>184</v>
      </c>
      <c r="L4165" t="s">
        <v>1814</v>
      </c>
      <c r="M4165">
        <v>59</v>
      </c>
      <c r="N4165" t="s">
        <v>1999</v>
      </c>
      <c r="O4165" t="s">
        <v>2789</v>
      </c>
      <c r="P4165" t="s">
        <v>8700</v>
      </c>
    </row>
    <row r="4166" spans="1:16" x14ac:dyDescent="0.45">
      <c r="A4166" t="s">
        <v>7788</v>
      </c>
      <c r="B4166" t="s">
        <v>523</v>
      </c>
      <c r="C4166" t="s">
        <v>3338</v>
      </c>
      <c r="D4166" t="s">
        <v>3535</v>
      </c>
      <c r="E4166" s="1">
        <v>45516</v>
      </c>
      <c r="F4166" t="s">
        <v>8626</v>
      </c>
      <c r="G4166" t="s">
        <v>8629</v>
      </c>
      <c r="H4166">
        <v>5</v>
      </c>
      <c r="I4166" s="14">
        <v>0.1</v>
      </c>
      <c r="J4166" s="6">
        <v>903</v>
      </c>
      <c r="K4166" s="6">
        <v>4062</v>
      </c>
      <c r="L4166" t="s">
        <v>1518</v>
      </c>
      <c r="M4166">
        <v>32</v>
      </c>
      <c r="N4166" t="s">
        <v>1998</v>
      </c>
      <c r="O4166" t="s">
        <v>2502</v>
      </c>
      <c r="P4166" t="s">
        <v>3060</v>
      </c>
    </row>
    <row r="4167" spans="1:16" x14ac:dyDescent="0.45">
      <c r="A4167" t="s">
        <v>7789</v>
      </c>
      <c r="B4167" t="s">
        <v>205</v>
      </c>
      <c r="C4167" t="s">
        <v>3390</v>
      </c>
      <c r="D4167" t="s">
        <v>3586</v>
      </c>
      <c r="E4167" s="1">
        <v>45702</v>
      </c>
      <c r="F4167" t="s">
        <v>8626</v>
      </c>
      <c r="G4167" t="s">
        <v>8630</v>
      </c>
      <c r="H4167">
        <v>2</v>
      </c>
      <c r="I4167" s="14">
        <v>0.05</v>
      </c>
      <c r="J4167" s="6">
        <v>1830</v>
      </c>
      <c r="K4167" s="6">
        <v>3477</v>
      </c>
      <c r="L4167" t="s">
        <v>1203</v>
      </c>
      <c r="M4167">
        <v>29</v>
      </c>
      <c r="N4167" t="s">
        <v>1999</v>
      </c>
      <c r="O4167" t="s">
        <v>2196</v>
      </c>
      <c r="P4167" t="s">
        <v>3097</v>
      </c>
    </row>
    <row r="4168" spans="1:16" x14ac:dyDescent="0.45">
      <c r="A4168" t="s">
        <v>7790</v>
      </c>
      <c r="B4168" t="s">
        <v>877</v>
      </c>
      <c r="C4168" t="s">
        <v>3260</v>
      </c>
      <c r="D4168" t="s">
        <v>3459</v>
      </c>
      <c r="E4168" s="1">
        <v>45644</v>
      </c>
      <c r="F4168" t="s">
        <v>8718</v>
      </c>
      <c r="G4168" t="s">
        <v>8632</v>
      </c>
      <c r="H4168">
        <v>4</v>
      </c>
      <c r="I4168" s="14">
        <v>0.05</v>
      </c>
      <c r="J4168" s="6">
        <v>436</v>
      </c>
      <c r="K4168" s="6">
        <v>1656</v>
      </c>
      <c r="L4168" t="s">
        <v>1868</v>
      </c>
      <c r="M4168">
        <v>20</v>
      </c>
      <c r="N4168" t="s">
        <v>1999</v>
      </c>
      <c r="O4168" t="s">
        <v>2842</v>
      </c>
      <c r="P4168" t="s">
        <v>3173</v>
      </c>
    </row>
    <row r="4169" spans="1:16" x14ac:dyDescent="0.45">
      <c r="A4169" t="s">
        <v>7791</v>
      </c>
      <c r="B4169" t="s">
        <v>142</v>
      </c>
      <c r="C4169" t="s">
        <v>3198</v>
      </c>
      <c r="D4169" t="s">
        <v>3398</v>
      </c>
      <c r="E4169" s="1">
        <v>45784</v>
      </c>
      <c r="F4169" t="s">
        <v>8720</v>
      </c>
      <c r="G4169" t="s">
        <v>8629</v>
      </c>
      <c r="H4169">
        <v>5</v>
      </c>
      <c r="I4169" s="14">
        <v>0</v>
      </c>
      <c r="J4169" s="6">
        <v>1171</v>
      </c>
      <c r="K4169" s="6">
        <v>5854</v>
      </c>
      <c r="L4169" t="s">
        <v>1141</v>
      </c>
      <c r="M4169">
        <v>27</v>
      </c>
      <c r="N4169" t="s">
        <v>1998</v>
      </c>
      <c r="O4169" t="s">
        <v>2133</v>
      </c>
      <c r="P4169" t="s">
        <v>3006</v>
      </c>
    </row>
    <row r="4170" spans="1:16" x14ac:dyDescent="0.45">
      <c r="A4170" t="s">
        <v>7792</v>
      </c>
      <c r="B4170" t="s">
        <v>771</v>
      </c>
      <c r="C4170" t="s">
        <v>3386</v>
      </c>
      <c r="D4170" t="s">
        <v>3582</v>
      </c>
      <c r="E4170" s="1">
        <v>45261</v>
      </c>
      <c r="F4170" t="s">
        <v>8625</v>
      </c>
      <c r="G4170" t="s">
        <v>8631</v>
      </c>
      <c r="H4170">
        <v>5</v>
      </c>
      <c r="I4170" s="14">
        <v>0.05</v>
      </c>
      <c r="J4170" s="6">
        <v>613</v>
      </c>
      <c r="K4170" s="6">
        <v>2913</v>
      </c>
      <c r="L4170" t="s">
        <v>1764</v>
      </c>
      <c r="M4170">
        <v>63</v>
      </c>
      <c r="N4170" t="s">
        <v>1998</v>
      </c>
      <c r="O4170" t="s">
        <v>2741</v>
      </c>
      <c r="P4170" t="s">
        <v>3090</v>
      </c>
    </row>
    <row r="4171" spans="1:16" x14ac:dyDescent="0.45">
      <c r="A4171" t="s">
        <v>7793</v>
      </c>
      <c r="B4171" t="s">
        <v>858</v>
      </c>
      <c r="C4171" t="s">
        <v>3265</v>
      </c>
      <c r="D4171" t="s">
        <v>3463</v>
      </c>
      <c r="E4171" s="1">
        <v>45476</v>
      </c>
      <c r="F4171" t="s">
        <v>8626</v>
      </c>
      <c r="G4171" t="s">
        <v>8629</v>
      </c>
      <c r="H4171">
        <v>3</v>
      </c>
      <c r="I4171" s="14">
        <v>0</v>
      </c>
      <c r="J4171" s="6">
        <v>209</v>
      </c>
      <c r="K4171" s="6">
        <v>628</v>
      </c>
      <c r="L4171" t="s">
        <v>1850</v>
      </c>
      <c r="M4171">
        <v>29</v>
      </c>
      <c r="N4171" t="s">
        <v>1998</v>
      </c>
      <c r="O4171" t="s">
        <v>2824</v>
      </c>
      <c r="P4171" t="s">
        <v>2990</v>
      </c>
    </row>
    <row r="4172" spans="1:16" x14ac:dyDescent="0.45">
      <c r="A4172" t="s">
        <v>7794</v>
      </c>
      <c r="B4172" t="s">
        <v>65</v>
      </c>
      <c r="C4172" t="s">
        <v>3310</v>
      </c>
      <c r="D4172" t="s">
        <v>3507</v>
      </c>
      <c r="E4172" s="1">
        <v>45303</v>
      </c>
      <c r="F4172" t="s">
        <v>8719</v>
      </c>
      <c r="G4172" t="s">
        <v>8630</v>
      </c>
      <c r="H4172">
        <v>3</v>
      </c>
      <c r="I4172" s="14">
        <v>0.2</v>
      </c>
      <c r="J4172" s="6">
        <v>962</v>
      </c>
      <c r="K4172" s="6">
        <v>2308</v>
      </c>
      <c r="L4172" t="s">
        <v>1064</v>
      </c>
      <c r="M4172">
        <v>25</v>
      </c>
      <c r="N4172" t="s">
        <v>1998</v>
      </c>
      <c r="O4172" t="s">
        <v>2057</v>
      </c>
      <c r="P4172" t="s">
        <v>3020</v>
      </c>
    </row>
    <row r="4173" spans="1:16" x14ac:dyDescent="0.45">
      <c r="A4173" t="s">
        <v>7795</v>
      </c>
      <c r="B4173" t="s">
        <v>936</v>
      </c>
      <c r="C4173" t="s">
        <v>3353</v>
      </c>
      <c r="D4173" t="s">
        <v>3550</v>
      </c>
      <c r="E4173" s="1">
        <v>45719</v>
      </c>
      <c r="F4173" t="s">
        <v>8626</v>
      </c>
      <c r="G4173" t="s">
        <v>8633</v>
      </c>
      <c r="H4173">
        <v>5</v>
      </c>
      <c r="I4173" s="14">
        <v>0.2</v>
      </c>
      <c r="J4173" s="6">
        <v>211</v>
      </c>
      <c r="K4173" s="6">
        <v>843</v>
      </c>
      <c r="L4173" t="s">
        <v>1927</v>
      </c>
      <c r="M4173">
        <v>63</v>
      </c>
      <c r="N4173" t="s">
        <v>1999</v>
      </c>
      <c r="O4173" t="s">
        <v>2900</v>
      </c>
      <c r="P4173" t="s">
        <v>3150</v>
      </c>
    </row>
    <row r="4174" spans="1:16" x14ac:dyDescent="0.45">
      <c r="A4174" t="s">
        <v>7796</v>
      </c>
      <c r="B4174" t="s">
        <v>127</v>
      </c>
      <c r="C4174" t="s">
        <v>3233</v>
      </c>
      <c r="D4174" t="s">
        <v>3432</v>
      </c>
      <c r="E4174" s="1">
        <v>45858</v>
      </c>
      <c r="F4174" t="s">
        <v>8719</v>
      </c>
      <c r="G4174" t="s">
        <v>8631</v>
      </c>
      <c r="H4174">
        <v>2</v>
      </c>
      <c r="I4174" s="14">
        <v>0.15</v>
      </c>
      <c r="J4174" s="6">
        <v>73</v>
      </c>
      <c r="K4174" s="6">
        <v>124</v>
      </c>
      <c r="L4174" t="s">
        <v>1126</v>
      </c>
      <c r="M4174">
        <v>26</v>
      </c>
      <c r="N4174" t="s">
        <v>1999</v>
      </c>
      <c r="O4174" t="s">
        <v>2118</v>
      </c>
      <c r="P4174" t="s">
        <v>3067</v>
      </c>
    </row>
    <row r="4175" spans="1:16" x14ac:dyDescent="0.45">
      <c r="A4175" t="s">
        <v>7797</v>
      </c>
      <c r="B4175" t="s">
        <v>84</v>
      </c>
      <c r="C4175" t="s">
        <v>3320</v>
      </c>
      <c r="D4175" t="s">
        <v>3517</v>
      </c>
      <c r="E4175" s="1">
        <v>45638</v>
      </c>
      <c r="F4175" t="s">
        <v>8718</v>
      </c>
      <c r="G4175" t="s">
        <v>8630</v>
      </c>
      <c r="H4175">
        <v>4</v>
      </c>
      <c r="I4175" s="14">
        <v>0.1</v>
      </c>
      <c r="J4175" s="6">
        <v>241</v>
      </c>
      <c r="K4175" s="6">
        <v>869</v>
      </c>
      <c r="L4175" t="s">
        <v>1083</v>
      </c>
      <c r="M4175">
        <v>27</v>
      </c>
      <c r="N4175" t="s">
        <v>1999</v>
      </c>
      <c r="O4175" t="s">
        <v>2076</v>
      </c>
      <c r="P4175" t="s">
        <v>3006</v>
      </c>
    </row>
    <row r="4176" spans="1:16" x14ac:dyDescent="0.45">
      <c r="A4176" t="s">
        <v>7798</v>
      </c>
      <c r="B4176" t="s">
        <v>291</v>
      </c>
      <c r="C4176" t="s">
        <v>3237</v>
      </c>
      <c r="D4176" t="s">
        <v>3436</v>
      </c>
      <c r="E4176" s="1">
        <v>45448</v>
      </c>
      <c r="F4176" t="s">
        <v>8719</v>
      </c>
      <c r="G4176" t="s">
        <v>8631</v>
      </c>
      <c r="H4176">
        <v>1</v>
      </c>
      <c r="I4176" s="14">
        <v>0</v>
      </c>
      <c r="J4176" s="6">
        <v>827</v>
      </c>
      <c r="K4176" s="6">
        <v>827</v>
      </c>
      <c r="L4176" t="s">
        <v>1288</v>
      </c>
      <c r="M4176">
        <v>63</v>
      </c>
      <c r="N4176" t="s">
        <v>1998</v>
      </c>
      <c r="O4176" t="s">
        <v>2281</v>
      </c>
      <c r="P4176" t="s">
        <v>3125</v>
      </c>
    </row>
    <row r="4177" spans="1:16" x14ac:dyDescent="0.45">
      <c r="A4177" t="s">
        <v>7799</v>
      </c>
      <c r="B4177" t="s">
        <v>616</v>
      </c>
      <c r="C4177" t="s">
        <v>3395</v>
      </c>
      <c r="D4177" t="s">
        <v>3591</v>
      </c>
      <c r="E4177" s="1">
        <v>45870</v>
      </c>
      <c r="F4177" t="s">
        <v>8718</v>
      </c>
      <c r="G4177" t="s">
        <v>8631</v>
      </c>
      <c r="H4177">
        <v>3</v>
      </c>
      <c r="I4177" s="14">
        <v>0</v>
      </c>
      <c r="J4177" s="6">
        <v>1030</v>
      </c>
      <c r="K4177" s="6">
        <v>3092</v>
      </c>
      <c r="L4177" t="s">
        <v>1610</v>
      </c>
      <c r="M4177">
        <v>25</v>
      </c>
      <c r="N4177" t="s">
        <v>1999</v>
      </c>
      <c r="O4177" t="s">
        <v>2592</v>
      </c>
      <c r="P4177" t="s">
        <v>3136</v>
      </c>
    </row>
    <row r="4178" spans="1:16" x14ac:dyDescent="0.45">
      <c r="A4178" t="s">
        <v>7800</v>
      </c>
      <c r="B4178" t="s">
        <v>930</v>
      </c>
      <c r="C4178" t="s">
        <v>3311</v>
      </c>
      <c r="D4178" t="s">
        <v>3508</v>
      </c>
      <c r="E4178" s="1">
        <v>45676</v>
      </c>
      <c r="F4178" t="s">
        <v>8625</v>
      </c>
      <c r="G4178" t="s">
        <v>8629</v>
      </c>
      <c r="H4178">
        <v>3</v>
      </c>
      <c r="I4178" s="14">
        <v>0.2</v>
      </c>
      <c r="J4178" s="6">
        <v>1498</v>
      </c>
      <c r="K4178" s="6">
        <v>3595</v>
      </c>
      <c r="L4178" t="s">
        <v>1921</v>
      </c>
      <c r="M4178">
        <v>63</v>
      </c>
      <c r="N4178" t="s">
        <v>1999</v>
      </c>
      <c r="O4178" t="s">
        <v>2894</v>
      </c>
      <c r="P4178" t="s">
        <v>3068</v>
      </c>
    </row>
    <row r="4179" spans="1:16" x14ac:dyDescent="0.45">
      <c r="A4179" t="s">
        <v>7801</v>
      </c>
      <c r="B4179" t="s">
        <v>142</v>
      </c>
      <c r="C4179" t="s">
        <v>3243</v>
      </c>
      <c r="D4179" t="s">
        <v>3442</v>
      </c>
      <c r="E4179" s="1">
        <v>45914</v>
      </c>
      <c r="F4179" t="s">
        <v>8625</v>
      </c>
      <c r="G4179" t="s">
        <v>8631</v>
      </c>
      <c r="H4179">
        <v>4</v>
      </c>
      <c r="I4179" s="14">
        <v>0.15</v>
      </c>
      <c r="J4179" s="6">
        <v>1825</v>
      </c>
      <c r="K4179" s="6">
        <v>6205</v>
      </c>
      <c r="L4179" t="s">
        <v>1141</v>
      </c>
      <c r="M4179">
        <v>27</v>
      </c>
      <c r="N4179" t="s">
        <v>1998</v>
      </c>
      <c r="O4179" t="s">
        <v>2133</v>
      </c>
      <c r="P4179" t="s">
        <v>3006</v>
      </c>
    </row>
    <row r="4180" spans="1:16" x14ac:dyDescent="0.45">
      <c r="A4180" t="s">
        <v>7802</v>
      </c>
      <c r="B4180" t="s">
        <v>109</v>
      </c>
      <c r="C4180" t="s">
        <v>3320</v>
      </c>
      <c r="D4180" t="s">
        <v>3517</v>
      </c>
      <c r="E4180" s="1">
        <v>45615</v>
      </c>
      <c r="F4180" t="s">
        <v>8719</v>
      </c>
      <c r="G4180" t="s">
        <v>8631</v>
      </c>
      <c r="H4180">
        <v>3</v>
      </c>
      <c r="I4180" s="14">
        <v>0.05</v>
      </c>
      <c r="J4180" s="6">
        <v>241</v>
      </c>
      <c r="K4180" s="6">
        <v>688</v>
      </c>
      <c r="L4180" t="s">
        <v>1108</v>
      </c>
      <c r="M4180">
        <v>20</v>
      </c>
      <c r="N4180" t="s">
        <v>1999</v>
      </c>
      <c r="O4180" t="s">
        <v>2100</v>
      </c>
      <c r="P4180" t="s">
        <v>2970</v>
      </c>
    </row>
    <row r="4181" spans="1:16" x14ac:dyDescent="0.45">
      <c r="A4181" t="s">
        <v>7803</v>
      </c>
      <c r="B4181" t="s">
        <v>973</v>
      </c>
      <c r="C4181" t="s">
        <v>3305</v>
      </c>
      <c r="D4181" t="s">
        <v>3502</v>
      </c>
      <c r="E4181" s="1">
        <v>45857</v>
      </c>
      <c r="F4181" t="s">
        <v>8720</v>
      </c>
      <c r="G4181" t="s">
        <v>8631</v>
      </c>
      <c r="H4181">
        <v>3</v>
      </c>
      <c r="I4181" s="14">
        <v>0.15</v>
      </c>
      <c r="J4181" s="6">
        <v>621</v>
      </c>
      <c r="K4181" s="6">
        <v>1582</v>
      </c>
      <c r="L4181" t="s">
        <v>1964</v>
      </c>
      <c r="M4181">
        <v>54</v>
      </c>
      <c r="N4181" t="s">
        <v>1998</v>
      </c>
      <c r="O4181" t="s">
        <v>2936</v>
      </c>
      <c r="P4181" t="s">
        <v>2985</v>
      </c>
    </row>
    <row r="4182" spans="1:16" x14ac:dyDescent="0.45">
      <c r="A4182" t="s">
        <v>7804</v>
      </c>
      <c r="B4182" t="s">
        <v>690</v>
      </c>
      <c r="C4182" t="s">
        <v>3327</v>
      </c>
      <c r="D4182" t="s">
        <v>3524</v>
      </c>
      <c r="E4182" s="1">
        <v>45407</v>
      </c>
      <c r="F4182" t="s">
        <v>8719</v>
      </c>
      <c r="G4182" t="s">
        <v>8633</v>
      </c>
      <c r="H4182">
        <v>4</v>
      </c>
      <c r="I4182" s="14">
        <v>0.1</v>
      </c>
      <c r="J4182" s="6">
        <v>1449</v>
      </c>
      <c r="K4182" s="6">
        <v>5218</v>
      </c>
      <c r="L4182" t="s">
        <v>1684</v>
      </c>
      <c r="M4182">
        <v>22</v>
      </c>
      <c r="N4182" t="s">
        <v>1998</v>
      </c>
      <c r="O4182" t="s">
        <v>2663</v>
      </c>
      <c r="P4182" t="s">
        <v>3129</v>
      </c>
    </row>
    <row r="4183" spans="1:16" x14ac:dyDescent="0.45">
      <c r="A4183" t="s">
        <v>7805</v>
      </c>
      <c r="B4183" t="s">
        <v>925</v>
      </c>
      <c r="C4183" t="s">
        <v>3233</v>
      </c>
      <c r="D4183" t="s">
        <v>3432</v>
      </c>
      <c r="E4183" s="1">
        <v>45795</v>
      </c>
      <c r="F4183" t="s">
        <v>8719</v>
      </c>
      <c r="G4183" t="s">
        <v>8633</v>
      </c>
      <c r="H4183">
        <v>1</v>
      </c>
      <c r="I4183" s="14">
        <v>0.2</v>
      </c>
      <c r="J4183" s="6">
        <v>73</v>
      </c>
      <c r="K4183" s="6">
        <v>58</v>
      </c>
      <c r="L4183" t="s">
        <v>1916</v>
      </c>
      <c r="M4183">
        <v>33</v>
      </c>
      <c r="N4183" t="s">
        <v>1998</v>
      </c>
      <c r="O4183" t="s">
        <v>2555</v>
      </c>
      <c r="P4183" t="s">
        <v>3111</v>
      </c>
    </row>
    <row r="4184" spans="1:16" x14ac:dyDescent="0.45">
      <c r="A4184" t="s">
        <v>7806</v>
      </c>
      <c r="B4184" t="s">
        <v>466</v>
      </c>
      <c r="C4184" t="s">
        <v>3393</v>
      </c>
      <c r="D4184" t="s">
        <v>3589</v>
      </c>
      <c r="E4184" s="1">
        <v>45443</v>
      </c>
      <c r="F4184" t="s">
        <v>8625</v>
      </c>
      <c r="G4184" t="s">
        <v>8629</v>
      </c>
      <c r="H4184">
        <v>2</v>
      </c>
      <c r="I4184" s="14">
        <v>0</v>
      </c>
      <c r="J4184" s="6">
        <v>768</v>
      </c>
      <c r="K4184" s="6">
        <v>1535</v>
      </c>
      <c r="L4184" t="s">
        <v>1462</v>
      </c>
      <c r="M4184">
        <v>60</v>
      </c>
      <c r="N4184" t="s">
        <v>1999</v>
      </c>
      <c r="O4184" t="s">
        <v>2448</v>
      </c>
      <c r="P4184" t="s">
        <v>3119</v>
      </c>
    </row>
    <row r="4185" spans="1:16" x14ac:dyDescent="0.45">
      <c r="A4185" t="s">
        <v>7807</v>
      </c>
      <c r="B4185" t="s">
        <v>614</v>
      </c>
      <c r="C4185" t="s">
        <v>3237</v>
      </c>
      <c r="D4185" t="s">
        <v>3436</v>
      </c>
      <c r="E4185" s="1">
        <v>45674</v>
      </c>
      <c r="F4185" t="s">
        <v>8720</v>
      </c>
      <c r="G4185" t="s">
        <v>8631</v>
      </c>
      <c r="H4185">
        <v>5</v>
      </c>
      <c r="I4185" s="14">
        <v>0.1</v>
      </c>
      <c r="J4185" s="6">
        <v>827</v>
      </c>
      <c r="K4185" s="6">
        <v>3720</v>
      </c>
      <c r="L4185" t="s">
        <v>1608</v>
      </c>
      <c r="M4185">
        <v>21</v>
      </c>
      <c r="N4185" t="s">
        <v>1999</v>
      </c>
      <c r="O4185" t="s">
        <v>2590</v>
      </c>
      <c r="P4185" t="s">
        <v>3006</v>
      </c>
    </row>
    <row r="4186" spans="1:16" x14ac:dyDescent="0.45">
      <c r="A4186" t="s">
        <v>7808</v>
      </c>
      <c r="B4186" t="s">
        <v>283</v>
      </c>
      <c r="C4186" t="s">
        <v>3212</v>
      </c>
      <c r="D4186" t="s">
        <v>3411</v>
      </c>
      <c r="E4186" s="1">
        <v>45517</v>
      </c>
      <c r="F4186" t="s">
        <v>8625</v>
      </c>
      <c r="G4186" t="s">
        <v>8633</v>
      </c>
      <c r="H4186">
        <v>2</v>
      </c>
      <c r="I4186" s="14">
        <v>0.05</v>
      </c>
      <c r="J4186" s="6">
        <v>794</v>
      </c>
      <c r="K4186" s="6">
        <v>1508</v>
      </c>
      <c r="L4186" t="s">
        <v>1281</v>
      </c>
      <c r="M4186">
        <v>35</v>
      </c>
      <c r="N4186" t="s">
        <v>1999</v>
      </c>
      <c r="O4186" t="s">
        <v>2273</v>
      </c>
      <c r="P4186" t="s">
        <v>3112</v>
      </c>
    </row>
    <row r="4187" spans="1:16" x14ac:dyDescent="0.45">
      <c r="A4187" t="s">
        <v>7809</v>
      </c>
      <c r="B4187" t="s">
        <v>369</v>
      </c>
      <c r="C4187" t="s">
        <v>3373</v>
      </c>
      <c r="D4187" t="s">
        <v>3569</v>
      </c>
      <c r="E4187" s="1">
        <v>45743</v>
      </c>
      <c r="F4187" t="s">
        <v>8720</v>
      </c>
      <c r="G4187" t="s">
        <v>8633</v>
      </c>
      <c r="H4187">
        <v>2</v>
      </c>
      <c r="I4187" s="14">
        <v>0.1</v>
      </c>
      <c r="J4187" s="6">
        <v>608</v>
      </c>
      <c r="K4187" s="6">
        <v>1095</v>
      </c>
      <c r="L4187" t="s">
        <v>1365</v>
      </c>
      <c r="M4187">
        <v>64</v>
      </c>
      <c r="N4187" t="s">
        <v>1999</v>
      </c>
      <c r="O4187" t="s">
        <v>2357</v>
      </c>
      <c r="P4187" t="s">
        <v>3142</v>
      </c>
    </row>
    <row r="4188" spans="1:16" x14ac:dyDescent="0.45">
      <c r="A4188" t="s">
        <v>7810</v>
      </c>
      <c r="B4188" t="s">
        <v>332</v>
      </c>
      <c r="C4188" t="s">
        <v>3221</v>
      </c>
      <c r="D4188" t="s">
        <v>3420</v>
      </c>
      <c r="E4188" s="1">
        <v>45332</v>
      </c>
      <c r="F4188" t="s">
        <v>8626</v>
      </c>
      <c r="G4188" t="s">
        <v>8633</v>
      </c>
      <c r="H4188">
        <v>3</v>
      </c>
      <c r="I4188" s="14">
        <v>0.05</v>
      </c>
      <c r="J4188" s="6">
        <v>333</v>
      </c>
      <c r="K4188" s="6">
        <v>950</v>
      </c>
      <c r="L4188" t="s">
        <v>1329</v>
      </c>
      <c r="M4188">
        <v>47</v>
      </c>
      <c r="N4188" t="s">
        <v>1999</v>
      </c>
      <c r="O4188" t="s">
        <v>2320</v>
      </c>
      <c r="P4188" t="s">
        <v>3137</v>
      </c>
    </row>
    <row r="4189" spans="1:16" x14ac:dyDescent="0.45">
      <c r="A4189" t="s">
        <v>7811</v>
      </c>
      <c r="B4189" t="s">
        <v>602</v>
      </c>
      <c r="C4189" t="s">
        <v>3360</v>
      </c>
      <c r="D4189" t="s">
        <v>3557</v>
      </c>
      <c r="E4189" s="1">
        <v>45359</v>
      </c>
      <c r="F4189" t="s">
        <v>8626</v>
      </c>
      <c r="G4189" t="s">
        <v>8633</v>
      </c>
      <c r="H4189">
        <v>1</v>
      </c>
      <c r="I4189" s="14">
        <v>0.1</v>
      </c>
      <c r="J4189" s="6">
        <v>1159</v>
      </c>
      <c r="K4189" s="6">
        <v>1043</v>
      </c>
      <c r="L4189" t="s">
        <v>1596</v>
      </c>
      <c r="M4189">
        <v>42</v>
      </c>
      <c r="N4189" t="s">
        <v>1999</v>
      </c>
      <c r="O4189" t="s">
        <v>2578</v>
      </c>
      <c r="P4189" t="s">
        <v>2986</v>
      </c>
    </row>
    <row r="4190" spans="1:16" x14ac:dyDescent="0.45">
      <c r="A4190" t="s">
        <v>7812</v>
      </c>
      <c r="B4190" t="s">
        <v>536</v>
      </c>
      <c r="C4190" t="s">
        <v>3310</v>
      </c>
      <c r="D4190" t="s">
        <v>3507</v>
      </c>
      <c r="E4190" s="1">
        <v>45685</v>
      </c>
      <c r="F4190" t="s">
        <v>8719</v>
      </c>
      <c r="G4190" t="s">
        <v>8631</v>
      </c>
      <c r="H4190">
        <v>4</v>
      </c>
      <c r="I4190" s="14">
        <v>0.2</v>
      </c>
      <c r="J4190" s="6">
        <v>962</v>
      </c>
      <c r="K4190" s="6">
        <v>3077</v>
      </c>
      <c r="L4190" t="s">
        <v>1531</v>
      </c>
      <c r="M4190">
        <v>23</v>
      </c>
      <c r="N4190" t="s">
        <v>1999</v>
      </c>
      <c r="O4190" t="s">
        <v>2513</v>
      </c>
      <c r="P4190" t="s">
        <v>2969</v>
      </c>
    </row>
    <row r="4191" spans="1:16" x14ac:dyDescent="0.45">
      <c r="A4191" t="s">
        <v>7813</v>
      </c>
      <c r="B4191" t="s">
        <v>274</v>
      </c>
      <c r="C4191" t="s">
        <v>3316</v>
      </c>
      <c r="D4191" t="s">
        <v>3513</v>
      </c>
      <c r="E4191" s="1">
        <v>45576</v>
      </c>
      <c r="F4191" t="s">
        <v>8720</v>
      </c>
      <c r="G4191" t="s">
        <v>8630</v>
      </c>
      <c r="H4191">
        <v>5</v>
      </c>
      <c r="I4191" s="14">
        <v>0.05</v>
      </c>
      <c r="J4191" s="6">
        <v>165</v>
      </c>
      <c r="K4191" s="6">
        <v>786</v>
      </c>
      <c r="L4191" t="s">
        <v>1272</v>
      </c>
      <c r="M4191">
        <v>26</v>
      </c>
      <c r="N4191" t="s">
        <v>1999</v>
      </c>
      <c r="O4191" t="s">
        <v>2264</v>
      </c>
      <c r="P4191" t="s">
        <v>3118</v>
      </c>
    </row>
    <row r="4192" spans="1:16" x14ac:dyDescent="0.45">
      <c r="A4192" t="s">
        <v>7814</v>
      </c>
      <c r="B4192" t="s">
        <v>887</v>
      </c>
      <c r="C4192" t="s">
        <v>3230</v>
      </c>
      <c r="D4192" t="s">
        <v>3429</v>
      </c>
      <c r="E4192" s="1">
        <v>45286</v>
      </c>
      <c r="F4192" t="s">
        <v>8718</v>
      </c>
      <c r="G4192" t="s">
        <v>8629</v>
      </c>
      <c r="H4192">
        <v>2</v>
      </c>
      <c r="I4192" s="14">
        <v>0</v>
      </c>
      <c r="J4192" s="6">
        <v>1446</v>
      </c>
      <c r="K4192" s="6">
        <v>2891</v>
      </c>
      <c r="L4192" t="s">
        <v>1878</v>
      </c>
      <c r="M4192">
        <v>35</v>
      </c>
      <c r="N4192" t="s">
        <v>1998</v>
      </c>
      <c r="O4192" t="s">
        <v>2852</v>
      </c>
      <c r="P4192" t="s">
        <v>2992</v>
      </c>
    </row>
    <row r="4193" spans="1:16" x14ac:dyDescent="0.45">
      <c r="A4193" t="s">
        <v>7815</v>
      </c>
      <c r="B4193" t="s">
        <v>248</v>
      </c>
      <c r="C4193" t="s">
        <v>3378</v>
      </c>
      <c r="D4193" t="s">
        <v>3574</v>
      </c>
      <c r="E4193" s="1">
        <v>45509</v>
      </c>
      <c r="F4193" t="s">
        <v>8718</v>
      </c>
      <c r="G4193" t="s">
        <v>8633</v>
      </c>
      <c r="H4193">
        <v>3</v>
      </c>
      <c r="I4193" s="14">
        <v>0.1</v>
      </c>
      <c r="J4193" s="6">
        <v>415</v>
      </c>
      <c r="K4193" s="6">
        <v>1120</v>
      </c>
      <c r="L4193" t="s">
        <v>1246</v>
      </c>
      <c r="M4193">
        <v>37</v>
      </c>
      <c r="N4193" t="s">
        <v>1999</v>
      </c>
      <c r="O4193" t="s">
        <v>2238</v>
      </c>
      <c r="P4193" t="s">
        <v>8701</v>
      </c>
    </row>
    <row r="4194" spans="1:16" x14ac:dyDescent="0.45">
      <c r="A4194" t="s">
        <v>7816</v>
      </c>
      <c r="B4194" t="s">
        <v>611</v>
      </c>
      <c r="C4194" t="s">
        <v>3243</v>
      </c>
      <c r="D4194" t="s">
        <v>3442</v>
      </c>
      <c r="E4194" s="1">
        <v>45406</v>
      </c>
      <c r="F4194" t="s">
        <v>8718</v>
      </c>
      <c r="G4194" t="s">
        <v>8632</v>
      </c>
      <c r="H4194">
        <v>1</v>
      </c>
      <c r="I4194" s="14">
        <v>0.1</v>
      </c>
      <c r="J4194" s="6">
        <v>1825</v>
      </c>
      <c r="K4194" s="6">
        <v>1643</v>
      </c>
      <c r="L4194" t="s">
        <v>1605</v>
      </c>
      <c r="M4194">
        <v>41</v>
      </c>
      <c r="N4194" t="s">
        <v>1998</v>
      </c>
      <c r="O4194" t="s">
        <v>2587</v>
      </c>
      <c r="P4194" t="s">
        <v>3148</v>
      </c>
    </row>
    <row r="4195" spans="1:16" x14ac:dyDescent="0.45">
      <c r="A4195" t="s">
        <v>7817</v>
      </c>
      <c r="B4195" t="s">
        <v>511</v>
      </c>
      <c r="C4195" t="s">
        <v>3207</v>
      </c>
      <c r="D4195" t="s">
        <v>3406</v>
      </c>
      <c r="E4195" s="1">
        <v>45308</v>
      </c>
      <c r="F4195" t="s">
        <v>8719</v>
      </c>
      <c r="G4195" t="s">
        <v>8629</v>
      </c>
      <c r="H4195">
        <v>4</v>
      </c>
      <c r="I4195" s="14">
        <v>0.15</v>
      </c>
      <c r="J4195" s="6">
        <v>731</v>
      </c>
      <c r="K4195" s="6">
        <v>2487</v>
      </c>
      <c r="L4195" t="s">
        <v>1506</v>
      </c>
      <c r="M4195">
        <v>24</v>
      </c>
      <c r="N4195" t="s">
        <v>1999</v>
      </c>
      <c r="O4195" t="s">
        <v>2491</v>
      </c>
      <c r="P4195" t="s">
        <v>3105</v>
      </c>
    </row>
    <row r="4196" spans="1:16" x14ac:dyDescent="0.45">
      <c r="A4196" t="s">
        <v>7818</v>
      </c>
      <c r="B4196" t="s">
        <v>210</v>
      </c>
      <c r="C4196" t="s">
        <v>3250</v>
      </c>
      <c r="D4196" t="s">
        <v>3449</v>
      </c>
      <c r="E4196" s="1">
        <v>45791</v>
      </c>
      <c r="F4196" t="s">
        <v>8718</v>
      </c>
      <c r="G4196" t="s">
        <v>8629</v>
      </c>
      <c r="H4196">
        <v>2</v>
      </c>
      <c r="I4196" s="14">
        <v>0.05</v>
      </c>
      <c r="J4196" s="6">
        <v>1384</v>
      </c>
      <c r="K4196" s="6">
        <v>2629</v>
      </c>
      <c r="L4196" t="s">
        <v>1208</v>
      </c>
      <c r="M4196">
        <v>62</v>
      </c>
      <c r="N4196" t="s">
        <v>1998</v>
      </c>
      <c r="O4196" t="s">
        <v>2201</v>
      </c>
      <c r="P4196" t="s">
        <v>3091</v>
      </c>
    </row>
    <row r="4197" spans="1:16" x14ac:dyDescent="0.45">
      <c r="A4197" t="s">
        <v>7819</v>
      </c>
      <c r="B4197" t="s">
        <v>578</v>
      </c>
      <c r="C4197" t="s">
        <v>3307</v>
      </c>
      <c r="D4197" t="s">
        <v>3504</v>
      </c>
      <c r="E4197" s="1">
        <v>45501</v>
      </c>
      <c r="F4197" t="s">
        <v>8720</v>
      </c>
      <c r="G4197" t="s">
        <v>8629</v>
      </c>
      <c r="H4197">
        <v>3</v>
      </c>
      <c r="I4197" s="14">
        <v>0</v>
      </c>
      <c r="J4197" s="6">
        <v>1384</v>
      </c>
      <c r="K4197" s="6">
        <v>4151</v>
      </c>
      <c r="L4197" t="s">
        <v>1572</v>
      </c>
      <c r="M4197">
        <v>25</v>
      </c>
      <c r="N4197" t="s">
        <v>1999</v>
      </c>
      <c r="O4197" t="s">
        <v>2554</v>
      </c>
      <c r="P4197" t="s">
        <v>3130</v>
      </c>
    </row>
    <row r="4198" spans="1:16" x14ac:dyDescent="0.45">
      <c r="A4198" t="s">
        <v>7820</v>
      </c>
      <c r="B4198" t="s">
        <v>972</v>
      </c>
      <c r="C4198" t="s">
        <v>3211</v>
      </c>
      <c r="D4198" t="s">
        <v>3410</v>
      </c>
      <c r="E4198" s="1">
        <v>45414</v>
      </c>
      <c r="F4198" t="s">
        <v>8719</v>
      </c>
      <c r="G4198" t="s">
        <v>8629</v>
      </c>
      <c r="H4198">
        <v>2</v>
      </c>
      <c r="I4198" s="14">
        <v>0.1</v>
      </c>
      <c r="J4198" s="6">
        <v>266</v>
      </c>
      <c r="K4198" s="6">
        <v>479</v>
      </c>
      <c r="L4198" t="s">
        <v>1963</v>
      </c>
      <c r="M4198">
        <v>28</v>
      </c>
      <c r="N4198" t="s">
        <v>1999</v>
      </c>
      <c r="O4198" t="s">
        <v>2935</v>
      </c>
      <c r="P4198" t="s">
        <v>2985</v>
      </c>
    </row>
    <row r="4199" spans="1:16" x14ac:dyDescent="0.45">
      <c r="A4199" t="s">
        <v>7821</v>
      </c>
      <c r="B4199" t="s">
        <v>688</v>
      </c>
      <c r="C4199" t="s">
        <v>3271</v>
      </c>
      <c r="D4199" t="s">
        <v>3468</v>
      </c>
      <c r="E4199" s="1">
        <v>45276</v>
      </c>
      <c r="F4199" t="s">
        <v>8625</v>
      </c>
      <c r="G4199" t="s">
        <v>8629</v>
      </c>
      <c r="H4199">
        <v>4</v>
      </c>
      <c r="I4199" s="14">
        <v>0.1</v>
      </c>
      <c r="J4199" s="6">
        <v>1514</v>
      </c>
      <c r="K4199" s="6">
        <v>5451</v>
      </c>
      <c r="L4199" t="s">
        <v>1682</v>
      </c>
      <c r="M4199">
        <v>18</v>
      </c>
      <c r="N4199" t="s">
        <v>1998</v>
      </c>
      <c r="O4199" t="s">
        <v>2661</v>
      </c>
      <c r="P4199" t="s">
        <v>3027</v>
      </c>
    </row>
    <row r="4200" spans="1:16" x14ac:dyDescent="0.45">
      <c r="A4200" t="s">
        <v>7822</v>
      </c>
      <c r="B4200" t="s">
        <v>348</v>
      </c>
      <c r="C4200" t="s">
        <v>3359</v>
      </c>
      <c r="D4200" t="s">
        <v>3556</v>
      </c>
      <c r="E4200" s="1">
        <v>45406</v>
      </c>
      <c r="F4200" t="s">
        <v>8718</v>
      </c>
      <c r="G4200" t="s">
        <v>8629</v>
      </c>
      <c r="H4200">
        <v>5</v>
      </c>
      <c r="I4200" s="14">
        <v>0.1</v>
      </c>
      <c r="J4200" s="6">
        <v>476</v>
      </c>
      <c r="K4200" s="6">
        <v>2142</v>
      </c>
      <c r="L4200" t="s">
        <v>1344</v>
      </c>
      <c r="M4200">
        <v>45</v>
      </c>
      <c r="N4200" t="s">
        <v>1999</v>
      </c>
      <c r="O4200" t="s">
        <v>2336</v>
      </c>
      <c r="P4200" t="s">
        <v>3128</v>
      </c>
    </row>
    <row r="4201" spans="1:16" x14ac:dyDescent="0.45">
      <c r="A4201" t="s">
        <v>7823</v>
      </c>
      <c r="B4201" t="s">
        <v>203</v>
      </c>
      <c r="C4201" t="s">
        <v>3386</v>
      </c>
      <c r="D4201" t="s">
        <v>3582</v>
      </c>
      <c r="E4201" s="1">
        <v>45430</v>
      </c>
      <c r="F4201" t="s">
        <v>8720</v>
      </c>
      <c r="G4201" t="s">
        <v>8632</v>
      </c>
      <c r="H4201">
        <v>5</v>
      </c>
      <c r="I4201" s="14">
        <v>0.05</v>
      </c>
      <c r="J4201" s="6">
        <v>613</v>
      </c>
      <c r="K4201" s="6">
        <v>2913</v>
      </c>
      <c r="L4201" t="s">
        <v>1201</v>
      </c>
      <c r="M4201">
        <v>57</v>
      </c>
      <c r="N4201" t="s">
        <v>1998</v>
      </c>
      <c r="O4201" t="s">
        <v>2194</v>
      </c>
      <c r="P4201" t="s">
        <v>3095</v>
      </c>
    </row>
    <row r="4202" spans="1:16" x14ac:dyDescent="0.45">
      <c r="A4202" t="s">
        <v>7824</v>
      </c>
      <c r="B4202" t="s">
        <v>734</v>
      </c>
      <c r="C4202" t="s">
        <v>3319</v>
      </c>
      <c r="D4202" t="s">
        <v>3516</v>
      </c>
      <c r="E4202" s="1">
        <v>45606</v>
      </c>
      <c r="F4202" t="s">
        <v>8626</v>
      </c>
      <c r="G4202" t="s">
        <v>8633</v>
      </c>
      <c r="H4202">
        <v>2</v>
      </c>
      <c r="I4202" s="14">
        <v>0.15</v>
      </c>
      <c r="J4202" s="6">
        <v>337</v>
      </c>
      <c r="K4202" s="6">
        <v>574</v>
      </c>
      <c r="L4202" t="s">
        <v>1727</v>
      </c>
      <c r="M4202">
        <v>24</v>
      </c>
      <c r="N4202" t="s">
        <v>1998</v>
      </c>
      <c r="O4202" t="s">
        <v>2705</v>
      </c>
      <c r="P4202" t="s">
        <v>3000</v>
      </c>
    </row>
    <row r="4203" spans="1:16" x14ac:dyDescent="0.45">
      <c r="A4203" t="s">
        <v>7825</v>
      </c>
      <c r="B4203" t="s">
        <v>764</v>
      </c>
      <c r="C4203" t="s">
        <v>3327</v>
      </c>
      <c r="D4203" t="s">
        <v>3524</v>
      </c>
      <c r="E4203" s="1">
        <v>45494</v>
      </c>
      <c r="F4203" t="s">
        <v>8719</v>
      </c>
      <c r="G4203" t="s">
        <v>8631</v>
      </c>
      <c r="H4203">
        <v>3</v>
      </c>
      <c r="I4203" s="14">
        <v>0.15</v>
      </c>
      <c r="J4203" s="6">
        <v>1449</v>
      </c>
      <c r="K4203" s="6">
        <v>3696</v>
      </c>
      <c r="L4203" t="s">
        <v>1757</v>
      </c>
      <c r="M4203">
        <v>57</v>
      </c>
      <c r="N4203" t="s">
        <v>1999</v>
      </c>
      <c r="O4203" t="s">
        <v>2734</v>
      </c>
      <c r="P4203" t="s">
        <v>3120</v>
      </c>
    </row>
    <row r="4204" spans="1:16" x14ac:dyDescent="0.45">
      <c r="A4204" t="s">
        <v>7826</v>
      </c>
      <c r="B4204" t="s">
        <v>681</v>
      </c>
      <c r="C4204" t="s">
        <v>3346</v>
      </c>
      <c r="D4204" t="s">
        <v>3543</v>
      </c>
      <c r="E4204" s="1">
        <v>45814</v>
      </c>
      <c r="F4204" t="s">
        <v>8720</v>
      </c>
      <c r="G4204" t="s">
        <v>8631</v>
      </c>
      <c r="H4204">
        <v>2</v>
      </c>
      <c r="I4204" s="14">
        <v>0.1</v>
      </c>
      <c r="J4204" s="6">
        <v>1069</v>
      </c>
      <c r="K4204" s="6">
        <v>1923</v>
      </c>
      <c r="L4204" t="s">
        <v>1675</v>
      </c>
      <c r="M4204">
        <v>25</v>
      </c>
      <c r="N4204" t="s">
        <v>1999</v>
      </c>
      <c r="O4204" t="s">
        <v>2655</v>
      </c>
      <c r="P4204" t="s">
        <v>3077</v>
      </c>
    </row>
    <row r="4205" spans="1:16" x14ac:dyDescent="0.45">
      <c r="A4205" t="s">
        <v>7827</v>
      </c>
      <c r="B4205" t="s">
        <v>889</v>
      </c>
      <c r="C4205" t="s">
        <v>3396</v>
      </c>
      <c r="D4205" t="s">
        <v>3592</v>
      </c>
      <c r="E4205" s="1">
        <v>45314</v>
      </c>
      <c r="F4205" t="s">
        <v>8625</v>
      </c>
      <c r="G4205" t="s">
        <v>8629</v>
      </c>
      <c r="H4205">
        <v>3</v>
      </c>
      <c r="I4205" s="14">
        <v>0.1</v>
      </c>
      <c r="J4205" s="6">
        <v>937</v>
      </c>
      <c r="K4205" s="6">
        <v>2531</v>
      </c>
      <c r="L4205" t="s">
        <v>1880</v>
      </c>
      <c r="M4205">
        <v>43</v>
      </c>
      <c r="N4205" t="s">
        <v>1999</v>
      </c>
      <c r="O4205" t="s">
        <v>2854</v>
      </c>
      <c r="P4205" t="s">
        <v>3123</v>
      </c>
    </row>
    <row r="4206" spans="1:16" x14ac:dyDescent="0.45">
      <c r="A4206" t="s">
        <v>7828</v>
      </c>
      <c r="B4206" t="s">
        <v>408</v>
      </c>
      <c r="C4206" t="s">
        <v>3240</v>
      </c>
      <c r="D4206" t="s">
        <v>3439</v>
      </c>
      <c r="E4206" s="1">
        <v>45753</v>
      </c>
      <c r="F4206" t="s">
        <v>8626</v>
      </c>
      <c r="G4206" t="s">
        <v>8631</v>
      </c>
      <c r="H4206">
        <v>5</v>
      </c>
      <c r="I4206" s="14">
        <v>0.05</v>
      </c>
      <c r="J4206" s="6">
        <v>1126</v>
      </c>
      <c r="K4206" s="6">
        <v>5349</v>
      </c>
      <c r="L4206" t="s">
        <v>1404</v>
      </c>
      <c r="M4206">
        <v>54</v>
      </c>
      <c r="N4206" t="s">
        <v>1999</v>
      </c>
      <c r="O4206" t="s">
        <v>2393</v>
      </c>
      <c r="P4206" t="s">
        <v>8694</v>
      </c>
    </row>
    <row r="4207" spans="1:16" x14ac:dyDescent="0.45">
      <c r="A4207" t="s">
        <v>7829</v>
      </c>
      <c r="B4207" t="s">
        <v>897</v>
      </c>
      <c r="C4207" t="s">
        <v>3286</v>
      </c>
      <c r="D4207" t="s">
        <v>3483</v>
      </c>
      <c r="E4207" s="1">
        <v>45420</v>
      </c>
      <c r="F4207" t="s">
        <v>8718</v>
      </c>
      <c r="G4207" t="s">
        <v>8631</v>
      </c>
      <c r="H4207">
        <v>1</v>
      </c>
      <c r="I4207" s="14">
        <v>0</v>
      </c>
      <c r="J4207" s="6">
        <v>1780</v>
      </c>
      <c r="K4207" s="6">
        <v>1780</v>
      </c>
      <c r="L4207" t="s">
        <v>1888</v>
      </c>
      <c r="M4207">
        <v>52</v>
      </c>
      <c r="N4207" t="s">
        <v>1999</v>
      </c>
      <c r="O4207" t="s">
        <v>2862</v>
      </c>
      <c r="P4207" t="s">
        <v>3085</v>
      </c>
    </row>
    <row r="4208" spans="1:16" x14ac:dyDescent="0.45">
      <c r="A4208" t="s">
        <v>7830</v>
      </c>
      <c r="B4208" t="s">
        <v>368</v>
      </c>
      <c r="C4208" t="s">
        <v>3383</v>
      </c>
      <c r="D4208" t="s">
        <v>3579</v>
      </c>
      <c r="E4208" s="1">
        <v>45789</v>
      </c>
      <c r="F4208" t="s">
        <v>8720</v>
      </c>
      <c r="G4208" t="s">
        <v>8632</v>
      </c>
      <c r="H4208">
        <v>4</v>
      </c>
      <c r="I4208" s="14">
        <v>0.05</v>
      </c>
      <c r="J4208" s="6">
        <v>1748</v>
      </c>
      <c r="K4208" s="6">
        <v>6644</v>
      </c>
      <c r="L4208" t="s">
        <v>1364</v>
      </c>
      <c r="M4208">
        <v>23</v>
      </c>
      <c r="N4208" t="s">
        <v>1998</v>
      </c>
      <c r="O4208" t="s">
        <v>2356</v>
      </c>
      <c r="P4208" t="s">
        <v>3146</v>
      </c>
    </row>
    <row r="4209" spans="1:16" x14ac:dyDescent="0.45">
      <c r="A4209" t="s">
        <v>7831</v>
      </c>
      <c r="B4209" t="s">
        <v>183</v>
      </c>
      <c r="C4209" t="s">
        <v>3338</v>
      </c>
      <c r="D4209" t="s">
        <v>3535</v>
      </c>
      <c r="E4209" s="1">
        <v>45910</v>
      </c>
      <c r="F4209" t="s">
        <v>8718</v>
      </c>
      <c r="G4209" t="s">
        <v>8630</v>
      </c>
      <c r="H4209">
        <v>4</v>
      </c>
      <c r="I4209" s="14">
        <v>0.05</v>
      </c>
      <c r="J4209" s="6">
        <v>903</v>
      </c>
      <c r="K4209" s="6">
        <v>3430</v>
      </c>
      <c r="L4209" t="s">
        <v>1181</v>
      </c>
      <c r="M4209">
        <v>50</v>
      </c>
      <c r="N4209" t="s">
        <v>1999</v>
      </c>
      <c r="O4209" t="s">
        <v>2174</v>
      </c>
      <c r="P4209" t="s">
        <v>3088</v>
      </c>
    </row>
    <row r="4210" spans="1:16" x14ac:dyDescent="0.45">
      <c r="A4210" t="s">
        <v>7832</v>
      </c>
      <c r="B4210" t="s">
        <v>908</v>
      </c>
      <c r="C4210" t="s">
        <v>3243</v>
      </c>
      <c r="D4210" t="s">
        <v>3442</v>
      </c>
      <c r="E4210" s="1">
        <v>45723</v>
      </c>
      <c r="F4210" t="s">
        <v>8626</v>
      </c>
      <c r="G4210" t="s">
        <v>8631</v>
      </c>
      <c r="H4210">
        <v>1</v>
      </c>
      <c r="I4210" s="14">
        <v>0</v>
      </c>
      <c r="J4210" s="6">
        <v>1825</v>
      </c>
      <c r="K4210" s="6">
        <v>1825</v>
      </c>
      <c r="L4210" t="s">
        <v>1899</v>
      </c>
      <c r="M4210">
        <v>22</v>
      </c>
      <c r="N4210" t="s">
        <v>1999</v>
      </c>
      <c r="O4210" t="s">
        <v>2873</v>
      </c>
      <c r="P4210" t="s">
        <v>2983</v>
      </c>
    </row>
    <row r="4211" spans="1:16" x14ac:dyDescent="0.45">
      <c r="A4211" t="s">
        <v>7833</v>
      </c>
      <c r="B4211" t="s">
        <v>258</v>
      </c>
      <c r="C4211" t="s">
        <v>3267</v>
      </c>
      <c r="D4211" t="s">
        <v>3464</v>
      </c>
      <c r="E4211" s="1">
        <v>45490</v>
      </c>
      <c r="F4211" t="s">
        <v>8718</v>
      </c>
      <c r="G4211" t="s">
        <v>8629</v>
      </c>
      <c r="H4211">
        <v>1</v>
      </c>
      <c r="I4211" s="14">
        <v>0.1</v>
      </c>
      <c r="J4211" s="6">
        <v>1366</v>
      </c>
      <c r="K4211" s="6">
        <v>1229</v>
      </c>
      <c r="L4211" t="s">
        <v>1256</v>
      </c>
      <c r="M4211">
        <v>61</v>
      </c>
      <c r="N4211" t="s">
        <v>1999</v>
      </c>
      <c r="O4211" t="s">
        <v>2248</v>
      </c>
      <c r="P4211" t="s">
        <v>3061</v>
      </c>
    </row>
    <row r="4212" spans="1:16" x14ac:dyDescent="0.45">
      <c r="A4212" t="s">
        <v>7834</v>
      </c>
      <c r="B4212" t="s">
        <v>186</v>
      </c>
      <c r="C4212" t="s">
        <v>3349</v>
      </c>
      <c r="D4212" t="s">
        <v>3546</v>
      </c>
      <c r="E4212" s="1">
        <v>45869</v>
      </c>
      <c r="F4212" t="s">
        <v>8718</v>
      </c>
      <c r="G4212" t="s">
        <v>8632</v>
      </c>
      <c r="H4212">
        <v>1</v>
      </c>
      <c r="I4212" s="14">
        <v>0</v>
      </c>
      <c r="J4212" s="6">
        <v>1875</v>
      </c>
      <c r="K4212" s="6">
        <v>1875</v>
      </c>
      <c r="L4212" t="s">
        <v>1184</v>
      </c>
      <c r="M4212">
        <v>35</v>
      </c>
      <c r="N4212" t="s">
        <v>1998</v>
      </c>
      <c r="O4212" t="s">
        <v>2177</v>
      </c>
      <c r="P4212" t="s">
        <v>2997</v>
      </c>
    </row>
    <row r="4213" spans="1:16" x14ac:dyDescent="0.45">
      <c r="A4213" t="s">
        <v>7835</v>
      </c>
      <c r="B4213" t="s">
        <v>410</v>
      </c>
      <c r="C4213" t="s">
        <v>3240</v>
      </c>
      <c r="D4213" t="s">
        <v>3439</v>
      </c>
      <c r="E4213" s="1">
        <v>45286</v>
      </c>
      <c r="F4213" t="s">
        <v>8626</v>
      </c>
      <c r="G4213" t="s">
        <v>8632</v>
      </c>
      <c r="H4213">
        <v>4</v>
      </c>
      <c r="I4213" s="14">
        <v>0</v>
      </c>
      <c r="J4213" s="6">
        <v>1126</v>
      </c>
      <c r="K4213" s="6">
        <v>4505</v>
      </c>
      <c r="L4213" t="s">
        <v>1406</v>
      </c>
      <c r="M4213">
        <v>25</v>
      </c>
      <c r="N4213" t="s">
        <v>1999</v>
      </c>
      <c r="O4213" t="s">
        <v>2395</v>
      </c>
      <c r="P4213" t="s">
        <v>3151</v>
      </c>
    </row>
    <row r="4214" spans="1:16" x14ac:dyDescent="0.45">
      <c r="A4214" t="s">
        <v>7836</v>
      </c>
      <c r="B4214" t="s">
        <v>415</v>
      </c>
      <c r="C4214" t="s">
        <v>3197</v>
      </c>
      <c r="D4214" t="s">
        <v>3397</v>
      </c>
      <c r="E4214" s="1">
        <v>45441</v>
      </c>
      <c r="F4214" t="s">
        <v>8625</v>
      </c>
      <c r="G4214" t="s">
        <v>8629</v>
      </c>
      <c r="H4214">
        <v>3</v>
      </c>
      <c r="I4214" s="14">
        <v>0.1</v>
      </c>
      <c r="J4214" s="6">
        <v>1934</v>
      </c>
      <c r="K4214" s="6">
        <v>5221</v>
      </c>
      <c r="L4214" t="s">
        <v>1411</v>
      </c>
      <c r="M4214">
        <v>37</v>
      </c>
      <c r="N4214" t="s">
        <v>1998</v>
      </c>
      <c r="O4214" t="s">
        <v>2400</v>
      </c>
      <c r="P4214" t="s">
        <v>3128</v>
      </c>
    </row>
    <row r="4215" spans="1:16" x14ac:dyDescent="0.45">
      <c r="A4215" t="s">
        <v>7837</v>
      </c>
      <c r="B4215" t="s">
        <v>376</v>
      </c>
      <c r="C4215" t="s">
        <v>3307</v>
      </c>
      <c r="D4215" t="s">
        <v>3504</v>
      </c>
      <c r="E4215" s="1">
        <v>45460</v>
      </c>
      <c r="F4215" t="s">
        <v>8625</v>
      </c>
      <c r="G4215" t="s">
        <v>8632</v>
      </c>
      <c r="H4215">
        <v>2</v>
      </c>
      <c r="I4215" s="14">
        <v>0.05</v>
      </c>
      <c r="J4215" s="6">
        <v>1384</v>
      </c>
      <c r="K4215" s="6">
        <v>2629</v>
      </c>
      <c r="L4215" t="s">
        <v>1372</v>
      </c>
      <c r="M4215">
        <v>62</v>
      </c>
      <c r="N4215" t="s">
        <v>1998</v>
      </c>
      <c r="O4215" t="s">
        <v>2364</v>
      </c>
      <c r="P4215" t="s">
        <v>3128</v>
      </c>
    </row>
    <row r="4216" spans="1:16" x14ac:dyDescent="0.45">
      <c r="A4216" t="s">
        <v>7838</v>
      </c>
      <c r="B4216" t="s">
        <v>863</v>
      </c>
      <c r="C4216" t="s">
        <v>3269</v>
      </c>
      <c r="D4216" t="s">
        <v>3466</v>
      </c>
      <c r="E4216" s="1">
        <v>45508</v>
      </c>
      <c r="F4216" t="s">
        <v>8626</v>
      </c>
      <c r="G4216" t="s">
        <v>8629</v>
      </c>
      <c r="H4216">
        <v>1</v>
      </c>
      <c r="I4216" s="14">
        <v>0</v>
      </c>
      <c r="J4216" s="6">
        <v>820</v>
      </c>
      <c r="K4216" s="6">
        <v>820</v>
      </c>
      <c r="L4216" t="s">
        <v>1855</v>
      </c>
      <c r="M4216">
        <v>41</v>
      </c>
      <c r="N4216" t="s">
        <v>1999</v>
      </c>
      <c r="O4216" t="s">
        <v>2829</v>
      </c>
      <c r="P4216" t="s">
        <v>3009</v>
      </c>
    </row>
    <row r="4217" spans="1:16" x14ac:dyDescent="0.45">
      <c r="A4217" t="s">
        <v>7839</v>
      </c>
      <c r="B4217" t="s">
        <v>83</v>
      </c>
      <c r="C4217" t="s">
        <v>3209</v>
      </c>
      <c r="D4217" t="s">
        <v>3408</v>
      </c>
      <c r="E4217" s="1">
        <v>45824</v>
      </c>
      <c r="F4217" t="s">
        <v>8626</v>
      </c>
      <c r="G4217" t="s">
        <v>8631</v>
      </c>
      <c r="H4217">
        <v>1</v>
      </c>
      <c r="I4217" s="14">
        <v>0.2</v>
      </c>
      <c r="J4217" s="6">
        <v>1531</v>
      </c>
      <c r="K4217" s="6">
        <v>1225</v>
      </c>
      <c r="L4217" t="s">
        <v>1082</v>
      </c>
      <c r="M4217">
        <v>58</v>
      </c>
      <c r="N4217" t="s">
        <v>1998</v>
      </c>
      <c r="O4217" t="s">
        <v>2075</v>
      </c>
      <c r="P4217" t="s">
        <v>2971</v>
      </c>
    </row>
    <row r="4218" spans="1:16" x14ac:dyDescent="0.45">
      <c r="A4218" t="s">
        <v>7840</v>
      </c>
      <c r="B4218" t="s">
        <v>386</v>
      </c>
      <c r="C4218" t="s">
        <v>3392</v>
      </c>
      <c r="D4218" t="s">
        <v>3588</v>
      </c>
      <c r="E4218" s="1">
        <v>45379</v>
      </c>
      <c r="F4218" t="s">
        <v>8718</v>
      </c>
      <c r="G4218" t="s">
        <v>8631</v>
      </c>
      <c r="H4218">
        <v>2</v>
      </c>
      <c r="I4218" s="14">
        <v>0.2</v>
      </c>
      <c r="J4218" s="6">
        <v>1109</v>
      </c>
      <c r="K4218" s="6">
        <v>1774</v>
      </c>
      <c r="L4218" t="s">
        <v>1382</v>
      </c>
      <c r="M4218">
        <v>30</v>
      </c>
      <c r="N4218" t="s">
        <v>1998</v>
      </c>
      <c r="O4218" t="s">
        <v>2374</v>
      </c>
      <c r="P4218" t="s">
        <v>3029</v>
      </c>
    </row>
    <row r="4219" spans="1:16" x14ac:dyDescent="0.45">
      <c r="A4219" t="s">
        <v>7841</v>
      </c>
      <c r="B4219" t="s">
        <v>144</v>
      </c>
      <c r="C4219" t="s">
        <v>3238</v>
      </c>
      <c r="D4219" t="s">
        <v>3437</v>
      </c>
      <c r="E4219" s="1">
        <v>45733</v>
      </c>
      <c r="F4219" t="s">
        <v>8625</v>
      </c>
      <c r="G4219" t="s">
        <v>8633</v>
      </c>
      <c r="H4219">
        <v>3</v>
      </c>
      <c r="I4219" s="14">
        <v>0.15</v>
      </c>
      <c r="J4219" s="6">
        <v>1747</v>
      </c>
      <c r="K4219" s="6">
        <v>4455</v>
      </c>
      <c r="L4219" t="s">
        <v>1143</v>
      </c>
      <c r="M4219">
        <v>21</v>
      </c>
      <c r="N4219" t="s">
        <v>1998</v>
      </c>
      <c r="O4219" t="s">
        <v>2135</v>
      </c>
      <c r="P4219" t="s">
        <v>2991</v>
      </c>
    </row>
    <row r="4220" spans="1:16" x14ac:dyDescent="0.45">
      <c r="A4220" t="s">
        <v>7842</v>
      </c>
      <c r="B4220" t="s">
        <v>979</v>
      </c>
      <c r="C4220" t="s">
        <v>3348</v>
      </c>
      <c r="D4220" t="s">
        <v>3545</v>
      </c>
      <c r="E4220" s="1">
        <v>45461</v>
      </c>
      <c r="F4220" t="s">
        <v>8625</v>
      </c>
      <c r="G4220" t="s">
        <v>8633</v>
      </c>
      <c r="H4220">
        <v>2</v>
      </c>
      <c r="I4220" s="14">
        <v>0.15</v>
      </c>
      <c r="J4220" s="6">
        <v>319</v>
      </c>
      <c r="K4220" s="6">
        <v>542</v>
      </c>
      <c r="L4220" t="s">
        <v>1970</v>
      </c>
      <c r="M4220">
        <v>49</v>
      </c>
      <c r="N4220" t="s">
        <v>1999</v>
      </c>
      <c r="O4220" t="s">
        <v>2942</v>
      </c>
      <c r="P4220" t="s">
        <v>3102</v>
      </c>
    </row>
    <row r="4221" spans="1:16" x14ac:dyDescent="0.45">
      <c r="A4221" t="s">
        <v>7843</v>
      </c>
      <c r="B4221" t="s">
        <v>436</v>
      </c>
      <c r="C4221" t="s">
        <v>3202</v>
      </c>
      <c r="D4221" t="s">
        <v>3402</v>
      </c>
      <c r="E4221" s="1">
        <v>45644</v>
      </c>
      <c r="F4221" t="s">
        <v>8719</v>
      </c>
      <c r="G4221" t="s">
        <v>8632</v>
      </c>
      <c r="H4221">
        <v>5</v>
      </c>
      <c r="I4221" s="14">
        <v>0.05</v>
      </c>
      <c r="J4221" s="6">
        <v>1696</v>
      </c>
      <c r="K4221" s="6">
        <v>8055</v>
      </c>
      <c r="L4221" t="s">
        <v>1432</v>
      </c>
      <c r="M4221">
        <v>56</v>
      </c>
      <c r="N4221" t="s">
        <v>1999</v>
      </c>
      <c r="O4221" t="s">
        <v>2421</v>
      </c>
      <c r="P4221" t="s">
        <v>3125</v>
      </c>
    </row>
    <row r="4222" spans="1:16" x14ac:dyDescent="0.45">
      <c r="A4222" t="s">
        <v>7844</v>
      </c>
      <c r="B4222" t="s">
        <v>681</v>
      </c>
      <c r="C4222" t="s">
        <v>3206</v>
      </c>
      <c r="D4222" t="s">
        <v>3405</v>
      </c>
      <c r="E4222" s="1">
        <v>45701</v>
      </c>
      <c r="F4222" t="s">
        <v>8720</v>
      </c>
      <c r="G4222" t="s">
        <v>8632</v>
      </c>
      <c r="H4222">
        <v>3</v>
      </c>
      <c r="I4222" s="14">
        <v>0.15</v>
      </c>
      <c r="J4222" s="6">
        <v>112</v>
      </c>
      <c r="K4222" s="6">
        <v>285</v>
      </c>
      <c r="L4222" t="s">
        <v>1675</v>
      </c>
      <c r="M4222">
        <v>25</v>
      </c>
      <c r="N4222" t="s">
        <v>1999</v>
      </c>
      <c r="O4222" t="s">
        <v>2655</v>
      </c>
      <c r="P4222" t="s">
        <v>3077</v>
      </c>
    </row>
    <row r="4223" spans="1:16" x14ac:dyDescent="0.45">
      <c r="A4223" t="s">
        <v>7845</v>
      </c>
      <c r="B4223" t="s">
        <v>120</v>
      </c>
      <c r="C4223" t="s">
        <v>3372</v>
      </c>
      <c r="D4223" t="s">
        <v>3568</v>
      </c>
      <c r="E4223" s="1">
        <v>45653</v>
      </c>
      <c r="F4223" t="s">
        <v>8719</v>
      </c>
      <c r="G4223" t="s">
        <v>8632</v>
      </c>
      <c r="H4223">
        <v>4</v>
      </c>
      <c r="I4223" s="14">
        <v>0</v>
      </c>
      <c r="J4223" s="6">
        <v>490</v>
      </c>
      <c r="K4223" s="6">
        <v>1958</v>
      </c>
      <c r="L4223" t="s">
        <v>1119</v>
      </c>
      <c r="M4223">
        <v>64</v>
      </c>
      <c r="N4223" t="s">
        <v>1998</v>
      </c>
      <c r="O4223" t="s">
        <v>2111</v>
      </c>
      <c r="P4223" t="s">
        <v>3062</v>
      </c>
    </row>
    <row r="4224" spans="1:16" x14ac:dyDescent="0.45">
      <c r="A4224" t="s">
        <v>7846</v>
      </c>
      <c r="B4224" t="s">
        <v>898</v>
      </c>
      <c r="C4224" t="s">
        <v>3230</v>
      </c>
      <c r="D4224" t="s">
        <v>3429</v>
      </c>
      <c r="E4224" s="1">
        <v>45261</v>
      </c>
      <c r="F4224" t="s">
        <v>8626</v>
      </c>
      <c r="G4224" t="s">
        <v>8629</v>
      </c>
      <c r="H4224">
        <v>4</v>
      </c>
      <c r="I4224" s="14">
        <v>0.1</v>
      </c>
      <c r="J4224" s="6">
        <v>1446</v>
      </c>
      <c r="K4224" s="6">
        <v>5204</v>
      </c>
      <c r="L4224" t="s">
        <v>1889</v>
      </c>
      <c r="M4224">
        <v>38</v>
      </c>
      <c r="N4224" t="s">
        <v>1998</v>
      </c>
      <c r="O4224" t="s">
        <v>2863</v>
      </c>
      <c r="P4224" t="s">
        <v>3156</v>
      </c>
    </row>
    <row r="4225" spans="1:16" x14ac:dyDescent="0.45">
      <c r="A4225" t="s">
        <v>7847</v>
      </c>
      <c r="B4225" t="s">
        <v>737</v>
      </c>
      <c r="C4225" t="s">
        <v>3287</v>
      </c>
      <c r="D4225" t="s">
        <v>3484</v>
      </c>
      <c r="E4225" s="1">
        <v>45237</v>
      </c>
      <c r="F4225" t="s">
        <v>8718</v>
      </c>
      <c r="G4225" t="s">
        <v>8630</v>
      </c>
      <c r="H4225">
        <v>1</v>
      </c>
      <c r="I4225" s="14">
        <v>0</v>
      </c>
      <c r="J4225" s="6">
        <v>1704</v>
      </c>
      <c r="K4225" s="6">
        <v>1704</v>
      </c>
      <c r="L4225" t="s">
        <v>1730</v>
      </c>
      <c r="M4225">
        <v>43</v>
      </c>
      <c r="N4225" t="s">
        <v>1999</v>
      </c>
      <c r="O4225" t="s">
        <v>2708</v>
      </c>
      <c r="P4225" t="s">
        <v>3092</v>
      </c>
    </row>
    <row r="4226" spans="1:16" x14ac:dyDescent="0.45">
      <c r="A4226" t="s">
        <v>7848</v>
      </c>
      <c r="B4226" t="s">
        <v>240</v>
      </c>
      <c r="C4226" t="s">
        <v>3315</v>
      </c>
      <c r="D4226" t="s">
        <v>3512</v>
      </c>
      <c r="E4226" s="1">
        <v>45732</v>
      </c>
      <c r="F4226" t="s">
        <v>8720</v>
      </c>
      <c r="G4226" t="s">
        <v>8632</v>
      </c>
      <c r="H4226">
        <v>2</v>
      </c>
      <c r="I4226" s="14">
        <v>0.05</v>
      </c>
      <c r="J4226" s="6">
        <v>1056</v>
      </c>
      <c r="K4226" s="6">
        <v>2006</v>
      </c>
      <c r="L4226" t="s">
        <v>1238</v>
      </c>
      <c r="M4226">
        <v>38</v>
      </c>
      <c r="N4226" t="s">
        <v>1999</v>
      </c>
      <c r="O4226" t="s">
        <v>2231</v>
      </c>
      <c r="P4226" t="s">
        <v>2999</v>
      </c>
    </row>
    <row r="4227" spans="1:16" x14ac:dyDescent="0.45">
      <c r="A4227" t="s">
        <v>7849</v>
      </c>
      <c r="B4227" t="s">
        <v>99</v>
      </c>
      <c r="C4227" t="s">
        <v>3310</v>
      </c>
      <c r="D4227" t="s">
        <v>3507</v>
      </c>
      <c r="E4227" s="1">
        <v>45826</v>
      </c>
      <c r="F4227" t="s">
        <v>8626</v>
      </c>
      <c r="G4227" t="s">
        <v>8633</v>
      </c>
      <c r="H4227">
        <v>4</v>
      </c>
      <c r="I4227" s="14">
        <v>0.05</v>
      </c>
      <c r="J4227" s="6">
        <v>962</v>
      </c>
      <c r="K4227" s="6">
        <v>3654</v>
      </c>
      <c r="L4227" t="s">
        <v>1098</v>
      </c>
      <c r="M4227">
        <v>43</v>
      </c>
      <c r="N4227" t="s">
        <v>1999</v>
      </c>
      <c r="O4227" t="s">
        <v>2091</v>
      </c>
      <c r="P4227" t="s">
        <v>3045</v>
      </c>
    </row>
    <row r="4228" spans="1:16" x14ac:dyDescent="0.45">
      <c r="A4228" t="s">
        <v>7850</v>
      </c>
      <c r="B4228" t="s">
        <v>217</v>
      </c>
      <c r="C4228" t="s">
        <v>3247</v>
      </c>
      <c r="D4228" t="s">
        <v>3446</v>
      </c>
      <c r="E4228" s="1">
        <v>45583</v>
      </c>
      <c r="F4228" t="s">
        <v>8625</v>
      </c>
      <c r="G4228" t="s">
        <v>8629</v>
      </c>
      <c r="H4228">
        <v>4</v>
      </c>
      <c r="I4228" s="14">
        <v>0</v>
      </c>
      <c r="J4228" s="6">
        <v>1121</v>
      </c>
      <c r="K4228" s="6">
        <v>4482</v>
      </c>
      <c r="L4228" t="s">
        <v>1215</v>
      </c>
      <c r="M4228">
        <v>43</v>
      </c>
      <c r="N4228" t="s">
        <v>1999</v>
      </c>
      <c r="O4228" t="s">
        <v>2208</v>
      </c>
      <c r="P4228" t="s">
        <v>3055</v>
      </c>
    </row>
    <row r="4229" spans="1:16" x14ac:dyDescent="0.45">
      <c r="A4229" t="s">
        <v>7851</v>
      </c>
      <c r="B4229" t="s">
        <v>272</v>
      </c>
      <c r="C4229" t="s">
        <v>3269</v>
      </c>
      <c r="D4229" t="s">
        <v>3466</v>
      </c>
      <c r="E4229" s="1">
        <v>45593</v>
      </c>
      <c r="F4229" t="s">
        <v>8720</v>
      </c>
      <c r="G4229" t="s">
        <v>8631</v>
      </c>
      <c r="H4229">
        <v>1</v>
      </c>
      <c r="I4229" s="14">
        <v>0.15</v>
      </c>
      <c r="J4229" s="6">
        <v>820</v>
      </c>
      <c r="K4229" s="6">
        <v>697</v>
      </c>
      <c r="L4229" t="s">
        <v>1270</v>
      </c>
      <c r="M4229">
        <v>21</v>
      </c>
      <c r="N4229" t="s">
        <v>1998</v>
      </c>
      <c r="O4229" t="s">
        <v>2262</v>
      </c>
      <c r="P4229" t="s">
        <v>3064</v>
      </c>
    </row>
    <row r="4230" spans="1:16" x14ac:dyDescent="0.45">
      <c r="A4230" t="s">
        <v>7852</v>
      </c>
      <c r="B4230" t="s">
        <v>968</v>
      </c>
      <c r="C4230" t="s">
        <v>3248</v>
      </c>
      <c r="D4230" t="s">
        <v>3447</v>
      </c>
      <c r="E4230" s="1">
        <v>45432</v>
      </c>
      <c r="F4230" t="s">
        <v>8720</v>
      </c>
      <c r="G4230" t="s">
        <v>8630</v>
      </c>
      <c r="H4230">
        <v>1</v>
      </c>
      <c r="I4230" s="14">
        <v>0.15</v>
      </c>
      <c r="J4230" s="6">
        <v>1884</v>
      </c>
      <c r="K4230" s="6">
        <v>1601</v>
      </c>
      <c r="L4230" t="s">
        <v>1959</v>
      </c>
      <c r="M4230">
        <v>26</v>
      </c>
      <c r="N4230" t="s">
        <v>1999</v>
      </c>
      <c r="O4230" t="s">
        <v>2931</v>
      </c>
      <c r="P4230" t="s">
        <v>2992</v>
      </c>
    </row>
    <row r="4231" spans="1:16" x14ac:dyDescent="0.45">
      <c r="A4231" t="s">
        <v>7853</v>
      </c>
      <c r="B4231" t="s">
        <v>928</v>
      </c>
      <c r="C4231" t="s">
        <v>3270</v>
      </c>
      <c r="D4231" t="s">
        <v>3467</v>
      </c>
      <c r="E4231" s="1">
        <v>45718</v>
      </c>
      <c r="F4231" t="s">
        <v>8719</v>
      </c>
      <c r="G4231" t="s">
        <v>8631</v>
      </c>
      <c r="H4231">
        <v>1</v>
      </c>
      <c r="I4231" s="14">
        <v>0.05</v>
      </c>
      <c r="J4231" s="6">
        <v>960</v>
      </c>
      <c r="K4231" s="6">
        <v>912</v>
      </c>
      <c r="L4231" t="s">
        <v>1919</v>
      </c>
      <c r="M4231">
        <v>53</v>
      </c>
      <c r="N4231" t="s">
        <v>1998</v>
      </c>
      <c r="O4231" t="s">
        <v>2892</v>
      </c>
      <c r="P4231" t="s">
        <v>3006</v>
      </c>
    </row>
    <row r="4232" spans="1:16" x14ac:dyDescent="0.45">
      <c r="A4232" t="s">
        <v>7854</v>
      </c>
      <c r="B4232" t="s">
        <v>482</v>
      </c>
      <c r="C4232" t="s">
        <v>3317</v>
      </c>
      <c r="D4232" t="s">
        <v>3514</v>
      </c>
      <c r="E4232" s="1">
        <v>45204</v>
      </c>
      <c r="F4232" t="s">
        <v>8720</v>
      </c>
      <c r="G4232" t="s">
        <v>8632</v>
      </c>
      <c r="H4232">
        <v>4</v>
      </c>
      <c r="I4232" s="14">
        <v>0.2</v>
      </c>
      <c r="J4232" s="6">
        <v>133</v>
      </c>
      <c r="K4232" s="6">
        <v>425</v>
      </c>
      <c r="L4232" t="s">
        <v>1477</v>
      </c>
      <c r="M4232">
        <v>25</v>
      </c>
      <c r="N4232" t="s">
        <v>1998</v>
      </c>
      <c r="O4232" t="s">
        <v>2464</v>
      </c>
      <c r="P4232" t="s">
        <v>3003</v>
      </c>
    </row>
    <row r="4233" spans="1:16" x14ac:dyDescent="0.45">
      <c r="A4233" t="s">
        <v>7855</v>
      </c>
      <c r="B4233" t="s">
        <v>980</v>
      </c>
      <c r="C4233" t="s">
        <v>3304</v>
      </c>
      <c r="D4233" t="s">
        <v>3501</v>
      </c>
      <c r="E4233" s="1">
        <v>45351</v>
      </c>
      <c r="F4233" t="s">
        <v>8626</v>
      </c>
      <c r="G4233" t="s">
        <v>8630</v>
      </c>
      <c r="H4233">
        <v>1</v>
      </c>
      <c r="I4233" s="14">
        <v>0.15</v>
      </c>
      <c r="J4233" s="6">
        <v>1339</v>
      </c>
      <c r="K4233" s="6">
        <v>1138</v>
      </c>
      <c r="L4233" t="s">
        <v>1971</v>
      </c>
      <c r="M4233">
        <v>59</v>
      </c>
      <c r="N4233" t="s">
        <v>1999</v>
      </c>
      <c r="O4233" t="s">
        <v>2943</v>
      </c>
      <c r="P4233" t="s">
        <v>3079</v>
      </c>
    </row>
    <row r="4234" spans="1:16" x14ac:dyDescent="0.45">
      <c r="A4234" t="s">
        <v>7856</v>
      </c>
      <c r="B4234" t="s">
        <v>625</v>
      </c>
      <c r="C4234" t="s">
        <v>3271</v>
      </c>
      <c r="D4234" t="s">
        <v>3468</v>
      </c>
      <c r="E4234" s="1">
        <v>45236</v>
      </c>
      <c r="F4234" t="s">
        <v>8625</v>
      </c>
      <c r="G4234" t="s">
        <v>8630</v>
      </c>
      <c r="H4234">
        <v>2</v>
      </c>
      <c r="I4234" s="14">
        <v>0.2</v>
      </c>
      <c r="J4234" s="6">
        <v>1514</v>
      </c>
      <c r="K4234" s="6">
        <v>2423</v>
      </c>
      <c r="L4234" t="s">
        <v>1619</v>
      </c>
      <c r="M4234">
        <v>27</v>
      </c>
      <c r="N4234" t="s">
        <v>1998</v>
      </c>
      <c r="O4234" t="s">
        <v>2601</v>
      </c>
      <c r="P4234" t="s">
        <v>3113</v>
      </c>
    </row>
    <row r="4235" spans="1:16" x14ac:dyDescent="0.45">
      <c r="A4235" t="s">
        <v>7857</v>
      </c>
      <c r="B4235" t="s">
        <v>908</v>
      </c>
      <c r="C4235" t="s">
        <v>3306</v>
      </c>
      <c r="D4235" t="s">
        <v>3503</v>
      </c>
      <c r="E4235" s="1">
        <v>45738</v>
      </c>
      <c r="F4235" t="s">
        <v>8720</v>
      </c>
      <c r="G4235" t="s">
        <v>8630</v>
      </c>
      <c r="H4235">
        <v>1</v>
      </c>
      <c r="I4235" s="14">
        <v>0.15</v>
      </c>
      <c r="J4235" s="6">
        <v>1375</v>
      </c>
      <c r="K4235" s="6">
        <v>1169</v>
      </c>
      <c r="L4235" t="s">
        <v>1899</v>
      </c>
      <c r="M4235">
        <v>22</v>
      </c>
      <c r="N4235" t="s">
        <v>1999</v>
      </c>
      <c r="O4235" t="s">
        <v>2873</v>
      </c>
      <c r="P4235" t="s">
        <v>2983</v>
      </c>
    </row>
    <row r="4236" spans="1:16" x14ac:dyDescent="0.45">
      <c r="A4236" t="s">
        <v>7858</v>
      </c>
      <c r="B4236" t="s">
        <v>109</v>
      </c>
      <c r="C4236" t="s">
        <v>3327</v>
      </c>
      <c r="D4236" t="s">
        <v>3524</v>
      </c>
      <c r="E4236" s="1">
        <v>45779</v>
      </c>
      <c r="F4236" t="s">
        <v>8625</v>
      </c>
      <c r="G4236" t="s">
        <v>8633</v>
      </c>
      <c r="H4236">
        <v>5</v>
      </c>
      <c r="I4236" s="14">
        <v>0.15</v>
      </c>
      <c r="J4236" s="6">
        <v>1449</v>
      </c>
      <c r="K4236" s="6">
        <v>6160</v>
      </c>
      <c r="L4236" t="s">
        <v>1108</v>
      </c>
      <c r="M4236">
        <v>20</v>
      </c>
      <c r="N4236" t="s">
        <v>1999</v>
      </c>
      <c r="O4236" t="s">
        <v>2100</v>
      </c>
      <c r="P4236" t="s">
        <v>2970</v>
      </c>
    </row>
    <row r="4237" spans="1:16" x14ac:dyDescent="0.45">
      <c r="A4237" t="s">
        <v>7859</v>
      </c>
      <c r="B4237" t="s">
        <v>862</v>
      </c>
      <c r="C4237" t="s">
        <v>3323</v>
      </c>
      <c r="D4237" t="s">
        <v>3520</v>
      </c>
      <c r="E4237" s="1">
        <v>45809</v>
      </c>
      <c r="F4237" t="s">
        <v>8718</v>
      </c>
      <c r="G4237" t="s">
        <v>8631</v>
      </c>
      <c r="H4237">
        <v>5</v>
      </c>
      <c r="I4237" s="14">
        <v>0.2</v>
      </c>
      <c r="J4237" s="6">
        <v>1619</v>
      </c>
      <c r="K4237" s="6">
        <v>6477</v>
      </c>
      <c r="L4237" t="s">
        <v>1854</v>
      </c>
      <c r="M4237">
        <v>20</v>
      </c>
      <c r="N4237" t="s">
        <v>1999</v>
      </c>
      <c r="O4237" t="s">
        <v>2828</v>
      </c>
      <c r="P4237" t="s">
        <v>3081</v>
      </c>
    </row>
    <row r="4238" spans="1:16" x14ac:dyDescent="0.45">
      <c r="A4238" t="s">
        <v>7860</v>
      </c>
      <c r="B4238" t="s">
        <v>183</v>
      </c>
      <c r="C4238" t="s">
        <v>3273</v>
      </c>
      <c r="D4238" t="s">
        <v>3470</v>
      </c>
      <c r="E4238" s="1">
        <v>45632</v>
      </c>
      <c r="F4238" t="s">
        <v>8626</v>
      </c>
      <c r="G4238" t="s">
        <v>8630</v>
      </c>
      <c r="H4238">
        <v>2</v>
      </c>
      <c r="I4238" s="14">
        <v>0</v>
      </c>
      <c r="J4238" s="6">
        <v>1817</v>
      </c>
      <c r="K4238" s="6">
        <v>3634</v>
      </c>
      <c r="L4238" t="s">
        <v>1181</v>
      </c>
      <c r="M4238">
        <v>50</v>
      </c>
      <c r="N4238" t="s">
        <v>1999</v>
      </c>
      <c r="O4238" t="s">
        <v>2174</v>
      </c>
      <c r="P4238" t="s">
        <v>3088</v>
      </c>
    </row>
    <row r="4239" spans="1:16" x14ac:dyDescent="0.45">
      <c r="A4239" t="s">
        <v>7861</v>
      </c>
      <c r="B4239" t="s">
        <v>580</v>
      </c>
      <c r="C4239" t="s">
        <v>3253</v>
      </c>
      <c r="D4239" t="s">
        <v>3452</v>
      </c>
      <c r="E4239" s="1">
        <v>45873</v>
      </c>
      <c r="F4239" t="s">
        <v>8720</v>
      </c>
      <c r="G4239" t="s">
        <v>8630</v>
      </c>
      <c r="H4239">
        <v>4</v>
      </c>
      <c r="I4239" s="14">
        <v>0.1</v>
      </c>
      <c r="J4239" s="6">
        <v>583</v>
      </c>
      <c r="K4239" s="6">
        <v>2098</v>
      </c>
      <c r="L4239" t="s">
        <v>1574</v>
      </c>
      <c r="M4239">
        <v>32</v>
      </c>
      <c r="N4239" t="s">
        <v>1999</v>
      </c>
      <c r="O4239" t="s">
        <v>2556</v>
      </c>
      <c r="P4239" t="s">
        <v>3032</v>
      </c>
    </row>
    <row r="4240" spans="1:16" x14ac:dyDescent="0.45">
      <c r="A4240" t="s">
        <v>7862</v>
      </c>
      <c r="B4240" t="s">
        <v>86</v>
      </c>
      <c r="C4240" t="s">
        <v>3393</v>
      </c>
      <c r="D4240" t="s">
        <v>3589</v>
      </c>
      <c r="E4240" s="1">
        <v>45881</v>
      </c>
      <c r="F4240" t="s">
        <v>8626</v>
      </c>
      <c r="G4240" t="s">
        <v>8630</v>
      </c>
      <c r="H4240">
        <v>4</v>
      </c>
      <c r="I4240" s="14">
        <v>0.05</v>
      </c>
      <c r="J4240" s="6">
        <v>768</v>
      </c>
      <c r="K4240" s="6">
        <v>2917</v>
      </c>
      <c r="L4240" t="s">
        <v>1085</v>
      </c>
      <c r="M4240">
        <v>56</v>
      </c>
      <c r="N4240" t="s">
        <v>1999</v>
      </c>
      <c r="O4240" t="s">
        <v>2078</v>
      </c>
      <c r="P4240" t="s">
        <v>3034</v>
      </c>
    </row>
    <row r="4241" spans="1:16" x14ac:dyDescent="0.45">
      <c r="A4241" t="s">
        <v>7863</v>
      </c>
      <c r="B4241" t="s">
        <v>360</v>
      </c>
      <c r="C4241" t="s">
        <v>3306</v>
      </c>
      <c r="D4241" t="s">
        <v>3503</v>
      </c>
      <c r="E4241" s="1">
        <v>45542</v>
      </c>
      <c r="F4241" t="s">
        <v>8718</v>
      </c>
      <c r="G4241" t="s">
        <v>8632</v>
      </c>
      <c r="H4241">
        <v>3</v>
      </c>
      <c r="I4241" s="14">
        <v>0.05</v>
      </c>
      <c r="J4241" s="6">
        <v>1375</v>
      </c>
      <c r="K4241" s="6">
        <v>3920</v>
      </c>
      <c r="L4241" t="s">
        <v>1356</v>
      </c>
      <c r="M4241">
        <v>39</v>
      </c>
      <c r="N4241" t="s">
        <v>1998</v>
      </c>
      <c r="O4241" t="s">
        <v>2348</v>
      </c>
      <c r="P4241" t="s">
        <v>3018</v>
      </c>
    </row>
    <row r="4242" spans="1:16" x14ac:dyDescent="0.45">
      <c r="A4242" t="s">
        <v>7864</v>
      </c>
      <c r="B4242" t="s">
        <v>593</v>
      </c>
      <c r="C4242" t="s">
        <v>3262</v>
      </c>
      <c r="D4242" t="s">
        <v>3441</v>
      </c>
      <c r="E4242" s="1">
        <v>45742</v>
      </c>
      <c r="F4242" t="s">
        <v>8625</v>
      </c>
      <c r="G4242" t="s">
        <v>8631</v>
      </c>
      <c r="H4242">
        <v>4</v>
      </c>
      <c r="I4242" s="14">
        <v>0.2</v>
      </c>
      <c r="J4242" s="6">
        <v>283</v>
      </c>
      <c r="K4242" s="6">
        <v>906</v>
      </c>
      <c r="L4242" t="s">
        <v>1587</v>
      </c>
      <c r="M4242">
        <v>59</v>
      </c>
      <c r="N4242" t="s">
        <v>1998</v>
      </c>
      <c r="O4242" t="s">
        <v>2569</v>
      </c>
      <c r="P4242" t="s">
        <v>3148</v>
      </c>
    </row>
    <row r="4243" spans="1:16" x14ac:dyDescent="0.45">
      <c r="A4243" t="s">
        <v>7865</v>
      </c>
      <c r="B4243" t="s">
        <v>374</v>
      </c>
      <c r="C4243" t="s">
        <v>3272</v>
      </c>
      <c r="D4243" t="s">
        <v>3469</v>
      </c>
      <c r="E4243" s="1">
        <v>45244</v>
      </c>
      <c r="F4243" t="s">
        <v>8626</v>
      </c>
      <c r="G4243" t="s">
        <v>8632</v>
      </c>
      <c r="H4243">
        <v>5</v>
      </c>
      <c r="I4243" s="14">
        <v>0.1</v>
      </c>
      <c r="J4243" s="6">
        <v>649</v>
      </c>
      <c r="K4243" s="6">
        <v>2921</v>
      </c>
      <c r="L4243" t="s">
        <v>1370</v>
      </c>
      <c r="M4243">
        <v>23</v>
      </c>
      <c r="N4243" t="s">
        <v>1999</v>
      </c>
      <c r="O4243" t="s">
        <v>2362</v>
      </c>
      <c r="P4243" t="s">
        <v>3103</v>
      </c>
    </row>
    <row r="4244" spans="1:16" x14ac:dyDescent="0.45">
      <c r="A4244" t="s">
        <v>7866</v>
      </c>
      <c r="B4244" t="s">
        <v>869</v>
      </c>
      <c r="C4244" t="s">
        <v>3391</v>
      </c>
      <c r="D4244" t="s">
        <v>3587</v>
      </c>
      <c r="E4244" s="1">
        <v>45683</v>
      </c>
      <c r="F4244" t="s">
        <v>8718</v>
      </c>
      <c r="G4244" t="s">
        <v>8629</v>
      </c>
      <c r="H4244">
        <v>2</v>
      </c>
      <c r="I4244" s="14">
        <v>0.15</v>
      </c>
      <c r="J4244" s="6">
        <v>799</v>
      </c>
      <c r="K4244" s="6">
        <v>1359</v>
      </c>
      <c r="L4244" t="s">
        <v>1861</v>
      </c>
      <c r="M4244">
        <v>26</v>
      </c>
      <c r="N4244" t="s">
        <v>1998</v>
      </c>
      <c r="O4244" t="s">
        <v>2834</v>
      </c>
      <c r="P4244" t="s">
        <v>3008</v>
      </c>
    </row>
    <row r="4245" spans="1:16" x14ac:dyDescent="0.45">
      <c r="A4245" t="s">
        <v>7867</v>
      </c>
      <c r="B4245" t="s">
        <v>49</v>
      </c>
      <c r="C4245" t="s">
        <v>3268</v>
      </c>
      <c r="D4245" t="s">
        <v>3465</v>
      </c>
      <c r="E4245" s="1">
        <v>45912</v>
      </c>
      <c r="F4245" t="s">
        <v>8626</v>
      </c>
      <c r="G4245" t="s">
        <v>8629</v>
      </c>
      <c r="H4245">
        <v>4</v>
      </c>
      <c r="I4245" s="14">
        <v>0.05</v>
      </c>
      <c r="J4245" s="6">
        <v>20</v>
      </c>
      <c r="K4245" s="6">
        <v>77</v>
      </c>
      <c r="L4245" t="s">
        <v>1048</v>
      </c>
      <c r="M4245">
        <v>61</v>
      </c>
      <c r="N4245" t="s">
        <v>1999</v>
      </c>
      <c r="O4245" t="s">
        <v>2041</v>
      </c>
      <c r="P4245" t="s">
        <v>3008</v>
      </c>
    </row>
    <row r="4246" spans="1:16" x14ac:dyDescent="0.45">
      <c r="A4246" t="s">
        <v>7868</v>
      </c>
      <c r="B4246" t="s">
        <v>451</v>
      </c>
      <c r="C4246" t="s">
        <v>3384</v>
      </c>
      <c r="D4246" t="s">
        <v>3580</v>
      </c>
      <c r="E4246" s="1">
        <v>45789</v>
      </c>
      <c r="F4246" t="s">
        <v>8625</v>
      </c>
      <c r="G4246" t="s">
        <v>8633</v>
      </c>
      <c r="H4246">
        <v>3</v>
      </c>
      <c r="I4246" s="14">
        <v>0</v>
      </c>
      <c r="J4246" s="6">
        <v>1611</v>
      </c>
      <c r="K4246" s="6">
        <v>4834</v>
      </c>
      <c r="L4246" t="s">
        <v>1447</v>
      </c>
      <c r="M4246">
        <v>35</v>
      </c>
      <c r="N4246" t="s">
        <v>1998</v>
      </c>
      <c r="O4246" t="s">
        <v>2435</v>
      </c>
      <c r="P4246" t="s">
        <v>3135</v>
      </c>
    </row>
    <row r="4247" spans="1:16" x14ac:dyDescent="0.45">
      <c r="A4247" t="s">
        <v>7869</v>
      </c>
      <c r="B4247" t="s">
        <v>616</v>
      </c>
      <c r="C4247" t="s">
        <v>3283</v>
      </c>
      <c r="D4247" t="s">
        <v>3480</v>
      </c>
      <c r="E4247" s="1">
        <v>45198</v>
      </c>
      <c r="F4247" t="s">
        <v>8720</v>
      </c>
      <c r="G4247" t="s">
        <v>8630</v>
      </c>
      <c r="H4247">
        <v>2</v>
      </c>
      <c r="I4247" s="14">
        <v>0.2</v>
      </c>
      <c r="J4247" s="6">
        <v>604</v>
      </c>
      <c r="K4247" s="6">
        <v>966</v>
      </c>
      <c r="L4247" t="s">
        <v>1610</v>
      </c>
      <c r="M4247">
        <v>25</v>
      </c>
      <c r="N4247" t="s">
        <v>1999</v>
      </c>
      <c r="O4247" t="s">
        <v>2592</v>
      </c>
      <c r="P4247" t="s">
        <v>3136</v>
      </c>
    </row>
    <row r="4248" spans="1:16" x14ac:dyDescent="0.45">
      <c r="A4248" t="s">
        <v>7870</v>
      </c>
      <c r="B4248" t="s">
        <v>500</v>
      </c>
      <c r="C4248" t="s">
        <v>3386</v>
      </c>
      <c r="D4248" t="s">
        <v>3582</v>
      </c>
      <c r="E4248" s="1">
        <v>45546</v>
      </c>
      <c r="F4248" t="s">
        <v>8625</v>
      </c>
      <c r="G4248" t="s">
        <v>8632</v>
      </c>
      <c r="H4248">
        <v>3</v>
      </c>
      <c r="I4248" s="14">
        <v>0.05</v>
      </c>
      <c r="J4248" s="6">
        <v>613</v>
      </c>
      <c r="K4248" s="6">
        <v>1748</v>
      </c>
      <c r="L4248" t="s">
        <v>1495</v>
      </c>
      <c r="M4248">
        <v>47</v>
      </c>
      <c r="N4248" t="s">
        <v>1999</v>
      </c>
      <c r="O4248" t="s">
        <v>2480</v>
      </c>
      <c r="P4248" t="s">
        <v>3161</v>
      </c>
    </row>
    <row r="4249" spans="1:16" x14ac:dyDescent="0.45">
      <c r="A4249" t="s">
        <v>7871</v>
      </c>
      <c r="B4249" t="s">
        <v>750</v>
      </c>
      <c r="C4249" t="s">
        <v>3268</v>
      </c>
      <c r="D4249" t="s">
        <v>3465</v>
      </c>
      <c r="E4249" s="1">
        <v>45466</v>
      </c>
      <c r="F4249" t="s">
        <v>8718</v>
      </c>
      <c r="G4249" t="s">
        <v>8629</v>
      </c>
      <c r="H4249">
        <v>2</v>
      </c>
      <c r="I4249" s="14">
        <v>0.1</v>
      </c>
      <c r="J4249" s="6">
        <v>20</v>
      </c>
      <c r="K4249" s="6">
        <v>37</v>
      </c>
      <c r="L4249" t="s">
        <v>1743</v>
      </c>
      <c r="M4249">
        <v>29</v>
      </c>
      <c r="N4249" t="s">
        <v>1999</v>
      </c>
      <c r="O4249" t="s">
        <v>2721</v>
      </c>
      <c r="P4249" t="s">
        <v>3056</v>
      </c>
    </row>
    <row r="4250" spans="1:16" x14ac:dyDescent="0.45">
      <c r="A4250" t="s">
        <v>7872</v>
      </c>
      <c r="B4250" t="s">
        <v>23</v>
      </c>
      <c r="C4250" t="s">
        <v>3205</v>
      </c>
      <c r="D4250" t="s">
        <v>3404</v>
      </c>
      <c r="E4250" s="1">
        <v>45193</v>
      </c>
      <c r="F4250" t="s">
        <v>8719</v>
      </c>
      <c r="G4250" t="s">
        <v>8629</v>
      </c>
      <c r="H4250">
        <v>5</v>
      </c>
      <c r="I4250" s="14">
        <v>0.05</v>
      </c>
      <c r="J4250" s="6">
        <v>738</v>
      </c>
      <c r="K4250" s="6">
        <v>3507</v>
      </c>
      <c r="L4250" t="s">
        <v>1022</v>
      </c>
      <c r="M4250">
        <v>27</v>
      </c>
      <c r="N4250" t="s">
        <v>1998</v>
      </c>
      <c r="O4250" t="s">
        <v>2015</v>
      </c>
      <c r="P4250" t="s">
        <v>2983</v>
      </c>
    </row>
    <row r="4251" spans="1:16" x14ac:dyDescent="0.45">
      <c r="A4251" t="s">
        <v>7873</v>
      </c>
      <c r="B4251" t="s">
        <v>86</v>
      </c>
      <c r="C4251" t="s">
        <v>3264</v>
      </c>
      <c r="D4251" t="s">
        <v>3462</v>
      </c>
      <c r="E4251" s="1">
        <v>45516</v>
      </c>
      <c r="F4251" t="s">
        <v>8720</v>
      </c>
      <c r="G4251" t="s">
        <v>8632</v>
      </c>
      <c r="H4251">
        <v>4</v>
      </c>
      <c r="I4251" s="14">
        <v>0</v>
      </c>
      <c r="J4251" s="6">
        <v>1280</v>
      </c>
      <c r="K4251" s="6">
        <v>5118</v>
      </c>
      <c r="L4251" t="s">
        <v>1085</v>
      </c>
      <c r="M4251">
        <v>56</v>
      </c>
      <c r="N4251" t="s">
        <v>1999</v>
      </c>
      <c r="O4251" t="s">
        <v>2078</v>
      </c>
      <c r="P4251" t="s">
        <v>3034</v>
      </c>
    </row>
    <row r="4252" spans="1:16" x14ac:dyDescent="0.45">
      <c r="A4252" t="s">
        <v>7874</v>
      </c>
      <c r="B4252" t="s">
        <v>873</v>
      </c>
      <c r="C4252" t="s">
        <v>3362</v>
      </c>
      <c r="D4252" t="s">
        <v>3559</v>
      </c>
      <c r="E4252" s="1">
        <v>45327</v>
      </c>
      <c r="F4252" t="s">
        <v>8720</v>
      </c>
      <c r="G4252" t="s">
        <v>8631</v>
      </c>
      <c r="H4252">
        <v>4</v>
      </c>
      <c r="I4252" s="14">
        <v>0</v>
      </c>
      <c r="J4252" s="6">
        <v>1972</v>
      </c>
      <c r="K4252" s="6">
        <v>7886</v>
      </c>
      <c r="L4252" t="s">
        <v>1865</v>
      </c>
      <c r="M4252">
        <v>62</v>
      </c>
      <c r="N4252" t="s">
        <v>1999</v>
      </c>
      <c r="O4252" t="s">
        <v>2838</v>
      </c>
      <c r="P4252" t="s">
        <v>3091</v>
      </c>
    </row>
    <row r="4253" spans="1:16" x14ac:dyDescent="0.45">
      <c r="A4253" t="s">
        <v>7875</v>
      </c>
      <c r="B4253" t="s">
        <v>473</v>
      </c>
      <c r="C4253" t="s">
        <v>3326</v>
      </c>
      <c r="D4253" t="s">
        <v>3523</v>
      </c>
      <c r="E4253" s="1">
        <v>45331</v>
      </c>
      <c r="F4253" t="s">
        <v>8720</v>
      </c>
      <c r="G4253" t="s">
        <v>8631</v>
      </c>
      <c r="H4253">
        <v>5</v>
      </c>
      <c r="I4253" s="14">
        <v>0.1</v>
      </c>
      <c r="J4253" s="6">
        <v>1122</v>
      </c>
      <c r="K4253" s="6">
        <v>5049</v>
      </c>
      <c r="L4253" t="s">
        <v>1468</v>
      </c>
      <c r="M4253">
        <v>36</v>
      </c>
      <c r="N4253" t="s">
        <v>1999</v>
      </c>
      <c r="O4253" t="s">
        <v>2455</v>
      </c>
      <c r="P4253" t="s">
        <v>3078</v>
      </c>
    </row>
    <row r="4254" spans="1:16" x14ac:dyDescent="0.45">
      <c r="A4254" t="s">
        <v>7876</v>
      </c>
      <c r="B4254" t="s">
        <v>475</v>
      </c>
      <c r="C4254" t="s">
        <v>3210</v>
      </c>
      <c r="D4254" t="s">
        <v>3409</v>
      </c>
      <c r="E4254" s="1">
        <v>45852</v>
      </c>
      <c r="F4254" t="s">
        <v>8625</v>
      </c>
      <c r="G4254" t="s">
        <v>8629</v>
      </c>
      <c r="H4254">
        <v>4</v>
      </c>
      <c r="I4254" s="14">
        <v>0.15</v>
      </c>
      <c r="J4254" s="6">
        <v>1652</v>
      </c>
      <c r="K4254" s="6">
        <v>5618</v>
      </c>
      <c r="L4254" t="s">
        <v>1470</v>
      </c>
      <c r="M4254">
        <v>25</v>
      </c>
      <c r="N4254" t="s">
        <v>1998</v>
      </c>
      <c r="O4254" t="s">
        <v>2457</v>
      </c>
      <c r="P4254" t="s">
        <v>3079</v>
      </c>
    </row>
    <row r="4255" spans="1:16" x14ac:dyDescent="0.45">
      <c r="A4255" t="s">
        <v>7877</v>
      </c>
      <c r="B4255" t="s">
        <v>777</v>
      </c>
      <c r="C4255" t="s">
        <v>3312</v>
      </c>
      <c r="D4255" t="s">
        <v>3509</v>
      </c>
      <c r="E4255" s="1">
        <v>45501</v>
      </c>
      <c r="F4255" t="s">
        <v>8720</v>
      </c>
      <c r="G4255" t="s">
        <v>8632</v>
      </c>
      <c r="H4255">
        <v>3</v>
      </c>
      <c r="I4255" s="14">
        <v>0.15</v>
      </c>
      <c r="J4255" s="6">
        <v>838</v>
      </c>
      <c r="K4255" s="6">
        <v>2136</v>
      </c>
      <c r="L4255" t="s">
        <v>1769</v>
      </c>
      <c r="M4255">
        <v>36</v>
      </c>
      <c r="N4255" t="s">
        <v>1999</v>
      </c>
      <c r="O4255" t="s">
        <v>2747</v>
      </c>
      <c r="P4255" t="s">
        <v>3026</v>
      </c>
    </row>
    <row r="4256" spans="1:16" x14ac:dyDescent="0.45">
      <c r="A4256" t="s">
        <v>7878</v>
      </c>
      <c r="B4256" t="s">
        <v>876</v>
      </c>
      <c r="C4256" t="s">
        <v>3316</v>
      </c>
      <c r="D4256" t="s">
        <v>3513</v>
      </c>
      <c r="E4256" s="1">
        <v>45621</v>
      </c>
      <c r="F4256" t="s">
        <v>8626</v>
      </c>
      <c r="G4256" t="s">
        <v>8632</v>
      </c>
      <c r="H4256">
        <v>2</v>
      </c>
      <c r="I4256" s="14">
        <v>0.15</v>
      </c>
      <c r="J4256" s="6">
        <v>165</v>
      </c>
      <c r="K4256" s="6">
        <v>281</v>
      </c>
      <c r="L4256" t="s">
        <v>1187</v>
      </c>
      <c r="M4256">
        <v>63</v>
      </c>
      <c r="N4256" t="s">
        <v>1999</v>
      </c>
      <c r="O4256" t="s">
        <v>2841</v>
      </c>
      <c r="P4256" t="s">
        <v>3115</v>
      </c>
    </row>
    <row r="4257" spans="1:16" x14ac:dyDescent="0.45">
      <c r="A4257" t="s">
        <v>7879</v>
      </c>
      <c r="B4257" t="s">
        <v>573</v>
      </c>
      <c r="C4257" t="s">
        <v>3214</v>
      </c>
      <c r="D4257" t="s">
        <v>3413</v>
      </c>
      <c r="E4257" s="1">
        <v>45258</v>
      </c>
      <c r="F4257" t="s">
        <v>8625</v>
      </c>
      <c r="G4257" t="s">
        <v>8629</v>
      </c>
      <c r="H4257">
        <v>3</v>
      </c>
      <c r="I4257" s="14">
        <v>0.1</v>
      </c>
      <c r="J4257" s="6">
        <v>1512</v>
      </c>
      <c r="K4257" s="6">
        <v>4083</v>
      </c>
      <c r="L4257" t="s">
        <v>1567</v>
      </c>
      <c r="M4257">
        <v>26</v>
      </c>
      <c r="N4257" t="s">
        <v>1999</v>
      </c>
      <c r="O4257" t="s">
        <v>2549</v>
      </c>
      <c r="P4257" t="s">
        <v>3092</v>
      </c>
    </row>
    <row r="4258" spans="1:16" x14ac:dyDescent="0.45">
      <c r="A4258" t="s">
        <v>7880</v>
      </c>
      <c r="B4258" t="s">
        <v>388</v>
      </c>
      <c r="C4258" t="s">
        <v>3329</v>
      </c>
      <c r="D4258" t="s">
        <v>3526</v>
      </c>
      <c r="E4258" s="1">
        <v>45770</v>
      </c>
      <c r="F4258" t="s">
        <v>8625</v>
      </c>
      <c r="G4258" t="s">
        <v>8633</v>
      </c>
      <c r="H4258">
        <v>5</v>
      </c>
      <c r="I4258" s="14">
        <v>0.2</v>
      </c>
      <c r="J4258" s="6">
        <v>1494</v>
      </c>
      <c r="K4258" s="6">
        <v>5977</v>
      </c>
      <c r="L4258" t="s">
        <v>1384</v>
      </c>
      <c r="M4258">
        <v>35</v>
      </c>
      <c r="N4258" t="s">
        <v>1999</v>
      </c>
      <c r="O4258" t="s">
        <v>2376</v>
      </c>
      <c r="P4258" t="s">
        <v>3069</v>
      </c>
    </row>
    <row r="4259" spans="1:16" x14ac:dyDescent="0.45">
      <c r="A4259" t="s">
        <v>7881</v>
      </c>
      <c r="B4259" t="s">
        <v>159</v>
      </c>
      <c r="C4259" t="s">
        <v>3312</v>
      </c>
      <c r="D4259" t="s">
        <v>3509</v>
      </c>
      <c r="E4259" s="1">
        <v>45307</v>
      </c>
      <c r="F4259" t="s">
        <v>8718</v>
      </c>
      <c r="G4259" t="s">
        <v>8633</v>
      </c>
      <c r="H4259">
        <v>4</v>
      </c>
      <c r="I4259" s="14">
        <v>0.05</v>
      </c>
      <c r="J4259" s="6">
        <v>838</v>
      </c>
      <c r="K4259" s="6">
        <v>3183</v>
      </c>
      <c r="L4259" t="s">
        <v>1157</v>
      </c>
      <c r="M4259">
        <v>60</v>
      </c>
      <c r="N4259" t="s">
        <v>1999</v>
      </c>
      <c r="O4259" t="s">
        <v>2150</v>
      </c>
      <c r="P4259" t="s">
        <v>3080</v>
      </c>
    </row>
    <row r="4260" spans="1:16" x14ac:dyDescent="0.45">
      <c r="A4260" t="s">
        <v>7882</v>
      </c>
      <c r="B4260" t="s">
        <v>18</v>
      </c>
      <c r="C4260" t="s">
        <v>3395</v>
      </c>
      <c r="D4260" t="s">
        <v>3591</v>
      </c>
      <c r="E4260" s="1">
        <v>45769</v>
      </c>
      <c r="F4260" t="s">
        <v>8720</v>
      </c>
      <c r="G4260" t="s">
        <v>8633</v>
      </c>
      <c r="H4260">
        <v>5</v>
      </c>
      <c r="I4260" s="14">
        <v>0.1</v>
      </c>
      <c r="J4260" s="6">
        <v>1030</v>
      </c>
      <c r="K4260" s="6">
        <v>4637</v>
      </c>
      <c r="L4260" t="s">
        <v>1017</v>
      </c>
      <c r="M4260">
        <v>32</v>
      </c>
      <c r="N4260" t="s">
        <v>1999</v>
      </c>
      <c r="O4260" t="s">
        <v>2010</v>
      </c>
      <c r="P4260" t="s">
        <v>2979</v>
      </c>
    </row>
    <row r="4261" spans="1:16" x14ac:dyDescent="0.45">
      <c r="A4261" t="s">
        <v>7883</v>
      </c>
      <c r="B4261" t="s">
        <v>721</v>
      </c>
      <c r="C4261" t="s">
        <v>3313</v>
      </c>
      <c r="D4261" t="s">
        <v>3510</v>
      </c>
      <c r="E4261" s="1">
        <v>45820</v>
      </c>
      <c r="F4261" t="s">
        <v>8625</v>
      </c>
      <c r="G4261" t="s">
        <v>8630</v>
      </c>
      <c r="H4261">
        <v>5</v>
      </c>
      <c r="I4261" s="14">
        <v>0.15</v>
      </c>
      <c r="J4261" s="6">
        <v>1517</v>
      </c>
      <c r="K4261" s="6">
        <v>6448</v>
      </c>
      <c r="L4261" t="s">
        <v>1714</v>
      </c>
      <c r="M4261">
        <v>22</v>
      </c>
      <c r="N4261" t="s">
        <v>1999</v>
      </c>
      <c r="O4261" t="s">
        <v>2693</v>
      </c>
      <c r="P4261" t="s">
        <v>3066</v>
      </c>
    </row>
    <row r="4262" spans="1:16" x14ac:dyDescent="0.45">
      <c r="A4262" t="s">
        <v>7884</v>
      </c>
      <c r="B4262" t="s">
        <v>1006</v>
      </c>
      <c r="C4262" t="s">
        <v>3257</v>
      </c>
      <c r="D4262" t="s">
        <v>3456</v>
      </c>
      <c r="E4262" s="1">
        <v>45691</v>
      </c>
      <c r="F4262" t="s">
        <v>8719</v>
      </c>
      <c r="G4262" t="s">
        <v>8633</v>
      </c>
      <c r="H4262">
        <v>3</v>
      </c>
      <c r="I4262" s="14">
        <v>0.15</v>
      </c>
      <c r="J4262" s="6">
        <v>1911</v>
      </c>
      <c r="K4262" s="6">
        <v>4873</v>
      </c>
      <c r="L4262" t="s">
        <v>1997</v>
      </c>
      <c r="M4262">
        <v>23</v>
      </c>
      <c r="N4262" t="s">
        <v>1999</v>
      </c>
      <c r="O4262" t="s">
        <v>2967</v>
      </c>
      <c r="P4262" t="s">
        <v>3077</v>
      </c>
    </row>
    <row r="4263" spans="1:16" x14ac:dyDescent="0.45">
      <c r="A4263" t="s">
        <v>7885</v>
      </c>
      <c r="B4263" t="s">
        <v>352</v>
      </c>
      <c r="C4263" t="s">
        <v>3206</v>
      </c>
      <c r="D4263" t="s">
        <v>3405</v>
      </c>
      <c r="E4263" s="1">
        <v>45395</v>
      </c>
      <c r="F4263" t="s">
        <v>8719</v>
      </c>
      <c r="G4263" t="s">
        <v>8630</v>
      </c>
      <c r="H4263">
        <v>2</v>
      </c>
      <c r="I4263" s="14">
        <v>0.05</v>
      </c>
      <c r="J4263" s="6">
        <v>112</v>
      </c>
      <c r="K4263" s="6">
        <v>212</v>
      </c>
      <c r="L4263" t="s">
        <v>1348</v>
      </c>
      <c r="M4263">
        <v>64</v>
      </c>
      <c r="N4263" t="s">
        <v>1999</v>
      </c>
      <c r="O4263" t="s">
        <v>2340</v>
      </c>
      <c r="P4263" t="s">
        <v>3121</v>
      </c>
    </row>
    <row r="4264" spans="1:16" x14ac:dyDescent="0.45">
      <c r="A4264" t="s">
        <v>7886</v>
      </c>
      <c r="B4264" t="s">
        <v>943</v>
      </c>
      <c r="C4264" t="s">
        <v>3305</v>
      </c>
      <c r="D4264" t="s">
        <v>3502</v>
      </c>
      <c r="E4264" s="1">
        <v>45735</v>
      </c>
      <c r="F4264" t="s">
        <v>8626</v>
      </c>
      <c r="G4264" t="s">
        <v>8631</v>
      </c>
      <c r="H4264">
        <v>5</v>
      </c>
      <c r="I4264" s="14">
        <v>0.2</v>
      </c>
      <c r="J4264" s="6">
        <v>621</v>
      </c>
      <c r="K4264" s="6">
        <v>2482</v>
      </c>
      <c r="L4264" t="s">
        <v>1934</v>
      </c>
      <c r="M4264">
        <v>41</v>
      </c>
      <c r="N4264" t="s">
        <v>1998</v>
      </c>
      <c r="O4264" t="s">
        <v>2907</v>
      </c>
      <c r="P4264" t="s">
        <v>3186</v>
      </c>
    </row>
    <row r="4265" spans="1:16" x14ac:dyDescent="0.45">
      <c r="A4265" t="s">
        <v>7887</v>
      </c>
      <c r="B4265" t="s">
        <v>34</v>
      </c>
      <c r="C4265" t="s">
        <v>3298</v>
      </c>
      <c r="D4265" t="s">
        <v>3495</v>
      </c>
      <c r="E4265" s="1">
        <v>45510</v>
      </c>
      <c r="F4265" t="s">
        <v>8626</v>
      </c>
      <c r="G4265" t="s">
        <v>8633</v>
      </c>
      <c r="H4265">
        <v>4</v>
      </c>
      <c r="I4265" s="14">
        <v>0.15</v>
      </c>
      <c r="J4265" s="6">
        <v>24</v>
      </c>
      <c r="K4265" s="6">
        <v>80</v>
      </c>
      <c r="L4265" t="s">
        <v>1033</v>
      </c>
      <c r="M4265">
        <v>63</v>
      </c>
      <c r="N4265" t="s">
        <v>1998</v>
      </c>
      <c r="O4265" t="s">
        <v>2026</v>
      </c>
      <c r="P4265" t="s">
        <v>2993</v>
      </c>
    </row>
    <row r="4266" spans="1:16" x14ac:dyDescent="0.45">
      <c r="A4266" t="s">
        <v>7888</v>
      </c>
      <c r="B4266" t="s">
        <v>844</v>
      </c>
      <c r="C4266" t="s">
        <v>3300</v>
      </c>
      <c r="D4266" t="s">
        <v>3497</v>
      </c>
      <c r="E4266" s="1">
        <v>45869</v>
      </c>
      <c r="F4266" t="s">
        <v>8718</v>
      </c>
      <c r="G4266" t="s">
        <v>8631</v>
      </c>
      <c r="H4266">
        <v>4</v>
      </c>
      <c r="I4266" s="14">
        <v>0</v>
      </c>
      <c r="J4266" s="6">
        <v>1909</v>
      </c>
      <c r="K4266" s="6">
        <v>7634</v>
      </c>
      <c r="L4266" t="s">
        <v>1836</v>
      </c>
      <c r="M4266">
        <v>34</v>
      </c>
      <c r="N4266" t="s">
        <v>1998</v>
      </c>
      <c r="O4266" t="s">
        <v>2811</v>
      </c>
      <c r="P4266" t="s">
        <v>3107</v>
      </c>
    </row>
    <row r="4267" spans="1:16" x14ac:dyDescent="0.45">
      <c r="A4267" t="s">
        <v>7889</v>
      </c>
      <c r="B4267" t="s">
        <v>194</v>
      </c>
      <c r="C4267" t="s">
        <v>3385</v>
      </c>
      <c r="D4267" t="s">
        <v>3581</v>
      </c>
      <c r="E4267" s="1">
        <v>45654</v>
      </c>
      <c r="F4267" t="s">
        <v>8719</v>
      </c>
      <c r="G4267" t="s">
        <v>8632</v>
      </c>
      <c r="H4267">
        <v>2</v>
      </c>
      <c r="I4267" s="14">
        <v>0.15</v>
      </c>
      <c r="J4267" s="6">
        <v>964</v>
      </c>
      <c r="K4267" s="6">
        <v>1639</v>
      </c>
      <c r="L4267" t="s">
        <v>1192</v>
      </c>
      <c r="M4267">
        <v>52</v>
      </c>
      <c r="N4267" t="s">
        <v>1998</v>
      </c>
      <c r="O4267" t="s">
        <v>2185</v>
      </c>
      <c r="P4267" t="s">
        <v>3092</v>
      </c>
    </row>
    <row r="4268" spans="1:16" x14ac:dyDescent="0.45">
      <c r="A4268" t="s">
        <v>7890</v>
      </c>
      <c r="B4268" t="s">
        <v>940</v>
      </c>
      <c r="C4268" t="s">
        <v>3344</v>
      </c>
      <c r="D4268" t="s">
        <v>3541</v>
      </c>
      <c r="E4268" s="1">
        <v>45787</v>
      </c>
      <c r="F4268" t="s">
        <v>8718</v>
      </c>
      <c r="G4268" t="s">
        <v>8633</v>
      </c>
      <c r="H4268">
        <v>3</v>
      </c>
      <c r="I4268" s="14">
        <v>0</v>
      </c>
      <c r="J4268" s="6">
        <v>1957</v>
      </c>
      <c r="K4268" s="6">
        <v>5872</v>
      </c>
      <c r="L4268" t="s">
        <v>1931</v>
      </c>
      <c r="M4268">
        <v>53</v>
      </c>
      <c r="N4268" t="s">
        <v>1999</v>
      </c>
      <c r="O4268" t="s">
        <v>2904</v>
      </c>
      <c r="P4268" t="s">
        <v>3144</v>
      </c>
    </row>
    <row r="4269" spans="1:16" x14ac:dyDescent="0.45">
      <c r="A4269" t="s">
        <v>7891</v>
      </c>
      <c r="B4269" t="s">
        <v>796</v>
      </c>
      <c r="C4269" t="s">
        <v>3328</v>
      </c>
      <c r="D4269" t="s">
        <v>3525</v>
      </c>
      <c r="E4269" s="1">
        <v>45770</v>
      </c>
      <c r="F4269" t="s">
        <v>8718</v>
      </c>
      <c r="G4269" t="s">
        <v>8632</v>
      </c>
      <c r="H4269">
        <v>4</v>
      </c>
      <c r="I4269" s="14">
        <v>0.2</v>
      </c>
      <c r="J4269" s="6">
        <v>516</v>
      </c>
      <c r="K4269" s="6">
        <v>1652</v>
      </c>
      <c r="L4269" t="s">
        <v>1788</v>
      </c>
      <c r="M4269">
        <v>37</v>
      </c>
      <c r="N4269" t="s">
        <v>1998</v>
      </c>
      <c r="O4269" t="s">
        <v>2765</v>
      </c>
      <c r="P4269" t="s">
        <v>3177</v>
      </c>
    </row>
    <row r="4270" spans="1:16" x14ac:dyDescent="0.45">
      <c r="A4270" t="s">
        <v>7892</v>
      </c>
      <c r="B4270" t="s">
        <v>343</v>
      </c>
      <c r="C4270" t="s">
        <v>3252</v>
      </c>
      <c r="D4270" t="s">
        <v>3451</v>
      </c>
      <c r="E4270" s="1">
        <v>45783</v>
      </c>
      <c r="F4270" t="s">
        <v>8718</v>
      </c>
      <c r="G4270" t="s">
        <v>8633</v>
      </c>
      <c r="H4270">
        <v>5</v>
      </c>
      <c r="I4270" s="14">
        <v>0.1</v>
      </c>
      <c r="J4270" s="6">
        <v>1125</v>
      </c>
      <c r="K4270" s="6">
        <v>5064</v>
      </c>
      <c r="L4270" t="s">
        <v>1339</v>
      </c>
      <c r="M4270">
        <v>40</v>
      </c>
      <c r="N4270" t="s">
        <v>1999</v>
      </c>
      <c r="O4270" t="s">
        <v>2331</v>
      </c>
      <c r="P4270" t="s">
        <v>2984</v>
      </c>
    </row>
    <row r="4271" spans="1:16" x14ac:dyDescent="0.45">
      <c r="A4271" t="s">
        <v>7893</v>
      </c>
      <c r="B4271" t="s">
        <v>403</v>
      </c>
      <c r="C4271" t="s">
        <v>3317</v>
      </c>
      <c r="D4271" t="s">
        <v>3514</v>
      </c>
      <c r="E4271" s="1">
        <v>45353</v>
      </c>
      <c r="F4271" t="s">
        <v>8719</v>
      </c>
      <c r="G4271" t="s">
        <v>8631</v>
      </c>
      <c r="H4271">
        <v>2</v>
      </c>
      <c r="I4271" s="14">
        <v>0.2</v>
      </c>
      <c r="J4271" s="6">
        <v>133</v>
      </c>
      <c r="K4271" s="6">
        <v>213</v>
      </c>
      <c r="L4271" t="s">
        <v>1399</v>
      </c>
      <c r="M4271">
        <v>34</v>
      </c>
      <c r="N4271" t="s">
        <v>1999</v>
      </c>
      <c r="O4271" t="s">
        <v>2389</v>
      </c>
      <c r="P4271" t="s">
        <v>3103</v>
      </c>
    </row>
    <row r="4272" spans="1:16" x14ac:dyDescent="0.45">
      <c r="A4272" t="s">
        <v>7894</v>
      </c>
      <c r="B4272" t="s">
        <v>318</v>
      </c>
      <c r="C4272" t="s">
        <v>3371</v>
      </c>
      <c r="D4272" t="s">
        <v>3567</v>
      </c>
      <c r="E4272" s="1">
        <v>45528</v>
      </c>
      <c r="F4272" t="s">
        <v>8718</v>
      </c>
      <c r="G4272" t="s">
        <v>8629</v>
      </c>
      <c r="H4272">
        <v>2</v>
      </c>
      <c r="I4272" s="14">
        <v>0.2</v>
      </c>
      <c r="J4272" s="6">
        <v>376</v>
      </c>
      <c r="K4272" s="6">
        <v>601</v>
      </c>
      <c r="L4272" t="s">
        <v>1315</v>
      </c>
      <c r="M4272">
        <v>39</v>
      </c>
      <c r="N4272" t="s">
        <v>1999</v>
      </c>
      <c r="O4272" t="s">
        <v>2306</v>
      </c>
      <c r="P4272" t="s">
        <v>3015</v>
      </c>
    </row>
    <row r="4273" spans="1:16" x14ac:dyDescent="0.45">
      <c r="A4273" t="s">
        <v>7895</v>
      </c>
      <c r="B4273" t="s">
        <v>781</v>
      </c>
      <c r="C4273" t="s">
        <v>3320</v>
      </c>
      <c r="D4273" t="s">
        <v>3517</v>
      </c>
      <c r="E4273" s="1">
        <v>45557</v>
      </c>
      <c r="F4273" t="s">
        <v>8720</v>
      </c>
      <c r="G4273" t="s">
        <v>8630</v>
      </c>
      <c r="H4273">
        <v>4</v>
      </c>
      <c r="I4273" s="14">
        <v>0</v>
      </c>
      <c r="J4273" s="6">
        <v>241</v>
      </c>
      <c r="K4273" s="6">
        <v>965</v>
      </c>
      <c r="L4273" t="s">
        <v>1773</v>
      </c>
      <c r="M4273">
        <v>22</v>
      </c>
      <c r="N4273" t="s">
        <v>1999</v>
      </c>
      <c r="O4273" t="s">
        <v>2751</v>
      </c>
      <c r="P4273" t="s">
        <v>3017</v>
      </c>
    </row>
    <row r="4274" spans="1:16" x14ac:dyDescent="0.45">
      <c r="A4274" t="s">
        <v>7896</v>
      </c>
      <c r="B4274" t="s">
        <v>875</v>
      </c>
      <c r="C4274" t="s">
        <v>3202</v>
      </c>
      <c r="D4274" t="s">
        <v>3402</v>
      </c>
      <c r="E4274" s="1">
        <v>45832</v>
      </c>
      <c r="F4274" t="s">
        <v>8626</v>
      </c>
      <c r="G4274" t="s">
        <v>8631</v>
      </c>
      <c r="H4274">
        <v>3</v>
      </c>
      <c r="I4274" s="14">
        <v>0.2</v>
      </c>
      <c r="J4274" s="6">
        <v>1696</v>
      </c>
      <c r="K4274" s="6">
        <v>4070</v>
      </c>
      <c r="L4274" t="s">
        <v>1867</v>
      </c>
      <c r="M4274">
        <v>26</v>
      </c>
      <c r="N4274" t="s">
        <v>1998</v>
      </c>
      <c r="O4274" t="s">
        <v>2840</v>
      </c>
      <c r="P4274" t="s">
        <v>3089</v>
      </c>
    </row>
    <row r="4275" spans="1:16" x14ac:dyDescent="0.45">
      <c r="A4275" t="s">
        <v>7897</v>
      </c>
      <c r="B4275" t="s">
        <v>855</v>
      </c>
      <c r="C4275" t="s">
        <v>3227</v>
      </c>
      <c r="D4275" t="s">
        <v>3426</v>
      </c>
      <c r="E4275" s="1">
        <v>45341</v>
      </c>
      <c r="F4275" t="s">
        <v>8720</v>
      </c>
      <c r="G4275" t="s">
        <v>8629</v>
      </c>
      <c r="H4275">
        <v>4</v>
      </c>
      <c r="I4275" s="14">
        <v>0</v>
      </c>
      <c r="J4275" s="6">
        <v>1596</v>
      </c>
      <c r="K4275" s="6">
        <v>6382</v>
      </c>
      <c r="L4275" t="s">
        <v>1847</v>
      </c>
      <c r="M4275">
        <v>36</v>
      </c>
      <c r="N4275" t="s">
        <v>1999</v>
      </c>
      <c r="O4275" t="s">
        <v>2821</v>
      </c>
      <c r="P4275" t="s">
        <v>8704</v>
      </c>
    </row>
    <row r="4276" spans="1:16" x14ac:dyDescent="0.45">
      <c r="A4276" t="s">
        <v>7898</v>
      </c>
      <c r="B4276" t="s">
        <v>439</v>
      </c>
      <c r="C4276" t="s">
        <v>3392</v>
      </c>
      <c r="D4276" t="s">
        <v>3588</v>
      </c>
      <c r="E4276" s="1">
        <v>45353</v>
      </c>
      <c r="F4276" t="s">
        <v>8719</v>
      </c>
      <c r="G4276" t="s">
        <v>8632</v>
      </c>
      <c r="H4276">
        <v>1</v>
      </c>
      <c r="I4276" s="14">
        <v>0.2</v>
      </c>
      <c r="J4276" s="6">
        <v>1109</v>
      </c>
      <c r="K4276" s="6">
        <v>887</v>
      </c>
      <c r="L4276" t="s">
        <v>1435</v>
      </c>
      <c r="M4276">
        <v>62</v>
      </c>
      <c r="N4276" t="s">
        <v>1999</v>
      </c>
      <c r="O4276" t="s">
        <v>2424</v>
      </c>
      <c r="P4276" t="s">
        <v>8707</v>
      </c>
    </row>
    <row r="4277" spans="1:16" x14ac:dyDescent="0.45">
      <c r="A4277" t="s">
        <v>7899</v>
      </c>
      <c r="B4277" t="s">
        <v>37</v>
      </c>
      <c r="C4277" t="s">
        <v>3301</v>
      </c>
      <c r="D4277" t="s">
        <v>3498</v>
      </c>
      <c r="E4277" s="1">
        <v>45714</v>
      </c>
      <c r="F4277" t="s">
        <v>8626</v>
      </c>
      <c r="G4277" t="s">
        <v>8633</v>
      </c>
      <c r="H4277">
        <v>4</v>
      </c>
      <c r="I4277" s="14">
        <v>0.05</v>
      </c>
      <c r="J4277" s="6">
        <v>1169</v>
      </c>
      <c r="K4277" s="6">
        <v>4443</v>
      </c>
      <c r="L4277" t="s">
        <v>1036</v>
      </c>
      <c r="M4277">
        <v>32</v>
      </c>
      <c r="N4277" t="s">
        <v>1998</v>
      </c>
      <c r="O4277" t="s">
        <v>2029</v>
      </c>
      <c r="P4277" t="s">
        <v>2996</v>
      </c>
    </row>
    <row r="4278" spans="1:16" x14ac:dyDescent="0.45">
      <c r="A4278" t="s">
        <v>7900</v>
      </c>
      <c r="B4278" t="s">
        <v>787</v>
      </c>
      <c r="C4278" t="s">
        <v>3214</v>
      </c>
      <c r="D4278" t="s">
        <v>3413</v>
      </c>
      <c r="E4278" s="1">
        <v>45367</v>
      </c>
      <c r="F4278" t="s">
        <v>8718</v>
      </c>
      <c r="G4278" t="s">
        <v>8633</v>
      </c>
      <c r="H4278">
        <v>4</v>
      </c>
      <c r="I4278" s="14">
        <v>0.05</v>
      </c>
      <c r="J4278" s="6">
        <v>1512</v>
      </c>
      <c r="K4278" s="6">
        <v>5747</v>
      </c>
      <c r="L4278" t="s">
        <v>1779</v>
      </c>
      <c r="M4278">
        <v>40</v>
      </c>
      <c r="N4278" t="s">
        <v>1999</v>
      </c>
      <c r="O4278" t="s">
        <v>2757</v>
      </c>
      <c r="P4278" t="s">
        <v>2970</v>
      </c>
    </row>
    <row r="4279" spans="1:16" x14ac:dyDescent="0.45">
      <c r="A4279" t="s">
        <v>7901</v>
      </c>
      <c r="B4279" t="s">
        <v>492</v>
      </c>
      <c r="C4279" t="s">
        <v>3246</v>
      </c>
      <c r="D4279" t="s">
        <v>3445</v>
      </c>
      <c r="E4279" s="1">
        <v>45416</v>
      </c>
      <c r="F4279" t="s">
        <v>8626</v>
      </c>
      <c r="G4279" t="s">
        <v>8629</v>
      </c>
      <c r="H4279">
        <v>5</v>
      </c>
      <c r="I4279" s="14">
        <v>0.2</v>
      </c>
      <c r="J4279" s="6">
        <v>1915</v>
      </c>
      <c r="K4279" s="6">
        <v>7660</v>
      </c>
      <c r="L4279" t="s">
        <v>1487</v>
      </c>
      <c r="M4279">
        <v>50</v>
      </c>
      <c r="N4279" t="s">
        <v>1999</v>
      </c>
      <c r="O4279" t="s">
        <v>2473</v>
      </c>
      <c r="P4279" t="s">
        <v>3104</v>
      </c>
    </row>
    <row r="4280" spans="1:16" x14ac:dyDescent="0.45">
      <c r="A4280" t="s">
        <v>7902</v>
      </c>
      <c r="B4280" t="s">
        <v>866</v>
      </c>
      <c r="C4280" t="s">
        <v>3354</v>
      </c>
      <c r="D4280" t="s">
        <v>3551</v>
      </c>
      <c r="E4280" s="1">
        <v>45224</v>
      </c>
      <c r="F4280" t="s">
        <v>8718</v>
      </c>
      <c r="G4280" t="s">
        <v>8631</v>
      </c>
      <c r="H4280">
        <v>1</v>
      </c>
      <c r="I4280" s="14">
        <v>0.2</v>
      </c>
      <c r="J4280" s="6">
        <v>898</v>
      </c>
      <c r="K4280" s="6">
        <v>719</v>
      </c>
      <c r="L4280" t="s">
        <v>1858</v>
      </c>
      <c r="M4280">
        <v>40</v>
      </c>
      <c r="N4280" t="s">
        <v>1998</v>
      </c>
      <c r="O4280" t="s">
        <v>2832</v>
      </c>
      <c r="P4280" t="s">
        <v>3177</v>
      </c>
    </row>
    <row r="4281" spans="1:16" x14ac:dyDescent="0.45">
      <c r="A4281" t="s">
        <v>7903</v>
      </c>
      <c r="B4281" t="s">
        <v>509</v>
      </c>
      <c r="C4281" t="s">
        <v>3227</v>
      </c>
      <c r="D4281" t="s">
        <v>3426</v>
      </c>
      <c r="E4281" s="1">
        <v>45419</v>
      </c>
      <c r="F4281" t="s">
        <v>8719</v>
      </c>
      <c r="G4281" t="s">
        <v>8630</v>
      </c>
      <c r="H4281">
        <v>5</v>
      </c>
      <c r="I4281" s="14">
        <v>0.05</v>
      </c>
      <c r="J4281" s="6">
        <v>1596</v>
      </c>
      <c r="K4281" s="6">
        <v>7579</v>
      </c>
      <c r="L4281" t="s">
        <v>1504</v>
      </c>
      <c r="M4281">
        <v>26</v>
      </c>
      <c r="N4281" t="s">
        <v>1999</v>
      </c>
      <c r="O4281" t="s">
        <v>2489</v>
      </c>
      <c r="P4281" t="s">
        <v>3140</v>
      </c>
    </row>
    <row r="4282" spans="1:16" x14ac:dyDescent="0.45">
      <c r="A4282" t="s">
        <v>7904</v>
      </c>
      <c r="B4282" t="s">
        <v>995</v>
      </c>
      <c r="C4282" t="s">
        <v>3393</v>
      </c>
      <c r="D4282" t="s">
        <v>3589</v>
      </c>
      <c r="E4282" s="1">
        <v>45274</v>
      </c>
      <c r="F4282" t="s">
        <v>8719</v>
      </c>
      <c r="G4282" t="s">
        <v>8633</v>
      </c>
      <c r="H4282">
        <v>2</v>
      </c>
      <c r="I4282" s="14">
        <v>0.05</v>
      </c>
      <c r="J4282" s="6">
        <v>768</v>
      </c>
      <c r="K4282" s="6">
        <v>1458</v>
      </c>
      <c r="L4282" t="s">
        <v>1986</v>
      </c>
      <c r="M4282">
        <v>35</v>
      </c>
      <c r="N4282" t="s">
        <v>1999</v>
      </c>
      <c r="O4282" t="s">
        <v>2956</v>
      </c>
      <c r="P4282" t="s">
        <v>3098</v>
      </c>
    </row>
    <row r="4283" spans="1:16" x14ac:dyDescent="0.45">
      <c r="A4283" t="s">
        <v>7905</v>
      </c>
      <c r="B4283" t="s">
        <v>475</v>
      </c>
      <c r="C4283" t="s">
        <v>3385</v>
      </c>
      <c r="D4283" t="s">
        <v>3581</v>
      </c>
      <c r="E4283" s="1">
        <v>45465</v>
      </c>
      <c r="F4283" t="s">
        <v>8719</v>
      </c>
      <c r="G4283" t="s">
        <v>8630</v>
      </c>
      <c r="H4283">
        <v>1</v>
      </c>
      <c r="I4283" s="14">
        <v>0.2</v>
      </c>
      <c r="J4283" s="6">
        <v>964</v>
      </c>
      <c r="K4283" s="6">
        <v>771</v>
      </c>
      <c r="L4283" t="s">
        <v>1470</v>
      </c>
      <c r="M4283">
        <v>25</v>
      </c>
      <c r="N4283" t="s">
        <v>1998</v>
      </c>
      <c r="O4283" t="s">
        <v>2457</v>
      </c>
      <c r="P4283" t="s">
        <v>3079</v>
      </c>
    </row>
    <row r="4284" spans="1:16" x14ac:dyDescent="0.45">
      <c r="A4284" t="s">
        <v>7906</v>
      </c>
      <c r="B4284" t="s">
        <v>632</v>
      </c>
      <c r="C4284" t="s">
        <v>3264</v>
      </c>
      <c r="D4284" t="s">
        <v>3462</v>
      </c>
      <c r="E4284" s="1">
        <v>45871</v>
      </c>
      <c r="F4284" t="s">
        <v>8718</v>
      </c>
      <c r="G4284" t="s">
        <v>8630</v>
      </c>
      <c r="H4284">
        <v>2</v>
      </c>
      <c r="I4284" s="14">
        <v>0.15</v>
      </c>
      <c r="J4284" s="6">
        <v>1280</v>
      </c>
      <c r="K4284" s="6">
        <v>2175</v>
      </c>
      <c r="L4284" t="s">
        <v>1626</v>
      </c>
      <c r="M4284">
        <v>55</v>
      </c>
      <c r="N4284" t="s">
        <v>1999</v>
      </c>
      <c r="O4284" t="s">
        <v>2607</v>
      </c>
      <c r="P4284" t="s">
        <v>3000</v>
      </c>
    </row>
    <row r="4285" spans="1:16" x14ac:dyDescent="0.45">
      <c r="A4285" t="s">
        <v>7907</v>
      </c>
      <c r="B4285" t="s">
        <v>168</v>
      </c>
      <c r="C4285" t="s">
        <v>3204</v>
      </c>
      <c r="D4285" t="s">
        <v>3403</v>
      </c>
      <c r="E4285" s="1">
        <v>45817</v>
      </c>
      <c r="F4285" t="s">
        <v>8718</v>
      </c>
      <c r="G4285" t="s">
        <v>8631</v>
      </c>
      <c r="H4285">
        <v>2</v>
      </c>
      <c r="I4285" s="14">
        <v>0.2</v>
      </c>
      <c r="J4285" s="6">
        <v>1458</v>
      </c>
      <c r="K4285" s="6">
        <v>2332</v>
      </c>
      <c r="L4285" t="s">
        <v>1166</v>
      </c>
      <c r="M4285">
        <v>26</v>
      </c>
      <c r="N4285" t="s">
        <v>1999</v>
      </c>
      <c r="O4285" t="s">
        <v>2159</v>
      </c>
      <c r="P4285" t="s">
        <v>3062</v>
      </c>
    </row>
    <row r="4286" spans="1:16" x14ac:dyDescent="0.45">
      <c r="A4286" t="s">
        <v>7908</v>
      </c>
      <c r="B4286" t="s">
        <v>1002</v>
      </c>
      <c r="C4286" t="s">
        <v>3219</v>
      </c>
      <c r="D4286" t="s">
        <v>3418</v>
      </c>
      <c r="E4286" s="1">
        <v>45803</v>
      </c>
      <c r="F4286" t="s">
        <v>8720</v>
      </c>
      <c r="G4286" t="s">
        <v>8629</v>
      </c>
      <c r="H4286">
        <v>2</v>
      </c>
      <c r="I4286" s="14">
        <v>0.1</v>
      </c>
      <c r="J4286" s="6">
        <v>306</v>
      </c>
      <c r="K4286" s="6">
        <v>552</v>
      </c>
      <c r="L4286" t="s">
        <v>1993</v>
      </c>
      <c r="M4286">
        <v>30</v>
      </c>
      <c r="N4286" t="s">
        <v>1998</v>
      </c>
      <c r="O4286" t="s">
        <v>2963</v>
      </c>
      <c r="P4286" t="s">
        <v>3190</v>
      </c>
    </row>
    <row r="4287" spans="1:16" x14ac:dyDescent="0.45">
      <c r="A4287" t="s">
        <v>7909</v>
      </c>
      <c r="B4287" t="s">
        <v>715</v>
      </c>
      <c r="C4287" t="s">
        <v>3201</v>
      </c>
      <c r="D4287" t="s">
        <v>3401</v>
      </c>
      <c r="E4287" s="1">
        <v>45865</v>
      </c>
      <c r="F4287" t="s">
        <v>8720</v>
      </c>
      <c r="G4287" t="s">
        <v>8629</v>
      </c>
      <c r="H4287">
        <v>1</v>
      </c>
      <c r="I4287" s="14">
        <v>0.1</v>
      </c>
      <c r="J4287" s="6">
        <v>579</v>
      </c>
      <c r="K4287" s="6">
        <v>521</v>
      </c>
      <c r="L4287" t="s">
        <v>1708</v>
      </c>
      <c r="M4287">
        <v>36</v>
      </c>
      <c r="N4287" t="s">
        <v>1999</v>
      </c>
      <c r="O4287" t="s">
        <v>2688</v>
      </c>
      <c r="P4287" t="s">
        <v>3179</v>
      </c>
    </row>
    <row r="4288" spans="1:16" x14ac:dyDescent="0.45">
      <c r="A4288" t="s">
        <v>7910</v>
      </c>
      <c r="B4288" t="s">
        <v>632</v>
      </c>
      <c r="C4288" t="s">
        <v>3304</v>
      </c>
      <c r="D4288" t="s">
        <v>3501</v>
      </c>
      <c r="E4288" s="1">
        <v>45745</v>
      </c>
      <c r="F4288" t="s">
        <v>8719</v>
      </c>
      <c r="G4288" t="s">
        <v>8629</v>
      </c>
      <c r="H4288">
        <v>4</v>
      </c>
      <c r="I4288" s="14">
        <v>0</v>
      </c>
      <c r="J4288" s="6">
        <v>1339</v>
      </c>
      <c r="K4288" s="6">
        <v>5356</v>
      </c>
      <c r="L4288" t="s">
        <v>1626</v>
      </c>
      <c r="M4288">
        <v>55</v>
      </c>
      <c r="N4288" t="s">
        <v>1999</v>
      </c>
      <c r="O4288" t="s">
        <v>2607</v>
      </c>
      <c r="P4288" t="s">
        <v>3000</v>
      </c>
    </row>
    <row r="4289" spans="1:16" x14ac:dyDescent="0.45">
      <c r="A4289" t="s">
        <v>7911</v>
      </c>
      <c r="B4289" t="s">
        <v>190</v>
      </c>
      <c r="C4289" t="s">
        <v>3213</v>
      </c>
      <c r="D4289" t="s">
        <v>3412</v>
      </c>
      <c r="E4289" s="1">
        <v>45894</v>
      </c>
      <c r="F4289" t="s">
        <v>8718</v>
      </c>
      <c r="G4289" t="s">
        <v>8632</v>
      </c>
      <c r="H4289">
        <v>5</v>
      </c>
      <c r="I4289" s="14">
        <v>0.1</v>
      </c>
      <c r="J4289" s="6">
        <v>1120</v>
      </c>
      <c r="K4289" s="6">
        <v>5040</v>
      </c>
      <c r="L4289" t="s">
        <v>1188</v>
      </c>
      <c r="M4289">
        <v>53</v>
      </c>
      <c r="N4289" t="s">
        <v>1999</v>
      </c>
      <c r="O4289" t="s">
        <v>2181</v>
      </c>
      <c r="P4289" t="s">
        <v>3066</v>
      </c>
    </row>
    <row r="4290" spans="1:16" x14ac:dyDescent="0.45">
      <c r="A4290" t="s">
        <v>7912</v>
      </c>
      <c r="B4290" t="s">
        <v>201</v>
      </c>
      <c r="C4290" t="s">
        <v>3197</v>
      </c>
      <c r="D4290" t="s">
        <v>3397</v>
      </c>
      <c r="E4290" s="1">
        <v>45515</v>
      </c>
      <c r="F4290" t="s">
        <v>8718</v>
      </c>
      <c r="G4290" t="s">
        <v>8629</v>
      </c>
      <c r="H4290">
        <v>3</v>
      </c>
      <c r="I4290" s="14">
        <v>0.1</v>
      </c>
      <c r="J4290" s="6">
        <v>1934</v>
      </c>
      <c r="K4290" s="6">
        <v>5221</v>
      </c>
      <c r="L4290" t="s">
        <v>1199</v>
      </c>
      <c r="M4290">
        <v>60</v>
      </c>
      <c r="N4290" t="s">
        <v>1998</v>
      </c>
      <c r="O4290" t="s">
        <v>2192</v>
      </c>
      <c r="P4290" t="s">
        <v>3062</v>
      </c>
    </row>
    <row r="4291" spans="1:16" x14ac:dyDescent="0.45">
      <c r="A4291" t="s">
        <v>7913</v>
      </c>
      <c r="B4291" t="s">
        <v>173</v>
      </c>
      <c r="C4291" t="s">
        <v>3266</v>
      </c>
      <c r="D4291" t="s">
        <v>3456</v>
      </c>
      <c r="E4291" s="1">
        <v>45629</v>
      </c>
      <c r="F4291" t="s">
        <v>8718</v>
      </c>
      <c r="G4291" t="s">
        <v>8630</v>
      </c>
      <c r="H4291">
        <v>2</v>
      </c>
      <c r="I4291" s="14">
        <v>0.2</v>
      </c>
      <c r="J4291" s="6">
        <v>1438</v>
      </c>
      <c r="K4291" s="6">
        <v>2300</v>
      </c>
      <c r="L4291" t="s">
        <v>1171</v>
      </c>
      <c r="M4291">
        <v>57</v>
      </c>
      <c r="N4291" t="s">
        <v>1998</v>
      </c>
      <c r="O4291" t="s">
        <v>2164</v>
      </c>
      <c r="P4291" t="s">
        <v>3080</v>
      </c>
    </row>
    <row r="4292" spans="1:16" x14ac:dyDescent="0.45">
      <c r="A4292" t="s">
        <v>7914</v>
      </c>
      <c r="B4292" t="s">
        <v>681</v>
      </c>
      <c r="C4292" t="s">
        <v>3259</v>
      </c>
      <c r="D4292" t="s">
        <v>3458</v>
      </c>
      <c r="E4292" s="1">
        <v>45575</v>
      </c>
      <c r="F4292" t="s">
        <v>8625</v>
      </c>
      <c r="G4292" t="s">
        <v>8632</v>
      </c>
      <c r="H4292">
        <v>1</v>
      </c>
      <c r="I4292" s="14">
        <v>0.05</v>
      </c>
      <c r="J4292" s="6">
        <v>1315</v>
      </c>
      <c r="K4292" s="6">
        <v>1250</v>
      </c>
      <c r="L4292" t="s">
        <v>1675</v>
      </c>
      <c r="M4292">
        <v>25</v>
      </c>
      <c r="N4292" t="s">
        <v>1999</v>
      </c>
      <c r="O4292" t="s">
        <v>2655</v>
      </c>
      <c r="P4292" t="s">
        <v>3077</v>
      </c>
    </row>
    <row r="4293" spans="1:16" x14ac:dyDescent="0.45">
      <c r="A4293" t="s">
        <v>7915</v>
      </c>
      <c r="B4293" t="s">
        <v>749</v>
      </c>
      <c r="C4293" t="s">
        <v>3334</v>
      </c>
      <c r="D4293" t="s">
        <v>3531</v>
      </c>
      <c r="E4293" s="1">
        <v>45299</v>
      </c>
      <c r="F4293" t="s">
        <v>8719</v>
      </c>
      <c r="G4293" t="s">
        <v>8629</v>
      </c>
      <c r="H4293">
        <v>1</v>
      </c>
      <c r="I4293" s="14">
        <v>0.15</v>
      </c>
      <c r="J4293" s="6">
        <v>73</v>
      </c>
      <c r="K4293" s="6">
        <v>62</v>
      </c>
      <c r="L4293" t="s">
        <v>1742</v>
      </c>
      <c r="M4293">
        <v>59</v>
      </c>
      <c r="N4293" t="s">
        <v>1998</v>
      </c>
      <c r="O4293" t="s">
        <v>2720</v>
      </c>
      <c r="P4293" t="s">
        <v>3129</v>
      </c>
    </row>
    <row r="4294" spans="1:16" x14ac:dyDescent="0.45">
      <c r="A4294" t="s">
        <v>7916</v>
      </c>
      <c r="B4294" t="s">
        <v>887</v>
      </c>
      <c r="C4294" t="s">
        <v>3198</v>
      </c>
      <c r="D4294" t="s">
        <v>3398</v>
      </c>
      <c r="E4294" s="1">
        <v>45466</v>
      </c>
      <c r="F4294" t="s">
        <v>8720</v>
      </c>
      <c r="G4294" t="s">
        <v>8631</v>
      </c>
      <c r="H4294">
        <v>4</v>
      </c>
      <c r="I4294" s="14">
        <v>0.15</v>
      </c>
      <c r="J4294" s="6">
        <v>1171</v>
      </c>
      <c r="K4294" s="6">
        <v>3981</v>
      </c>
      <c r="L4294" t="s">
        <v>1878</v>
      </c>
      <c r="M4294">
        <v>35</v>
      </c>
      <c r="N4294" t="s">
        <v>1998</v>
      </c>
      <c r="O4294" t="s">
        <v>2852</v>
      </c>
      <c r="P4294" t="s">
        <v>2992</v>
      </c>
    </row>
    <row r="4295" spans="1:16" x14ac:dyDescent="0.45">
      <c r="A4295" t="s">
        <v>7917</v>
      </c>
      <c r="B4295" t="s">
        <v>701</v>
      </c>
      <c r="C4295" t="s">
        <v>3226</v>
      </c>
      <c r="D4295" t="s">
        <v>3425</v>
      </c>
      <c r="E4295" s="1">
        <v>45799</v>
      </c>
      <c r="F4295" t="s">
        <v>8718</v>
      </c>
      <c r="G4295" t="s">
        <v>8633</v>
      </c>
      <c r="H4295">
        <v>3</v>
      </c>
      <c r="I4295" s="14">
        <v>0.2</v>
      </c>
      <c r="J4295" s="6">
        <v>1960</v>
      </c>
      <c r="K4295" s="6">
        <v>4704</v>
      </c>
      <c r="L4295" t="s">
        <v>1695</v>
      </c>
      <c r="M4295">
        <v>35</v>
      </c>
      <c r="N4295" t="s">
        <v>1999</v>
      </c>
      <c r="O4295" t="s">
        <v>2674</v>
      </c>
      <c r="P4295" t="s">
        <v>3031</v>
      </c>
    </row>
    <row r="4296" spans="1:16" x14ac:dyDescent="0.45">
      <c r="A4296" t="s">
        <v>7918</v>
      </c>
      <c r="B4296" t="s">
        <v>112</v>
      </c>
      <c r="C4296" t="s">
        <v>3294</v>
      </c>
      <c r="D4296" t="s">
        <v>3491</v>
      </c>
      <c r="E4296" s="1">
        <v>45656</v>
      </c>
      <c r="F4296" t="s">
        <v>8626</v>
      </c>
      <c r="G4296" t="s">
        <v>8629</v>
      </c>
      <c r="H4296">
        <v>3</v>
      </c>
      <c r="I4296" s="14">
        <v>0.2</v>
      </c>
      <c r="J4296" s="6">
        <v>1656</v>
      </c>
      <c r="K4296" s="6">
        <v>3974</v>
      </c>
      <c r="L4296" t="s">
        <v>1111</v>
      </c>
      <c r="M4296">
        <v>31</v>
      </c>
      <c r="N4296" t="s">
        <v>1998</v>
      </c>
      <c r="O4296" t="s">
        <v>2103</v>
      </c>
      <c r="P4296" t="s">
        <v>3054</v>
      </c>
    </row>
    <row r="4297" spans="1:16" x14ac:dyDescent="0.45">
      <c r="A4297" t="s">
        <v>7919</v>
      </c>
      <c r="B4297" t="s">
        <v>102</v>
      </c>
      <c r="C4297" t="s">
        <v>3281</v>
      </c>
      <c r="D4297" t="s">
        <v>3478</v>
      </c>
      <c r="E4297" s="1">
        <v>45417</v>
      </c>
      <c r="F4297" t="s">
        <v>8719</v>
      </c>
      <c r="G4297" t="s">
        <v>8633</v>
      </c>
      <c r="H4297">
        <v>1</v>
      </c>
      <c r="I4297" s="14">
        <v>0.05</v>
      </c>
      <c r="J4297" s="6">
        <v>1874</v>
      </c>
      <c r="K4297" s="6">
        <v>1780</v>
      </c>
      <c r="L4297" t="s">
        <v>1101</v>
      </c>
      <c r="M4297">
        <v>32</v>
      </c>
      <c r="N4297" t="s">
        <v>1998</v>
      </c>
      <c r="O4297" t="s">
        <v>2094</v>
      </c>
      <c r="P4297" t="s">
        <v>3048</v>
      </c>
    </row>
    <row r="4298" spans="1:16" x14ac:dyDescent="0.45">
      <c r="A4298" t="s">
        <v>7920</v>
      </c>
      <c r="B4298" t="s">
        <v>124</v>
      </c>
      <c r="C4298" t="s">
        <v>3318</v>
      </c>
      <c r="D4298" t="s">
        <v>3515</v>
      </c>
      <c r="E4298" s="1">
        <v>45299</v>
      </c>
      <c r="F4298" t="s">
        <v>8626</v>
      </c>
      <c r="G4298" t="s">
        <v>8632</v>
      </c>
      <c r="H4298">
        <v>1</v>
      </c>
      <c r="I4298" s="14">
        <v>0.2</v>
      </c>
      <c r="J4298" s="6">
        <v>1150</v>
      </c>
      <c r="K4298" s="6">
        <v>920</v>
      </c>
      <c r="L4298" t="s">
        <v>1123</v>
      </c>
      <c r="M4298">
        <v>24</v>
      </c>
      <c r="N4298" t="s">
        <v>1998</v>
      </c>
      <c r="O4298" t="s">
        <v>2115</v>
      </c>
      <c r="P4298" t="s">
        <v>3065</v>
      </c>
    </row>
    <row r="4299" spans="1:16" x14ac:dyDescent="0.45">
      <c r="A4299" t="s">
        <v>7921</v>
      </c>
      <c r="B4299" t="s">
        <v>652</v>
      </c>
      <c r="C4299" t="s">
        <v>3273</v>
      </c>
      <c r="D4299" t="s">
        <v>3470</v>
      </c>
      <c r="E4299" s="1">
        <v>45212</v>
      </c>
      <c r="F4299" t="s">
        <v>8625</v>
      </c>
      <c r="G4299" t="s">
        <v>8631</v>
      </c>
      <c r="H4299">
        <v>1</v>
      </c>
      <c r="I4299" s="14">
        <v>0.15</v>
      </c>
      <c r="J4299" s="6">
        <v>1817</v>
      </c>
      <c r="K4299" s="6">
        <v>1544</v>
      </c>
      <c r="L4299" t="s">
        <v>1646</v>
      </c>
      <c r="M4299">
        <v>42</v>
      </c>
      <c r="N4299" t="s">
        <v>1999</v>
      </c>
      <c r="O4299" t="s">
        <v>2627</v>
      </c>
      <c r="P4299" t="s">
        <v>3134</v>
      </c>
    </row>
    <row r="4300" spans="1:16" x14ac:dyDescent="0.45">
      <c r="A4300" t="s">
        <v>7922</v>
      </c>
      <c r="B4300" t="s">
        <v>38</v>
      </c>
      <c r="C4300" t="s">
        <v>3328</v>
      </c>
      <c r="D4300" t="s">
        <v>3525</v>
      </c>
      <c r="E4300" s="1">
        <v>45721</v>
      </c>
      <c r="F4300" t="s">
        <v>8718</v>
      </c>
      <c r="G4300" t="s">
        <v>8633</v>
      </c>
      <c r="H4300">
        <v>5</v>
      </c>
      <c r="I4300" s="14">
        <v>0</v>
      </c>
      <c r="J4300" s="6">
        <v>516</v>
      </c>
      <c r="K4300" s="6">
        <v>2582</v>
      </c>
      <c r="L4300" t="s">
        <v>1037</v>
      </c>
      <c r="M4300">
        <v>42</v>
      </c>
      <c r="N4300" t="s">
        <v>1999</v>
      </c>
      <c r="O4300" t="s">
        <v>2030</v>
      </c>
      <c r="P4300" t="s">
        <v>2997</v>
      </c>
    </row>
    <row r="4301" spans="1:16" x14ac:dyDescent="0.45">
      <c r="A4301" t="s">
        <v>7923</v>
      </c>
      <c r="B4301" t="s">
        <v>472</v>
      </c>
      <c r="C4301" t="s">
        <v>3237</v>
      </c>
      <c r="D4301" t="s">
        <v>3436</v>
      </c>
      <c r="E4301" s="1">
        <v>45891</v>
      </c>
      <c r="F4301" t="s">
        <v>8718</v>
      </c>
      <c r="G4301" t="s">
        <v>8631</v>
      </c>
      <c r="H4301">
        <v>4</v>
      </c>
      <c r="I4301" s="14">
        <v>0.05</v>
      </c>
      <c r="J4301" s="6">
        <v>827</v>
      </c>
      <c r="K4301" s="6">
        <v>3141</v>
      </c>
      <c r="L4301" t="s">
        <v>1467</v>
      </c>
      <c r="M4301">
        <v>35</v>
      </c>
      <c r="N4301" t="s">
        <v>1998</v>
      </c>
      <c r="O4301" t="s">
        <v>2454</v>
      </c>
      <c r="P4301" t="s">
        <v>3008</v>
      </c>
    </row>
    <row r="4302" spans="1:16" x14ac:dyDescent="0.45">
      <c r="A4302" t="s">
        <v>7924</v>
      </c>
      <c r="B4302" t="s">
        <v>622</v>
      </c>
      <c r="C4302" t="s">
        <v>3303</v>
      </c>
      <c r="D4302" t="s">
        <v>3500</v>
      </c>
      <c r="E4302" s="1">
        <v>45726</v>
      </c>
      <c r="F4302" t="s">
        <v>8720</v>
      </c>
      <c r="G4302" t="s">
        <v>8630</v>
      </c>
      <c r="H4302">
        <v>5</v>
      </c>
      <c r="I4302" s="14">
        <v>0.05</v>
      </c>
      <c r="J4302" s="6">
        <v>1389</v>
      </c>
      <c r="K4302" s="6">
        <v>6596</v>
      </c>
      <c r="L4302" t="s">
        <v>1616</v>
      </c>
      <c r="M4302">
        <v>22</v>
      </c>
      <c r="N4302" t="s">
        <v>1998</v>
      </c>
      <c r="O4302" t="s">
        <v>2598</v>
      </c>
      <c r="P4302" t="s">
        <v>3031</v>
      </c>
    </row>
    <row r="4303" spans="1:16" x14ac:dyDescent="0.45">
      <c r="A4303" t="s">
        <v>7925</v>
      </c>
      <c r="B4303" t="s">
        <v>869</v>
      </c>
      <c r="C4303" t="s">
        <v>3331</v>
      </c>
      <c r="D4303" t="s">
        <v>3528</v>
      </c>
      <c r="E4303" s="1">
        <v>45678</v>
      </c>
      <c r="F4303" t="s">
        <v>8625</v>
      </c>
      <c r="G4303" t="s">
        <v>8632</v>
      </c>
      <c r="H4303">
        <v>3</v>
      </c>
      <c r="I4303" s="14">
        <v>0</v>
      </c>
      <c r="J4303" s="6">
        <v>1404</v>
      </c>
      <c r="K4303" s="6">
        <v>4211</v>
      </c>
      <c r="L4303" t="s">
        <v>1861</v>
      </c>
      <c r="M4303">
        <v>26</v>
      </c>
      <c r="N4303" t="s">
        <v>1998</v>
      </c>
      <c r="O4303" t="s">
        <v>2834</v>
      </c>
      <c r="P4303" t="s">
        <v>3008</v>
      </c>
    </row>
    <row r="4304" spans="1:16" x14ac:dyDescent="0.45">
      <c r="A4304" t="s">
        <v>7926</v>
      </c>
      <c r="B4304" t="s">
        <v>157</v>
      </c>
      <c r="C4304" t="s">
        <v>3329</v>
      </c>
      <c r="D4304" t="s">
        <v>3526</v>
      </c>
      <c r="E4304" s="1">
        <v>45214</v>
      </c>
      <c r="F4304" t="s">
        <v>8720</v>
      </c>
      <c r="G4304" t="s">
        <v>8629</v>
      </c>
      <c r="H4304">
        <v>5</v>
      </c>
      <c r="I4304" s="14">
        <v>0.2</v>
      </c>
      <c r="J4304" s="6">
        <v>1494</v>
      </c>
      <c r="K4304" s="6">
        <v>5977</v>
      </c>
      <c r="L4304" t="s">
        <v>1155</v>
      </c>
      <c r="M4304">
        <v>44</v>
      </c>
      <c r="N4304" t="s">
        <v>1999</v>
      </c>
      <c r="O4304" t="s">
        <v>2148</v>
      </c>
      <c r="P4304" t="s">
        <v>3065</v>
      </c>
    </row>
    <row r="4305" spans="1:16" x14ac:dyDescent="0.45">
      <c r="A4305" t="s">
        <v>7927</v>
      </c>
      <c r="B4305" t="s">
        <v>195</v>
      </c>
      <c r="C4305" t="s">
        <v>3361</v>
      </c>
      <c r="D4305" t="s">
        <v>3558</v>
      </c>
      <c r="E4305" s="1">
        <v>45524</v>
      </c>
      <c r="F4305" t="s">
        <v>8625</v>
      </c>
      <c r="G4305" t="s">
        <v>8633</v>
      </c>
      <c r="H4305">
        <v>4</v>
      </c>
      <c r="I4305" s="14">
        <v>0.1</v>
      </c>
      <c r="J4305" s="6">
        <v>481</v>
      </c>
      <c r="K4305" s="6">
        <v>1733</v>
      </c>
      <c r="L4305" t="s">
        <v>1193</v>
      </c>
      <c r="M4305">
        <v>41</v>
      </c>
      <c r="N4305" t="s">
        <v>1998</v>
      </c>
      <c r="O4305" t="s">
        <v>2186</v>
      </c>
      <c r="P4305" t="s">
        <v>3002</v>
      </c>
    </row>
    <row r="4306" spans="1:16" x14ac:dyDescent="0.45">
      <c r="A4306" t="s">
        <v>7928</v>
      </c>
      <c r="B4306" t="s">
        <v>436</v>
      </c>
      <c r="C4306" t="s">
        <v>3335</v>
      </c>
      <c r="D4306" t="s">
        <v>3532</v>
      </c>
      <c r="E4306" s="1">
        <v>45589</v>
      </c>
      <c r="F4306" t="s">
        <v>8718</v>
      </c>
      <c r="G4306" t="s">
        <v>8633</v>
      </c>
      <c r="H4306">
        <v>1</v>
      </c>
      <c r="I4306" s="14">
        <v>0.15</v>
      </c>
      <c r="J4306" s="6">
        <v>368</v>
      </c>
      <c r="K4306" s="6">
        <v>313</v>
      </c>
      <c r="L4306" t="s">
        <v>1432</v>
      </c>
      <c r="M4306">
        <v>56</v>
      </c>
      <c r="N4306" t="s">
        <v>1999</v>
      </c>
      <c r="O4306" t="s">
        <v>2421</v>
      </c>
      <c r="P4306" t="s">
        <v>3125</v>
      </c>
    </row>
    <row r="4307" spans="1:16" x14ac:dyDescent="0.45">
      <c r="A4307" t="s">
        <v>7929</v>
      </c>
      <c r="B4307" t="s">
        <v>743</v>
      </c>
      <c r="C4307" t="s">
        <v>3350</v>
      </c>
      <c r="D4307" t="s">
        <v>3547</v>
      </c>
      <c r="E4307" s="1">
        <v>45707</v>
      </c>
      <c r="F4307" t="s">
        <v>8626</v>
      </c>
      <c r="G4307" t="s">
        <v>8632</v>
      </c>
      <c r="H4307">
        <v>4</v>
      </c>
      <c r="I4307" s="14">
        <v>0</v>
      </c>
      <c r="J4307" s="6">
        <v>74</v>
      </c>
      <c r="K4307" s="6">
        <v>296</v>
      </c>
      <c r="L4307" t="s">
        <v>1736</v>
      </c>
      <c r="M4307">
        <v>40</v>
      </c>
      <c r="N4307" t="s">
        <v>1999</v>
      </c>
      <c r="O4307" t="s">
        <v>2714</v>
      </c>
      <c r="P4307" t="s">
        <v>3103</v>
      </c>
    </row>
    <row r="4308" spans="1:16" x14ac:dyDescent="0.45">
      <c r="A4308" t="s">
        <v>7930</v>
      </c>
      <c r="B4308" t="s">
        <v>422</v>
      </c>
      <c r="C4308" t="s">
        <v>3297</v>
      </c>
      <c r="D4308" t="s">
        <v>3494</v>
      </c>
      <c r="E4308" s="1">
        <v>45609</v>
      </c>
      <c r="F4308" t="s">
        <v>8718</v>
      </c>
      <c r="G4308" t="s">
        <v>8633</v>
      </c>
      <c r="H4308">
        <v>2</v>
      </c>
      <c r="I4308" s="14">
        <v>0</v>
      </c>
      <c r="J4308" s="6">
        <v>960</v>
      </c>
      <c r="K4308" s="6">
        <v>1920</v>
      </c>
      <c r="L4308" t="s">
        <v>1418</v>
      </c>
      <c r="M4308">
        <v>44</v>
      </c>
      <c r="N4308" t="s">
        <v>1999</v>
      </c>
      <c r="O4308" t="s">
        <v>2407</v>
      </c>
      <c r="P4308" t="s">
        <v>8706</v>
      </c>
    </row>
    <row r="4309" spans="1:16" x14ac:dyDescent="0.45">
      <c r="A4309" t="s">
        <v>7931</v>
      </c>
      <c r="B4309" t="s">
        <v>550</v>
      </c>
      <c r="C4309" t="s">
        <v>3231</v>
      </c>
      <c r="D4309" t="s">
        <v>3430</v>
      </c>
      <c r="E4309" s="1">
        <v>45558</v>
      </c>
      <c r="F4309" t="s">
        <v>8718</v>
      </c>
      <c r="G4309" t="s">
        <v>8633</v>
      </c>
      <c r="H4309">
        <v>1</v>
      </c>
      <c r="I4309" s="14">
        <v>0.05</v>
      </c>
      <c r="J4309" s="6">
        <v>349</v>
      </c>
      <c r="K4309" s="6">
        <v>332</v>
      </c>
      <c r="L4309" t="s">
        <v>1545</v>
      </c>
      <c r="M4309">
        <v>30</v>
      </c>
      <c r="N4309" t="s">
        <v>1999</v>
      </c>
      <c r="O4309" t="s">
        <v>2527</v>
      </c>
      <c r="P4309" t="s">
        <v>3111</v>
      </c>
    </row>
    <row r="4310" spans="1:16" x14ac:dyDescent="0.45">
      <c r="A4310" t="s">
        <v>7932</v>
      </c>
      <c r="B4310" t="s">
        <v>474</v>
      </c>
      <c r="C4310" t="s">
        <v>3211</v>
      </c>
      <c r="D4310" t="s">
        <v>3410</v>
      </c>
      <c r="E4310" s="1">
        <v>45868</v>
      </c>
      <c r="F4310" t="s">
        <v>8626</v>
      </c>
      <c r="G4310" t="s">
        <v>8630</v>
      </c>
      <c r="H4310">
        <v>2</v>
      </c>
      <c r="I4310" s="14">
        <v>0.15</v>
      </c>
      <c r="J4310" s="6">
        <v>266</v>
      </c>
      <c r="K4310" s="6">
        <v>452</v>
      </c>
      <c r="L4310" t="s">
        <v>1469</v>
      </c>
      <c r="M4310">
        <v>62</v>
      </c>
      <c r="N4310" t="s">
        <v>1999</v>
      </c>
      <c r="O4310" t="s">
        <v>2456</v>
      </c>
      <c r="P4310" t="s">
        <v>3063</v>
      </c>
    </row>
    <row r="4311" spans="1:16" x14ac:dyDescent="0.45">
      <c r="A4311" t="s">
        <v>7933</v>
      </c>
      <c r="B4311" t="s">
        <v>294</v>
      </c>
      <c r="C4311" t="s">
        <v>3265</v>
      </c>
      <c r="D4311" t="s">
        <v>3463</v>
      </c>
      <c r="E4311" s="1">
        <v>45610</v>
      </c>
      <c r="F4311" t="s">
        <v>8718</v>
      </c>
      <c r="G4311" t="s">
        <v>8632</v>
      </c>
      <c r="H4311">
        <v>2</v>
      </c>
      <c r="I4311" s="14">
        <v>0.1</v>
      </c>
      <c r="J4311" s="6">
        <v>209</v>
      </c>
      <c r="K4311" s="6">
        <v>377</v>
      </c>
      <c r="L4311" t="s">
        <v>1291</v>
      </c>
      <c r="M4311">
        <v>52</v>
      </c>
      <c r="N4311" t="s">
        <v>1999</v>
      </c>
      <c r="O4311" t="s">
        <v>2031</v>
      </c>
      <c r="P4311" t="s">
        <v>3019</v>
      </c>
    </row>
    <row r="4312" spans="1:16" x14ac:dyDescent="0.45">
      <c r="A4312" t="s">
        <v>7934</v>
      </c>
      <c r="B4312" t="s">
        <v>652</v>
      </c>
      <c r="C4312" t="s">
        <v>3363</v>
      </c>
      <c r="D4312" t="s">
        <v>3560</v>
      </c>
      <c r="E4312" s="1">
        <v>45543</v>
      </c>
      <c r="F4312" t="s">
        <v>8720</v>
      </c>
      <c r="G4312" t="s">
        <v>8629</v>
      </c>
      <c r="H4312">
        <v>2</v>
      </c>
      <c r="I4312" s="14">
        <v>0.1</v>
      </c>
      <c r="J4312" s="6">
        <v>833</v>
      </c>
      <c r="K4312" s="6">
        <v>1499</v>
      </c>
      <c r="L4312" t="s">
        <v>1646</v>
      </c>
      <c r="M4312">
        <v>42</v>
      </c>
      <c r="N4312" t="s">
        <v>1999</v>
      </c>
      <c r="O4312" t="s">
        <v>2627</v>
      </c>
      <c r="P4312" t="s">
        <v>3134</v>
      </c>
    </row>
    <row r="4313" spans="1:16" x14ac:dyDescent="0.45">
      <c r="A4313" t="s">
        <v>7935</v>
      </c>
      <c r="B4313" t="s">
        <v>703</v>
      </c>
      <c r="C4313" t="s">
        <v>3321</v>
      </c>
      <c r="D4313" t="s">
        <v>3518</v>
      </c>
      <c r="E4313" s="1">
        <v>45260</v>
      </c>
      <c r="F4313" t="s">
        <v>8626</v>
      </c>
      <c r="G4313" t="s">
        <v>8633</v>
      </c>
      <c r="H4313">
        <v>1</v>
      </c>
      <c r="I4313" s="14">
        <v>0</v>
      </c>
      <c r="J4313" s="6">
        <v>1437</v>
      </c>
      <c r="K4313" s="6">
        <v>1437</v>
      </c>
      <c r="L4313" t="s">
        <v>1697</v>
      </c>
      <c r="M4313">
        <v>49</v>
      </c>
      <c r="N4313" t="s">
        <v>1999</v>
      </c>
      <c r="O4313" t="s">
        <v>2676</v>
      </c>
      <c r="P4313" t="s">
        <v>3102</v>
      </c>
    </row>
    <row r="4314" spans="1:16" x14ac:dyDescent="0.45">
      <c r="A4314" t="s">
        <v>7936</v>
      </c>
      <c r="B4314" t="s">
        <v>760</v>
      </c>
      <c r="C4314" t="s">
        <v>3388</v>
      </c>
      <c r="D4314" t="s">
        <v>3584</v>
      </c>
      <c r="E4314" s="1">
        <v>45371</v>
      </c>
      <c r="F4314" t="s">
        <v>8720</v>
      </c>
      <c r="G4314" t="s">
        <v>8631</v>
      </c>
      <c r="H4314">
        <v>3</v>
      </c>
      <c r="I4314" s="14">
        <v>0.05</v>
      </c>
      <c r="J4314" s="6">
        <v>1925</v>
      </c>
      <c r="K4314" s="6">
        <v>5485</v>
      </c>
      <c r="L4314" t="s">
        <v>1753</v>
      </c>
      <c r="M4314">
        <v>46</v>
      </c>
      <c r="N4314" t="s">
        <v>1998</v>
      </c>
      <c r="O4314" t="s">
        <v>2730</v>
      </c>
      <c r="P4314" t="s">
        <v>3163</v>
      </c>
    </row>
    <row r="4315" spans="1:16" x14ac:dyDescent="0.45">
      <c r="A4315" t="s">
        <v>7937</v>
      </c>
      <c r="B4315" t="s">
        <v>680</v>
      </c>
      <c r="C4315" t="s">
        <v>3292</v>
      </c>
      <c r="D4315" t="s">
        <v>3489</v>
      </c>
      <c r="E4315" s="1">
        <v>45538</v>
      </c>
      <c r="F4315" t="s">
        <v>8718</v>
      </c>
      <c r="G4315" t="s">
        <v>8633</v>
      </c>
      <c r="H4315">
        <v>2</v>
      </c>
      <c r="I4315" s="14">
        <v>0.15</v>
      </c>
      <c r="J4315" s="6">
        <v>1584</v>
      </c>
      <c r="K4315" s="6">
        <v>2692</v>
      </c>
      <c r="L4315" t="s">
        <v>1674</v>
      </c>
      <c r="M4315">
        <v>40</v>
      </c>
      <c r="N4315" t="s">
        <v>1999</v>
      </c>
      <c r="O4315" t="s">
        <v>2654</v>
      </c>
      <c r="P4315" t="s">
        <v>3163</v>
      </c>
    </row>
    <row r="4316" spans="1:16" x14ac:dyDescent="0.45">
      <c r="A4316" t="s">
        <v>7938</v>
      </c>
      <c r="B4316" t="s">
        <v>606</v>
      </c>
      <c r="C4316" t="s">
        <v>3220</v>
      </c>
      <c r="D4316" t="s">
        <v>3419</v>
      </c>
      <c r="E4316" s="1">
        <v>45430</v>
      </c>
      <c r="F4316" t="s">
        <v>8719</v>
      </c>
      <c r="G4316" t="s">
        <v>8630</v>
      </c>
      <c r="H4316">
        <v>2</v>
      </c>
      <c r="I4316" s="14">
        <v>0.05</v>
      </c>
      <c r="J4316" s="6">
        <v>663</v>
      </c>
      <c r="K4316" s="6">
        <v>1259</v>
      </c>
      <c r="L4316" t="s">
        <v>1600</v>
      </c>
      <c r="M4316">
        <v>49</v>
      </c>
      <c r="N4316" t="s">
        <v>1999</v>
      </c>
      <c r="O4316" t="s">
        <v>2582</v>
      </c>
      <c r="P4316" t="s">
        <v>8707</v>
      </c>
    </row>
    <row r="4317" spans="1:16" x14ac:dyDescent="0.45">
      <c r="A4317" t="s">
        <v>7939</v>
      </c>
      <c r="B4317" t="s">
        <v>261</v>
      </c>
      <c r="C4317" t="s">
        <v>3199</v>
      </c>
      <c r="D4317" t="s">
        <v>3399</v>
      </c>
      <c r="E4317" s="1">
        <v>45665</v>
      </c>
      <c r="F4317" t="s">
        <v>8720</v>
      </c>
      <c r="G4317" t="s">
        <v>8629</v>
      </c>
      <c r="H4317">
        <v>2</v>
      </c>
      <c r="I4317" s="14">
        <v>0.2</v>
      </c>
      <c r="J4317" s="6">
        <v>111</v>
      </c>
      <c r="K4317" s="6">
        <v>177</v>
      </c>
      <c r="L4317" t="s">
        <v>1259</v>
      </c>
      <c r="M4317">
        <v>20</v>
      </c>
      <c r="N4317" t="s">
        <v>1998</v>
      </c>
      <c r="O4317" t="s">
        <v>2251</v>
      </c>
      <c r="P4317" t="s">
        <v>3049</v>
      </c>
    </row>
    <row r="4318" spans="1:16" x14ac:dyDescent="0.45">
      <c r="A4318" t="s">
        <v>7940</v>
      </c>
      <c r="B4318" t="s">
        <v>469</v>
      </c>
      <c r="C4318" t="s">
        <v>3300</v>
      </c>
      <c r="D4318" t="s">
        <v>3497</v>
      </c>
      <c r="E4318" s="1">
        <v>45393</v>
      </c>
      <c r="F4318" t="s">
        <v>8718</v>
      </c>
      <c r="G4318" t="s">
        <v>8632</v>
      </c>
      <c r="H4318">
        <v>1</v>
      </c>
      <c r="I4318" s="14">
        <v>0.05</v>
      </c>
      <c r="J4318" s="6">
        <v>1909</v>
      </c>
      <c r="K4318" s="6">
        <v>1813</v>
      </c>
      <c r="L4318" t="s">
        <v>1465</v>
      </c>
      <c r="M4318">
        <v>57</v>
      </c>
      <c r="N4318" t="s">
        <v>1999</v>
      </c>
      <c r="O4318" t="s">
        <v>2451</v>
      </c>
      <c r="P4318" t="s">
        <v>3125</v>
      </c>
    </row>
    <row r="4319" spans="1:16" x14ac:dyDescent="0.45">
      <c r="A4319" t="s">
        <v>7941</v>
      </c>
      <c r="B4319" t="s">
        <v>671</v>
      </c>
      <c r="C4319" t="s">
        <v>3391</v>
      </c>
      <c r="D4319" t="s">
        <v>3587</v>
      </c>
      <c r="E4319" s="1">
        <v>45374</v>
      </c>
      <c r="F4319" t="s">
        <v>8626</v>
      </c>
      <c r="G4319" t="s">
        <v>8630</v>
      </c>
      <c r="H4319">
        <v>4</v>
      </c>
      <c r="I4319" s="14">
        <v>0</v>
      </c>
      <c r="J4319" s="6">
        <v>799</v>
      </c>
      <c r="K4319" s="6">
        <v>3197</v>
      </c>
      <c r="L4319" t="s">
        <v>1665</v>
      </c>
      <c r="M4319">
        <v>60</v>
      </c>
      <c r="N4319" t="s">
        <v>1998</v>
      </c>
      <c r="O4319" t="s">
        <v>2645</v>
      </c>
      <c r="P4319" t="s">
        <v>3167</v>
      </c>
    </row>
    <row r="4320" spans="1:16" x14ac:dyDescent="0.45">
      <c r="A4320" t="s">
        <v>7942</v>
      </c>
      <c r="B4320" t="s">
        <v>255</v>
      </c>
      <c r="C4320" t="s">
        <v>3293</v>
      </c>
      <c r="D4320" t="s">
        <v>3490</v>
      </c>
      <c r="E4320" s="1">
        <v>45800</v>
      </c>
      <c r="F4320" t="s">
        <v>8720</v>
      </c>
      <c r="G4320" t="s">
        <v>8633</v>
      </c>
      <c r="H4320">
        <v>3</v>
      </c>
      <c r="I4320" s="14">
        <v>0.05</v>
      </c>
      <c r="J4320" s="6">
        <v>359</v>
      </c>
      <c r="K4320" s="6">
        <v>1024</v>
      </c>
      <c r="L4320" t="s">
        <v>1253</v>
      </c>
      <c r="M4320">
        <v>60</v>
      </c>
      <c r="N4320" t="s">
        <v>1998</v>
      </c>
      <c r="O4320" t="s">
        <v>2245</v>
      </c>
      <c r="P4320" t="s">
        <v>3108</v>
      </c>
    </row>
    <row r="4321" spans="1:16" x14ac:dyDescent="0.45">
      <c r="A4321" t="s">
        <v>7943</v>
      </c>
      <c r="B4321" t="s">
        <v>367</v>
      </c>
      <c r="C4321" t="s">
        <v>3287</v>
      </c>
      <c r="D4321" t="s">
        <v>3484</v>
      </c>
      <c r="E4321" s="1">
        <v>45904</v>
      </c>
      <c r="F4321" t="s">
        <v>8720</v>
      </c>
      <c r="G4321" t="s">
        <v>8629</v>
      </c>
      <c r="H4321">
        <v>2</v>
      </c>
      <c r="I4321" s="14">
        <v>0.15</v>
      </c>
      <c r="J4321" s="6">
        <v>1704</v>
      </c>
      <c r="K4321" s="6">
        <v>2896</v>
      </c>
      <c r="L4321" t="s">
        <v>1363</v>
      </c>
      <c r="M4321">
        <v>51</v>
      </c>
      <c r="N4321" t="s">
        <v>1998</v>
      </c>
      <c r="O4321" t="s">
        <v>2355</v>
      </c>
      <c r="P4321" t="s">
        <v>8694</v>
      </c>
    </row>
    <row r="4322" spans="1:16" x14ac:dyDescent="0.45">
      <c r="A4322" t="s">
        <v>7944</v>
      </c>
      <c r="B4322" t="s">
        <v>778</v>
      </c>
      <c r="C4322" t="s">
        <v>3217</v>
      </c>
      <c r="D4322" t="s">
        <v>3416</v>
      </c>
      <c r="E4322" s="1">
        <v>45689</v>
      </c>
      <c r="F4322" t="s">
        <v>8720</v>
      </c>
      <c r="G4322" t="s">
        <v>8630</v>
      </c>
      <c r="H4322">
        <v>5</v>
      </c>
      <c r="I4322" s="14">
        <v>0.15</v>
      </c>
      <c r="J4322" s="6">
        <v>87</v>
      </c>
      <c r="K4322" s="6">
        <v>372</v>
      </c>
      <c r="L4322" t="s">
        <v>1770</v>
      </c>
      <c r="M4322">
        <v>44</v>
      </c>
      <c r="N4322" t="s">
        <v>1999</v>
      </c>
      <c r="O4322" t="s">
        <v>2748</v>
      </c>
      <c r="P4322" t="s">
        <v>3113</v>
      </c>
    </row>
    <row r="4323" spans="1:16" x14ac:dyDescent="0.45">
      <c r="A4323" t="s">
        <v>7945</v>
      </c>
      <c r="B4323" t="s">
        <v>702</v>
      </c>
      <c r="C4323" t="s">
        <v>3201</v>
      </c>
      <c r="D4323" t="s">
        <v>3401</v>
      </c>
      <c r="E4323" s="1">
        <v>45278</v>
      </c>
      <c r="F4323" t="s">
        <v>8720</v>
      </c>
      <c r="G4323" t="s">
        <v>8629</v>
      </c>
      <c r="H4323">
        <v>2</v>
      </c>
      <c r="I4323" s="14">
        <v>0.15</v>
      </c>
      <c r="J4323" s="6">
        <v>579</v>
      </c>
      <c r="K4323" s="6">
        <v>984</v>
      </c>
      <c r="L4323" t="s">
        <v>1696</v>
      </c>
      <c r="M4323">
        <v>60</v>
      </c>
      <c r="N4323" t="s">
        <v>1999</v>
      </c>
      <c r="O4323" t="s">
        <v>2675</v>
      </c>
      <c r="P4323" t="s">
        <v>3005</v>
      </c>
    </row>
    <row r="4324" spans="1:16" x14ac:dyDescent="0.45">
      <c r="A4324" t="s">
        <v>7946</v>
      </c>
      <c r="B4324" t="s">
        <v>566</v>
      </c>
      <c r="C4324" t="s">
        <v>3234</v>
      </c>
      <c r="D4324" t="s">
        <v>3433</v>
      </c>
      <c r="E4324" s="1">
        <v>45390</v>
      </c>
      <c r="F4324" t="s">
        <v>8718</v>
      </c>
      <c r="G4324" t="s">
        <v>8632</v>
      </c>
      <c r="H4324">
        <v>1</v>
      </c>
      <c r="I4324" s="14">
        <v>0.1</v>
      </c>
      <c r="J4324" s="6">
        <v>390</v>
      </c>
      <c r="K4324" s="6">
        <v>351</v>
      </c>
      <c r="L4324" t="s">
        <v>1560</v>
      </c>
      <c r="M4324">
        <v>58</v>
      </c>
      <c r="N4324" t="s">
        <v>1998</v>
      </c>
      <c r="O4324" t="s">
        <v>2486</v>
      </c>
      <c r="P4324" t="s">
        <v>2989</v>
      </c>
    </row>
    <row r="4325" spans="1:16" x14ac:dyDescent="0.45">
      <c r="A4325" t="s">
        <v>7947</v>
      </c>
      <c r="B4325" t="s">
        <v>517</v>
      </c>
      <c r="C4325" t="s">
        <v>3260</v>
      </c>
      <c r="D4325" t="s">
        <v>3459</v>
      </c>
      <c r="E4325" s="1">
        <v>45404</v>
      </c>
      <c r="F4325" t="s">
        <v>8720</v>
      </c>
      <c r="G4325" t="s">
        <v>8632</v>
      </c>
      <c r="H4325">
        <v>5</v>
      </c>
      <c r="I4325" s="14">
        <v>0.1</v>
      </c>
      <c r="J4325" s="6">
        <v>436</v>
      </c>
      <c r="K4325" s="6">
        <v>1961</v>
      </c>
      <c r="L4325" t="s">
        <v>1512</v>
      </c>
      <c r="M4325">
        <v>59</v>
      </c>
      <c r="N4325" t="s">
        <v>1998</v>
      </c>
      <c r="O4325" t="s">
        <v>2496</v>
      </c>
      <c r="P4325" t="s">
        <v>2973</v>
      </c>
    </row>
    <row r="4326" spans="1:16" x14ac:dyDescent="0.45">
      <c r="A4326" t="s">
        <v>7948</v>
      </c>
      <c r="B4326" t="s">
        <v>427</v>
      </c>
      <c r="C4326" t="s">
        <v>3235</v>
      </c>
      <c r="D4326" t="s">
        <v>3434</v>
      </c>
      <c r="E4326" s="1">
        <v>45904</v>
      </c>
      <c r="F4326" t="s">
        <v>8626</v>
      </c>
      <c r="G4326" t="s">
        <v>8632</v>
      </c>
      <c r="H4326">
        <v>2</v>
      </c>
      <c r="I4326" s="14">
        <v>0.05</v>
      </c>
      <c r="J4326" s="6">
        <v>634</v>
      </c>
      <c r="K4326" s="6">
        <v>1205</v>
      </c>
      <c r="L4326" t="s">
        <v>1423</v>
      </c>
      <c r="M4326">
        <v>62</v>
      </c>
      <c r="N4326" t="s">
        <v>1999</v>
      </c>
      <c r="O4326" t="s">
        <v>2412</v>
      </c>
      <c r="P4326" t="s">
        <v>3063</v>
      </c>
    </row>
    <row r="4327" spans="1:16" x14ac:dyDescent="0.45">
      <c r="A4327" t="s">
        <v>7949</v>
      </c>
      <c r="B4327" t="s">
        <v>46</v>
      </c>
      <c r="C4327" t="s">
        <v>3294</v>
      </c>
      <c r="D4327" t="s">
        <v>3491</v>
      </c>
      <c r="E4327" s="1">
        <v>45653</v>
      </c>
      <c r="F4327" t="s">
        <v>8718</v>
      </c>
      <c r="G4327" t="s">
        <v>8629</v>
      </c>
      <c r="H4327">
        <v>4</v>
      </c>
      <c r="I4327" s="14">
        <v>0.15</v>
      </c>
      <c r="J4327" s="6">
        <v>1656</v>
      </c>
      <c r="K4327" s="6">
        <v>5629</v>
      </c>
      <c r="L4327" t="s">
        <v>1045</v>
      </c>
      <c r="M4327">
        <v>28</v>
      </c>
      <c r="N4327" t="s">
        <v>1999</v>
      </c>
      <c r="O4327" t="s">
        <v>2038</v>
      </c>
      <c r="P4327" t="s">
        <v>3005</v>
      </c>
    </row>
    <row r="4328" spans="1:16" x14ac:dyDescent="0.45">
      <c r="A4328" t="s">
        <v>7950</v>
      </c>
      <c r="B4328" t="s">
        <v>1000</v>
      </c>
      <c r="C4328" t="s">
        <v>3332</v>
      </c>
      <c r="D4328" t="s">
        <v>3529</v>
      </c>
      <c r="E4328" s="1">
        <v>45361</v>
      </c>
      <c r="F4328" t="s">
        <v>8718</v>
      </c>
      <c r="G4328" t="s">
        <v>8633</v>
      </c>
      <c r="H4328">
        <v>4</v>
      </c>
      <c r="I4328" s="14">
        <v>0.1</v>
      </c>
      <c r="J4328" s="6">
        <v>1870</v>
      </c>
      <c r="K4328" s="6">
        <v>6731</v>
      </c>
      <c r="L4328" t="s">
        <v>1991</v>
      </c>
      <c r="M4328">
        <v>33</v>
      </c>
      <c r="N4328" t="s">
        <v>1998</v>
      </c>
      <c r="O4328" t="s">
        <v>2961</v>
      </c>
      <c r="P4328" t="s">
        <v>3095</v>
      </c>
    </row>
    <row r="4329" spans="1:16" x14ac:dyDescent="0.45">
      <c r="A4329" t="s">
        <v>7951</v>
      </c>
      <c r="B4329" t="s">
        <v>139</v>
      </c>
      <c r="C4329" t="s">
        <v>3292</v>
      </c>
      <c r="D4329" t="s">
        <v>3489</v>
      </c>
      <c r="E4329" s="1">
        <v>45730</v>
      </c>
      <c r="F4329" t="s">
        <v>8718</v>
      </c>
      <c r="G4329" t="s">
        <v>8632</v>
      </c>
      <c r="H4329">
        <v>5</v>
      </c>
      <c r="I4329" s="14">
        <v>0.1</v>
      </c>
      <c r="J4329" s="6">
        <v>1584</v>
      </c>
      <c r="K4329" s="6">
        <v>7126</v>
      </c>
      <c r="L4329" t="s">
        <v>1138</v>
      </c>
      <c r="M4329">
        <v>42</v>
      </c>
      <c r="N4329" t="s">
        <v>1999</v>
      </c>
      <c r="O4329" t="s">
        <v>2130</v>
      </c>
      <c r="P4329" t="s">
        <v>3072</v>
      </c>
    </row>
    <row r="4330" spans="1:16" x14ac:dyDescent="0.45">
      <c r="A4330" t="s">
        <v>7952</v>
      </c>
      <c r="B4330" t="s">
        <v>998</v>
      </c>
      <c r="C4330" t="s">
        <v>3367</v>
      </c>
      <c r="D4330" t="s">
        <v>3564</v>
      </c>
      <c r="E4330" s="1">
        <v>45861</v>
      </c>
      <c r="F4330" t="s">
        <v>8625</v>
      </c>
      <c r="G4330" t="s">
        <v>8630</v>
      </c>
      <c r="H4330">
        <v>2</v>
      </c>
      <c r="I4330" s="14">
        <v>0.05</v>
      </c>
      <c r="J4330" s="6">
        <v>1945</v>
      </c>
      <c r="K4330" s="6">
        <v>3695</v>
      </c>
      <c r="L4330" t="s">
        <v>1989</v>
      </c>
      <c r="M4330">
        <v>36</v>
      </c>
      <c r="N4330" t="s">
        <v>1999</v>
      </c>
      <c r="O4330" t="s">
        <v>2959</v>
      </c>
      <c r="P4330" t="s">
        <v>3134</v>
      </c>
    </row>
    <row r="4331" spans="1:16" x14ac:dyDescent="0.45">
      <c r="A4331" t="s">
        <v>7953</v>
      </c>
      <c r="B4331" t="s">
        <v>197</v>
      </c>
      <c r="C4331" t="s">
        <v>3351</v>
      </c>
      <c r="D4331" t="s">
        <v>3548</v>
      </c>
      <c r="E4331" s="1">
        <v>45805</v>
      </c>
      <c r="F4331" t="s">
        <v>8626</v>
      </c>
      <c r="G4331" t="s">
        <v>8631</v>
      </c>
      <c r="H4331">
        <v>5</v>
      </c>
      <c r="I4331" s="14">
        <v>0.15</v>
      </c>
      <c r="J4331" s="6">
        <v>1234</v>
      </c>
      <c r="K4331" s="6">
        <v>5243</v>
      </c>
      <c r="L4331" t="s">
        <v>1195</v>
      </c>
      <c r="M4331">
        <v>20</v>
      </c>
      <c r="N4331" t="s">
        <v>1999</v>
      </c>
      <c r="O4331" t="s">
        <v>2188</v>
      </c>
      <c r="P4331" t="s">
        <v>3009</v>
      </c>
    </row>
    <row r="4332" spans="1:16" x14ac:dyDescent="0.45">
      <c r="A4332" t="s">
        <v>7954</v>
      </c>
      <c r="B4332" t="s">
        <v>991</v>
      </c>
      <c r="C4332" t="s">
        <v>3302</v>
      </c>
      <c r="D4332" t="s">
        <v>3499</v>
      </c>
      <c r="E4332" s="1">
        <v>45874</v>
      </c>
      <c r="F4332" t="s">
        <v>8626</v>
      </c>
      <c r="G4332" t="s">
        <v>8633</v>
      </c>
      <c r="H4332">
        <v>5</v>
      </c>
      <c r="I4332" s="14">
        <v>0.2</v>
      </c>
      <c r="J4332" s="6">
        <v>530</v>
      </c>
      <c r="K4332" s="6">
        <v>2122</v>
      </c>
      <c r="L4332" t="s">
        <v>1982</v>
      </c>
      <c r="M4332">
        <v>43</v>
      </c>
      <c r="N4332" t="s">
        <v>1998</v>
      </c>
      <c r="O4332" t="s">
        <v>2954</v>
      </c>
      <c r="P4332" t="s">
        <v>3013</v>
      </c>
    </row>
    <row r="4333" spans="1:16" x14ac:dyDescent="0.45">
      <c r="A4333" t="s">
        <v>7955</v>
      </c>
      <c r="B4333" t="s">
        <v>400</v>
      </c>
      <c r="C4333" t="s">
        <v>3303</v>
      </c>
      <c r="D4333" t="s">
        <v>3500</v>
      </c>
      <c r="E4333" s="1">
        <v>45222</v>
      </c>
      <c r="F4333" t="s">
        <v>8719</v>
      </c>
      <c r="G4333" t="s">
        <v>8629</v>
      </c>
      <c r="H4333">
        <v>4</v>
      </c>
      <c r="I4333" s="14">
        <v>0</v>
      </c>
      <c r="J4333" s="6">
        <v>1389</v>
      </c>
      <c r="K4333" s="6">
        <v>5554</v>
      </c>
      <c r="L4333" t="s">
        <v>1396</v>
      </c>
      <c r="M4333">
        <v>48</v>
      </c>
      <c r="N4333" t="s">
        <v>1999</v>
      </c>
      <c r="O4333" t="s">
        <v>2387</v>
      </c>
      <c r="P4333" t="s">
        <v>3063</v>
      </c>
    </row>
    <row r="4334" spans="1:16" x14ac:dyDescent="0.45">
      <c r="A4334" t="s">
        <v>7956</v>
      </c>
      <c r="B4334" t="s">
        <v>604</v>
      </c>
      <c r="C4334" t="s">
        <v>3301</v>
      </c>
      <c r="D4334" t="s">
        <v>3498</v>
      </c>
      <c r="E4334" s="1">
        <v>45734</v>
      </c>
      <c r="F4334" t="s">
        <v>8720</v>
      </c>
      <c r="G4334" t="s">
        <v>8632</v>
      </c>
      <c r="H4334">
        <v>2</v>
      </c>
      <c r="I4334" s="14">
        <v>0.05</v>
      </c>
      <c r="J4334" s="6">
        <v>1169</v>
      </c>
      <c r="K4334" s="6">
        <v>2221</v>
      </c>
      <c r="L4334" t="s">
        <v>1598</v>
      </c>
      <c r="M4334">
        <v>55</v>
      </c>
      <c r="N4334" t="s">
        <v>1998</v>
      </c>
      <c r="O4334" t="s">
        <v>2580</v>
      </c>
      <c r="P4334" t="s">
        <v>3040</v>
      </c>
    </row>
    <row r="4335" spans="1:16" x14ac:dyDescent="0.45">
      <c r="A4335" t="s">
        <v>7957</v>
      </c>
      <c r="B4335" t="s">
        <v>631</v>
      </c>
      <c r="C4335" t="s">
        <v>3348</v>
      </c>
      <c r="D4335" t="s">
        <v>3545</v>
      </c>
      <c r="E4335" s="1">
        <v>45477</v>
      </c>
      <c r="F4335" t="s">
        <v>8718</v>
      </c>
      <c r="G4335" t="s">
        <v>8629</v>
      </c>
      <c r="H4335">
        <v>5</v>
      </c>
      <c r="I4335" s="14">
        <v>0.05</v>
      </c>
      <c r="J4335" s="6">
        <v>319</v>
      </c>
      <c r="K4335" s="6">
        <v>1514</v>
      </c>
      <c r="L4335" t="s">
        <v>1625</v>
      </c>
      <c r="M4335">
        <v>40</v>
      </c>
      <c r="N4335" t="s">
        <v>1998</v>
      </c>
      <c r="O4335" t="s">
        <v>2606</v>
      </c>
      <c r="P4335" t="s">
        <v>3121</v>
      </c>
    </row>
    <row r="4336" spans="1:16" x14ac:dyDescent="0.45">
      <c r="A4336" t="s">
        <v>7958</v>
      </c>
      <c r="B4336" t="s">
        <v>817</v>
      </c>
      <c r="C4336" t="s">
        <v>3384</v>
      </c>
      <c r="D4336" t="s">
        <v>3580</v>
      </c>
      <c r="E4336" s="1">
        <v>45208</v>
      </c>
      <c r="F4336" t="s">
        <v>8626</v>
      </c>
      <c r="G4336" t="s">
        <v>8630</v>
      </c>
      <c r="H4336">
        <v>5</v>
      </c>
      <c r="I4336" s="14">
        <v>0.05</v>
      </c>
      <c r="J4336" s="6">
        <v>1611</v>
      </c>
      <c r="K4336" s="6">
        <v>7653</v>
      </c>
      <c r="L4336" t="s">
        <v>1809</v>
      </c>
      <c r="M4336">
        <v>47</v>
      </c>
      <c r="N4336" t="s">
        <v>1999</v>
      </c>
      <c r="O4336" t="s">
        <v>2784</v>
      </c>
      <c r="P4336" t="s">
        <v>3148</v>
      </c>
    </row>
    <row r="4337" spans="1:16" x14ac:dyDescent="0.45">
      <c r="A4337" t="s">
        <v>7959</v>
      </c>
      <c r="B4337" t="s">
        <v>776</v>
      </c>
      <c r="C4337" t="s">
        <v>3338</v>
      </c>
      <c r="D4337" t="s">
        <v>3535</v>
      </c>
      <c r="E4337" s="1">
        <v>45875</v>
      </c>
      <c r="F4337" t="s">
        <v>8718</v>
      </c>
      <c r="G4337" t="s">
        <v>8629</v>
      </c>
      <c r="H4337">
        <v>4</v>
      </c>
      <c r="I4337" s="14">
        <v>0.15</v>
      </c>
      <c r="J4337" s="6">
        <v>903</v>
      </c>
      <c r="K4337" s="6">
        <v>3069</v>
      </c>
      <c r="L4337" t="s">
        <v>1768</v>
      </c>
      <c r="M4337">
        <v>41</v>
      </c>
      <c r="N4337" t="s">
        <v>1999</v>
      </c>
      <c r="O4337" t="s">
        <v>2746</v>
      </c>
      <c r="P4337" t="s">
        <v>3174</v>
      </c>
    </row>
    <row r="4338" spans="1:16" x14ac:dyDescent="0.45">
      <c r="A4338" t="s">
        <v>7960</v>
      </c>
      <c r="B4338" t="s">
        <v>482</v>
      </c>
      <c r="C4338" t="s">
        <v>3378</v>
      </c>
      <c r="D4338" t="s">
        <v>3574</v>
      </c>
      <c r="E4338" s="1">
        <v>45228</v>
      </c>
      <c r="F4338" t="s">
        <v>8718</v>
      </c>
      <c r="G4338" t="s">
        <v>8631</v>
      </c>
      <c r="H4338">
        <v>4</v>
      </c>
      <c r="I4338" s="14">
        <v>0.15</v>
      </c>
      <c r="J4338" s="6">
        <v>415</v>
      </c>
      <c r="K4338" s="6">
        <v>1410</v>
      </c>
      <c r="L4338" t="s">
        <v>1477</v>
      </c>
      <c r="M4338">
        <v>25</v>
      </c>
      <c r="N4338" t="s">
        <v>1998</v>
      </c>
      <c r="O4338" t="s">
        <v>2464</v>
      </c>
      <c r="P4338" t="s">
        <v>3003</v>
      </c>
    </row>
    <row r="4339" spans="1:16" x14ac:dyDescent="0.45">
      <c r="A4339" t="s">
        <v>7961</v>
      </c>
      <c r="B4339" t="s">
        <v>388</v>
      </c>
      <c r="C4339" t="s">
        <v>3396</v>
      </c>
      <c r="D4339" t="s">
        <v>3592</v>
      </c>
      <c r="E4339" s="1">
        <v>45459</v>
      </c>
      <c r="F4339" t="s">
        <v>8720</v>
      </c>
      <c r="G4339" t="s">
        <v>8633</v>
      </c>
      <c r="H4339">
        <v>4</v>
      </c>
      <c r="I4339" s="14">
        <v>0</v>
      </c>
      <c r="J4339" s="6">
        <v>937</v>
      </c>
      <c r="K4339" s="6">
        <v>3749</v>
      </c>
      <c r="L4339" t="s">
        <v>1384</v>
      </c>
      <c r="M4339">
        <v>35</v>
      </c>
      <c r="N4339" t="s">
        <v>1999</v>
      </c>
      <c r="O4339" t="s">
        <v>2376</v>
      </c>
      <c r="P4339" t="s">
        <v>3069</v>
      </c>
    </row>
    <row r="4340" spans="1:16" x14ac:dyDescent="0.45">
      <c r="A4340" t="s">
        <v>7962</v>
      </c>
      <c r="B4340" t="s">
        <v>259</v>
      </c>
      <c r="C4340" t="s">
        <v>3262</v>
      </c>
      <c r="D4340" t="s">
        <v>3441</v>
      </c>
      <c r="E4340" s="1">
        <v>45535</v>
      </c>
      <c r="F4340" t="s">
        <v>8625</v>
      </c>
      <c r="G4340" t="s">
        <v>8629</v>
      </c>
      <c r="H4340">
        <v>5</v>
      </c>
      <c r="I4340" s="14">
        <v>0.05</v>
      </c>
      <c r="J4340" s="6">
        <v>283</v>
      </c>
      <c r="K4340" s="6">
        <v>1345</v>
      </c>
      <c r="L4340" t="s">
        <v>1257</v>
      </c>
      <c r="M4340">
        <v>32</v>
      </c>
      <c r="N4340" t="s">
        <v>1998</v>
      </c>
      <c r="O4340" t="s">
        <v>2249</v>
      </c>
      <c r="P4340" t="s">
        <v>3056</v>
      </c>
    </row>
    <row r="4341" spans="1:16" x14ac:dyDescent="0.45">
      <c r="A4341" t="s">
        <v>7963</v>
      </c>
      <c r="B4341" t="s">
        <v>977</v>
      </c>
      <c r="C4341" t="s">
        <v>3261</v>
      </c>
      <c r="D4341" t="s">
        <v>3460</v>
      </c>
      <c r="E4341" s="1">
        <v>45811</v>
      </c>
      <c r="F4341" t="s">
        <v>8625</v>
      </c>
      <c r="G4341" t="s">
        <v>8630</v>
      </c>
      <c r="H4341">
        <v>5</v>
      </c>
      <c r="I4341" s="14">
        <v>0.05</v>
      </c>
      <c r="J4341" s="6">
        <v>1867</v>
      </c>
      <c r="K4341" s="6">
        <v>8867</v>
      </c>
      <c r="L4341" t="s">
        <v>1968</v>
      </c>
      <c r="M4341">
        <v>54</v>
      </c>
      <c r="N4341" t="s">
        <v>1999</v>
      </c>
      <c r="O4341" t="s">
        <v>2940</v>
      </c>
      <c r="P4341" t="s">
        <v>3063</v>
      </c>
    </row>
    <row r="4342" spans="1:16" x14ac:dyDescent="0.45">
      <c r="A4342" t="s">
        <v>7964</v>
      </c>
      <c r="B4342" t="s">
        <v>211</v>
      </c>
      <c r="C4342" t="s">
        <v>3351</v>
      </c>
      <c r="D4342" t="s">
        <v>3548</v>
      </c>
      <c r="E4342" s="1">
        <v>45873</v>
      </c>
      <c r="F4342" t="s">
        <v>8718</v>
      </c>
      <c r="G4342" t="s">
        <v>8633</v>
      </c>
      <c r="H4342">
        <v>5</v>
      </c>
      <c r="I4342" s="14">
        <v>0.05</v>
      </c>
      <c r="J4342" s="6">
        <v>1234</v>
      </c>
      <c r="K4342" s="6">
        <v>5860</v>
      </c>
      <c r="L4342" t="s">
        <v>1209</v>
      </c>
      <c r="M4342">
        <v>42</v>
      </c>
      <c r="N4342" t="s">
        <v>1998</v>
      </c>
      <c r="O4342" t="s">
        <v>2202</v>
      </c>
      <c r="P4342" t="s">
        <v>3064</v>
      </c>
    </row>
    <row r="4343" spans="1:16" x14ac:dyDescent="0.45">
      <c r="A4343" t="s">
        <v>7965</v>
      </c>
      <c r="B4343" t="s">
        <v>165</v>
      </c>
      <c r="C4343" t="s">
        <v>3229</v>
      </c>
      <c r="D4343" t="s">
        <v>3428</v>
      </c>
      <c r="E4343" s="1">
        <v>45436</v>
      </c>
      <c r="F4343" t="s">
        <v>8625</v>
      </c>
      <c r="G4343" t="s">
        <v>8633</v>
      </c>
      <c r="H4343">
        <v>4</v>
      </c>
      <c r="I4343" s="14">
        <v>0</v>
      </c>
      <c r="J4343" s="6">
        <v>1934</v>
      </c>
      <c r="K4343" s="6">
        <v>7738</v>
      </c>
      <c r="L4343" t="s">
        <v>1163</v>
      </c>
      <c r="M4343">
        <v>47</v>
      </c>
      <c r="N4343" t="s">
        <v>1998</v>
      </c>
      <c r="O4343" t="s">
        <v>2156</v>
      </c>
      <c r="P4343" t="s">
        <v>2991</v>
      </c>
    </row>
    <row r="4344" spans="1:16" x14ac:dyDescent="0.45">
      <c r="A4344" t="s">
        <v>7966</v>
      </c>
      <c r="B4344" t="s">
        <v>925</v>
      </c>
      <c r="C4344" t="s">
        <v>3214</v>
      </c>
      <c r="D4344" t="s">
        <v>3413</v>
      </c>
      <c r="E4344" s="1">
        <v>45566</v>
      </c>
      <c r="F4344" t="s">
        <v>8625</v>
      </c>
      <c r="G4344" t="s">
        <v>8632</v>
      </c>
      <c r="H4344">
        <v>3</v>
      </c>
      <c r="I4344" s="14">
        <v>0.1</v>
      </c>
      <c r="J4344" s="6">
        <v>1512</v>
      </c>
      <c r="K4344" s="6">
        <v>4083</v>
      </c>
      <c r="L4344" t="s">
        <v>1916</v>
      </c>
      <c r="M4344">
        <v>33</v>
      </c>
      <c r="N4344" t="s">
        <v>1998</v>
      </c>
      <c r="O4344" t="s">
        <v>2555</v>
      </c>
      <c r="P4344" t="s">
        <v>3111</v>
      </c>
    </row>
    <row r="4345" spans="1:16" x14ac:dyDescent="0.45">
      <c r="A4345" t="s">
        <v>7967</v>
      </c>
      <c r="B4345" t="s">
        <v>959</v>
      </c>
      <c r="C4345" t="s">
        <v>3299</v>
      </c>
      <c r="D4345" t="s">
        <v>3496</v>
      </c>
      <c r="E4345" s="1">
        <v>45267</v>
      </c>
      <c r="F4345" t="s">
        <v>8625</v>
      </c>
      <c r="G4345" t="s">
        <v>8630</v>
      </c>
      <c r="H4345">
        <v>2</v>
      </c>
      <c r="I4345" s="14">
        <v>0.2</v>
      </c>
      <c r="J4345" s="6">
        <v>479</v>
      </c>
      <c r="K4345" s="6">
        <v>766</v>
      </c>
      <c r="L4345" t="s">
        <v>1950</v>
      </c>
      <c r="M4345">
        <v>26</v>
      </c>
      <c r="N4345" t="s">
        <v>1999</v>
      </c>
      <c r="O4345" t="s">
        <v>2922</v>
      </c>
      <c r="P4345" t="s">
        <v>3098</v>
      </c>
    </row>
    <row r="4346" spans="1:16" x14ac:dyDescent="0.45">
      <c r="A4346" t="s">
        <v>7968</v>
      </c>
      <c r="B4346" t="s">
        <v>765</v>
      </c>
      <c r="C4346" t="s">
        <v>3363</v>
      </c>
      <c r="D4346" t="s">
        <v>3560</v>
      </c>
      <c r="E4346" s="1">
        <v>45351</v>
      </c>
      <c r="F4346" t="s">
        <v>8720</v>
      </c>
      <c r="G4346" t="s">
        <v>8629</v>
      </c>
      <c r="H4346">
        <v>2</v>
      </c>
      <c r="I4346" s="14">
        <v>0</v>
      </c>
      <c r="J4346" s="6">
        <v>833</v>
      </c>
      <c r="K4346" s="6">
        <v>1666</v>
      </c>
      <c r="L4346" t="s">
        <v>1758</v>
      </c>
      <c r="M4346">
        <v>47</v>
      </c>
      <c r="N4346" t="s">
        <v>1998</v>
      </c>
      <c r="O4346" t="s">
        <v>2735</v>
      </c>
      <c r="P4346" t="s">
        <v>3089</v>
      </c>
    </row>
    <row r="4347" spans="1:16" x14ac:dyDescent="0.45">
      <c r="A4347" t="s">
        <v>7969</v>
      </c>
      <c r="B4347" t="s">
        <v>79</v>
      </c>
      <c r="C4347" t="s">
        <v>3252</v>
      </c>
      <c r="D4347" t="s">
        <v>3451</v>
      </c>
      <c r="E4347" s="1">
        <v>45699</v>
      </c>
      <c r="F4347" t="s">
        <v>8625</v>
      </c>
      <c r="G4347" t="s">
        <v>8631</v>
      </c>
      <c r="H4347">
        <v>3</v>
      </c>
      <c r="I4347" s="14">
        <v>0</v>
      </c>
      <c r="J4347" s="6">
        <v>1125</v>
      </c>
      <c r="K4347" s="6">
        <v>3376</v>
      </c>
      <c r="L4347" t="s">
        <v>1078</v>
      </c>
      <c r="M4347">
        <v>64</v>
      </c>
      <c r="N4347" t="s">
        <v>1999</v>
      </c>
      <c r="O4347" t="s">
        <v>2071</v>
      </c>
      <c r="P4347" t="s">
        <v>2989</v>
      </c>
    </row>
    <row r="4348" spans="1:16" x14ac:dyDescent="0.45">
      <c r="A4348" t="s">
        <v>7970</v>
      </c>
      <c r="B4348" t="s">
        <v>535</v>
      </c>
      <c r="C4348" t="s">
        <v>3344</v>
      </c>
      <c r="D4348" t="s">
        <v>3541</v>
      </c>
      <c r="E4348" s="1">
        <v>45756</v>
      </c>
      <c r="F4348" t="s">
        <v>8626</v>
      </c>
      <c r="G4348" t="s">
        <v>8629</v>
      </c>
      <c r="H4348">
        <v>4</v>
      </c>
      <c r="I4348" s="14">
        <v>0.1</v>
      </c>
      <c r="J4348" s="6">
        <v>1957</v>
      </c>
      <c r="K4348" s="6">
        <v>7046</v>
      </c>
      <c r="L4348" t="s">
        <v>1530</v>
      </c>
      <c r="M4348">
        <v>28</v>
      </c>
      <c r="N4348" t="s">
        <v>1998</v>
      </c>
      <c r="O4348" t="s">
        <v>2512</v>
      </c>
      <c r="P4348" t="s">
        <v>3166</v>
      </c>
    </row>
    <row r="4349" spans="1:16" x14ac:dyDescent="0.45">
      <c r="A4349" t="s">
        <v>7971</v>
      </c>
      <c r="B4349" t="s">
        <v>488</v>
      </c>
      <c r="C4349" t="s">
        <v>3230</v>
      </c>
      <c r="D4349" t="s">
        <v>3429</v>
      </c>
      <c r="E4349" s="1">
        <v>45317</v>
      </c>
      <c r="F4349" t="s">
        <v>8718</v>
      </c>
      <c r="G4349" t="s">
        <v>8629</v>
      </c>
      <c r="H4349">
        <v>1</v>
      </c>
      <c r="I4349" s="14">
        <v>0.2</v>
      </c>
      <c r="J4349" s="6">
        <v>1446</v>
      </c>
      <c r="K4349" s="6">
        <v>1156</v>
      </c>
      <c r="L4349" t="s">
        <v>1483</v>
      </c>
      <c r="M4349">
        <v>42</v>
      </c>
      <c r="N4349" t="s">
        <v>1998</v>
      </c>
      <c r="O4349" t="s">
        <v>2470</v>
      </c>
      <c r="P4349" t="s">
        <v>8702</v>
      </c>
    </row>
    <row r="4350" spans="1:16" x14ac:dyDescent="0.45">
      <c r="A4350" t="s">
        <v>7972</v>
      </c>
      <c r="B4350" t="s">
        <v>452</v>
      </c>
      <c r="C4350" t="s">
        <v>3361</v>
      </c>
      <c r="D4350" t="s">
        <v>3558</v>
      </c>
      <c r="E4350" s="1">
        <v>45876</v>
      </c>
      <c r="F4350" t="s">
        <v>8720</v>
      </c>
      <c r="G4350" t="s">
        <v>8631</v>
      </c>
      <c r="H4350">
        <v>3</v>
      </c>
      <c r="I4350" s="14">
        <v>0.15</v>
      </c>
      <c r="J4350" s="6">
        <v>481</v>
      </c>
      <c r="K4350" s="6">
        <v>1228</v>
      </c>
      <c r="L4350" t="s">
        <v>1448</v>
      </c>
      <c r="M4350">
        <v>55</v>
      </c>
      <c r="N4350" t="s">
        <v>1999</v>
      </c>
      <c r="O4350" t="s">
        <v>2436</v>
      </c>
      <c r="P4350" t="s">
        <v>3030</v>
      </c>
    </row>
    <row r="4351" spans="1:16" x14ac:dyDescent="0.45">
      <c r="A4351" t="s">
        <v>7973</v>
      </c>
      <c r="B4351" t="s">
        <v>767</v>
      </c>
      <c r="C4351" t="s">
        <v>3367</v>
      </c>
      <c r="D4351" t="s">
        <v>3564</v>
      </c>
      <c r="E4351" s="1">
        <v>45301</v>
      </c>
      <c r="F4351" t="s">
        <v>8625</v>
      </c>
      <c r="G4351" t="s">
        <v>8630</v>
      </c>
      <c r="H4351">
        <v>2</v>
      </c>
      <c r="I4351" s="14">
        <v>0.1</v>
      </c>
      <c r="J4351" s="6">
        <v>1945</v>
      </c>
      <c r="K4351" s="6">
        <v>3501</v>
      </c>
      <c r="L4351" t="s">
        <v>1760</v>
      </c>
      <c r="M4351">
        <v>38</v>
      </c>
      <c r="N4351" t="s">
        <v>1999</v>
      </c>
      <c r="O4351" t="s">
        <v>2737</v>
      </c>
      <c r="P4351" t="s">
        <v>3179</v>
      </c>
    </row>
    <row r="4352" spans="1:16" x14ac:dyDescent="0.45">
      <c r="A4352" t="s">
        <v>7974</v>
      </c>
      <c r="B4352" t="s">
        <v>642</v>
      </c>
      <c r="C4352" t="s">
        <v>3378</v>
      </c>
      <c r="D4352" t="s">
        <v>3574</v>
      </c>
      <c r="E4352" s="1">
        <v>45882</v>
      </c>
      <c r="F4352" t="s">
        <v>8718</v>
      </c>
      <c r="G4352" t="s">
        <v>8631</v>
      </c>
      <c r="H4352">
        <v>2</v>
      </c>
      <c r="I4352" s="14">
        <v>0</v>
      </c>
      <c r="J4352" s="6">
        <v>415</v>
      </c>
      <c r="K4352" s="6">
        <v>829</v>
      </c>
      <c r="L4352" t="s">
        <v>1636</v>
      </c>
      <c r="M4352">
        <v>64</v>
      </c>
      <c r="N4352" t="s">
        <v>1999</v>
      </c>
      <c r="O4352" t="s">
        <v>2617</v>
      </c>
      <c r="P4352" t="s">
        <v>3144</v>
      </c>
    </row>
    <row r="4353" spans="1:16" x14ac:dyDescent="0.45">
      <c r="A4353" t="s">
        <v>7975</v>
      </c>
      <c r="B4353" t="s">
        <v>246</v>
      </c>
      <c r="C4353" t="s">
        <v>3283</v>
      </c>
      <c r="D4353" t="s">
        <v>3480</v>
      </c>
      <c r="E4353" s="1">
        <v>45720</v>
      </c>
      <c r="F4353" t="s">
        <v>8718</v>
      </c>
      <c r="G4353" t="s">
        <v>8632</v>
      </c>
      <c r="H4353">
        <v>2</v>
      </c>
      <c r="I4353" s="14">
        <v>0</v>
      </c>
      <c r="J4353" s="6">
        <v>604</v>
      </c>
      <c r="K4353" s="6">
        <v>1208</v>
      </c>
      <c r="L4353" t="s">
        <v>1244</v>
      </c>
      <c r="M4353">
        <v>57</v>
      </c>
      <c r="N4353" t="s">
        <v>1999</v>
      </c>
      <c r="O4353" t="s">
        <v>2236</v>
      </c>
      <c r="P4353" t="s">
        <v>3104</v>
      </c>
    </row>
    <row r="4354" spans="1:16" x14ac:dyDescent="0.45">
      <c r="A4354" t="s">
        <v>7976</v>
      </c>
      <c r="B4354" t="s">
        <v>443</v>
      </c>
      <c r="C4354" t="s">
        <v>3306</v>
      </c>
      <c r="D4354" t="s">
        <v>3503</v>
      </c>
      <c r="E4354" s="1">
        <v>45820</v>
      </c>
      <c r="F4354" t="s">
        <v>8718</v>
      </c>
      <c r="G4354" t="s">
        <v>8630</v>
      </c>
      <c r="H4354">
        <v>5</v>
      </c>
      <c r="I4354" s="14">
        <v>0</v>
      </c>
      <c r="J4354" s="6">
        <v>1375</v>
      </c>
      <c r="K4354" s="6">
        <v>6876</v>
      </c>
      <c r="L4354" t="s">
        <v>1439</v>
      </c>
      <c r="M4354">
        <v>45</v>
      </c>
      <c r="N4354" t="s">
        <v>1999</v>
      </c>
      <c r="O4354" t="s">
        <v>2428</v>
      </c>
      <c r="P4354" t="s">
        <v>2995</v>
      </c>
    </row>
    <row r="4355" spans="1:16" x14ac:dyDescent="0.45">
      <c r="A4355" t="s">
        <v>7977</v>
      </c>
      <c r="B4355" t="s">
        <v>579</v>
      </c>
      <c r="C4355" t="s">
        <v>3355</v>
      </c>
      <c r="D4355" t="s">
        <v>3552</v>
      </c>
      <c r="E4355" s="1">
        <v>45799</v>
      </c>
      <c r="F4355" t="s">
        <v>8718</v>
      </c>
      <c r="G4355" t="s">
        <v>8629</v>
      </c>
      <c r="H4355">
        <v>4</v>
      </c>
      <c r="I4355" s="14">
        <v>0.05</v>
      </c>
      <c r="J4355" s="6">
        <v>497</v>
      </c>
      <c r="K4355" s="6">
        <v>1889</v>
      </c>
      <c r="L4355" t="s">
        <v>1573</v>
      </c>
      <c r="M4355">
        <v>22</v>
      </c>
      <c r="N4355" t="s">
        <v>1998</v>
      </c>
      <c r="O4355" t="s">
        <v>2555</v>
      </c>
      <c r="P4355" t="s">
        <v>2969</v>
      </c>
    </row>
    <row r="4356" spans="1:16" x14ac:dyDescent="0.45">
      <c r="A4356" t="s">
        <v>7978</v>
      </c>
      <c r="B4356" t="s">
        <v>950</v>
      </c>
      <c r="C4356" t="s">
        <v>3205</v>
      </c>
      <c r="D4356" t="s">
        <v>3404</v>
      </c>
      <c r="E4356" s="1">
        <v>45275</v>
      </c>
      <c r="F4356" t="s">
        <v>8718</v>
      </c>
      <c r="G4356" t="s">
        <v>8631</v>
      </c>
      <c r="H4356">
        <v>3</v>
      </c>
      <c r="I4356" s="14">
        <v>0.15</v>
      </c>
      <c r="J4356" s="6">
        <v>738</v>
      </c>
      <c r="K4356" s="6">
        <v>1882</v>
      </c>
      <c r="L4356" t="s">
        <v>1941</v>
      </c>
      <c r="M4356">
        <v>22</v>
      </c>
      <c r="N4356" t="s">
        <v>1999</v>
      </c>
      <c r="O4356" t="s">
        <v>2913</v>
      </c>
      <c r="P4356" t="s">
        <v>3144</v>
      </c>
    </row>
    <row r="4357" spans="1:16" x14ac:dyDescent="0.45">
      <c r="A4357" t="s">
        <v>7979</v>
      </c>
      <c r="B4357" t="s">
        <v>907</v>
      </c>
      <c r="C4357" t="s">
        <v>3198</v>
      </c>
      <c r="D4357" t="s">
        <v>3398</v>
      </c>
      <c r="E4357" s="1">
        <v>45507</v>
      </c>
      <c r="F4357" t="s">
        <v>8720</v>
      </c>
      <c r="G4357" t="s">
        <v>8631</v>
      </c>
      <c r="H4357">
        <v>1</v>
      </c>
      <c r="I4357" s="14">
        <v>0.15</v>
      </c>
      <c r="J4357" s="6">
        <v>1171</v>
      </c>
      <c r="K4357" s="6">
        <v>995</v>
      </c>
      <c r="L4357" t="s">
        <v>1898</v>
      </c>
      <c r="M4357">
        <v>35</v>
      </c>
      <c r="N4357" t="s">
        <v>1998</v>
      </c>
      <c r="O4357" t="s">
        <v>2872</v>
      </c>
      <c r="P4357" t="s">
        <v>3032</v>
      </c>
    </row>
    <row r="4358" spans="1:16" x14ac:dyDescent="0.45">
      <c r="A4358" t="s">
        <v>7980</v>
      </c>
      <c r="B4358" t="s">
        <v>650</v>
      </c>
      <c r="C4358" t="s">
        <v>3197</v>
      </c>
      <c r="D4358" t="s">
        <v>3397</v>
      </c>
      <c r="E4358" s="1">
        <v>45655</v>
      </c>
      <c r="F4358" t="s">
        <v>8719</v>
      </c>
      <c r="G4358" t="s">
        <v>8632</v>
      </c>
      <c r="H4358">
        <v>4</v>
      </c>
      <c r="I4358" s="14">
        <v>0.2</v>
      </c>
      <c r="J4358" s="6">
        <v>1934</v>
      </c>
      <c r="K4358" s="6">
        <v>6188</v>
      </c>
      <c r="L4358" t="s">
        <v>1644</v>
      </c>
      <c r="M4358">
        <v>22</v>
      </c>
      <c r="N4358" t="s">
        <v>1998</v>
      </c>
      <c r="O4358" t="s">
        <v>2625</v>
      </c>
      <c r="P4358" t="s">
        <v>3073</v>
      </c>
    </row>
    <row r="4359" spans="1:16" x14ac:dyDescent="0.45">
      <c r="A4359" t="s">
        <v>7981</v>
      </c>
      <c r="B4359" t="s">
        <v>109</v>
      </c>
      <c r="C4359" t="s">
        <v>3331</v>
      </c>
      <c r="D4359" t="s">
        <v>3528</v>
      </c>
      <c r="E4359" s="1">
        <v>45516</v>
      </c>
      <c r="F4359" t="s">
        <v>8720</v>
      </c>
      <c r="G4359" t="s">
        <v>8632</v>
      </c>
      <c r="H4359">
        <v>4</v>
      </c>
      <c r="I4359" s="14">
        <v>0.2</v>
      </c>
      <c r="J4359" s="6">
        <v>1404</v>
      </c>
      <c r="K4359" s="6">
        <v>4492</v>
      </c>
      <c r="L4359" t="s">
        <v>1108</v>
      </c>
      <c r="M4359">
        <v>20</v>
      </c>
      <c r="N4359" t="s">
        <v>1999</v>
      </c>
      <c r="O4359" t="s">
        <v>2100</v>
      </c>
      <c r="P4359" t="s">
        <v>2970</v>
      </c>
    </row>
    <row r="4360" spans="1:16" x14ac:dyDescent="0.45">
      <c r="A4360" t="s">
        <v>7982</v>
      </c>
      <c r="B4360" t="s">
        <v>163</v>
      </c>
      <c r="C4360" t="s">
        <v>3390</v>
      </c>
      <c r="D4360" t="s">
        <v>3586</v>
      </c>
      <c r="E4360" s="1">
        <v>45711</v>
      </c>
      <c r="F4360" t="s">
        <v>8720</v>
      </c>
      <c r="G4360" t="s">
        <v>8631</v>
      </c>
      <c r="H4360">
        <v>3</v>
      </c>
      <c r="I4360" s="14">
        <v>0</v>
      </c>
      <c r="J4360" s="6">
        <v>1830</v>
      </c>
      <c r="K4360" s="6">
        <v>5489</v>
      </c>
      <c r="L4360" t="s">
        <v>1161</v>
      </c>
      <c r="M4360">
        <v>47</v>
      </c>
      <c r="N4360" t="s">
        <v>1999</v>
      </c>
      <c r="O4360" t="s">
        <v>2154</v>
      </c>
      <c r="P4360" t="s">
        <v>8696</v>
      </c>
    </row>
    <row r="4361" spans="1:16" x14ac:dyDescent="0.45">
      <c r="A4361" t="s">
        <v>7983</v>
      </c>
      <c r="B4361" t="s">
        <v>821</v>
      </c>
      <c r="C4361" t="s">
        <v>3275</v>
      </c>
      <c r="D4361" t="s">
        <v>3472</v>
      </c>
      <c r="E4361" s="1">
        <v>45408</v>
      </c>
      <c r="F4361" t="s">
        <v>8625</v>
      </c>
      <c r="G4361" t="s">
        <v>8631</v>
      </c>
      <c r="H4361">
        <v>4</v>
      </c>
      <c r="I4361" s="14">
        <v>0.1</v>
      </c>
      <c r="J4361" s="6">
        <v>1075</v>
      </c>
      <c r="K4361" s="6">
        <v>3870</v>
      </c>
      <c r="L4361" t="s">
        <v>1813</v>
      </c>
      <c r="M4361">
        <v>34</v>
      </c>
      <c r="N4361" t="s">
        <v>1998</v>
      </c>
      <c r="O4361" t="s">
        <v>2788</v>
      </c>
      <c r="P4361" t="s">
        <v>3155</v>
      </c>
    </row>
    <row r="4362" spans="1:16" x14ac:dyDescent="0.45">
      <c r="A4362" t="s">
        <v>7984</v>
      </c>
      <c r="B4362" t="s">
        <v>332</v>
      </c>
      <c r="C4362" t="s">
        <v>3254</v>
      </c>
      <c r="D4362" t="s">
        <v>3453</v>
      </c>
      <c r="E4362" s="1">
        <v>45359</v>
      </c>
      <c r="F4362" t="s">
        <v>8719</v>
      </c>
      <c r="G4362" t="s">
        <v>8629</v>
      </c>
      <c r="H4362">
        <v>1</v>
      </c>
      <c r="I4362" s="14">
        <v>0.05</v>
      </c>
      <c r="J4362" s="6">
        <v>1793</v>
      </c>
      <c r="K4362" s="6">
        <v>1703</v>
      </c>
      <c r="L4362" t="s">
        <v>1329</v>
      </c>
      <c r="M4362">
        <v>47</v>
      </c>
      <c r="N4362" t="s">
        <v>1999</v>
      </c>
      <c r="O4362" t="s">
        <v>2320</v>
      </c>
      <c r="P4362" t="s">
        <v>3137</v>
      </c>
    </row>
    <row r="4363" spans="1:16" x14ac:dyDescent="0.45">
      <c r="A4363" t="s">
        <v>7985</v>
      </c>
      <c r="B4363" t="s">
        <v>330</v>
      </c>
      <c r="C4363" t="s">
        <v>3300</v>
      </c>
      <c r="D4363" t="s">
        <v>3497</v>
      </c>
      <c r="E4363" s="1">
        <v>45633</v>
      </c>
      <c r="F4363" t="s">
        <v>8625</v>
      </c>
      <c r="G4363" t="s">
        <v>8632</v>
      </c>
      <c r="H4363">
        <v>1</v>
      </c>
      <c r="I4363" s="14">
        <v>0</v>
      </c>
      <c r="J4363" s="6">
        <v>1909</v>
      </c>
      <c r="K4363" s="6">
        <v>1909</v>
      </c>
      <c r="L4363" t="s">
        <v>1327</v>
      </c>
      <c r="M4363">
        <v>48</v>
      </c>
      <c r="N4363" t="s">
        <v>1998</v>
      </c>
      <c r="O4363" t="s">
        <v>2318</v>
      </c>
      <c r="P4363" t="s">
        <v>3052</v>
      </c>
    </row>
    <row r="4364" spans="1:16" x14ac:dyDescent="0.45">
      <c r="A4364" t="s">
        <v>7986</v>
      </c>
      <c r="B4364" t="s">
        <v>508</v>
      </c>
      <c r="C4364" t="s">
        <v>3323</v>
      </c>
      <c r="D4364" t="s">
        <v>3520</v>
      </c>
      <c r="E4364" s="1">
        <v>45641</v>
      </c>
      <c r="F4364" t="s">
        <v>8625</v>
      </c>
      <c r="G4364" t="s">
        <v>8632</v>
      </c>
      <c r="H4364">
        <v>2</v>
      </c>
      <c r="I4364" s="14">
        <v>0.05</v>
      </c>
      <c r="J4364" s="6">
        <v>1619</v>
      </c>
      <c r="K4364" s="6">
        <v>3077</v>
      </c>
      <c r="L4364" t="s">
        <v>1503</v>
      </c>
      <c r="M4364">
        <v>49</v>
      </c>
      <c r="N4364" t="s">
        <v>1998</v>
      </c>
      <c r="O4364" t="s">
        <v>2488</v>
      </c>
      <c r="P4364" t="s">
        <v>3163</v>
      </c>
    </row>
    <row r="4365" spans="1:16" x14ac:dyDescent="0.45">
      <c r="A4365" t="s">
        <v>7987</v>
      </c>
      <c r="B4365" t="s">
        <v>1000</v>
      </c>
      <c r="C4365" t="s">
        <v>3286</v>
      </c>
      <c r="D4365" t="s">
        <v>3483</v>
      </c>
      <c r="E4365" s="1">
        <v>45593</v>
      </c>
      <c r="F4365" t="s">
        <v>8719</v>
      </c>
      <c r="G4365" t="s">
        <v>8633</v>
      </c>
      <c r="H4365">
        <v>1</v>
      </c>
      <c r="I4365" s="14">
        <v>0.05</v>
      </c>
      <c r="J4365" s="6">
        <v>1780</v>
      </c>
      <c r="K4365" s="6">
        <v>1691</v>
      </c>
      <c r="L4365" t="s">
        <v>1991</v>
      </c>
      <c r="M4365">
        <v>33</v>
      </c>
      <c r="N4365" t="s">
        <v>1998</v>
      </c>
      <c r="O4365" t="s">
        <v>2961</v>
      </c>
      <c r="P4365" t="s">
        <v>3095</v>
      </c>
    </row>
    <row r="4366" spans="1:16" x14ac:dyDescent="0.45">
      <c r="A4366" t="s">
        <v>7988</v>
      </c>
      <c r="B4366" t="s">
        <v>782</v>
      </c>
      <c r="C4366" t="s">
        <v>3344</v>
      </c>
      <c r="D4366" t="s">
        <v>3541</v>
      </c>
      <c r="E4366" s="1">
        <v>45517</v>
      </c>
      <c r="F4366" t="s">
        <v>8626</v>
      </c>
      <c r="G4366" t="s">
        <v>8630</v>
      </c>
      <c r="H4366">
        <v>2</v>
      </c>
      <c r="I4366" s="14">
        <v>0</v>
      </c>
      <c r="J4366" s="6">
        <v>1957</v>
      </c>
      <c r="K4366" s="6">
        <v>3914</v>
      </c>
      <c r="L4366" t="s">
        <v>1774</v>
      </c>
      <c r="M4366">
        <v>24</v>
      </c>
      <c r="N4366" t="s">
        <v>1999</v>
      </c>
      <c r="O4366" t="s">
        <v>2752</v>
      </c>
      <c r="P4366" t="s">
        <v>3171</v>
      </c>
    </row>
    <row r="4367" spans="1:16" x14ac:dyDescent="0.45">
      <c r="A4367" t="s">
        <v>7989</v>
      </c>
      <c r="B4367" t="s">
        <v>860</v>
      </c>
      <c r="C4367" t="s">
        <v>3356</v>
      </c>
      <c r="D4367" t="s">
        <v>3553</v>
      </c>
      <c r="E4367" s="1">
        <v>45474</v>
      </c>
      <c r="F4367" t="s">
        <v>8625</v>
      </c>
      <c r="G4367" t="s">
        <v>8629</v>
      </c>
      <c r="H4367">
        <v>5</v>
      </c>
      <c r="I4367" s="14">
        <v>0.2</v>
      </c>
      <c r="J4367" s="6">
        <v>811</v>
      </c>
      <c r="K4367" s="6">
        <v>3242</v>
      </c>
      <c r="L4367" t="s">
        <v>1852</v>
      </c>
      <c r="M4367">
        <v>22</v>
      </c>
      <c r="N4367" t="s">
        <v>1998</v>
      </c>
      <c r="O4367" t="s">
        <v>2826</v>
      </c>
      <c r="P4367" t="s">
        <v>3049</v>
      </c>
    </row>
    <row r="4368" spans="1:16" x14ac:dyDescent="0.45">
      <c r="A4368" t="s">
        <v>7990</v>
      </c>
      <c r="B4368" t="s">
        <v>210</v>
      </c>
      <c r="C4368" t="s">
        <v>3329</v>
      </c>
      <c r="D4368" t="s">
        <v>3526</v>
      </c>
      <c r="E4368" s="1">
        <v>45542</v>
      </c>
      <c r="F4368" t="s">
        <v>8626</v>
      </c>
      <c r="G4368" t="s">
        <v>8632</v>
      </c>
      <c r="H4368">
        <v>4</v>
      </c>
      <c r="I4368" s="14">
        <v>0.05</v>
      </c>
      <c r="J4368" s="6">
        <v>1494</v>
      </c>
      <c r="K4368" s="6">
        <v>5678</v>
      </c>
      <c r="L4368" t="s">
        <v>1208</v>
      </c>
      <c r="M4368">
        <v>62</v>
      </c>
      <c r="N4368" t="s">
        <v>1998</v>
      </c>
      <c r="O4368" t="s">
        <v>2201</v>
      </c>
      <c r="P4368" t="s">
        <v>3091</v>
      </c>
    </row>
    <row r="4369" spans="1:16" x14ac:dyDescent="0.45">
      <c r="A4369" t="s">
        <v>7991</v>
      </c>
      <c r="B4369" t="s">
        <v>48</v>
      </c>
      <c r="C4369" t="s">
        <v>3245</v>
      </c>
      <c r="D4369" t="s">
        <v>3444</v>
      </c>
      <c r="E4369" s="1">
        <v>45531</v>
      </c>
      <c r="F4369" t="s">
        <v>8720</v>
      </c>
      <c r="G4369" t="s">
        <v>8630</v>
      </c>
      <c r="H4369">
        <v>3</v>
      </c>
      <c r="I4369" s="14">
        <v>0.05</v>
      </c>
      <c r="J4369" s="6">
        <v>1224</v>
      </c>
      <c r="K4369" s="6">
        <v>3489</v>
      </c>
      <c r="L4369" t="s">
        <v>1047</v>
      </c>
      <c r="M4369">
        <v>58</v>
      </c>
      <c r="N4369" t="s">
        <v>1998</v>
      </c>
      <c r="O4369" t="s">
        <v>2040</v>
      </c>
      <c r="P4369" t="s">
        <v>3007</v>
      </c>
    </row>
    <row r="4370" spans="1:16" x14ac:dyDescent="0.45">
      <c r="A4370" t="s">
        <v>7992</v>
      </c>
      <c r="B4370" t="s">
        <v>288</v>
      </c>
      <c r="C4370" t="s">
        <v>3311</v>
      </c>
      <c r="D4370" t="s">
        <v>3508</v>
      </c>
      <c r="E4370" s="1">
        <v>45441</v>
      </c>
      <c r="F4370" t="s">
        <v>8718</v>
      </c>
      <c r="G4370" t="s">
        <v>8633</v>
      </c>
      <c r="H4370">
        <v>3</v>
      </c>
      <c r="I4370" s="14">
        <v>0.2</v>
      </c>
      <c r="J4370" s="6">
        <v>1498</v>
      </c>
      <c r="K4370" s="6">
        <v>3595</v>
      </c>
      <c r="L4370" t="s">
        <v>1285</v>
      </c>
      <c r="M4370">
        <v>26</v>
      </c>
      <c r="N4370" t="s">
        <v>1998</v>
      </c>
      <c r="O4370" t="s">
        <v>2278</v>
      </c>
      <c r="P4370" t="s">
        <v>3124</v>
      </c>
    </row>
    <row r="4371" spans="1:16" x14ac:dyDescent="0.45">
      <c r="A4371" t="s">
        <v>7993</v>
      </c>
      <c r="B4371" t="s">
        <v>805</v>
      </c>
      <c r="C4371" t="s">
        <v>3266</v>
      </c>
      <c r="D4371" t="s">
        <v>3456</v>
      </c>
      <c r="E4371" s="1">
        <v>45411</v>
      </c>
      <c r="F4371" t="s">
        <v>8625</v>
      </c>
      <c r="G4371" t="s">
        <v>8632</v>
      </c>
      <c r="H4371">
        <v>4</v>
      </c>
      <c r="I4371" s="14">
        <v>0.15</v>
      </c>
      <c r="J4371" s="6">
        <v>1438</v>
      </c>
      <c r="K4371" s="6">
        <v>4888</v>
      </c>
      <c r="L4371" t="s">
        <v>1797</v>
      </c>
      <c r="M4371">
        <v>56</v>
      </c>
      <c r="N4371" t="s">
        <v>1999</v>
      </c>
      <c r="O4371" t="s">
        <v>2773</v>
      </c>
      <c r="P4371" t="s">
        <v>3153</v>
      </c>
    </row>
    <row r="4372" spans="1:16" x14ac:dyDescent="0.45">
      <c r="A4372" t="s">
        <v>7994</v>
      </c>
      <c r="B4372" t="s">
        <v>774</v>
      </c>
      <c r="C4372" t="s">
        <v>3333</v>
      </c>
      <c r="D4372" t="s">
        <v>3530</v>
      </c>
      <c r="E4372" s="1">
        <v>45188</v>
      </c>
      <c r="F4372" t="s">
        <v>8626</v>
      </c>
      <c r="G4372" t="s">
        <v>8630</v>
      </c>
      <c r="H4372">
        <v>4</v>
      </c>
      <c r="I4372" s="14">
        <v>0.05</v>
      </c>
      <c r="J4372" s="6">
        <v>1972</v>
      </c>
      <c r="K4372" s="6">
        <v>7495</v>
      </c>
      <c r="L4372" t="s">
        <v>1613</v>
      </c>
      <c r="M4372">
        <v>63</v>
      </c>
      <c r="N4372" t="s">
        <v>1999</v>
      </c>
      <c r="O4372" t="s">
        <v>2744</v>
      </c>
      <c r="P4372" t="s">
        <v>2987</v>
      </c>
    </row>
    <row r="4373" spans="1:16" x14ac:dyDescent="0.45">
      <c r="A4373" t="s">
        <v>7995</v>
      </c>
      <c r="B4373" t="s">
        <v>74</v>
      </c>
      <c r="C4373" t="s">
        <v>3198</v>
      </c>
      <c r="D4373" t="s">
        <v>3398</v>
      </c>
      <c r="E4373" s="1">
        <v>45376</v>
      </c>
      <c r="F4373" t="s">
        <v>8720</v>
      </c>
      <c r="G4373" t="s">
        <v>8633</v>
      </c>
      <c r="H4373">
        <v>4</v>
      </c>
      <c r="I4373" s="14">
        <v>0.15</v>
      </c>
      <c r="J4373" s="6">
        <v>1171</v>
      </c>
      <c r="K4373" s="6">
        <v>3981</v>
      </c>
      <c r="L4373" t="s">
        <v>1073</v>
      </c>
      <c r="M4373">
        <v>61</v>
      </c>
      <c r="N4373" t="s">
        <v>1999</v>
      </c>
      <c r="O4373" t="s">
        <v>2066</v>
      </c>
      <c r="P4373" t="s">
        <v>3028</v>
      </c>
    </row>
    <row r="4374" spans="1:16" x14ac:dyDescent="0.45">
      <c r="A4374" t="s">
        <v>7996</v>
      </c>
      <c r="B4374" t="s">
        <v>803</v>
      </c>
      <c r="C4374" t="s">
        <v>3390</v>
      </c>
      <c r="D4374" t="s">
        <v>3586</v>
      </c>
      <c r="E4374" s="1">
        <v>45395</v>
      </c>
      <c r="F4374" t="s">
        <v>8719</v>
      </c>
      <c r="G4374" t="s">
        <v>8633</v>
      </c>
      <c r="H4374">
        <v>5</v>
      </c>
      <c r="I4374" s="14">
        <v>0</v>
      </c>
      <c r="J4374" s="6">
        <v>1830</v>
      </c>
      <c r="K4374" s="6">
        <v>9149</v>
      </c>
      <c r="L4374" t="s">
        <v>1795</v>
      </c>
      <c r="M4374">
        <v>60</v>
      </c>
      <c r="N4374" t="s">
        <v>1999</v>
      </c>
      <c r="O4374" t="s">
        <v>2771</v>
      </c>
      <c r="P4374" t="s">
        <v>3086</v>
      </c>
    </row>
    <row r="4375" spans="1:16" x14ac:dyDescent="0.45">
      <c r="A4375" t="s">
        <v>7997</v>
      </c>
      <c r="B4375" t="s">
        <v>947</v>
      </c>
      <c r="C4375" t="s">
        <v>3373</v>
      </c>
      <c r="D4375" t="s">
        <v>3569</v>
      </c>
      <c r="E4375" s="1">
        <v>45838</v>
      </c>
      <c r="F4375" t="s">
        <v>8625</v>
      </c>
      <c r="G4375" t="s">
        <v>8632</v>
      </c>
      <c r="H4375">
        <v>5</v>
      </c>
      <c r="I4375" s="14">
        <v>0.1</v>
      </c>
      <c r="J4375" s="6">
        <v>608</v>
      </c>
      <c r="K4375" s="6">
        <v>2738</v>
      </c>
      <c r="L4375" t="s">
        <v>1938</v>
      </c>
      <c r="M4375">
        <v>41</v>
      </c>
      <c r="N4375" t="s">
        <v>1999</v>
      </c>
      <c r="O4375" t="s">
        <v>2763</v>
      </c>
      <c r="P4375" t="s">
        <v>3062</v>
      </c>
    </row>
    <row r="4376" spans="1:16" x14ac:dyDescent="0.45">
      <c r="A4376" t="s">
        <v>7998</v>
      </c>
      <c r="B4376" t="s">
        <v>718</v>
      </c>
      <c r="C4376" t="s">
        <v>3258</v>
      </c>
      <c r="D4376" t="s">
        <v>3457</v>
      </c>
      <c r="E4376" s="1">
        <v>45877</v>
      </c>
      <c r="F4376" t="s">
        <v>8718</v>
      </c>
      <c r="G4376" t="s">
        <v>8630</v>
      </c>
      <c r="H4376">
        <v>2</v>
      </c>
      <c r="I4376" s="14">
        <v>0.2</v>
      </c>
      <c r="J4376" s="6">
        <v>699</v>
      </c>
      <c r="K4376" s="6">
        <v>1119</v>
      </c>
      <c r="L4376" t="s">
        <v>1711</v>
      </c>
      <c r="M4376">
        <v>29</v>
      </c>
      <c r="N4376" t="s">
        <v>1998</v>
      </c>
      <c r="O4376" t="s">
        <v>2691</v>
      </c>
      <c r="P4376" t="s">
        <v>8704</v>
      </c>
    </row>
    <row r="4377" spans="1:16" x14ac:dyDescent="0.45">
      <c r="A4377" t="s">
        <v>7999</v>
      </c>
      <c r="B4377" t="s">
        <v>87</v>
      </c>
      <c r="C4377" t="s">
        <v>3265</v>
      </c>
      <c r="D4377" t="s">
        <v>3463</v>
      </c>
      <c r="E4377" s="1">
        <v>45457</v>
      </c>
      <c r="F4377" t="s">
        <v>8626</v>
      </c>
      <c r="G4377" t="s">
        <v>8630</v>
      </c>
      <c r="H4377">
        <v>3</v>
      </c>
      <c r="I4377" s="14">
        <v>0.15</v>
      </c>
      <c r="J4377" s="6">
        <v>209</v>
      </c>
      <c r="K4377" s="6">
        <v>534</v>
      </c>
      <c r="L4377" t="s">
        <v>1086</v>
      </c>
      <c r="M4377">
        <v>49</v>
      </c>
      <c r="N4377" t="s">
        <v>1998</v>
      </c>
      <c r="O4377" t="s">
        <v>2079</v>
      </c>
      <c r="P4377" t="s">
        <v>3035</v>
      </c>
    </row>
    <row r="4378" spans="1:16" x14ac:dyDescent="0.45">
      <c r="A4378" t="s">
        <v>8000</v>
      </c>
      <c r="B4378" t="s">
        <v>44</v>
      </c>
      <c r="C4378" t="s">
        <v>3351</v>
      </c>
      <c r="D4378" t="s">
        <v>3548</v>
      </c>
      <c r="E4378" s="1">
        <v>45826</v>
      </c>
      <c r="F4378" t="s">
        <v>8720</v>
      </c>
      <c r="G4378" t="s">
        <v>8629</v>
      </c>
      <c r="H4378">
        <v>1</v>
      </c>
      <c r="I4378" s="14">
        <v>0.2</v>
      </c>
      <c r="J4378" s="6">
        <v>1234</v>
      </c>
      <c r="K4378" s="6">
        <v>987</v>
      </c>
      <c r="L4378" t="s">
        <v>1043</v>
      </c>
      <c r="M4378">
        <v>56</v>
      </c>
      <c r="N4378" t="s">
        <v>1998</v>
      </c>
      <c r="O4378" t="s">
        <v>2036</v>
      </c>
      <c r="P4378" t="s">
        <v>3003</v>
      </c>
    </row>
    <row r="4379" spans="1:16" x14ac:dyDescent="0.45">
      <c r="A4379" t="s">
        <v>8001</v>
      </c>
      <c r="B4379" t="s">
        <v>8</v>
      </c>
      <c r="C4379" t="s">
        <v>3285</v>
      </c>
      <c r="D4379" t="s">
        <v>3482</v>
      </c>
      <c r="E4379" s="1">
        <v>45534</v>
      </c>
      <c r="F4379" t="s">
        <v>8625</v>
      </c>
      <c r="G4379" t="s">
        <v>8633</v>
      </c>
      <c r="H4379">
        <v>3</v>
      </c>
      <c r="I4379" s="14">
        <v>0.2</v>
      </c>
      <c r="J4379" s="6">
        <v>576</v>
      </c>
      <c r="K4379" s="6">
        <v>1383</v>
      </c>
      <c r="L4379" t="s">
        <v>1008</v>
      </c>
      <c r="M4379">
        <v>19</v>
      </c>
      <c r="N4379" t="s">
        <v>1999</v>
      </c>
      <c r="O4379" t="s">
        <v>2001</v>
      </c>
      <c r="P4379" t="s">
        <v>2969</v>
      </c>
    </row>
    <row r="4380" spans="1:16" x14ac:dyDescent="0.45">
      <c r="A4380" t="s">
        <v>8002</v>
      </c>
      <c r="B4380" t="s">
        <v>335</v>
      </c>
      <c r="C4380" t="s">
        <v>3312</v>
      </c>
      <c r="D4380" t="s">
        <v>3509</v>
      </c>
      <c r="E4380" s="1">
        <v>45691</v>
      </c>
      <c r="F4380" t="s">
        <v>8718</v>
      </c>
      <c r="G4380" t="s">
        <v>8632</v>
      </c>
      <c r="H4380">
        <v>3</v>
      </c>
      <c r="I4380" s="14">
        <v>0.1</v>
      </c>
      <c r="J4380" s="6">
        <v>838</v>
      </c>
      <c r="K4380" s="6">
        <v>2261</v>
      </c>
      <c r="L4380" t="s">
        <v>1332</v>
      </c>
      <c r="M4380">
        <v>28</v>
      </c>
      <c r="N4380" t="s">
        <v>1999</v>
      </c>
      <c r="O4380" t="s">
        <v>2323</v>
      </c>
      <c r="P4380" t="s">
        <v>3138</v>
      </c>
    </row>
    <row r="4381" spans="1:16" x14ac:dyDescent="0.45">
      <c r="A4381" t="s">
        <v>8003</v>
      </c>
      <c r="B4381" t="s">
        <v>692</v>
      </c>
      <c r="C4381" t="s">
        <v>3290</v>
      </c>
      <c r="D4381" t="s">
        <v>3487</v>
      </c>
      <c r="E4381" s="1">
        <v>45565</v>
      </c>
      <c r="F4381" t="s">
        <v>8625</v>
      </c>
      <c r="G4381" t="s">
        <v>8632</v>
      </c>
      <c r="H4381">
        <v>2</v>
      </c>
      <c r="I4381" s="14">
        <v>0.2</v>
      </c>
      <c r="J4381" s="6">
        <v>1300</v>
      </c>
      <c r="K4381" s="6">
        <v>2080</v>
      </c>
      <c r="L4381" t="s">
        <v>1686</v>
      </c>
      <c r="M4381">
        <v>23</v>
      </c>
      <c r="N4381" t="s">
        <v>1998</v>
      </c>
      <c r="O4381" t="s">
        <v>2665</v>
      </c>
      <c r="P4381" t="s">
        <v>3178</v>
      </c>
    </row>
    <row r="4382" spans="1:16" x14ac:dyDescent="0.45">
      <c r="A4382" t="s">
        <v>8004</v>
      </c>
      <c r="B4382" t="s">
        <v>55</v>
      </c>
      <c r="C4382" t="s">
        <v>3362</v>
      </c>
      <c r="D4382" t="s">
        <v>3559</v>
      </c>
      <c r="E4382" s="1">
        <v>45637</v>
      </c>
      <c r="F4382" t="s">
        <v>8625</v>
      </c>
      <c r="G4382" t="s">
        <v>8633</v>
      </c>
      <c r="H4382">
        <v>4</v>
      </c>
      <c r="I4382" s="14">
        <v>0.15</v>
      </c>
      <c r="J4382" s="6">
        <v>1972</v>
      </c>
      <c r="K4382" s="6">
        <v>6703</v>
      </c>
      <c r="L4382" t="s">
        <v>1054</v>
      </c>
      <c r="M4382">
        <v>31</v>
      </c>
      <c r="N4382" t="s">
        <v>1999</v>
      </c>
      <c r="O4382" t="s">
        <v>2047</v>
      </c>
      <c r="P4382" t="s">
        <v>3012</v>
      </c>
    </row>
    <row r="4383" spans="1:16" x14ac:dyDescent="0.45">
      <c r="A4383" t="s">
        <v>8005</v>
      </c>
      <c r="B4383" t="s">
        <v>298</v>
      </c>
      <c r="C4383" t="s">
        <v>3199</v>
      </c>
      <c r="D4383" t="s">
        <v>3399</v>
      </c>
      <c r="E4383" s="1">
        <v>45368</v>
      </c>
      <c r="F4383" t="s">
        <v>8625</v>
      </c>
      <c r="G4383" t="s">
        <v>8630</v>
      </c>
      <c r="H4383">
        <v>5</v>
      </c>
      <c r="I4383" s="14">
        <v>0.05</v>
      </c>
      <c r="J4383" s="6">
        <v>111</v>
      </c>
      <c r="K4383" s="6">
        <v>525</v>
      </c>
      <c r="L4383" t="s">
        <v>1295</v>
      </c>
      <c r="M4383">
        <v>54</v>
      </c>
      <c r="N4383" t="s">
        <v>1999</v>
      </c>
      <c r="O4383" t="s">
        <v>2286</v>
      </c>
      <c r="P4383" t="s">
        <v>3129</v>
      </c>
    </row>
    <row r="4384" spans="1:16" x14ac:dyDescent="0.45">
      <c r="A4384" t="s">
        <v>8006</v>
      </c>
      <c r="B4384" t="s">
        <v>333</v>
      </c>
      <c r="C4384" t="s">
        <v>3276</v>
      </c>
      <c r="D4384" t="s">
        <v>3473</v>
      </c>
      <c r="E4384" s="1">
        <v>45569</v>
      </c>
      <c r="F4384" t="s">
        <v>8720</v>
      </c>
      <c r="G4384" t="s">
        <v>8633</v>
      </c>
      <c r="H4384">
        <v>1</v>
      </c>
      <c r="I4384" s="14">
        <v>0.2</v>
      </c>
      <c r="J4384" s="6">
        <v>1827</v>
      </c>
      <c r="K4384" s="6">
        <v>1462</v>
      </c>
      <c r="L4384" t="s">
        <v>1330</v>
      </c>
      <c r="M4384">
        <v>41</v>
      </c>
      <c r="N4384" t="s">
        <v>1998</v>
      </c>
      <c r="O4384" t="s">
        <v>2321</v>
      </c>
      <c r="P4384" t="s">
        <v>8702</v>
      </c>
    </row>
    <row r="4385" spans="1:16" x14ac:dyDescent="0.45">
      <c r="A4385" t="s">
        <v>8007</v>
      </c>
      <c r="B4385" t="s">
        <v>786</v>
      </c>
      <c r="C4385" t="s">
        <v>3260</v>
      </c>
      <c r="D4385" t="s">
        <v>3459</v>
      </c>
      <c r="E4385" s="1">
        <v>45496</v>
      </c>
      <c r="F4385" t="s">
        <v>8626</v>
      </c>
      <c r="G4385" t="s">
        <v>8631</v>
      </c>
      <c r="H4385">
        <v>5</v>
      </c>
      <c r="I4385" s="14">
        <v>0.2</v>
      </c>
      <c r="J4385" s="6">
        <v>436</v>
      </c>
      <c r="K4385" s="6">
        <v>1743</v>
      </c>
      <c r="L4385" t="s">
        <v>1778</v>
      </c>
      <c r="M4385">
        <v>55</v>
      </c>
      <c r="N4385" t="s">
        <v>1998</v>
      </c>
      <c r="O4385" t="s">
        <v>2756</v>
      </c>
      <c r="P4385" t="s">
        <v>3094</v>
      </c>
    </row>
    <row r="4386" spans="1:16" x14ac:dyDescent="0.45">
      <c r="A4386" t="s">
        <v>8008</v>
      </c>
      <c r="B4386" t="s">
        <v>90</v>
      </c>
      <c r="C4386" t="s">
        <v>3335</v>
      </c>
      <c r="D4386" t="s">
        <v>3532</v>
      </c>
      <c r="E4386" s="1">
        <v>45271</v>
      </c>
      <c r="F4386" t="s">
        <v>8718</v>
      </c>
      <c r="G4386" t="s">
        <v>8632</v>
      </c>
      <c r="H4386">
        <v>1</v>
      </c>
      <c r="I4386" s="14">
        <v>0.05</v>
      </c>
      <c r="J4386" s="6">
        <v>368</v>
      </c>
      <c r="K4386" s="6">
        <v>350</v>
      </c>
      <c r="L4386" t="s">
        <v>1089</v>
      </c>
      <c r="M4386">
        <v>21</v>
      </c>
      <c r="N4386" t="s">
        <v>1998</v>
      </c>
      <c r="O4386" t="s">
        <v>2082</v>
      </c>
      <c r="P4386" t="s">
        <v>3038</v>
      </c>
    </row>
    <row r="4387" spans="1:16" x14ac:dyDescent="0.45">
      <c r="A4387" t="s">
        <v>8009</v>
      </c>
      <c r="B4387" t="s">
        <v>410</v>
      </c>
      <c r="C4387" t="s">
        <v>3393</v>
      </c>
      <c r="D4387" t="s">
        <v>3589</v>
      </c>
      <c r="E4387" s="1">
        <v>45364</v>
      </c>
      <c r="F4387" t="s">
        <v>8626</v>
      </c>
      <c r="G4387" t="s">
        <v>8629</v>
      </c>
      <c r="H4387">
        <v>2</v>
      </c>
      <c r="I4387" s="14">
        <v>0</v>
      </c>
      <c r="J4387" s="6">
        <v>768</v>
      </c>
      <c r="K4387" s="6">
        <v>1535</v>
      </c>
      <c r="L4387" t="s">
        <v>1406</v>
      </c>
      <c r="M4387">
        <v>25</v>
      </c>
      <c r="N4387" t="s">
        <v>1999</v>
      </c>
      <c r="O4387" t="s">
        <v>2395</v>
      </c>
      <c r="P4387" t="s">
        <v>3151</v>
      </c>
    </row>
    <row r="4388" spans="1:16" x14ac:dyDescent="0.45">
      <c r="A4388" t="s">
        <v>8010</v>
      </c>
      <c r="B4388" t="s">
        <v>387</v>
      </c>
      <c r="C4388" t="s">
        <v>3336</v>
      </c>
      <c r="D4388" t="s">
        <v>3533</v>
      </c>
      <c r="E4388" s="1">
        <v>45739</v>
      </c>
      <c r="F4388" t="s">
        <v>8720</v>
      </c>
      <c r="G4388" t="s">
        <v>8633</v>
      </c>
      <c r="H4388">
        <v>5</v>
      </c>
      <c r="I4388" s="14">
        <v>0.15</v>
      </c>
      <c r="J4388" s="6">
        <v>1534</v>
      </c>
      <c r="K4388" s="6">
        <v>6520</v>
      </c>
      <c r="L4388" t="s">
        <v>1383</v>
      </c>
      <c r="M4388">
        <v>65</v>
      </c>
      <c r="N4388" t="s">
        <v>1999</v>
      </c>
      <c r="O4388" t="s">
        <v>2375</v>
      </c>
      <c r="P4388" t="s">
        <v>3088</v>
      </c>
    </row>
    <row r="4389" spans="1:16" x14ac:dyDescent="0.45">
      <c r="A4389" t="s">
        <v>8011</v>
      </c>
      <c r="B4389" t="s">
        <v>682</v>
      </c>
      <c r="C4389" t="s">
        <v>3310</v>
      </c>
      <c r="D4389" t="s">
        <v>3507</v>
      </c>
      <c r="E4389" s="1">
        <v>45712</v>
      </c>
      <c r="F4389" t="s">
        <v>8625</v>
      </c>
      <c r="G4389" t="s">
        <v>8631</v>
      </c>
      <c r="H4389">
        <v>5</v>
      </c>
      <c r="I4389" s="14">
        <v>0.2</v>
      </c>
      <c r="J4389" s="6">
        <v>962</v>
      </c>
      <c r="K4389" s="6">
        <v>3846</v>
      </c>
      <c r="L4389" t="s">
        <v>1676</v>
      </c>
      <c r="M4389">
        <v>54</v>
      </c>
      <c r="N4389" t="s">
        <v>1998</v>
      </c>
      <c r="O4389" t="s">
        <v>2656</v>
      </c>
      <c r="P4389" t="s">
        <v>3062</v>
      </c>
    </row>
    <row r="4390" spans="1:16" x14ac:dyDescent="0.45">
      <c r="A4390" t="s">
        <v>8012</v>
      </c>
      <c r="B4390" t="s">
        <v>408</v>
      </c>
      <c r="C4390" t="s">
        <v>3279</v>
      </c>
      <c r="D4390" t="s">
        <v>3476</v>
      </c>
      <c r="E4390" s="1">
        <v>45901</v>
      </c>
      <c r="F4390" t="s">
        <v>8720</v>
      </c>
      <c r="G4390" t="s">
        <v>8633</v>
      </c>
      <c r="H4390">
        <v>2</v>
      </c>
      <c r="I4390" s="14">
        <v>0.2</v>
      </c>
      <c r="J4390" s="6">
        <v>1994</v>
      </c>
      <c r="K4390" s="6">
        <v>3191</v>
      </c>
      <c r="L4390" t="s">
        <v>1404</v>
      </c>
      <c r="M4390">
        <v>54</v>
      </c>
      <c r="N4390" t="s">
        <v>1999</v>
      </c>
      <c r="O4390" t="s">
        <v>2393</v>
      </c>
      <c r="P4390" t="s">
        <v>8694</v>
      </c>
    </row>
    <row r="4391" spans="1:16" x14ac:dyDescent="0.45">
      <c r="A4391" t="s">
        <v>8013</v>
      </c>
      <c r="B4391" t="s">
        <v>1001</v>
      </c>
      <c r="C4391" t="s">
        <v>3294</v>
      </c>
      <c r="D4391" t="s">
        <v>3491</v>
      </c>
      <c r="E4391" s="1">
        <v>45728</v>
      </c>
      <c r="F4391" t="s">
        <v>8718</v>
      </c>
      <c r="G4391" t="s">
        <v>8631</v>
      </c>
      <c r="H4391">
        <v>3</v>
      </c>
      <c r="I4391" s="14">
        <v>0.15</v>
      </c>
      <c r="J4391" s="6">
        <v>1656</v>
      </c>
      <c r="K4391" s="6">
        <v>4222</v>
      </c>
      <c r="L4391" t="s">
        <v>1992</v>
      </c>
      <c r="M4391">
        <v>38</v>
      </c>
      <c r="N4391" t="s">
        <v>1999</v>
      </c>
      <c r="O4391" t="s">
        <v>2962</v>
      </c>
      <c r="P4391" t="s">
        <v>3026</v>
      </c>
    </row>
    <row r="4392" spans="1:16" x14ac:dyDescent="0.45">
      <c r="A4392" t="s">
        <v>8014</v>
      </c>
      <c r="B4392" t="s">
        <v>894</v>
      </c>
      <c r="C4392" t="s">
        <v>3249</v>
      </c>
      <c r="D4392" t="s">
        <v>3448</v>
      </c>
      <c r="E4392" s="1">
        <v>45700</v>
      </c>
      <c r="F4392" t="s">
        <v>8719</v>
      </c>
      <c r="G4392" t="s">
        <v>8631</v>
      </c>
      <c r="H4392">
        <v>2</v>
      </c>
      <c r="I4392" s="14">
        <v>0.1</v>
      </c>
      <c r="J4392" s="6">
        <v>1545</v>
      </c>
      <c r="K4392" s="6">
        <v>2780</v>
      </c>
      <c r="L4392" t="s">
        <v>1885</v>
      </c>
      <c r="M4392">
        <v>23</v>
      </c>
      <c r="N4392" t="s">
        <v>1999</v>
      </c>
      <c r="O4392" t="s">
        <v>2859</v>
      </c>
      <c r="P4392" t="s">
        <v>2998</v>
      </c>
    </row>
    <row r="4393" spans="1:16" x14ac:dyDescent="0.45">
      <c r="A4393" t="s">
        <v>8015</v>
      </c>
      <c r="B4393" t="s">
        <v>211</v>
      </c>
      <c r="C4393" t="s">
        <v>3211</v>
      </c>
      <c r="D4393" t="s">
        <v>3410</v>
      </c>
      <c r="E4393" s="1">
        <v>45259</v>
      </c>
      <c r="F4393" t="s">
        <v>8719</v>
      </c>
      <c r="G4393" t="s">
        <v>8630</v>
      </c>
      <c r="H4393">
        <v>2</v>
      </c>
      <c r="I4393" s="14">
        <v>0.2</v>
      </c>
      <c r="J4393" s="6">
        <v>266</v>
      </c>
      <c r="K4393" s="6">
        <v>426</v>
      </c>
      <c r="L4393" t="s">
        <v>1209</v>
      </c>
      <c r="M4393">
        <v>42</v>
      </c>
      <c r="N4393" t="s">
        <v>1998</v>
      </c>
      <c r="O4393" t="s">
        <v>2202</v>
      </c>
      <c r="P4393" t="s">
        <v>3064</v>
      </c>
    </row>
    <row r="4394" spans="1:16" x14ac:dyDescent="0.45">
      <c r="A4394" t="s">
        <v>8016</v>
      </c>
      <c r="B4394" t="s">
        <v>276</v>
      </c>
      <c r="C4394" t="s">
        <v>3202</v>
      </c>
      <c r="D4394" t="s">
        <v>3402</v>
      </c>
      <c r="E4394" s="1">
        <v>45651</v>
      </c>
      <c r="F4394" t="s">
        <v>8625</v>
      </c>
      <c r="G4394" t="s">
        <v>8632</v>
      </c>
      <c r="H4394">
        <v>5</v>
      </c>
      <c r="I4394" s="14">
        <v>0.2</v>
      </c>
      <c r="J4394" s="6">
        <v>1696</v>
      </c>
      <c r="K4394" s="6">
        <v>6783</v>
      </c>
      <c r="L4394" t="s">
        <v>1274</v>
      </c>
      <c r="M4394">
        <v>46</v>
      </c>
      <c r="N4394" t="s">
        <v>1999</v>
      </c>
      <c r="O4394" t="s">
        <v>2266</v>
      </c>
      <c r="P4394" t="s">
        <v>3119</v>
      </c>
    </row>
    <row r="4395" spans="1:16" x14ac:dyDescent="0.45">
      <c r="A4395" t="s">
        <v>8017</v>
      </c>
      <c r="B4395" t="s">
        <v>506</v>
      </c>
      <c r="C4395" t="s">
        <v>3207</v>
      </c>
      <c r="D4395" t="s">
        <v>3406</v>
      </c>
      <c r="E4395" s="1">
        <v>45311</v>
      </c>
      <c r="F4395" t="s">
        <v>8718</v>
      </c>
      <c r="G4395" t="s">
        <v>8632</v>
      </c>
      <c r="H4395">
        <v>5</v>
      </c>
      <c r="I4395" s="14">
        <v>0.2</v>
      </c>
      <c r="J4395" s="6">
        <v>731</v>
      </c>
      <c r="K4395" s="6">
        <v>2926</v>
      </c>
      <c r="L4395" t="s">
        <v>1501</v>
      </c>
      <c r="M4395">
        <v>63</v>
      </c>
      <c r="N4395" t="s">
        <v>1999</v>
      </c>
      <c r="O4395" t="s">
        <v>2486</v>
      </c>
      <c r="P4395" t="s">
        <v>3060</v>
      </c>
    </row>
    <row r="4396" spans="1:16" x14ac:dyDescent="0.45">
      <c r="A4396" t="s">
        <v>8018</v>
      </c>
      <c r="B4396" t="s">
        <v>999</v>
      </c>
      <c r="C4396" t="s">
        <v>3207</v>
      </c>
      <c r="D4396" t="s">
        <v>3406</v>
      </c>
      <c r="E4396" s="1">
        <v>45378</v>
      </c>
      <c r="F4396" t="s">
        <v>8625</v>
      </c>
      <c r="G4396" t="s">
        <v>8633</v>
      </c>
      <c r="H4396">
        <v>5</v>
      </c>
      <c r="I4396" s="14">
        <v>0.05</v>
      </c>
      <c r="J4396" s="6">
        <v>731</v>
      </c>
      <c r="K4396" s="6">
        <v>3474</v>
      </c>
      <c r="L4396" t="s">
        <v>1990</v>
      </c>
      <c r="M4396">
        <v>57</v>
      </c>
      <c r="N4396" t="s">
        <v>1999</v>
      </c>
      <c r="O4396" t="s">
        <v>2960</v>
      </c>
      <c r="P4396" t="s">
        <v>3026</v>
      </c>
    </row>
    <row r="4397" spans="1:16" x14ac:dyDescent="0.45">
      <c r="A4397" t="s">
        <v>8019</v>
      </c>
      <c r="B4397" t="s">
        <v>620</v>
      </c>
      <c r="C4397" t="s">
        <v>3376</v>
      </c>
      <c r="D4397" t="s">
        <v>3572</v>
      </c>
      <c r="E4397" s="1">
        <v>45683</v>
      </c>
      <c r="F4397" t="s">
        <v>8718</v>
      </c>
      <c r="G4397" t="s">
        <v>8630</v>
      </c>
      <c r="H4397">
        <v>5</v>
      </c>
      <c r="I4397" s="14">
        <v>0</v>
      </c>
      <c r="J4397" s="6">
        <v>1119</v>
      </c>
      <c r="K4397" s="6">
        <v>5595</v>
      </c>
      <c r="L4397" t="s">
        <v>1614</v>
      </c>
      <c r="M4397">
        <v>33</v>
      </c>
      <c r="N4397" t="s">
        <v>1998</v>
      </c>
      <c r="O4397" t="s">
        <v>2596</v>
      </c>
      <c r="P4397" t="s">
        <v>8699</v>
      </c>
    </row>
    <row r="4398" spans="1:16" x14ac:dyDescent="0.45">
      <c r="A4398" t="s">
        <v>8020</v>
      </c>
      <c r="B4398" t="s">
        <v>893</v>
      </c>
      <c r="C4398" t="s">
        <v>3253</v>
      </c>
      <c r="D4398" t="s">
        <v>3452</v>
      </c>
      <c r="E4398" s="1">
        <v>45338</v>
      </c>
      <c r="F4398" t="s">
        <v>8626</v>
      </c>
      <c r="G4398" t="s">
        <v>8631</v>
      </c>
      <c r="H4398">
        <v>1</v>
      </c>
      <c r="I4398" s="14">
        <v>0</v>
      </c>
      <c r="J4398" s="6">
        <v>583</v>
      </c>
      <c r="K4398" s="6">
        <v>583</v>
      </c>
      <c r="L4398" t="s">
        <v>1884</v>
      </c>
      <c r="M4398">
        <v>41</v>
      </c>
      <c r="N4398" t="s">
        <v>1999</v>
      </c>
      <c r="O4398" t="s">
        <v>2858</v>
      </c>
      <c r="P4398" t="s">
        <v>3096</v>
      </c>
    </row>
    <row r="4399" spans="1:16" x14ac:dyDescent="0.45">
      <c r="A4399" t="s">
        <v>8021</v>
      </c>
      <c r="B4399" t="s">
        <v>837</v>
      </c>
      <c r="C4399" t="s">
        <v>3296</v>
      </c>
      <c r="D4399" t="s">
        <v>3493</v>
      </c>
      <c r="E4399" s="1">
        <v>45666</v>
      </c>
      <c r="F4399" t="s">
        <v>8625</v>
      </c>
      <c r="G4399" t="s">
        <v>8630</v>
      </c>
      <c r="H4399">
        <v>4</v>
      </c>
      <c r="I4399" s="14">
        <v>0</v>
      </c>
      <c r="J4399" s="6">
        <v>378</v>
      </c>
      <c r="K4399" s="6">
        <v>1511</v>
      </c>
      <c r="L4399" t="s">
        <v>1829</v>
      </c>
      <c r="M4399">
        <v>63</v>
      </c>
      <c r="N4399" t="s">
        <v>1999</v>
      </c>
      <c r="O4399" t="s">
        <v>2804</v>
      </c>
      <c r="P4399" t="s">
        <v>3087</v>
      </c>
    </row>
    <row r="4400" spans="1:16" x14ac:dyDescent="0.45">
      <c r="A4400" t="s">
        <v>8022</v>
      </c>
      <c r="B4400" t="s">
        <v>557</v>
      </c>
      <c r="C4400" t="s">
        <v>3267</v>
      </c>
      <c r="D4400" t="s">
        <v>3464</v>
      </c>
      <c r="E4400" s="1">
        <v>45315</v>
      </c>
      <c r="F4400" t="s">
        <v>8718</v>
      </c>
      <c r="G4400" t="s">
        <v>8633</v>
      </c>
      <c r="H4400">
        <v>5</v>
      </c>
      <c r="I4400" s="14">
        <v>0.1</v>
      </c>
      <c r="J4400" s="6">
        <v>1366</v>
      </c>
      <c r="K4400" s="6">
        <v>6145</v>
      </c>
      <c r="L4400" t="s">
        <v>1552</v>
      </c>
      <c r="M4400">
        <v>35</v>
      </c>
      <c r="N4400" t="s">
        <v>1998</v>
      </c>
      <c r="O4400" t="s">
        <v>2534</v>
      </c>
      <c r="P4400" t="s">
        <v>3169</v>
      </c>
    </row>
    <row r="4401" spans="1:16" x14ac:dyDescent="0.45">
      <c r="A4401" t="s">
        <v>8023</v>
      </c>
      <c r="B4401" t="s">
        <v>358</v>
      </c>
      <c r="C4401" t="s">
        <v>3238</v>
      </c>
      <c r="D4401" t="s">
        <v>3437</v>
      </c>
      <c r="E4401" s="1">
        <v>45437</v>
      </c>
      <c r="F4401" t="s">
        <v>8626</v>
      </c>
      <c r="G4401" t="s">
        <v>8633</v>
      </c>
      <c r="H4401">
        <v>4</v>
      </c>
      <c r="I4401" s="14">
        <v>0.05</v>
      </c>
      <c r="J4401" s="6">
        <v>1747</v>
      </c>
      <c r="K4401" s="6">
        <v>6638</v>
      </c>
      <c r="L4401" t="s">
        <v>1354</v>
      </c>
      <c r="M4401">
        <v>46</v>
      </c>
      <c r="N4401" t="s">
        <v>1998</v>
      </c>
      <c r="O4401" t="s">
        <v>2346</v>
      </c>
      <c r="P4401" t="s">
        <v>3026</v>
      </c>
    </row>
    <row r="4402" spans="1:16" x14ac:dyDescent="0.45">
      <c r="A4402" t="s">
        <v>8024</v>
      </c>
      <c r="B4402" t="s">
        <v>121</v>
      </c>
      <c r="C4402" t="s">
        <v>3349</v>
      </c>
      <c r="D4402" t="s">
        <v>3546</v>
      </c>
      <c r="E4402" s="1">
        <v>45795</v>
      </c>
      <c r="F4402" t="s">
        <v>8720</v>
      </c>
      <c r="G4402" t="s">
        <v>8632</v>
      </c>
      <c r="H4402">
        <v>4</v>
      </c>
      <c r="I4402" s="14">
        <v>0</v>
      </c>
      <c r="J4402" s="6">
        <v>1875</v>
      </c>
      <c r="K4402" s="6">
        <v>7502</v>
      </c>
      <c r="L4402" t="s">
        <v>1120</v>
      </c>
      <c r="M4402">
        <v>61</v>
      </c>
      <c r="N4402" t="s">
        <v>1998</v>
      </c>
      <c r="O4402" t="s">
        <v>2112</v>
      </c>
      <c r="P4402" t="s">
        <v>3063</v>
      </c>
    </row>
    <row r="4403" spans="1:16" x14ac:dyDescent="0.45">
      <c r="A4403" t="s">
        <v>8025</v>
      </c>
      <c r="B4403" t="s">
        <v>824</v>
      </c>
      <c r="C4403" t="s">
        <v>3372</v>
      </c>
      <c r="D4403" t="s">
        <v>3568</v>
      </c>
      <c r="E4403" s="1">
        <v>45195</v>
      </c>
      <c r="F4403" t="s">
        <v>8625</v>
      </c>
      <c r="G4403" t="s">
        <v>8630</v>
      </c>
      <c r="H4403">
        <v>2</v>
      </c>
      <c r="I4403" s="14">
        <v>0.05</v>
      </c>
      <c r="J4403" s="6">
        <v>490</v>
      </c>
      <c r="K4403" s="6">
        <v>930</v>
      </c>
      <c r="L4403" t="s">
        <v>1816</v>
      </c>
      <c r="M4403">
        <v>63</v>
      </c>
      <c r="N4403" t="s">
        <v>1998</v>
      </c>
      <c r="O4403" t="s">
        <v>2791</v>
      </c>
      <c r="P4403" t="s">
        <v>2988</v>
      </c>
    </row>
    <row r="4404" spans="1:16" x14ac:dyDescent="0.45">
      <c r="A4404" t="s">
        <v>8026</v>
      </c>
      <c r="B4404" t="s">
        <v>238</v>
      </c>
      <c r="C4404" t="s">
        <v>3350</v>
      </c>
      <c r="D4404" t="s">
        <v>3547</v>
      </c>
      <c r="E4404" s="1">
        <v>45315</v>
      </c>
      <c r="F4404" t="s">
        <v>8719</v>
      </c>
      <c r="G4404" t="s">
        <v>8632</v>
      </c>
      <c r="H4404">
        <v>4</v>
      </c>
      <c r="I4404" s="14">
        <v>0</v>
      </c>
      <c r="J4404" s="6">
        <v>74</v>
      </c>
      <c r="K4404" s="6">
        <v>296</v>
      </c>
      <c r="L4404" t="s">
        <v>1236</v>
      </c>
      <c r="M4404">
        <v>50</v>
      </c>
      <c r="N4404" t="s">
        <v>1999</v>
      </c>
      <c r="O4404" t="s">
        <v>2229</v>
      </c>
      <c r="P4404" t="s">
        <v>3036</v>
      </c>
    </row>
    <row r="4405" spans="1:16" x14ac:dyDescent="0.45">
      <c r="A4405" t="s">
        <v>8027</v>
      </c>
      <c r="B4405" t="s">
        <v>981</v>
      </c>
      <c r="C4405" t="s">
        <v>3266</v>
      </c>
      <c r="D4405" t="s">
        <v>3456</v>
      </c>
      <c r="E4405" s="1">
        <v>45583</v>
      </c>
      <c r="F4405" t="s">
        <v>8720</v>
      </c>
      <c r="G4405" t="s">
        <v>8632</v>
      </c>
      <c r="H4405">
        <v>3</v>
      </c>
      <c r="I4405" s="14">
        <v>0.1</v>
      </c>
      <c r="J4405" s="6">
        <v>1438</v>
      </c>
      <c r="K4405" s="6">
        <v>3881</v>
      </c>
      <c r="L4405" t="s">
        <v>1972</v>
      </c>
      <c r="M4405">
        <v>48</v>
      </c>
      <c r="N4405" t="s">
        <v>1998</v>
      </c>
      <c r="O4405" t="s">
        <v>2944</v>
      </c>
      <c r="P4405" t="s">
        <v>3069</v>
      </c>
    </row>
    <row r="4406" spans="1:16" x14ac:dyDescent="0.45">
      <c r="A4406" t="s">
        <v>8028</v>
      </c>
      <c r="B4406" t="s">
        <v>750</v>
      </c>
      <c r="C4406" t="s">
        <v>3375</v>
      </c>
      <c r="D4406" t="s">
        <v>3571</v>
      </c>
      <c r="E4406" s="1">
        <v>45314</v>
      </c>
      <c r="F4406" t="s">
        <v>8626</v>
      </c>
      <c r="G4406" t="s">
        <v>8631</v>
      </c>
      <c r="H4406">
        <v>1</v>
      </c>
      <c r="I4406" s="14">
        <v>0.2</v>
      </c>
      <c r="J4406" s="6">
        <v>1129</v>
      </c>
      <c r="K4406" s="6">
        <v>903</v>
      </c>
      <c r="L4406" t="s">
        <v>1743</v>
      </c>
      <c r="M4406">
        <v>29</v>
      </c>
      <c r="N4406" t="s">
        <v>1999</v>
      </c>
      <c r="O4406" t="s">
        <v>2721</v>
      </c>
      <c r="P4406" t="s">
        <v>3056</v>
      </c>
    </row>
    <row r="4407" spans="1:16" x14ac:dyDescent="0.45">
      <c r="A4407" t="s">
        <v>8029</v>
      </c>
      <c r="B4407" t="s">
        <v>88</v>
      </c>
      <c r="C4407" t="s">
        <v>3310</v>
      </c>
      <c r="D4407" t="s">
        <v>3507</v>
      </c>
      <c r="E4407" s="1">
        <v>45727</v>
      </c>
      <c r="F4407" t="s">
        <v>8719</v>
      </c>
      <c r="G4407" t="s">
        <v>8633</v>
      </c>
      <c r="H4407">
        <v>1</v>
      </c>
      <c r="I4407" s="14">
        <v>0.1</v>
      </c>
      <c r="J4407" s="6">
        <v>962</v>
      </c>
      <c r="K4407" s="6">
        <v>865</v>
      </c>
      <c r="L4407" t="s">
        <v>1087</v>
      </c>
      <c r="M4407">
        <v>25</v>
      </c>
      <c r="N4407" t="s">
        <v>1999</v>
      </c>
      <c r="O4407" t="s">
        <v>2080</v>
      </c>
      <c r="P4407" t="s">
        <v>3036</v>
      </c>
    </row>
    <row r="4408" spans="1:16" x14ac:dyDescent="0.45">
      <c r="A4408" t="s">
        <v>8030</v>
      </c>
      <c r="B4408" t="s">
        <v>849</v>
      </c>
      <c r="C4408" t="s">
        <v>3355</v>
      </c>
      <c r="D4408" t="s">
        <v>3552</v>
      </c>
      <c r="E4408" s="1">
        <v>45521</v>
      </c>
      <c r="F4408" t="s">
        <v>8626</v>
      </c>
      <c r="G4408" t="s">
        <v>8629</v>
      </c>
      <c r="H4408">
        <v>5</v>
      </c>
      <c r="I4408" s="14">
        <v>0.1</v>
      </c>
      <c r="J4408" s="6">
        <v>497</v>
      </c>
      <c r="K4408" s="6">
        <v>2237</v>
      </c>
      <c r="L4408" t="s">
        <v>1841</v>
      </c>
      <c r="M4408">
        <v>33</v>
      </c>
      <c r="N4408" t="s">
        <v>1999</v>
      </c>
      <c r="O4408" t="s">
        <v>2816</v>
      </c>
      <c r="P4408" t="s">
        <v>3054</v>
      </c>
    </row>
    <row r="4409" spans="1:16" x14ac:dyDescent="0.45">
      <c r="A4409" t="s">
        <v>8031</v>
      </c>
      <c r="B4409" t="s">
        <v>285</v>
      </c>
      <c r="C4409" t="s">
        <v>3304</v>
      </c>
      <c r="D4409" t="s">
        <v>3501</v>
      </c>
      <c r="E4409" s="1">
        <v>45705</v>
      </c>
      <c r="F4409" t="s">
        <v>8719</v>
      </c>
      <c r="G4409" t="s">
        <v>8631</v>
      </c>
      <c r="H4409">
        <v>4</v>
      </c>
      <c r="I4409" s="14">
        <v>0.15</v>
      </c>
      <c r="J4409" s="6">
        <v>1339</v>
      </c>
      <c r="K4409" s="6">
        <v>4552</v>
      </c>
      <c r="L4409" t="s">
        <v>1282</v>
      </c>
      <c r="M4409">
        <v>33</v>
      </c>
      <c r="N4409" t="s">
        <v>1999</v>
      </c>
      <c r="O4409" t="s">
        <v>2275</v>
      </c>
      <c r="P4409" t="s">
        <v>3123</v>
      </c>
    </row>
    <row r="4410" spans="1:16" x14ac:dyDescent="0.45">
      <c r="A4410" t="s">
        <v>8032</v>
      </c>
      <c r="B4410" t="s">
        <v>900</v>
      </c>
      <c r="C4410" t="s">
        <v>3301</v>
      </c>
      <c r="D4410" t="s">
        <v>3498</v>
      </c>
      <c r="E4410" s="1">
        <v>45648</v>
      </c>
      <c r="F4410" t="s">
        <v>8720</v>
      </c>
      <c r="G4410" t="s">
        <v>8629</v>
      </c>
      <c r="H4410">
        <v>2</v>
      </c>
      <c r="I4410" s="14">
        <v>0.05</v>
      </c>
      <c r="J4410" s="6">
        <v>1169</v>
      </c>
      <c r="K4410" s="6">
        <v>2221</v>
      </c>
      <c r="L4410" t="s">
        <v>1891</v>
      </c>
      <c r="M4410">
        <v>60</v>
      </c>
      <c r="N4410" t="s">
        <v>1999</v>
      </c>
      <c r="O4410" t="s">
        <v>2865</v>
      </c>
      <c r="P4410" t="s">
        <v>3175</v>
      </c>
    </row>
    <row r="4411" spans="1:16" x14ac:dyDescent="0.45">
      <c r="A4411" t="s">
        <v>8033</v>
      </c>
      <c r="B4411" t="s">
        <v>391</v>
      </c>
      <c r="C4411" t="s">
        <v>3197</v>
      </c>
      <c r="D4411" t="s">
        <v>3397</v>
      </c>
      <c r="E4411" s="1">
        <v>45763</v>
      </c>
      <c r="F4411" t="s">
        <v>8625</v>
      </c>
      <c r="G4411" t="s">
        <v>8631</v>
      </c>
      <c r="H4411">
        <v>3</v>
      </c>
      <c r="I4411" s="14">
        <v>0.05</v>
      </c>
      <c r="J4411" s="6">
        <v>1934</v>
      </c>
      <c r="K4411" s="6">
        <v>5511</v>
      </c>
      <c r="L4411" t="s">
        <v>1387</v>
      </c>
      <c r="M4411">
        <v>41</v>
      </c>
      <c r="N4411" t="s">
        <v>1998</v>
      </c>
      <c r="O4411" t="s">
        <v>2379</v>
      </c>
      <c r="P4411" t="s">
        <v>3090</v>
      </c>
    </row>
    <row r="4412" spans="1:16" x14ac:dyDescent="0.45">
      <c r="A4412" t="s">
        <v>8034</v>
      </c>
      <c r="B4412" t="s">
        <v>774</v>
      </c>
      <c r="C4412" t="s">
        <v>3295</v>
      </c>
      <c r="D4412" t="s">
        <v>3492</v>
      </c>
      <c r="E4412" s="1">
        <v>45650</v>
      </c>
      <c r="F4412" t="s">
        <v>8720</v>
      </c>
      <c r="G4412" t="s">
        <v>8633</v>
      </c>
      <c r="H4412">
        <v>1</v>
      </c>
      <c r="I4412" s="14">
        <v>0.2</v>
      </c>
      <c r="J4412" s="6">
        <v>183</v>
      </c>
      <c r="K4412" s="6">
        <v>146</v>
      </c>
      <c r="L4412" t="s">
        <v>1613</v>
      </c>
      <c r="M4412">
        <v>63</v>
      </c>
      <c r="N4412" t="s">
        <v>1999</v>
      </c>
      <c r="O4412" t="s">
        <v>2744</v>
      </c>
      <c r="P4412" t="s">
        <v>2987</v>
      </c>
    </row>
    <row r="4413" spans="1:16" x14ac:dyDescent="0.45">
      <c r="A4413" t="s">
        <v>8035</v>
      </c>
      <c r="B4413" t="s">
        <v>139</v>
      </c>
      <c r="C4413" t="s">
        <v>3292</v>
      </c>
      <c r="D4413" t="s">
        <v>3489</v>
      </c>
      <c r="E4413" s="1">
        <v>45866</v>
      </c>
      <c r="F4413" t="s">
        <v>8719</v>
      </c>
      <c r="G4413" t="s">
        <v>8633</v>
      </c>
      <c r="H4413">
        <v>4</v>
      </c>
      <c r="I4413" s="14">
        <v>0.2</v>
      </c>
      <c r="J4413" s="6">
        <v>1584</v>
      </c>
      <c r="K4413" s="6">
        <v>5068</v>
      </c>
      <c r="L4413" t="s">
        <v>1138</v>
      </c>
      <c r="M4413">
        <v>42</v>
      </c>
      <c r="N4413" t="s">
        <v>1999</v>
      </c>
      <c r="O4413" t="s">
        <v>2130</v>
      </c>
      <c r="P4413" t="s">
        <v>3072</v>
      </c>
    </row>
    <row r="4414" spans="1:16" x14ac:dyDescent="0.45">
      <c r="A4414" t="s">
        <v>8036</v>
      </c>
      <c r="B4414" t="s">
        <v>228</v>
      </c>
      <c r="C4414" t="s">
        <v>3296</v>
      </c>
      <c r="D4414" t="s">
        <v>3493</v>
      </c>
      <c r="E4414" s="1">
        <v>45774</v>
      </c>
      <c r="F4414" t="s">
        <v>8625</v>
      </c>
      <c r="G4414" t="s">
        <v>8630</v>
      </c>
      <c r="H4414">
        <v>5</v>
      </c>
      <c r="I4414" s="14">
        <v>0.15</v>
      </c>
      <c r="J4414" s="6">
        <v>378</v>
      </c>
      <c r="K4414" s="6">
        <v>1605</v>
      </c>
      <c r="L4414" t="s">
        <v>1226</v>
      </c>
      <c r="M4414">
        <v>45</v>
      </c>
      <c r="N4414" t="s">
        <v>1998</v>
      </c>
      <c r="O4414" t="s">
        <v>2219</v>
      </c>
      <c r="P4414" t="s">
        <v>2976</v>
      </c>
    </row>
    <row r="4415" spans="1:16" x14ac:dyDescent="0.45">
      <c r="A4415" t="s">
        <v>8037</v>
      </c>
      <c r="B4415" t="s">
        <v>957</v>
      </c>
      <c r="C4415" t="s">
        <v>3210</v>
      </c>
      <c r="D4415" t="s">
        <v>3409</v>
      </c>
      <c r="E4415" s="1">
        <v>45318</v>
      </c>
      <c r="F4415" t="s">
        <v>8625</v>
      </c>
      <c r="G4415" t="s">
        <v>8632</v>
      </c>
      <c r="H4415">
        <v>4</v>
      </c>
      <c r="I4415" s="14">
        <v>0.05</v>
      </c>
      <c r="J4415" s="6">
        <v>1652</v>
      </c>
      <c r="K4415" s="6">
        <v>6279</v>
      </c>
      <c r="L4415" t="s">
        <v>1948</v>
      </c>
      <c r="M4415">
        <v>61</v>
      </c>
      <c r="N4415" t="s">
        <v>1999</v>
      </c>
      <c r="O4415" t="s">
        <v>2920</v>
      </c>
      <c r="P4415" t="s">
        <v>3025</v>
      </c>
    </row>
    <row r="4416" spans="1:16" x14ac:dyDescent="0.45">
      <c r="A4416" t="s">
        <v>8038</v>
      </c>
      <c r="B4416" t="s">
        <v>412</v>
      </c>
      <c r="C4416" t="s">
        <v>3258</v>
      </c>
      <c r="D4416" t="s">
        <v>3457</v>
      </c>
      <c r="E4416" s="1">
        <v>45273</v>
      </c>
      <c r="F4416" t="s">
        <v>8720</v>
      </c>
      <c r="G4416" t="s">
        <v>8633</v>
      </c>
      <c r="H4416">
        <v>4</v>
      </c>
      <c r="I4416" s="14">
        <v>0</v>
      </c>
      <c r="J4416" s="6">
        <v>699</v>
      </c>
      <c r="K4416" s="6">
        <v>2797</v>
      </c>
      <c r="L4416" t="s">
        <v>1408</v>
      </c>
      <c r="M4416">
        <v>51</v>
      </c>
      <c r="N4416" t="s">
        <v>1999</v>
      </c>
      <c r="O4416" t="s">
        <v>2397</v>
      </c>
      <c r="P4416" t="s">
        <v>3066</v>
      </c>
    </row>
    <row r="4417" spans="1:16" x14ac:dyDescent="0.45">
      <c r="A4417" t="s">
        <v>8039</v>
      </c>
      <c r="B4417" t="s">
        <v>139</v>
      </c>
      <c r="C4417" t="s">
        <v>3384</v>
      </c>
      <c r="D4417" t="s">
        <v>3580</v>
      </c>
      <c r="E4417" s="1">
        <v>45210</v>
      </c>
      <c r="F4417" t="s">
        <v>8719</v>
      </c>
      <c r="G4417" t="s">
        <v>8630</v>
      </c>
      <c r="H4417">
        <v>5</v>
      </c>
      <c r="I4417" s="14">
        <v>0</v>
      </c>
      <c r="J4417" s="6">
        <v>1611</v>
      </c>
      <c r="K4417" s="6">
        <v>8056</v>
      </c>
      <c r="L4417" t="s">
        <v>1138</v>
      </c>
      <c r="M4417">
        <v>42</v>
      </c>
      <c r="N4417" t="s">
        <v>1999</v>
      </c>
      <c r="O4417" t="s">
        <v>2130</v>
      </c>
      <c r="P4417" t="s">
        <v>3072</v>
      </c>
    </row>
    <row r="4418" spans="1:16" x14ac:dyDescent="0.45">
      <c r="A4418" t="s">
        <v>8040</v>
      </c>
      <c r="B4418" t="s">
        <v>864</v>
      </c>
      <c r="C4418" t="s">
        <v>3199</v>
      </c>
      <c r="D4418" t="s">
        <v>3399</v>
      </c>
      <c r="E4418" s="1">
        <v>45385</v>
      </c>
      <c r="F4418" t="s">
        <v>8718</v>
      </c>
      <c r="G4418" t="s">
        <v>8633</v>
      </c>
      <c r="H4418">
        <v>5</v>
      </c>
      <c r="I4418" s="14">
        <v>0.2</v>
      </c>
      <c r="J4418" s="6">
        <v>111</v>
      </c>
      <c r="K4418" s="6">
        <v>442</v>
      </c>
      <c r="L4418" t="s">
        <v>1856</v>
      </c>
      <c r="M4418">
        <v>65</v>
      </c>
      <c r="N4418" t="s">
        <v>1998</v>
      </c>
      <c r="O4418" t="s">
        <v>2830</v>
      </c>
      <c r="P4418" t="s">
        <v>3117</v>
      </c>
    </row>
    <row r="4419" spans="1:16" x14ac:dyDescent="0.45">
      <c r="A4419" t="s">
        <v>8041</v>
      </c>
      <c r="B4419" t="s">
        <v>18</v>
      </c>
      <c r="C4419" t="s">
        <v>3252</v>
      </c>
      <c r="D4419" t="s">
        <v>3451</v>
      </c>
      <c r="E4419" s="1">
        <v>45306</v>
      </c>
      <c r="F4419" t="s">
        <v>8718</v>
      </c>
      <c r="G4419" t="s">
        <v>8633</v>
      </c>
      <c r="H4419">
        <v>5</v>
      </c>
      <c r="I4419" s="14">
        <v>0</v>
      </c>
      <c r="J4419" s="6">
        <v>1125</v>
      </c>
      <c r="K4419" s="6">
        <v>5627</v>
      </c>
      <c r="L4419" t="s">
        <v>1017</v>
      </c>
      <c r="M4419">
        <v>32</v>
      </c>
      <c r="N4419" t="s">
        <v>1999</v>
      </c>
      <c r="O4419" t="s">
        <v>2010</v>
      </c>
      <c r="P4419" t="s">
        <v>2979</v>
      </c>
    </row>
    <row r="4420" spans="1:16" x14ac:dyDescent="0.45">
      <c r="A4420" t="s">
        <v>8042</v>
      </c>
      <c r="B4420" t="s">
        <v>175</v>
      </c>
      <c r="C4420" t="s">
        <v>3212</v>
      </c>
      <c r="D4420" t="s">
        <v>3411</v>
      </c>
      <c r="E4420" s="1">
        <v>45494</v>
      </c>
      <c r="F4420" t="s">
        <v>8626</v>
      </c>
      <c r="G4420" t="s">
        <v>8630</v>
      </c>
      <c r="H4420">
        <v>2</v>
      </c>
      <c r="I4420" s="14">
        <v>0</v>
      </c>
      <c r="J4420" s="6">
        <v>794</v>
      </c>
      <c r="K4420" s="6">
        <v>1588</v>
      </c>
      <c r="L4420" t="s">
        <v>1173</v>
      </c>
      <c r="M4420">
        <v>60</v>
      </c>
      <c r="N4420" t="s">
        <v>1998</v>
      </c>
      <c r="O4420" t="s">
        <v>2166</v>
      </c>
      <c r="P4420" t="s">
        <v>2968</v>
      </c>
    </row>
    <row r="4421" spans="1:16" x14ac:dyDescent="0.45">
      <c r="A4421" t="s">
        <v>8043</v>
      </c>
      <c r="B4421" t="s">
        <v>145</v>
      </c>
      <c r="C4421" t="s">
        <v>3202</v>
      </c>
      <c r="D4421" t="s">
        <v>3402</v>
      </c>
      <c r="E4421" s="1">
        <v>45655</v>
      </c>
      <c r="F4421" t="s">
        <v>8720</v>
      </c>
      <c r="G4421" t="s">
        <v>8631</v>
      </c>
      <c r="H4421">
        <v>5</v>
      </c>
      <c r="I4421" s="14">
        <v>0.1</v>
      </c>
      <c r="J4421" s="6">
        <v>1696</v>
      </c>
      <c r="K4421" s="6">
        <v>7631</v>
      </c>
      <c r="L4421" t="s">
        <v>1144</v>
      </c>
      <c r="M4421">
        <v>65</v>
      </c>
      <c r="N4421" t="s">
        <v>1999</v>
      </c>
      <c r="O4421" t="s">
        <v>2136</v>
      </c>
      <c r="P4421" t="s">
        <v>3076</v>
      </c>
    </row>
    <row r="4422" spans="1:16" x14ac:dyDescent="0.45">
      <c r="A4422" t="s">
        <v>8044</v>
      </c>
      <c r="B4422" t="s">
        <v>712</v>
      </c>
      <c r="C4422" t="s">
        <v>3248</v>
      </c>
      <c r="D4422" t="s">
        <v>3447</v>
      </c>
      <c r="E4422" s="1">
        <v>45777</v>
      </c>
      <c r="F4422" t="s">
        <v>8718</v>
      </c>
      <c r="G4422" t="s">
        <v>8632</v>
      </c>
      <c r="H4422">
        <v>4</v>
      </c>
      <c r="I4422" s="14">
        <v>0.1</v>
      </c>
      <c r="J4422" s="6">
        <v>1884</v>
      </c>
      <c r="K4422" s="6">
        <v>6781</v>
      </c>
      <c r="L4422" t="s">
        <v>1705</v>
      </c>
      <c r="M4422">
        <v>18</v>
      </c>
      <c r="N4422" t="s">
        <v>1998</v>
      </c>
      <c r="O4422" t="s">
        <v>2685</v>
      </c>
      <c r="P4422" t="s">
        <v>8698</v>
      </c>
    </row>
    <row r="4423" spans="1:16" x14ac:dyDescent="0.45">
      <c r="A4423" t="s">
        <v>8045</v>
      </c>
      <c r="B4423" t="s">
        <v>719</v>
      </c>
      <c r="C4423" t="s">
        <v>3349</v>
      </c>
      <c r="D4423" t="s">
        <v>3546</v>
      </c>
      <c r="E4423" s="1">
        <v>45900</v>
      </c>
      <c r="F4423" t="s">
        <v>8625</v>
      </c>
      <c r="G4423" t="s">
        <v>8629</v>
      </c>
      <c r="H4423">
        <v>3</v>
      </c>
      <c r="I4423" s="14">
        <v>0.05</v>
      </c>
      <c r="J4423" s="6">
        <v>1875</v>
      </c>
      <c r="K4423" s="6">
        <v>5345</v>
      </c>
      <c r="L4423" t="s">
        <v>1712</v>
      </c>
      <c r="M4423">
        <v>42</v>
      </c>
      <c r="N4423" t="s">
        <v>1998</v>
      </c>
      <c r="O4423" t="s">
        <v>2692</v>
      </c>
      <c r="P4423" t="s">
        <v>3079</v>
      </c>
    </row>
    <row r="4424" spans="1:16" x14ac:dyDescent="0.45">
      <c r="A4424" t="s">
        <v>8046</v>
      </c>
      <c r="B4424" t="s">
        <v>671</v>
      </c>
      <c r="C4424" t="s">
        <v>3244</v>
      </c>
      <c r="D4424" t="s">
        <v>3443</v>
      </c>
      <c r="E4424" s="1">
        <v>45566</v>
      </c>
      <c r="F4424" t="s">
        <v>8625</v>
      </c>
      <c r="G4424" t="s">
        <v>8629</v>
      </c>
      <c r="H4424">
        <v>4</v>
      </c>
      <c r="I4424" s="14">
        <v>0</v>
      </c>
      <c r="J4424" s="6">
        <v>1097</v>
      </c>
      <c r="K4424" s="6">
        <v>4388</v>
      </c>
      <c r="L4424" t="s">
        <v>1665</v>
      </c>
      <c r="M4424">
        <v>60</v>
      </c>
      <c r="N4424" t="s">
        <v>1998</v>
      </c>
      <c r="O4424" t="s">
        <v>2645</v>
      </c>
      <c r="P4424" t="s">
        <v>3167</v>
      </c>
    </row>
    <row r="4425" spans="1:16" x14ac:dyDescent="0.45">
      <c r="A4425" t="s">
        <v>8047</v>
      </c>
      <c r="B4425" t="s">
        <v>740</v>
      </c>
      <c r="C4425" t="s">
        <v>3333</v>
      </c>
      <c r="D4425" t="s">
        <v>3530</v>
      </c>
      <c r="E4425" s="1">
        <v>45600</v>
      </c>
      <c r="F4425" t="s">
        <v>8626</v>
      </c>
      <c r="G4425" t="s">
        <v>8632</v>
      </c>
      <c r="H4425">
        <v>4</v>
      </c>
      <c r="I4425" s="14">
        <v>0</v>
      </c>
      <c r="J4425" s="6">
        <v>1972</v>
      </c>
      <c r="K4425" s="6">
        <v>7890</v>
      </c>
      <c r="L4425" t="s">
        <v>1733</v>
      </c>
      <c r="M4425">
        <v>28</v>
      </c>
      <c r="N4425" t="s">
        <v>1998</v>
      </c>
      <c r="O4425" t="s">
        <v>2711</v>
      </c>
      <c r="P4425" t="s">
        <v>3142</v>
      </c>
    </row>
    <row r="4426" spans="1:16" x14ac:dyDescent="0.45">
      <c r="A4426" t="s">
        <v>8048</v>
      </c>
      <c r="B4426" t="s">
        <v>364</v>
      </c>
      <c r="C4426" t="s">
        <v>3323</v>
      </c>
      <c r="D4426" t="s">
        <v>3520</v>
      </c>
      <c r="E4426" s="1">
        <v>45382</v>
      </c>
      <c r="F4426" t="s">
        <v>8720</v>
      </c>
      <c r="G4426" t="s">
        <v>8630</v>
      </c>
      <c r="H4426">
        <v>3</v>
      </c>
      <c r="I4426" s="14">
        <v>0.1</v>
      </c>
      <c r="J4426" s="6">
        <v>1619</v>
      </c>
      <c r="K4426" s="6">
        <v>4372</v>
      </c>
      <c r="L4426" t="s">
        <v>1360</v>
      </c>
      <c r="M4426">
        <v>34</v>
      </c>
      <c r="N4426" t="s">
        <v>1999</v>
      </c>
      <c r="O4426" t="s">
        <v>2352</v>
      </c>
      <c r="P4426" t="s">
        <v>3144</v>
      </c>
    </row>
    <row r="4427" spans="1:16" x14ac:dyDescent="0.45">
      <c r="A4427" t="s">
        <v>8049</v>
      </c>
      <c r="B4427" t="s">
        <v>652</v>
      </c>
      <c r="C4427" t="s">
        <v>3348</v>
      </c>
      <c r="D4427" t="s">
        <v>3545</v>
      </c>
      <c r="E4427" s="1">
        <v>45501</v>
      </c>
      <c r="F4427" t="s">
        <v>8720</v>
      </c>
      <c r="G4427" t="s">
        <v>8630</v>
      </c>
      <c r="H4427">
        <v>2</v>
      </c>
      <c r="I4427" s="14">
        <v>0</v>
      </c>
      <c r="J4427" s="6">
        <v>319</v>
      </c>
      <c r="K4427" s="6">
        <v>637</v>
      </c>
      <c r="L4427" t="s">
        <v>1646</v>
      </c>
      <c r="M4427">
        <v>42</v>
      </c>
      <c r="N4427" t="s">
        <v>1999</v>
      </c>
      <c r="O4427" t="s">
        <v>2627</v>
      </c>
      <c r="P4427" t="s">
        <v>3134</v>
      </c>
    </row>
    <row r="4428" spans="1:16" x14ac:dyDescent="0.45">
      <c r="A4428" t="s">
        <v>8050</v>
      </c>
      <c r="B4428" t="s">
        <v>772</v>
      </c>
      <c r="C4428" t="s">
        <v>3339</v>
      </c>
      <c r="D4428" t="s">
        <v>3536</v>
      </c>
      <c r="E4428" s="1">
        <v>45795</v>
      </c>
      <c r="F4428" t="s">
        <v>8720</v>
      </c>
      <c r="G4428" t="s">
        <v>8630</v>
      </c>
      <c r="H4428">
        <v>5</v>
      </c>
      <c r="I4428" s="14">
        <v>0.1</v>
      </c>
      <c r="J4428" s="6">
        <v>758</v>
      </c>
      <c r="K4428" s="6">
        <v>3409</v>
      </c>
      <c r="L4428" t="s">
        <v>1765</v>
      </c>
      <c r="M4428">
        <v>50</v>
      </c>
      <c r="N4428" t="s">
        <v>1998</v>
      </c>
      <c r="O4428" t="s">
        <v>2742</v>
      </c>
      <c r="P4428" t="s">
        <v>3009</v>
      </c>
    </row>
    <row r="4429" spans="1:16" x14ac:dyDescent="0.45">
      <c r="A4429" t="s">
        <v>8051</v>
      </c>
      <c r="B4429" t="s">
        <v>237</v>
      </c>
      <c r="C4429" t="s">
        <v>3328</v>
      </c>
      <c r="D4429" t="s">
        <v>3525</v>
      </c>
      <c r="E4429" s="1">
        <v>45512</v>
      </c>
      <c r="F4429" t="s">
        <v>8718</v>
      </c>
      <c r="G4429" t="s">
        <v>8633</v>
      </c>
      <c r="H4429">
        <v>1</v>
      </c>
      <c r="I4429" s="14">
        <v>0</v>
      </c>
      <c r="J4429" s="6">
        <v>516</v>
      </c>
      <c r="K4429" s="6">
        <v>516</v>
      </c>
      <c r="L4429" t="s">
        <v>1235</v>
      </c>
      <c r="M4429">
        <v>64</v>
      </c>
      <c r="N4429" t="s">
        <v>1999</v>
      </c>
      <c r="O4429" t="s">
        <v>2228</v>
      </c>
      <c r="P4429" t="s">
        <v>3036</v>
      </c>
    </row>
    <row r="4430" spans="1:16" x14ac:dyDescent="0.45">
      <c r="A4430" t="s">
        <v>8052</v>
      </c>
      <c r="B4430" t="s">
        <v>652</v>
      </c>
      <c r="C4430" t="s">
        <v>3340</v>
      </c>
      <c r="D4430" t="s">
        <v>3537</v>
      </c>
      <c r="E4430" s="1">
        <v>45307</v>
      </c>
      <c r="F4430" t="s">
        <v>8718</v>
      </c>
      <c r="G4430" t="s">
        <v>8632</v>
      </c>
      <c r="H4430">
        <v>1</v>
      </c>
      <c r="I4430" s="14">
        <v>0.2</v>
      </c>
      <c r="J4430" s="6">
        <v>1311</v>
      </c>
      <c r="K4430" s="6">
        <v>1048</v>
      </c>
      <c r="L4430" t="s">
        <v>1646</v>
      </c>
      <c r="M4430">
        <v>42</v>
      </c>
      <c r="N4430" t="s">
        <v>1999</v>
      </c>
      <c r="O4430" t="s">
        <v>2627</v>
      </c>
      <c r="P4430" t="s">
        <v>3134</v>
      </c>
    </row>
    <row r="4431" spans="1:16" x14ac:dyDescent="0.45">
      <c r="A4431" t="s">
        <v>8053</v>
      </c>
      <c r="B4431" t="s">
        <v>363</v>
      </c>
      <c r="C4431" t="s">
        <v>3358</v>
      </c>
      <c r="D4431" t="s">
        <v>3555</v>
      </c>
      <c r="E4431" s="1">
        <v>45308</v>
      </c>
      <c r="F4431" t="s">
        <v>8626</v>
      </c>
      <c r="G4431" t="s">
        <v>8630</v>
      </c>
      <c r="H4431">
        <v>3</v>
      </c>
      <c r="I4431" s="14">
        <v>0.2</v>
      </c>
      <c r="J4431" s="6">
        <v>289</v>
      </c>
      <c r="K4431" s="6">
        <v>693</v>
      </c>
      <c r="L4431" t="s">
        <v>1359</v>
      </c>
      <c r="M4431">
        <v>31</v>
      </c>
      <c r="N4431" t="s">
        <v>1999</v>
      </c>
      <c r="O4431" t="s">
        <v>2351</v>
      </c>
      <c r="P4431" t="s">
        <v>3131</v>
      </c>
    </row>
    <row r="4432" spans="1:16" x14ac:dyDescent="0.45">
      <c r="A4432" t="s">
        <v>8054</v>
      </c>
      <c r="B4432" t="s">
        <v>914</v>
      </c>
      <c r="C4432" t="s">
        <v>3269</v>
      </c>
      <c r="D4432" t="s">
        <v>3466</v>
      </c>
      <c r="E4432" s="1">
        <v>45498</v>
      </c>
      <c r="F4432" t="s">
        <v>8719</v>
      </c>
      <c r="G4432" t="s">
        <v>8631</v>
      </c>
      <c r="H4432">
        <v>3</v>
      </c>
      <c r="I4432" s="14">
        <v>0.15</v>
      </c>
      <c r="J4432" s="6">
        <v>820</v>
      </c>
      <c r="K4432" s="6">
        <v>2090</v>
      </c>
      <c r="L4432" t="s">
        <v>1905</v>
      </c>
      <c r="M4432">
        <v>59</v>
      </c>
      <c r="N4432" t="s">
        <v>1999</v>
      </c>
      <c r="O4432" t="s">
        <v>2879</v>
      </c>
      <c r="P4432" t="s">
        <v>3177</v>
      </c>
    </row>
    <row r="4433" spans="1:16" x14ac:dyDescent="0.45">
      <c r="A4433" t="s">
        <v>8055</v>
      </c>
      <c r="B4433" t="s">
        <v>894</v>
      </c>
      <c r="C4433" t="s">
        <v>3239</v>
      </c>
      <c r="D4433" t="s">
        <v>3438</v>
      </c>
      <c r="E4433" s="1">
        <v>45494</v>
      </c>
      <c r="F4433" t="s">
        <v>8626</v>
      </c>
      <c r="G4433" t="s">
        <v>8633</v>
      </c>
      <c r="H4433">
        <v>5</v>
      </c>
      <c r="I4433" s="14">
        <v>0.1</v>
      </c>
      <c r="J4433" s="6">
        <v>1414</v>
      </c>
      <c r="K4433" s="6">
        <v>6365</v>
      </c>
      <c r="L4433" t="s">
        <v>1885</v>
      </c>
      <c r="M4433">
        <v>23</v>
      </c>
      <c r="N4433" t="s">
        <v>1999</v>
      </c>
      <c r="O4433" t="s">
        <v>2859</v>
      </c>
      <c r="P4433" t="s">
        <v>2998</v>
      </c>
    </row>
    <row r="4434" spans="1:16" x14ac:dyDescent="0.45">
      <c r="A4434" t="s">
        <v>8056</v>
      </c>
      <c r="B4434" t="s">
        <v>512</v>
      </c>
      <c r="C4434" t="s">
        <v>3354</v>
      </c>
      <c r="D4434" t="s">
        <v>3551</v>
      </c>
      <c r="E4434" s="1">
        <v>45379</v>
      </c>
      <c r="F4434" t="s">
        <v>8720</v>
      </c>
      <c r="G4434" t="s">
        <v>8632</v>
      </c>
      <c r="H4434">
        <v>4</v>
      </c>
      <c r="I4434" s="14">
        <v>0</v>
      </c>
      <c r="J4434" s="6">
        <v>898</v>
      </c>
      <c r="K4434" s="6">
        <v>3594</v>
      </c>
      <c r="L4434" t="s">
        <v>1507</v>
      </c>
      <c r="M4434">
        <v>18</v>
      </c>
      <c r="N4434" t="s">
        <v>1998</v>
      </c>
      <c r="O4434" t="s">
        <v>2492</v>
      </c>
      <c r="P4434" t="s">
        <v>3069</v>
      </c>
    </row>
    <row r="4435" spans="1:16" x14ac:dyDescent="0.45">
      <c r="A4435" t="s">
        <v>8057</v>
      </c>
      <c r="B4435" t="s">
        <v>396</v>
      </c>
      <c r="C4435" t="s">
        <v>3200</v>
      </c>
      <c r="D4435" t="s">
        <v>3400</v>
      </c>
      <c r="E4435" s="1">
        <v>45794</v>
      </c>
      <c r="F4435" t="s">
        <v>8625</v>
      </c>
      <c r="G4435" t="s">
        <v>8632</v>
      </c>
      <c r="H4435">
        <v>2</v>
      </c>
      <c r="I4435" s="14">
        <v>0.15</v>
      </c>
      <c r="J4435" s="6">
        <v>1000</v>
      </c>
      <c r="K4435" s="6">
        <v>1700</v>
      </c>
      <c r="L4435" t="s">
        <v>1392</v>
      </c>
      <c r="M4435">
        <v>62</v>
      </c>
      <c r="N4435" t="s">
        <v>1998</v>
      </c>
      <c r="O4435" t="s">
        <v>2383</v>
      </c>
      <c r="P4435" t="s">
        <v>3049</v>
      </c>
    </row>
    <row r="4436" spans="1:16" x14ac:dyDescent="0.45">
      <c r="A4436" t="s">
        <v>8058</v>
      </c>
      <c r="B4436" t="s">
        <v>867</v>
      </c>
      <c r="C4436" t="s">
        <v>3232</v>
      </c>
      <c r="D4436" t="s">
        <v>3431</v>
      </c>
      <c r="E4436" s="1">
        <v>45496</v>
      </c>
      <c r="F4436" t="s">
        <v>8719</v>
      </c>
      <c r="G4436" t="s">
        <v>8633</v>
      </c>
      <c r="H4436">
        <v>3</v>
      </c>
      <c r="I4436" s="14">
        <v>0.2</v>
      </c>
      <c r="J4436" s="6">
        <v>304</v>
      </c>
      <c r="K4436" s="6">
        <v>730</v>
      </c>
      <c r="L4436" t="s">
        <v>1859</v>
      </c>
      <c r="M4436">
        <v>64</v>
      </c>
      <c r="N4436" t="s">
        <v>1998</v>
      </c>
      <c r="O4436" t="s">
        <v>2372</v>
      </c>
      <c r="P4436" t="s">
        <v>2968</v>
      </c>
    </row>
    <row r="4437" spans="1:16" x14ac:dyDescent="0.45">
      <c r="A4437" t="s">
        <v>8059</v>
      </c>
      <c r="B4437" t="s">
        <v>465</v>
      </c>
      <c r="C4437" t="s">
        <v>3199</v>
      </c>
      <c r="D4437" t="s">
        <v>3399</v>
      </c>
      <c r="E4437" s="1">
        <v>45602</v>
      </c>
      <c r="F4437" t="s">
        <v>8626</v>
      </c>
      <c r="G4437" t="s">
        <v>8632</v>
      </c>
      <c r="H4437">
        <v>3</v>
      </c>
      <c r="I4437" s="14">
        <v>0.15</v>
      </c>
      <c r="J4437" s="6">
        <v>111</v>
      </c>
      <c r="K4437" s="6">
        <v>282</v>
      </c>
      <c r="L4437" t="s">
        <v>1461</v>
      </c>
      <c r="M4437">
        <v>43</v>
      </c>
      <c r="N4437" t="s">
        <v>1998</v>
      </c>
      <c r="O4437" t="s">
        <v>2447</v>
      </c>
      <c r="P4437" t="s">
        <v>8707</v>
      </c>
    </row>
    <row r="4438" spans="1:16" x14ac:dyDescent="0.45">
      <c r="A4438" t="s">
        <v>8060</v>
      </c>
      <c r="B4438" t="s">
        <v>930</v>
      </c>
      <c r="C4438" t="s">
        <v>3300</v>
      </c>
      <c r="D4438" t="s">
        <v>3497</v>
      </c>
      <c r="E4438" s="1">
        <v>45653</v>
      </c>
      <c r="F4438" t="s">
        <v>8626</v>
      </c>
      <c r="G4438" t="s">
        <v>8630</v>
      </c>
      <c r="H4438">
        <v>1</v>
      </c>
      <c r="I4438" s="14">
        <v>0.05</v>
      </c>
      <c r="J4438" s="6">
        <v>1909</v>
      </c>
      <c r="K4438" s="6">
        <v>1813</v>
      </c>
      <c r="L4438" t="s">
        <v>1921</v>
      </c>
      <c r="M4438">
        <v>63</v>
      </c>
      <c r="N4438" t="s">
        <v>1999</v>
      </c>
      <c r="O4438" t="s">
        <v>2894</v>
      </c>
      <c r="P4438" t="s">
        <v>3068</v>
      </c>
    </row>
    <row r="4439" spans="1:16" x14ac:dyDescent="0.45">
      <c r="A4439" t="s">
        <v>8061</v>
      </c>
      <c r="B4439" t="s">
        <v>825</v>
      </c>
      <c r="C4439" t="s">
        <v>3213</v>
      </c>
      <c r="D4439" t="s">
        <v>3412</v>
      </c>
      <c r="E4439" s="1">
        <v>45352</v>
      </c>
      <c r="F4439" t="s">
        <v>8720</v>
      </c>
      <c r="G4439" t="s">
        <v>8633</v>
      </c>
      <c r="H4439">
        <v>3</v>
      </c>
      <c r="I4439" s="14">
        <v>0.2</v>
      </c>
      <c r="J4439" s="6">
        <v>1120</v>
      </c>
      <c r="K4439" s="6">
        <v>2688</v>
      </c>
      <c r="L4439" t="s">
        <v>1817</v>
      </c>
      <c r="M4439">
        <v>36</v>
      </c>
      <c r="N4439" t="s">
        <v>1998</v>
      </c>
      <c r="O4439" t="s">
        <v>2792</v>
      </c>
      <c r="P4439" t="s">
        <v>3080</v>
      </c>
    </row>
    <row r="4440" spans="1:16" x14ac:dyDescent="0.45">
      <c r="A4440" t="s">
        <v>8062</v>
      </c>
      <c r="B4440" t="s">
        <v>79</v>
      </c>
      <c r="C4440" t="s">
        <v>3292</v>
      </c>
      <c r="D4440" t="s">
        <v>3489</v>
      </c>
      <c r="E4440" s="1">
        <v>45567</v>
      </c>
      <c r="F4440" t="s">
        <v>8625</v>
      </c>
      <c r="G4440" t="s">
        <v>8632</v>
      </c>
      <c r="H4440">
        <v>2</v>
      </c>
      <c r="I4440" s="14">
        <v>0</v>
      </c>
      <c r="J4440" s="6">
        <v>1584</v>
      </c>
      <c r="K4440" s="6">
        <v>3167</v>
      </c>
      <c r="L4440" t="s">
        <v>1078</v>
      </c>
      <c r="M4440">
        <v>64</v>
      </c>
      <c r="N4440" t="s">
        <v>1999</v>
      </c>
      <c r="O4440" t="s">
        <v>2071</v>
      </c>
      <c r="P4440" t="s">
        <v>2989</v>
      </c>
    </row>
    <row r="4441" spans="1:16" x14ac:dyDescent="0.45">
      <c r="A4441" t="s">
        <v>8063</v>
      </c>
      <c r="B4441" t="s">
        <v>242</v>
      </c>
      <c r="C4441" t="s">
        <v>3370</v>
      </c>
      <c r="D4441" t="s">
        <v>3563</v>
      </c>
      <c r="E4441" s="1">
        <v>45670</v>
      </c>
      <c r="F4441" t="s">
        <v>8719</v>
      </c>
      <c r="G4441" t="s">
        <v>8633</v>
      </c>
      <c r="H4441">
        <v>1</v>
      </c>
      <c r="I4441" s="14">
        <v>0.15</v>
      </c>
      <c r="J4441" s="6">
        <v>307</v>
      </c>
      <c r="K4441" s="6">
        <v>261</v>
      </c>
      <c r="L4441" t="s">
        <v>1240</v>
      </c>
      <c r="M4441">
        <v>53</v>
      </c>
      <c r="N4441" t="s">
        <v>1998</v>
      </c>
      <c r="O4441" t="s">
        <v>2233</v>
      </c>
      <c r="P4441" t="s">
        <v>8699</v>
      </c>
    </row>
    <row r="4442" spans="1:16" x14ac:dyDescent="0.45">
      <c r="A4442" t="s">
        <v>8064</v>
      </c>
      <c r="B4442" t="s">
        <v>330</v>
      </c>
      <c r="C4442" t="s">
        <v>3305</v>
      </c>
      <c r="D4442" t="s">
        <v>3502</v>
      </c>
      <c r="E4442" s="1">
        <v>45473</v>
      </c>
      <c r="F4442" t="s">
        <v>8718</v>
      </c>
      <c r="G4442" t="s">
        <v>8632</v>
      </c>
      <c r="H4442">
        <v>1</v>
      </c>
      <c r="I4442" s="14">
        <v>0.1</v>
      </c>
      <c r="J4442" s="6">
        <v>621</v>
      </c>
      <c r="K4442" s="6">
        <v>558</v>
      </c>
      <c r="L4442" t="s">
        <v>1327</v>
      </c>
      <c r="M4442">
        <v>48</v>
      </c>
      <c r="N4442" t="s">
        <v>1998</v>
      </c>
      <c r="O4442" t="s">
        <v>2318</v>
      </c>
      <c r="P4442" t="s">
        <v>3052</v>
      </c>
    </row>
    <row r="4443" spans="1:16" x14ac:dyDescent="0.45">
      <c r="A4443" t="s">
        <v>8065</v>
      </c>
      <c r="B4443" t="s">
        <v>592</v>
      </c>
      <c r="C4443" t="s">
        <v>3212</v>
      </c>
      <c r="D4443" t="s">
        <v>3411</v>
      </c>
      <c r="E4443" s="1">
        <v>45319</v>
      </c>
      <c r="F4443" t="s">
        <v>8626</v>
      </c>
      <c r="G4443" t="s">
        <v>8630</v>
      </c>
      <c r="H4443">
        <v>3</v>
      </c>
      <c r="I4443" s="14">
        <v>0.05</v>
      </c>
      <c r="J4443" s="6">
        <v>794</v>
      </c>
      <c r="K4443" s="6">
        <v>2263</v>
      </c>
      <c r="L4443" t="s">
        <v>1586</v>
      </c>
      <c r="M4443">
        <v>57</v>
      </c>
      <c r="N4443" t="s">
        <v>1998</v>
      </c>
      <c r="O4443" t="s">
        <v>2568</v>
      </c>
      <c r="P4443" t="s">
        <v>3171</v>
      </c>
    </row>
    <row r="4444" spans="1:16" x14ac:dyDescent="0.45">
      <c r="A4444" t="s">
        <v>8066</v>
      </c>
      <c r="B4444" t="s">
        <v>316</v>
      </c>
      <c r="C4444" t="s">
        <v>3216</v>
      </c>
      <c r="D4444" t="s">
        <v>3415</v>
      </c>
      <c r="E4444" s="1">
        <v>45596</v>
      </c>
      <c r="F4444" t="s">
        <v>8718</v>
      </c>
      <c r="G4444" t="s">
        <v>8630</v>
      </c>
      <c r="H4444">
        <v>2</v>
      </c>
      <c r="I4444" s="14">
        <v>0.05</v>
      </c>
      <c r="J4444" s="6">
        <v>1005</v>
      </c>
      <c r="K4444" s="6">
        <v>1910</v>
      </c>
      <c r="L4444" t="s">
        <v>1313</v>
      </c>
      <c r="M4444">
        <v>38</v>
      </c>
      <c r="N4444" t="s">
        <v>1998</v>
      </c>
      <c r="O4444" t="s">
        <v>2304</v>
      </c>
      <c r="P4444" t="s">
        <v>8697</v>
      </c>
    </row>
    <row r="4445" spans="1:16" x14ac:dyDescent="0.45">
      <c r="A4445" t="s">
        <v>8067</v>
      </c>
      <c r="B4445" t="s">
        <v>321</v>
      </c>
      <c r="C4445" t="s">
        <v>3310</v>
      </c>
      <c r="D4445" t="s">
        <v>3507</v>
      </c>
      <c r="E4445" s="1">
        <v>45215</v>
      </c>
      <c r="F4445" t="s">
        <v>8625</v>
      </c>
      <c r="G4445" t="s">
        <v>8632</v>
      </c>
      <c r="H4445">
        <v>5</v>
      </c>
      <c r="I4445" s="14">
        <v>0.1</v>
      </c>
      <c r="J4445" s="6">
        <v>962</v>
      </c>
      <c r="K4445" s="6">
        <v>4327</v>
      </c>
      <c r="L4445" t="s">
        <v>1318</v>
      </c>
      <c r="M4445">
        <v>48</v>
      </c>
      <c r="N4445" t="s">
        <v>1998</v>
      </c>
      <c r="O4445" t="s">
        <v>2309</v>
      </c>
      <c r="P4445" t="s">
        <v>3135</v>
      </c>
    </row>
    <row r="4446" spans="1:16" x14ac:dyDescent="0.45">
      <c r="A4446" t="s">
        <v>8068</v>
      </c>
      <c r="B4446" t="s">
        <v>998</v>
      </c>
      <c r="C4446" t="s">
        <v>3264</v>
      </c>
      <c r="D4446" t="s">
        <v>3462</v>
      </c>
      <c r="E4446" s="1">
        <v>45780</v>
      </c>
      <c r="F4446" t="s">
        <v>8625</v>
      </c>
      <c r="G4446" t="s">
        <v>8630</v>
      </c>
      <c r="H4446">
        <v>3</v>
      </c>
      <c r="I4446" s="14">
        <v>0.05</v>
      </c>
      <c r="J4446" s="6">
        <v>1280</v>
      </c>
      <c r="K4446" s="6">
        <v>3647</v>
      </c>
      <c r="L4446" t="s">
        <v>1989</v>
      </c>
      <c r="M4446">
        <v>36</v>
      </c>
      <c r="N4446" t="s">
        <v>1999</v>
      </c>
      <c r="O4446" t="s">
        <v>2959</v>
      </c>
      <c r="P4446" t="s">
        <v>3134</v>
      </c>
    </row>
    <row r="4447" spans="1:16" x14ac:dyDescent="0.45">
      <c r="A4447" t="s">
        <v>8069</v>
      </c>
      <c r="B4447" t="s">
        <v>718</v>
      </c>
      <c r="C4447" t="s">
        <v>3316</v>
      </c>
      <c r="D4447" t="s">
        <v>3513</v>
      </c>
      <c r="E4447" s="1">
        <v>45714</v>
      </c>
      <c r="F4447" t="s">
        <v>8720</v>
      </c>
      <c r="G4447" t="s">
        <v>8632</v>
      </c>
      <c r="H4447">
        <v>5</v>
      </c>
      <c r="I4447" s="14">
        <v>0</v>
      </c>
      <c r="J4447" s="6">
        <v>165</v>
      </c>
      <c r="K4447" s="6">
        <v>827</v>
      </c>
      <c r="L4447" t="s">
        <v>1711</v>
      </c>
      <c r="M4447">
        <v>29</v>
      </c>
      <c r="N4447" t="s">
        <v>1998</v>
      </c>
      <c r="O4447" t="s">
        <v>2691</v>
      </c>
      <c r="P4447" t="s">
        <v>8704</v>
      </c>
    </row>
    <row r="4448" spans="1:16" x14ac:dyDescent="0.45">
      <c r="A4448" t="s">
        <v>8070</v>
      </c>
      <c r="B4448" t="s">
        <v>133</v>
      </c>
      <c r="C4448" t="s">
        <v>3343</v>
      </c>
      <c r="D4448" t="s">
        <v>3540</v>
      </c>
      <c r="E4448" s="1">
        <v>45360</v>
      </c>
      <c r="F4448" t="s">
        <v>8718</v>
      </c>
      <c r="G4448" t="s">
        <v>8629</v>
      </c>
      <c r="H4448">
        <v>1</v>
      </c>
      <c r="I4448" s="14">
        <v>0.2</v>
      </c>
      <c r="J4448" s="6">
        <v>1671</v>
      </c>
      <c r="K4448" s="6">
        <v>1337</v>
      </c>
      <c r="L4448" t="s">
        <v>1132</v>
      </c>
      <c r="M4448">
        <v>23</v>
      </c>
      <c r="N4448" t="s">
        <v>1998</v>
      </c>
      <c r="O4448" t="s">
        <v>2124</v>
      </c>
      <c r="P4448" t="s">
        <v>3070</v>
      </c>
    </row>
    <row r="4449" spans="1:16" x14ac:dyDescent="0.45">
      <c r="A4449" t="s">
        <v>8071</v>
      </c>
      <c r="B4449" t="s">
        <v>414</v>
      </c>
      <c r="C4449" t="s">
        <v>3308</v>
      </c>
      <c r="D4449" t="s">
        <v>3505</v>
      </c>
      <c r="E4449" s="1">
        <v>45252</v>
      </c>
      <c r="F4449" t="s">
        <v>8718</v>
      </c>
      <c r="G4449" t="s">
        <v>8631</v>
      </c>
      <c r="H4449">
        <v>3</v>
      </c>
      <c r="I4449" s="14">
        <v>0.15</v>
      </c>
      <c r="J4449" s="6">
        <v>741</v>
      </c>
      <c r="K4449" s="6">
        <v>1891</v>
      </c>
      <c r="L4449" t="s">
        <v>1410</v>
      </c>
      <c r="M4449">
        <v>37</v>
      </c>
      <c r="N4449" t="s">
        <v>1999</v>
      </c>
      <c r="O4449" t="s">
        <v>2399</v>
      </c>
      <c r="P4449" t="s">
        <v>3017</v>
      </c>
    </row>
    <row r="4450" spans="1:16" x14ac:dyDescent="0.45">
      <c r="A4450" t="s">
        <v>8072</v>
      </c>
      <c r="B4450" t="s">
        <v>446</v>
      </c>
      <c r="C4450" t="s">
        <v>3281</v>
      </c>
      <c r="D4450" t="s">
        <v>3478</v>
      </c>
      <c r="E4450" s="1">
        <v>45402</v>
      </c>
      <c r="F4450" t="s">
        <v>8718</v>
      </c>
      <c r="G4450" t="s">
        <v>8631</v>
      </c>
      <c r="H4450">
        <v>4</v>
      </c>
      <c r="I4450" s="14">
        <v>0</v>
      </c>
      <c r="J4450" s="6">
        <v>1874</v>
      </c>
      <c r="K4450" s="6">
        <v>7495</v>
      </c>
      <c r="L4450" t="s">
        <v>1442</v>
      </c>
      <c r="M4450">
        <v>32</v>
      </c>
      <c r="N4450" t="s">
        <v>1998</v>
      </c>
      <c r="O4450" t="s">
        <v>2430</v>
      </c>
      <c r="P4450" t="s">
        <v>3051</v>
      </c>
    </row>
    <row r="4451" spans="1:16" x14ac:dyDescent="0.45">
      <c r="A4451" t="s">
        <v>8073</v>
      </c>
      <c r="B4451" t="s">
        <v>206</v>
      </c>
      <c r="C4451" t="s">
        <v>3279</v>
      </c>
      <c r="D4451" t="s">
        <v>3476</v>
      </c>
      <c r="E4451" s="1">
        <v>45656</v>
      </c>
      <c r="F4451" t="s">
        <v>8720</v>
      </c>
      <c r="G4451" t="s">
        <v>8629</v>
      </c>
      <c r="H4451">
        <v>5</v>
      </c>
      <c r="I4451" s="14">
        <v>0.15</v>
      </c>
      <c r="J4451" s="6">
        <v>1994</v>
      </c>
      <c r="K4451" s="6">
        <v>8476</v>
      </c>
      <c r="L4451" t="s">
        <v>1204</v>
      </c>
      <c r="M4451">
        <v>19</v>
      </c>
      <c r="N4451" t="s">
        <v>1998</v>
      </c>
      <c r="O4451" t="s">
        <v>2197</v>
      </c>
      <c r="P4451" t="s">
        <v>3098</v>
      </c>
    </row>
    <row r="4452" spans="1:16" x14ac:dyDescent="0.45">
      <c r="A4452" t="s">
        <v>8074</v>
      </c>
      <c r="B4452" t="s">
        <v>478</v>
      </c>
      <c r="C4452" t="s">
        <v>3298</v>
      </c>
      <c r="D4452" t="s">
        <v>3495</v>
      </c>
      <c r="E4452" s="1">
        <v>45534</v>
      </c>
      <c r="F4452" t="s">
        <v>8720</v>
      </c>
      <c r="G4452" t="s">
        <v>8632</v>
      </c>
      <c r="H4452">
        <v>5</v>
      </c>
      <c r="I4452" s="14">
        <v>0</v>
      </c>
      <c r="J4452" s="6">
        <v>24</v>
      </c>
      <c r="K4452" s="6">
        <v>118</v>
      </c>
      <c r="L4452" t="s">
        <v>1473</v>
      </c>
      <c r="M4452">
        <v>37</v>
      </c>
      <c r="N4452" t="s">
        <v>1998</v>
      </c>
      <c r="O4452" t="s">
        <v>2460</v>
      </c>
      <c r="P4452" t="s">
        <v>3158</v>
      </c>
    </row>
    <row r="4453" spans="1:16" x14ac:dyDescent="0.45">
      <c r="A4453" t="s">
        <v>8075</v>
      </c>
      <c r="B4453" t="s">
        <v>57</v>
      </c>
      <c r="C4453" t="s">
        <v>3394</v>
      </c>
      <c r="D4453" t="s">
        <v>3590</v>
      </c>
      <c r="E4453" s="1">
        <v>45553</v>
      </c>
      <c r="F4453" t="s">
        <v>8719</v>
      </c>
      <c r="G4453" t="s">
        <v>8632</v>
      </c>
      <c r="H4453">
        <v>2</v>
      </c>
      <c r="I4453" s="14">
        <v>0.05</v>
      </c>
      <c r="J4453" s="6">
        <v>624</v>
      </c>
      <c r="K4453" s="6">
        <v>1185</v>
      </c>
      <c r="L4453" t="s">
        <v>1056</v>
      </c>
      <c r="M4453">
        <v>27</v>
      </c>
      <c r="N4453" t="s">
        <v>1999</v>
      </c>
      <c r="O4453" t="s">
        <v>2049</v>
      </c>
      <c r="P4453" t="s">
        <v>3013</v>
      </c>
    </row>
    <row r="4454" spans="1:16" x14ac:dyDescent="0.45">
      <c r="A4454" t="s">
        <v>8076</v>
      </c>
      <c r="B4454" t="s">
        <v>827</v>
      </c>
      <c r="C4454" t="s">
        <v>3384</v>
      </c>
      <c r="D4454" t="s">
        <v>3580</v>
      </c>
      <c r="E4454" s="1">
        <v>45782</v>
      </c>
      <c r="F4454" t="s">
        <v>8720</v>
      </c>
      <c r="G4454" t="s">
        <v>8631</v>
      </c>
      <c r="H4454">
        <v>1</v>
      </c>
      <c r="I4454" s="14">
        <v>0.2</v>
      </c>
      <c r="J4454" s="6">
        <v>1611</v>
      </c>
      <c r="K4454" s="6">
        <v>1289</v>
      </c>
      <c r="L4454" t="s">
        <v>1819</v>
      </c>
      <c r="M4454">
        <v>46</v>
      </c>
      <c r="N4454" t="s">
        <v>1998</v>
      </c>
      <c r="O4454" t="s">
        <v>2794</v>
      </c>
      <c r="P4454" t="s">
        <v>3047</v>
      </c>
    </row>
    <row r="4455" spans="1:16" x14ac:dyDescent="0.45">
      <c r="A4455" t="s">
        <v>8077</v>
      </c>
      <c r="B4455" t="s">
        <v>883</v>
      </c>
      <c r="C4455" t="s">
        <v>3198</v>
      </c>
      <c r="D4455" t="s">
        <v>3398</v>
      </c>
      <c r="E4455" s="1">
        <v>45438</v>
      </c>
      <c r="F4455" t="s">
        <v>8626</v>
      </c>
      <c r="G4455" t="s">
        <v>8631</v>
      </c>
      <c r="H4455">
        <v>1</v>
      </c>
      <c r="I4455" s="14">
        <v>0.2</v>
      </c>
      <c r="J4455" s="6">
        <v>1171</v>
      </c>
      <c r="K4455" s="6">
        <v>937</v>
      </c>
      <c r="L4455" t="s">
        <v>1874</v>
      </c>
      <c r="M4455">
        <v>34</v>
      </c>
      <c r="N4455" t="s">
        <v>1998</v>
      </c>
      <c r="O4455" t="s">
        <v>2848</v>
      </c>
      <c r="P4455" t="s">
        <v>3086</v>
      </c>
    </row>
    <row r="4456" spans="1:16" x14ac:dyDescent="0.45">
      <c r="A4456" t="s">
        <v>8078</v>
      </c>
      <c r="B4456" t="s">
        <v>33</v>
      </c>
      <c r="C4456" t="s">
        <v>3351</v>
      </c>
      <c r="D4456" t="s">
        <v>3548</v>
      </c>
      <c r="E4456" s="1">
        <v>45485</v>
      </c>
      <c r="F4456" t="s">
        <v>8719</v>
      </c>
      <c r="G4456" t="s">
        <v>8631</v>
      </c>
      <c r="H4456">
        <v>3</v>
      </c>
      <c r="I4456" s="14">
        <v>0.15</v>
      </c>
      <c r="J4456" s="6">
        <v>1234</v>
      </c>
      <c r="K4456" s="6">
        <v>3146</v>
      </c>
      <c r="L4456" t="s">
        <v>1032</v>
      </c>
      <c r="M4456">
        <v>54</v>
      </c>
      <c r="N4456" t="s">
        <v>1998</v>
      </c>
      <c r="O4456" t="s">
        <v>2025</v>
      </c>
      <c r="P4456" t="s">
        <v>2992</v>
      </c>
    </row>
    <row r="4457" spans="1:16" x14ac:dyDescent="0.45">
      <c r="A4457" t="s">
        <v>8079</v>
      </c>
      <c r="B4457" t="s">
        <v>229</v>
      </c>
      <c r="C4457" t="s">
        <v>3245</v>
      </c>
      <c r="D4457" t="s">
        <v>3444</v>
      </c>
      <c r="E4457" s="1">
        <v>45739</v>
      </c>
      <c r="F4457" t="s">
        <v>8719</v>
      </c>
      <c r="G4457" t="s">
        <v>8631</v>
      </c>
      <c r="H4457">
        <v>2</v>
      </c>
      <c r="I4457" s="14">
        <v>0.2</v>
      </c>
      <c r="J4457" s="6">
        <v>1224</v>
      </c>
      <c r="K4457" s="6">
        <v>1958</v>
      </c>
      <c r="L4457" t="s">
        <v>1227</v>
      </c>
      <c r="M4457">
        <v>42</v>
      </c>
      <c r="N4457" t="s">
        <v>1998</v>
      </c>
      <c r="O4457" t="s">
        <v>2220</v>
      </c>
      <c r="P4457" t="s">
        <v>3102</v>
      </c>
    </row>
    <row r="4458" spans="1:16" x14ac:dyDescent="0.45">
      <c r="A4458" t="s">
        <v>8080</v>
      </c>
      <c r="B4458" t="s">
        <v>812</v>
      </c>
      <c r="C4458" t="s">
        <v>3371</v>
      </c>
      <c r="D4458" t="s">
        <v>3567</v>
      </c>
      <c r="E4458" s="1">
        <v>45360</v>
      </c>
      <c r="F4458" t="s">
        <v>8718</v>
      </c>
      <c r="G4458" t="s">
        <v>8632</v>
      </c>
      <c r="H4458">
        <v>2</v>
      </c>
      <c r="I4458" s="14">
        <v>0.05</v>
      </c>
      <c r="J4458" s="6">
        <v>376</v>
      </c>
      <c r="K4458" s="6">
        <v>714</v>
      </c>
      <c r="L4458" t="s">
        <v>1804</v>
      </c>
      <c r="M4458">
        <v>65</v>
      </c>
      <c r="N4458" t="s">
        <v>1999</v>
      </c>
      <c r="O4458" t="s">
        <v>2779</v>
      </c>
      <c r="P4458" t="s">
        <v>3036</v>
      </c>
    </row>
    <row r="4459" spans="1:16" x14ac:dyDescent="0.45">
      <c r="A4459" t="s">
        <v>8081</v>
      </c>
      <c r="B4459" t="s">
        <v>303</v>
      </c>
      <c r="C4459" t="s">
        <v>3263</v>
      </c>
      <c r="D4459" t="s">
        <v>3461</v>
      </c>
      <c r="E4459" s="1">
        <v>45767</v>
      </c>
      <c r="F4459" t="s">
        <v>8718</v>
      </c>
      <c r="G4459" t="s">
        <v>8631</v>
      </c>
      <c r="H4459">
        <v>1</v>
      </c>
      <c r="I4459" s="14">
        <v>0.05</v>
      </c>
      <c r="J4459" s="6">
        <v>492</v>
      </c>
      <c r="K4459" s="6">
        <v>468</v>
      </c>
      <c r="L4459" t="s">
        <v>1300</v>
      </c>
      <c r="M4459">
        <v>49</v>
      </c>
      <c r="N4459" t="s">
        <v>1998</v>
      </c>
      <c r="O4459" t="s">
        <v>2291</v>
      </c>
      <c r="P4459" t="s">
        <v>3132</v>
      </c>
    </row>
    <row r="4460" spans="1:16" x14ac:dyDescent="0.45">
      <c r="A4460" t="s">
        <v>8082</v>
      </c>
      <c r="B4460" t="s">
        <v>336</v>
      </c>
      <c r="C4460" t="s">
        <v>3258</v>
      </c>
      <c r="D4460" t="s">
        <v>3457</v>
      </c>
      <c r="E4460" s="1">
        <v>45817</v>
      </c>
      <c r="F4460" t="s">
        <v>8719</v>
      </c>
      <c r="G4460" t="s">
        <v>8632</v>
      </c>
      <c r="H4460">
        <v>2</v>
      </c>
      <c r="I4460" s="14">
        <v>0.15</v>
      </c>
      <c r="J4460" s="6">
        <v>699</v>
      </c>
      <c r="K4460" s="6">
        <v>1189</v>
      </c>
      <c r="L4460" t="s">
        <v>1333</v>
      </c>
      <c r="M4460">
        <v>24</v>
      </c>
      <c r="N4460" t="s">
        <v>1998</v>
      </c>
      <c r="O4460" t="s">
        <v>2324</v>
      </c>
      <c r="P4460" t="s">
        <v>8703</v>
      </c>
    </row>
    <row r="4461" spans="1:16" x14ac:dyDescent="0.45">
      <c r="A4461" t="s">
        <v>8083</v>
      </c>
      <c r="B4461" t="s">
        <v>639</v>
      </c>
      <c r="C4461" t="s">
        <v>3348</v>
      </c>
      <c r="D4461" t="s">
        <v>3545</v>
      </c>
      <c r="E4461" s="1">
        <v>45575</v>
      </c>
      <c r="F4461" t="s">
        <v>8626</v>
      </c>
      <c r="G4461" t="s">
        <v>8632</v>
      </c>
      <c r="H4461">
        <v>2</v>
      </c>
      <c r="I4461" s="14">
        <v>0.1</v>
      </c>
      <c r="J4461" s="6">
        <v>319</v>
      </c>
      <c r="K4461" s="6">
        <v>574</v>
      </c>
      <c r="L4461" t="s">
        <v>1633</v>
      </c>
      <c r="M4461">
        <v>41</v>
      </c>
      <c r="N4461" t="s">
        <v>1998</v>
      </c>
      <c r="O4461" t="s">
        <v>2614</v>
      </c>
      <c r="P4461" t="s">
        <v>3103</v>
      </c>
    </row>
    <row r="4462" spans="1:16" x14ac:dyDescent="0.45">
      <c r="A4462" t="s">
        <v>8084</v>
      </c>
      <c r="B4462" t="s">
        <v>491</v>
      </c>
      <c r="C4462" t="s">
        <v>3257</v>
      </c>
      <c r="D4462" t="s">
        <v>3456</v>
      </c>
      <c r="E4462" s="1">
        <v>45838</v>
      </c>
      <c r="F4462" t="s">
        <v>8626</v>
      </c>
      <c r="G4462" t="s">
        <v>8629</v>
      </c>
      <c r="H4462">
        <v>5</v>
      </c>
      <c r="I4462" s="14">
        <v>0.05</v>
      </c>
      <c r="J4462" s="6">
        <v>1911</v>
      </c>
      <c r="K4462" s="6">
        <v>9078</v>
      </c>
      <c r="L4462" t="s">
        <v>1486</v>
      </c>
      <c r="M4462">
        <v>44</v>
      </c>
      <c r="N4462" t="s">
        <v>1999</v>
      </c>
      <c r="O4462" t="s">
        <v>2472</v>
      </c>
      <c r="P4462" t="s">
        <v>3053</v>
      </c>
    </row>
    <row r="4463" spans="1:16" x14ac:dyDescent="0.45">
      <c r="A4463" t="s">
        <v>8085</v>
      </c>
      <c r="B4463" t="s">
        <v>895</v>
      </c>
      <c r="C4463" t="s">
        <v>3283</v>
      </c>
      <c r="D4463" t="s">
        <v>3480</v>
      </c>
      <c r="E4463" s="1">
        <v>45806</v>
      </c>
      <c r="F4463" t="s">
        <v>8626</v>
      </c>
      <c r="G4463" t="s">
        <v>8631</v>
      </c>
      <c r="H4463">
        <v>2</v>
      </c>
      <c r="I4463" s="14">
        <v>0</v>
      </c>
      <c r="J4463" s="6">
        <v>604</v>
      </c>
      <c r="K4463" s="6">
        <v>1208</v>
      </c>
      <c r="L4463" t="s">
        <v>1886</v>
      </c>
      <c r="M4463">
        <v>23</v>
      </c>
      <c r="N4463" t="s">
        <v>1999</v>
      </c>
      <c r="O4463" t="s">
        <v>2860</v>
      </c>
      <c r="P4463" t="s">
        <v>3108</v>
      </c>
    </row>
    <row r="4464" spans="1:16" x14ac:dyDescent="0.45">
      <c r="A4464" t="s">
        <v>8086</v>
      </c>
      <c r="B4464" t="s">
        <v>709</v>
      </c>
      <c r="C4464" t="s">
        <v>3243</v>
      </c>
      <c r="D4464" t="s">
        <v>3442</v>
      </c>
      <c r="E4464" s="1">
        <v>45409</v>
      </c>
      <c r="F4464" t="s">
        <v>8625</v>
      </c>
      <c r="G4464" t="s">
        <v>8630</v>
      </c>
      <c r="H4464">
        <v>1</v>
      </c>
      <c r="I4464" s="14">
        <v>0.2</v>
      </c>
      <c r="J4464" s="6">
        <v>1825</v>
      </c>
      <c r="K4464" s="6">
        <v>1460</v>
      </c>
      <c r="L4464" t="s">
        <v>1702</v>
      </c>
      <c r="M4464">
        <v>51</v>
      </c>
      <c r="N4464" t="s">
        <v>1999</v>
      </c>
      <c r="O4464" t="s">
        <v>2682</v>
      </c>
      <c r="P4464" t="s">
        <v>3084</v>
      </c>
    </row>
    <row r="4465" spans="1:16" x14ac:dyDescent="0.45">
      <c r="A4465" t="s">
        <v>8087</v>
      </c>
      <c r="B4465" t="s">
        <v>712</v>
      </c>
      <c r="C4465" t="s">
        <v>3197</v>
      </c>
      <c r="D4465" t="s">
        <v>3397</v>
      </c>
      <c r="E4465" s="1">
        <v>45918</v>
      </c>
      <c r="F4465" t="s">
        <v>8718</v>
      </c>
      <c r="G4465" t="s">
        <v>8631</v>
      </c>
      <c r="H4465">
        <v>1</v>
      </c>
      <c r="I4465" s="14">
        <v>0.15</v>
      </c>
      <c r="J4465" s="6">
        <v>1934</v>
      </c>
      <c r="K4465" s="6">
        <v>1644</v>
      </c>
      <c r="L4465" t="s">
        <v>1705</v>
      </c>
      <c r="M4465">
        <v>18</v>
      </c>
      <c r="N4465" t="s">
        <v>1998</v>
      </c>
      <c r="O4465" t="s">
        <v>2685</v>
      </c>
      <c r="P4465" t="s">
        <v>8698</v>
      </c>
    </row>
    <row r="4466" spans="1:16" x14ac:dyDescent="0.45">
      <c r="A4466" t="s">
        <v>8088</v>
      </c>
      <c r="B4466" t="s">
        <v>240</v>
      </c>
      <c r="C4466" t="s">
        <v>3391</v>
      </c>
      <c r="D4466" t="s">
        <v>3587</v>
      </c>
      <c r="E4466" s="1">
        <v>45792</v>
      </c>
      <c r="F4466" t="s">
        <v>8720</v>
      </c>
      <c r="G4466" t="s">
        <v>8630</v>
      </c>
      <c r="H4466">
        <v>2</v>
      </c>
      <c r="I4466" s="14">
        <v>0.2</v>
      </c>
      <c r="J4466" s="6">
        <v>799</v>
      </c>
      <c r="K4466" s="6">
        <v>1279</v>
      </c>
      <c r="L4466" t="s">
        <v>1238</v>
      </c>
      <c r="M4466">
        <v>38</v>
      </c>
      <c r="N4466" t="s">
        <v>1999</v>
      </c>
      <c r="O4466" t="s">
        <v>2231</v>
      </c>
      <c r="P4466" t="s">
        <v>2999</v>
      </c>
    </row>
    <row r="4467" spans="1:16" x14ac:dyDescent="0.45">
      <c r="A4467" t="s">
        <v>8089</v>
      </c>
      <c r="B4467" t="s">
        <v>148</v>
      </c>
      <c r="C4467" t="s">
        <v>3251</v>
      </c>
      <c r="D4467" t="s">
        <v>3450</v>
      </c>
      <c r="E4467" s="1">
        <v>45513</v>
      </c>
      <c r="F4467" t="s">
        <v>8625</v>
      </c>
      <c r="G4467" t="s">
        <v>8629</v>
      </c>
      <c r="H4467">
        <v>3</v>
      </c>
      <c r="I4467" s="14">
        <v>0.15</v>
      </c>
      <c r="J4467" s="6">
        <v>641</v>
      </c>
      <c r="K4467" s="6">
        <v>1634</v>
      </c>
      <c r="L4467" t="s">
        <v>1147</v>
      </c>
      <c r="M4467">
        <v>50</v>
      </c>
      <c r="N4467" t="s">
        <v>1998</v>
      </c>
      <c r="O4467" t="s">
        <v>2139</v>
      </c>
      <c r="P4467" t="s">
        <v>3078</v>
      </c>
    </row>
    <row r="4468" spans="1:16" x14ac:dyDescent="0.45">
      <c r="A4468" t="s">
        <v>8090</v>
      </c>
      <c r="B4468" t="s">
        <v>612</v>
      </c>
      <c r="C4468" t="s">
        <v>3331</v>
      </c>
      <c r="D4468" t="s">
        <v>3528</v>
      </c>
      <c r="E4468" s="1">
        <v>45546</v>
      </c>
      <c r="F4468" t="s">
        <v>8625</v>
      </c>
      <c r="G4468" t="s">
        <v>8632</v>
      </c>
      <c r="H4468">
        <v>2</v>
      </c>
      <c r="I4468" s="14">
        <v>0.2</v>
      </c>
      <c r="J4468" s="6">
        <v>1404</v>
      </c>
      <c r="K4468" s="6">
        <v>2246</v>
      </c>
      <c r="L4468" t="s">
        <v>1606</v>
      </c>
      <c r="M4468">
        <v>61</v>
      </c>
      <c r="N4468" t="s">
        <v>1999</v>
      </c>
      <c r="O4468" t="s">
        <v>2588</v>
      </c>
      <c r="P4468" t="s">
        <v>2970</v>
      </c>
    </row>
    <row r="4469" spans="1:16" x14ac:dyDescent="0.45">
      <c r="A4469" t="s">
        <v>8091</v>
      </c>
      <c r="B4469" t="s">
        <v>346</v>
      </c>
      <c r="C4469" t="s">
        <v>3279</v>
      </c>
      <c r="D4469" t="s">
        <v>3476</v>
      </c>
      <c r="E4469" s="1">
        <v>45908</v>
      </c>
      <c r="F4469" t="s">
        <v>8720</v>
      </c>
      <c r="G4469" t="s">
        <v>8630</v>
      </c>
      <c r="H4469">
        <v>1</v>
      </c>
      <c r="I4469" s="14">
        <v>0.1</v>
      </c>
      <c r="J4469" s="6">
        <v>1994</v>
      </c>
      <c r="K4469" s="6">
        <v>1795</v>
      </c>
      <c r="L4469" t="s">
        <v>1342</v>
      </c>
      <c r="M4469">
        <v>18</v>
      </c>
      <c r="N4469" t="s">
        <v>1999</v>
      </c>
      <c r="O4469" t="s">
        <v>2334</v>
      </c>
      <c r="P4469" t="s">
        <v>3040</v>
      </c>
    </row>
    <row r="4470" spans="1:16" x14ac:dyDescent="0.45">
      <c r="A4470" t="s">
        <v>8092</v>
      </c>
      <c r="B4470" t="s">
        <v>136</v>
      </c>
      <c r="C4470" t="s">
        <v>3296</v>
      </c>
      <c r="D4470" t="s">
        <v>3493</v>
      </c>
      <c r="E4470" s="1">
        <v>45564</v>
      </c>
      <c r="F4470" t="s">
        <v>8720</v>
      </c>
      <c r="G4470" t="s">
        <v>8632</v>
      </c>
      <c r="H4470">
        <v>1</v>
      </c>
      <c r="I4470" s="14">
        <v>0.15</v>
      </c>
      <c r="J4470" s="6">
        <v>378</v>
      </c>
      <c r="K4470" s="6">
        <v>321</v>
      </c>
      <c r="L4470" t="s">
        <v>1135</v>
      </c>
      <c r="M4470">
        <v>31</v>
      </c>
      <c r="N4470" t="s">
        <v>1999</v>
      </c>
      <c r="O4470" t="s">
        <v>2127</v>
      </c>
      <c r="P4470" t="s">
        <v>3031</v>
      </c>
    </row>
    <row r="4471" spans="1:16" x14ac:dyDescent="0.45">
      <c r="A4471" t="s">
        <v>8093</v>
      </c>
      <c r="B4471" t="s">
        <v>589</v>
      </c>
      <c r="C4471" t="s">
        <v>3373</v>
      </c>
      <c r="D4471" t="s">
        <v>3569</v>
      </c>
      <c r="E4471" s="1">
        <v>45770</v>
      </c>
      <c r="F4471" t="s">
        <v>8625</v>
      </c>
      <c r="G4471" t="s">
        <v>8631</v>
      </c>
      <c r="H4471">
        <v>5</v>
      </c>
      <c r="I4471" s="14">
        <v>0.2</v>
      </c>
      <c r="J4471" s="6">
        <v>608</v>
      </c>
      <c r="K4471" s="6">
        <v>2434</v>
      </c>
      <c r="L4471" t="s">
        <v>1583</v>
      </c>
      <c r="M4471">
        <v>24</v>
      </c>
      <c r="N4471" t="s">
        <v>1998</v>
      </c>
      <c r="O4471" t="s">
        <v>2565</v>
      </c>
      <c r="P4471" t="s">
        <v>2982</v>
      </c>
    </row>
    <row r="4472" spans="1:16" x14ac:dyDescent="0.45">
      <c r="A4472" t="s">
        <v>8094</v>
      </c>
      <c r="B4472" t="s">
        <v>571</v>
      </c>
      <c r="C4472" t="s">
        <v>3253</v>
      </c>
      <c r="D4472" t="s">
        <v>3452</v>
      </c>
      <c r="E4472" s="1">
        <v>45839</v>
      </c>
      <c r="F4472" t="s">
        <v>8625</v>
      </c>
      <c r="G4472" t="s">
        <v>8632</v>
      </c>
      <c r="H4472">
        <v>1</v>
      </c>
      <c r="I4472" s="14">
        <v>0</v>
      </c>
      <c r="J4472" s="6">
        <v>583</v>
      </c>
      <c r="K4472" s="6">
        <v>583</v>
      </c>
      <c r="L4472" t="s">
        <v>1565</v>
      </c>
      <c r="M4472">
        <v>38</v>
      </c>
      <c r="N4472" t="s">
        <v>1999</v>
      </c>
      <c r="O4472" t="s">
        <v>2547</v>
      </c>
      <c r="P4472" t="s">
        <v>3063</v>
      </c>
    </row>
    <row r="4473" spans="1:16" x14ac:dyDescent="0.45">
      <c r="A4473" t="s">
        <v>8095</v>
      </c>
      <c r="B4473" t="s">
        <v>814</v>
      </c>
      <c r="C4473" t="s">
        <v>3269</v>
      </c>
      <c r="D4473" t="s">
        <v>3466</v>
      </c>
      <c r="E4473" s="1">
        <v>45683</v>
      </c>
      <c r="F4473" t="s">
        <v>8626</v>
      </c>
      <c r="G4473" t="s">
        <v>8631</v>
      </c>
      <c r="H4473">
        <v>2</v>
      </c>
      <c r="I4473" s="14">
        <v>0.05</v>
      </c>
      <c r="J4473" s="6">
        <v>820</v>
      </c>
      <c r="K4473" s="6">
        <v>1558</v>
      </c>
      <c r="L4473" t="s">
        <v>1806</v>
      </c>
      <c r="M4473">
        <v>37</v>
      </c>
      <c r="N4473" t="s">
        <v>1999</v>
      </c>
      <c r="O4473" t="s">
        <v>2781</v>
      </c>
      <c r="P4473" t="s">
        <v>3117</v>
      </c>
    </row>
    <row r="4474" spans="1:16" x14ac:dyDescent="0.45">
      <c r="A4474" t="s">
        <v>8096</v>
      </c>
      <c r="B4474" t="s">
        <v>799</v>
      </c>
      <c r="C4474" t="s">
        <v>3391</v>
      </c>
      <c r="D4474" t="s">
        <v>3587</v>
      </c>
      <c r="E4474" s="1">
        <v>45579</v>
      </c>
      <c r="F4474" t="s">
        <v>8626</v>
      </c>
      <c r="G4474" t="s">
        <v>8632</v>
      </c>
      <c r="H4474">
        <v>4</v>
      </c>
      <c r="I4474" s="14">
        <v>0.05</v>
      </c>
      <c r="J4474" s="6">
        <v>799</v>
      </c>
      <c r="K4474" s="6">
        <v>3037</v>
      </c>
      <c r="L4474" t="s">
        <v>1791</v>
      </c>
      <c r="M4474">
        <v>32</v>
      </c>
      <c r="N4474" t="s">
        <v>1998</v>
      </c>
      <c r="O4474" t="s">
        <v>2768</v>
      </c>
      <c r="P4474" t="s">
        <v>3069</v>
      </c>
    </row>
    <row r="4475" spans="1:16" x14ac:dyDescent="0.45">
      <c r="A4475" t="s">
        <v>8097</v>
      </c>
      <c r="B4475" t="s">
        <v>467</v>
      </c>
      <c r="C4475" t="s">
        <v>3316</v>
      </c>
      <c r="D4475" t="s">
        <v>3513</v>
      </c>
      <c r="E4475" s="1">
        <v>45667</v>
      </c>
      <c r="F4475" t="s">
        <v>8626</v>
      </c>
      <c r="G4475" t="s">
        <v>8633</v>
      </c>
      <c r="H4475">
        <v>4</v>
      </c>
      <c r="I4475" s="14">
        <v>0.05</v>
      </c>
      <c r="J4475" s="6">
        <v>165</v>
      </c>
      <c r="K4475" s="6">
        <v>629</v>
      </c>
      <c r="L4475" t="s">
        <v>1463</v>
      </c>
      <c r="M4475">
        <v>44</v>
      </c>
      <c r="N4475" t="s">
        <v>1998</v>
      </c>
      <c r="O4475" t="s">
        <v>2449</v>
      </c>
      <c r="P4475" t="s">
        <v>3078</v>
      </c>
    </row>
    <row r="4476" spans="1:16" x14ac:dyDescent="0.45">
      <c r="A4476" t="s">
        <v>8098</v>
      </c>
      <c r="B4476" t="s">
        <v>431</v>
      </c>
      <c r="C4476" t="s">
        <v>3382</v>
      </c>
      <c r="D4476" t="s">
        <v>3578</v>
      </c>
      <c r="E4476" s="1">
        <v>45707</v>
      </c>
      <c r="F4476" t="s">
        <v>8719</v>
      </c>
      <c r="G4476" t="s">
        <v>8632</v>
      </c>
      <c r="H4476">
        <v>5</v>
      </c>
      <c r="I4476" s="14">
        <v>0</v>
      </c>
      <c r="J4476" s="6">
        <v>1351</v>
      </c>
      <c r="K4476" s="6">
        <v>6753</v>
      </c>
      <c r="L4476" t="s">
        <v>1427</v>
      </c>
      <c r="M4476">
        <v>52</v>
      </c>
      <c r="N4476" t="s">
        <v>1998</v>
      </c>
      <c r="O4476" t="s">
        <v>2416</v>
      </c>
      <c r="P4476" t="s">
        <v>3149</v>
      </c>
    </row>
    <row r="4477" spans="1:16" x14ac:dyDescent="0.45">
      <c r="A4477" t="s">
        <v>8099</v>
      </c>
      <c r="B4477" t="s">
        <v>957</v>
      </c>
      <c r="C4477" t="s">
        <v>3273</v>
      </c>
      <c r="D4477" t="s">
        <v>3470</v>
      </c>
      <c r="E4477" s="1">
        <v>45411</v>
      </c>
      <c r="F4477" t="s">
        <v>8719</v>
      </c>
      <c r="G4477" t="s">
        <v>8633</v>
      </c>
      <c r="H4477">
        <v>4</v>
      </c>
      <c r="I4477" s="14">
        <v>0</v>
      </c>
      <c r="J4477" s="6">
        <v>1817</v>
      </c>
      <c r="K4477" s="6">
        <v>7267</v>
      </c>
      <c r="L4477" t="s">
        <v>1948</v>
      </c>
      <c r="M4477">
        <v>61</v>
      </c>
      <c r="N4477" t="s">
        <v>1999</v>
      </c>
      <c r="O4477" t="s">
        <v>2920</v>
      </c>
      <c r="P4477" t="s">
        <v>3025</v>
      </c>
    </row>
    <row r="4478" spans="1:16" x14ac:dyDescent="0.45">
      <c r="A4478" t="s">
        <v>8100</v>
      </c>
      <c r="B4478" t="s">
        <v>219</v>
      </c>
      <c r="C4478" t="s">
        <v>3339</v>
      </c>
      <c r="D4478" t="s">
        <v>3536</v>
      </c>
      <c r="E4478" s="1">
        <v>45877</v>
      </c>
      <c r="F4478" t="s">
        <v>8626</v>
      </c>
      <c r="G4478" t="s">
        <v>8632</v>
      </c>
      <c r="H4478">
        <v>3</v>
      </c>
      <c r="I4478" s="14">
        <v>0</v>
      </c>
      <c r="J4478" s="6">
        <v>758</v>
      </c>
      <c r="K4478" s="6">
        <v>2273</v>
      </c>
      <c r="L4478" t="s">
        <v>1217</v>
      </c>
      <c r="M4478">
        <v>35</v>
      </c>
      <c r="N4478" t="s">
        <v>1999</v>
      </c>
      <c r="O4478" t="s">
        <v>2210</v>
      </c>
      <c r="P4478" t="s">
        <v>2986</v>
      </c>
    </row>
    <row r="4479" spans="1:16" x14ac:dyDescent="0.45">
      <c r="A4479" t="s">
        <v>8101</v>
      </c>
      <c r="B4479" t="s">
        <v>823</v>
      </c>
      <c r="C4479" t="s">
        <v>3205</v>
      </c>
      <c r="D4479" t="s">
        <v>3404</v>
      </c>
      <c r="E4479" s="1">
        <v>45708</v>
      </c>
      <c r="F4479" t="s">
        <v>8720</v>
      </c>
      <c r="G4479" t="s">
        <v>8631</v>
      </c>
      <c r="H4479">
        <v>3</v>
      </c>
      <c r="I4479" s="14">
        <v>0.2</v>
      </c>
      <c r="J4479" s="6">
        <v>738</v>
      </c>
      <c r="K4479" s="6">
        <v>1772</v>
      </c>
      <c r="L4479" t="s">
        <v>1815</v>
      </c>
      <c r="M4479">
        <v>41</v>
      </c>
      <c r="N4479" t="s">
        <v>1998</v>
      </c>
      <c r="O4479" t="s">
        <v>2790</v>
      </c>
      <c r="P4479" t="s">
        <v>3112</v>
      </c>
    </row>
    <row r="4480" spans="1:16" x14ac:dyDescent="0.45">
      <c r="A4480" t="s">
        <v>8102</v>
      </c>
      <c r="B4480" t="s">
        <v>645</v>
      </c>
      <c r="C4480" t="s">
        <v>3325</v>
      </c>
      <c r="D4480" t="s">
        <v>3522</v>
      </c>
      <c r="E4480" s="1">
        <v>45739</v>
      </c>
      <c r="F4480" t="s">
        <v>8720</v>
      </c>
      <c r="G4480" t="s">
        <v>8633</v>
      </c>
      <c r="H4480">
        <v>3</v>
      </c>
      <c r="I4480" s="14">
        <v>0.05</v>
      </c>
      <c r="J4480" s="6">
        <v>919</v>
      </c>
      <c r="K4480" s="6">
        <v>2619</v>
      </c>
      <c r="L4480" t="s">
        <v>1639</v>
      </c>
      <c r="M4480">
        <v>43</v>
      </c>
      <c r="N4480" t="s">
        <v>1999</v>
      </c>
      <c r="O4480" t="s">
        <v>2620</v>
      </c>
      <c r="P4480" t="s">
        <v>3080</v>
      </c>
    </row>
    <row r="4481" spans="1:16" x14ac:dyDescent="0.45">
      <c r="A4481" t="s">
        <v>8103</v>
      </c>
      <c r="B4481" t="s">
        <v>752</v>
      </c>
      <c r="C4481" t="s">
        <v>3206</v>
      </c>
      <c r="D4481" t="s">
        <v>3405</v>
      </c>
      <c r="E4481" s="1">
        <v>45635</v>
      </c>
      <c r="F4481" t="s">
        <v>8625</v>
      </c>
      <c r="G4481" t="s">
        <v>8631</v>
      </c>
      <c r="H4481">
        <v>4</v>
      </c>
      <c r="I4481" s="14">
        <v>0.1</v>
      </c>
      <c r="J4481" s="6">
        <v>112</v>
      </c>
      <c r="K4481" s="6">
        <v>402</v>
      </c>
      <c r="L4481" t="s">
        <v>1745</v>
      </c>
      <c r="M4481">
        <v>61</v>
      </c>
      <c r="N4481" t="s">
        <v>1999</v>
      </c>
      <c r="O4481" t="s">
        <v>2723</v>
      </c>
      <c r="P4481" t="s">
        <v>3010</v>
      </c>
    </row>
    <row r="4482" spans="1:16" x14ac:dyDescent="0.45">
      <c r="A4482" t="s">
        <v>8104</v>
      </c>
      <c r="B4482" t="s">
        <v>926</v>
      </c>
      <c r="C4482" t="s">
        <v>3323</v>
      </c>
      <c r="D4482" t="s">
        <v>3520</v>
      </c>
      <c r="E4482" s="1">
        <v>45630</v>
      </c>
      <c r="F4482" t="s">
        <v>8719</v>
      </c>
      <c r="G4482" t="s">
        <v>8632</v>
      </c>
      <c r="H4482">
        <v>3</v>
      </c>
      <c r="I4482" s="14">
        <v>0</v>
      </c>
      <c r="J4482" s="6">
        <v>1619</v>
      </c>
      <c r="K4482" s="6">
        <v>4858</v>
      </c>
      <c r="L4482" t="s">
        <v>1917</v>
      </c>
      <c r="M4482">
        <v>19</v>
      </c>
      <c r="N4482" t="s">
        <v>1998</v>
      </c>
      <c r="O4482" t="s">
        <v>2890</v>
      </c>
      <c r="P4482" t="s">
        <v>3134</v>
      </c>
    </row>
    <row r="4483" spans="1:16" x14ac:dyDescent="0.45">
      <c r="A4483" t="s">
        <v>8105</v>
      </c>
      <c r="B4483" t="s">
        <v>807</v>
      </c>
      <c r="C4483" t="s">
        <v>3391</v>
      </c>
      <c r="D4483" t="s">
        <v>3587</v>
      </c>
      <c r="E4483" s="1">
        <v>45241</v>
      </c>
      <c r="F4483" t="s">
        <v>8626</v>
      </c>
      <c r="G4483" t="s">
        <v>8632</v>
      </c>
      <c r="H4483">
        <v>3</v>
      </c>
      <c r="I4483" s="14">
        <v>0.2</v>
      </c>
      <c r="J4483" s="6">
        <v>799</v>
      </c>
      <c r="K4483" s="6">
        <v>1918</v>
      </c>
      <c r="L4483" t="s">
        <v>1799</v>
      </c>
      <c r="M4483">
        <v>29</v>
      </c>
      <c r="N4483" t="s">
        <v>1998</v>
      </c>
      <c r="O4483" t="s">
        <v>2775</v>
      </c>
      <c r="P4483" t="s">
        <v>3151</v>
      </c>
    </row>
    <row r="4484" spans="1:16" x14ac:dyDescent="0.45">
      <c r="A4484" t="s">
        <v>8106</v>
      </c>
      <c r="B4484" t="s">
        <v>471</v>
      </c>
      <c r="C4484" t="s">
        <v>3304</v>
      </c>
      <c r="D4484" t="s">
        <v>3501</v>
      </c>
      <c r="E4484" s="1">
        <v>45647</v>
      </c>
      <c r="F4484" t="s">
        <v>8718</v>
      </c>
      <c r="G4484" t="s">
        <v>8633</v>
      </c>
      <c r="H4484">
        <v>2</v>
      </c>
      <c r="I4484" s="14">
        <v>0.1</v>
      </c>
      <c r="J4484" s="6">
        <v>1339</v>
      </c>
      <c r="K4484" s="6">
        <v>2410</v>
      </c>
      <c r="L4484" t="s">
        <v>1466</v>
      </c>
      <c r="M4484">
        <v>21</v>
      </c>
      <c r="N4484" t="s">
        <v>1998</v>
      </c>
      <c r="O4484" t="s">
        <v>2453</v>
      </c>
      <c r="P4484" t="s">
        <v>8708</v>
      </c>
    </row>
    <row r="4485" spans="1:16" x14ac:dyDescent="0.45">
      <c r="A4485" t="s">
        <v>8107</v>
      </c>
      <c r="B4485" t="s">
        <v>869</v>
      </c>
      <c r="C4485" t="s">
        <v>3307</v>
      </c>
      <c r="D4485" t="s">
        <v>3504</v>
      </c>
      <c r="E4485" s="1">
        <v>45483</v>
      </c>
      <c r="F4485" t="s">
        <v>8625</v>
      </c>
      <c r="G4485" t="s">
        <v>8631</v>
      </c>
      <c r="H4485">
        <v>2</v>
      </c>
      <c r="I4485" s="14">
        <v>0</v>
      </c>
      <c r="J4485" s="6">
        <v>1384</v>
      </c>
      <c r="K4485" s="6">
        <v>2767</v>
      </c>
      <c r="L4485" t="s">
        <v>1861</v>
      </c>
      <c r="M4485">
        <v>26</v>
      </c>
      <c r="N4485" t="s">
        <v>1998</v>
      </c>
      <c r="O4485" t="s">
        <v>2834</v>
      </c>
      <c r="P4485" t="s">
        <v>3008</v>
      </c>
    </row>
    <row r="4486" spans="1:16" x14ac:dyDescent="0.45">
      <c r="A4486" t="s">
        <v>8108</v>
      </c>
      <c r="B4486" t="s">
        <v>730</v>
      </c>
      <c r="C4486" t="s">
        <v>3300</v>
      </c>
      <c r="D4486" t="s">
        <v>3497</v>
      </c>
      <c r="E4486" s="1">
        <v>45472</v>
      </c>
      <c r="F4486" t="s">
        <v>8720</v>
      </c>
      <c r="G4486" t="s">
        <v>8632</v>
      </c>
      <c r="H4486">
        <v>2</v>
      </c>
      <c r="I4486" s="14">
        <v>0.2</v>
      </c>
      <c r="J4486" s="6">
        <v>1909</v>
      </c>
      <c r="K4486" s="6">
        <v>3054</v>
      </c>
      <c r="L4486" t="s">
        <v>1723</v>
      </c>
      <c r="M4486">
        <v>38</v>
      </c>
      <c r="N4486" t="s">
        <v>1998</v>
      </c>
      <c r="O4486" t="s">
        <v>2702</v>
      </c>
      <c r="P4486" t="s">
        <v>3151</v>
      </c>
    </row>
    <row r="4487" spans="1:16" x14ac:dyDescent="0.45">
      <c r="A4487" t="s">
        <v>8109</v>
      </c>
      <c r="B4487" t="s">
        <v>911</v>
      </c>
      <c r="C4487" t="s">
        <v>3264</v>
      </c>
      <c r="D4487" t="s">
        <v>3462</v>
      </c>
      <c r="E4487" s="1">
        <v>45401</v>
      </c>
      <c r="F4487" t="s">
        <v>8720</v>
      </c>
      <c r="G4487" t="s">
        <v>8629</v>
      </c>
      <c r="H4487">
        <v>4</v>
      </c>
      <c r="I4487" s="14">
        <v>0</v>
      </c>
      <c r="J4487" s="6">
        <v>1280</v>
      </c>
      <c r="K4487" s="6">
        <v>5118</v>
      </c>
      <c r="L4487" t="s">
        <v>1902</v>
      </c>
      <c r="M4487">
        <v>56</v>
      </c>
      <c r="N4487" t="s">
        <v>1999</v>
      </c>
      <c r="O4487" t="s">
        <v>2876</v>
      </c>
      <c r="P4487" t="s">
        <v>3028</v>
      </c>
    </row>
    <row r="4488" spans="1:16" x14ac:dyDescent="0.45">
      <c r="A4488" t="s">
        <v>8110</v>
      </c>
      <c r="B4488" t="s">
        <v>465</v>
      </c>
      <c r="C4488" t="s">
        <v>3265</v>
      </c>
      <c r="D4488" t="s">
        <v>3463</v>
      </c>
      <c r="E4488" s="1">
        <v>45424</v>
      </c>
      <c r="F4488" t="s">
        <v>8719</v>
      </c>
      <c r="G4488" t="s">
        <v>8629</v>
      </c>
      <c r="H4488">
        <v>3</v>
      </c>
      <c r="I4488" s="14">
        <v>0.2</v>
      </c>
      <c r="J4488" s="6">
        <v>209</v>
      </c>
      <c r="K4488" s="6">
        <v>503</v>
      </c>
      <c r="L4488" t="s">
        <v>1461</v>
      </c>
      <c r="M4488">
        <v>43</v>
      </c>
      <c r="N4488" t="s">
        <v>1998</v>
      </c>
      <c r="O4488" t="s">
        <v>2447</v>
      </c>
      <c r="P4488" t="s">
        <v>8707</v>
      </c>
    </row>
    <row r="4489" spans="1:16" x14ac:dyDescent="0.45">
      <c r="A4489" t="s">
        <v>8111</v>
      </c>
      <c r="B4489" t="s">
        <v>220</v>
      </c>
      <c r="C4489" t="s">
        <v>3223</v>
      </c>
      <c r="D4489" t="s">
        <v>3422</v>
      </c>
      <c r="E4489" s="1">
        <v>45742</v>
      </c>
      <c r="F4489" t="s">
        <v>8718</v>
      </c>
      <c r="G4489" t="s">
        <v>8629</v>
      </c>
      <c r="H4489">
        <v>5</v>
      </c>
      <c r="I4489" s="14">
        <v>0.05</v>
      </c>
      <c r="J4489" s="6">
        <v>1420</v>
      </c>
      <c r="K4489" s="6">
        <v>6747</v>
      </c>
      <c r="L4489" t="s">
        <v>1218</v>
      </c>
      <c r="M4489">
        <v>59</v>
      </c>
      <c r="N4489" t="s">
        <v>1999</v>
      </c>
      <c r="O4489" t="s">
        <v>2211</v>
      </c>
      <c r="P4489" t="s">
        <v>3046</v>
      </c>
    </row>
    <row r="4490" spans="1:16" x14ac:dyDescent="0.45">
      <c r="A4490" t="s">
        <v>8112</v>
      </c>
      <c r="B4490" t="s">
        <v>702</v>
      </c>
      <c r="C4490" t="s">
        <v>3321</v>
      </c>
      <c r="D4490" t="s">
        <v>3518</v>
      </c>
      <c r="E4490" s="1">
        <v>45902</v>
      </c>
      <c r="F4490" t="s">
        <v>8720</v>
      </c>
      <c r="G4490" t="s">
        <v>8629</v>
      </c>
      <c r="H4490">
        <v>5</v>
      </c>
      <c r="I4490" s="14">
        <v>0.2</v>
      </c>
      <c r="J4490" s="6">
        <v>1437</v>
      </c>
      <c r="K4490" s="6">
        <v>5747</v>
      </c>
      <c r="L4490" t="s">
        <v>1696</v>
      </c>
      <c r="M4490">
        <v>60</v>
      </c>
      <c r="N4490" t="s">
        <v>1999</v>
      </c>
      <c r="O4490" t="s">
        <v>2675</v>
      </c>
      <c r="P4490" t="s">
        <v>3005</v>
      </c>
    </row>
    <row r="4491" spans="1:16" x14ac:dyDescent="0.45">
      <c r="A4491" t="s">
        <v>8113</v>
      </c>
      <c r="B4491" t="s">
        <v>815</v>
      </c>
      <c r="C4491" t="s">
        <v>3216</v>
      </c>
      <c r="D4491" t="s">
        <v>3415</v>
      </c>
      <c r="E4491" s="1">
        <v>45852</v>
      </c>
      <c r="F4491" t="s">
        <v>8718</v>
      </c>
      <c r="G4491" t="s">
        <v>8632</v>
      </c>
      <c r="H4491">
        <v>3</v>
      </c>
      <c r="I4491" s="14">
        <v>0.2</v>
      </c>
      <c r="J4491" s="6">
        <v>1005</v>
      </c>
      <c r="K4491" s="6">
        <v>2412</v>
      </c>
      <c r="L4491" t="s">
        <v>1807</v>
      </c>
      <c r="M4491">
        <v>30</v>
      </c>
      <c r="N4491" t="s">
        <v>1999</v>
      </c>
      <c r="O4491" t="s">
        <v>2782</v>
      </c>
      <c r="P4491" t="s">
        <v>3011</v>
      </c>
    </row>
    <row r="4492" spans="1:16" x14ac:dyDescent="0.45">
      <c r="A4492" t="s">
        <v>8114</v>
      </c>
      <c r="B4492" t="s">
        <v>42</v>
      </c>
      <c r="C4492" t="s">
        <v>3347</v>
      </c>
      <c r="D4492" t="s">
        <v>3544</v>
      </c>
      <c r="E4492" s="1">
        <v>45586</v>
      </c>
      <c r="F4492" t="s">
        <v>8720</v>
      </c>
      <c r="G4492" t="s">
        <v>8633</v>
      </c>
      <c r="H4492">
        <v>5</v>
      </c>
      <c r="I4492" s="14">
        <v>0.1</v>
      </c>
      <c r="J4492" s="6">
        <v>503</v>
      </c>
      <c r="K4492" s="6">
        <v>2261</v>
      </c>
      <c r="L4492" t="s">
        <v>1041</v>
      </c>
      <c r="M4492">
        <v>60</v>
      </c>
      <c r="N4492" t="s">
        <v>1999</v>
      </c>
      <c r="O4492" t="s">
        <v>2034</v>
      </c>
      <c r="P4492" t="s">
        <v>3001</v>
      </c>
    </row>
    <row r="4493" spans="1:16" x14ac:dyDescent="0.45">
      <c r="A4493" t="s">
        <v>8115</v>
      </c>
      <c r="B4493" t="s">
        <v>894</v>
      </c>
      <c r="C4493" t="s">
        <v>3269</v>
      </c>
      <c r="D4493" t="s">
        <v>3466</v>
      </c>
      <c r="E4493" s="1">
        <v>45537</v>
      </c>
      <c r="F4493" t="s">
        <v>8626</v>
      </c>
      <c r="G4493" t="s">
        <v>8632</v>
      </c>
      <c r="H4493">
        <v>5</v>
      </c>
      <c r="I4493" s="14">
        <v>0.05</v>
      </c>
      <c r="J4493" s="6">
        <v>820</v>
      </c>
      <c r="K4493" s="6">
        <v>3894</v>
      </c>
      <c r="L4493" t="s">
        <v>1885</v>
      </c>
      <c r="M4493">
        <v>23</v>
      </c>
      <c r="N4493" t="s">
        <v>1999</v>
      </c>
      <c r="O4493" t="s">
        <v>2859</v>
      </c>
      <c r="P4493" t="s">
        <v>2998</v>
      </c>
    </row>
    <row r="4494" spans="1:16" x14ac:dyDescent="0.45">
      <c r="A4494" t="s">
        <v>8116</v>
      </c>
      <c r="B4494" t="s">
        <v>800</v>
      </c>
      <c r="C4494" t="s">
        <v>3308</v>
      </c>
      <c r="D4494" t="s">
        <v>3505</v>
      </c>
      <c r="E4494" s="1">
        <v>45536</v>
      </c>
      <c r="F4494" t="s">
        <v>8626</v>
      </c>
      <c r="G4494" t="s">
        <v>8631</v>
      </c>
      <c r="H4494">
        <v>3</v>
      </c>
      <c r="I4494" s="14">
        <v>0.05</v>
      </c>
      <c r="J4494" s="6">
        <v>741</v>
      </c>
      <c r="K4494" s="6">
        <v>2113</v>
      </c>
      <c r="L4494" t="s">
        <v>1792</v>
      </c>
      <c r="M4494">
        <v>27</v>
      </c>
      <c r="N4494" t="s">
        <v>1998</v>
      </c>
      <c r="O4494" t="s">
        <v>2769</v>
      </c>
      <c r="P4494" t="s">
        <v>3025</v>
      </c>
    </row>
    <row r="4495" spans="1:16" x14ac:dyDescent="0.45">
      <c r="A4495" t="s">
        <v>8117</v>
      </c>
      <c r="B4495" t="s">
        <v>770</v>
      </c>
      <c r="C4495" t="s">
        <v>3253</v>
      </c>
      <c r="D4495" t="s">
        <v>3452</v>
      </c>
      <c r="E4495" s="1">
        <v>45470</v>
      </c>
      <c r="F4495" t="s">
        <v>8719</v>
      </c>
      <c r="G4495" t="s">
        <v>8633</v>
      </c>
      <c r="H4495">
        <v>5</v>
      </c>
      <c r="I4495" s="14">
        <v>0.1</v>
      </c>
      <c r="J4495" s="6">
        <v>583</v>
      </c>
      <c r="K4495" s="6">
        <v>2622</v>
      </c>
      <c r="L4495" t="s">
        <v>1763</v>
      </c>
      <c r="M4495">
        <v>24</v>
      </c>
      <c r="N4495" t="s">
        <v>1999</v>
      </c>
      <c r="O4495" t="s">
        <v>2740</v>
      </c>
      <c r="P4495" t="s">
        <v>3157</v>
      </c>
    </row>
    <row r="4496" spans="1:16" x14ac:dyDescent="0.45">
      <c r="A4496" t="s">
        <v>8118</v>
      </c>
      <c r="B4496" t="s">
        <v>140</v>
      </c>
      <c r="C4496" t="s">
        <v>3222</v>
      </c>
      <c r="D4496" t="s">
        <v>3421</v>
      </c>
      <c r="E4496" s="1">
        <v>45882</v>
      </c>
      <c r="F4496" t="s">
        <v>8718</v>
      </c>
      <c r="G4496" t="s">
        <v>8629</v>
      </c>
      <c r="H4496">
        <v>2</v>
      </c>
      <c r="I4496" s="14">
        <v>0.2</v>
      </c>
      <c r="J4496" s="6">
        <v>1192</v>
      </c>
      <c r="K4496" s="6">
        <v>1906</v>
      </c>
      <c r="L4496" t="s">
        <v>1139</v>
      </c>
      <c r="M4496">
        <v>47</v>
      </c>
      <c r="N4496" t="s">
        <v>1999</v>
      </c>
      <c r="O4496" t="s">
        <v>2131</v>
      </c>
      <c r="P4496" t="s">
        <v>3073</v>
      </c>
    </row>
    <row r="4497" spans="1:16" x14ac:dyDescent="0.45">
      <c r="A4497" t="s">
        <v>8119</v>
      </c>
      <c r="B4497" t="s">
        <v>831</v>
      </c>
      <c r="C4497" t="s">
        <v>3363</v>
      </c>
      <c r="D4497" t="s">
        <v>3560</v>
      </c>
      <c r="E4497" s="1">
        <v>45453</v>
      </c>
      <c r="F4497" t="s">
        <v>8720</v>
      </c>
      <c r="G4497" t="s">
        <v>8629</v>
      </c>
      <c r="H4497">
        <v>1</v>
      </c>
      <c r="I4497" s="14">
        <v>0</v>
      </c>
      <c r="J4497" s="6">
        <v>833</v>
      </c>
      <c r="K4497" s="6">
        <v>833</v>
      </c>
      <c r="L4497" t="s">
        <v>1823</v>
      </c>
      <c r="M4497">
        <v>44</v>
      </c>
      <c r="N4497" t="s">
        <v>1998</v>
      </c>
      <c r="O4497" t="s">
        <v>2798</v>
      </c>
      <c r="P4497" t="s">
        <v>3165</v>
      </c>
    </row>
    <row r="4498" spans="1:16" x14ac:dyDescent="0.45">
      <c r="A4498" t="s">
        <v>8120</v>
      </c>
      <c r="B4498" t="s">
        <v>302</v>
      </c>
      <c r="C4498" t="s">
        <v>3340</v>
      </c>
      <c r="D4498" t="s">
        <v>3537</v>
      </c>
      <c r="E4498" s="1">
        <v>45575</v>
      </c>
      <c r="F4498" t="s">
        <v>8720</v>
      </c>
      <c r="G4498" t="s">
        <v>8633</v>
      </c>
      <c r="H4498">
        <v>3</v>
      </c>
      <c r="I4498" s="14">
        <v>0.05</v>
      </c>
      <c r="J4498" s="6">
        <v>1311</v>
      </c>
      <c r="K4498" s="6">
        <v>3735</v>
      </c>
      <c r="L4498" t="s">
        <v>1299</v>
      </c>
      <c r="M4498">
        <v>52</v>
      </c>
      <c r="N4498" t="s">
        <v>1998</v>
      </c>
      <c r="O4498" t="s">
        <v>2290</v>
      </c>
      <c r="P4498" t="s">
        <v>3131</v>
      </c>
    </row>
    <row r="4499" spans="1:16" x14ac:dyDescent="0.45">
      <c r="A4499" t="s">
        <v>8121</v>
      </c>
      <c r="B4499" t="s">
        <v>11</v>
      </c>
      <c r="C4499" t="s">
        <v>3376</v>
      </c>
      <c r="D4499" t="s">
        <v>3572</v>
      </c>
      <c r="E4499" s="1">
        <v>45721</v>
      </c>
      <c r="F4499" t="s">
        <v>8719</v>
      </c>
      <c r="G4499" t="s">
        <v>8632</v>
      </c>
      <c r="H4499">
        <v>1</v>
      </c>
      <c r="I4499" s="14">
        <v>0.05</v>
      </c>
      <c r="J4499" s="6">
        <v>1119</v>
      </c>
      <c r="K4499" s="6">
        <v>1063</v>
      </c>
      <c r="L4499" t="s">
        <v>1010</v>
      </c>
      <c r="M4499">
        <v>61</v>
      </c>
      <c r="N4499" t="s">
        <v>1998</v>
      </c>
      <c r="O4499" t="s">
        <v>2004</v>
      </c>
      <c r="P4499" t="s">
        <v>2972</v>
      </c>
    </row>
    <row r="4500" spans="1:16" x14ac:dyDescent="0.45">
      <c r="A4500" t="s">
        <v>8122</v>
      </c>
      <c r="B4500" t="s">
        <v>766</v>
      </c>
      <c r="C4500" t="s">
        <v>3375</v>
      </c>
      <c r="D4500" t="s">
        <v>3571</v>
      </c>
      <c r="E4500" s="1">
        <v>45581</v>
      </c>
      <c r="F4500" t="s">
        <v>8626</v>
      </c>
      <c r="G4500" t="s">
        <v>8629</v>
      </c>
      <c r="H4500">
        <v>2</v>
      </c>
      <c r="I4500" s="14">
        <v>0.05</v>
      </c>
      <c r="J4500" s="6">
        <v>1129</v>
      </c>
      <c r="K4500" s="6">
        <v>2145</v>
      </c>
      <c r="L4500" t="s">
        <v>1759</v>
      </c>
      <c r="M4500">
        <v>46</v>
      </c>
      <c r="N4500" t="s">
        <v>1998</v>
      </c>
      <c r="O4500" t="s">
        <v>2736</v>
      </c>
      <c r="P4500" t="s">
        <v>3047</v>
      </c>
    </row>
    <row r="4501" spans="1:16" x14ac:dyDescent="0.45">
      <c r="A4501" t="s">
        <v>8123</v>
      </c>
      <c r="B4501" t="s">
        <v>1002</v>
      </c>
      <c r="C4501" t="s">
        <v>3332</v>
      </c>
      <c r="D4501" t="s">
        <v>3529</v>
      </c>
      <c r="E4501" s="1">
        <v>45717</v>
      </c>
      <c r="F4501" t="s">
        <v>8720</v>
      </c>
      <c r="G4501" t="s">
        <v>8631</v>
      </c>
      <c r="H4501">
        <v>3</v>
      </c>
      <c r="I4501" s="14">
        <v>0.15</v>
      </c>
      <c r="J4501" s="6">
        <v>1870</v>
      </c>
      <c r="K4501" s="6">
        <v>4768</v>
      </c>
      <c r="L4501" t="s">
        <v>1993</v>
      </c>
      <c r="M4501">
        <v>30</v>
      </c>
      <c r="N4501" t="s">
        <v>1998</v>
      </c>
      <c r="O4501" t="s">
        <v>2963</v>
      </c>
      <c r="P4501" t="s">
        <v>3190</v>
      </c>
    </row>
    <row r="4502" spans="1:16" x14ac:dyDescent="0.45">
      <c r="A4502" t="s">
        <v>8124</v>
      </c>
      <c r="B4502" t="s">
        <v>853</v>
      </c>
      <c r="C4502" t="s">
        <v>3360</v>
      </c>
      <c r="D4502" t="s">
        <v>3557</v>
      </c>
      <c r="E4502" s="1">
        <v>45459</v>
      </c>
      <c r="F4502" t="s">
        <v>8719</v>
      </c>
      <c r="G4502" t="s">
        <v>8632</v>
      </c>
      <c r="H4502">
        <v>2</v>
      </c>
      <c r="I4502" s="14">
        <v>0.1</v>
      </c>
      <c r="J4502" s="6">
        <v>1159</v>
      </c>
      <c r="K4502" s="6">
        <v>2087</v>
      </c>
      <c r="L4502" t="s">
        <v>1845</v>
      </c>
      <c r="M4502">
        <v>58</v>
      </c>
      <c r="N4502" t="s">
        <v>1998</v>
      </c>
      <c r="O4502" t="s">
        <v>2819</v>
      </c>
      <c r="P4502" t="s">
        <v>3083</v>
      </c>
    </row>
    <row r="4503" spans="1:16" x14ac:dyDescent="0.45">
      <c r="A4503" t="s">
        <v>8125</v>
      </c>
      <c r="B4503" t="s">
        <v>771</v>
      </c>
      <c r="C4503" t="s">
        <v>3326</v>
      </c>
      <c r="D4503" t="s">
        <v>3523</v>
      </c>
      <c r="E4503" s="1">
        <v>45511</v>
      </c>
      <c r="F4503" t="s">
        <v>8718</v>
      </c>
      <c r="G4503" t="s">
        <v>8629</v>
      </c>
      <c r="H4503">
        <v>4</v>
      </c>
      <c r="I4503" s="14">
        <v>0</v>
      </c>
      <c r="J4503" s="6">
        <v>1122</v>
      </c>
      <c r="K4503" s="6">
        <v>4488</v>
      </c>
      <c r="L4503" t="s">
        <v>1764</v>
      </c>
      <c r="M4503">
        <v>63</v>
      </c>
      <c r="N4503" t="s">
        <v>1998</v>
      </c>
      <c r="O4503" t="s">
        <v>2741</v>
      </c>
      <c r="P4503" t="s">
        <v>3090</v>
      </c>
    </row>
    <row r="4504" spans="1:16" x14ac:dyDescent="0.45">
      <c r="A4504" t="s">
        <v>8126</v>
      </c>
      <c r="B4504" t="s">
        <v>545</v>
      </c>
      <c r="C4504" t="s">
        <v>3233</v>
      </c>
      <c r="D4504" t="s">
        <v>3432</v>
      </c>
      <c r="E4504" s="1">
        <v>45672</v>
      </c>
      <c r="F4504" t="s">
        <v>8719</v>
      </c>
      <c r="G4504" t="s">
        <v>8629</v>
      </c>
      <c r="H4504">
        <v>2</v>
      </c>
      <c r="I4504" s="14">
        <v>0.05</v>
      </c>
      <c r="J4504" s="6">
        <v>73</v>
      </c>
      <c r="K4504" s="6">
        <v>138</v>
      </c>
      <c r="L4504" t="s">
        <v>1540</v>
      </c>
      <c r="M4504">
        <v>22</v>
      </c>
      <c r="N4504" t="s">
        <v>1999</v>
      </c>
      <c r="O4504" t="s">
        <v>2522</v>
      </c>
      <c r="P4504" t="s">
        <v>3044</v>
      </c>
    </row>
    <row r="4505" spans="1:16" x14ac:dyDescent="0.45">
      <c r="A4505" t="s">
        <v>8127</v>
      </c>
      <c r="B4505" t="s">
        <v>665</v>
      </c>
      <c r="C4505" t="s">
        <v>3336</v>
      </c>
      <c r="D4505" t="s">
        <v>3533</v>
      </c>
      <c r="E4505" s="1">
        <v>45575</v>
      </c>
      <c r="F4505" t="s">
        <v>8720</v>
      </c>
      <c r="G4505" t="s">
        <v>8629</v>
      </c>
      <c r="H4505">
        <v>4</v>
      </c>
      <c r="I4505" s="14">
        <v>0</v>
      </c>
      <c r="J4505" s="6">
        <v>1534</v>
      </c>
      <c r="K4505" s="6">
        <v>6136</v>
      </c>
      <c r="L4505" t="s">
        <v>1659</v>
      </c>
      <c r="M4505">
        <v>22</v>
      </c>
      <c r="N4505" t="s">
        <v>1998</v>
      </c>
      <c r="O4505" t="s">
        <v>2640</v>
      </c>
      <c r="P4505" t="s">
        <v>2999</v>
      </c>
    </row>
    <row r="4506" spans="1:16" x14ac:dyDescent="0.45">
      <c r="A4506" t="s">
        <v>8128</v>
      </c>
      <c r="B4506" t="s">
        <v>1002</v>
      </c>
      <c r="C4506" t="s">
        <v>3271</v>
      </c>
      <c r="D4506" t="s">
        <v>3468</v>
      </c>
      <c r="E4506" s="1">
        <v>45479</v>
      </c>
      <c r="F4506" t="s">
        <v>8718</v>
      </c>
      <c r="G4506" t="s">
        <v>8633</v>
      </c>
      <c r="H4506">
        <v>1</v>
      </c>
      <c r="I4506" s="14">
        <v>0.15</v>
      </c>
      <c r="J4506" s="6">
        <v>1514</v>
      </c>
      <c r="K4506" s="6">
        <v>1287</v>
      </c>
      <c r="L4506" t="s">
        <v>1993</v>
      </c>
      <c r="M4506">
        <v>30</v>
      </c>
      <c r="N4506" t="s">
        <v>1998</v>
      </c>
      <c r="O4506" t="s">
        <v>2963</v>
      </c>
      <c r="P4506" t="s">
        <v>3190</v>
      </c>
    </row>
    <row r="4507" spans="1:16" x14ac:dyDescent="0.45">
      <c r="A4507" t="s">
        <v>8129</v>
      </c>
      <c r="B4507" t="s">
        <v>400</v>
      </c>
      <c r="C4507" t="s">
        <v>3375</v>
      </c>
      <c r="D4507" t="s">
        <v>3571</v>
      </c>
      <c r="E4507" s="1">
        <v>45291</v>
      </c>
      <c r="F4507" t="s">
        <v>8720</v>
      </c>
      <c r="G4507" t="s">
        <v>8629</v>
      </c>
      <c r="H4507">
        <v>1</v>
      </c>
      <c r="I4507" s="14">
        <v>0.05</v>
      </c>
      <c r="J4507" s="6">
        <v>1129</v>
      </c>
      <c r="K4507" s="6">
        <v>1073</v>
      </c>
      <c r="L4507" t="s">
        <v>1396</v>
      </c>
      <c r="M4507">
        <v>48</v>
      </c>
      <c r="N4507" t="s">
        <v>1999</v>
      </c>
      <c r="O4507" t="s">
        <v>2387</v>
      </c>
      <c r="P4507" t="s">
        <v>3063</v>
      </c>
    </row>
    <row r="4508" spans="1:16" x14ac:dyDescent="0.45">
      <c r="A4508" t="s">
        <v>8130</v>
      </c>
      <c r="B4508" t="s">
        <v>664</v>
      </c>
      <c r="C4508" t="s">
        <v>3291</v>
      </c>
      <c r="D4508" t="s">
        <v>3488</v>
      </c>
      <c r="E4508" s="1">
        <v>45797</v>
      </c>
      <c r="F4508" t="s">
        <v>8719</v>
      </c>
      <c r="G4508" t="s">
        <v>8629</v>
      </c>
      <c r="H4508">
        <v>4</v>
      </c>
      <c r="I4508" s="14">
        <v>0.1</v>
      </c>
      <c r="J4508" s="6">
        <v>38</v>
      </c>
      <c r="K4508" s="6">
        <v>137</v>
      </c>
      <c r="L4508" t="s">
        <v>1658</v>
      </c>
      <c r="M4508">
        <v>61</v>
      </c>
      <c r="N4508" t="s">
        <v>1999</v>
      </c>
      <c r="O4508" t="s">
        <v>2639</v>
      </c>
      <c r="P4508" t="s">
        <v>8704</v>
      </c>
    </row>
    <row r="4509" spans="1:16" x14ac:dyDescent="0.45">
      <c r="A4509" t="s">
        <v>8131</v>
      </c>
      <c r="B4509" t="s">
        <v>620</v>
      </c>
      <c r="C4509" t="s">
        <v>3334</v>
      </c>
      <c r="D4509" t="s">
        <v>3531</v>
      </c>
      <c r="E4509" s="1">
        <v>45616</v>
      </c>
      <c r="F4509" t="s">
        <v>8625</v>
      </c>
      <c r="G4509" t="s">
        <v>8630</v>
      </c>
      <c r="H4509">
        <v>3</v>
      </c>
      <c r="I4509" s="14">
        <v>0.15</v>
      </c>
      <c r="J4509" s="6">
        <v>73</v>
      </c>
      <c r="K4509" s="6">
        <v>187</v>
      </c>
      <c r="L4509" t="s">
        <v>1614</v>
      </c>
      <c r="M4509">
        <v>33</v>
      </c>
      <c r="N4509" t="s">
        <v>1998</v>
      </c>
      <c r="O4509" t="s">
        <v>2596</v>
      </c>
      <c r="P4509" t="s">
        <v>8699</v>
      </c>
    </row>
    <row r="4510" spans="1:16" x14ac:dyDescent="0.45">
      <c r="A4510" t="s">
        <v>8132</v>
      </c>
      <c r="B4510" t="s">
        <v>534</v>
      </c>
      <c r="C4510" t="s">
        <v>3306</v>
      </c>
      <c r="D4510" t="s">
        <v>3503</v>
      </c>
      <c r="E4510" s="1">
        <v>45918</v>
      </c>
      <c r="F4510" t="s">
        <v>8720</v>
      </c>
      <c r="G4510" t="s">
        <v>8629</v>
      </c>
      <c r="H4510">
        <v>4</v>
      </c>
      <c r="I4510" s="14">
        <v>0.2</v>
      </c>
      <c r="J4510" s="6">
        <v>1375</v>
      </c>
      <c r="K4510" s="6">
        <v>4401</v>
      </c>
      <c r="L4510" t="s">
        <v>1529</v>
      </c>
      <c r="M4510">
        <v>54</v>
      </c>
      <c r="N4510" t="s">
        <v>1998</v>
      </c>
      <c r="O4510" t="s">
        <v>2511</v>
      </c>
      <c r="P4510" t="s">
        <v>8699</v>
      </c>
    </row>
    <row r="4511" spans="1:16" x14ac:dyDescent="0.45">
      <c r="A4511" t="s">
        <v>8133</v>
      </c>
      <c r="B4511" t="s">
        <v>800</v>
      </c>
      <c r="C4511" t="s">
        <v>3296</v>
      </c>
      <c r="D4511" t="s">
        <v>3493</v>
      </c>
      <c r="E4511" s="1">
        <v>45398</v>
      </c>
      <c r="F4511" t="s">
        <v>8626</v>
      </c>
      <c r="G4511" t="s">
        <v>8633</v>
      </c>
      <c r="H4511">
        <v>2</v>
      </c>
      <c r="I4511" s="14">
        <v>0.2</v>
      </c>
      <c r="J4511" s="6">
        <v>378</v>
      </c>
      <c r="K4511" s="6">
        <v>604</v>
      </c>
      <c r="L4511" t="s">
        <v>1792</v>
      </c>
      <c r="M4511">
        <v>27</v>
      </c>
      <c r="N4511" t="s">
        <v>1998</v>
      </c>
      <c r="O4511" t="s">
        <v>2769</v>
      </c>
      <c r="P4511" t="s">
        <v>3025</v>
      </c>
    </row>
    <row r="4512" spans="1:16" x14ac:dyDescent="0.45">
      <c r="A4512" t="s">
        <v>8134</v>
      </c>
      <c r="B4512" t="s">
        <v>883</v>
      </c>
      <c r="C4512" t="s">
        <v>3355</v>
      </c>
      <c r="D4512" t="s">
        <v>3552</v>
      </c>
      <c r="E4512" s="1">
        <v>45645</v>
      </c>
      <c r="F4512" t="s">
        <v>8626</v>
      </c>
      <c r="G4512" t="s">
        <v>8632</v>
      </c>
      <c r="H4512">
        <v>4</v>
      </c>
      <c r="I4512" s="14">
        <v>0.05</v>
      </c>
      <c r="J4512" s="6">
        <v>497</v>
      </c>
      <c r="K4512" s="6">
        <v>1889</v>
      </c>
      <c r="L4512" t="s">
        <v>1874</v>
      </c>
      <c r="M4512">
        <v>34</v>
      </c>
      <c r="N4512" t="s">
        <v>1998</v>
      </c>
      <c r="O4512" t="s">
        <v>2848</v>
      </c>
      <c r="P4512" t="s">
        <v>3086</v>
      </c>
    </row>
    <row r="4513" spans="1:16" x14ac:dyDescent="0.45">
      <c r="A4513" t="s">
        <v>8135</v>
      </c>
      <c r="B4513" t="s">
        <v>830</v>
      </c>
      <c r="C4513" t="s">
        <v>3227</v>
      </c>
      <c r="D4513" t="s">
        <v>3426</v>
      </c>
      <c r="E4513" s="1">
        <v>45681</v>
      </c>
      <c r="F4513" t="s">
        <v>8625</v>
      </c>
      <c r="G4513" t="s">
        <v>8629</v>
      </c>
      <c r="H4513">
        <v>1</v>
      </c>
      <c r="I4513" s="14">
        <v>0.2</v>
      </c>
      <c r="J4513" s="6">
        <v>1596</v>
      </c>
      <c r="K4513" s="6">
        <v>1276</v>
      </c>
      <c r="L4513" t="s">
        <v>1822</v>
      </c>
      <c r="M4513">
        <v>40</v>
      </c>
      <c r="N4513" t="s">
        <v>1998</v>
      </c>
      <c r="O4513" t="s">
        <v>2797</v>
      </c>
      <c r="P4513" t="s">
        <v>3062</v>
      </c>
    </row>
    <row r="4514" spans="1:16" x14ac:dyDescent="0.45">
      <c r="A4514" t="s">
        <v>8136</v>
      </c>
      <c r="B4514" t="s">
        <v>908</v>
      </c>
      <c r="C4514" t="s">
        <v>3233</v>
      </c>
      <c r="D4514" t="s">
        <v>3432</v>
      </c>
      <c r="E4514" s="1">
        <v>45414</v>
      </c>
      <c r="F4514" t="s">
        <v>8719</v>
      </c>
      <c r="G4514" t="s">
        <v>8632</v>
      </c>
      <c r="H4514">
        <v>4</v>
      </c>
      <c r="I4514" s="14">
        <v>0</v>
      </c>
      <c r="J4514" s="6">
        <v>73</v>
      </c>
      <c r="K4514" s="6">
        <v>291</v>
      </c>
      <c r="L4514" t="s">
        <v>1899</v>
      </c>
      <c r="M4514">
        <v>22</v>
      </c>
      <c r="N4514" t="s">
        <v>1999</v>
      </c>
      <c r="O4514" t="s">
        <v>2873</v>
      </c>
      <c r="P4514" t="s">
        <v>2983</v>
      </c>
    </row>
    <row r="4515" spans="1:16" x14ac:dyDescent="0.45">
      <c r="A4515" t="s">
        <v>8137</v>
      </c>
      <c r="B4515" t="s">
        <v>142</v>
      </c>
      <c r="C4515" t="s">
        <v>3198</v>
      </c>
      <c r="D4515" t="s">
        <v>3398</v>
      </c>
      <c r="E4515" s="1">
        <v>45903</v>
      </c>
      <c r="F4515" t="s">
        <v>8720</v>
      </c>
      <c r="G4515" t="s">
        <v>8630</v>
      </c>
      <c r="H4515">
        <v>1</v>
      </c>
      <c r="I4515" s="14">
        <v>0.15</v>
      </c>
      <c r="J4515" s="6">
        <v>1171</v>
      </c>
      <c r="K4515" s="6">
        <v>995</v>
      </c>
      <c r="L4515" t="s">
        <v>1141</v>
      </c>
      <c r="M4515">
        <v>27</v>
      </c>
      <c r="N4515" t="s">
        <v>1998</v>
      </c>
      <c r="O4515" t="s">
        <v>2133</v>
      </c>
      <c r="P4515" t="s">
        <v>3006</v>
      </c>
    </row>
    <row r="4516" spans="1:16" x14ac:dyDescent="0.45">
      <c r="A4516" t="s">
        <v>8138</v>
      </c>
      <c r="B4516" t="s">
        <v>929</v>
      </c>
      <c r="C4516" t="s">
        <v>3278</v>
      </c>
      <c r="D4516" t="s">
        <v>3475</v>
      </c>
      <c r="E4516" s="1">
        <v>45261</v>
      </c>
      <c r="F4516" t="s">
        <v>8719</v>
      </c>
      <c r="G4516" t="s">
        <v>8630</v>
      </c>
      <c r="H4516">
        <v>4</v>
      </c>
      <c r="I4516" s="14">
        <v>0.2</v>
      </c>
      <c r="J4516" s="6">
        <v>1869</v>
      </c>
      <c r="K4516" s="6">
        <v>5979</v>
      </c>
      <c r="L4516" t="s">
        <v>1920</v>
      </c>
      <c r="M4516">
        <v>34</v>
      </c>
      <c r="N4516" t="s">
        <v>1999</v>
      </c>
      <c r="O4516" t="s">
        <v>2893</v>
      </c>
      <c r="P4516" t="s">
        <v>3082</v>
      </c>
    </row>
    <row r="4517" spans="1:16" x14ac:dyDescent="0.45">
      <c r="A4517" t="s">
        <v>8139</v>
      </c>
      <c r="B4517" t="s">
        <v>345</v>
      </c>
      <c r="C4517" t="s">
        <v>3324</v>
      </c>
      <c r="D4517" t="s">
        <v>3521</v>
      </c>
      <c r="E4517" s="1">
        <v>45223</v>
      </c>
      <c r="F4517" t="s">
        <v>8720</v>
      </c>
      <c r="G4517" t="s">
        <v>8630</v>
      </c>
      <c r="H4517">
        <v>5</v>
      </c>
      <c r="I4517" s="14">
        <v>0.15</v>
      </c>
      <c r="J4517" s="6">
        <v>273</v>
      </c>
      <c r="K4517" s="6">
        <v>1158</v>
      </c>
      <c r="L4517" t="s">
        <v>1341</v>
      </c>
      <c r="M4517">
        <v>22</v>
      </c>
      <c r="N4517" t="s">
        <v>1999</v>
      </c>
      <c r="O4517" t="s">
        <v>2333</v>
      </c>
      <c r="P4517" t="s">
        <v>3139</v>
      </c>
    </row>
    <row r="4518" spans="1:16" x14ac:dyDescent="0.45">
      <c r="A4518" t="s">
        <v>8140</v>
      </c>
      <c r="B4518" t="s">
        <v>776</v>
      </c>
      <c r="C4518" t="s">
        <v>3391</v>
      </c>
      <c r="D4518" t="s">
        <v>3587</v>
      </c>
      <c r="E4518" s="1">
        <v>45336</v>
      </c>
      <c r="F4518" t="s">
        <v>8720</v>
      </c>
      <c r="G4518" t="s">
        <v>8633</v>
      </c>
      <c r="H4518">
        <v>3</v>
      </c>
      <c r="I4518" s="14">
        <v>0.15</v>
      </c>
      <c r="J4518" s="6">
        <v>799</v>
      </c>
      <c r="K4518" s="6">
        <v>2038</v>
      </c>
      <c r="L4518" t="s">
        <v>1768</v>
      </c>
      <c r="M4518">
        <v>41</v>
      </c>
      <c r="N4518" t="s">
        <v>1999</v>
      </c>
      <c r="O4518" t="s">
        <v>2746</v>
      </c>
      <c r="P4518" t="s">
        <v>3174</v>
      </c>
    </row>
    <row r="4519" spans="1:16" x14ac:dyDescent="0.45">
      <c r="A4519" t="s">
        <v>8141</v>
      </c>
      <c r="B4519" t="s">
        <v>996</v>
      </c>
      <c r="C4519" t="s">
        <v>3241</v>
      </c>
      <c r="D4519" t="s">
        <v>3440</v>
      </c>
      <c r="E4519" s="1">
        <v>45376</v>
      </c>
      <c r="F4519" t="s">
        <v>8719</v>
      </c>
      <c r="G4519" t="s">
        <v>8630</v>
      </c>
      <c r="H4519">
        <v>3</v>
      </c>
      <c r="I4519" s="14">
        <v>0.15</v>
      </c>
      <c r="J4519" s="6">
        <v>1056</v>
      </c>
      <c r="K4519" s="6">
        <v>2692</v>
      </c>
      <c r="L4519" t="s">
        <v>1987</v>
      </c>
      <c r="M4519">
        <v>33</v>
      </c>
      <c r="N4519" t="s">
        <v>1998</v>
      </c>
      <c r="O4519" t="s">
        <v>2957</v>
      </c>
      <c r="P4519" t="s">
        <v>3133</v>
      </c>
    </row>
    <row r="4520" spans="1:16" x14ac:dyDescent="0.45">
      <c r="A4520" t="s">
        <v>8142</v>
      </c>
      <c r="B4520" t="s">
        <v>12</v>
      </c>
      <c r="C4520" t="s">
        <v>3198</v>
      </c>
      <c r="D4520" t="s">
        <v>3398</v>
      </c>
      <c r="E4520" s="1">
        <v>45742</v>
      </c>
      <c r="F4520" t="s">
        <v>8718</v>
      </c>
      <c r="G4520" t="s">
        <v>8632</v>
      </c>
      <c r="H4520">
        <v>1</v>
      </c>
      <c r="I4520" s="14">
        <v>0.15</v>
      </c>
      <c r="J4520" s="6">
        <v>1171</v>
      </c>
      <c r="K4520" s="6">
        <v>995</v>
      </c>
      <c r="L4520" t="s">
        <v>1011</v>
      </c>
      <c r="M4520">
        <v>25</v>
      </c>
      <c r="N4520" t="s">
        <v>1999</v>
      </c>
      <c r="O4520" t="s">
        <v>2005</v>
      </c>
      <c r="P4520" t="s">
        <v>2973</v>
      </c>
    </row>
    <row r="4521" spans="1:16" x14ac:dyDescent="0.45">
      <c r="A4521" t="s">
        <v>8143</v>
      </c>
      <c r="B4521" t="s">
        <v>352</v>
      </c>
      <c r="C4521" t="s">
        <v>3330</v>
      </c>
      <c r="D4521" t="s">
        <v>3527</v>
      </c>
      <c r="E4521" s="1">
        <v>45659</v>
      </c>
      <c r="F4521" t="s">
        <v>8626</v>
      </c>
      <c r="G4521" t="s">
        <v>8630</v>
      </c>
      <c r="H4521">
        <v>4</v>
      </c>
      <c r="I4521" s="14">
        <v>0.2</v>
      </c>
      <c r="J4521" s="6">
        <v>100</v>
      </c>
      <c r="K4521" s="6">
        <v>320</v>
      </c>
      <c r="L4521" t="s">
        <v>1348</v>
      </c>
      <c r="M4521">
        <v>64</v>
      </c>
      <c r="N4521" t="s">
        <v>1999</v>
      </c>
      <c r="O4521" t="s">
        <v>2340</v>
      </c>
      <c r="P4521" t="s">
        <v>3121</v>
      </c>
    </row>
    <row r="4522" spans="1:16" x14ac:dyDescent="0.45">
      <c r="A4522" t="s">
        <v>8144</v>
      </c>
      <c r="B4522" t="s">
        <v>706</v>
      </c>
      <c r="C4522" t="s">
        <v>3211</v>
      </c>
      <c r="D4522" t="s">
        <v>3410</v>
      </c>
      <c r="E4522" s="1">
        <v>45710</v>
      </c>
      <c r="F4522" t="s">
        <v>8719</v>
      </c>
      <c r="G4522" t="s">
        <v>8632</v>
      </c>
      <c r="H4522">
        <v>3</v>
      </c>
      <c r="I4522" s="14">
        <v>0</v>
      </c>
      <c r="J4522" s="6">
        <v>266</v>
      </c>
      <c r="K4522" s="6">
        <v>798</v>
      </c>
      <c r="L4522" t="s">
        <v>1321</v>
      </c>
      <c r="M4522">
        <v>40</v>
      </c>
      <c r="N4522" t="s">
        <v>1999</v>
      </c>
      <c r="O4522" t="s">
        <v>2679</v>
      </c>
      <c r="P4522" t="s">
        <v>3042</v>
      </c>
    </row>
    <row r="4523" spans="1:16" x14ac:dyDescent="0.45">
      <c r="A4523" t="s">
        <v>8145</v>
      </c>
      <c r="B4523" t="s">
        <v>368</v>
      </c>
      <c r="C4523" t="s">
        <v>3262</v>
      </c>
      <c r="D4523" t="s">
        <v>3441</v>
      </c>
      <c r="E4523" s="1">
        <v>45432</v>
      </c>
      <c r="F4523" t="s">
        <v>8626</v>
      </c>
      <c r="G4523" t="s">
        <v>8631</v>
      </c>
      <c r="H4523">
        <v>3</v>
      </c>
      <c r="I4523" s="14">
        <v>0</v>
      </c>
      <c r="J4523" s="6">
        <v>283</v>
      </c>
      <c r="K4523" s="6">
        <v>850</v>
      </c>
      <c r="L4523" t="s">
        <v>1364</v>
      </c>
      <c r="M4523">
        <v>23</v>
      </c>
      <c r="N4523" t="s">
        <v>1998</v>
      </c>
      <c r="O4523" t="s">
        <v>2356</v>
      </c>
      <c r="P4523" t="s">
        <v>3146</v>
      </c>
    </row>
    <row r="4524" spans="1:16" x14ac:dyDescent="0.45">
      <c r="A4524" t="s">
        <v>8146</v>
      </c>
      <c r="B4524" t="s">
        <v>920</v>
      </c>
      <c r="C4524" t="s">
        <v>3262</v>
      </c>
      <c r="D4524" t="s">
        <v>3441</v>
      </c>
      <c r="E4524" s="1">
        <v>45744</v>
      </c>
      <c r="F4524" t="s">
        <v>8625</v>
      </c>
      <c r="G4524" t="s">
        <v>8629</v>
      </c>
      <c r="H4524">
        <v>3</v>
      </c>
      <c r="I4524" s="14">
        <v>0.1</v>
      </c>
      <c r="J4524" s="6">
        <v>283</v>
      </c>
      <c r="K4524" s="6">
        <v>765</v>
      </c>
      <c r="L4524" t="s">
        <v>1911</v>
      </c>
      <c r="M4524">
        <v>46</v>
      </c>
      <c r="N4524" t="s">
        <v>1998</v>
      </c>
      <c r="O4524" t="s">
        <v>2885</v>
      </c>
      <c r="P4524" t="s">
        <v>3028</v>
      </c>
    </row>
    <row r="4525" spans="1:16" x14ac:dyDescent="0.45">
      <c r="A4525" t="s">
        <v>8147</v>
      </c>
      <c r="B4525" t="s">
        <v>609</v>
      </c>
      <c r="C4525" t="s">
        <v>3353</v>
      </c>
      <c r="D4525" t="s">
        <v>3550</v>
      </c>
      <c r="E4525" s="1">
        <v>45318</v>
      </c>
      <c r="F4525" t="s">
        <v>8625</v>
      </c>
      <c r="G4525" t="s">
        <v>8631</v>
      </c>
      <c r="H4525">
        <v>4</v>
      </c>
      <c r="I4525" s="14">
        <v>0.1</v>
      </c>
      <c r="J4525" s="6">
        <v>211</v>
      </c>
      <c r="K4525" s="6">
        <v>759</v>
      </c>
      <c r="L4525" t="s">
        <v>1603</v>
      </c>
      <c r="M4525">
        <v>31</v>
      </c>
      <c r="N4525" t="s">
        <v>1999</v>
      </c>
      <c r="O4525" t="s">
        <v>2585</v>
      </c>
      <c r="P4525" t="s">
        <v>2982</v>
      </c>
    </row>
    <row r="4526" spans="1:16" x14ac:dyDescent="0.45">
      <c r="A4526" t="s">
        <v>8148</v>
      </c>
      <c r="B4526" t="s">
        <v>827</v>
      </c>
      <c r="C4526" t="s">
        <v>3248</v>
      </c>
      <c r="D4526" t="s">
        <v>3447</v>
      </c>
      <c r="E4526" s="1">
        <v>45508</v>
      </c>
      <c r="F4526" t="s">
        <v>8719</v>
      </c>
      <c r="G4526" t="s">
        <v>8629</v>
      </c>
      <c r="H4526">
        <v>2</v>
      </c>
      <c r="I4526" s="14">
        <v>0.2</v>
      </c>
      <c r="J4526" s="6">
        <v>1884</v>
      </c>
      <c r="K4526" s="6">
        <v>3014</v>
      </c>
      <c r="L4526" t="s">
        <v>1819</v>
      </c>
      <c r="M4526">
        <v>46</v>
      </c>
      <c r="N4526" t="s">
        <v>1998</v>
      </c>
      <c r="O4526" t="s">
        <v>2794</v>
      </c>
      <c r="P4526" t="s">
        <v>3047</v>
      </c>
    </row>
    <row r="4527" spans="1:16" x14ac:dyDescent="0.45">
      <c r="A4527" t="s">
        <v>8149</v>
      </c>
      <c r="B4527" t="s">
        <v>443</v>
      </c>
      <c r="C4527" t="s">
        <v>3201</v>
      </c>
      <c r="D4527" t="s">
        <v>3401</v>
      </c>
      <c r="E4527" s="1">
        <v>45623</v>
      </c>
      <c r="F4527" t="s">
        <v>8720</v>
      </c>
      <c r="G4527" t="s">
        <v>8632</v>
      </c>
      <c r="H4527">
        <v>5</v>
      </c>
      <c r="I4527" s="14">
        <v>0.05</v>
      </c>
      <c r="J4527" s="6">
        <v>579</v>
      </c>
      <c r="K4527" s="6">
        <v>2749</v>
      </c>
      <c r="L4527" t="s">
        <v>1439</v>
      </c>
      <c r="M4527">
        <v>45</v>
      </c>
      <c r="N4527" t="s">
        <v>1999</v>
      </c>
      <c r="O4527" t="s">
        <v>2428</v>
      </c>
      <c r="P4527" t="s">
        <v>2995</v>
      </c>
    </row>
    <row r="4528" spans="1:16" x14ac:dyDescent="0.45">
      <c r="A4528" t="s">
        <v>8150</v>
      </c>
      <c r="B4528" t="s">
        <v>895</v>
      </c>
      <c r="C4528" t="s">
        <v>3207</v>
      </c>
      <c r="D4528" t="s">
        <v>3406</v>
      </c>
      <c r="E4528" s="1">
        <v>45571</v>
      </c>
      <c r="F4528" t="s">
        <v>8625</v>
      </c>
      <c r="G4528" t="s">
        <v>8631</v>
      </c>
      <c r="H4528">
        <v>1</v>
      </c>
      <c r="I4528" s="14">
        <v>0.15</v>
      </c>
      <c r="J4528" s="6">
        <v>731</v>
      </c>
      <c r="K4528" s="6">
        <v>622</v>
      </c>
      <c r="L4528" t="s">
        <v>1886</v>
      </c>
      <c r="M4528">
        <v>23</v>
      </c>
      <c r="N4528" t="s">
        <v>1999</v>
      </c>
      <c r="O4528" t="s">
        <v>2860</v>
      </c>
      <c r="P4528" t="s">
        <v>3108</v>
      </c>
    </row>
    <row r="4529" spans="1:16" x14ac:dyDescent="0.45">
      <c r="A4529" t="s">
        <v>8151</v>
      </c>
      <c r="B4529" t="s">
        <v>425</v>
      </c>
      <c r="C4529" t="s">
        <v>3246</v>
      </c>
      <c r="D4529" t="s">
        <v>3445</v>
      </c>
      <c r="E4529" s="1">
        <v>45188</v>
      </c>
      <c r="F4529" t="s">
        <v>8720</v>
      </c>
      <c r="G4529" t="s">
        <v>8630</v>
      </c>
      <c r="H4529">
        <v>1</v>
      </c>
      <c r="I4529" s="14">
        <v>0.2</v>
      </c>
      <c r="J4529" s="6">
        <v>1915</v>
      </c>
      <c r="K4529" s="6">
        <v>1532</v>
      </c>
      <c r="L4529" t="s">
        <v>1421</v>
      </c>
      <c r="M4529">
        <v>32</v>
      </c>
      <c r="N4529" t="s">
        <v>1999</v>
      </c>
      <c r="O4529" t="s">
        <v>2410</v>
      </c>
      <c r="P4529" t="s">
        <v>3111</v>
      </c>
    </row>
    <row r="4530" spans="1:16" x14ac:dyDescent="0.45">
      <c r="A4530" t="s">
        <v>8152</v>
      </c>
      <c r="B4530" t="s">
        <v>164</v>
      </c>
      <c r="C4530" t="s">
        <v>3251</v>
      </c>
      <c r="D4530" t="s">
        <v>3450</v>
      </c>
      <c r="E4530" s="1">
        <v>45320</v>
      </c>
      <c r="F4530" t="s">
        <v>8625</v>
      </c>
      <c r="G4530" t="s">
        <v>8631</v>
      </c>
      <c r="H4530">
        <v>5</v>
      </c>
      <c r="I4530" s="14">
        <v>0.15</v>
      </c>
      <c r="J4530" s="6">
        <v>641</v>
      </c>
      <c r="K4530" s="6">
        <v>2724</v>
      </c>
      <c r="L4530" t="s">
        <v>1162</v>
      </c>
      <c r="M4530">
        <v>22</v>
      </c>
      <c r="N4530" t="s">
        <v>1998</v>
      </c>
      <c r="O4530" t="s">
        <v>2155</v>
      </c>
      <c r="P4530" t="s">
        <v>3017</v>
      </c>
    </row>
    <row r="4531" spans="1:16" x14ac:dyDescent="0.45">
      <c r="A4531" t="s">
        <v>8153</v>
      </c>
      <c r="B4531" t="s">
        <v>53</v>
      </c>
      <c r="C4531" t="s">
        <v>3374</v>
      </c>
      <c r="D4531" t="s">
        <v>3570</v>
      </c>
      <c r="E4531" s="1">
        <v>45855</v>
      </c>
      <c r="F4531" t="s">
        <v>8718</v>
      </c>
      <c r="G4531" t="s">
        <v>8629</v>
      </c>
      <c r="H4531">
        <v>3</v>
      </c>
      <c r="I4531" s="14">
        <v>0</v>
      </c>
      <c r="J4531" s="6">
        <v>1613</v>
      </c>
      <c r="K4531" s="6">
        <v>4840</v>
      </c>
      <c r="L4531" t="s">
        <v>1052</v>
      </c>
      <c r="M4531">
        <v>22</v>
      </c>
      <c r="N4531" t="s">
        <v>1998</v>
      </c>
      <c r="O4531" t="s">
        <v>2045</v>
      </c>
      <c r="P4531" t="s">
        <v>3009</v>
      </c>
    </row>
    <row r="4532" spans="1:16" x14ac:dyDescent="0.45">
      <c r="A4532" t="s">
        <v>8154</v>
      </c>
      <c r="B4532" t="s">
        <v>760</v>
      </c>
      <c r="C4532" t="s">
        <v>3333</v>
      </c>
      <c r="D4532" t="s">
        <v>3530</v>
      </c>
      <c r="E4532" s="1">
        <v>45587</v>
      </c>
      <c r="F4532" t="s">
        <v>8718</v>
      </c>
      <c r="G4532" t="s">
        <v>8630</v>
      </c>
      <c r="H4532">
        <v>2</v>
      </c>
      <c r="I4532" s="14">
        <v>0</v>
      </c>
      <c r="J4532" s="6">
        <v>1972</v>
      </c>
      <c r="K4532" s="6">
        <v>3945</v>
      </c>
      <c r="L4532" t="s">
        <v>1753</v>
      </c>
      <c r="M4532">
        <v>46</v>
      </c>
      <c r="N4532" t="s">
        <v>1998</v>
      </c>
      <c r="O4532" t="s">
        <v>2730</v>
      </c>
      <c r="P4532" t="s">
        <v>3163</v>
      </c>
    </row>
    <row r="4533" spans="1:16" x14ac:dyDescent="0.45">
      <c r="A4533" t="s">
        <v>8155</v>
      </c>
      <c r="B4533" t="s">
        <v>771</v>
      </c>
      <c r="C4533" t="s">
        <v>3214</v>
      </c>
      <c r="D4533" t="s">
        <v>3413</v>
      </c>
      <c r="E4533" s="1">
        <v>45858</v>
      </c>
      <c r="F4533" t="s">
        <v>8718</v>
      </c>
      <c r="G4533" t="s">
        <v>8633</v>
      </c>
      <c r="H4533">
        <v>2</v>
      </c>
      <c r="I4533" s="14">
        <v>0.1</v>
      </c>
      <c r="J4533" s="6">
        <v>1512</v>
      </c>
      <c r="K4533" s="6">
        <v>2722</v>
      </c>
      <c r="L4533" t="s">
        <v>1764</v>
      </c>
      <c r="M4533">
        <v>63</v>
      </c>
      <c r="N4533" t="s">
        <v>1998</v>
      </c>
      <c r="O4533" t="s">
        <v>2741</v>
      </c>
      <c r="P4533" t="s">
        <v>3090</v>
      </c>
    </row>
    <row r="4534" spans="1:16" x14ac:dyDescent="0.45">
      <c r="A4534" t="s">
        <v>8156</v>
      </c>
      <c r="B4534" t="s">
        <v>604</v>
      </c>
      <c r="C4534" t="s">
        <v>3394</v>
      </c>
      <c r="D4534" t="s">
        <v>3590</v>
      </c>
      <c r="E4534" s="1">
        <v>45442</v>
      </c>
      <c r="F4534" t="s">
        <v>8718</v>
      </c>
      <c r="G4534" t="s">
        <v>8632</v>
      </c>
      <c r="H4534">
        <v>4</v>
      </c>
      <c r="I4534" s="14">
        <v>0</v>
      </c>
      <c r="J4534" s="6">
        <v>624</v>
      </c>
      <c r="K4534" s="6">
        <v>2495</v>
      </c>
      <c r="L4534" t="s">
        <v>1598</v>
      </c>
      <c r="M4534">
        <v>55</v>
      </c>
      <c r="N4534" t="s">
        <v>1998</v>
      </c>
      <c r="O4534" t="s">
        <v>2580</v>
      </c>
      <c r="P4534" t="s">
        <v>3040</v>
      </c>
    </row>
    <row r="4535" spans="1:16" x14ac:dyDescent="0.45">
      <c r="A4535" t="s">
        <v>8157</v>
      </c>
      <c r="B4535" t="s">
        <v>617</v>
      </c>
      <c r="C4535" t="s">
        <v>3321</v>
      </c>
      <c r="D4535" t="s">
        <v>3518</v>
      </c>
      <c r="E4535" s="1">
        <v>45738</v>
      </c>
      <c r="F4535" t="s">
        <v>8626</v>
      </c>
      <c r="G4535" t="s">
        <v>8630</v>
      </c>
      <c r="H4535">
        <v>5</v>
      </c>
      <c r="I4535" s="14">
        <v>0.15</v>
      </c>
      <c r="J4535" s="6">
        <v>1437</v>
      </c>
      <c r="K4535" s="6">
        <v>6106</v>
      </c>
      <c r="L4535" t="s">
        <v>1611</v>
      </c>
      <c r="M4535">
        <v>23</v>
      </c>
      <c r="N4535" t="s">
        <v>1998</v>
      </c>
      <c r="O4535" t="s">
        <v>2593</v>
      </c>
      <c r="P4535" t="s">
        <v>3083</v>
      </c>
    </row>
    <row r="4536" spans="1:16" x14ac:dyDescent="0.45">
      <c r="A4536" t="s">
        <v>8158</v>
      </c>
      <c r="B4536" t="s">
        <v>351</v>
      </c>
      <c r="C4536" t="s">
        <v>3236</v>
      </c>
      <c r="D4536" t="s">
        <v>3435</v>
      </c>
      <c r="E4536" s="1">
        <v>45908</v>
      </c>
      <c r="F4536" t="s">
        <v>8625</v>
      </c>
      <c r="G4536" t="s">
        <v>8631</v>
      </c>
      <c r="H4536">
        <v>5</v>
      </c>
      <c r="I4536" s="14">
        <v>0.1</v>
      </c>
      <c r="J4536" s="6">
        <v>832</v>
      </c>
      <c r="K4536" s="6">
        <v>3743</v>
      </c>
      <c r="L4536" t="s">
        <v>1347</v>
      </c>
      <c r="M4536">
        <v>45</v>
      </c>
      <c r="N4536" t="s">
        <v>1998</v>
      </c>
      <c r="O4536" t="s">
        <v>2339</v>
      </c>
      <c r="P4536" t="s">
        <v>3104</v>
      </c>
    </row>
    <row r="4537" spans="1:16" x14ac:dyDescent="0.45">
      <c r="A4537" t="s">
        <v>8159</v>
      </c>
      <c r="B4537" t="s">
        <v>378</v>
      </c>
      <c r="C4537" t="s">
        <v>3296</v>
      </c>
      <c r="D4537" t="s">
        <v>3493</v>
      </c>
      <c r="E4537" s="1">
        <v>45599</v>
      </c>
      <c r="F4537" t="s">
        <v>8718</v>
      </c>
      <c r="G4537" t="s">
        <v>8633</v>
      </c>
      <c r="H4537">
        <v>5</v>
      </c>
      <c r="I4537" s="14">
        <v>0.1</v>
      </c>
      <c r="J4537" s="6">
        <v>378</v>
      </c>
      <c r="K4537" s="6">
        <v>1700</v>
      </c>
      <c r="L4537" t="s">
        <v>1374</v>
      </c>
      <c r="M4537">
        <v>48</v>
      </c>
      <c r="N4537" t="s">
        <v>1999</v>
      </c>
      <c r="O4537" t="s">
        <v>2366</v>
      </c>
      <c r="P4537" t="s">
        <v>3044</v>
      </c>
    </row>
    <row r="4538" spans="1:16" x14ac:dyDescent="0.45">
      <c r="A4538" t="s">
        <v>8160</v>
      </c>
      <c r="B4538" t="s">
        <v>312</v>
      </c>
      <c r="C4538" t="s">
        <v>3278</v>
      </c>
      <c r="D4538" t="s">
        <v>3475</v>
      </c>
      <c r="E4538" s="1">
        <v>45855</v>
      </c>
      <c r="F4538" t="s">
        <v>8626</v>
      </c>
      <c r="G4538" t="s">
        <v>8630</v>
      </c>
      <c r="H4538">
        <v>1</v>
      </c>
      <c r="I4538" s="14">
        <v>0.15</v>
      </c>
      <c r="J4538" s="6">
        <v>1869</v>
      </c>
      <c r="K4538" s="6">
        <v>1588</v>
      </c>
      <c r="L4538" t="s">
        <v>1309</v>
      </c>
      <c r="M4538">
        <v>23</v>
      </c>
      <c r="N4538" t="s">
        <v>1999</v>
      </c>
      <c r="O4538" t="s">
        <v>2300</v>
      </c>
      <c r="P4538" t="s">
        <v>8697</v>
      </c>
    </row>
    <row r="4539" spans="1:16" x14ac:dyDescent="0.45">
      <c r="A4539" t="s">
        <v>8161</v>
      </c>
      <c r="B4539" t="s">
        <v>778</v>
      </c>
      <c r="C4539" t="s">
        <v>3394</v>
      </c>
      <c r="D4539" t="s">
        <v>3590</v>
      </c>
      <c r="E4539" s="1">
        <v>45913</v>
      </c>
      <c r="F4539" t="s">
        <v>8720</v>
      </c>
      <c r="G4539" t="s">
        <v>8629</v>
      </c>
      <c r="H4539">
        <v>4</v>
      </c>
      <c r="I4539" s="14">
        <v>0.15</v>
      </c>
      <c r="J4539" s="6">
        <v>624</v>
      </c>
      <c r="K4539" s="6">
        <v>2121</v>
      </c>
      <c r="L4539" t="s">
        <v>1770</v>
      </c>
      <c r="M4539">
        <v>44</v>
      </c>
      <c r="N4539" t="s">
        <v>1999</v>
      </c>
      <c r="O4539" t="s">
        <v>2748</v>
      </c>
      <c r="P4539" t="s">
        <v>3113</v>
      </c>
    </row>
    <row r="4540" spans="1:16" x14ac:dyDescent="0.45">
      <c r="A4540" t="s">
        <v>8162</v>
      </c>
      <c r="B4540" t="s">
        <v>1004</v>
      </c>
      <c r="C4540" t="s">
        <v>3200</v>
      </c>
      <c r="D4540" t="s">
        <v>3400</v>
      </c>
      <c r="E4540" s="1">
        <v>45404</v>
      </c>
      <c r="F4540" t="s">
        <v>8719</v>
      </c>
      <c r="G4540" t="s">
        <v>8631</v>
      </c>
      <c r="H4540">
        <v>5</v>
      </c>
      <c r="I4540" s="14">
        <v>0.1</v>
      </c>
      <c r="J4540" s="6">
        <v>1000</v>
      </c>
      <c r="K4540" s="6">
        <v>4500</v>
      </c>
      <c r="L4540" t="s">
        <v>1995</v>
      </c>
      <c r="M4540">
        <v>49</v>
      </c>
      <c r="N4540" t="s">
        <v>1999</v>
      </c>
      <c r="O4540" t="s">
        <v>2965</v>
      </c>
      <c r="P4540" t="s">
        <v>3154</v>
      </c>
    </row>
    <row r="4541" spans="1:16" x14ac:dyDescent="0.45">
      <c r="A4541" t="s">
        <v>8163</v>
      </c>
      <c r="B4541" t="s">
        <v>593</v>
      </c>
      <c r="C4541" t="s">
        <v>3261</v>
      </c>
      <c r="D4541" t="s">
        <v>3460</v>
      </c>
      <c r="E4541" s="1">
        <v>45742</v>
      </c>
      <c r="F4541" t="s">
        <v>8718</v>
      </c>
      <c r="G4541" t="s">
        <v>8629</v>
      </c>
      <c r="H4541">
        <v>1</v>
      </c>
      <c r="I4541" s="14">
        <v>0.1</v>
      </c>
      <c r="J4541" s="6">
        <v>1867</v>
      </c>
      <c r="K4541" s="6">
        <v>1680</v>
      </c>
      <c r="L4541" t="s">
        <v>1587</v>
      </c>
      <c r="M4541">
        <v>59</v>
      </c>
      <c r="N4541" t="s">
        <v>1998</v>
      </c>
      <c r="O4541" t="s">
        <v>2569</v>
      </c>
      <c r="P4541" t="s">
        <v>3148</v>
      </c>
    </row>
    <row r="4542" spans="1:16" x14ac:dyDescent="0.45">
      <c r="A4542" t="s">
        <v>8164</v>
      </c>
      <c r="B4542" t="s">
        <v>53</v>
      </c>
      <c r="C4542" t="s">
        <v>3232</v>
      </c>
      <c r="D4542" t="s">
        <v>3431</v>
      </c>
      <c r="E4542" s="1">
        <v>45701</v>
      </c>
      <c r="F4542" t="s">
        <v>8626</v>
      </c>
      <c r="G4542" t="s">
        <v>8629</v>
      </c>
      <c r="H4542">
        <v>4</v>
      </c>
      <c r="I4542" s="14">
        <v>0</v>
      </c>
      <c r="J4542" s="6">
        <v>304</v>
      </c>
      <c r="K4542" s="6">
        <v>1216</v>
      </c>
      <c r="L4542" t="s">
        <v>1052</v>
      </c>
      <c r="M4542">
        <v>22</v>
      </c>
      <c r="N4542" t="s">
        <v>1998</v>
      </c>
      <c r="O4542" t="s">
        <v>2045</v>
      </c>
      <c r="P4542" t="s">
        <v>3009</v>
      </c>
    </row>
    <row r="4543" spans="1:16" x14ac:dyDescent="0.45">
      <c r="A4543" t="s">
        <v>8165</v>
      </c>
      <c r="B4543" t="s">
        <v>263</v>
      </c>
      <c r="C4543" t="s">
        <v>3266</v>
      </c>
      <c r="D4543" t="s">
        <v>3456</v>
      </c>
      <c r="E4543" s="1">
        <v>45288</v>
      </c>
      <c r="F4543" t="s">
        <v>8626</v>
      </c>
      <c r="G4543" t="s">
        <v>8633</v>
      </c>
      <c r="H4543">
        <v>2</v>
      </c>
      <c r="I4543" s="14">
        <v>0</v>
      </c>
      <c r="J4543" s="6">
        <v>1438</v>
      </c>
      <c r="K4543" s="6">
        <v>2875</v>
      </c>
      <c r="L4543" t="s">
        <v>1261</v>
      </c>
      <c r="M4543">
        <v>47</v>
      </c>
      <c r="N4543" t="s">
        <v>1999</v>
      </c>
      <c r="O4543" t="s">
        <v>2253</v>
      </c>
      <c r="P4543" t="s">
        <v>2982</v>
      </c>
    </row>
    <row r="4544" spans="1:16" x14ac:dyDescent="0.45">
      <c r="A4544" t="s">
        <v>8166</v>
      </c>
      <c r="B4544" t="s">
        <v>369</v>
      </c>
      <c r="C4544" t="s">
        <v>3332</v>
      </c>
      <c r="D4544" t="s">
        <v>3529</v>
      </c>
      <c r="E4544" s="1">
        <v>45339</v>
      </c>
      <c r="F4544" t="s">
        <v>8720</v>
      </c>
      <c r="G4544" t="s">
        <v>8629</v>
      </c>
      <c r="H4544">
        <v>5</v>
      </c>
      <c r="I4544" s="14">
        <v>0.05</v>
      </c>
      <c r="J4544" s="6">
        <v>1870</v>
      </c>
      <c r="K4544" s="6">
        <v>8882</v>
      </c>
      <c r="L4544" t="s">
        <v>1365</v>
      </c>
      <c r="M4544">
        <v>64</v>
      </c>
      <c r="N4544" t="s">
        <v>1999</v>
      </c>
      <c r="O4544" t="s">
        <v>2357</v>
      </c>
      <c r="P4544" t="s">
        <v>3142</v>
      </c>
    </row>
    <row r="4545" spans="1:16" x14ac:dyDescent="0.45">
      <c r="A4545" t="s">
        <v>8167</v>
      </c>
      <c r="B4545" t="s">
        <v>294</v>
      </c>
      <c r="C4545" t="s">
        <v>3353</v>
      </c>
      <c r="D4545" t="s">
        <v>3550</v>
      </c>
      <c r="E4545" s="1">
        <v>45835</v>
      </c>
      <c r="F4545" t="s">
        <v>8626</v>
      </c>
      <c r="G4545" t="s">
        <v>8630</v>
      </c>
      <c r="H4545">
        <v>1</v>
      </c>
      <c r="I4545" s="14">
        <v>0.15</v>
      </c>
      <c r="J4545" s="6">
        <v>211</v>
      </c>
      <c r="K4545" s="6">
        <v>179</v>
      </c>
      <c r="L4545" t="s">
        <v>1291</v>
      </c>
      <c r="M4545">
        <v>52</v>
      </c>
      <c r="N4545" t="s">
        <v>1999</v>
      </c>
      <c r="O4545" t="s">
        <v>2031</v>
      </c>
      <c r="P4545" t="s">
        <v>3019</v>
      </c>
    </row>
    <row r="4546" spans="1:16" x14ac:dyDescent="0.45">
      <c r="A4546" t="s">
        <v>8168</v>
      </c>
      <c r="B4546" t="s">
        <v>164</v>
      </c>
      <c r="C4546" t="s">
        <v>3207</v>
      </c>
      <c r="D4546" t="s">
        <v>3406</v>
      </c>
      <c r="E4546" s="1">
        <v>45809</v>
      </c>
      <c r="F4546" t="s">
        <v>8718</v>
      </c>
      <c r="G4546" t="s">
        <v>8632</v>
      </c>
      <c r="H4546">
        <v>2</v>
      </c>
      <c r="I4546" s="14">
        <v>0</v>
      </c>
      <c r="J4546" s="6">
        <v>731</v>
      </c>
      <c r="K4546" s="6">
        <v>1463</v>
      </c>
      <c r="L4546" t="s">
        <v>1162</v>
      </c>
      <c r="M4546">
        <v>22</v>
      </c>
      <c r="N4546" t="s">
        <v>1998</v>
      </c>
      <c r="O4546" t="s">
        <v>2155</v>
      </c>
      <c r="P4546" t="s">
        <v>3017</v>
      </c>
    </row>
    <row r="4547" spans="1:16" x14ac:dyDescent="0.45">
      <c r="A4547" t="s">
        <v>8169</v>
      </c>
      <c r="B4547" t="s">
        <v>687</v>
      </c>
      <c r="C4547" t="s">
        <v>3314</v>
      </c>
      <c r="D4547" t="s">
        <v>3511</v>
      </c>
      <c r="E4547" s="1">
        <v>45740</v>
      </c>
      <c r="F4547" t="s">
        <v>8718</v>
      </c>
      <c r="G4547" t="s">
        <v>8632</v>
      </c>
      <c r="H4547">
        <v>4</v>
      </c>
      <c r="I4547" s="14">
        <v>0.1</v>
      </c>
      <c r="J4547" s="6">
        <v>1526</v>
      </c>
      <c r="K4547" s="6">
        <v>5494</v>
      </c>
      <c r="L4547" t="s">
        <v>1681</v>
      </c>
      <c r="M4547">
        <v>39</v>
      </c>
      <c r="N4547" t="s">
        <v>1999</v>
      </c>
      <c r="O4547" t="s">
        <v>2660</v>
      </c>
      <c r="P4547" t="s">
        <v>3011</v>
      </c>
    </row>
    <row r="4548" spans="1:16" x14ac:dyDescent="0.45">
      <c r="A4548" t="s">
        <v>8170</v>
      </c>
      <c r="B4548" t="s">
        <v>478</v>
      </c>
      <c r="C4548" t="s">
        <v>3289</v>
      </c>
      <c r="D4548" t="s">
        <v>3486</v>
      </c>
      <c r="E4548" s="1">
        <v>45701</v>
      </c>
      <c r="F4548" t="s">
        <v>8625</v>
      </c>
      <c r="G4548" t="s">
        <v>8630</v>
      </c>
      <c r="H4548">
        <v>5</v>
      </c>
      <c r="I4548" s="14">
        <v>0.1</v>
      </c>
      <c r="J4548" s="6">
        <v>668</v>
      </c>
      <c r="K4548" s="6">
        <v>3006</v>
      </c>
      <c r="L4548" t="s">
        <v>1473</v>
      </c>
      <c r="M4548">
        <v>37</v>
      </c>
      <c r="N4548" t="s">
        <v>1998</v>
      </c>
      <c r="O4548" t="s">
        <v>2460</v>
      </c>
      <c r="P4548" t="s">
        <v>3158</v>
      </c>
    </row>
    <row r="4549" spans="1:16" x14ac:dyDescent="0.45">
      <c r="A4549" t="s">
        <v>8171</v>
      </c>
      <c r="B4549" t="s">
        <v>75</v>
      </c>
      <c r="C4549" t="s">
        <v>3328</v>
      </c>
      <c r="D4549" t="s">
        <v>3525</v>
      </c>
      <c r="E4549" s="1">
        <v>45651</v>
      </c>
      <c r="F4549" t="s">
        <v>8718</v>
      </c>
      <c r="G4549" t="s">
        <v>8631</v>
      </c>
      <c r="H4549">
        <v>4</v>
      </c>
      <c r="I4549" s="14">
        <v>0.1</v>
      </c>
      <c r="J4549" s="6">
        <v>516</v>
      </c>
      <c r="K4549" s="6">
        <v>1859</v>
      </c>
      <c r="L4549" t="s">
        <v>1074</v>
      </c>
      <c r="M4549">
        <v>59</v>
      </c>
      <c r="N4549" t="s">
        <v>1999</v>
      </c>
      <c r="O4549" t="s">
        <v>2067</v>
      </c>
      <c r="P4549" t="s">
        <v>3029</v>
      </c>
    </row>
    <row r="4550" spans="1:16" x14ac:dyDescent="0.45">
      <c r="A4550" t="s">
        <v>8172</v>
      </c>
      <c r="B4550" t="s">
        <v>213</v>
      </c>
      <c r="C4550" t="s">
        <v>3197</v>
      </c>
      <c r="D4550" t="s">
        <v>3397</v>
      </c>
      <c r="E4550" s="1">
        <v>45878</v>
      </c>
      <c r="F4550" t="s">
        <v>8626</v>
      </c>
      <c r="G4550" t="s">
        <v>8629</v>
      </c>
      <c r="H4550">
        <v>5</v>
      </c>
      <c r="I4550" s="14">
        <v>0.2</v>
      </c>
      <c r="J4550" s="6">
        <v>1934</v>
      </c>
      <c r="K4550" s="6">
        <v>7735</v>
      </c>
      <c r="L4550" t="s">
        <v>1211</v>
      </c>
      <c r="M4550">
        <v>30</v>
      </c>
      <c r="N4550" t="s">
        <v>1999</v>
      </c>
      <c r="O4550" t="s">
        <v>2204</v>
      </c>
      <c r="P4550" t="s">
        <v>3009</v>
      </c>
    </row>
    <row r="4551" spans="1:16" x14ac:dyDescent="0.45">
      <c r="A4551" t="s">
        <v>8173</v>
      </c>
      <c r="B4551" t="s">
        <v>334</v>
      </c>
      <c r="C4551" t="s">
        <v>3361</v>
      </c>
      <c r="D4551" t="s">
        <v>3558</v>
      </c>
      <c r="E4551" s="1">
        <v>45748</v>
      </c>
      <c r="F4551" t="s">
        <v>8718</v>
      </c>
      <c r="G4551" t="s">
        <v>8630</v>
      </c>
      <c r="H4551">
        <v>5</v>
      </c>
      <c r="I4551" s="14">
        <v>0.15</v>
      </c>
      <c r="J4551" s="6">
        <v>481</v>
      </c>
      <c r="K4551" s="6">
        <v>2046</v>
      </c>
      <c r="L4551" t="s">
        <v>1331</v>
      </c>
      <c r="M4551">
        <v>56</v>
      </c>
      <c r="N4551" t="s">
        <v>1998</v>
      </c>
      <c r="O4551" t="s">
        <v>2322</v>
      </c>
      <c r="P4551" t="s">
        <v>3068</v>
      </c>
    </row>
    <row r="4552" spans="1:16" x14ac:dyDescent="0.45">
      <c r="A4552" t="s">
        <v>8174</v>
      </c>
      <c r="B4552" t="s">
        <v>115</v>
      </c>
      <c r="C4552" t="s">
        <v>3343</v>
      </c>
      <c r="D4552" t="s">
        <v>3540</v>
      </c>
      <c r="E4552" s="1">
        <v>45816</v>
      </c>
      <c r="F4552" t="s">
        <v>8626</v>
      </c>
      <c r="G4552" t="s">
        <v>8631</v>
      </c>
      <c r="H4552">
        <v>4</v>
      </c>
      <c r="I4552" s="14">
        <v>0.05</v>
      </c>
      <c r="J4552" s="6">
        <v>1671</v>
      </c>
      <c r="K4552" s="6">
        <v>6351</v>
      </c>
      <c r="L4552" t="s">
        <v>1114</v>
      </c>
      <c r="M4552">
        <v>44</v>
      </c>
      <c r="N4552" t="s">
        <v>1998</v>
      </c>
      <c r="O4552" t="s">
        <v>2106</v>
      </c>
      <c r="P4552" t="s">
        <v>3057</v>
      </c>
    </row>
    <row r="4553" spans="1:16" x14ac:dyDescent="0.45">
      <c r="A4553" t="s">
        <v>8175</v>
      </c>
      <c r="B4553" t="s">
        <v>179</v>
      </c>
      <c r="C4553" t="s">
        <v>3306</v>
      </c>
      <c r="D4553" t="s">
        <v>3503</v>
      </c>
      <c r="E4553" s="1">
        <v>45881</v>
      </c>
      <c r="F4553" t="s">
        <v>8718</v>
      </c>
      <c r="G4553" t="s">
        <v>8632</v>
      </c>
      <c r="H4553">
        <v>1</v>
      </c>
      <c r="I4553" s="14">
        <v>0.1</v>
      </c>
      <c r="J4553" s="6">
        <v>1375</v>
      </c>
      <c r="K4553" s="6">
        <v>1238</v>
      </c>
      <c r="L4553" t="s">
        <v>1177</v>
      </c>
      <c r="M4553">
        <v>35</v>
      </c>
      <c r="N4553" t="s">
        <v>1999</v>
      </c>
      <c r="O4553" t="s">
        <v>2170</v>
      </c>
      <c r="P4553" t="s">
        <v>3086</v>
      </c>
    </row>
    <row r="4554" spans="1:16" x14ac:dyDescent="0.45">
      <c r="A4554" t="s">
        <v>8176</v>
      </c>
      <c r="B4554" t="s">
        <v>740</v>
      </c>
      <c r="C4554" t="s">
        <v>3356</v>
      </c>
      <c r="D4554" t="s">
        <v>3553</v>
      </c>
      <c r="E4554" s="1">
        <v>45696</v>
      </c>
      <c r="F4554" t="s">
        <v>8719</v>
      </c>
      <c r="G4554" t="s">
        <v>8632</v>
      </c>
      <c r="H4554">
        <v>3</v>
      </c>
      <c r="I4554" s="14">
        <v>0.05</v>
      </c>
      <c r="J4554" s="6">
        <v>811</v>
      </c>
      <c r="K4554" s="6">
        <v>2310</v>
      </c>
      <c r="L4554" t="s">
        <v>1733</v>
      </c>
      <c r="M4554">
        <v>28</v>
      </c>
      <c r="N4554" t="s">
        <v>1998</v>
      </c>
      <c r="O4554" t="s">
        <v>2711</v>
      </c>
      <c r="P4554" t="s">
        <v>3142</v>
      </c>
    </row>
    <row r="4555" spans="1:16" x14ac:dyDescent="0.45">
      <c r="A4555" t="s">
        <v>8177</v>
      </c>
      <c r="B4555" t="s">
        <v>865</v>
      </c>
      <c r="C4555" t="s">
        <v>3320</v>
      </c>
      <c r="D4555" t="s">
        <v>3517</v>
      </c>
      <c r="E4555" s="1">
        <v>45909</v>
      </c>
      <c r="F4555" t="s">
        <v>8626</v>
      </c>
      <c r="G4555" t="s">
        <v>8633</v>
      </c>
      <c r="H4555">
        <v>3</v>
      </c>
      <c r="I4555" s="14">
        <v>0.2</v>
      </c>
      <c r="J4555" s="6">
        <v>241</v>
      </c>
      <c r="K4555" s="6">
        <v>579</v>
      </c>
      <c r="L4555" t="s">
        <v>1857</v>
      </c>
      <c r="M4555">
        <v>40</v>
      </c>
      <c r="N4555" t="s">
        <v>1998</v>
      </c>
      <c r="O4555" t="s">
        <v>2831</v>
      </c>
      <c r="P4555" t="s">
        <v>3126</v>
      </c>
    </row>
    <row r="4556" spans="1:16" x14ac:dyDescent="0.45">
      <c r="A4556" t="s">
        <v>8178</v>
      </c>
      <c r="B4556" t="s">
        <v>876</v>
      </c>
      <c r="C4556" t="s">
        <v>3310</v>
      </c>
      <c r="D4556" t="s">
        <v>3507</v>
      </c>
      <c r="E4556" s="1">
        <v>45239</v>
      </c>
      <c r="F4556" t="s">
        <v>8719</v>
      </c>
      <c r="G4556" t="s">
        <v>8632</v>
      </c>
      <c r="H4556">
        <v>2</v>
      </c>
      <c r="I4556" s="14">
        <v>0</v>
      </c>
      <c r="J4556" s="6">
        <v>962</v>
      </c>
      <c r="K4556" s="6">
        <v>1923</v>
      </c>
      <c r="L4556" t="s">
        <v>1187</v>
      </c>
      <c r="M4556">
        <v>63</v>
      </c>
      <c r="N4556" t="s">
        <v>1999</v>
      </c>
      <c r="O4556" t="s">
        <v>2841</v>
      </c>
      <c r="P4556" t="s">
        <v>3115</v>
      </c>
    </row>
    <row r="4557" spans="1:16" x14ac:dyDescent="0.45">
      <c r="A4557" t="s">
        <v>8179</v>
      </c>
      <c r="B4557" t="s">
        <v>193</v>
      </c>
      <c r="C4557" t="s">
        <v>3348</v>
      </c>
      <c r="D4557" t="s">
        <v>3545</v>
      </c>
      <c r="E4557" s="1">
        <v>45898</v>
      </c>
      <c r="F4557" t="s">
        <v>8720</v>
      </c>
      <c r="G4557" t="s">
        <v>8633</v>
      </c>
      <c r="H4557">
        <v>2</v>
      </c>
      <c r="I4557" s="14">
        <v>0</v>
      </c>
      <c r="J4557" s="6">
        <v>319</v>
      </c>
      <c r="K4557" s="6">
        <v>637</v>
      </c>
      <c r="L4557" t="s">
        <v>1191</v>
      </c>
      <c r="M4557">
        <v>62</v>
      </c>
      <c r="N4557" t="s">
        <v>1998</v>
      </c>
      <c r="O4557" t="s">
        <v>2184</v>
      </c>
      <c r="P4557" t="s">
        <v>3071</v>
      </c>
    </row>
    <row r="4558" spans="1:16" x14ac:dyDescent="0.45">
      <c r="A4558" t="s">
        <v>8180</v>
      </c>
      <c r="B4558" t="s">
        <v>838</v>
      </c>
      <c r="C4558" t="s">
        <v>3332</v>
      </c>
      <c r="D4558" t="s">
        <v>3529</v>
      </c>
      <c r="E4558" s="1">
        <v>45551</v>
      </c>
      <c r="F4558" t="s">
        <v>8718</v>
      </c>
      <c r="G4558" t="s">
        <v>8629</v>
      </c>
      <c r="H4558">
        <v>1</v>
      </c>
      <c r="I4558" s="14">
        <v>0.15</v>
      </c>
      <c r="J4558" s="6">
        <v>1870</v>
      </c>
      <c r="K4558" s="6">
        <v>1589</v>
      </c>
      <c r="L4558" t="s">
        <v>1830</v>
      </c>
      <c r="M4558">
        <v>27</v>
      </c>
      <c r="N4558" t="s">
        <v>1998</v>
      </c>
      <c r="O4558" t="s">
        <v>2805</v>
      </c>
      <c r="P4558" t="s">
        <v>8699</v>
      </c>
    </row>
    <row r="4559" spans="1:16" x14ac:dyDescent="0.45">
      <c r="A4559" t="s">
        <v>8181</v>
      </c>
      <c r="B4559" t="s">
        <v>160</v>
      </c>
      <c r="C4559" t="s">
        <v>3272</v>
      </c>
      <c r="D4559" t="s">
        <v>3469</v>
      </c>
      <c r="E4559" s="1">
        <v>45325</v>
      </c>
      <c r="F4559" t="s">
        <v>8720</v>
      </c>
      <c r="G4559" t="s">
        <v>8630</v>
      </c>
      <c r="H4559">
        <v>2</v>
      </c>
      <c r="I4559" s="14">
        <v>0.15</v>
      </c>
      <c r="J4559" s="6">
        <v>649</v>
      </c>
      <c r="K4559" s="6">
        <v>1104</v>
      </c>
      <c r="L4559" t="s">
        <v>1158</v>
      </c>
      <c r="M4559">
        <v>33</v>
      </c>
      <c r="N4559" t="s">
        <v>1999</v>
      </c>
      <c r="O4559" t="s">
        <v>2151</v>
      </c>
      <c r="P4559" t="s">
        <v>3083</v>
      </c>
    </row>
    <row r="4560" spans="1:16" x14ac:dyDescent="0.45">
      <c r="A4560" t="s">
        <v>8182</v>
      </c>
      <c r="B4560" t="s">
        <v>583</v>
      </c>
      <c r="C4560" t="s">
        <v>3276</v>
      </c>
      <c r="D4560" t="s">
        <v>3473</v>
      </c>
      <c r="E4560" s="1">
        <v>45805</v>
      </c>
      <c r="F4560" t="s">
        <v>8718</v>
      </c>
      <c r="G4560" t="s">
        <v>8629</v>
      </c>
      <c r="H4560">
        <v>4</v>
      </c>
      <c r="I4560" s="14">
        <v>0.2</v>
      </c>
      <c r="J4560" s="6">
        <v>1827</v>
      </c>
      <c r="K4560" s="6">
        <v>5847</v>
      </c>
      <c r="L4560" t="s">
        <v>1577</v>
      </c>
      <c r="M4560">
        <v>18</v>
      </c>
      <c r="N4560" t="s">
        <v>1999</v>
      </c>
      <c r="O4560" t="s">
        <v>2559</v>
      </c>
      <c r="P4560" t="s">
        <v>8706</v>
      </c>
    </row>
    <row r="4561" spans="1:16" x14ac:dyDescent="0.45">
      <c r="A4561" t="s">
        <v>8183</v>
      </c>
      <c r="B4561" t="s">
        <v>863</v>
      </c>
      <c r="C4561" t="s">
        <v>3202</v>
      </c>
      <c r="D4561" t="s">
        <v>3402</v>
      </c>
      <c r="E4561" s="1">
        <v>45522</v>
      </c>
      <c r="F4561" t="s">
        <v>8626</v>
      </c>
      <c r="G4561" t="s">
        <v>8631</v>
      </c>
      <c r="H4561">
        <v>4</v>
      </c>
      <c r="I4561" s="14">
        <v>0.05</v>
      </c>
      <c r="J4561" s="6">
        <v>1696</v>
      </c>
      <c r="K4561" s="6">
        <v>6444</v>
      </c>
      <c r="L4561" t="s">
        <v>1855</v>
      </c>
      <c r="M4561">
        <v>41</v>
      </c>
      <c r="N4561" t="s">
        <v>1999</v>
      </c>
      <c r="O4561" t="s">
        <v>2829</v>
      </c>
      <c r="P4561" t="s">
        <v>3009</v>
      </c>
    </row>
    <row r="4562" spans="1:16" x14ac:dyDescent="0.45">
      <c r="A4562" t="s">
        <v>8184</v>
      </c>
      <c r="B4562" t="s">
        <v>478</v>
      </c>
      <c r="C4562" t="s">
        <v>3382</v>
      </c>
      <c r="D4562" t="s">
        <v>3578</v>
      </c>
      <c r="E4562" s="1">
        <v>45747</v>
      </c>
      <c r="F4562" t="s">
        <v>8719</v>
      </c>
      <c r="G4562" t="s">
        <v>8633</v>
      </c>
      <c r="H4562">
        <v>2</v>
      </c>
      <c r="I4562" s="14">
        <v>0.05</v>
      </c>
      <c r="J4562" s="6">
        <v>1351</v>
      </c>
      <c r="K4562" s="6">
        <v>2566</v>
      </c>
      <c r="L4562" t="s">
        <v>1473</v>
      </c>
      <c r="M4562">
        <v>37</v>
      </c>
      <c r="N4562" t="s">
        <v>1998</v>
      </c>
      <c r="O4562" t="s">
        <v>2460</v>
      </c>
      <c r="P4562" t="s">
        <v>3158</v>
      </c>
    </row>
    <row r="4563" spans="1:16" x14ac:dyDescent="0.45">
      <c r="A4563" t="s">
        <v>8185</v>
      </c>
      <c r="B4563" t="s">
        <v>468</v>
      </c>
      <c r="C4563" t="s">
        <v>3356</v>
      </c>
      <c r="D4563" t="s">
        <v>3553</v>
      </c>
      <c r="E4563" s="1">
        <v>45458</v>
      </c>
      <c r="F4563" t="s">
        <v>8625</v>
      </c>
      <c r="G4563" t="s">
        <v>8631</v>
      </c>
      <c r="H4563">
        <v>5</v>
      </c>
      <c r="I4563" s="14">
        <v>0.2</v>
      </c>
      <c r="J4563" s="6">
        <v>811</v>
      </c>
      <c r="K4563" s="6">
        <v>3242</v>
      </c>
      <c r="L4563" t="s">
        <v>1464</v>
      </c>
      <c r="M4563">
        <v>30</v>
      </c>
      <c r="N4563" t="s">
        <v>1999</v>
      </c>
      <c r="O4563" t="s">
        <v>2450</v>
      </c>
      <c r="P4563" t="s">
        <v>3010</v>
      </c>
    </row>
    <row r="4564" spans="1:16" x14ac:dyDescent="0.45">
      <c r="A4564" t="s">
        <v>8186</v>
      </c>
      <c r="B4564" t="s">
        <v>912</v>
      </c>
      <c r="C4564" t="s">
        <v>3240</v>
      </c>
      <c r="D4564" t="s">
        <v>3439</v>
      </c>
      <c r="E4564" s="1">
        <v>45380</v>
      </c>
      <c r="F4564" t="s">
        <v>8718</v>
      </c>
      <c r="G4564" t="s">
        <v>8633</v>
      </c>
      <c r="H4564">
        <v>2</v>
      </c>
      <c r="I4564" s="14">
        <v>0.15</v>
      </c>
      <c r="J4564" s="6">
        <v>1126</v>
      </c>
      <c r="K4564" s="6">
        <v>1914</v>
      </c>
      <c r="L4564" t="s">
        <v>1903</v>
      </c>
      <c r="M4564">
        <v>20</v>
      </c>
      <c r="N4564" t="s">
        <v>1998</v>
      </c>
      <c r="O4564" t="s">
        <v>2877</v>
      </c>
      <c r="P4564" t="s">
        <v>3003</v>
      </c>
    </row>
    <row r="4565" spans="1:16" x14ac:dyDescent="0.45">
      <c r="A4565" t="s">
        <v>8187</v>
      </c>
      <c r="B4565" t="s">
        <v>43</v>
      </c>
      <c r="C4565" t="s">
        <v>3378</v>
      </c>
      <c r="D4565" t="s">
        <v>3574</v>
      </c>
      <c r="E4565" s="1">
        <v>45304</v>
      </c>
      <c r="F4565" t="s">
        <v>8720</v>
      </c>
      <c r="G4565" t="s">
        <v>8629</v>
      </c>
      <c r="H4565">
        <v>4</v>
      </c>
      <c r="I4565" s="14">
        <v>0.1</v>
      </c>
      <c r="J4565" s="6">
        <v>415</v>
      </c>
      <c r="K4565" s="6">
        <v>1493</v>
      </c>
      <c r="L4565" t="s">
        <v>1042</v>
      </c>
      <c r="M4565">
        <v>62</v>
      </c>
      <c r="N4565" t="s">
        <v>1998</v>
      </c>
      <c r="O4565" t="s">
        <v>2035</v>
      </c>
      <c r="P4565" t="s">
        <v>3002</v>
      </c>
    </row>
    <row r="4566" spans="1:16" x14ac:dyDescent="0.45">
      <c r="A4566" t="s">
        <v>8188</v>
      </c>
      <c r="B4566" t="s">
        <v>649</v>
      </c>
      <c r="C4566" t="s">
        <v>3360</v>
      </c>
      <c r="D4566" t="s">
        <v>3557</v>
      </c>
      <c r="E4566" s="1">
        <v>45330</v>
      </c>
      <c r="F4566" t="s">
        <v>8718</v>
      </c>
      <c r="G4566" t="s">
        <v>8630</v>
      </c>
      <c r="H4566">
        <v>4</v>
      </c>
      <c r="I4566" s="14">
        <v>0</v>
      </c>
      <c r="J4566" s="6">
        <v>1159</v>
      </c>
      <c r="K4566" s="6">
        <v>4637</v>
      </c>
      <c r="L4566" t="s">
        <v>1643</v>
      </c>
      <c r="M4566">
        <v>38</v>
      </c>
      <c r="N4566" t="s">
        <v>1998</v>
      </c>
      <c r="O4566" t="s">
        <v>2624</v>
      </c>
      <c r="P4566" t="s">
        <v>2978</v>
      </c>
    </row>
    <row r="4567" spans="1:16" x14ac:dyDescent="0.45">
      <c r="A4567" t="s">
        <v>8189</v>
      </c>
      <c r="B4567" t="s">
        <v>836</v>
      </c>
      <c r="C4567" t="s">
        <v>3316</v>
      </c>
      <c r="D4567" t="s">
        <v>3513</v>
      </c>
      <c r="E4567" s="1">
        <v>45559</v>
      </c>
      <c r="F4567" t="s">
        <v>8720</v>
      </c>
      <c r="G4567" t="s">
        <v>8630</v>
      </c>
      <c r="H4567">
        <v>4</v>
      </c>
      <c r="I4567" s="14">
        <v>0.2</v>
      </c>
      <c r="J4567" s="6">
        <v>165</v>
      </c>
      <c r="K4567" s="6">
        <v>529</v>
      </c>
      <c r="L4567" t="s">
        <v>1828</v>
      </c>
      <c r="M4567">
        <v>38</v>
      </c>
      <c r="N4567" t="s">
        <v>1998</v>
      </c>
      <c r="O4567" t="s">
        <v>2803</v>
      </c>
      <c r="P4567" t="s">
        <v>3025</v>
      </c>
    </row>
    <row r="4568" spans="1:16" x14ac:dyDescent="0.45">
      <c r="A4568" t="s">
        <v>8190</v>
      </c>
      <c r="B4568" t="s">
        <v>79</v>
      </c>
      <c r="C4568" t="s">
        <v>3357</v>
      </c>
      <c r="D4568" t="s">
        <v>3554</v>
      </c>
      <c r="E4568" s="1">
        <v>45844</v>
      </c>
      <c r="F4568" t="s">
        <v>8719</v>
      </c>
      <c r="G4568" t="s">
        <v>8630</v>
      </c>
      <c r="H4568">
        <v>4</v>
      </c>
      <c r="I4568" s="14">
        <v>0.15</v>
      </c>
      <c r="J4568" s="6">
        <v>1084</v>
      </c>
      <c r="K4568" s="6">
        <v>3686</v>
      </c>
      <c r="L4568" t="s">
        <v>1078</v>
      </c>
      <c r="M4568">
        <v>64</v>
      </c>
      <c r="N4568" t="s">
        <v>1999</v>
      </c>
      <c r="O4568" t="s">
        <v>2071</v>
      </c>
      <c r="P4568" t="s">
        <v>2989</v>
      </c>
    </row>
    <row r="4569" spans="1:16" x14ac:dyDescent="0.45">
      <c r="A4569" t="s">
        <v>8191</v>
      </c>
      <c r="B4569" t="s">
        <v>328</v>
      </c>
      <c r="C4569" t="s">
        <v>3248</v>
      </c>
      <c r="D4569" t="s">
        <v>3447</v>
      </c>
      <c r="E4569" s="1">
        <v>45389</v>
      </c>
      <c r="F4569" t="s">
        <v>8625</v>
      </c>
      <c r="G4569" t="s">
        <v>8629</v>
      </c>
      <c r="H4569">
        <v>5</v>
      </c>
      <c r="I4569" s="14">
        <v>0.2</v>
      </c>
      <c r="J4569" s="6">
        <v>1884</v>
      </c>
      <c r="K4569" s="6">
        <v>7534</v>
      </c>
      <c r="L4569" t="s">
        <v>1325</v>
      </c>
      <c r="M4569">
        <v>57</v>
      </c>
      <c r="N4569" t="s">
        <v>1998</v>
      </c>
      <c r="O4569" t="s">
        <v>2316</v>
      </c>
      <c r="P4569" t="s">
        <v>3114</v>
      </c>
    </row>
    <row r="4570" spans="1:16" x14ac:dyDescent="0.45">
      <c r="A4570" t="s">
        <v>8192</v>
      </c>
      <c r="B4570" t="s">
        <v>560</v>
      </c>
      <c r="C4570" t="s">
        <v>3356</v>
      </c>
      <c r="D4570" t="s">
        <v>3553</v>
      </c>
      <c r="E4570" s="1">
        <v>45738</v>
      </c>
      <c r="F4570" t="s">
        <v>8626</v>
      </c>
      <c r="G4570" t="s">
        <v>8632</v>
      </c>
      <c r="H4570">
        <v>1</v>
      </c>
      <c r="I4570" s="14">
        <v>0.15</v>
      </c>
      <c r="J4570" s="6">
        <v>811</v>
      </c>
      <c r="K4570" s="6">
        <v>689</v>
      </c>
      <c r="L4570" t="s">
        <v>1555</v>
      </c>
      <c r="M4570">
        <v>36</v>
      </c>
      <c r="N4570" t="s">
        <v>1998</v>
      </c>
      <c r="O4570" t="s">
        <v>2537</v>
      </c>
      <c r="P4570" t="s">
        <v>3051</v>
      </c>
    </row>
    <row r="4571" spans="1:16" x14ac:dyDescent="0.45">
      <c r="A4571" t="s">
        <v>8193</v>
      </c>
      <c r="B4571" t="s">
        <v>533</v>
      </c>
      <c r="C4571" t="s">
        <v>3213</v>
      </c>
      <c r="D4571" t="s">
        <v>3412</v>
      </c>
      <c r="E4571" s="1">
        <v>45385</v>
      </c>
      <c r="F4571" t="s">
        <v>8625</v>
      </c>
      <c r="G4571" t="s">
        <v>8630</v>
      </c>
      <c r="H4571">
        <v>3</v>
      </c>
      <c r="I4571" s="14">
        <v>0.2</v>
      </c>
      <c r="J4571" s="6">
        <v>1120</v>
      </c>
      <c r="K4571" s="6">
        <v>2688</v>
      </c>
      <c r="L4571" t="s">
        <v>1528</v>
      </c>
      <c r="M4571">
        <v>51</v>
      </c>
      <c r="N4571" t="s">
        <v>1999</v>
      </c>
      <c r="O4571" t="s">
        <v>2510</v>
      </c>
      <c r="P4571" t="s">
        <v>3099</v>
      </c>
    </row>
    <row r="4572" spans="1:16" x14ac:dyDescent="0.45">
      <c r="A4572" t="s">
        <v>8194</v>
      </c>
      <c r="B4572" t="s">
        <v>512</v>
      </c>
      <c r="C4572" t="s">
        <v>3351</v>
      </c>
      <c r="D4572" t="s">
        <v>3548</v>
      </c>
      <c r="E4572" s="1">
        <v>45404</v>
      </c>
      <c r="F4572" t="s">
        <v>8718</v>
      </c>
      <c r="G4572" t="s">
        <v>8630</v>
      </c>
      <c r="H4572">
        <v>1</v>
      </c>
      <c r="I4572" s="14">
        <v>0.2</v>
      </c>
      <c r="J4572" s="6">
        <v>1234</v>
      </c>
      <c r="K4572" s="6">
        <v>987</v>
      </c>
      <c r="L4572" t="s">
        <v>1507</v>
      </c>
      <c r="M4572">
        <v>18</v>
      </c>
      <c r="N4572" t="s">
        <v>1998</v>
      </c>
      <c r="O4572" t="s">
        <v>2492</v>
      </c>
      <c r="P4572" t="s">
        <v>3069</v>
      </c>
    </row>
    <row r="4573" spans="1:16" x14ac:dyDescent="0.45">
      <c r="A4573" t="s">
        <v>8195</v>
      </c>
      <c r="B4573" t="s">
        <v>385</v>
      </c>
      <c r="C4573" t="s">
        <v>3327</v>
      </c>
      <c r="D4573" t="s">
        <v>3524</v>
      </c>
      <c r="E4573" s="1">
        <v>45827</v>
      </c>
      <c r="F4573" t="s">
        <v>8626</v>
      </c>
      <c r="G4573" t="s">
        <v>8632</v>
      </c>
      <c r="H4573">
        <v>5</v>
      </c>
      <c r="I4573" s="14">
        <v>0.15</v>
      </c>
      <c r="J4573" s="6">
        <v>1449</v>
      </c>
      <c r="K4573" s="6">
        <v>6160</v>
      </c>
      <c r="L4573" t="s">
        <v>1381</v>
      </c>
      <c r="M4573">
        <v>65</v>
      </c>
      <c r="N4573" t="s">
        <v>1998</v>
      </c>
      <c r="O4573" t="s">
        <v>2373</v>
      </c>
      <c r="P4573" t="s">
        <v>3000</v>
      </c>
    </row>
    <row r="4574" spans="1:16" x14ac:dyDescent="0.45">
      <c r="A4574" t="s">
        <v>8196</v>
      </c>
      <c r="B4574" t="s">
        <v>853</v>
      </c>
      <c r="C4574" t="s">
        <v>3337</v>
      </c>
      <c r="D4574" t="s">
        <v>3534</v>
      </c>
      <c r="E4574" s="1">
        <v>45394</v>
      </c>
      <c r="F4574" t="s">
        <v>8720</v>
      </c>
      <c r="G4574" t="s">
        <v>8629</v>
      </c>
      <c r="H4574">
        <v>2</v>
      </c>
      <c r="I4574" s="14">
        <v>0.2</v>
      </c>
      <c r="J4574" s="6">
        <v>755</v>
      </c>
      <c r="K4574" s="6">
        <v>1208</v>
      </c>
      <c r="L4574" t="s">
        <v>1845</v>
      </c>
      <c r="M4574">
        <v>58</v>
      </c>
      <c r="N4574" t="s">
        <v>1998</v>
      </c>
      <c r="O4574" t="s">
        <v>2819</v>
      </c>
      <c r="P4574" t="s">
        <v>3083</v>
      </c>
    </row>
    <row r="4575" spans="1:16" x14ac:dyDescent="0.45">
      <c r="A4575" t="s">
        <v>8197</v>
      </c>
      <c r="B4575" t="s">
        <v>531</v>
      </c>
      <c r="C4575" t="s">
        <v>3310</v>
      </c>
      <c r="D4575" t="s">
        <v>3507</v>
      </c>
      <c r="E4575" s="1">
        <v>45526</v>
      </c>
      <c r="F4575" t="s">
        <v>8718</v>
      </c>
      <c r="G4575" t="s">
        <v>8633</v>
      </c>
      <c r="H4575">
        <v>4</v>
      </c>
      <c r="I4575" s="14">
        <v>0.05</v>
      </c>
      <c r="J4575" s="6">
        <v>962</v>
      </c>
      <c r="K4575" s="6">
        <v>3654</v>
      </c>
      <c r="L4575" t="s">
        <v>1526</v>
      </c>
      <c r="M4575">
        <v>41</v>
      </c>
      <c r="N4575" t="s">
        <v>1999</v>
      </c>
      <c r="O4575" t="s">
        <v>2509</v>
      </c>
      <c r="P4575" t="s">
        <v>3094</v>
      </c>
    </row>
    <row r="4576" spans="1:16" x14ac:dyDescent="0.45">
      <c r="A4576" t="s">
        <v>8198</v>
      </c>
      <c r="B4576" t="s">
        <v>888</v>
      </c>
      <c r="C4576" t="s">
        <v>3236</v>
      </c>
      <c r="D4576" t="s">
        <v>3435</v>
      </c>
      <c r="E4576" s="1">
        <v>45405</v>
      </c>
      <c r="F4576" t="s">
        <v>8719</v>
      </c>
      <c r="G4576" t="s">
        <v>8633</v>
      </c>
      <c r="H4576">
        <v>1</v>
      </c>
      <c r="I4576" s="14">
        <v>0.15</v>
      </c>
      <c r="J4576" s="6">
        <v>832</v>
      </c>
      <c r="K4576" s="6">
        <v>707</v>
      </c>
      <c r="L4576" t="s">
        <v>1879</v>
      </c>
      <c r="M4576">
        <v>41</v>
      </c>
      <c r="N4576" t="s">
        <v>1999</v>
      </c>
      <c r="O4576" t="s">
        <v>2853</v>
      </c>
      <c r="P4576" t="s">
        <v>3181</v>
      </c>
    </row>
    <row r="4577" spans="1:16" x14ac:dyDescent="0.45">
      <c r="A4577" t="s">
        <v>8199</v>
      </c>
      <c r="B4577" t="s">
        <v>161</v>
      </c>
      <c r="C4577" t="s">
        <v>3257</v>
      </c>
      <c r="D4577" t="s">
        <v>3456</v>
      </c>
      <c r="E4577" s="1">
        <v>45668</v>
      </c>
      <c r="F4577" t="s">
        <v>8625</v>
      </c>
      <c r="G4577" t="s">
        <v>8631</v>
      </c>
      <c r="H4577">
        <v>5</v>
      </c>
      <c r="I4577" s="14">
        <v>0.15</v>
      </c>
      <c r="J4577" s="6">
        <v>1911</v>
      </c>
      <c r="K4577" s="6">
        <v>8122</v>
      </c>
      <c r="L4577" t="s">
        <v>1159</v>
      </c>
      <c r="M4577">
        <v>43</v>
      </c>
      <c r="N4577" t="s">
        <v>1998</v>
      </c>
      <c r="O4577" t="s">
        <v>2152</v>
      </c>
      <c r="P4577" t="s">
        <v>3084</v>
      </c>
    </row>
    <row r="4578" spans="1:16" x14ac:dyDescent="0.45">
      <c r="A4578" t="s">
        <v>8200</v>
      </c>
      <c r="B4578" t="s">
        <v>124</v>
      </c>
      <c r="C4578" t="s">
        <v>3358</v>
      </c>
      <c r="D4578" t="s">
        <v>3555</v>
      </c>
      <c r="E4578" s="1">
        <v>45902</v>
      </c>
      <c r="F4578" t="s">
        <v>8720</v>
      </c>
      <c r="G4578" t="s">
        <v>8633</v>
      </c>
      <c r="H4578">
        <v>5</v>
      </c>
      <c r="I4578" s="14">
        <v>0</v>
      </c>
      <c r="J4578" s="6">
        <v>289</v>
      </c>
      <c r="K4578" s="6">
        <v>1444</v>
      </c>
      <c r="L4578" t="s">
        <v>1123</v>
      </c>
      <c r="M4578">
        <v>24</v>
      </c>
      <c r="N4578" t="s">
        <v>1998</v>
      </c>
      <c r="O4578" t="s">
        <v>2115</v>
      </c>
      <c r="P4578" t="s">
        <v>3065</v>
      </c>
    </row>
    <row r="4579" spans="1:16" x14ac:dyDescent="0.45">
      <c r="A4579" t="s">
        <v>8201</v>
      </c>
      <c r="B4579" t="s">
        <v>567</v>
      </c>
      <c r="C4579" t="s">
        <v>3336</v>
      </c>
      <c r="D4579" t="s">
        <v>3533</v>
      </c>
      <c r="E4579" s="1">
        <v>45647</v>
      </c>
      <c r="F4579" t="s">
        <v>8718</v>
      </c>
      <c r="G4579" t="s">
        <v>8629</v>
      </c>
      <c r="H4579">
        <v>1</v>
      </c>
      <c r="I4579" s="14">
        <v>0.05</v>
      </c>
      <c r="J4579" s="6">
        <v>1534</v>
      </c>
      <c r="K4579" s="6">
        <v>1457</v>
      </c>
      <c r="L4579" t="s">
        <v>1561</v>
      </c>
      <c r="M4579">
        <v>37</v>
      </c>
      <c r="N4579" t="s">
        <v>1999</v>
      </c>
      <c r="O4579" t="s">
        <v>2543</v>
      </c>
      <c r="P4579" t="s">
        <v>3039</v>
      </c>
    </row>
    <row r="4580" spans="1:16" x14ac:dyDescent="0.45">
      <c r="A4580" t="s">
        <v>8202</v>
      </c>
      <c r="B4580" t="s">
        <v>542</v>
      </c>
      <c r="C4580" t="s">
        <v>3361</v>
      </c>
      <c r="D4580" t="s">
        <v>3558</v>
      </c>
      <c r="E4580" s="1">
        <v>45763</v>
      </c>
      <c r="F4580" t="s">
        <v>8718</v>
      </c>
      <c r="G4580" t="s">
        <v>8631</v>
      </c>
      <c r="H4580">
        <v>4</v>
      </c>
      <c r="I4580" s="14">
        <v>0</v>
      </c>
      <c r="J4580" s="6">
        <v>481</v>
      </c>
      <c r="K4580" s="6">
        <v>1926</v>
      </c>
      <c r="L4580" t="s">
        <v>1537</v>
      </c>
      <c r="M4580">
        <v>60</v>
      </c>
      <c r="N4580" t="s">
        <v>1998</v>
      </c>
      <c r="O4580" t="s">
        <v>2519</v>
      </c>
      <c r="P4580" t="s">
        <v>3044</v>
      </c>
    </row>
    <row r="4581" spans="1:16" x14ac:dyDescent="0.45">
      <c r="A4581" t="s">
        <v>8203</v>
      </c>
      <c r="B4581" t="s">
        <v>842</v>
      </c>
      <c r="C4581" t="s">
        <v>3203</v>
      </c>
      <c r="D4581" t="s">
        <v>8692</v>
      </c>
      <c r="E4581" s="1">
        <v>45822</v>
      </c>
      <c r="F4581" t="s">
        <v>8719</v>
      </c>
      <c r="G4581" t="s">
        <v>8632</v>
      </c>
      <c r="H4581">
        <v>4</v>
      </c>
      <c r="I4581" s="14">
        <v>0</v>
      </c>
      <c r="J4581" s="6">
        <v>277</v>
      </c>
      <c r="K4581" s="6">
        <v>1106</v>
      </c>
      <c r="L4581" t="s">
        <v>1834</v>
      </c>
      <c r="M4581">
        <v>46</v>
      </c>
      <c r="N4581" t="s">
        <v>1998</v>
      </c>
      <c r="O4581" t="s">
        <v>2809</v>
      </c>
      <c r="P4581" t="s">
        <v>3183</v>
      </c>
    </row>
    <row r="4582" spans="1:16" x14ac:dyDescent="0.45">
      <c r="A4582" t="s">
        <v>8204</v>
      </c>
      <c r="B4582" t="s">
        <v>739</v>
      </c>
      <c r="C4582" t="s">
        <v>3391</v>
      </c>
      <c r="D4582" t="s">
        <v>3587</v>
      </c>
      <c r="E4582" s="1">
        <v>45283</v>
      </c>
      <c r="F4582" t="s">
        <v>8625</v>
      </c>
      <c r="G4582" t="s">
        <v>8633</v>
      </c>
      <c r="H4582">
        <v>5</v>
      </c>
      <c r="I4582" s="14">
        <v>0</v>
      </c>
      <c r="J4582" s="6">
        <v>799</v>
      </c>
      <c r="K4582" s="6">
        <v>3996</v>
      </c>
      <c r="L4582" t="s">
        <v>1732</v>
      </c>
      <c r="M4582">
        <v>32</v>
      </c>
      <c r="N4582" t="s">
        <v>1999</v>
      </c>
      <c r="O4582" t="s">
        <v>2710</v>
      </c>
      <c r="P4582" t="s">
        <v>3061</v>
      </c>
    </row>
    <row r="4583" spans="1:16" x14ac:dyDescent="0.45">
      <c r="A4583" t="s">
        <v>8205</v>
      </c>
      <c r="B4583" t="s">
        <v>472</v>
      </c>
      <c r="C4583" t="s">
        <v>3347</v>
      </c>
      <c r="D4583" t="s">
        <v>3544</v>
      </c>
      <c r="E4583" s="1">
        <v>45654</v>
      </c>
      <c r="F4583" t="s">
        <v>8719</v>
      </c>
      <c r="G4583" t="s">
        <v>8631</v>
      </c>
      <c r="H4583">
        <v>2</v>
      </c>
      <c r="I4583" s="14">
        <v>0.05</v>
      </c>
      <c r="J4583" s="6">
        <v>503</v>
      </c>
      <c r="K4583" s="6">
        <v>955</v>
      </c>
      <c r="L4583" t="s">
        <v>1467</v>
      </c>
      <c r="M4583">
        <v>35</v>
      </c>
      <c r="N4583" t="s">
        <v>1998</v>
      </c>
      <c r="O4583" t="s">
        <v>2454</v>
      </c>
      <c r="P4583" t="s">
        <v>3008</v>
      </c>
    </row>
    <row r="4584" spans="1:16" x14ac:dyDescent="0.45">
      <c r="A4584" t="s">
        <v>8206</v>
      </c>
      <c r="B4584" t="s">
        <v>610</v>
      </c>
      <c r="C4584" t="s">
        <v>3339</v>
      </c>
      <c r="D4584" t="s">
        <v>3536</v>
      </c>
      <c r="E4584" s="1">
        <v>45200</v>
      </c>
      <c r="F4584" t="s">
        <v>8718</v>
      </c>
      <c r="G4584" t="s">
        <v>8629</v>
      </c>
      <c r="H4584">
        <v>2</v>
      </c>
      <c r="I4584" s="14">
        <v>0.15</v>
      </c>
      <c r="J4584" s="6">
        <v>758</v>
      </c>
      <c r="K4584" s="6">
        <v>1288</v>
      </c>
      <c r="L4584" t="s">
        <v>1604</v>
      </c>
      <c r="M4584">
        <v>46</v>
      </c>
      <c r="N4584" t="s">
        <v>1998</v>
      </c>
      <c r="O4584" t="s">
        <v>2586</v>
      </c>
      <c r="P4584" t="s">
        <v>3039</v>
      </c>
    </row>
    <row r="4585" spans="1:16" x14ac:dyDescent="0.45">
      <c r="A4585" t="s">
        <v>8207</v>
      </c>
      <c r="B4585" t="s">
        <v>921</v>
      </c>
      <c r="C4585" t="s">
        <v>3256</v>
      </c>
      <c r="D4585" t="s">
        <v>3455</v>
      </c>
      <c r="E4585" s="1">
        <v>45837</v>
      </c>
      <c r="F4585" t="s">
        <v>8718</v>
      </c>
      <c r="G4585" t="s">
        <v>8632</v>
      </c>
      <c r="H4585">
        <v>2</v>
      </c>
      <c r="I4585" s="14">
        <v>0.1</v>
      </c>
      <c r="J4585" s="6">
        <v>588</v>
      </c>
      <c r="K4585" s="6">
        <v>1058</v>
      </c>
      <c r="L4585" t="s">
        <v>1912</v>
      </c>
      <c r="M4585">
        <v>54</v>
      </c>
      <c r="N4585" t="s">
        <v>1998</v>
      </c>
      <c r="O4585" t="s">
        <v>2886</v>
      </c>
      <c r="P4585" t="s">
        <v>3064</v>
      </c>
    </row>
    <row r="4586" spans="1:16" x14ac:dyDescent="0.45">
      <c r="A4586" t="s">
        <v>8208</v>
      </c>
      <c r="B4586" t="s">
        <v>684</v>
      </c>
      <c r="C4586" t="s">
        <v>3274</v>
      </c>
      <c r="D4586" t="s">
        <v>3471</v>
      </c>
      <c r="E4586" s="1">
        <v>45613</v>
      </c>
      <c r="F4586" t="s">
        <v>8625</v>
      </c>
      <c r="G4586" t="s">
        <v>8631</v>
      </c>
      <c r="H4586">
        <v>5</v>
      </c>
      <c r="I4586" s="14">
        <v>0.15</v>
      </c>
      <c r="J4586" s="6">
        <v>1308</v>
      </c>
      <c r="K4586" s="6">
        <v>5559</v>
      </c>
      <c r="L4586" t="s">
        <v>1678</v>
      </c>
      <c r="M4586">
        <v>56</v>
      </c>
      <c r="N4586" t="s">
        <v>1999</v>
      </c>
      <c r="O4586" t="s">
        <v>2658</v>
      </c>
      <c r="P4586" t="s">
        <v>3042</v>
      </c>
    </row>
    <row r="4587" spans="1:16" x14ac:dyDescent="0.45">
      <c r="A4587" t="s">
        <v>8209</v>
      </c>
      <c r="B4587" t="s">
        <v>737</v>
      </c>
      <c r="C4587" t="s">
        <v>3277</v>
      </c>
      <c r="D4587" t="s">
        <v>3474</v>
      </c>
      <c r="E4587" s="1">
        <v>45248</v>
      </c>
      <c r="F4587" t="s">
        <v>8719</v>
      </c>
      <c r="G4587" t="s">
        <v>8630</v>
      </c>
      <c r="H4587">
        <v>1</v>
      </c>
      <c r="I4587" s="14">
        <v>0.15</v>
      </c>
      <c r="J4587" s="6">
        <v>842</v>
      </c>
      <c r="K4587" s="6">
        <v>715</v>
      </c>
      <c r="L4587" t="s">
        <v>1730</v>
      </c>
      <c r="M4587">
        <v>43</v>
      </c>
      <c r="N4587" t="s">
        <v>1999</v>
      </c>
      <c r="O4587" t="s">
        <v>2708</v>
      </c>
      <c r="P4587" t="s">
        <v>3092</v>
      </c>
    </row>
    <row r="4588" spans="1:16" x14ac:dyDescent="0.45">
      <c r="A4588" t="s">
        <v>8210</v>
      </c>
      <c r="B4588" t="s">
        <v>478</v>
      </c>
      <c r="C4588" t="s">
        <v>3327</v>
      </c>
      <c r="D4588" t="s">
        <v>3524</v>
      </c>
      <c r="E4588" s="1">
        <v>45271</v>
      </c>
      <c r="F4588" t="s">
        <v>8718</v>
      </c>
      <c r="G4588" t="s">
        <v>8631</v>
      </c>
      <c r="H4588">
        <v>5</v>
      </c>
      <c r="I4588" s="14">
        <v>0.15</v>
      </c>
      <c r="J4588" s="6">
        <v>1449</v>
      </c>
      <c r="K4588" s="6">
        <v>6160</v>
      </c>
      <c r="L4588" t="s">
        <v>1473</v>
      </c>
      <c r="M4588">
        <v>37</v>
      </c>
      <c r="N4588" t="s">
        <v>1998</v>
      </c>
      <c r="O4588" t="s">
        <v>2460</v>
      </c>
      <c r="P4588" t="s">
        <v>3158</v>
      </c>
    </row>
    <row r="4589" spans="1:16" x14ac:dyDescent="0.45">
      <c r="A4589" t="s">
        <v>8211</v>
      </c>
      <c r="B4589" t="s">
        <v>1004</v>
      </c>
      <c r="C4589" t="s">
        <v>3245</v>
      </c>
      <c r="D4589" t="s">
        <v>3444</v>
      </c>
      <c r="E4589" s="1">
        <v>45624</v>
      </c>
      <c r="F4589" t="s">
        <v>8719</v>
      </c>
      <c r="G4589" t="s">
        <v>8633</v>
      </c>
      <c r="H4589">
        <v>3</v>
      </c>
      <c r="I4589" s="14">
        <v>0.1</v>
      </c>
      <c r="J4589" s="6">
        <v>1224</v>
      </c>
      <c r="K4589" s="6">
        <v>3305</v>
      </c>
      <c r="L4589" t="s">
        <v>1995</v>
      </c>
      <c r="M4589">
        <v>49</v>
      </c>
      <c r="N4589" t="s">
        <v>1999</v>
      </c>
      <c r="O4589" t="s">
        <v>2965</v>
      </c>
      <c r="P4589" t="s">
        <v>3154</v>
      </c>
    </row>
    <row r="4590" spans="1:16" x14ac:dyDescent="0.45">
      <c r="A4590" t="s">
        <v>8212</v>
      </c>
      <c r="B4590" t="s">
        <v>826</v>
      </c>
      <c r="C4590" t="s">
        <v>3321</v>
      </c>
      <c r="D4590" t="s">
        <v>3518</v>
      </c>
      <c r="E4590" s="1">
        <v>45252</v>
      </c>
      <c r="F4590" t="s">
        <v>8625</v>
      </c>
      <c r="G4590" t="s">
        <v>8631</v>
      </c>
      <c r="H4590">
        <v>4</v>
      </c>
      <c r="I4590" s="14">
        <v>0.05</v>
      </c>
      <c r="J4590" s="6">
        <v>1437</v>
      </c>
      <c r="K4590" s="6">
        <v>5459</v>
      </c>
      <c r="L4590" t="s">
        <v>1818</v>
      </c>
      <c r="M4590">
        <v>28</v>
      </c>
      <c r="N4590" t="s">
        <v>1999</v>
      </c>
      <c r="O4590" t="s">
        <v>2793</v>
      </c>
      <c r="P4590" t="s">
        <v>3137</v>
      </c>
    </row>
    <row r="4591" spans="1:16" x14ac:dyDescent="0.45">
      <c r="A4591" t="s">
        <v>8213</v>
      </c>
      <c r="B4591" t="s">
        <v>867</v>
      </c>
      <c r="C4591" t="s">
        <v>3365</v>
      </c>
      <c r="D4591" t="s">
        <v>3562</v>
      </c>
      <c r="E4591" s="1">
        <v>45750</v>
      </c>
      <c r="F4591" t="s">
        <v>8720</v>
      </c>
      <c r="G4591" t="s">
        <v>8630</v>
      </c>
      <c r="H4591">
        <v>2</v>
      </c>
      <c r="I4591" s="14">
        <v>0</v>
      </c>
      <c r="J4591" s="6">
        <v>1256</v>
      </c>
      <c r="K4591" s="6">
        <v>2511</v>
      </c>
      <c r="L4591" t="s">
        <v>1859</v>
      </c>
      <c r="M4591">
        <v>64</v>
      </c>
      <c r="N4591" t="s">
        <v>1998</v>
      </c>
      <c r="O4591" t="s">
        <v>2372</v>
      </c>
      <c r="P4591" t="s">
        <v>2968</v>
      </c>
    </row>
    <row r="4592" spans="1:16" x14ac:dyDescent="0.45">
      <c r="A4592" t="s">
        <v>8214</v>
      </c>
      <c r="B4592" t="s">
        <v>355</v>
      </c>
      <c r="C4592" t="s">
        <v>3358</v>
      </c>
      <c r="D4592" t="s">
        <v>3555</v>
      </c>
      <c r="E4592" s="1">
        <v>45353</v>
      </c>
      <c r="F4592" t="s">
        <v>8719</v>
      </c>
      <c r="G4592" t="s">
        <v>8633</v>
      </c>
      <c r="H4592">
        <v>1</v>
      </c>
      <c r="I4592" s="14">
        <v>0.1</v>
      </c>
      <c r="J4592" s="6">
        <v>289</v>
      </c>
      <c r="K4592" s="6">
        <v>260</v>
      </c>
      <c r="L4592" t="s">
        <v>1351</v>
      </c>
      <c r="M4592">
        <v>64</v>
      </c>
      <c r="N4592" t="s">
        <v>1999</v>
      </c>
      <c r="O4592" t="s">
        <v>2343</v>
      </c>
      <c r="P4592" t="s">
        <v>3072</v>
      </c>
    </row>
    <row r="4593" spans="1:16" x14ac:dyDescent="0.45">
      <c r="A4593" t="s">
        <v>8215</v>
      </c>
      <c r="B4593" t="s">
        <v>373</v>
      </c>
      <c r="C4593" t="s">
        <v>3229</v>
      </c>
      <c r="D4593" t="s">
        <v>3428</v>
      </c>
      <c r="E4593" s="1">
        <v>45710</v>
      </c>
      <c r="F4593" t="s">
        <v>8719</v>
      </c>
      <c r="G4593" t="s">
        <v>8629</v>
      </c>
      <c r="H4593">
        <v>1</v>
      </c>
      <c r="I4593" s="14">
        <v>0.2</v>
      </c>
      <c r="J4593" s="6">
        <v>1934</v>
      </c>
      <c r="K4593" s="6">
        <v>1548</v>
      </c>
      <c r="L4593" t="s">
        <v>1369</v>
      </c>
      <c r="M4593">
        <v>46</v>
      </c>
      <c r="N4593" t="s">
        <v>1998</v>
      </c>
      <c r="O4593" t="s">
        <v>2361</v>
      </c>
      <c r="P4593" t="s">
        <v>3147</v>
      </c>
    </row>
    <row r="4594" spans="1:16" x14ac:dyDescent="0.45">
      <c r="A4594" t="s">
        <v>8216</v>
      </c>
      <c r="B4594" t="s">
        <v>624</v>
      </c>
      <c r="C4594" t="s">
        <v>3369</v>
      </c>
      <c r="D4594" t="s">
        <v>3566</v>
      </c>
      <c r="E4594" s="1">
        <v>45489</v>
      </c>
      <c r="F4594" t="s">
        <v>8720</v>
      </c>
      <c r="G4594" t="s">
        <v>8630</v>
      </c>
      <c r="H4594">
        <v>2</v>
      </c>
      <c r="I4594" s="14">
        <v>0.2</v>
      </c>
      <c r="J4594" s="6">
        <v>1396</v>
      </c>
      <c r="K4594" s="6">
        <v>2233</v>
      </c>
      <c r="L4594" t="s">
        <v>1618</v>
      </c>
      <c r="M4594">
        <v>32</v>
      </c>
      <c r="N4594" t="s">
        <v>1999</v>
      </c>
      <c r="O4594" t="s">
        <v>2600</v>
      </c>
      <c r="P4594" t="s">
        <v>3045</v>
      </c>
    </row>
    <row r="4595" spans="1:16" x14ac:dyDescent="0.45">
      <c r="A4595" t="s">
        <v>8217</v>
      </c>
      <c r="B4595" t="s">
        <v>276</v>
      </c>
      <c r="C4595" t="s">
        <v>3208</v>
      </c>
      <c r="D4595" t="s">
        <v>3407</v>
      </c>
      <c r="E4595" s="1">
        <v>45696</v>
      </c>
      <c r="F4595" t="s">
        <v>8718</v>
      </c>
      <c r="G4595" t="s">
        <v>8629</v>
      </c>
      <c r="H4595">
        <v>3</v>
      </c>
      <c r="I4595" s="14">
        <v>0.1</v>
      </c>
      <c r="J4595" s="6">
        <v>156</v>
      </c>
      <c r="K4595" s="6">
        <v>422</v>
      </c>
      <c r="L4595" t="s">
        <v>1274</v>
      </c>
      <c r="M4595">
        <v>46</v>
      </c>
      <c r="N4595" t="s">
        <v>1999</v>
      </c>
      <c r="O4595" t="s">
        <v>2266</v>
      </c>
      <c r="P4595" t="s">
        <v>3119</v>
      </c>
    </row>
    <row r="4596" spans="1:16" x14ac:dyDescent="0.45">
      <c r="A4596" t="s">
        <v>8218</v>
      </c>
      <c r="B4596" t="s">
        <v>221</v>
      </c>
      <c r="C4596" t="s">
        <v>3223</v>
      </c>
      <c r="D4596" t="s">
        <v>3422</v>
      </c>
      <c r="E4596" s="1">
        <v>45338</v>
      </c>
      <c r="F4596" t="s">
        <v>8625</v>
      </c>
      <c r="G4596" t="s">
        <v>8630</v>
      </c>
      <c r="H4596">
        <v>1</v>
      </c>
      <c r="I4596" s="14">
        <v>0.1</v>
      </c>
      <c r="J4596" s="6">
        <v>1420</v>
      </c>
      <c r="K4596" s="6">
        <v>1278</v>
      </c>
      <c r="L4596" t="s">
        <v>1219</v>
      </c>
      <c r="M4596">
        <v>61</v>
      </c>
      <c r="N4596" t="s">
        <v>1999</v>
      </c>
      <c r="O4596" t="s">
        <v>2212</v>
      </c>
      <c r="P4596" t="s">
        <v>3082</v>
      </c>
    </row>
    <row r="4597" spans="1:16" x14ac:dyDescent="0.45">
      <c r="A4597" t="s">
        <v>8219</v>
      </c>
      <c r="B4597" t="s">
        <v>916</v>
      </c>
      <c r="C4597" t="s">
        <v>3320</v>
      </c>
      <c r="D4597" t="s">
        <v>3517</v>
      </c>
      <c r="E4597" s="1">
        <v>45834</v>
      </c>
      <c r="F4597" t="s">
        <v>8626</v>
      </c>
      <c r="G4597" t="s">
        <v>8631</v>
      </c>
      <c r="H4597">
        <v>1</v>
      </c>
      <c r="I4597" s="14">
        <v>0</v>
      </c>
      <c r="J4597" s="6">
        <v>241</v>
      </c>
      <c r="K4597" s="6">
        <v>241</v>
      </c>
      <c r="L4597" t="s">
        <v>1907</v>
      </c>
      <c r="M4597">
        <v>54</v>
      </c>
      <c r="N4597" t="s">
        <v>1998</v>
      </c>
      <c r="O4597" t="s">
        <v>2881</v>
      </c>
      <c r="P4597" t="s">
        <v>3139</v>
      </c>
    </row>
    <row r="4598" spans="1:16" x14ac:dyDescent="0.45">
      <c r="A4598" t="s">
        <v>8220</v>
      </c>
      <c r="B4598" t="s">
        <v>670</v>
      </c>
      <c r="C4598" t="s">
        <v>3279</v>
      </c>
      <c r="D4598" t="s">
        <v>3476</v>
      </c>
      <c r="E4598" s="1">
        <v>45199</v>
      </c>
      <c r="F4598" t="s">
        <v>8719</v>
      </c>
      <c r="G4598" t="s">
        <v>8629</v>
      </c>
      <c r="H4598">
        <v>1</v>
      </c>
      <c r="I4598" s="14">
        <v>0.05</v>
      </c>
      <c r="J4598" s="6">
        <v>1994</v>
      </c>
      <c r="K4598" s="6">
        <v>1895</v>
      </c>
      <c r="L4598" t="s">
        <v>1664</v>
      </c>
      <c r="M4598">
        <v>55</v>
      </c>
      <c r="N4598" t="s">
        <v>1999</v>
      </c>
      <c r="O4598" t="s">
        <v>2052</v>
      </c>
      <c r="P4598" t="s">
        <v>3083</v>
      </c>
    </row>
    <row r="4599" spans="1:16" x14ac:dyDescent="0.45">
      <c r="A4599" t="s">
        <v>8221</v>
      </c>
      <c r="B4599" t="s">
        <v>461</v>
      </c>
      <c r="C4599" t="s">
        <v>3226</v>
      </c>
      <c r="D4599" t="s">
        <v>3425</v>
      </c>
      <c r="E4599" s="1">
        <v>45568</v>
      </c>
      <c r="F4599" t="s">
        <v>8718</v>
      </c>
      <c r="G4599" t="s">
        <v>8629</v>
      </c>
      <c r="H4599">
        <v>3</v>
      </c>
      <c r="I4599" s="14">
        <v>0.15</v>
      </c>
      <c r="J4599" s="6">
        <v>1960</v>
      </c>
      <c r="K4599" s="6">
        <v>4998</v>
      </c>
      <c r="L4599" t="s">
        <v>1457</v>
      </c>
      <c r="M4599">
        <v>53</v>
      </c>
      <c r="N4599" t="s">
        <v>1998</v>
      </c>
      <c r="O4599" t="s">
        <v>2443</v>
      </c>
      <c r="P4599" t="s">
        <v>3085</v>
      </c>
    </row>
    <row r="4600" spans="1:16" x14ac:dyDescent="0.45">
      <c r="A4600" t="s">
        <v>8222</v>
      </c>
      <c r="B4600" t="s">
        <v>83</v>
      </c>
      <c r="C4600" t="s">
        <v>3387</v>
      </c>
      <c r="D4600" t="s">
        <v>3583</v>
      </c>
      <c r="E4600" s="1">
        <v>45311</v>
      </c>
      <c r="F4600" t="s">
        <v>8719</v>
      </c>
      <c r="G4600" t="s">
        <v>8632</v>
      </c>
      <c r="H4600">
        <v>1</v>
      </c>
      <c r="I4600" s="14">
        <v>0.2</v>
      </c>
      <c r="J4600" s="6">
        <v>432</v>
      </c>
      <c r="K4600" s="6">
        <v>345</v>
      </c>
      <c r="L4600" t="s">
        <v>1082</v>
      </c>
      <c r="M4600">
        <v>58</v>
      </c>
      <c r="N4600" t="s">
        <v>1998</v>
      </c>
      <c r="O4600" t="s">
        <v>2075</v>
      </c>
      <c r="P4600" t="s">
        <v>2971</v>
      </c>
    </row>
    <row r="4601" spans="1:16" x14ac:dyDescent="0.45">
      <c r="A4601" t="s">
        <v>8223</v>
      </c>
      <c r="B4601" t="s">
        <v>639</v>
      </c>
      <c r="C4601" t="s">
        <v>3311</v>
      </c>
      <c r="D4601" t="s">
        <v>3508</v>
      </c>
      <c r="E4601" s="1">
        <v>45645</v>
      </c>
      <c r="F4601" t="s">
        <v>8626</v>
      </c>
      <c r="G4601" t="s">
        <v>8631</v>
      </c>
      <c r="H4601">
        <v>5</v>
      </c>
      <c r="I4601" s="14">
        <v>0</v>
      </c>
      <c r="J4601" s="6">
        <v>1498</v>
      </c>
      <c r="K4601" s="6">
        <v>7490</v>
      </c>
      <c r="L4601" t="s">
        <v>1633</v>
      </c>
      <c r="M4601">
        <v>41</v>
      </c>
      <c r="N4601" t="s">
        <v>1998</v>
      </c>
      <c r="O4601" t="s">
        <v>2614</v>
      </c>
      <c r="P4601" t="s">
        <v>3103</v>
      </c>
    </row>
    <row r="4602" spans="1:16" x14ac:dyDescent="0.45">
      <c r="A4602" t="s">
        <v>8224</v>
      </c>
      <c r="B4602" t="s">
        <v>661</v>
      </c>
      <c r="C4602" t="s">
        <v>3274</v>
      </c>
      <c r="D4602" t="s">
        <v>3471</v>
      </c>
      <c r="E4602" s="1">
        <v>45678</v>
      </c>
      <c r="F4602" t="s">
        <v>8719</v>
      </c>
      <c r="G4602" t="s">
        <v>8629</v>
      </c>
      <c r="H4602">
        <v>3</v>
      </c>
      <c r="I4602" s="14">
        <v>0.1</v>
      </c>
      <c r="J4602" s="6">
        <v>1308</v>
      </c>
      <c r="K4602" s="6">
        <v>3532</v>
      </c>
      <c r="L4602" t="s">
        <v>1655</v>
      </c>
      <c r="M4602">
        <v>38</v>
      </c>
      <c r="N4602" t="s">
        <v>1999</v>
      </c>
      <c r="O4602" t="s">
        <v>2636</v>
      </c>
      <c r="P4602" t="s">
        <v>3010</v>
      </c>
    </row>
    <row r="4603" spans="1:16" x14ac:dyDescent="0.45">
      <c r="A4603" t="s">
        <v>8225</v>
      </c>
      <c r="B4603" t="s">
        <v>305</v>
      </c>
      <c r="C4603" t="s">
        <v>3264</v>
      </c>
      <c r="D4603" t="s">
        <v>3462</v>
      </c>
      <c r="E4603" s="1">
        <v>45400</v>
      </c>
      <c r="F4603" t="s">
        <v>8718</v>
      </c>
      <c r="G4603" t="s">
        <v>8630</v>
      </c>
      <c r="H4603">
        <v>4</v>
      </c>
      <c r="I4603" s="14">
        <v>0.15</v>
      </c>
      <c r="J4603" s="6">
        <v>1280</v>
      </c>
      <c r="K4603" s="6">
        <v>4350</v>
      </c>
      <c r="L4603" t="s">
        <v>1302</v>
      </c>
      <c r="M4603">
        <v>49</v>
      </c>
      <c r="N4603" t="s">
        <v>1998</v>
      </c>
      <c r="O4603" t="s">
        <v>2293</v>
      </c>
      <c r="P4603" t="s">
        <v>2986</v>
      </c>
    </row>
    <row r="4604" spans="1:16" x14ac:dyDescent="0.45">
      <c r="A4604" t="s">
        <v>8226</v>
      </c>
      <c r="B4604" t="s">
        <v>32</v>
      </c>
      <c r="C4604" t="s">
        <v>3391</v>
      </c>
      <c r="D4604" t="s">
        <v>3587</v>
      </c>
      <c r="E4604" s="1">
        <v>45697</v>
      </c>
      <c r="F4604" t="s">
        <v>8719</v>
      </c>
      <c r="G4604" t="s">
        <v>8630</v>
      </c>
      <c r="H4604">
        <v>2</v>
      </c>
      <c r="I4604" s="14">
        <v>0.15</v>
      </c>
      <c r="J4604" s="6">
        <v>799</v>
      </c>
      <c r="K4604" s="6">
        <v>1359</v>
      </c>
      <c r="L4604" t="s">
        <v>1031</v>
      </c>
      <c r="M4604">
        <v>58</v>
      </c>
      <c r="N4604" t="s">
        <v>1999</v>
      </c>
      <c r="O4604" t="s">
        <v>2024</v>
      </c>
      <c r="P4604" t="s">
        <v>2991</v>
      </c>
    </row>
    <row r="4605" spans="1:16" x14ac:dyDescent="0.45">
      <c r="A4605" t="s">
        <v>8227</v>
      </c>
      <c r="B4605" t="s">
        <v>840</v>
      </c>
      <c r="C4605" t="s">
        <v>3202</v>
      </c>
      <c r="D4605" t="s">
        <v>3402</v>
      </c>
      <c r="E4605" s="1">
        <v>45360</v>
      </c>
      <c r="F4605" t="s">
        <v>8626</v>
      </c>
      <c r="G4605" t="s">
        <v>8631</v>
      </c>
      <c r="H4605">
        <v>1</v>
      </c>
      <c r="I4605" s="14">
        <v>0.15</v>
      </c>
      <c r="J4605" s="6">
        <v>1696</v>
      </c>
      <c r="K4605" s="6">
        <v>1441</v>
      </c>
      <c r="L4605" t="s">
        <v>1832</v>
      </c>
      <c r="M4605">
        <v>48</v>
      </c>
      <c r="N4605" t="s">
        <v>1998</v>
      </c>
      <c r="O4605" t="s">
        <v>2807</v>
      </c>
      <c r="P4605" t="s">
        <v>3182</v>
      </c>
    </row>
    <row r="4606" spans="1:16" x14ac:dyDescent="0.45">
      <c r="A4606" t="s">
        <v>8228</v>
      </c>
      <c r="B4606" t="s">
        <v>634</v>
      </c>
      <c r="C4606" t="s">
        <v>3278</v>
      </c>
      <c r="D4606" t="s">
        <v>3475</v>
      </c>
      <c r="E4606" s="1">
        <v>45865</v>
      </c>
      <c r="F4606" t="s">
        <v>8719</v>
      </c>
      <c r="G4606" t="s">
        <v>8629</v>
      </c>
      <c r="H4606">
        <v>4</v>
      </c>
      <c r="I4606" s="14">
        <v>0.05</v>
      </c>
      <c r="J4606" s="6">
        <v>1869</v>
      </c>
      <c r="K4606" s="6">
        <v>7100</v>
      </c>
      <c r="L4606" t="s">
        <v>1628</v>
      </c>
      <c r="M4606">
        <v>34</v>
      </c>
      <c r="N4606" t="s">
        <v>1998</v>
      </c>
      <c r="O4606" t="s">
        <v>2609</v>
      </c>
      <c r="P4606" t="s">
        <v>8709</v>
      </c>
    </row>
    <row r="4607" spans="1:16" x14ac:dyDescent="0.45">
      <c r="A4607" t="s">
        <v>8229</v>
      </c>
      <c r="B4607" t="s">
        <v>684</v>
      </c>
      <c r="C4607" t="s">
        <v>3250</v>
      </c>
      <c r="D4607" t="s">
        <v>3449</v>
      </c>
      <c r="E4607" s="1">
        <v>45688</v>
      </c>
      <c r="F4607" t="s">
        <v>8718</v>
      </c>
      <c r="G4607" t="s">
        <v>8632</v>
      </c>
      <c r="H4607">
        <v>1</v>
      </c>
      <c r="I4607" s="14">
        <v>0.1</v>
      </c>
      <c r="J4607" s="6">
        <v>1384</v>
      </c>
      <c r="K4607" s="6">
        <v>1245</v>
      </c>
      <c r="L4607" t="s">
        <v>1678</v>
      </c>
      <c r="M4607">
        <v>56</v>
      </c>
      <c r="N4607" t="s">
        <v>1999</v>
      </c>
      <c r="O4607" t="s">
        <v>2658</v>
      </c>
      <c r="P4607" t="s">
        <v>3042</v>
      </c>
    </row>
    <row r="4608" spans="1:16" x14ac:dyDescent="0.45">
      <c r="A4608" t="s">
        <v>8230</v>
      </c>
      <c r="B4608" t="s">
        <v>381</v>
      </c>
      <c r="C4608" t="s">
        <v>3312</v>
      </c>
      <c r="D4608" t="s">
        <v>3509</v>
      </c>
      <c r="E4608" s="1">
        <v>45887</v>
      </c>
      <c r="F4608" t="s">
        <v>8626</v>
      </c>
      <c r="G4608" t="s">
        <v>8632</v>
      </c>
      <c r="H4608">
        <v>2</v>
      </c>
      <c r="I4608" s="14">
        <v>0.2</v>
      </c>
      <c r="J4608" s="6">
        <v>838</v>
      </c>
      <c r="K4608" s="6">
        <v>1340</v>
      </c>
      <c r="L4608" t="s">
        <v>1377</v>
      </c>
      <c r="M4608">
        <v>35</v>
      </c>
      <c r="N4608" t="s">
        <v>1999</v>
      </c>
      <c r="O4608" t="s">
        <v>2369</v>
      </c>
      <c r="P4608" t="s">
        <v>8696</v>
      </c>
    </row>
    <row r="4609" spans="1:16" x14ac:dyDescent="0.45">
      <c r="A4609" t="s">
        <v>8231</v>
      </c>
      <c r="B4609" t="s">
        <v>246</v>
      </c>
      <c r="C4609" t="s">
        <v>3223</v>
      </c>
      <c r="D4609" t="s">
        <v>3422</v>
      </c>
      <c r="E4609" s="1">
        <v>45784</v>
      </c>
      <c r="F4609" t="s">
        <v>8718</v>
      </c>
      <c r="G4609" t="s">
        <v>8631</v>
      </c>
      <c r="H4609">
        <v>5</v>
      </c>
      <c r="I4609" s="14">
        <v>0.15</v>
      </c>
      <c r="J4609" s="6">
        <v>1420</v>
      </c>
      <c r="K4609" s="6">
        <v>6037</v>
      </c>
      <c r="L4609" t="s">
        <v>1244</v>
      </c>
      <c r="M4609">
        <v>57</v>
      </c>
      <c r="N4609" t="s">
        <v>1999</v>
      </c>
      <c r="O4609" t="s">
        <v>2236</v>
      </c>
      <c r="P4609" t="s">
        <v>3104</v>
      </c>
    </row>
    <row r="4610" spans="1:16" x14ac:dyDescent="0.45">
      <c r="A4610" t="s">
        <v>8232</v>
      </c>
      <c r="B4610" t="s">
        <v>734</v>
      </c>
      <c r="C4610" t="s">
        <v>3206</v>
      </c>
      <c r="D4610" t="s">
        <v>3405</v>
      </c>
      <c r="E4610" s="1">
        <v>45517</v>
      </c>
      <c r="F4610" t="s">
        <v>8625</v>
      </c>
      <c r="G4610" t="s">
        <v>8630</v>
      </c>
      <c r="H4610">
        <v>2</v>
      </c>
      <c r="I4610" s="14">
        <v>0.2</v>
      </c>
      <c r="J4610" s="6">
        <v>112</v>
      </c>
      <c r="K4610" s="6">
        <v>179</v>
      </c>
      <c r="L4610" t="s">
        <v>1727</v>
      </c>
      <c r="M4610">
        <v>24</v>
      </c>
      <c r="N4610" t="s">
        <v>1998</v>
      </c>
      <c r="O4610" t="s">
        <v>2705</v>
      </c>
      <c r="P4610" t="s">
        <v>3000</v>
      </c>
    </row>
    <row r="4611" spans="1:16" x14ac:dyDescent="0.45">
      <c r="A4611" t="s">
        <v>8233</v>
      </c>
      <c r="B4611" t="s">
        <v>579</v>
      </c>
      <c r="C4611" t="s">
        <v>3291</v>
      </c>
      <c r="D4611" t="s">
        <v>3488</v>
      </c>
      <c r="E4611" s="1">
        <v>45482</v>
      </c>
      <c r="F4611" t="s">
        <v>8626</v>
      </c>
      <c r="G4611" t="s">
        <v>8631</v>
      </c>
      <c r="H4611">
        <v>3</v>
      </c>
      <c r="I4611" s="14">
        <v>0.05</v>
      </c>
      <c r="J4611" s="6">
        <v>38</v>
      </c>
      <c r="K4611" s="6">
        <v>108</v>
      </c>
      <c r="L4611" t="s">
        <v>1573</v>
      </c>
      <c r="M4611">
        <v>22</v>
      </c>
      <c r="N4611" t="s">
        <v>1998</v>
      </c>
      <c r="O4611" t="s">
        <v>2555</v>
      </c>
      <c r="P4611" t="s">
        <v>2969</v>
      </c>
    </row>
    <row r="4612" spans="1:16" x14ac:dyDescent="0.45">
      <c r="A4612" t="s">
        <v>8234</v>
      </c>
      <c r="B4612" t="s">
        <v>186</v>
      </c>
      <c r="C4612" t="s">
        <v>3273</v>
      </c>
      <c r="D4612" t="s">
        <v>3470</v>
      </c>
      <c r="E4612" s="1">
        <v>45298</v>
      </c>
      <c r="F4612" t="s">
        <v>8720</v>
      </c>
      <c r="G4612" t="s">
        <v>8633</v>
      </c>
      <c r="H4612">
        <v>1</v>
      </c>
      <c r="I4612" s="14">
        <v>0.15</v>
      </c>
      <c r="J4612" s="6">
        <v>1817</v>
      </c>
      <c r="K4612" s="6">
        <v>1544</v>
      </c>
      <c r="L4612" t="s">
        <v>1184</v>
      </c>
      <c r="M4612">
        <v>35</v>
      </c>
      <c r="N4612" t="s">
        <v>1998</v>
      </c>
      <c r="O4612" t="s">
        <v>2177</v>
      </c>
      <c r="P4612" t="s">
        <v>2997</v>
      </c>
    </row>
    <row r="4613" spans="1:16" x14ac:dyDescent="0.45">
      <c r="A4613" t="s">
        <v>8235</v>
      </c>
      <c r="B4613" t="s">
        <v>570</v>
      </c>
      <c r="C4613" t="s">
        <v>3285</v>
      </c>
      <c r="D4613" t="s">
        <v>3482</v>
      </c>
      <c r="E4613" s="1">
        <v>45735</v>
      </c>
      <c r="F4613" t="s">
        <v>8626</v>
      </c>
      <c r="G4613" t="s">
        <v>8629</v>
      </c>
      <c r="H4613">
        <v>3</v>
      </c>
      <c r="I4613" s="14">
        <v>0.2</v>
      </c>
      <c r="J4613" s="6">
        <v>576</v>
      </c>
      <c r="K4613" s="6">
        <v>1383</v>
      </c>
      <c r="L4613" t="s">
        <v>1564</v>
      </c>
      <c r="M4613">
        <v>23</v>
      </c>
      <c r="N4613" t="s">
        <v>1999</v>
      </c>
      <c r="O4613" t="s">
        <v>2546</v>
      </c>
      <c r="P4613" t="s">
        <v>3008</v>
      </c>
    </row>
    <row r="4614" spans="1:16" x14ac:dyDescent="0.45">
      <c r="A4614" t="s">
        <v>8236</v>
      </c>
      <c r="B4614" t="s">
        <v>450</v>
      </c>
      <c r="C4614" t="s">
        <v>3296</v>
      </c>
      <c r="D4614" t="s">
        <v>3493</v>
      </c>
      <c r="E4614" s="1">
        <v>45327</v>
      </c>
      <c r="F4614" t="s">
        <v>8626</v>
      </c>
      <c r="G4614" t="s">
        <v>8630</v>
      </c>
      <c r="H4614">
        <v>1</v>
      </c>
      <c r="I4614" s="14">
        <v>0.15</v>
      </c>
      <c r="J4614" s="6">
        <v>378</v>
      </c>
      <c r="K4614" s="6">
        <v>321</v>
      </c>
      <c r="L4614" t="s">
        <v>1446</v>
      </c>
      <c r="M4614">
        <v>51</v>
      </c>
      <c r="N4614" t="s">
        <v>1999</v>
      </c>
      <c r="O4614" t="s">
        <v>2434</v>
      </c>
      <c r="P4614" t="s">
        <v>3046</v>
      </c>
    </row>
    <row r="4615" spans="1:16" x14ac:dyDescent="0.45">
      <c r="A4615" t="s">
        <v>8237</v>
      </c>
      <c r="B4615" t="s">
        <v>305</v>
      </c>
      <c r="C4615" t="s">
        <v>3295</v>
      </c>
      <c r="D4615" t="s">
        <v>3492</v>
      </c>
      <c r="E4615" s="1">
        <v>45442</v>
      </c>
      <c r="F4615" t="s">
        <v>8719</v>
      </c>
      <c r="G4615" t="s">
        <v>8631</v>
      </c>
      <c r="H4615">
        <v>4</v>
      </c>
      <c r="I4615" s="14">
        <v>0.1</v>
      </c>
      <c r="J4615" s="6">
        <v>183</v>
      </c>
      <c r="K4615" s="6">
        <v>657</v>
      </c>
      <c r="L4615" t="s">
        <v>1302</v>
      </c>
      <c r="M4615">
        <v>49</v>
      </c>
      <c r="N4615" t="s">
        <v>1998</v>
      </c>
      <c r="O4615" t="s">
        <v>2293</v>
      </c>
      <c r="P4615" t="s">
        <v>2986</v>
      </c>
    </row>
    <row r="4616" spans="1:16" x14ac:dyDescent="0.45">
      <c r="A4616" t="s">
        <v>8238</v>
      </c>
      <c r="B4616" t="s">
        <v>751</v>
      </c>
      <c r="C4616" t="s">
        <v>3228</v>
      </c>
      <c r="D4616" t="s">
        <v>3427</v>
      </c>
      <c r="E4616" s="1">
        <v>45243</v>
      </c>
      <c r="F4616" t="s">
        <v>8720</v>
      </c>
      <c r="G4616" t="s">
        <v>8629</v>
      </c>
      <c r="H4616">
        <v>3</v>
      </c>
      <c r="I4616" s="14">
        <v>0.2</v>
      </c>
      <c r="J4616" s="6">
        <v>1198</v>
      </c>
      <c r="K4616" s="6">
        <v>2875</v>
      </c>
      <c r="L4616" t="s">
        <v>1744</v>
      </c>
      <c r="M4616">
        <v>47</v>
      </c>
      <c r="N4616" t="s">
        <v>1999</v>
      </c>
      <c r="O4616" t="s">
        <v>2722</v>
      </c>
      <c r="P4616" t="s">
        <v>3174</v>
      </c>
    </row>
    <row r="4617" spans="1:16" x14ac:dyDescent="0.45">
      <c r="A4617" t="s">
        <v>8239</v>
      </c>
      <c r="B4617" t="s">
        <v>297</v>
      </c>
      <c r="C4617" t="s">
        <v>3363</v>
      </c>
      <c r="D4617" t="s">
        <v>3560</v>
      </c>
      <c r="E4617" s="1">
        <v>45674</v>
      </c>
      <c r="F4617" t="s">
        <v>8720</v>
      </c>
      <c r="G4617" t="s">
        <v>8629</v>
      </c>
      <c r="H4617">
        <v>1</v>
      </c>
      <c r="I4617" s="14">
        <v>0.15</v>
      </c>
      <c r="J4617" s="6">
        <v>833</v>
      </c>
      <c r="K4617" s="6">
        <v>708</v>
      </c>
      <c r="L4617" t="s">
        <v>1294</v>
      </c>
      <c r="M4617">
        <v>42</v>
      </c>
      <c r="N4617" t="s">
        <v>1998</v>
      </c>
      <c r="O4617" t="s">
        <v>2043</v>
      </c>
      <c r="P4617" t="s">
        <v>3128</v>
      </c>
    </row>
    <row r="4618" spans="1:16" x14ac:dyDescent="0.45">
      <c r="A4618" t="s">
        <v>8240</v>
      </c>
      <c r="B4618" t="s">
        <v>124</v>
      </c>
      <c r="C4618" t="s">
        <v>3305</v>
      </c>
      <c r="D4618" t="s">
        <v>3502</v>
      </c>
      <c r="E4618" s="1">
        <v>45695</v>
      </c>
      <c r="F4618" t="s">
        <v>8625</v>
      </c>
      <c r="G4618" t="s">
        <v>8630</v>
      </c>
      <c r="H4618">
        <v>1</v>
      </c>
      <c r="I4618" s="14">
        <v>0.15</v>
      </c>
      <c r="J4618" s="6">
        <v>621</v>
      </c>
      <c r="K4618" s="6">
        <v>527</v>
      </c>
      <c r="L4618" t="s">
        <v>1123</v>
      </c>
      <c r="M4618">
        <v>24</v>
      </c>
      <c r="N4618" t="s">
        <v>1998</v>
      </c>
      <c r="O4618" t="s">
        <v>2115</v>
      </c>
      <c r="P4618" t="s">
        <v>3065</v>
      </c>
    </row>
    <row r="4619" spans="1:16" x14ac:dyDescent="0.45">
      <c r="A4619" t="s">
        <v>8241</v>
      </c>
      <c r="B4619" t="s">
        <v>20</v>
      </c>
      <c r="C4619" t="s">
        <v>3238</v>
      </c>
      <c r="D4619" t="s">
        <v>3437</v>
      </c>
      <c r="E4619" s="1">
        <v>45214</v>
      </c>
      <c r="F4619" t="s">
        <v>8718</v>
      </c>
      <c r="G4619" t="s">
        <v>8633</v>
      </c>
      <c r="H4619">
        <v>2</v>
      </c>
      <c r="I4619" s="14">
        <v>0</v>
      </c>
      <c r="J4619" s="6">
        <v>1747</v>
      </c>
      <c r="K4619" s="6">
        <v>3494</v>
      </c>
      <c r="L4619" t="s">
        <v>1019</v>
      </c>
      <c r="M4619">
        <v>18</v>
      </c>
      <c r="N4619" t="s">
        <v>1998</v>
      </c>
      <c r="O4619" t="s">
        <v>2012</v>
      </c>
      <c r="P4619" t="s">
        <v>2981</v>
      </c>
    </row>
    <row r="4620" spans="1:16" x14ac:dyDescent="0.45">
      <c r="A4620" t="s">
        <v>8242</v>
      </c>
      <c r="B4620" t="s">
        <v>421</v>
      </c>
      <c r="C4620" t="s">
        <v>3341</v>
      </c>
      <c r="D4620" t="s">
        <v>3538</v>
      </c>
      <c r="E4620" s="1">
        <v>45537</v>
      </c>
      <c r="F4620" t="s">
        <v>8720</v>
      </c>
      <c r="G4620" t="s">
        <v>8633</v>
      </c>
      <c r="H4620">
        <v>5</v>
      </c>
      <c r="I4620" s="14">
        <v>0</v>
      </c>
      <c r="J4620" s="6">
        <v>246</v>
      </c>
      <c r="K4620" s="6">
        <v>1230</v>
      </c>
      <c r="L4620" t="s">
        <v>1417</v>
      </c>
      <c r="M4620">
        <v>28</v>
      </c>
      <c r="N4620" t="s">
        <v>1998</v>
      </c>
      <c r="O4620" t="s">
        <v>2406</v>
      </c>
      <c r="P4620" t="s">
        <v>3138</v>
      </c>
    </row>
    <row r="4621" spans="1:16" x14ac:dyDescent="0.45">
      <c r="A4621" t="s">
        <v>8243</v>
      </c>
      <c r="B4621" t="s">
        <v>240</v>
      </c>
      <c r="C4621" t="s">
        <v>3392</v>
      </c>
      <c r="D4621" t="s">
        <v>3588</v>
      </c>
      <c r="E4621" s="1">
        <v>45906</v>
      </c>
      <c r="F4621" t="s">
        <v>8719</v>
      </c>
      <c r="G4621" t="s">
        <v>8632</v>
      </c>
      <c r="H4621">
        <v>3</v>
      </c>
      <c r="I4621" s="14">
        <v>0.1</v>
      </c>
      <c r="J4621" s="6">
        <v>1109</v>
      </c>
      <c r="K4621" s="6">
        <v>2993</v>
      </c>
      <c r="L4621" t="s">
        <v>1238</v>
      </c>
      <c r="M4621">
        <v>38</v>
      </c>
      <c r="N4621" t="s">
        <v>1999</v>
      </c>
      <c r="O4621" t="s">
        <v>2231</v>
      </c>
      <c r="P4621" t="s">
        <v>2999</v>
      </c>
    </row>
    <row r="4622" spans="1:16" x14ac:dyDescent="0.45">
      <c r="A4622" t="s">
        <v>8244</v>
      </c>
      <c r="B4622" t="s">
        <v>722</v>
      </c>
      <c r="C4622" t="s">
        <v>3211</v>
      </c>
      <c r="D4622" t="s">
        <v>3410</v>
      </c>
      <c r="E4622" s="1">
        <v>45909</v>
      </c>
      <c r="F4622" t="s">
        <v>8718</v>
      </c>
      <c r="G4622" t="s">
        <v>8631</v>
      </c>
      <c r="H4622">
        <v>5</v>
      </c>
      <c r="I4622" s="14">
        <v>0.1</v>
      </c>
      <c r="J4622" s="6">
        <v>266</v>
      </c>
      <c r="K4622" s="6">
        <v>1197</v>
      </c>
      <c r="L4622" t="s">
        <v>1715</v>
      </c>
      <c r="M4622">
        <v>65</v>
      </c>
      <c r="N4622" t="s">
        <v>1998</v>
      </c>
      <c r="O4622" t="s">
        <v>2694</v>
      </c>
      <c r="P4622" t="s">
        <v>2969</v>
      </c>
    </row>
    <row r="4623" spans="1:16" x14ac:dyDescent="0.45">
      <c r="A4623" t="s">
        <v>8245</v>
      </c>
      <c r="B4623" t="s">
        <v>717</v>
      </c>
      <c r="C4623" t="s">
        <v>3321</v>
      </c>
      <c r="D4623" t="s">
        <v>3518</v>
      </c>
      <c r="E4623" s="1">
        <v>45604</v>
      </c>
      <c r="F4623" t="s">
        <v>8625</v>
      </c>
      <c r="G4623" t="s">
        <v>8631</v>
      </c>
      <c r="H4623">
        <v>4</v>
      </c>
      <c r="I4623" s="14">
        <v>0.1</v>
      </c>
      <c r="J4623" s="6">
        <v>1437</v>
      </c>
      <c r="K4623" s="6">
        <v>5172</v>
      </c>
      <c r="L4623" t="s">
        <v>1710</v>
      </c>
      <c r="M4623">
        <v>49</v>
      </c>
      <c r="N4623" t="s">
        <v>1999</v>
      </c>
      <c r="O4623" t="s">
        <v>2690</v>
      </c>
      <c r="P4623" t="s">
        <v>3000</v>
      </c>
    </row>
    <row r="4624" spans="1:16" x14ac:dyDescent="0.45">
      <c r="A4624" t="s">
        <v>8246</v>
      </c>
      <c r="B4624" t="s">
        <v>612</v>
      </c>
      <c r="C4624" t="s">
        <v>3381</v>
      </c>
      <c r="D4624" t="s">
        <v>3577</v>
      </c>
      <c r="E4624" s="1">
        <v>45478</v>
      </c>
      <c r="F4624" t="s">
        <v>8719</v>
      </c>
      <c r="G4624" t="s">
        <v>8630</v>
      </c>
      <c r="H4624">
        <v>2</v>
      </c>
      <c r="I4624" s="14">
        <v>0.2</v>
      </c>
      <c r="J4624" s="6">
        <v>113</v>
      </c>
      <c r="K4624" s="6">
        <v>180</v>
      </c>
      <c r="L4624" t="s">
        <v>1606</v>
      </c>
      <c r="M4624">
        <v>61</v>
      </c>
      <c r="N4624" t="s">
        <v>1999</v>
      </c>
      <c r="O4624" t="s">
        <v>2588</v>
      </c>
      <c r="P4624" t="s">
        <v>2970</v>
      </c>
    </row>
    <row r="4625" spans="1:16" x14ac:dyDescent="0.45">
      <c r="A4625" t="s">
        <v>8247</v>
      </c>
      <c r="B4625" t="s">
        <v>687</v>
      </c>
      <c r="C4625" t="s">
        <v>3360</v>
      </c>
      <c r="D4625" t="s">
        <v>3557</v>
      </c>
      <c r="E4625" s="1">
        <v>45900</v>
      </c>
      <c r="F4625" t="s">
        <v>8625</v>
      </c>
      <c r="G4625" t="s">
        <v>8631</v>
      </c>
      <c r="H4625">
        <v>2</v>
      </c>
      <c r="I4625" s="14">
        <v>0.05</v>
      </c>
      <c r="J4625" s="6">
        <v>1159</v>
      </c>
      <c r="K4625" s="6">
        <v>2202</v>
      </c>
      <c r="L4625" t="s">
        <v>1681</v>
      </c>
      <c r="M4625">
        <v>39</v>
      </c>
      <c r="N4625" t="s">
        <v>1999</v>
      </c>
      <c r="O4625" t="s">
        <v>2660</v>
      </c>
      <c r="P4625" t="s">
        <v>3011</v>
      </c>
    </row>
    <row r="4626" spans="1:16" x14ac:dyDescent="0.45">
      <c r="A4626" t="s">
        <v>8248</v>
      </c>
      <c r="B4626" t="s">
        <v>441</v>
      </c>
      <c r="C4626" t="s">
        <v>3359</v>
      </c>
      <c r="D4626" t="s">
        <v>3556</v>
      </c>
      <c r="E4626" s="1">
        <v>45762</v>
      </c>
      <c r="F4626" t="s">
        <v>8718</v>
      </c>
      <c r="G4626" t="s">
        <v>8629</v>
      </c>
      <c r="H4626">
        <v>3</v>
      </c>
      <c r="I4626" s="14">
        <v>0</v>
      </c>
      <c r="J4626" s="6">
        <v>476</v>
      </c>
      <c r="K4626" s="6">
        <v>1428</v>
      </c>
      <c r="L4626" t="s">
        <v>1437</v>
      </c>
      <c r="M4626">
        <v>46</v>
      </c>
      <c r="N4626" t="s">
        <v>1998</v>
      </c>
      <c r="O4626" t="s">
        <v>2426</v>
      </c>
      <c r="P4626" t="s">
        <v>2976</v>
      </c>
    </row>
    <row r="4627" spans="1:16" x14ac:dyDescent="0.45">
      <c r="A4627" t="s">
        <v>8249</v>
      </c>
      <c r="B4627" t="s">
        <v>400</v>
      </c>
      <c r="C4627" t="s">
        <v>3378</v>
      </c>
      <c r="D4627" t="s">
        <v>3574</v>
      </c>
      <c r="E4627" s="1">
        <v>45543</v>
      </c>
      <c r="F4627" t="s">
        <v>8718</v>
      </c>
      <c r="G4627" t="s">
        <v>8631</v>
      </c>
      <c r="H4627">
        <v>2</v>
      </c>
      <c r="I4627" s="14">
        <v>0</v>
      </c>
      <c r="J4627" s="6">
        <v>415</v>
      </c>
      <c r="K4627" s="6">
        <v>829</v>
      </c>
      <c r="L4627" t="s">
        <v>1396</v>
      </c>
      <c r="M4627">
        <v>48</v>
      </c>
      <c r="N4627" t="s">
        <v>1999</v>
      </c>
      <c r="O4627" t="s">
        <v>2387</v>
      </c>
      <c r="P4627" t="s">
        <v>3063</v>
      </c>
    </row>
    <row r="4628" spans="1:16" x14ac:dyDescent="0.45">
      <c r="A4628" t="s">
        <v>8250</v>
      </c>
      <c r="B4628" t="s">
        <v>432</v>
      </c>
      <c r="C4628" t="s">
        <v>3293</v>
      </c>
      <c r="D4628" t="s">
        <v>3490</v>
      </c>
      <c r="E4628" s="1">
        <v>45661</v>
      </c>
      <c r="F4628" t="s">
        <v>8625</v>
      </c>
      <c r="G4628" t="s">
        <v>8629</v>
      </c>
      <c r="H4628">
        <v>4</v>
      </c>
      <c r="I4628" s="14">
        <v>0.15</v>
      </c>
      <c r="J4628" s="6">
        <v>359</v>
      </c>
      <c r="K4628" s="6">
        <v>1221</v>
      </c>
      <c r="L4628" t="s">
        <v>1428</v>
      </c>
      <c r="M4628">
        <v>59</v>
      </c>
      <c r="N4628" t="s">
        <v>1998</v>
      </c>
      <c r="O4628" t="s">
        <v>2417</v>
      </c>
      <c r="P4628" t="s">
        <v>2986</v>
      </c>
    </row>
    <row r="4629" spans="1:16" x14ac:dyDescent="0.45">
      <c r="A4629" t="s">
        <v>8251</v>
      </c>
      <c r="B4629" t="s">
        <v>771</v>
      </c>
      <c r="C4629" t="s">
        <v>3293</v>
      </c>
      <c r="D4629" t="s">
        <v>3490</v>
      </c>
      <c r="E4629" s="1">
        <v>45663</v>
      </c>
      <c r="F4629" t="s">
        <v>8719</v>
      </c>
      <c r="G4629" t="s">
        <v>8633</v>
      </c>
      <c r="H4629">
        <v>4</v>
      </c>
      <c r="I4629" s="14">
        <v>0.15</v>
      </c>
      <c r="J4629" s="6">
        <v>359</v>
      </c>
      <c r="K4629" s="6">
        <v>1221</v>
      </c>
      <c r="L4629" t="s">
        <v>1764</v>
      </c>
      <c r="M4629">
        <v>63</v>
      </c>
      <c r="N4629" t="s">
        <v>1998</v>
      </c>
      <c r="O4629" t="s">
        <v>2741</v>
      </c>
      <c r="P4629" t="s">
        <v>3090</v>
      </c>
    </row>
    <row r="4630" spans="1:16" x14ac:dyDescent="0.45">
      <c r="A4630" t="s">
        <v>8252</v>
      </c>
      <c r="B4630" t="s">
        <v>8</v>
      </c>
      <c r="C4630" t="s">
        <v>3232</v>
      </c>
      <c r="D4630" t="s">
        <v>3431</v>
      </c>
      <c r="E4630" s="1">
        <v>45384</v>
      </c>
      <c r="F4630" t="s">
        <v>8626</v>
      </c>
      <c r="G4630" t="s">
        <v>8630</v>
      </c>
      <c r="H4630">
        <v>3</v>
      </c>
      <c r="I4630" s="14">
        <v>0.15</v>
      </c>
      <c r="J4630" s="6">
        <v>304</v>
      </c>
      <c r="K4630" s="6">
        <v>775</v>
      </c>
      <c r="L4630" t="s">
        <v>1008</v>
      </c>
      <c r="M4630">
        <v>19</v>
      </c>
      <c r="N4630" t="s">
        <v>1999</v>
      </c>
      <c r="O4630" t="s">
        <v>2001</v>
      </c>
      <c r="P4630" t="s">
        <v>2969</v>
      </c>
    </row>
    <row r="4631" spans="1:16" x14ac:dyDescent="0.45">
      <c r="A4631" t="s">
        <v>8253</v>
      </c>
      <c r="B4631" t="s">
        <v>185</v>
      </c>
      <c r="C4631" t="s">
        <v>3205</v>
      </c>
      <c r="D4631" t="s">
        <v>3404</v>
      </c>
      <c r="E4631" s="1">
        <v>45884</v>
      </c>
      <c r="F4631" t="s">
        <v>8626</v>
      </c>
      <c r="G4631" t="s">
        <v>8631</v>
      </c>
      <c r="H4631">
        <v>2</v>
      </c>
      <c r="I4631" s="14">
        <v>0.05</v>
      </c>
      <c r="J4631" s="6">
        <v>738</v>
      </c>
      <c r="K4631" s="6">
        <v>1403</v>
      </c>
      <c r="L4631" t="s">
        <v>1183</v>
      </c>
      <c r="M4631">
        <v>23</v>
      </c>
      <c r="N4631" t="s">
        <v>1999</v>
      </c>
      <c r="O4631" t="s">
        <v>2176</v>
      </c>
      <c r="P4631" t="s">
        <v>3090</v>
      </c>
    </row>
    <row r="4632" spans="1:16" x14ac:dyDescent="0.45">
      <c r="A4632" t="s">
        <v>8254</v>
      </c>
      <c r="B4632" t="s">
        <v>282</v>
      </c>
      <c r="C4632" t="s">
        <v>3354</v>
      </c>
      <c r="D4632" t="s">
        <v>3551</v>
      </c>
      <c r="E4632" s="1">
        <v>45491</v>
      </c>
      <c r="F4632" t="s">
        <v>8625</v>
      </c>
      <c r="G4632" t="s">
        <v>8633</v>
      </c>
      <c r="H4632">
        <v>5</v>
      </c>
      <c r="I4632" s="14">
        <v>0.2</v>
      </c>
      <c r="J4632" s="6">
        <v>898</v>
      </c>
      <c r="K4632" s="6">
        <v>3594</v>
      </c>
      <c r="L4632" t="s">
        <v>1280</v>
      </c>
      <c r="M4632">
        <v>58</v>
      </c>
      <c r="N4632" t="s">
        <v>1998</v>
      </c>
      <c r="O4632" t="s">
        <v>2272</v>
      </c>
      <c r="P4632" t="s">
        <v>3122</v>
      </c>
    </row>
    <row r="4633" spans="1:16" x14ac:dyDescent="0.45">
      <c r="A4633" t="s">
        <v>8255</v>
      </c>
      <c r="B4633" t="s">
        <v>928</v>
      </c>
      <c r="C4633" t="s">
        <v>3250</v>
      </c>
      <c r="D4633" t="s">
        <v>3449</v>
      </c>
      <c r="E4633" s="1">
        <v>45669</v>
      </c>
      <c r="F4633" t="s">
        <v>8718</v>
      </c>
      <c r="G4633" t="s">
        <v>8631</v>
      </c>
      <c r="H4633">
        <v>4</v>
      </c>
      <c r="I4633" s="14">
        <v>0.15</v>
      </c>
      <c r="J4633" s="6">
        <v>1384</v>
      </c>
      <c r="K4633" s="6">
        <v>4704</v>
      </c>
      <c r="L4633" t="s">
        <v>1919</v>
      </c>
      <c r="M4633">
        <v>53</v>
      </c>
      <c r="N4633" t="s">
        <v>1998</v>
      </c>
      <c r="O4633" t="s">
        <v>2892</v>
      </c>
      <c r="P4633" t="s">
        <v>3006</v>
      </c>
    </row>
    <row r="4634" spans="1:16" x14ac:dyDescent="0.45">
      <c r="A4634" t="s">
        <v>8256</v>
      </c>
      <c r="B4634" t="s">
        <v>919</v>
      </c>
      <c r="C4634" t="s">
        <v>3304</v>
      </c>
      <c r="D4634" t="s">
        <v>3501</v>
      </c>
      <c r="E4634" s="1">
        <v>45221</v>
      </c>
      <c r="F4634" t="s">
        <v>8718</v>
      </c>
      <c r="G4634" t="s">
        <v>8633</v>
      </c>
      <c r="H4634">
        <v>4</v>
      </c>
      <c r="I4634" s="14">
        <v>0.1</v>
      </c>
      <c r="J4634" s="6">
        <v>1339</v>
      </c>
      <c r="K4634" s="6">
        <v>4820</v>
      </c>
      <c r="L4634" t="s">
        <v>1910</v>
      </c>
      <c r="M4634">
        <v>41</v>
      </c>
      <c r="N4634" t="s">
        <v>1999</v>
      </c>
      <c r="O4634" t="s">
        <v>2884</v>
      </c>
      <c r="P4634" t="s">
        <v>2976</v>
      </c>
    </row>
    <row r="4635" spans="1:16" x14ac:dyDescent="0.45">
      <c r="A4635" t="s">
        <v>8257</v>
      </c>
      <c r="B4635" t="s">
        <v>103</v>
      </c>
      <c r="C4635" t="s">
        <v>3318</v>
      </c>
      <c r="D4635" t="s">
        <v>3515</v>
      </c>
      <c r="E4635" s="1">
        <v>45439</v>
      </c>
      <c r="F4635" t="s">
        <v>8625</v>
      </c>
      <c r="G4635" t="s">
        <v>8630</v>
      </c>
      <c r="H4635">
        <v>4</v>
      </c>
      <c r="I4635" s="14">
        <v>0.2</v>
      </c>
      <c r="J4635" s="6">
        <v>1150</v>
      </c>
      <c r="K4635" s="6">
        <v>3679</v>
      </c>
      <c r="L4635" t="s">
        <v>1102</v>
      </c>
      <c r="M4635">
        <v>39</v>
      </c>
      <c r="N4635" t="s">
        <v>1998</v>
      </c>
      <c r="O4635" t="s">
        <v>2095</v>
      </c>
      <c r="P4635" t="s">
        <v>3049</v>
      </c>
    </row>
    <row r="4636" spans="1:16" x14ac:dyDescent="0.45">
      <c r="A4636" t="s">
        <v>8258</v>
      </c>
      <c r="B4636" t="s">
        <v>160</v>
      </c>
      <c r="C4636" t="s">
        <v>3359</v>
      </c>
      <c r="D4636" t="s">
        <v>3556</v>
      </c>
      <c r="E4636" s="1">
        <v>45464</v>
      </c>
      <c r="F4636" t="s">
        <v>8719</v>
      </c>
      <c r="G4636" t="s">
        <v>8633</v>
      </c>
      <c r="H4636">
        <v>3</v>
      </c>
      <c r="I4636" s="14">
        <v>0.1</v>
      </c>
      <c r="J4636" s="6">
        <v>476</v>
      </c>
      <c r="K4636" s="6">
        <v>1285</v>
      </c>
      <c r="L4636" t="s">
        <v>1158</v>
      </c>
      <c r="M4636">
        <v>33</v>
      </c>
      <c r="N4636" t="s">
        <v>1999</v>
      </c>
      <c r="O4636" t="s">
        <v>2151</v>
      </c>
      <c r="P4636" t="s">
        <v>3083</v>
      </c>
    </row>
    <row r="4637" spans="1:16" x14ac:dyDescent="0.45">
      <c r="A4637" t="s">
        <v>8259</v>
      </c>
      <c r="B4637" t="s">
        <v>287</v>
      </c>
      <c r="C4637" t="s">
        <v>3272</v>
      </c>
      <c r="D4637" t="s">
        <v>3469</v>
      </c>
      <c r="E4637" s="1">
        <v>45466</v>
      </c>
      <c r="F4637" t="s">
        <v>8626</v>
      </c>
      <c r="G4637" t="s">
        <v>8631</v>
      </c>
      <c r="H4637">
        <v>1</v>
      </c>
      <c r="I4637" s="14">
        <v>0.2</v>
      </c>
      <c r="J4637" s="6">
        <v>649</v>
      </c>
      <c r="K4637" s="6">
        <v>519</v>
      </c>
      <c r="L4637" t="s">
        <v>1284</v>
      </c>
      <c r="M4637">
        <v>52</v>
      </c>
      <c r="N4637" t="s">
        <v>1998</v>
      </c>
      <c r="O4637" t="s">
        <v>2277</v>
      </c>
      <c r="P4637" t="s">
        <v>3073</v>
      </c>
    </row>
    <row r="4638" spans="1:16" x14ac:dyDescent="0.45">
      <c r="A4638" t="s">
        <v>8260</v>
      </c>
      <c r="B4638" t="s">
        <v>258</v>
      </c>
      <c r="C4638" t="s">
        <v>3395</v>
      </c>
      <c r="D4638" t="s">
        <v>3591</v>
      </c>
      <c r="E4638" s="1">
        <v>45523</v>
      </c>
      <c r="F4638" t="s">
        <v>8719</v>
      </c>
      <c r="G4638" t="s">
        <v>8630</v>
      </c>
      <c r="H4638">
        <v>3</v>
      </c>
      <c r="I4638" s="14">
        <v>0</v>
      </c>
      <c r="J4638" s="6">
        <v>1030</v>
      </c>
      <c r="K4638" s="6">
        <v>3092</v>
      </c>
      <c r="L4638" t="s">
        <v>1256</v>
      </c>
      <c r="M4638">
        <v>61</v>
      </c>
      <c r="N4638" t="s">
        <v>1999</v>
      </c>
      <c r="O4638" t="s">
        <v>2248</v>
      </c>
      <c r="P4638" t="s">
        <v>3061</v>
      </c>
    </row>
    <row r="4639" spans="1:16" x14ac:dyDescent="0.45">
      <c r="A4639" t="s">
        <v>8261</v>
      </c>
      <c r="B4639" t="s">
        <v>878</v>
      </c>
      <c r="C4639" t="s">
        <v>3298</v>
      </c>
      <c r="D4639" t="s">
        <v>3495</v>
      </c>
      <c r="E4639" s="1">
        <v>45308</v>
      </c>
      <c r="F4639" t="s">
        <v>8720</v>
      </c>
      <c r="G4639" t="s">
        <v>8631</v>
      </c>
      <c r="H4639">
        <v>3</v>
      </c>
      <c r="I4639" s="14">
        <v>0.15</v>
      </c>
      <c r="J4639" s="6">
        <v>24</v>
      </c>
      <c r="K4639" s="6">
        <v>60</v>
      </c>
      <c r="L4639" t="s">
        <v>1869</v>
      </c>
      <c r="M4639">
        <v>30</v>
      </c>
      <c r="N4639" t="s">
        <v>1998</v>
      </c>
      <c r="O4639" t="s">
        <v>2843</v>
      </c>
      <c r="P4639" t="s">
        <v>3044</v>
      </c>
    </row>
    <row r="4640" spans="1:16" x14ac:dyDescent="0.45">
      <c r="A4640" t="s">
        <v>8262</v>
      </c>
      <c r="B4640" t="s">
        <v>896</v>
      </c>
      <c r="C4640" t="s">
        <v>3293</v>
      </c>
      <c r="D4640" t="s">
        <v>3490</v>
      </c>
      <c r="E4640" s="1">
        <v>45797</v>
      </c>
      <c r="F4640" t="s">
        <v>8718</v>
      </c>
      <c r="G4640" t="s">
        <v>8632</v>
      </c>
      <c r="H4640">
        <v>1</v>
      </c>
      <c r="I4640" s="14">
        <v>0</v>
      </c>
      <c r="J4640" s="6">
        <v>359</v>
      </c>
      <c r="K4640" s="6">
        <v>359</v>
      </c>
      <c r="L4640" t="s">
        <v>1887</v>
      </c>
      <c r="M4640">
        <v>56</v>
      </c>
      <c r="N4640" t="s">
        <v>1998</v>
      </c>
      <c r="O4640" t="s">
        <v>2861</v>
      </c>
      <c r="P4640" t="s">
        <v>3053</v>
      </c>
    </row>
    <row r="4641" spans="1:16" x14ac:dyDescent="0.45">
      <c r="A4641" t="s">
        <v>8263</v>
      </c>
      <c r="B4641" t="s">
        <v>259</v>
      </c>
      <c r="C4641" t="s">
        <v>3322</v>
      </c>
      <c r="D4641" t="s">
        <v>3519</v>
      </c>
      <c r="E4641" s="1">
        <v>45516</v>
      </c>
      <c r="F4641" t="s">
        <v>8626</v>
      </c>
      <c r="G4641" t="s">
        <v>8633</v>
      </c>
      <c r="H4641">
        <v>2</v>
      </c>
      <c r="I4641" s="14">
        <v>0.15</v>
      </c>
      <c r="J4641" s="6">
        <v>191</v>
      </c>
      <c r="K4641" s="6">
        <v>325</v>
      </c>
      <c r="L4641" t="s">
        <v>1257</v>
      </c>
      <c r="M4641">
        <v>32</v>
      </c>
      <c r="N4641" t="s">
        <v>1998</v>
      </c>
      <c r="O4641" t="s">
        <v>2249</v>
      </c>
      <c r="P4641" t="s">
        <v>3056</v>
      </c>
    </row>
    <row r="4642" spans="1:16" x14ac:dyDescent="0.45">
      <c r="A4642" t="s">
        <v>8264</v>
      </c>
      <c r="B4642" t="s">
        <v>588</v>
      </c>
      <c r="C4642" t="s">
        <v>3346</v>
      </c>
      <c r="D4642" t="s">
        <v>3543</v>
      </c>
      <c r="E4642" s="1">
        <v>45203</v>
      </c>
      <c r="F4642" t="s">
        <v>8718</v>
      </c>
      <c r="G4642" t="s">
        <v>8630</v>
      </c>
      <c r="H4642">
        <v>3</v>
      </c>
      <c r="I4642" s="14">
        <v>0.15</v>
      </c>
      <c r="J4642" s="6">
        <v>1069</v>
      </c>
      <c r="K4642" s="6">
        <v>2725</v>
      </c>
      <c r="L4642" t="s">
        <v>1582</v>
      </c>
      <c r="M4642">
        <v>58</v>
      </c>
      <c r="N4642" t="s">
        <v>1999</v>
      </c>
      <c r="O4642" t="s">
        <v>2564</v>
      </c>
      <c r="P4642" t="s">
        <v>3001</v>
      </c>
    </row>
    <row r="4643" spans="1:16" x14ac:dyDescent="0.45">
      <c r="A4643" t="s">
        <v>8265</v>
      </c>
      <c r="B4643" t="s">
        <v>371</v>
      </c>
      <c r="C4643" t="s">
        <v>3346</v>
      </c>
      <c r="D4643" t="s">
        <v>3543</v>
      </c>
      <c r="E4643" s="1">
        <v>45459</v>
      </c>
      <c r="F4643" t="s">
        <v>8719</v>
      </c>
      <c r="G4643" t="s">
        <v>8632</v>
      </c>
      <c r="H4643">
        <v>2</v>
      </c>
      <c r="I4643" s="14">
        <v>0.05</v>
      </c>
      <c r="J4643" s="6">
        <v>1069</v>
      </c>
      <c r="K4643" s="6">
        <v>2030</v>
      </c>
      <c r="L4643" t="s">
        <v>1367</v>
      </c>
      <c r="M4643">
        <v>62</v>
      </c>
      <c r="N4643" t="s">
        <v>1999</v>
      </c>
      <c r="O4643" t="s">
        <v>2359</v>
      </c>
      <c r="P4643" t="s">
        <v>3132</v>
      </c>
    </row>
    <row r="4644" spans="1:16" x14ac:dyDescent="0.45">
      <c r="A4644" t="s">
        <v>8266</v>
      </c>
      <c r="B4644" t="s">
        <v>391</v>
      </c>
      <c r="C4644" t="s">
        <v>3264</v>
      </c>
      <c r="D4644" t="s">
        <v>3462</v>
      </c>
      <c r="E4644" s="1">
        <v>45807</v>
      </c>
      <c r="F4644" t="s">
        <v>8718</v>
      </c>
      <c r="G4644" t="s">
        <v>8633</v>
      </c>
      <c r="H4644">
        <v>1</v>
      </c>
      <c r="I4644" s="14">
        <v>0.1</v>
      </c>
      <c r="J4644" s="6">
        <v>1280</v>
      </c>
      <c r="K4644" s="6">
        <v>1152</v>
      </c>
      <c r="L4644" t="s">
        <v>1387</v>
      </c>
      <c r="M4644">
        <v>41</v>
      </c>
      <c r="N4644" t="s">
        <v>1998</v>
      </c>
      <c r="O4644" t="s">
        <v>2379</v>
      </c>
      <c r="P4644" t="s">
        <v>3090</v>
      </c>
    </row>
    <row r="4645" spans="1:16" x14ac:dyDescent="0.45">
      <c r="A4645" t="s">
        <v>8267</v>
      </c>
      <c r="B4645" t="s">
        <v>33</v>
      </c>
      <c r="C4645" t="s">
        <v>3252</v>
      </c>
      <c r="D4645" t="s">
        <v>3451</v>
      </c>
      <c r="E4645" s="1">
        <v>45606</v>
      </c>
      <c r="F4645" t="s">
        <v>8625</v>
      </c>
      <c r="G4645" t="s">
        <v>8631</v>
      </c>
      <c r="H4645">
        <v>5</v>
      </c>
      <c r="I4645" s="14">
        <v>0.1</v>
      </c>
      <c r="J4645" s="6">
        <v>1125</v>
      </c>
      <c r="K4645" s="6">
        <v>5064</v>
      </c>
      <c r="L4645" t="s">
        <v>1032</v>
      </c>
      <c r="M4645">
        <v>54</v>
      </c>
      <c r="N4645" t="s">
        <v>1998</v>
      </c>
      <c r="O4645" t="s">
        <v>2025</v>
      </c>
      <c r="P4645" t="s">
        <v>2992</v>
      </c>
    </row>
    <row r="4646" spans="1:16" x14ac:dyDescent="0.45">
      <c r="A4646" t="s">
        <v>8268</v>
      </c>
      <c r="B4646" t="s">
        <v>767</v>
      </c>
      <c r="C4646" t="s">
        <v>3282</v>
      </c>
      <c r="D4646" t="s">
        <v>3479</v>
      </c>
      <c r="E4646" s="1">
        <v>45713</v>
      </c>
      <c r="F4646" t="s">
        <v>8626</v>
      </c>
      <c r="G4646" t="s">
        <v>8630</v>
      </c>
      <c r="H4646">
        <v>3</v>
      </c>
      <c r="I4646" s="14">
        <v>0</v>
      </c>
      <c r="J4646" s="6">
        <v>1755</v>
      </c>
      <c r="K4646" s="6">
        <v>5264</v>
      </c>
      <c r="L4646" t="s">
        <v>1760</v>
      </c>
      <c r="M4646">
        <v>38</v>
      </c>
      <c r="N4646" t="s">
        <v>1999</v>
      </c>
      <c r="O4646" t="s">
        <v>2737</v>
      </c>
      <c r="P4646" t="s">
        <v>3179</v>
      </c>
    </row>
    <row r="4647" spans="1:16" x14ac:dyDescent="0.45">
      <c r="A4647" t="s">
        <v>8269</v>
      </c>
      <c r="B4647" t="s">
        <v>805</v>
      </c>
      <c r="C4647" t="s">
        <v>3270</v>
      </c>
      <c r="D4647" t="s">
        <v>3467</v>
      </c>
      <c r="E4647" s="1">
        <v>45414</v>
      </c>
      <c r="F4647" t="s">
        <v>8719</v>
      </c>
      <c r="G4647" t="s">
        <v>8632</v>
      </c>
      <c r="H4647">
        <v>3</v>
      </c>
      <c r="I4647" s="14">
        <v>0.2</v>
      </c>
      <c r="J4647" s="6">
        <v>960</v>
      </c>
      <c r="K4647" s="6">
        <v>2304</v>
      </c>
      <c r="L4647" t="s">
        <v>1797</v>
      </c>
      <c r="M4647">
        <v>56</v>
      </c>
      <c r="N4647" t="s">
        <v>1999</v>
      </c>
      <c r="O4647" t="s">
        <v>2773</v>
      </c>
      <c r="P4647" t="s">
        <v>3153</v>
      </c>
    </row>
    <row r="4648" spans="1:16" x14ac:dyDescent="0.45">
      <c r="A4648" t="s">
        <v>8270</v>
      </c>
      <c r="B4648" t="s">
        <v>151</v>
      </c>
      <c r="C4648" t="s">
        <v>3243</v>
      </c>
      <c r="D4648" t="s">
        <v>3442</v>
      </c>
      <c r="E4648" s="1">
        <v>45532</v>
      </c>
      <c r="F4648" t="s">
        <v>8626</v>
      </c>
      <c r="G4648" t="s">
        <v>8629</v>
      </c>
      <c r="H4648">
        <v>5</v>
      </c>
      <c r="I4648" s="14">
        <v>0.2</v>
      </c>
      <c r="J4648" s="6">
        <v>1825</v>
      </c>
      <c r="K4648" s="6">
        <v>7301</v>
      </c>
      <c r="L4648" t="s">
        <v>1150</v>
      </c>
      <c r="M4648">
        <v>56</v>
      </c>
      <c r="N4648" t="s">
        <v>1998</v>
      </c>
      <c r="O4648" t="s">
        <v>2142</v>
      </c>
      <c r="P4648" t="s">
        <v>3079</v>
      </c>
    </row>
    <row r="4649" spans="1:16" x14ac:dyDescent="0.45">
      <c r="A4649" t="s">
        <v>8271</v>
      </c>
      <c r="B4649" t="s">
        <v>7</v>
      </c>
      <c r="C4649" t="s">
        <v>3273</v>
      </c>
      <c r="D4649" t="s">
        <v>3470</v>
      </c>
      <c r="E4649" s="1">
        <v>45731</v>
      </c>
      <c r="F4649" t="s">
        <v>8626</v>
      </c>
      <c r="G4649" t="s">
        <v>8633</v>
      </c>
      <c r="H4649">
        <v>4</v>
      </c>
      <c r="I4649" s="14">
        <v>0.05</v>
      </c>
      <c r="J4649" s="6">
        <v>1817</v>
      </c>
      <c r="K4649" s="6">
        <v>6904</v>
      </c>
      <c r="L4649" t="s">
        <v>1007</v>
      </c>
      <c r="M4649">
        <v>58</v>
      </c>
      <c r="N4649" t="s">
        <v>1998</v>
      </c>
      <c r="O4649" t="s">
        <v>2000</v>
      </c>
      <c r="P4649" t="s">
        <v>2968</v>
      </c>
    </row>
    <row r="4650" spans="1:16" x14ac:dyDescent="0.45">
      <c r="A4650" t="s">
        <v>8272</v>
      </c>
      <c r="B4650" t="s">
        <v>265</v>
      </c>
      <c r="C4650" t="s">
        <v>3289</v>
      </c>
      <c r="D4650" t="s">
        <v>3486</v>
      </c>
      <c r="E4650" s="1">
        <v>45786</v>
      </c>
      <c r="F4650" t="s">
        <v>8625</v>
      </c>
      <c r="G4650" t="s">
        <v>8630</v>
      </c>
      <c r="H4650">
        <v>3</v>
      </c>
      <c r="I4650" s="14">
        <v>0.15</v>
      </c>
      <c r="J4650" s="6">
        <v>668</v>
      </c>
      <c r="K4650" s="6">
        <v>1704</v>
      </c>
      <c r="L4650" t="s">
        <v>1263</v>
      </c>
      <c r="M4650">
        <v>63</v>
      </c>
      <c r="N4650" t="s">
        <v>1999</v>
      </c>
      <c r="O4650" t="s">
        <v>2255</v>
      </c>
      <c r="P4650" t="s">
        <v>3112</v>
      </c>
    </row>
    <row r="4651" spans="1:16" x14ac:dyDescent="0.45">
      <c r="A4651" t="s">
        <v>8273</v>
      </c>
      <c r="B4651" t="s">
        <v>710</v>
      </c>
      <c r="C4651" t="s">
        <v>3320</v>
      </c>
      <c r="D4651" t="s">
        <v>3517</v>
      </c>
      <c r="E4651" s="1">
        <v>45774</v>
      </c>
      <c r="F4651" t="s">
        <v>8626</v>
      </c>
      <c r="G4651" t="s">
        <v>8631</v>
      </c>
      <c r="H4651">
        <v>3</v>
      </c>
      <c r="I4651" s="14">
        <v>0.2</v>
      </c>
      <c r="J4651" s="6">
        <v>241</v>
      </c>
      <c r="K4651" s="6">
        <v>579</v>
      </c>
      <c r="L4651" t="s">
        <v>1703</v>
      </c>
      <c r="M4651">
        <v>20</v>
      </c>
      <c r="N4651" t="s">
        <v>1998</v>
      </c>
      <c r="O4651" t="s">
        <v>2683</v>
      </c>
      <c r="P4651" t="s">
        <v>3122</v>
      </c>
    </row>
    <row r="4652" spans="1:16" x14ac:dyDescent="0.45">
      <c r="A4652" t="s">
        <v>8274</v>
      </c>
      <c r="B4652" t="s">
        <v>373</v>
      </c>
      <c r="C4652" t="s">
        <v>3220</v>
      </c>
      <c r="D4652" t="s">
        <v>3419</v>
      </c>
      <c r="E4652" s="1">
        <v>45856</v>
      </c>
      <c r="F4652" t="s">
        <v>8718</v>
      </c>
      <c r="G4652" t="s">
        <v>8632</v>
      </c>
      <c r="H4652">
        <v>1</v>
      </c>
      <c r="I4652" s="14">
        <v>0.1</v>
      </c>
      <c r="J4652" s="6">
        <v>663</v>
      </c>
      <c r="K4652" s="6">
        <v>596</v>
      </c>
      <c r="L4652" t="s">
        <v>1369</v>
      </c>
      <c r="M4652">
        <v>46</v>
      </c>
      <c r="N4652" t="s">
        <v>1998</v>
      </c>
      <c r="O4652" t="s">
        <v>2361</v>
      </c>
      <c r="P4652" t="s">
        <v>3147</v>
      </c>
    </row>
    <row r="4653" spans="1:16" x14ac:dyDescent="0.45">
      <c r="A4653" t="s">
        <v>8275</v>
      </c>
      <c r="B4653" t="s">
        <v>545</v>
      </c>
      <c r="C4653" t="s">
        <v>3329</v>
      </c>
      <c r="D4653" t="s">
        <v>3526</v>
      </c>
      <c r="E4653" s="1">
        <v>45900</v>
      </c>
      <c r="F4653" t="s">
        <v>8720</v>
      </c>
      <c r="G4653" t="s">
        <v>8631</v>
      </c>
      <c r="H4653">
        <v>4</v>
      </c>
      <c r="I4653" s="14">
        <v>0.2</v>
      </c>
      <c r="J4653" s="6">
        <v>1494</v>
      </c>
      <c r="K4653" s="6">
        <v>4781</v>
      </c>
      <c r="L4653" t="s">
        <v>1540</v>
      </c>
      <c r="M4653">
        <v>22</v>
      </c>
      <c r="N4653" t="s">
        <v>1999</v>
      </c>
      <c r="O4653" t="s">
        <v>2522</v>
      </c>
      <c r="P4653" t="s">
        <v>3044</v>
      </c>
    </row>
    <row r="4654" spans="1:16" x14ac:dyDescent="0.45">
      <c r="A4654" t="s">
        <v>8276</v>
      </c>
      <c r="B4654" t="s">
        <v>72</v>
      </c>
      <c r="C4654" t="s">
        <v>3231</v>
      </c>
      <c r="D4654" t="s">
        <v>3430</v>
      </c>
      <c r="E4654" s="1">
        <v>45610</v>
      </c>
      <c r="F4654" t="s">
        <v>8625</v>
      </c>
      <c r="G4654" t="s">
        <v>8629</v>
      </c>
      <c r="H4654">
        <v>1</v>
      </c>
      <c r="I4654" s="14">
        <v>0.1</v>
      </c>
      <c r="J4654" s="6">
        <v>349</v>
      </c>
      <c r="K4654" s="6">
        <v>314</v>
      </c>
      <c r="L4654" t="s">
        <v>1071</v>
      </c>
      <c r="M4654">
        <v>53</v>
      </c>
      <c r="N4654" t="s">
        <v>1998</v>
      </c>
      <c r="O4654" t="s">
        <v>2064</v>
      </c>
      <c r="P4654" t="s">
        <v>3026</v>
      </c>
    </row>
    <row r="4655" spans="1:16" x14ac:dyDescent="0.45">
      <c r="A4655" t="s">
        <v>8277</v>
      </c>
      <c r="B4655" t="s">
        <v>336</v>
      </c>
      <c r="C4655" t="s">
        <v>3270</v>
      </c>
      <c r="D4655" t="s">
        <v>3467</v>
      </c>
      <c r="E4655" s="1">
        <v>45801</v>
      </c>
      <c r="F4655" t="s">
        <v>8719</v>
      </c>
      <c r="G4655" t="s">
        <v>8632</v>
      </c>
      <c r="H4655">
        <v>2</v>
      </c>
      <c r="I4655" s="14">
        <v>0.15</v>
      </c>
      <c r="J4655" s="6">
        <v>960</v>
      </c>
      <c r="K4655" s="6">
        <v>1632</v>
      </c>
      <c r="L4655" t="s">
        <v>1333</v>
      </c>
      <c r="M4655">
        <v>24</v>
      </c>
      <c r="N4655" t="s">
        <v>1998</v>
      </c>
      <c r="O4655" t="s">
        <v>2324</v>
      </c>
      <c r="P4655" t="s">
        <v>8703</v>
      </c>
    </row>
    <row r="4656" spans="1:16" x14ac:dyDescent="0.45">
      <c r="A4656" t="s">
        <v>8278</v>
      </c>
      <c r="B4656" t="s">
        <v>442</v>
      </c>
      <c r="C4656" t="s">
        <v>3221</v>
      </c>
      <c r="D4656" t="s">
        <v>3420</v>
      </c>
      <c r="E4656" s="1">
        <v>45212</v>
      </c>
      <c r="F4656" t="s">
        <v>8625</v>
      </c>
      <c r="G4656" t="s">
        <v>8629</v>
      </c>
      <c r="H4656">
        <v>5</v>
      </c>
      <c r="I4656" s="14">
        <v>0.05</v>
      </c>
      <c r="J4656" s="6">
        <v>333</v>
      </c>
      <c r="K4656" s="6">
        <v>1584</v>
      </c>
      <c r="L4656" t="s">
        <v>1438</v>
      </c>
      <c r="M4656">
        <v>56</v>
      </c>
      <c r="N4656" t="s">
        <v>1998</v>
      </c>
      <c r="O4656" t="s">
        <v>2427</v>
      </c>
      <c r="P4656" t="s">
        <v>3080</v>
      </c>
    </row>
    <row r="4657" spans="1:16" x14ac:dyDescent="0.45">
      <c r="A4657" t="s">
        <v>8279</v>
      </c>
      <c r="B4657" t="s">
        <v>830</v>
      </c>
      <c r="C4657" t="s">
        <v>3292</v>
      </c>
      <c r="D4657" t="s">
        <v>3489</v>
      </c>
      <c r="E4657" s="1">
        <v>45189</v>
      </c>
      <c r="F4657" t="s">
        <v>8625</v>
      </c>
      <c r="G4657" t="s">
        <v>8633</v>
      </c>
      <c r="H4657">
        <v>5</v>
      </c>
      <c r="I4657" s="14">
        <v>0</v>
      </c>
      <c r="J4657" s="6">
        <v>1584</v>
      </c>
      <c r="K4657" s="6">
        <v>7918</v>
      </c>
      <c r="L4657" t="s">
        <v>1822</v>
      </c>
      <c r="M4657">
        <v>40</v>
      </c>
      <c r="N4657" t="s">
        <v>1998</v>
      </c>
      <c r="O4657" t="s">
        <v>2797</v>
      </c>
      <c r="P4657" t="s">
        <v>3062</v>
      </c>
    </row>
    <row r="4658" spans="1:16" x14ac:dyDescent="0.45">
      <c r="A4658" t="s">
        <v>8280</v>
      </c>
      <c r="B4658" t="s">
        <v>747</v>
      </c>
      <c r="C4658" t="s">
        <v>3375</v>
      </c>
      <c r="D4658" t="s">
        <v>3571</v>
      </c>
      <c r="E4658" s="1">
        <v>45264</v>
      </c>
      <c r="F4658" t="s">
        <v>8626</v>
      </c>
      <c r="G4658" t="s">
        <v>8633</v>
      </c>
      <c r="H4658">
        <v>5</v>
      </c>
      <c r="I4658" s="14">
        <v>0.15</v>
      </c>
      <c r="J4658" s="6">
        <v>1129</v>
      </c>
      <c r="K4658" s="6">
        <v>4799</v>
      </c>
      <c r="L4658" t="s">
        <v>1740</v>
      </c>
      <c r="M4658">
        <v>30</v>
      </c>
      <c r="N4658" t="s">
        <v>1998</v>
      </c>
      <c r="O4658" t="s">
        <v>2718</v>
      </c>
      <c r="P4658" t="s">
        <v>3066</v>
      </c>
    </row>
    <row r="4659" spans="1:16" x14ac:dyDescent="0.45">
      <c r="A4659" t="s">
        <v>8281</v>
      </c>
      <c r="B4659" t="s">
        <v>326</v>
      </c>
      <c r="C4659" t="s">
        <v>3249</v>
      </c>
      <c r="D4659" t="s">
        <v>3448</v>
      </c>
      <c r="E4659" s="1">
        <v>45495</v>
      </c>
      <c r="F4659" t="s">
        <v>8720</v>
      </c>
      <c r="G4659" t="s">
        <v>8633</v>
      </c>
      <c r="H4659">
        <v>5</v>
      </c>
      <c r="I4659" s="14">
        <v>0</v>
      </c>
      <c r="J4659" s="6">
        <v>1545</v>
      </c>
      <c r="K4659" s="6">
        <v>7723</v>
      </c>
      <c r="L4659" t="s">
        <v>1323</v>
      </c>
      <c r="M4659">
        <v>19</v>
      </c>
      <c r="N4659" t="s">
        <v>1998</v>
      </c>
      <c r="O4659" t="s">
        <v>2314</v>
      </c>
      <c r="P4659" t="s">
        <v>2974</v>
      </c>
    </row>
    <row r="4660" spans="1:16" x14ac:dyDescent="0.45">
      <c r="A4660" t="s">
        <v>8282</v>
      </c>
      <c r="B4660" t="s">
        <v>967</v>
      </c>
      <c r="C4660" t="s">
        <v>3213</v>
      </c>
      <c r="D4660" t="s">
        <v>3412</v>
      </c>
      <c r="E4660" s="1">
        <v>45546</v>
      </c>
      <c r="F4660" t="s">
        <v>8719</v>
      </c>
      <c r="G4660" t="s">
        <v>8632</v>
      </c>
      <c r="H4660">
        <v>3</v>
      </c>
      <c r="I4660" s="14">
        <v>0.05</v>
      </c>
      <c r="J4660" s="6">
        <v>1120</v>
      </c>
      <c r="K4660" s="6">
        <v>3192</v>
      </c>
      <c r="L4660" t="s">
        <v>1958</v>
      </c>
      <c r="M4660">
        <v>30</v>
      </c>
      <c r="N4660" t="s">
        <v>1999</v>
      </c>
      <c r="O4660" t="s">
        <v>2930</v>
      </c>
      <c r="P4660" t="s">
        <v>8700</v>
      </c>
    </row>
    <row r="4661" spans="1:16" x14ac:dyDescent="0.45">
      <c r="A4661" t="s">
        <v>8283</v>
      </c>
      <c r="B4661" t="s">
        <v>554</v>
      </c>
      <c r="C4661" t="s">
        <v>3302</v>
      </c>
      <c r="D4661" t="s">
        <v>3499</v>
      </c>
      <c r="E4661" s="1">
        <v>45749</v>
      </c>
      <c r="F4661" t="s">
        <v>8625</v>
      </c>
      <c r="G4661" t="s">
        <v>8632</v>
      </c>
      <c r="H4661">
        <v>2</v>
      </c>
      <c r="I4661" s="14">
        <v>0</v>
      </c>
      <c r="J4661" s="6">
        <v>530</v>
      </c>
      <c r="K4661" s="6">
        <v>1061</v>
      </c>
      <c r="L4661" t="s">
        <v>1549</v>
      </c>
      <c r="M4661">
        <v>54</v>
      </c>
      <c r="N4661" t="s">
        <v>1999</v>
      </c>
      <c r="O4661" t="s">
        <v>2531</v>
      </c>
      <c r="P4661" t="s">
        <v>3088</v>
      </c>
    </row>
    <row r="4662" spans="1:16" x14ac:dyDescent="0.45">
      <c r="A4662" t="s">
        <v>8284</v>
      </c>
      <c r="B4662" t="s">
        <v>824</v>
      </c>
      <c r="C4662" t="s">
        <v>3337</v>
      </c>
      <c r="D4662" t="s">
        <v>3534</v>
      </c>
      <c r="E4662" s="1">
        <v>45525</v>
      </c>
      <c r="F4662" t="s">
        <v>8719</v>
      </c>
      <c r="G4662" t="s">
        <v>8633</v>
      </c>
      <c r="H4662">
        <v>1</v>
      </c>
      <c r="I4662" s="14">
        <v>0.2</v>
      </c>
      <c r="J4662" s="6">
        <v>755</v>
      </c>
      <c r="K4662" s="6">
        <v>604</v>
      </c>
      <c r="L4662" t="s">
        <v>1816</v>
      </c>
      <c r="M4662">
        <v>63</v>
      </c>
      <c r="N4662" t="s">
        <v>1998</v>
      </c>
      <c r="O4662" t="s">
        <v>2791</v>
      </c>
      <c r="P4662" t="s">
        <v>2988</v>
      </c>
    </row>
    <row r="4663" spans="1:16" x14ac:dyDescent="0.45">
      <c r="A4663" t="s">
        <v>8285</v>
      </c>
      <c r="B4663" t="s">
        <v>53</v>
      </c>
      <c r="C4663" t="s">
        <v>3354</v>
      </c>
      <c r="D4663" t="s">
        <v>3551</v>
      </c>
      <c r="E4663" s="1">
        <v>45394</v>
      </c>
      <c r="F4663" t="s">
        <v>8720</v>
      </c>
      <c r="G4663" t="s">
        <v>8632</v>
      </c>
      <c r="H4663">
        <v>4</v>
      </c>
      <c r="I4663" s="14">
        <v>0.2</v>
      </c>
      <c r="J4663" s="6">
        <v>898</v>
      </c>
      <c r="K4663" s="6">
        <v>2875</v>
      </c>
      <c r="L4663" t="s">
        <v>1052</v>
      </c>
      <c r="M4663">
        <v>22</v>
      </c>
      <c r="N4663" t="s">
        <v>1998</v>
      </c>
      <c r="O4663" t="s">
        <v>2045</v>
      </c>
      <c r="P4663" t="s">
        <v>3009</v>
      </c>
    </row>
    <row r="4664" spans="1:16" x14ac:dyDescent="0.45">
      <c r="A4664" t="s">
        <v>8286</v>
      </c>
      <c r="B4664" t="s">
        <v>315</v>
      </c>
      <c r="C4664" t="s">
        <v>3229</v>
      </c>
      <c r="D4664" t="s">
        <v>3428</v>
      </c>
      <c r="E4664" s="1">
        <v>45672</v>
      </c>
      <c r="F4664" t="s">
        <v>8625</v>
      </c>
      <c r="G4664" t="s">
        <v>8632</v>
      </c>
      <c r="H4664">
        <v>3</v>
      </c>
      <c r="I4664" s="14">
        <v>0.15</v>
      </c>
      <c r="J4664" s="6">
        <v>1934</v>
      </c>
      <c r="K4664" s="6">
        <v>4933</v>
      </c>
      <c r="L4664" t="s">
        <v>1312</v>
      </c>
      <c r="M4664">
        <v>34</v>
      </c>
      <c r="N4664" t="s">
        <v>1999</v>
      </c>
      <c r="O4664" t="s">
        <v>2303</v>
      </c>
      <c r="P4664" t="s">
        <v>3094</v>
      </c>
    </row>
    <row r="4665" spans="1:16" x14ac:dyDescent="0.45">
      <c r="A4665" t="s">
        <v>8287</v>
      </c>
      <c r="B4665" t="s">
        <v>664</v>
      </c>
      <c r="C4665" t="s">
        <v>3337</v>
      </c>
      <c r="D4665" t="s">
        <v>3534</v>
      </c>
      <c r="E4665" s="1">
        <v>45413</v>
      </c>
      <c r="F4665" t="s">
        <v>8719</v>
      </c>
      <c r="G4665" t="s">
        <v>8629</v>
      </c>
      <c r="H4665">
        <v>1</v>
      </c>
      <c r="I4665" s="14">
        <v>0.05</v>
      </c>
      <c r="J4665" s="6">
        <v>755</v>
      </c>
      <c r="K4665" s="6">
        <v>717</v>
      </c>
      <c r="L4665" t="s">
        <v>1658</v>
      </c>
      <c r="M4665">
        <v>61</v>
      </c>
      <c r="N4665" t="s">
        <v>1999</v>
      </c>
      <c r="O4665" t="s">
        <v>2639</v>
      </c>
      <c r="P4665" t="s">
        <v>8704</v>
      </c>
    </row>
    <row r="4666" spans="1:16" x14ac:dyDescent="0.45">
      <c r="A4666" t="s">
        <v>8288</v>
      </c>
      <c r="B4666" t="s">
        <v>679</v>
      </c>
      <c r="C4666" t="s">
        <v>3247</v>
      </c>
      <c r="D4666" t="s">
        <v>3446</v>
      </c>
      <c r="E4666" s="1">
        <v>45242</v>
      </c>
      <c r="F4666" t="s">
        <v>8720</v>
      </c>
      <c r="G4666" t="s">
        <v>8630</v>
      </c>
      <c r="H4666">
        <v>2</v>
      </c>
      <c r="I4666" s="14">
        <v>0</v>
      </c>
      <c r="J4666" s="6">
        <v>1121</v>
      </c>
      <c r="K4666" s="6">
        <v>2241</v>
      </c>
      <c r="L4666" t="s">
        <v>1673</v>
      </c>
      <c r="M4666">
        <v>32</v>
      </c>
      <c r="N4666" t="s">
        <v>1998</v>
      </c>
      <c r="O4666" t="s">
        <v>2653</v>
      </c>
      <c r="P4666" t="s">
        <v>2983</v>
      </c>
    </row>
    <row r="4667" spans="1:16" x14ac:dyDescent="0.45">
      <c r="A4667" t="s">
        <v>8289</v>
      </c>
      <c r="B4667" t="s">
        <v>190</v>
      </c>
      <c r="C4667" t="s">
        <v>3377</v>
      </c>
      <c r="D4667" t="s">
        <v>3573</v>
      </c>
      <c r="E4667" s="1">
        <v>45473</v>
      </c>
      <c r="F4667" t="s">
        <v>8719</v>
      </c>
      <c r="G4667" t="s">
        <v>8633</v>
      </c>
      <c r="H4667">
        <v>2</v>
      </c>
      <c r="I4667" s="14">
        <v>0</v>
      </c>
      <c r="J4667" s="6">
        <v>783</v>
      </c>
      <c r="K4667" s="6">
        <v>1566</v>
      </c>
      <c r="L4667" t="s">
        <v>1188</v>
      </c>
      <c r="M4667">
        <v>53</v>
      </c>
      <c r="N4667" t="s">
        <v>1999</v>
      </c>
      <c r="O4667" t="s">
        <v>2181</v>
      </c>
      <c r="P4667" t="s">
        <v>3066</v>
      </c>
    </row>
    <row r="4668" spans="1:16" x14ac:dyDescent="0.45">
      <c r="A4668" t="s">
        <v>8290</v>
      </c>
      <c r="B4668" t="s">
        <v>61</v>
      </c>
      <c r="C4668" t="s">
        <v>3244</v>
      </c>
      <c r="D4668" t="s">
        <v>3443</v>
      </c>
      <c r="E4668" s="1">
        <v>45717</v>
      </c>
      <c r="F4668" t="s">
        <v>8626</v>
      </c>
      <c r="G4668" t="s">
        <v>8629</v>
      </c>
      <c r="H4668">
        <v>2</v>
      </c>
      <c r="I4668" s="14">
        <v>0</v>
      </c>
      <c r="J4668" s="6">
        <v>1097</v>
      </c>
      <c r="K4668" s="6">
        <v>2194</v>
      </c>
      <c r="L4668" t="s">
        <v>1060</v>
      </c>
      <c r="M4668">
        <v>55</v>
      </c>
      <c r="N4668" t="s">
        <v>1999</v>
      </c>
      <c r="O4668" t="s">
        <v>2053</v>
      </c>
      <c r="P4668" t="s">
        <v>3017</v>
      </c>
    </row>
    <row r="4669" spans="1:16" x14ac:dyDescent="0.45">
      <c r="A4669" t="s">
        <v>8291</v>
      </c>
      <c r="B4669" t="s">
        <v>449</v>
      </c>
      <c r="C4669" t="s">
        <v>3282</v>
      </c>
      <c r="D4669" t="s">
        <v>3479</v>
      </c>
      <c r="E4669" s="1">
        <v>45335</v>
      </c>
      <c r="F4669" t="s">
        <v>8720</v>
      </c>
      <c r="G4669" t="s">
        <v>8631</v>
      </c>
      <c r="H4669">
        <v>3</v>
      </c>
      <c r="I4669" s="14">
        <v>0</v>
      </c>
      <c r="J4669" s="6">
        <v>1755</v>
      </c>
      <c r="K4669" s="6">
        <v>5264</v>
      </c>
      <c r="L4669" t="s">
        <v>1445</v>
      </c>
      <c r="M4669">
        <v>29</v>
      </c>
      <c r="N4669" t="s">
        <v>1999</v>
      </c>
      <c r="O4669" t="s">
        <v>2433</v>
      </c>
      <c r="P4669" t="s">
        <v>3156</v>
      </c>
    </row>
    <row r="4670" spans="1:16" x14ac:dyDescent="0.45">
      <c r="A4670" t="s">
        <v>8292</v>
      </c>
      <c r="B4670" t="s">
        <v>179</v>
      </c>
      <c r="C4670" t="s">
        <v>3270</v>
      </c>
      <c r="D4670" t="s">
        <v>3467</v>
      </c>
      <c r="E4670" s="1">
        <v>45374</v>
      </c>
      <c r="F4670" t="s">
        <v>8720</v>
      </c>
      <c r="G4670" t="s">
        <v>8631</v>
      </c>
      <c r="H4670">
        <v>1</v>
      </c>
      <c r="I4670" s="14">
        <v>0</v>
      </c>
      <c r="J4670" s="6">
        <v>960</v>
      </c>
      <c r="K4670" s="6">
        <v>960</v>
      </c>
      <c r="L4670" t="s">
        <v>1177</v>
      </c>
      <c r="M4670">
        <v>35</v>
      </c>
      <c r="N4670" t="s">
        <v>1999</v>
      </c>
      <c r="O4670" t="s">
        <v>2170</v>
      </c>
      <c r="P4670" t="s">
        <v>3086</v>
      </c>
    </row>
    <row r="4671" spans="1:16" x14ac:dyDescent="0.45">
      <c r="A4671" t="s">
        <v>8293</v>
      </c>
      <c r="B4671" t="s">
        <v>34</v>
      </c>
      <c r="C4671" t="s">
        <v>3300</v>
      </c>
      <c r="D4671" t="s">
        <v>3497</v>
      </c>
      <c r="E4671" s="1">
        <v>45510</v>
      </c>
      <c r="F4671" t="s">
        <v>8625</v>
      </c>
      <c r="G4671" t="s">
        <v>8633</v>
      </c>
      <c r="H4671">
        <v>4</v>
      </c>
      <c r="I4671" s="14">
        <v>0.15</v>
      </c>
      <c r="J4671" s="6">
        <v>1909</v>
      </c>
      <c r="K4671" s="6">
        <v>6489</v>
      </c>
      <c r="L4671" t="s">
        <v>1033</v>
      </c>
      <c r="M4671">
        <v>63</v>
      </c>
      <c r="N4671" t="s">
        <v>1998</v>
      </c>
      <c r="O4671" t="s">
        <v>2026</v>
      </c>
      <c r="P4671" t="s">
        <v>2993</v>
      </c>
    </row>
    <row r="4672" spans="1:16" x14ac:dyDescent="0.45">
      <c r="A4672" t="s">
        <v>8294</v>
      </c>
      <c r="B4672" t="s">
        <v>329</v>
      </c>
      <c r="C4672" t="s">
        <v>3216</v>
      </c>
      <c r="D4672" t="s">
        <v>3415</v>
      </c>
      <c r="E4672" s="1">
        <v>45683</v>
      </c>
      <c r="F4672" t="s">
        <v>8718</v>
      </c>
      <c r="G4672" t="s">
        <v>8629</v>
      </c>
      <c r="H4672">
        <v>3</v>
      </c>
      <c r="I4672" s="14">
        <v>0.1</v>
      </c>
      <c r="J4672" s="6">
        <v>1005</v>
      </c>
      <c r="K4672" s="6">
        <v>2714</v>
      </c>
      <c r="L4672" t="s">
        <v>1326</v>
      </c>
      <c r="M4672">
        <v>33</v>
      </c>
      <c r="N4672" t="s">
        <v>1998</v>
      </c>
      <c r="O4672" t="s">
        <v>2317</v>
      </c>
      <c r="P4672" t="s">
        <v>3016</v>
      </c>
    </row>
    <row r="4673" spans="1:16" x14ac:dyDescent="0.45">
      <c r="A4673" t="s">
        <v>8295</v>
      </c>
      <c r="B4673" t="s">
        <v>152</v>
      </c>
      <c r="C4673" t="s">
        <v>3201</v>
      </c>
      <c r="D4673" t="s">
        <v>3401</v>
      </c>
      <c r="E4673" s="1">
        <v>45668</v>
      </c>
      <c r="F4673" t="s">
        <v>8719</v>
      </c>
      <c r="G4673" t="s">
        <v>8631</v>
      </c>
      <c r="H4673">
        <v>1</v>
      </c>
      <c r="I4673" s="14">
        <v>0.15</v>
      </c>
      <c r="J4673" s="6">
        <v>579</v>
      </c>
      <c r="K4673" s="6">
        <v>492</v>
      </c>
      <c r="L4673" t="s">
        <v>1151</v>
      </c>
      <c r="M4673">
        <v>61</v>
      </c>
      <c r="N4673" t="s">
        <v>1998</v>
      </c>
      <c r="O4673" t="s">
        <v>2143</v>
      </c>
      <c r="P4673" t="s">
        <v>3012</v>
      </c>
    </row>
    <row r="4674" spans="1:16" x14ac:dyDescent="0.45">
      <c r="A4674" t="s">
        <v>8296</v>
      </c>
      <c r="B4674" t="s">
        <v>217</v>
      </c>
      <c r="C4674" t="s">
        <v>3386</v>
      </c>
      <c r="D4674" t="s">
        <v>3582</v>
      </c>
      <c r="E4674" s="1">
        <v>45391</v>
      </c>
      <c r="F4674" t="s">
        <v>8626</v>
      </c>
      <c r="G4674" t="s">
        <v>8631</v>
      </c>
      <c r="H4674">
        <v>5</v>
      </c>
      <c r="I4674" s="14">
        <v>0.05</v>
      </c>
      <c r="J4674" s="6">
        <v>613</v>
      </c>
      <c r="K4674" s="6">
        <v>2913</v>
      </c>
      <c r="L4674" t="s">
        <v>1215</v>
      </c>
      <c r="M4674">
        <v>43</v>
      </c>
      <c r="N4674" t="s">
        <v>1999</v>
      </c>
      <c r="O4674" t="s">
        <v>2208</v>
      </c>
      <c r="P4674" t="s">
        <v>3055</v>
      </c>
    </row>
    <row r="4675" spans="1:16" x14ac:dyDescent="0.45">
      <c r="A4675" t="s">
        <v>8297</v>
      </c>
      <c r="B4675" t="s">
        <v>880</v>
      </c>
      <c r="C4675" t="s">
        <v>3231</v>
      </c>
      <c r="D4675" t="s">
        <v>3430</v>
      </c>
      <c r="E4675" s="1">
        <v>45500</v>
      </c>
      <c r="F4675" t="s">
        <v>8625</v>
      </c>
      <c r="G4675" t="s">
        <v>8630</v>
      </c>
      <c r="H4675">
        <v>3</v>
      </c>
      <c r="I4675" s="14">
        <v>0</v>
      </c>
      <c r="J4675" s="6">
        <v>349</v>
      </c>
      <c r="K4675" s="6">
        <v>1048</v>
      </c>
      <c r="L4675" t="s">
        <v>1871</v>
      </c>
      <c r="M4675">
        <v>38</v>
      </c>
      <c r="N4675" t="s">
        <v>1999</v>
      </c>
      <c r="O4675" t="s">
        <v>2845</v>
      </c>
      <c r="P4675" t="s">
        <v>2979</v>
      </c>
    </row>
    <row r="4676" spans="1:16" x14ac:dyDescent="0.45">
      <c r="A4676" t="s">
        <v>8298</v>
      </c>
      <c r="B4676" t="s">
        <v>244</v>
      </c>
      <c r="C4676" t="s">
        <v>3347</v>
      </c>
      <c r="D4676" t="s">
        <v>3544</v>
      </c>
      <c r="E4676" s="1">
        <v>45420</v>
      </c>
      <c r="F4676" t="s">
        <v>8626</v>
      </c>
      <c r="G4676" t="s">
        <v>8633</v>
      </c>
      <c r="H4676">
        <v>2</v>
      </c>
      <c r="I4676" s="14">
        <v>0.05</v>
      </c>
      <c r="J4676" s="6">
        <v>503</v>
      </c>
      <c r="K4676" s="6">
        <v>955</v>
      </c>
      <c r="L4676" t="s">
        <v>1242</v>
      </c>
      <c r="M4676">
        <v>60</v>
      </c>
      <c r="N4676" t="s">
        <v>1999</v>
      </c>
      <c r="O4676" t="s">
        <v>2081</v>
      </c>
      <c r="P4676" t="s">
        <v>3010</v>
      </c>
    </row>
    <row r="4677" spans="1:16" x14ac:dyDescent="0.45">
      <c r="A4677" t="s">
        <v>8299</v>
      </c>
      <c r="B4677" t="s">
        <v>388</v>
      </c>
      <c r="C4677" t="s">
        <v>3293</v>
      </c>
      <c r="D4677" t="s">
        <v>3490</v>
      </c>
      <c r="E4677" s="1">
        <v>45534</v>
      </c>
      <c r="F4677" t="s">
        <v>8625</v>
      </c>
      <c r="G4677" t="s">
        <v>8629</v>
      </c>
      <c r="H4677">
        <v>2</v>
      </c>
      <c r="I4677" s="14">
        <v>0</v>
      </c>
      <c r="J4677" s="6">
        <v>359</v>
      </c>
      <c r="K4677" s="6">
        <v>718</v>
      </c>
      <c r="L4677" t="s">
        <v>1384</v>
      </c>
      <c r="M4677">
        <v>35</v>
      </c>
      <c r="N4677" t="s">
        <v>1999</v>
      </c>
      <c r="O4677" t="s">
        <v>2376</v>
      </c>
      <c r="P4677" t="s">
        <v>3069</v>
      </c>
    </row>
    <row r="4678" spans="1:16" x14ac:dyDescent="0.45">
      <c r="A4678" t="s">
        <v>8300</v>
      </c>
      <c r="B4678" t="s">
        <v>782</v>
      </c>
      <c r="C4678" t="s">
        <v>3208</v>
      </c>
      <c r="D4678" t="s">
        <v>3407</v>
      </c>
      <c r="E4678" s="1">
        <v>45816</v>
      </c>
      <c r="F4678" t="s">
        <v>8626</v>
      </c>
      <c r="G4678" t="s">
        <v>8630</v>
      </c>
      <c r="H4678">
        <v>1</v>
      </c>
      <c r="I4678" s="14">
        <v>0</v>
      </c>
      <c r="J4678" s="6">
        <v>156</v>
      </c>
      <c r="K4678" s="6">
        <v>156</v>
      </c>
      <c r="L4678" t="s">
        <v>1774</v>
      </c>
      <c r="M4678">
        <v>24</v>
      </c>
      <c r="N4678" t="s">
        <v>1999</v>
      </c>
      <c r="O4678" t="s">
        <v>2752</v>
      </c>
      <c r="P4678" t="s">
        <v>3171</v>
      </c>
    </row>
    <row r="4679" spans="1:16" x14ac:dyDescent="0.45">
      <c r="A4679" t="s">
        <v>8301</v>
      </c>
      <c r="B4679" t="s">
        <v>554</v>
      </c>
      <c r="C4679" t="s">
        <v>3275</v>
      </c>
      <c r="D4679" t="s">
        <v>3472</v>
      </c>
      <c r="E4679" s="1">
        <v>45763</v>
      </c>
      <c r="F4679" t="s">
        <v>8718</v>
      </c>
      <c r="G4679" t="s">
        <v>8633</v>
      </c>
      <c r="H4679">
        <v>2</v>
      </c>
      <c r="I4679" s="14">
        <v>0.05</v>
      </c>
      <c r="J4679" s="6">
        <v>1075</v>
      </c>
      <c r="K4679" s="6">
        <v>2042</v>
      </c>
      <c r="L4679" t="s">
        <v>1549</v>
      </c>
      <c r="M4679">
        <v>54</v>
      </c>
      <c r="N4679" t="s">
        <v>1999</v>
      </c>
      <c r="O4679" t="s">
        <v>2531</v>
      </c>
      <c r="P4679" t="s">
        <v>3088</v>
      </c>
    </row>
    <row r="4680" spans="1:16" x14ac:dyDescent="0.45">
      <c r="A4680" t="s">
        <v>8302</v>
      </c>
      <c r="B4680" t="s">
        <v>204</v>
      </c>
      <c r="C4680" t="s">
        <v>3255</v>
      </c>
      <c r="D4680" t="s">
        <v>3454</v>
      </c>
      <c r="E4680" s="1">
        <v>45653</v>
      </c>
      <c r="F4680" t="s">
        <v>8626</v>
      </c>
      <c r="G4680" t="s">
        <v>8629</v>
      </c>
      <c r="H4680">
        <v>2</v>
      </c>
      <c r="I4680" s="14">
        <v>0.1</v>
      </c>
      <c r="J4680" s="6">
        <v>1639</v>
      </c>
      <c r="K4680" s="6">
        <v>2949</v>
      </c>
      <c r="L4680" t="s">
        <v>1202</v>
      </c>
      <c r="M4680">
        <v>33</v>
      </c>
      <c r="N4680" t="s">
        <v>1998</v>
      </c>
      <c r="O4680" t="s">
        <v>2195</v>
      </c>
      <c r="P4680" t="s">
        <v>3096</v>
      </c>
    </row>
    <row r="4681" spans="1:16" x14ac:dyDescent="0.45">
      <c r="A4681" t="s">
        <v>8303</v>
      </c>
      <c r="B4681" t="s">
        <v>394</v>
      </c>
      <c r="C4681" t="s">
        <v>3226</v>
      </c>
      <c r="D4681" t="s">
        <v>3425</v>
      </c>
      <c r="E4681" s="1">
        <v>45586</v>
      </c>
      <c r="F4681" t="s">
        <v>8626</v>
      </c>
      <c r="G4681" t="s">
        <v>8629</v>
      </c>
      <c r="H4681">
        <v>2</v>
      </c>
      <c r="I4681" s="14">
        <v>0.05</v>
      </c>
      <c r="J4681" s="6">
        <v>1960</v>
      </c>
      <c r="K4681" s="6">
        <v>3724</v>
      </c>
      <c r="L4681" t="s">
        <v>1390</v>
      </c>
      <c r="M4681">
        <v>35</v>
      </c>
      <c r="N4681" t="s">
        <v>1998</v>
      </c>
      <c r="O4681" t="s">
        <v>2381</v>
      </c>
      <c r="P4681" t="s">
        <v>3150</v>
      </c>
    </row>
    <row r="4682" spans="1:16" x14ac:dyDescent="0.45">
      <c r="A4682" t="s">
        <v>8304</v>
      </c>
      <c r="B4682" t="s">
        <v>267</v>
      </c>
      <c r="C4682" t="s">
        <v>3282</v>
      </c>
      <c r="D4682" t="s">
        <v>3479</v>
      </c>
      <c r="E4682" s="1">
        <v>45200</v>
      </c>
      <c r="F4682" t="s">
        <v>8720</v>
      </c>
      <c r="G4682" t="s">
        <v>8631</v>
      </c>
      <c r="H4682">
        <v>4</v>
      </c>
      <c r="I4682" s="14">
        <v>0.1</v>
      </c>
      <c r="J4682" s="6">
        <v>1755</v>
      </c>
      <c r="K4682" s="6">
        <v>6317</v>
      </c>
      <c r="L4682" t="s">
        <v>1265</v>
      </c>
      <c r="M4682">
        <v>33</v>
      </c>
      <c r="N4682" t="s">
        <v>1998</v>
      </c>
      <c r="O4682" t="s">
        <v>2257</v>
      </c>
      <c r="P4682" t="s">
        <v>2988</v>
      </c>
    </row>
    <row r="4683" spans="1:16" x14ac:dyDescent="0.45">
      <c r="A4683" t="s">
        <v>8305</v>
      </c>
      <c r="B4683" t="s">
        <v>228</v>
      </c>
      <c r="C4683" t="s">
        <v>3274</v>
      </c>
      <c r="D4683" t="s">
        <v>3471</v>
      </c>
      <c r="E4683" s="1">
        <v>45614</v>
      </c>
      <c r="F4683" t="s">
        <v>8719</v>
      </c>
      <c r="G4683" t="s">
        <v>8630</v>
      </c>
      <c r="H4683">
        <v>2</v>
      </c>
      <c r="I4683" s="14">
        <v>0.2</v>
      </c>
      <c r="J4683" s="6">
        <v>1308</v>
      </c>
      <c r="K4683" s="6">
        <v>2093</v>
      </c>
      <c r="L4683" t="s">
        <v>1226</v>
      </c>
      <c r="M4683">
        <v>45</v>
      </c>
      <c r="N4683" t="s">
        <v>1998</v>
      </c>
      <c r="O4683" t="s">
        <v>2219</v>
      </c>
      <c r="P4683" t="s">
        <v>2976</v>
      </c>
    </row>
    <row r="4684" spans="1:16" x14ac:dyDescent="0.45">
      <c r="A4684" t="s">
        <v>8306</v>
      </c>
      <c r="B4684" t="s">
        <v>798</v>
      </c>
      <c r="C4684" t="s">
        <v>3273</v>
      </c>
      <c r="D4684" t="s">
        <v>3470</v>
      </c>
      <c r="E4684" s="1">
        <v>45503</v>
      </c>
      <c r="F4684" t="s">
        <v>8719</v>
      </c>
      <c r="G4684" t="s">
        <v>8633</v>
      </c>
      <c r="H4684">
        <v>5</v>
      </c>
      <c r="I4684" s="14">
        <v>0.15</v>
      </c>
      <c r="J4684" s="6">
        <v>1817</v>
      </c>
      <c r="K4684" s="6">
        <v>7721</v>
      </c>
      <c r="L4684" t="s">
        <v>1790</v>
      </c>
      <c r="M4684">
        <v>49</v>
      </c>
      <c r="N4684" t="s">
        <v>1998</v>
      </c>
      <c r="O4684" t="s">
        <v>2767</v>
      </c>
      <c r="P4684" t="s">
        <v>3080</v>
      </c>
    </row>
    <row r="4685" spans="1:16" x14ac:dyDescent="0.45">
      <c r="A4685" t="s">
        <v>8307</v>
      </c>
      <c r="B4685" t="s">
        <v>184</v>
      </c>
      <c r="C4685" t="s">
        <v>3264</v>
      </c>
      <c r="D4685" t="s">
        <v>3462</v>
      </c>
      <c r="E4685" s="1">
        <v>45795</v>
      </c>
      <c r="F4685" t="s">
        <v>8719</v>
      </c>
      <c r="G4685" t="s">
        <v>8632</v>
      </c>
      <c r="H4685">
        <v>5</v>
      </c>
      <c r="I4685" s="14">
        <v>0.2</v>
      </c>
      <c r="J4685" s="6">
        <v>1280</v>
      </c>
      <c r="K4685" s="6">
        <v>5118</v>
      </c>
      <c r="L4685" t="s">
        <v>1182</v>
      </c>
      <c r="M4685">
        <v>34</v>
      </c>
      <c r="N4685" t="s">
        <v>1998</v>
      </c>
      <c r="O4685" t="s">
        <v>2175</v>
      </c>
      <c r="P4685" t="s">
        <v>3089</v>
      </c>
    </row>
    <row r="4686" spans="1:16" x14ac:dyDescent="0.45">
      <c r="A4686" t="s">
        <v>8308</v>
      </c>
      <c r="B4686" t="s">
        <v>204</v>
      </c>
      <c r="C4686" t="s">
        <v>3265</v>
      </c>
      <c r="D4686" t="s">
        <v>3463</v>
      </c>
      <c r="E4686" s="1">
        <v>45670</v>
      </c>
      <c r="F4686" t="s">
        <v>8718</v>
      </c>
      <c r="G4686" t="s">
        <v>8630</v>
      </c>
      <c r="H4686">
        <v>2</v>
      </c>
      <c r="I4686" s="14">
        <v>0</v>
      </c>
      <c r="J4686" s="6">
        <v>209</v>
      </c>
      <c r="K4686" s="6">
        <v>419</v>
      </c>
      <c r="L4686" t="s">
        <v>1202</v>
      </c>
      <c r="M4686">
        <v>33</v>
      </c>
      <c r="N4686" t="s">
        <v>1998</v>
      </c>
      <c r="O4686" t="s">
        <v>2195</v>
      </c>
      <c r="P4686" t="s">
        <v>3096</v>
      </c>
    </row>
    <row r="4687" spans="1:16" x14ac:dyDescent="0.45">
      <c r="A4687" t="s">
        <v>8309</v>
      </c>
      <c r="B4687" t="s">
        <v>260</v>
      </c>
      <c r="C4687" t="s">
        <v>3308</v>
      </c>
      <c r="D4687" t="s">
        <v>3505</v>
      </c>
      <c r="E4687" s="1">
        <v>45434</v>
      </c>
      <c r="F4687" t="s">
        <v>8626</v>
      </c>
      <c r="G4687" t="s">
        <v>8630</v>
      </c>
      <c r="H4687">
        <v>4</v>
      </c>
      <c r="I4687" s="14">
        <v>0.15</v>
      </c>
      <c r="J4687" s="6">
        <v>741</v>
      </c>
      <c r="K4687" s="6">
        <v>2521</v>
      </c>
      <c r="L4687" t="s">
        <v>1258</v>
      </c>
      <c r="M4687">
        <v>27</v>
      </c>
      <c r="N4687" t="s">
        <v>1998</v>
      </c>
      <c r="O4687" t="s">
        <v>2250</v>
      </c>
      <c r="P4687" t="s">
        <v>3110</v>
      </c>
    </row>
    <row r="4688" spans="1:16" x14ac:dyDescent="0.45">
      <c r="A4688" t="s">
        <v>8310</v>
      </c>
      <c r="B4688" t="s">
        <v>684</v>
      </c>
      <c r="C4688" t="s">
        <v>3343</v>
      </c>
      <c r="D4688" t="s">
        <v>3540</v>
      </c>
      <c r="E4688" s="1">
        <v>45717</v>
      </c>
      <c r="F4688" t="s">
        <v>8626</v>
      </c>
      <c r="G4688" t="s">
        <v>8629</v>
      </c>
      <c r="H4688">
        <v>5</v>
      </c>
      <c r="I4688" s="14">
        <v>0.1</v>
      </c>
      <c r="J4688" s="6">
        <v>1671</v>
      </c>
      <c r="K4688" s="6">
        <v>7521</v>
      </c>
      <c r="L4688" t="s">
        <v>1678</v>
      </c>
      <c r="M4688">
        <v>56</v>
      </c>
      <c r="N4688" t="s">
        <v>1999</v>
      </c>
      <c r="O4688" t="s">
        <v>2658</v>
      </c>
      <c r="P4688" t="s">
        <v>3042</v>
      </c>
    </row>
    <row r="4689" spans="1:16" x14ac:dyDescent="0.45">
      <c r="A4689" t="s">
        <v>8311</v>
      </c>
      <c r="B4689" t="s">
        <v>490</v>
      </c>
      <c r="C4689" t="s">
        <v>3256</v>
      </c>
      <c r="D4689" t="s">
        <v>3455</v>
      </c>
      <c r="E4689" s="1">
        <v>45813</v>
      </c>
      <c r="F4689" t="s">
        <v>8625</v>
      </c>
      <c r="G4689" t="s">
        <v>8630</v>
      </c>
      <c r="H4689">
        <v>3</v>
      </c>
      <c r="I4689" s="14">
        <v>0.15</v>
      </c>
      <c r="J4689" s="6">
        <v>588</v>
      </c>
      <c r="K4689" s="6">
        <v>1499</v>
      </c>
      <c r="L4689" t="s">
        <v>1485</v>
      </c>
      <c r="M4689">
        <v>22</v>
      </c>
      <c r="N4689" t="s">
        <v>1999</v>
      </c>
      <c r="O4689" t="s">
        <v>2471</v>
      </c>
      <c r="P4689" t="s">
        <v>3085</v>
      </c>
    </row>
    <row r="4690" spans="1:16" x14ac:dyDescent="0.45">
      <c r="A4690" t="s">
        <v>8312</v>
      </c>
      <c r="B4690" t="s">
        <v>711</v>
      </c>
      <c r="C4690" t="s">
        <v>3242</v>
      </c>
      <c r="D4690" t="s">
        <v>3441</v>
      </c>
      <c r="E4690" s="1">
        <v>45906</v>
      </c>
      <c r="F4690" t="s">
        <v>8720</v>
      </c>
      <c r="G4690" t="s">
        <v>8630</v>
      </c>
      <c r="H4690">
        <v>4</v>
      </c>
      <c r="I4690" s="14">
        <v>0.15</v>
      </c>
      <c r="J4690" s="6">
        <v>1914</v>
      </c>
      <c r="K4690" s="6">
        <v>6507</v>
      </c>
      <c r="L4690" t="s">
        <v>1704</v>
      </c>
      <c r="M4690">
        <v>43</v>
      </c>
      <c r="N4690" t="s">
        <v>1998</v>
      </c>
      <c r="O4690" t="s">
        <v>2684</v>
      </c>
      <c r="P4690" t="s">
        <v>3107</v>
      </c>
    </row>
    <row r="4691" spans="1:16" x14ac:dyDescent="0.45">
      <c r="A4691" t="s">
        <v>8313</v>
      </c>
      <c r="B4691" t="s">
        <v>583</v>
      </c>
      <c r="C4691" t="s">
        <v>3213</v>
      </c>
      <c r="D4691" t="s">
        <v>3412</v>
      </c>
      <c r="E4691" s="1">
        <v>45272</v>
      </c>
      <c r="F4691" t="s">
        <v>8719</v>
      </c>
      <c r="G4691" t="s">
        <v>8631</v>
      </c>
      <c r="H4691">
        <v>3</v>
      </c>
      <c r="I4691" s="14">
        <v>0.15</v>
      </c>
      <c r="J4691" s="6">
        <v>1120</v>
      </c>
      <c r="K4691" s="6">
        <v>2856</v>
      </c>
      <c r="L4691" t="s">
        <v>1577</v>
      </c>
      <c r="M4691">
        <v>18</v>
      </c>
      <c r="N4691" t="s">
        <v>1999</v>
      </c>
      <c r="O4691" t="s">
        <v>2559</v>
      </c>
      <c r="P4691" t="s">
        <v>8706</v>
      </c>
    </row>
    <row r="4692" spans="1:16" x14ac:dyDescent="0.45">
      <c r="A4692" t="s">
        <v>8314</v>
      </c>
      <c r="B4692" t="s">
        <v>385</v>
      </c>
      <c r="C4692" t="s">
        <v>3260</v>
      </c>
      <c r="D4692" t="s">
        <v>3459</v>
      </c>
      <c r="E4692" s="1">
        <v>45739</v>
      </c>
      <c r="F4692" t="s">
        <v>8718</v>
      </c>
      <c r="G4692" t="s">
        <v>8632</v>
      </c>
      <c r="H4692">
        <v>5</v>
      </c>
      <c r="I4692" s="14">
        <v>0</v>
      </c>
      <c r="J4692" s="6">
        <v>436</v>
      </c>
      <c r="K4692" s="6">
        <v>2179</v>
      </c>
      <c r="L4692" t="s">
        <v>1381</v>
      </c>
      <c r="M4692">
        <v>65</v>
      </c>
      <c r="N4692" t="s">
        <v>1998</v>
      </c>
      <c r="O4692" t="s">
        <v>2373</v>
      </c>
      <c r="P4692" t="s">
        <v>3000</v>
      </c>
    </row>
    <row r="4693" spans="1:16" x14ac:dyDescent="0.45">
      <c r="A4693" t="s">
        <v>8315</v>
      </c>
      <c r="B4693" t="s">
        <v>433</v>
      </c>
      <c r="C4693" t="s">
        <v>3273</v>
      </c>
      <c r="D4693" t="s">
        <v>3470</v>
      </c>
      <c r="E4693" s="1">
        <v>45530</v>
      </c>
      <c r="F4693" t="s">
        <v>8719</v>
      </c>
      <c r="G4693" t="s">
        <v>8630</v>
      </c>
      <c r="H4693">
        <v>1</v>
      </c>
      <c r="I4693" s="14">
        <v>0.1</v>
      </c>
      <c r="J4693" s="6">
        <v>1817</v>
      </c>
      <c r="K4693" s="6">
        <v>1635</v>
      </c>
      <c r="L4693" t="s">
        <v>1429</v>
      </c>
      <c r="M4693">
        <v>35</v>
      </c>
      <c r="N4693" t="s">
        <v>1998</v>
      </c>
      <c r="O4693" t="s">
        <v>2418</v>
      </c>
      <c r="P4693" t="s">
        <v>8698</v>
      </c>
    </row>
    <row r="4694" spans="1:16" x14ac:dyDescent="0.45">
      <c r="A4694" t="s">
        <v>8316</v>
      </c>
      <c r="B4694" t="s">
        <v>231</v>
      </c>
      <c r="C4694" t="s">
        <v>3260</v>
      </c>
      <c r="D4694" t="s">
        <v>3459</v>
      </c>
      <c r="E4694" s="1">
        <v>45379</v>
      </c>
      <c r="F4694" t="s">
        <v>8720</v>
      </c>
      <c r="G4694" t="s">
        <v>8631</v>
      </c>
      <c r="H4694">
        <v>4</v>
      </c>
      <c r="I4694" s="14">
        <v>0.2</v>
      </c>
      <c r="J4694" s="6">
        <v>436</v>
      </c>
      <c r="K4694" s="6">
        <v>1395</v>
      </c>
      <c r="L4694" t="s">
        <v>1229</v>
      </c>
      <c r="M4694">
        <v>63</v>
      </c>
      <c r="N4694" t="s">
        <v>1999</v>
      </c>
      <c r="O4694" t="s">
        <v>2222</v>
      </c>
      <c r="P4694" t="s">
        <v>3061</v>
      </c>
    </row>
    <row r="4695" spans="1:16" x14ac:dyDescent="0.45">
      <c r="A4695" t="s">
        <v>8317</v>
      </c>
      <c r="B4695" t="s">
        <v>302</v>
      </c>
      <c r="C4695" t="s">
        <v>3310</v>
      </c>
      <c r="D4695" t="s">
        <v>3507</v>
      </c>
      <c r="E4695" s="1">
        <v>45634</v>
      </c>
      <c r="F4695" t="s">
        <v>8719</v>
      </c>
      <c r="G4695" t="s">
        <v>8630</v>
      </c>
      <c r="H4695">
        <v>3</v>
      </c>
      <c r="I4695" s="14">
        <v>0.15</v>
      </c>
      <c r="J4695" s="6">
        <v>962</v>
      </c>
      <c r="K4695" s="6">
        <v>2452</v>
      </c>
      <c r="L4695" t="s">
        <v>1299</v>
      </c>
      <c r="M4695">
        <v>52</v>
      </c>
      <c r="N4695" t="s">
        <v>1998</v>
      </c>
      <c r="O4695" t="s">
        <v>2290</v>
      </c>
      <c r="P4695" t="s">
        <v>3131</v>
      </c>
    </row>
    <row r="4696" spans="1:16" x14ac:dyDescent="0.45">
      <c r="A4696" t="s">
        <v>8318</v>
      </c>
      <c r="B4696" t="s">
        <v>689</v>
      </c>
      <c r="C4696" t="s">
        <v>3256</v>
      </c>
      <c r="D4696" t="s">
        <v>3455</v>
      </c>
      <c r="E4696" s="1">
        <v>45423</v>
      </c>
      <c r="F4696" t="s">
        <v>8718</v>
      </c>
      <c r="G4696" t="s">
        <v>8629</v>
      </c>
      <c r="H4696">
        <v>3</v>
      </c>
      <c r="I4696" s="14">
        <v>0.05</v>
      </c>
      <c r="J4696" s="6">
        <v>588</v>
      </c>
      <c r="K4696" s="6">
        <v>1676</v>
      </c>
      <c r="L4696" t="s">
        <v>1683</v>
      </c>
      <c r="M4696">
        <v>27</v>
      </c>
      <c r="N4696" t="s">
        <v>1999</v>
      </c>
      <c r="O4696" t="s">
        <v>2662</v>
      </c>
      <c r="P4696" t="s">
        <v>3177</v>
      </c>
    </row>
    <row r="4697" spans="1:16" x14ac:dyDescent="0.45">
      <c r="A4697" t="s">
        <v>8319</v>
      </c>
      <c r="B4697" t="s">
        <v>722</v>
      </c>
      <c r="C4697" t="s">
        <v>3373</v>
      </c>
      <c r="D4697" t="s">
        <v>3569</v>
      </c>
      <c r="E4697" s="1">
        <v>45468</v>
      </c>
      <c r="F4697" t="s">
        <v>8718</v>
      </c>
      <c r="G4697" t="s">
        <v>8629</v>
      </c>
      <c r="H4697">
        <v>4</v>
      </c>
      <c r="I4697" s="14">
        <v>0.05</v>
      </c>
      <c r="J4697" s="6">
        <v>608</v>
      </c>
      <c r="K4697" s="6">
        <v>2312</v>
      </c>
      <c r="L4697" t="s">
        <v>1715</v>
      </c>
      <c r="M4697">
        <v>65</v>
      </c>
      <c r="N4697" t="s">
        <v>1998</v>
      </c>
      <c r="O4697" t="s">
        <v>2694</v>
      </c>
      <c r="P4697" t="s">
        <v>2969</v>
      </c>
    </row>
    <row r="4698" spans="1:16" x14ac:dyDescent="0.45">
      <c r="A4698" t="s">
        <v>8320</v>
      </c>
      <c r="B4698" t="s">
        <v>916</v>
      </c>
      <c r="C4698" t="s">
        <v>3283</v>
      </c>
      <c r="D4698" t="s">
        <v>3480</v>
      </c>
      <c r="E4698" s="1">
        <v>45382</v>
      </c>
      <c r="F4698" t="s">
        <v>8720</v>
      </c>
      <c r="G4698" t="s">
        <v>8631</v>
      </c>
      <c r="H4698">
        <v>2</v>
      </c>
      <c r="I4698" s="14">
        <v>0.05</v>
      </c>
      <c r="J4698" s="6">
        <v>604</v>
      </c>
      <c r="K4698" s="6">
        <v>1147</v>
      </c>
      <c r="L4698" t="s">
        <v>1907</v>
      </c>
      <c r="M4698">
        <v>54</v>
      </c>
      <c r="N4698" t="s">
        <v>1998</v>
      </c>
      <c r="O4698" t="s">
        <v>2881</v>
      </c>
      <c r="P4698" t="s">
        <v>3139</v>
      </c>
    </row>
    <row r="4699" spans="1:16" x14ac:dyDescent="0.45">
      <c r="A4699" t="s">
        <v>8321</v>
      </c>
      <c r="B4699" t="s">
        <v>905</v>
      </c>
      <c r="C4699" t="s">
        <v>3378</v>
      </c>
      <c r="D4699" t="s">
        <v>3574</v>
      </c>
      <c r="E4699" s="1">
        <v>45549</v>
      </c>
      <c r="F4699" t="s">
        <v>8718</v>
      </c>
      <c r="G4699" t="s">
        <v>8631</v>
      </c>
      <c r="H4699">
        <v>4</v>
      </c>
      <c r="I4699" s="14">
        <v>0.15</v>
      </c>
      <c r="J4699" s="6">
        <v>415</v>
      </c>
      <c r="K4699" s="6">
        <v>1410</v>
      </c>
      <c r="L4699" t="s">
        <v>1896</v>
      </c>
      <c r="M4699">
        <v>20</v>
      </c>
      <c r="N4699" t="s">
        <v>1999</v>
      </c>
      <c r="O4699" t="s">
        <v>2870</v>
      </c>
      <c r="P4699" t="s">
        <v>3012</v>
      </c>
    </row>
    <row r="4700" spans="1:16" x14ac:dyDescent="0.45">
      <c r="A4700" t="s">
        <v>8322</v>
      </c>
      <c r="B4700" t="s">
        <v>311</v>
      </c>
      <c r="C4700" t="s">
        <v>3223</v>
      </c>
      <c r="D4700" t="s">
        <v>3422</v>
      </c>
      <c r="E4700" s="1">
        <v>45365</v>
      </c>
      <c r="F4700" t="s">
        <v>8625</v>
      </c>
      <c r="G4700" t="s">
        <v>8631</v>
      </c>
      <c r="H4700">
        <v>3</v>
      </c>
      <c r="I4700" s="14">
        <v>0.15</v>
      </c>
      <c r="J4700" s="6">
        <v>1420</v>
      </c>
      <c r="K4700" s="6">
        <v>3622</v>
      </c>
      <c r="L4700" t="s">
        <v>1308</v>
      </c>
      <c r="M4700">
        <v>43</v>
      </c>
      <c r="N4700" t="s">
        <v>1998</v>
      </c>
      <c r="O4700" t="s">
        <v>2299</v>
      </c>
      <c r="P4700" t="s">
        <v>3049</v>
      </c>
    </row>
    <row r="4701" spans="1:16" x14ac:dyDescent="0.45">
      <c r="A4701" t="s">
        <v>8323</v>
      </c>
      <c r="B4701" t="s">
        <v>663</v>
      </c>
      <c r="C4701" t="s">
        <v>3314</v>
      </c>
      <c r="D4701" t="s">
        <v>3511</v>
      </c>
      <c r="E4701" s="1">
        <v>45642</v>
      </c>
      <c r="F4701" t="s">
        <v>8718</v>
      </c>
      <c r="G4701" t="s">
        <v>8631</v>
      </c>
      <c r="H4701">
        <v>4</v>
      </c>
      <c r="I4701" s="14">
        <v>0.05</v>
      </c>
      <c r="J4701" s="6">
        <v>1526</v>
      </c>
      <c r="K4701" s="6">
        <v>5799</v>
      </c>
      <c r="L4701" t="s">
        <v>1657</v>
      </c>
      <c r="M4701">
        <v>41</v>
      </c>
      <c r="N4701" t="s">
        <v>1998</v>
      </c>
      <c r="O4701" t="s">
        <v>2638</v>
      </c>
      <c r="P4701" t="s">
        <v>3135</v>
      </c>
    </row>
    <row r="4702" spans="1:16" x14ac:dyDescent="0.45">
      <c r="A4702" t="s">
        <v>8324</v>
      </c>
      <c r="B4702" t="s">
        <v>338</v>
      </c>
      <c r="C4702" t="s">
        <v>3266</v>
      </c>
      <c r="D4702" t="s">
        <v>3456</v>
      </c>
      <c r="E4702" s="1">
        <v>45843</v>
      </c>
      <c r="F4702" t="s">
        <v>8719</v>
      </c>
      <c r="G4702" t="s">
        <v>8629</v>
      </c>
      <c r="H4702">
        <v>2</v>
      </c>
      <c r="I4702" s="14">
        <v>0.1</v>
      </c>
      <c r="J4702" s="6">
        <v>1438</v>
      </c>
      <c r="K4702" s="6">
        <v>2588</v>
      </c>
      <c r="L4702" t="s">
        <v>1334</v>
      </c>
      <c r="M4702">
        <v>43</v>
      </c>
      <c r="N4702" t="s">
        <v>1998</v>
      </c>
      <c r="O4702" t="s">
        <v>2326</v>
      </c>
      <c r="P4702" t="s">
        <v>3117</v>
      </c>
    </row>
    <row r="4703" spans="1:16" x14ac:dyDescent="0.45">
      <c r="A4703" t="s">
        <v>8325</v>
      </c>
      <c r="B4703" t="s">
        <v>343</v>
      </c>
      <c r="C4703" t="s">
        <v>3325</v>
      </c>
      <c r="D4703" t="s">
        <v>3522</v>
      </c>
      <c r="E4703" s="1">
        <v>45599</v>
      </c>
      <c r="F4703" t="s">
        <v>8718</v>
      </c>
      <c r="G4703" t="s">
        <v>8633</v>
      </c>
      <c r="H4703">
        <v>4</v>
      </c>
      <c r="I4703" s="14">
        <v>0.05</v>
      </c>
      <c r="J4703" s="6">
        <v>919</v>
      </c>
      <c r="K4703" s="6">
        <v>3492</v>
      </c>
      <c r="L4703" t="s">
        <v>1339</v>
      </c>
      <c r="M4703">
        <v>40</v>
      </c>
      <c r="N4703" t="s">
        <v>1999</v>
      </c>
      <c r="O4703" t="s">
        <v>2331</v>
      </c>
      <c r="P4703" t="s">
        <v>2984</v>
      </c>
    </row>
    <row r="4704" spans="1:16" x14ac:dyDescent="0.45">
      <c r="A4704" t="s">
        <v>8326</v>
      </c>
      <c r="B4704" t="s">
        <v>429</v>
      </c>
      <c r="C4704" t="s">
        <v>3222</v>
      </c>
      <c r="D4704" t="s">
        <v>3421</v>
      </c>
      <c r="E4704" s="1">
        <v>45879</v>
      </c>
      <c r="F4704" t="s">
        <v>8626</v>
      </c>
      <c r="G4704" t="s">
        <v>8630</v>
      </c>
      <c r="H4704">
        <v>4</v>
      </c>
      <c r="I4704" s="14">
        <v>0.2</v>
      </c>
      <c r="J4704" s="6">
        <v>1192</v>
      </c>
      <c r="K4704" s="6">
        <v>3813</v>
      </c>
      <c r="L4704" t="s">
        <v>1425</v>
      </c>
      <c r="M4704">
        <v>34</v>
      </c>
      <c r="N4704" t="s">
        <v>1998</v>
      </c>
      <c r="O4704" t="s">
        <v>2414</v>
      </c>
      <c r="P4704" t="s">
        <v>3153</v>
      </c>
    </row>
    <row r="4705" spans="1:16" x14ac:dyDescent="0.45">
      <c r="A4705" t="s">
        <v>8327</v>
      </c>
      <c r="B4705" t="s">
        <v>586</v>
      </c>
      <c r="C4705" t="s">
        <v>3317</v>
      </c>
      <c r="D4705" t="s">
        <v>3514</v>
      </c>
      <c r="E4705" s="1">
        <v>45746</v>
      </c>
      <c r="F4705" t="s">
        <v>8718</v>
      </c>
      <c r="G4705" t="s">
        <v>8629</v>
      </c>
      <c r="H4705">
        <v>5</v>
      </c>
      <c r="I4705" s="14">
        <v>0.05</v>
      </c>
      <c r="J4705" s="6">
        <v>133</v>
      </c>
      <c r="K4705" s="6">
        <v>631</v>
      </c>
      <c r="L4705" t="s">
        <v>1580</v>
      </c>
      <c r="M4705">
        <v>61</v>
      </c>
      <c r="N4705" t="s">
        <v>1999</v>
      </c>
      <c r="O4705" t="s">
        <v>2562</v>
      </c>
      <c r="P4705" t="s">
        <v>3062</v>
      </c>
    </row>
    <row r="4706" spans="1:16" x14ac:dyDescent="0.45">
      <c r="A4706" t="s">
        <v>8328</v>
      </c>
      <c r="B4706" t="s">
        <v>777</v>
      </c>
      <c r="C4706" t="s">
        <v>3391</v>
      </c>
      <c r="D4706" t="s">
        <v>3587</v>
      </c>
      <c r="E4706" s="1">
        <v>45414</v>
      </c>
      <c r="F4706" t="s">
        <v>8719</v>
      </c>
      <c r="G4706" t="s">
        <v>8633</v>
      </c>
      <c r="H4706">
        <v>5</v>
      </c>
      <c r="I4706" s="14">
        <v>0</v>
      </c>
      <c r="J4706" s="6">
        <v>799</v>
      </c>
      <c r="K4706" s="6">
        <v>3996</v>
      </c>
      <c r="L4706" t="s">
        <v>1769</v>
      </c>
      <c r="M4706">
        <v>36</v>
      </c>
      <c r="N4706" t="s">
        <v>1999</v>
      </c>
      <c r="O4706" t="s">
        <v>2747</v>
      </c>
      <c r="P4706" t="s">
        <v>3026</v>
      </c>
    </row>
    <row r="4707" spans="1:16" x14ac:dyDescent="0.45">
      <c r="A4707" t="s">
        <v>8329</v>
      </c>
      <c r="B4707" t="s">
        <v>369</v>
      </c>
      <c r="C4707" t="s">
        <v>3254</v>
      </c>
      <c r="D4707" t="s">
        <v>3453</v>
      </c>
      <c r="E4707" s="1">
        <v>45627</v>
      </c>
      <c r="F4707" t="s">
        <v>8625</v>
      </c>
      <c r="G4707" t="s">
        <v>8632</v>
      </c>
      <c r="H4707">
        <v>5</v>
      </c>
      <c r="I4707" s="14">
        <v>0</v>
      </c>
      <c r="J4707" s="6">
        <v>1793</v>
      </c>
      <c r="K4707" s="6">
        <v>8963</v>
      </c>
      <c r="L4707" t="s">
        <v>1365</v>
      </c>
      <c r="M4707">
        <v>64</v>
      </c>
      <c r="N4707" t="s">
        <v>1999</v>
      </c>
      <c r="O4707" t="s">
        <v>2357</v>
      </c>
      <c r="P4707" t="s">
        <v>3142</v>
      </c>
    </row>
    <row r="4708" spans="1:16" x14ac:dyDescent="0.45">
      <c r="A4708" t="s">
        <v>8330</v>
      </c>
      <c r="B4708" t="s">
        <v>925</v>
      </c>
      <c r="C4708" t="s">
        <v>3328</v>
      </c>
      <c r="D4708" t="s">
        <v>3525</v>
      </c>
      <c r="E4708" s="1">
        <v>45819</v>
      </c>
      <c r="F4708" t="s">
        <v>8625</v>
      </c>
      <c r="G4708" t="s">
        <v>8633</v>
      </c>
      <c r="H4708">
        <v>2</v>
      </c>
      <c r="I4708" s="14">
        <v>0.15</v>
      </c>
      <c r="J4708" s="6">
        <v>516</v>
      </c>
      <c r="K4708" s="6">
        <v>878</v>
      </c>
      <c r="L4708" t="s">
        <v>1916</v>
      </c>
      <c r="M4708">
        <v>33</v>
      </c>
      <c r="N4708" t="s">
        <v>1998</v>
      </c>
      <c r="O4708" t="s">
        <v>2555</v>
      </c>
      <c r="P4708" t="s">
        <v>3111</v>
      </c>
    </row>
    <row r="4709" spans="1:16" x14ac:dyDescent="0.45">
      <c r="A4709" t="s">
        <v>8331</v>
      </c>
      <c r="B4709" t="s">
        <v>257</v>
      </c>
      <c r="C4709" t="s">
        <v>3202</v>
      </c>
      <c r="D4709" t="s">
        <v>3402</v>
      </c>
      <c r="E4709" s="1">
        <v>45477</v>
      </c>
      <c r="F4709" t="s">
        <v>8719</v>
      </c>
      <c r="G4709" t="s">
        <v>8631</v>
      </c>
      <c r="H4709">
        <v>4</v>
      </c>
      <c r="I4709" s="14">
        <v>0.05</v>
      </c>
      <c r="J4709" s="6">
        <v>1696</v>
      </c>
      <c r="K4709" s="6">
        <v>6444</v>
      </c>
      <c r="L4709" t="s">
        <v>1255</v>
      </c>
      <c r="M4709">
        <v>23</v>
      </c>
      <c r="N4709" t="s">
        <v>1998</v>
      </c>
      <c r="O4709" t="s">
        <v>2247</v>
      </c>
      <c r="P4709" t="s">
        <v>3108</v>
      </c>
    </row>
    <row r="4710" spans="1:16" x14ac:dyDescent="0.45">
      <c r="A4710" t="s">
        <v>8332</v>
      </c>
      <c r="B4710" t="s">
        <v>395</v>
      </c>
      <c r="C4710" t="s">
        <v>3212</v>
      </c>
      <c r="D4710" t="s">
        <v>3411</v>
      </c>
      <c r="E4710" s="1">
        <v>45431</v>
      </c>
      <c r="F4710" t="s">
        <v>8625</v>
      </c>
      <c r="G4710" t="s">
        <v>8633</v>
      </c>
      <c r="H4710">
        <v>4</v>
      </c>
      <c r="I4710" s="14">
        <v>0.05</v>
      </c>
      <c r="J4710" s="6">
        <v>794</v>
      </c>
      <c r="K4710" s="6">
        <v>3017</v>
      </c>
      <c r="L4710" t="s">
        <v>1391</v>
      </c>
      <c r="M4710">
        <v>21</v>
      </c>
      <c r="N4710" t="s">
        <v>1999</v>
      </c>
      <c r="O4710" t="s">
        <v>2382</v>
      </c>
      <c r="P4710" t="s">
        <v>3116</v>
      </c>
    </row>
    <row r="4711" spans="1:16" x14ac:dyDescent="0.45">
      <c r="A4711" t="s">
        <v>8333</v>
      </c>
      <c r="B4711" t="s">
        <v>287</v>
      </c>
      <c r="C4711" t="s">
        <v>3334</v>
      </c>
      <c r="D4711" t="s">
        <v>3531</v>
      </c>
      <c r="E4711" s="1">
        <v>45298</v>
      </c>
      <c r="F4711" t="s">
        <v>8719</v>
      </c>
      <c r="G4711" t="s">
        <v>8629</v>
      </c>
      <c r="H4711">
        <v>5</v>
      </c>
      <c r="I4711" s="14">
        <v>0.15</v>
      </c>
      <c r="J4711" s="6">
        <v>73</v>
      </c>
      <c r="K4711" s="6">
        <v>311</v>
      </c>
      <c r="L4711" t="s">
        <v>1284</v>
      </c>
      <c r="M4711">
        <v>52</v>
      </c>
      <c r="N4711" t="s">
        <v>1998</v>
      </c>
      <c r="O4711" t="s">
        <v>2277</v>
      </c>
      <c r="P4711" t="s">
        <v>3073</v>
      </c>
    </row>
    <row r="4712" spans="1:16" x14ac:dyDescent="0.45">
      <c r="A4712" t="s">
        <v>8334</v>
      </c>
      <c r="B4712" t="s">
        <v>932</v>
      </c>
      <c r="C4712" t="s">
        <v>3379</v>
      </c>
      <c r="D4712" t="s">
        <v>3575</v>
      </c>
      <c r="E4712" s="1">
        <v>45691</v>
      </c>
      <c r="F4712" t="s">
        <v>8626</v>
      </c>
      <c r="G4712" t="s">
        <v>8632</v>
      </c>
      <c r="H4712">
        <v>1</v>
      </c>
      <c r="I4712" s="14">
        <v>0.2</v>
      </c>
      <c r="J4712" s="6">
        <v>1845</v>
      </c>
      <c r="K4712" s="6">
        <v>1476</v>
      </c>
      <c r="L4712" t="s">
        <v>1923</v>
      </c>
      <c r="M4712">
        <v>62</v>
      </c>
      <c r="N4712" t="s">
        <v>1999</v>
      </c>
      <c r="O4712" t="s">
        <v>2896</v>
      </c>
      <c r="P4712" t="s">
        <v>3041</v>
      </c>
    </row>
    <row r="4713" spans="1:16" x14ac:dyDescent="0.45">
      <c r="A4713" t="s">
        <v>8335</v>
      </c>
      <c r="B4713" t="s">
        <v>756</v>
      </c>
      <c r="C4713" t="s">
        <v>3267</v>
      </c>
      <c r="D4713" t="s">
        <v>3464</v>
      </c>
      <c r="E4713" s="1">
        <v>45865</v>
      </c>
      <c r="F4713" t="s">
        <v>8625</v>
      </c>
      <c r="G4713" t="s">
        <v>8631</v>
      </c>
      <c r="H4713">
        <v>5</v>
      </c>
      <c r="I4713" s="14">
        <v>0.05</v>
      </c>
      <c r="J4713" s="6">
        <v>1366</v>
      </c>
      <c r="K4713" s="6">
        <v>6486</v>
      </c>
      <c r="L4713" t="s">
        <v>1749</v>
      </c>
      <c r="M4713">
        <v>46</v>
      </c>
      <c r="N4713" t="s">
        <v>1999</v>
      </c>
      <c r="O4713" t="s">
        <v>2727</v>
      </c>
      <c r="P4713" t="s">
        <v>3018</v>
      </c>
    </row>
    <row r="4714" spans="1:16" x14ac:dyDescent="0.45">
      <c r="A4714" t="s">
        <v>8336</v>
      </c>
      <c r="B4714" t="s">
        <v>132</v>
      </c>
      <c r="C4714" t="s">
        <v>3270</v>
      </c>
      <c r="D4714" t="s">
        <v>3467</v>
      </c>
      <c r="E4714" s="1">
        <v>45211</v>
      </c>
      <c r="F4714" t="s">
        <v>8718</v>
      </c>
      <c r="G4714" t="s">
        <v>8630</v>
      </c>
      <c r="H4714">
        <v>4</v>
      </c>
      <c r="I4714" s="14">
        <v>0.05</v>
      </c>
      <c r="J4714" s="6">
        <v>960</v>
      </c>
      <c r="K4714" s="6">
        <v>3648</v>
      </c>
      <c r="L4714" t="s">
        <v>1131</v>
      </c>
      <c r="M4714">
        <v>21</v>
      </c>
      <c r="N4714" t="s">
        <v>1998</v>
      </c>
      <c r="O4714" t="s">
        <v>2123</v>
      </c>
      <c r="P4714" t="s">
        <v>3069</v>
      </c>
    </row>
    <row r="4715" spans="1:16" x14ac:dyDescent="0.45">
      <c r="A4715" t="s">
        <v>8337</v>
      </c>
      <c r="B4715" t="s">
        <v>808</v>
      </c>
      <c r="C4715" t="s">
        <v>3394</v>
      </c>
      <c r="D4715" t="s">
        <v>3590</v>
      </c>
      <c r="E4715" s="1">
        <v>45492</v>
      </c>
      <c r="F4715" t="s">
        <v>8626</v>
      </c>
      <c r="G4715" t="s">
        <v>8630</v>
      </c>
      <c r="H4715">
        <v>4</v>
      </c>
      <c r="I4715" s="14">
        <v>0.15</v>
      </c>
      <c r="J4715" s="6">
        <v>624</v>
      </c>
      <c r="K4715" s="6">
        <v>2121</v>
      </c>
      <c r="L4715" t="s">
        <v>1800</v>
      </c>
      <c r="M4715">
        <v>64</v>
      </c>
      <c r="N4715" t="s">
        <v>1999</v>
      </c>
      <c r="O4715" t="s">
        <v>2776</v>
      </c>
      <c r="P4715" t="s">
        <v>3068</v>
      </c>
    </row>
    <row r="4716" spans="1:16" x14ac:dyDescent="0.45">
      <c r="A4716" t="s">
        <v>8338</v>
      </c>
      <c r="B4716" t="s">
        <v>664</v>
      </c>
      <c r="C4716" t="s">
        <v>3268</v>
      </c>
      <c r="D4716" t="s">
        <v>3465</v>
      </c>
      <c r="E4716" s="1">
        <v>45261</v>
      </c>
      <c r="F4716" t="s">
        <v>8626</v>
      </c>
      <c r="G4716" t="s">
        <v>8632</v>
      </c>
      <c r="H4716">
        <v>2</v>
      </c>
      <c r="I4716" s="14">
        <v>0.2</v>
      </c>
      <c r="J4716" s="6">
        <v>20</v>
      </c>
      <c r="K4716" s="6">
        <v>32</v>
      </c>
      <c r="L4716" t="s">
        <v>1658</v>
      </c>
      <c r="M4716">
        <v>61</v>
      </c>
      <c r="N4716" t="s">
        <v>1999</v>
      </c>
      <c r="O4716" t="s">
        <v>2639</v>
      </c>
      <c r="P4716" t="s">
        <v>8704</v>
      </c>
    </row>
    <row r="4717" spans="1:16" x14ac:dyDescent="0.45">
      <c r="A4717" t="s">
        <v>8339</v>
      </c>
      <c r="B4717" t="s">
        <v>869</v>
      </c>
      <c r="C4717" t="s">
        <v>3376</v>
      </c>
      <c r="D4717" t="s">
        <v>3572</v>
      </c>
      <c r="E4717" s="1">
        <v>45489</v>
      </c>
      <c r="F4717" t="s">
        <v>8719</v>
      </c>
      <c r="G4717" t="s">
        <v>8631</v>
      </c>
      <c r="H4717">
        <v>3</v>
      </c>
      <c r="I4717" s="14">
        <v>0.1</v>
      </c>
      <c r="J4717" s="6">
        <v>1119</v>
      </c>
      <c r="K4717" s="6">
        <v>3021</v>
      </c>
      <c r="L4717" t="s">
        <v>1861</v>
      </c>
      <c r="M4717">
        <v>26</v>
      </c>
      <c r="N4717" t="s">
        <v>1998</v>
      </c>
      <c r="O4717" t="s">
        <v>2834</v>
      </c>
      <c r="P4717" t="s">
        <v>3008</v>
      </c>
    </row>
    <row r="4718" spans="1:16" x14ac:dyDescent="0.45">
      <c r="A4718" t="s">
        <v>8340</v>
      </c>
      <c r="B4718" t="s">
        <v>946</v>
      </c>
      <c r="C4718" t="s">
        <v>3245</v>
      </c>
      <c r="D4718" t="s">
        <v>3444</v>
      </c>
      <c r="E4718" s="1">
        <v>45761</v>
      </c>
      <c r="F4718" t="s">
        <v>8719</v>
      </c>
      <c r="G4718" t="s">
        <v>8631</v>
      </c>
      <c r="H4718">
        <v>5</v>
      </c>
      <c r="I4718" s="14">
        <v>0</v>
      </c>
      <c r="J4718" s="6">
        <v>1224</v>
      </c>
      <c r="K4718" s="6">
        <v>6120</v>
      </c>
      <c r="L4718" t="s">
        <v>1937</v>
      </c>
      <c r="M4718">
        <v>49</v>
      </c>
      <c r="N4718" t="s">
        <v>1998</v>
      </c>
      <c r="O4718" t="s">
        <v>2910</v>
      </c>
      <c r="P4718" t="s">
        <v>3179</v>
      </c>
    </row>
    <row r="4719" spans="1:16" x14ac:dyDescent="0.45">
      <c r="A4719" t="s">
        <v>8341</v>
      </c>
      <c r="B4719" t="s">
        <v>773</v>
      </c>
      <c r="C4719" t="s">
        <v>3346</v>
      </c>
      <c r="D4719" t="s">
        <v>3543</v>
      </c>
      <c r="E4719" s="1">
        <v>45243</v>
      </c>
      <c r="F4719" t="s">
        <v>8625</v>
      </c>
      <c r="G4719" t="s">
        <v>8631</v>
      </c>
      <c r="H4719">
        <v>5</v>
      </c>
      <c r="I4719" s="14">
        <v>0.1</v>
      </c>
      <c r="J4719" s="6">
        <v>1069</v>
      </c>
      <c r="K4719" s="6">
        <v>4808</v>
      </c>
      <c r="L4719" t="s">
        <v>1766</v>
      </c>
      <c r="M4719">
        <v>20</v>
      </c>
      <c r="N4719" t="s">
        <v>1998</v>
      </c>
      <c r="O4719" t="s">
        <v>2743</v>
      </c>
      <c r="P4719" t="s">
        <v>3067</v>
      </c>
    </row>
    <row r="4720" spans="1:16" x14ac:dyDescent="0.45">
      <c r="A4720" t="s">
        <v>8342</v>
      </c>
      <c r="B4720" t="s">
        <v>411</v>
      </c>
      <c r="C4720" t="s">
        <v>3343</v>
      </c>
      <c r="D4720" t="s">
        <v>3540</v>
      </c>
      <c r="E4720" s="1">
        <v>45599</v>
      </c>
      <c r="F4720" t="s">
        <v>8625</v>
      </c>
      <c r="G4720" t="s">
        <v>8633</v>
      </c>
      <c r="H4720">
        <v>3</v>
      </c>
      <c r="I4720" s="14">
        <v>0.2</v>
      </c>
      <c r="J4720" s="6">
        <v>1671</v>
      </c>
      <c r="K4720" s="6">
        <v>4011</v>
      </c>
      <c r="L4720" t="s">
        <v>1407</v>
      </c>
      <c r="M4720">
        <v>56</v>
      </c>
      <c r="N4720" t="s">
        <v>1998</v>
      </c>
      <c r="O4720" t="s">
        <v>2396</v>
      </c>
      <c r="P4720" t="s">
        <v>2999</v>
      </c>
    </row>
    <row r="4721" spans="1:16" x14ac:dyDescent="0.45">
      <c r="A4721" t="s">
        <v>8343</v>
      </c>
      <c r="B4721" t="s">
        <v>192</v>
      </c>
      <c r="C4721" t="s">
        <v>3361</v>
      </c>
      <c r="D4721" t="s">
        <v>3558</v>
      </c>
      <c r="E4721" s="1">
        <v>45414</v>
      </c>
      <c r="F4721" t="s">
        <v>8720</v>
      </c>
      <c r="G4721" t="s">
        <v>8629</v>
      </c>
      <c r="H4721">
        <v>4</v>
      </c>
      <c r="I4721" s="14">
        <v>0.15</v>
      </c>
      <c r="J4721" s="6">
        <v>481</v>
      </c>
      <c r="K4721" s="6">
        <v>1637</v>
      </c>
      <c r="L4721" t="s">
        <v>1190</v>
      </c>
      <c r="M4721">
        <v>25</v>
      </c>
      <c r="N4721" t="s">
        <v>1998</v>
      </c>
      <c r="O4721" t="s">
        <v>2183</v>
      </c>
      <c r="P4721" t="s">
        <v>3013</v>
      </c>
    </row>
    <row r="4722" spans="1:16" x14ac:dyDescent="0.45">
      <c r="A4722" t="s">
        <v>8344</v>
      </c>
      <c r="B4722" t="s">
        <v>478</v>
      </c>
      <c r="C4722" t="s">
        <v>3219</v>
      </c>
      <c r="D4722" t="s">
        <v>3418</v>
      </c>
      <c r="E4722" s="1">
        <v>45414</v>
      </c>
      <c r="F4722" t="s">
        <v>8719</v>
      </c>
      <c r="G4722" t="s">
        <v>8633</v>
      </c>
      <c r="H4722">
        <v>5</v>
      </c>
      <c r="I4722" s="14">
        <v>0.15</v>
      </c>
      <c r="J4722" s="6">
        <v>306</v>
      </c>
      <c r="K4722" s="6">
        <v>1302</v>
      </c>
      <c r="L4722" t="s">
        <v>1473</v>
      </c>
      <c r="M4722">
        <v>37</v>
      </c>
      <c r="N4722" t="s">
        <v>1998</v>
      </c>
      <c r="O4722" t="s">
        <v>2460</v>
      </c>
      <c r="P4722" t="s">
        <v>3158</v>
      </c>
    </row>
    <row r="4723" spans="1:16" x14ac:dyDescent="0.45">
      <c r="A4723" t="s">
        <v>8345</v>
      </c>
      <c r="B4723" t="s">
        <v>428</v>
      </c>
      <c r="C4723" t="s">
        <v>3371</v>
      </c>
      <c r="D4723" t="s">
        <v>3567</v>
      </c>
      <c r="E4723" s="1">
        <v>45918</v>
      </c>
      <c r="F4723" t="s">
        <v>8626</v>
      </c>
      <c r="G4723" t="s">
        <v>8630</v>
      </c>
      <c r="H4723">
        <v>5</v>
      </c>
      <c r="I4723" s="14">
        <v>0.05</v>
      </c>
      <c r="J4723" s="6">
        <v>376</v>
      </c>
      <c r="K4723" s="6">
        <v>1786</v>
      </c>
      <c r="L4723" t="s">
        <v>1424</v>
      </c>
      <c r="M4723">
        <v>22</v>
      </c>
      <c r="N4723" t="s">
        <v>1998</v>
      </c>
      <c r="O4723" t="s">
        <v>2413</v>
      </c>
      <c r="P4723" t="s">
        <v>3067</v>
      </c>
    </row>
    <row r="4724" spans="1:16" x14ac:dyDescent="0.45">
      <c r="A4724" t="s">
        <v>8346</v>
      </c>
      <c r="B4724" t="s">
        <v>232</v>
      </c>
      <c r="C4724" t="s">
        <v>3350</v>
      </c>
      <c r="D4724" t="s">
        <v>3547</v>
      </c>
      <c r="E4724" s="1">
        <v>45350</v>
      </c>
      <c r="F4724" t="s">
        <v>8625</v>
      </c>
      <c r="G4724" t="s">
        <v>8632</v>
      </c>
      <c r="H4724">
        <v>1</v>
      </c>
      <c r="I4724" s="14">
        <v>0</v>
      </c>
      <c r="J4724" s="6">
        <v>74</v>
      </c>
      <c r="K4724" s="6">
        <v>74</v>
      </c>
      <c r="L4724" t="s">
        <v>1230</v>
      </c>
      <c r="M4724">
        <v>18</v>
      </c>
      <c r="N4724" t="s">
        <v>1998</v>
      </c>
      <c r="O4724" t="s">
        <v>2223</v>
      </c>
      <c r="P4724" t="s">
        <v>8698</v>
      </c>
    </row>
    <row r="4725" spans="1:16" x14ac:dyDescent="0.45">
      <c r="A4725" t="s">
        <v>8347</v>
      </c>
      <c r="B4725" t="s">
        <v>117</v>
      </c>
      <c r="C4725" t="s">
        <v>3240</v>
      </c>
      <c r="D4725" t="s">
        <v>3439</v>
      </c>
      <c r="E4725" s="1">
        <v>45847</v>
      </c>
      <c r="F4725" t="s">
        <v>8625</v>
      </c>
      <c r="G4725" t="s">
        <v>8633</v>
      </c>
      <c r="H4725">
        <v>3</v>
      </c>
      <c r="I4725" s="14">
        <v>0.2</v>
      </c>
      <c r="J4725" s="6">
        <v>1126</v>
      </c>
      <c r="K4725" s="6">
        <v>2703</v>
      </c>
      <c r="L4725" t="s">
        <v>1116</v>
      </c>
      <c r="M4725">
        <v>60</v>
      </c>
      <c r="N4725" t="s">
        <v>1999</v>
      </c>
      <c r="O4725" t="s">
        <v>2108</v>
      </c>
      <c r="P4725" t="s">
        <v>3059</v>
      </c>
    </row>
    <row r="4726" spans="1:16" x14ac:dyDescent="0.45">
      <c r="A4726" t="s">
        <v>8348</v>
      </c>
      <c r="B4726" t="s">
        <v>417</v>
      </c>
      <c r="C4726" t="s">
        <v>3395</v>
      </c>
      <c r="D4726" t="s">
        <v>3591</v>
      </c>
      <c r="E4726" s="1">
        <v>45444</v>
      </c>
      <c r="F4726" t="s">
        <v>8718</v>
      </c>
      <c r="G4726" t="s">
        <v>8630</v>
      </c>
      <c r="H4726">
        <v>2</v>
      </c>
      <c r="I4726" s="14">
        <v>0.2</v>
      </c>
      <c r="J4726" s="6">
        <v>1030</v>
      </c>
      <c r="K4726" s="6">
        <v>1649</v>
      </c>
      <c r="L4726" t="s">
        <v>1413</v>
      </c>
      <c r="M4726">
        <v>31</v>
      </c>
      <c r="N4726" t="s">
        <v>1998</v>
      </c>
      <c r="O4726" t="s">
        <v>2402</v>
      </c>
      <c r="P4726" t="s">
        <v>3133</v>
      </c>
    </row>
    <row r="4727" spans="1:16" x14ac:dyDescent="0.45">
      <c r="A4727" t="s">
        <v>8349</v>
      </c>
      <c r="B4727" t="s">
        <v>755</v>
      </c>
      <c r="C4727" t="s">
        <v>3346</v>
      </c>
      <c r="D4727" t="s">
        <v>3543</v>
      </c>
      <c r="E4727" s="1">
        <v>45455</v>
      </c>
      <c r="F4727" t="s">
        <v>8626</v>
      </c>
      <c r="G4727" t="s">
        <v>8631</v>
      </c>
      <c r="H4727">
        <v>1</v>
      </c>
      <c r="I4727" s="14">
        <v>0</v>
      </c>
      <c r="J4727" s="6">
        <v>1069</v>
      </c>
      <c r="K4727" s="6">
        <v>1069</v>
      </c>
      <c r="L4727" t="s">
        <v>1748</v>
      </c>
      <c r="M4727">
        <v>22</v>
      </c>
      <c r="N4727" t="s">
        <v>1999</v>
      </c>
      <c r="O4727" t="s">
        <v>2726</v>
      </c>
      <c r="P4727" t="s">
        <v>3120</v>
      </c>
    </row>
    <row r="4728" spans="1:16" x14ac:dyDescent="0.45">
      <c r="A4728" t="s">
        <v>8350</v>
      </c>
      <c r="B4728" t="s">
        <v>244</v>
      </c>
      <c r="C4728" t="s">
        <v>3266</v>
      </c>
      <c r="D4728" t="s">
        <v>3456</v>
      </c>
      <c r="E4728" s="1">
        <v>45313</v>
      </c>
      <c r="F4728" t="s">
        <v>8719</v>
      </c>
      <c r="G4728" t="s">
        <v>8632</v>
      </c>
      <c r="H4728">
        <v>3</v>
      </c>
      <c r="I4728" s="14">
        <v>0.05</v>
      </c>
      <c r="J4728" s="6">
        <v>1438</v>
      </c>
      <c r="K4728" s="6">
        <v>4097</v>
      </c>
      <c r="L4728" t="s">
        <v>1242</v>
      </c>
      <c r="M4728">
        <v>60</v>
      </c>
      <c r="N4728" t="s">
        <v>1999</v>
      </c>
      <c r="O4728" t="s">
        <v>2081</v>
      </c>
      <c r="P4728" t="s">
        <v>3010</v>
      </c>
    </row>
    <row r="4729" spans="1:16" x14ac:dyDescent="0.45">
      <c r="A4729" t="s">
        <v>8351</v>
      </c>
      <c r="B4729" t="s">
        <v>860</v>
      </c>
      <c r="C4729" t="s">
        <v>3320</v>
      </c>
      <c r="D4729" t="s">
        <v>3517</v>
      </c>
      <c r="E4729" s="1">
        <v>45623</v>
      </c>
      <c r="F4729" t="s">
        <v>8718</v>
      </c>
      <c r="G4729" t="s">
        <v>8633</v>
      </c>
      <c r="H4729">
        <v>2</v>
      </c>
      <c r="I4729" s="14">
        <v>0.1</v>
      </c>
      <c r="J4729" s="6">
        <v>241</v>
      </c>
      <c r="K4729" s="6">
        <v>434</v>
      </c>
      <c r="L4729" t="s">
        <v>1852</v>
      </c>
      <c r="M4729">
        <v>22</v>
      </c>
      <c r="N4729" t="s">
        <v>1998</v>
      </c>
      <c r="O4729" t="s">
        <v>2826</v>
      </c>
      <c r="P4729" t="s">
        <v>3049</v>
      </c>
    </row>
    <row r="4730" spans="1:16" x14ac:dyDescent="0.45">
      <c r="A4730" t="s">
        <v>8352</v>
      </c>
      <c r="B4730" t="s">
        <v>295</v>
      </c>
      <c r="C4730" t="s">
        <v>3208</v>
      </c>
      <c r="D4730" t="s">
        <v>3407</v>
      </c>
      <c r="E4730" s="1">
        <v>45548</v>
      </c>
      <c r="F4730" t="s">
        <v>8720</v>
      </c>
      <c r="G4730" t="s">
        <v>8633</v>
      </c>
      <c r="H4730">
        <v>5</v>
      </c>
      <c r="I4730" s="14">
        <v>0.2</v>
      </c>
      <c r="J4730" s="6">
        <v>156</v>
      </c>
      <c r="K4730" s="6">
        <v>625</v>
      </c>
      <c r="L4730" t="s">
        <v>1292</v>
      </c>
      <c r="M4730">
        <v>44</v>
      </c>
      <c r="N4730" t="s">
        <v>1998</v>
      </c>
      <c r="O4730" t="s">
        <v>2284</v>
      </c>
      <c r="P4730" t="s">
        <v>3127</v>
      </c>
    </row>
    <row r="4731" spans="1:16" x14ac:dyDescent="0.45">
      <c r="A4731" t="s">
        <v>8353</v>
      </c>
      <c r="B4731" t="s">
        <v>752</v>
      </c>
      <c r="C4731" t="s">
        <v>3212</v>
      </c>
      <c r="D4731" t="s">
        <v>3411</v>
      </c>
      <c r="E4731" s="1">
        <v>45810</v>
      </c>
      <c r="F4731" t="s">
        <v>8719</v>
      </c>
      <c r="G4731" t="s">
        <v>8629</v>
      </c>
      <c r="H4731">
        <v>1</v>
      </c>
      <c r="I4731" s="14">
        <v>0.15</v>
      </c>
      <c r="J4731" s="6">
        <v>794</v>
      </c>
      <c r="K4731" s="6">
        <v>675</v>
      </c>
      <c r="L4731" t="s">
        <v>1745</v>
      </c>
      <c r="M4731">
        <v>61</v>
      </c>
      <c r="N4731" t="s">
        <v>1999</v>
      </c>
      <c r="O4731" t="s">
        <v>2723</v>
      </c>
      <c r="P4731" t="s">
        <v>3010</v>
      </c>
    </row>
    <row r="4732" spans="1:16" x14ac:dyDescent="0.45">
      <c r="A4732" t="s">
        <v>8354</v>
      </c>
      <c r="B4732" t="s">
        <v>228</v>
      </c>
      <c r="C4732" t="s">
        <v>3206</v>
      </c>
      <c r="D4732" t="s">
        <v>3405</v>
      </c>
      <c r="E4732" s="1">
        <v>45879</v>
      </c>
      <c r="F4732" t="s">
        <v>8718</v>
      </c>
      <c r="G4732" t="s">
        <v>8633</v>
      </c>
      <c r="H4732">
        <v>1</v>
      </c>
      <c r="I4732" s="14">
        <v>0.1</v>
      </c>
      <c r="J4732" s="6">
        <v>112</v>
      </c>
      <c r="K4732" s="6">
        <v>101</v>
      </c>
      <c r="L4732" t="s">
        <v>1226</v>
      </c>
      <c r="M4732">
        <v>45</v>
      </c>
      <c r="N4732" t="s">
        <v>1998</v>
      </c>
      <c r="O4732" t="s">
        <v>2219</v>
      </c>
      <c r="P4732" t="s">
        <v>2976</v>
      </c>
    </row>
    <row r="4733" spans="1:16" x14ac:dyDescent="0.45">
      <c r="A4733" t="s">
        <v>8355</v>
      </c>
      <c r="B4733" t="s">
        <v>113</v>
      </c>
      <c r="C4733" t="s">
        <v>3299</v>
      </c>
      <c r="D4733" t="s">
        <v>3496</v>
      </c>
      <c r="E4733" s="1">
        <v>45915</v>
      </c>
      <c r="F4733" t="s">
        <v>8718</v>
      </c>
      <c r="G4733" t="s">
        <v>8629</v>
      </c>
      <c r="H4733">
        <v>1</v>
      </c>
      <c r="I4733" s="14">
        <v>0.1</v>
      </c>
      <c r="J4733" s="6">
        <v>479</v>
      </c>
      <c r="K4733" s="6">
        <v>431</v>
      </c>
      <c r="L4733" t="s">
        <v>1112</v>
      </c>
      <c r="M4733">
        <v>64</v>
      </c>
      <c r="N4733" t="s">
        <v>1999</v>
      </c>
      <c r="O4733" t="s">
        <v>2104</v>
      </c>
      <c r="P4733" t="s">
        <v>3055</v>
      </c>
    </row>
    <row r="4734" spans="1:16" x14ac:dyDescent="0.45">
      <c r="A4734" t="s">
        <v>8356</v>
      </c>
      <c r="B4734" t="s">
        <v>685</v>
      </c>
      <c r="C4734" t="s">
        <v>3365</v>
      </c>
      <c r="D4734" t="s">
        <v>3562</v>
      </c>
      <c r="E4734" s="1">
        <v>45668</v>
      </c>
      <c r="F4734" t="s">
        <v>8625</v>
      </c>
      <c r="G4734" t="s">
        <v>8630</v>
      </c>
      <c r="H4734">
        <v>1</v>
      </c>
      <c r="I4734" s="14">
        <v>0</v>
      </c>
      <c r="J4734" s="6">
        <v>1256</v>
      </c>
      <c r="K4734" s="6">
        <v>1256</v>
      </c>
      <c r="L4734" t="s">
        <v>1679</v>
      </c>
      <c r="M4734">
        <v>19</v>
      </c>
      <c r="N4734" t="s">
        <v>1998</v>
      </c>
      <c r="O4734" t="s">
        <v>2659</v>
      </c>
      <c r="P4734" t="s">
        <v>3161</v>
      </c>
    </row>
    <row r="4735" spans="1:16" x14ac:dyDescent="0.45">
      <c r="A4735" t="s">
        <v>8357</v>
      </c>
      <c r="B4735" t="s">
        <v>678</v>
      </c>
      <c r="C4735" t="s">
        <v>3238</v>
      </c>
      <c r="D4735" t="s">
        <v>3437</v>
      </c>
      <c r="E4735" s="1">
        <v>45350</v>
      </c>
      <c r="F4735" t="s">
        <v>8718</v>
      </c>
      <c r="G4735" t="s">
        <v>8629</v>
      </c>
      <c r="H4735">
        <v>1</v>
      </c>
      <c r="I4735" s="14">
        <v>0.05</v>
      </c>
      <c r="J4735" s="6">
        <v>1747</v>
      </c>
      <c r="K4735" s="6">
        <v>1660</v>
      </c>
      <c r="L4735" t="s">
        <v>1672</v>
      </c>
      <c r="M4735">
        <v>27</v>
      </c>
      <c r="N4735" t="s">
        <v>1999</v>
      </c>
      <c r="O4735" t="s">
        <v>2652</v>
      </c>
      <c r="P4735" t="s">
        <v>3106</v>
      </c>
    </row>
    <row r="4736" spans="1:16" x14ac:dyDescent="0.45">
      <c r="A4736" t="s">
        <v>8358</v>
      </c>
      <c r="B4736" t="s">
        <v>857</v>
      </c>
      <c r="C4736" t="s">
        <v>3303</v>
      </c>
      <c r="D4736" t="s">
        <v>3500</v>
      </c>
      <c r="E4736" s="1">
        <v>45781</v>
      </c>
      <c r="F4736" t="s">
        <v>8719</v>
      </c>
      <c r="G4736" t="s">
        <v>8629</v>
      </c>
      <c r="H4736">
        <v>4</v>
      </c>
      <c r="I4736" s="14">
        <v>0</v>
      </c>
      <c r="J4736" s="6">
        <v>1389</v>
      </c>
      <c r="K4736" s="6">
        <v>5554</v>
      </c>
      <c r="L4736" t="s">
        <v>1849</v>
      </c>
      <c r="M4736">
        <v>33</v>
      </c>
      <c r="N4736" t="s">
        <v>1999</v>
      </c>
      <c r="O4736" t="s">
        <v>2823</v>
      </c>
      <c r="P4736" t="s">
        <v>3035</v>
      </c>
    </row>
    <row r="4737" spans="1:16" x14ac:dyDescent="0.45">
      <c r="A4737" t="s">
        <v>8359</v>
      </c>
      <c r="B4737" t="s">
        <v>40</v>
      </c>
      <c r="C4737" t="s">
        <v>3388</v>
      </c>
      <c r="D4737" t="s">
        <v>3584</v>
      </c>
      <c r="E4737" s="1">
        <v>45847</v>
      </c>
      <c r="F4737" t="s">
        <v>8718</v>
      </c>
      <c r="G4737" t="s">
        <v>8633</v>
      </c>
      <c r="H4737">
        <v>1</v>
      </c>
      <c r="I4737" s="14">
        <v>0.2</v>
      </c>
      <c r="J4737" s="6">
        <v>1925</v>
      </c>
      <c r="K4737" s="6">
        <v>1540</v>
      </c>
      <c r="L4737" t="s">
        <v>1039</v>
      </c>
      <c r="M4737">
        <v>28</v>
      </c>
      <c r="N4737" t="s">
        <v>1999</v>
      </c>
      <c r="O4737" t="s">
        <v>2032</v>
      </c>
      <c r="P4737" t="s">
        <v>2999</v>
      </c>
    </row>
    <row r="4738" spans="1:16" x14ac:dyDescent="0.45">
      <c r="A4738" t="s">
        <v>8360</v>
      </c>
      <c r="B4738" t="s">
        <v>259</v>
      </c>
      <c r="C4738" t="s">
        <v>3271</v>
      </c>
      <c r="D4738" t="s">
        <v>3468</v>
      </c>
      <c r="E4738" s="1">
        <v>45622</v>
      </c>
      <c r="F4738" t="s">
        <v>8626</v>
      </c>
      <c r="G4738" t="s">
        <v>8630</v>
      </c>
      <c r="H4738">
        <v>2</v>
      </c>
      <c r="I4738" s="14">
        <v>0</v>
      </c>
      <c r="J4738" s="6">
        <v>1514</v>
      </c>
      <c r="K4738" s="6">
        <v>3029</v>
      </c>
      <c r="L4738" t="s">
        <v>1257</v>
      </c>
      <c r="M4738">
        <v>32</v>
      </c>
      <c r="N4738" t="s">
        <v>1998</v>
      </c>
      <c r="O4738" t="s">
        <v>2249</v>
      </c>
      <c r="P4738" t="s">
        <v>3056</v>
      </c>
    </row>
    <row r="4739" spans="1:16" x14ac:dyDescent="0.45">
      <c r="A4739" t="s">
        <v>8361</v>
      </c>
      <c r="B4739" t="s">
        <v>520</v>
      </c>
      <c r="C4739" t="s">
        <v>3387</v>
      </c>
      <c r="D4739" t="s">
        <v>3583</v>
      </c>
      <c r="E4739" s="1">
        <v>45277</v>
      </c>
      <c r="F4739" t="s">
        <v>8718</v>
      </c>
      <c r="G4739" t="s">
        <v>8630</v>
      </c>
      <c r="H4739">
        <v>3</v>
      </c>
      <c r="I4739" s="14">
        <v>0.1</v>
      </c>
      <c r="J4739" s="6">
        <v>432</v>
      </c>
      <c r="K4739" s="6">
        <v>1165</v>
      </c>
      <c r="L4739" t="s">
        <v>1515</v>
      </c>
      <c r="M4739">
        <v>52</v>
      </c>
      <c r="N4739" t="s">
        <v>1998</v>
      </c>
      <c r="O4739" t="s">
        <v>2499</v>
      </c>
      <c r="P4739" t="s">
        <v>3079</v>
      </c>
    </row>
    <row r="4740" spans="1:16" x14ac:dyDescent="0.45">
      <c r="A4740" t="s">
        <v>8362</v>
      </c>
      <c r="B4740" t="s">
        <v>916</v>
      </c>
      <c r="C4740" t="s">
        <v>3236</v>
      </c>
      <c r="D4740" t="s">
        <v>3435</v>
      </c>
      <c r="E4740" s="1">
        <v>45335</v>
      </c>
      <c r="F4740" t="s">
        <v>8720</v>
      </c>
      <c r="G4740" t="s">
        <v>8631</v>
      </c>
      <c r="H4740">
        <v>1</v>
      </c>
      <c r="I4740" s="14">
        <v>0.05</v>
      </c>
      <c r="J4740" s="6">
        <v>832</v>
      </c>
      <c r="K4740" s="6">
        <v>790</v>
      </c>
      <c r="L4740" t="s">
        <v>1907</v>
      </c>
      <c r="M4740">
        <v>54</v>
      </c>
      <c r="N4740" t="s">
        <v>1998</v>
      </c>
      <c r="O4740" t="s">
        <v>2881</v>
      </c>
      <c r="P4740" t="s">
        <v>3139</v>
      </c>
    </row>
    <row r="4741" spans="1:16" x14ac:dyDescent="0.45">
      <c r="A4741" t="s">
        <v>8363</v>
      </c>
      <c r="B4741" t="s">
        <v>83</v>
      </c>
      <c r="C4741" t="s">
        <v>3305</v>
      </c>
      <c r="D4741" t="s">
        <v>3502</v>
      </c>
      <c r="E4741" s="1">
        <v>45809</v>
      </c>
      <c r="F4741" t="s">
        <v>8718</v>
      </c>
      <c r="G4741" t="s">
        <v>8633</v>
      </c>
      <c r="H4741">
        <v>1</v>
      </c>
      <c r="I4741" s="14">
        <v>0.15</v>
      </c>
      <c r="J4741" s="6">
        <v>621</v>
      </c>
      <c r="K4741" s="6">
        <v>527</v>
      </c>
      <c r="L4741" t="s">
        <v>1082</v>
      </c>
      <c r="M4741">
        <v>58</v>
      </c>
      <c r="N4741" t="s">
        <v>1998</v>
      </c>
      <c r="O4741" t="s">
        <v>2075</v>
      </c>
      <c r="P4741" t="s">
        <v>2971</v>
      </c>
    </row>
    <row r="4742" spans="1:16" x14ac:dyDescent="0.45">
      <c r="A4742" t="s">
        <v>8364</v>
      </c>
      <c r="B4742" t="s">
        <v>504</v>
      </c>
      <c r="C4742" t="s">
        <v>3348</v>
      </c>
      <c r="D4742" t="s">
        <v>3545</v>
      </c>
      <c r="E4742" s="1">
        <v>45657</v>
      </c>
      <c r="F4742" t="s">
        <v>8718</v>
      </c>
      <c r="G4742" t="s">
        <v>8632</v>
      </c>
      <c r="H4742">
        <v>1</v>
      </c>
      <c r="I4742" s="14">
        <v>0.05</v>
      </c>
      <c r="J4742" s="6">
        <v>319</v>
      </c>
      <c r="K4742" s="6">
        <v>303</v>
      </c>
      <c r="L4742" t="s">
        <v>1499</v>
      </c>
      <c r="M4742">
        <v>20</v>
      </c>
      <c r="N4742" t="s">
        <v>1999</v>
      </c>
      <c r="O4742" t="s">
        <v>2484</v>
      </c>
      <c r="P4742" t="s">
        <v>3076</v>
      </c>
    </row>
    <row r="4743" spans="1:16" x14ac:dyDescent="0.45">
      <c r="A4743" t="s">
        <v>8365</v>
      </c>
      <c r="B4743" t="s">
        <v>67</v>
      </c>
      <c r="C4743" t="s">
        <v>3217</v>
      </c>
      <c r="D4743" t="s">
        <v>3416</v>
      </c>
      <c r="E4743" s="1">
        <v>45571</v>
      </c>
      <c r="F4743" t="s">
        <v>8625</v>
      </c>
      <c r="G4743" t="s">
        <v>8633</v>
      </c>
      <c r="H4743">
        <v>3</v>
      </c>
      <c r="I4743" s="14">
        <v>0.15</v>
      </c>
      <c r="J4743" s="6">
        <v>87</v>
      </c>
      <c r="K4743" s="6">
        <v>223</v>
      </c>
      <c r="L4743" t="s">
        <v>1066</v>
      </c>
      <c r="M4743">
        <v>61</v>
      </c>
      <c r="N4743" t="s">
        <v>1999</v>
      </c>
      <c r="O4743" t="s">
        <v>2059</v>
      </c>
      <c r="P4743" t="s">
        <v>2983</v>
      </c>
    </row>
    <row r="4744" spans="1:16" x14ac:dyDescent="0.45">
      <c r="A4744" t="s">
        <v>8366</v>
      </c>
      <c r="B4744" t="s">
        <v>816</v>
      </c>
      <c r="C4744" t="s">
        <v>3323</v>
      </c>
      <c r="D4744" t="s">
        <v>3520</v>
      </c>
      <c r="E4744" s="1">
        <v>45424</v>
      </c>
      <c r="F4744" t="s">
        <v>8626</v>
      </c>
      <c r="G4744" t="s">
        <v>8633</v>
      </c>
      <c r="H4744">
        <v>1</v>
      </c>
      <c r="I4744" s="14">
        <v>0.05</v>
      </c>
      <c r="J4744" s="6">
        <v>1619</v>
      </c>
      <c r="K4744" s="6">
        <v>1538</v>
      </c>
      <c r="L4744" t="s">
        <v>1808</v>
      </c>
      <c r="M4744">
        <v>61</v>
      </c>
      <c r="N4744" t="s">
        <v>1999</v>
      </c>
      <c r="O4744" t="s">
        <v>2783</v>
      </c>
      <c r="P4744" t="s">
        <v>2980</v>
      </c>
    </row>
    <row r="4745" spans="1:16" x14ac:dyDescent="0.45">
      <c r="A4745" t="s">
        <v>8367</v>
      </c>
      <c r="B4745" t="s">
        <v>603</v>
      </c>
      <c r="C4745" t="s">
        <v>3371</v>
      </c>
      <c r="D4745" t="s">
        <v>3567</v>
      </c>
      <c r="E4745" s="1">
        <v>45549</v>
      </c>
      <c r="F4745" t="s">
        <v>8626</v>
      </c>
      <c r="G4745" t="s">
        <v>8630</v>
      </c>
      <c r="H4745">
        <v>3</v>
      </c>
      <c r="I4745" s="14">
        <v>0</v>
      </c>
      <c r="J4745" s="6">
        <v>376</v>
      </c>
      <c r="K4745" s="6">
        <v>1128</v>
      </c>
      <c r="L4745" t="s">
        <v>1597</v>
      </c>
      <c r="M4745">
        <v>41</v>
      </c>
      <c r="N4745" t="s">
        <v>1999</v>
      </c>
      <c r="O4745" t="s">
        <v>2579</v>
      </c>
      <c r="P4745" t="s">
        <v>3024</v>
      </c>
    </row>
    <row r="4746" spans="1:16" x14ac:dyDescent="0.45">
      <c r="A4746" t="s">
        <v>8368</v>
      </c>
      <c r="B4746" t="s">
        <v>934</v>
      </c>
      <c r="C4746" t="s">
        <v>3315</v>
      </c>
      <c r="D4746" t="s">
        <v>3512</v>
      </c>
      <c r="E4746" s="1">
        <v>45609</v>
      </c>
      <c r="F4746" t="s">
        <v>8718</v>
      </c>
      <c r="G4746" t="s">
        <v>8629</v>
      </c>
      <c r="H4746">
        <v>1</v>
      </c>
      <c r="I4746" s="14">
        <v>0.05</v>
      </c>
      <c r="J4746" s="6">
        <v>1056</v>
      </c>
      <c r="K4746" s="6">
        <v>1003</v>
      </c>
      <c r="L4746" t="s">
        <v>1925</v>
      </c>
      <c r="M4746">
        <v>26</v>
      </c>
      <c r="N4746" t="s">
        <v>1998</v>
      </c>
      <c r="O4746" t="s">
        <v>2898</v>
      </c>
      <c r="P4746" t="s">
        <v>3034</v>
      </c>
    </row>
    <row r="4747" spans="1:16" x14ac:dyDescent="0.45">
      <c r="A4747" t="s">
        <v>8369</v>
      </c>
      <c r="B4747" t="s">
        <v>829</v>
      </c>
      <c r="C4747" t="s">
        <v>3364</v>
      </c>
      <c r="D4747" t="s">
        <v>3561</v>
      </c>
      <c r="E4747" s="1">
        <v>45472</v>
      </c>
      <c r="F4747" t="s">
        <v>8625</v>
      </c>
      <c r="G4747" t="s">
        <v>8633</v>
      </c>
      <c r="H4747">
        <v>1</v>
      </c>
      <c r="I4747" s="14">
        <v>0.1</v>
      </c>
      <c r="J4747" s="6">
        <v>131</v>
      </c>
      <c r="K4747" s="6">
        <v>118</v>
      </c>
      <c r="L4747" t="s">
        <v>1821</v>
      </c>
      <c r="M4747">
        <v>32</v>
      </c>
      <c r="N4747" t="s">
        <v>1999</v>
      </c>
      <c r="O4747" t="s">
        <v>2796</v>
      </c>
      <c r="P4747" t="s">
        <v>2981</v>
      </c>
    </row>
    <row r="4748" spans="1:16" x14ac:dyDescent="0.45">
      <c r="A4748" t="s">
        <v>8370</v>
      </c>
      <c r="B4748" t="s">
        <v>142</v>
      </c>
      <c r="C4748" t="s">
        <v>3333</v>
      </c>
      <c r="D4748" t="s">
        <v>3530</v>
      </c>
      <c r="E4748" s="1">
        <v>45511</v>
      </c>
      <c r="F4748" t="s">
        <v>8720</v>
      </c>
      <c r="G4748" t="s">
        <v>8631</v>
      </c>
      <c r="H4748">
        <v>4</v>
      </c>
      <c r="I4748" s="14">
        <v>0.1</v>
      </c>
      <c r="J4748" s="6">
        <v>1972</v>
      </c>
      <c r="K4748" s="6">
        <v>7101</v>
      </c>
      <c r="L4748" t="s">
        <v>1141</v>
      </c>
      <c r="M4748">
        <v>27</v>
      </c>
      <c r="N4748" t="s">
        <v>1998</v>
      </c>
      <c r="O4748" t="s">
        <v>2133</v>
      </c>
      <c r="P4748" t="s">
        <v>3006</v>
      </c>
    </row>
    <row r="4749" spans="1:16" x14ac:dyDescent="0.45">
      <c r="A4749" t="s">
        <v>8371</v>
      </c>
      <c r="B4749" t="s">
        <v>937</v>
      </c>
      <c r="C4749" t="s">
        <v>3321</v>
      </c>
      <c r="D4749" t="s">
        <v>3518</v>
      </c>
      <c r="E4749" s="1">
        <v>45197</v>
      </c>
      <c r="F4749" t="s">
        <v>8626</v>
      </c>
      <c r="G4749" t="s">
        <v>8632</v>
      </c>
      <c r="H4749">
        <v>1</v>
      </c>
      <c r="I4749" s="14">
        <v>0.2</v>
      </c>
      <c r="J4749" s="6">
        <v>1437</v>
      </c>
      <c r="K4749" s="6">
        <v>1149</v>
      </c>
      <c r="L4749" t="s">
        <v>1928</v>
      </c>
      <c r="M4749">
        <v>23</v>
      </c>
      <c r="N4749" t="s">
        <v>1999</v>
      </c>
      <c r="O4749" t="s">
        <v>2901</v>
      </c>
      <c r="P4749" t="s">
        <v>3148</v>
      </c>
    </row>
    <row r="4750" spans="1:16" x14ac:dyDescent="0.45">
      <c r="A4750" t="s">
        <v>8372</v>
      </c>
      <c r="B4750" t="s">
        <v>494</v>
      </c>
      <c r="C4750" t="s">
        <v>3327</v>
      </c>
      <c r="D4750" t="s">
        <v>3524</v>
      </c>
      <c r="E4750" s="1">
        <v>45594</v>
      </c>
      <c r="F4750" t="s">
        <v>8719</v>
      </c>
      <c r="G4750" t="s">
        <v>8630</v>
      </c>
      <c r="H4750">
        <v>3</v>
      </c>
      <c r="I4750" s="14">
        <v>0.15</v>
      </c>
      <c r="J4750" s="6">
        <v>1449</v>
      </c>
      <c r="K4750" s="6">
        <v>3696</v>
      </c>
      <c r="L4750" t="s">
        <v>1489</v>
      </c>
      <c r="M4750">
        <v>64</v>
      </c>
      <c r="N4750" t="s">
        <v>1999</v>
      </c>
      <c r="O4750" t="s">
        <v>2164</v>
      </c>
      <c r="P4750" t="s">
        <v>3057</v>
      </c>
    </row>
    <row r="4751" spans="1:16" x14ac:dyDescent="0.45">
      <c r="A4751" t="s">
        <v>8373</v>
      </c>
      <c r="B4751" t="s">
        <v>887</v>
      </c>
      <c r="C4751" t="s">
        <v>3306</v>
      </c>
      <c r="D4751" t="s">
        <v>3503</v>
      </c>
      <c r="E4751" s="1">
        <v>45491</v>
      </c>
      <c r="F4751" t="s">
        <v>8625</v>
      </c>
      <c r="G4751" t="s">
        <v>8631</v>
      </c>
      <c r="H4751">
        <v>2</v>
      </c>
      <c r="I4751" s="14">
        <v>0.2</v>
      </c>
      <c r="J4751" s="6">
        <v>1375</v>
      </c>
      <c r="K4751" s="6">
        <v>2200</v>
      </c>
      <c r="L4751" t="s">
        <v>1878</v>
      </c>
      <c r="M4751">
        <v>35</v>
      </c>
      <c r="N4751" t="s">
        <v>1998</v>
      </c>
      <c r="O4751" t="s">
        <v>2852</v>
      </c>
      <c r="P4751" t="s">
        <v>2992</v>
      </c>
    </row>
    <row r="4752" spans="1:16" x14ac:dyDescent="0.45">
      <c r="A4752" t="s">
        <v>8374</v>
      </c>
      <c r="B4752" t="s">
        <v>574</v>
      </c>
      <c r="C4752" t="s">
        <v>3217</v>
      </c>
      <c r="D4752" t="s">
        <v>3416</v>
      </c>
      <c r="E4752" s="1">
        <v>45285</v>
      </c>
      <c r="F4752" t="s">
        <v>8720</v>
      </c>
      <c r="G4752" t="s">
        <v>8629</v>
      </c>
      <c r="H4752">
        <v>1</v>
      </c>
      <c r="I4752" s="14">
        <v>0.15</v>
      </c>
      <c r="J4752" s="6">
        <v>87</v>
      </c>
      <c r="K4752" s="6">
        <v>74</v>
      </c>
      <c r="L4752" t="s">
        <v>1568</v>
      </c>
      <c r="M4752">
        <v>51</v>
      </c>
      <c r="N4752" t="s">
        <v>1999</v>
      </c>
      <c r="O4752" t="s">
        <v>2550</v>
      </c>
      <c r="P4752" t="s">
        <v>3041</v>
      </c>
    </row>
    <row r="4753" spans="1:16" x14ac:dyDescent="0.45">
      <c r="A4753" t="s">
        <v>8375</v>
      </c>
      <c r="B4753" t="s">
        <v>1000</v>
      </c>
      <c r="C4753" t="s">
        <v>3225</v>
      </c>
      <c r="D4753" t="s">
        <v>3424</v>
      </c>
      <c r="E4753" s="1">
        <v>45868</v>
      </c>
      <c r="F4753" t="s">
        <v>8718</v>
      </c>
      <c r="G4753" t="s">
        <v>8630</v>
      </c>
      <c r="H4753">
        <v>4</v>
      </c>
      <c r="I4753" s="14">
        <v>0</v>
      </c>
      <c r="J4753" s="6">
        <v>743</v>
      </c>
      <c r="K4753" s="6">
        <v>2972</v>
      </c>
      <c r="L4753" t="s">
        <v>1991</v>
      </c>
      <c r="M4753">
        <v>33</v>
      </c>
      <c r="N4753" t="s">
        <v>1998</v>
      </c>
      <c r="O4753" t="s">
        <v>2961</v>
      </c>
      <c r="P4753" t="s">
        <v>3095</v>
      </c>
    </row>
    <row r="4754" spans="1:16" x14ac:dyDescent="0.45">
      <c r="A4754" t="s">
        <v>8376</v>
      </c>
      <c r="B4754" t="s">
        <v>180</v>
      </c>
      <c r="C4754" t="s">
        <v>3260</v>
      </c>
      <c r="D4754" t="s">
        <v>3459</v>
      </c>
      <c r="E4754" s="1">
        <v>45387</v>
      </c>
      <c r="F4754" t="s">
        <v>8720</v>
      </c>
      <c r="G4754" t="s">
        <v>8630</v>
      </c>
      <c r="H4754">
        <v>2</v>
      </c>
      <c r="I4754" s="14">
        <v>0</v>
      </c>
      <c r="J4754" s="6">
        <v>436</v>
      </c>
      <c r="K4754" s="6">
        <v>872</v>
      </c>
      <c r="L4754" t="s">
        <v>1178</v>
      </c>
      <c r="M4754">
        <v>56</v>
      </c>
      <c r="N4754" t="s">
        <v>1998</v>
      </c>
      <c r="O4754" t="s">
        <v>2171</v>
      </c>
      <c r="P4754" t="s">
        <v>8697</v>
      </c>
    </row>
    <row r="4755" spans="1:16" x14ac:dyDescent="0.45">
      <c r="A4755" t="s">
        <v>8377</v>
      </c>
      <c r="B4755" t="s">
        <v>905</v>
      </c>
      <c r="C4755" t="s">
        <v>3209</v>
      </c>
      <c r="D4755" t="s">
        <v>3408</v>
      </c>
      <c r="E4755" s="1">
        <v>45650</v>
      </c>
      <c r="F4755" t="s">
        <v>8625</v>
      </c>
      <c r="G4755" t="s">
        <v>8630</v>
      </c>
      <c r="H4755">
        <v>1</v>
      </c>
      <c r="I4755" s="14">
        <v>0.05</v>
      </c>
      <c r="J4755" s="6">
        <v>1531</v>
      </c>
      <c r="K4755" s="6">
        <v>1455</v>
      </c>
      <c r="L4755" t="s">
        <v>1896</v>
      </c>
      <c r="M4755">
        <v>20</v>
      </c>
      <c r="N4755" t="s">
        <v>1999</v>
      </c>
      <c r="O4755" t="s">
        <v>2870</v>
      </c>
      <c r="P4755" t="s">
        <v>3012</v>
      </c>
    </row>
    <row r="4756" spans="1:16" x14ac:dyDescent="0.45">
      <c r="A4756" t="s">
        <v>8378</v>
      </c>
      <c r="B4756" t="s">
        <v>230</v>
      </c>
      <c r="C4756" t="s">
        <v>3281</v>
      </c>
      <c r="D4756" t="s">
        <v>3478</v>
      </c>
      <c r="E4756" s="1">
        <v>45361</v>
      </c>
      <c r="F4756" t="s">
        <v>8718</v>
      </c>
      <c r="G4756" t="s">
        <v>8632</v>
      </c>
      <c r="H4756">
        <v>1</v>
      </c>
      <c r="I4756" s="14">
        <v>0.15</v>
      </c>
      <c r="J4756" s="6">
        <v>1874</v>
      </c>
      <c r="K4756" s="6">
        <v>1593</v>
      </c>
      <c r="L4756" t="s">
        <v>1228</v>
      </c>
      <c r="M4756">
        <v>34</v>
      </c>
      <c r="N4756" t="s">
        <v>1998</v>
      </c>
      <c r="O4756" t="s">
        <v>2221</v>
      </c>
      <c r="P4756" t="s">
        <v>3016</v>
      </c>
    </row>
    <row r="4757" spans="1:16" x14ac:dyDescent="0.45">
      <c r="A4757" t="s">
        <v>8379</v>
      </c>
      <c r="B4757" t="s">
        <v>995</v>
      </c>
      <c r="C4757" t="s">
        <v>3366</v>
      </c>
      <c r="D4757" t="s">
        <v>3563</v>
      </c>
      <c r="E4757" s="1">
        <v>45644</v>
      </c>
      <c r="F4757" t="s">
        <v>8625</v>
      </c>
      <c r="G4757" t="s">
        <v>8632</v>
      </c>
      <c r="H4757">
        <v>2</v>
      </c>
      <c r="I4757" s="14">
        <v>0.15</v>
      </c>
      <c r="J4757" s="6">
        <v>1116</v>
      </c>
      <c r="K4757" s="6">
        <v>1897</v>
      </c>
      <c r="L4757" t="s">
        <v>1986</v>
      </c>
      <c r="M4757">
        <v>35</v>
      </c>
      <c r="N4757" t="s">
        <v>1999</v>
      </c>
      <c r="O4757" t="s">
        <v>2956</v>
      </c>
      <c r="P4757" t="s">
        <v>3098</v>
      </c>
    </row>
    <row r="4758" spans="1:16" x14ac:dyDescent="0.45">
      <c r="A4758" t="s">
        <v>8380</v>
      </c>
      <c r="B4758" t="s">
        <v>568</v>
      </c>
      <c r="C4758" t="s">
        <v>3261</v>
      </c>
      <c r="D4758" t="s">
        <v>3460</v>
      </c>
      <c r="E4758" s="1">
        <v>45606</v>
      </c>
      <c r="F4758" t="s">
        <v>8626</v>
      </c>
      <c r="G4758" t="s">
        <v>8630</v>
      </c>
      <c r="H4758">
        <v>3</v>
      </c>
      <c r="I4758" s="14">
        <v>0.1</v>
      </c>
      <c r="J4758" s="6">
        <v>1867</v>
      </c>
      <c r="K4758" s="6">
        <v>5040</v>
      </c>
      <c r="L4758" t="s">
        <v>1562</v>
      </c>
      <c r="M4758">
        <v>20</v>
      </c>
      <c r="N4758" t="s">
        <v>1999</v>
      </c>
      <c r="O4758" t="s">
        <v>2544</v>
      </c>
      <c r="P4758" t="s">
        <v>3091</v>
      </c>
    </row>
    <row r="4759" spans="1:16" x14ac:dyDescent="0.45">
      <c r="A4759" t="s">
        <v>8381</v>
      </c>
      <c r="B4759" t="s">
        <v>186</v>
      </c>
      <c r="C4759" t="s">
        <v>3390</v>
      </c>
      <c r="D4759" t="s">
        <v>3586</v>
      </c>
      <c r="E4759" s="1">
        <v>45538</v>
      </c>
      <c r="F4759" t="s">
        <v>8625</v>
      </c>
      <c r="G4759" t="s">
        <v>8633</v>
      </c>
      <c r="H4759">
        <v>4</v>
      </c>
      <c r="I4759" s="14">
        <v>0.1</v>
      </c>
      <c r="J4759" s="6">
        <v>1830</v>
      </c>
      <c r="K4759" s="6">
        <v>6587</v>
      </c>
      <c r="L4759" t="s">
        <v>1184</v>
      </c>
      <c r="M4759">
        <v>35</v>
      </c>
      <c r="N4759" t="s">
        <v>1998</v>
      </c>
      <c r="O4759" t="s">
        <v>2177</v>
      </c>
      <c r="P4759" t="s">
        <v>2997</v>
      </c>
    </row>
    <row r="4760" spans="1:16" x14ac:dyDescent="0.45">
      <c r="A4760" t="s">
        <v>8382</v>
      </c>
      <c r="B4760" t="s">
        <v>149</v>
      </c>
      <c r="C4760" t="s">
        <v>3359</v>
      </c>
      <c r="D4760" t="s">
        <v>3556</v>
      </c>
      <c r="E4760" s="1">
        <v>45293</v>
      </c>
      <c r="F4760" t="s">
        <v>8719</v>
      </c>
      <c r="G4760" t="s">
        <v>8633</v>
      </c>
      <c r="H4760">
        <v>3</v>
      </c>
      <c r="I4760" s="14">
        <v>0.1</v>
      </c>
      <c r="J4760" s="6">
        <v>476</v>
      </c>
      <c r="K4760" s="6">
        <v>1285</v>
      </c>
      <c r="L4760" t="s">
        <v>1148</v>
      </c>
      <c r="M4760">
        <v>21</v>
      </c>
      <c r="N4760" t="s">
        <v>1998</v>
      </c>
      <c r="O4760" t="s">
        <v>2140</v>
      </c>
      <c r="P4760" t="s">
        <v>3062</v>
      </c>
    </row>
    <row r="4761" spans="1:16" x14ac:dyDescent="0.45">
      <c r="A4761" t="s">
        <v>8383</v>
      </c>
      <c r="B4761" t="s">
        <v>963</v>
      </c>
      <c r="C4761" t="s">
        <v>3378</v>
      </c>
      <c r="D4761" t="s">
        <v>3574</v>
      </c>
      <c r="E4761" s="1">
        <v>45851</v>
      </c>
      <c r="F4761" t="s">
        <v>8718</v>
      </c>
      <c r="G4761" t="s">
        <v>8629</v>
      </c>
      <c r="H4761">
        <v>4</v>
      </c>
      <c r="I4761" s="14">
        <v>0.2</v>
      </c>
      <c r="J4761" s="6">
        <v>415</v>
      </c>
      <c r="K4761" s="6">
        <v>1327</v>
      </c>
      <c r="L4761" t="s">
        <v>1954</v>
      </c>
      <c r="M4761">
        <v>28</v>
      </c>
      <c r="N4761" t="s">
        <v>1999</v>
      </c>
      <c r="O4761" t="s">
        <v>2926</v>
      </c>
      <c r="P4761" t="s">
        <v>2994</v>
      </c>
    </row>
    <row r="4762" spans="1:16" x14ac:dyDescent="0.45">
      <c r="A4762" t="s">
        <v>8384</v>
      </c>
      <c r="B4762" t="s">
        <v>728</v>
      </c>
      <c r="C4762" t="s">
        <v>3354</v>
      </c>
      <c r="D4762" t="s">
        <v>3551</v>
      </c>
      <c r="E4762" s="1">
        <v>45420</v>
      </c>
      <c r="F4762" t="s">
        <v>8718</v>
      </c>
      <c r="G4762" t="s">
        <v>8630</v>
      </c>
      <c r="H4762">
        <v>3</v>
      </c>
      <c r="I4762" s="14">
        <v>0.2</v>
      </c>
      <c r="J4762" s="6">
        <v>898</v>
      </c>
      <c r="K4762" s="6">
        <v>2156</v>
      </c>
      <c r="L4762" t="s">
        <v>1721</v>
      </c>
      <c r="M4762">
        <v>36</v>
      </c>
      <c r="N4762" t="s">
        <v>1998</v>
      </c>
      <c r="O4762" t="s">
        <v>2700</v>
      </c>
      <c r="P4762" t="s">
        <v>8698</v>
      </c>
    </row>
    <row r="4763" spans="1:16" x14ac:dyDescent="0.45">
      <c r="A4763" t="s">
        <v>8385</v>
      </c>
      <c r="B4763" t="s">
        <v>443</v>
      </c>
      <c r="C4763" t="s">
        <v>3296</v>
      </c>
      <c r="D4763" t="s">
        <v>3493</v>
      </c>
      <c r="E4763" s="1">
        <v>45623</v>
      </c>
      <c r="F4763" t="s">
        <v>8718</v>
      </c>
      <c r="G4763" t="s">
        <v>8629</v>
      </c>
      <c r="H4763">
        <v>5</v>
      </c>
      <c r="I4763" s="14">
        <v>0.1</v>
      </c>
      <c r="J4763" s="6">
        <v>378</v>
      </c>
      <c r="K4763" s="6">
        <v>1700</v>
      </c>
      <c r="L4763" t="s">
        <v>1439</v>
      </c>
      <c r="M4763">
        <v>45</v>
      </c>
      <c r="N4763" t="s">
        <v>1999</v>
      </c>
      <c r="O4763" t="s">
        <v>2428</v>
      </c>
      <c r="P4763" t="s">
        <v>2995</v>
      </c>
    </row>
    <row r="4764" spans="1:16" x14ac:dyDescent="0.45">
      <c r="A4764" t="s">
        <v>8386</v>
      </c>
      <c r="B4764" t="s">
        <v>979</v>
      </c>
      <c r="C4764" t="s">
        <v>3350</v>
      </c>
      <c r="D4764" t="s">
        <v>3547</v>
      </c>
      <c r="E4764" s="1">
        <v>45310</v>
      </c>
      <c r="F4764" t="s">
        <v>8625</v>
      </c>
      <c r="G4764" t="s">
        <v>8630</v>
      </c>
      <c r="H4764">
        <v>2</v>
      </c>
      <c r="I4764" s="14">
        <v>0</v>
      </c>
      <c r="J4764" s="6">
        <v>74</v>
      </c>
      <c r="K4764" s="6">
        <v>148</v>
      </c>
      <c r="L4764" t="s">
        <v>1970</v>
      </c>
      <c r="M4764">
        <v>49</v>
      </c>
      <c r="N4764" t="s">
        <v>1999</v>
      </c>
      <c r="O4764" t="s">
        <v>2942</v>
      </c>
      <c r="P4764" t="s">
        <v>3102</v>
      </c>
    </row>
    <row r="4765" spans="1:16" x14ac:dyDescent="0.45">
      <c r="A4765" t="s">
        <v>8387</v>
      </c>
      <c r="B4765" t="s">
        <v>115</v>
      </c>
      <c r="C4765" t="s">
        <v>3348</v>
      </c>
      <c r="D4765" t="s">
        <v>3545</v>
      </c>
      <c r="E4765" s="1">
        <v>45645</v>
      </c>
      <c r="F4765" t="s">
        <v>8719</v>
      </c>
      <c r="G4765" t="s">
        <v>8630</v>
      </c>
      <c r="H4765">
        <v>3</v>
      </c>
      <c r="I4765" s="14">
        <v>0.15</v>
      </c>
      <c r="J4765" s="6">
        <v>319</v>
      </c>
      <c r="K4765" s="6">
        <v>813</v>
      </c>
      <c r="L4765" t="s">
        <v>1114</v>
      </c>
      <c r="M4765">
        <v>44</v>
      </c>
      <c r="N4765" t="s">
        <v>1998</v>
      </c>
      <c r="O4765" t="s">
        <v>2106</v>
      </c>
      <c r="P4765" t="s">
        <v>3057</v>
      </c>
    </row>
    <row r="4766" spans="1:16" x14ac:dyDescent="0.45">
      <c r="A4766" t="s">
        <v>8388</v>
      </c>
      <c r="B4766" t="s">
        <v>968</v>
      </c>
      <c r="C4766" t="s">
        <v>3366</v>
      </c>
      <c r="D4766" t="s">
        <v>3563</v>
      </c>
      <c r="E4766" s="1">
        <v>45301</v>
      </c>
      <c r="F4766" t="s">
        <v>8720</v>
      </c>
      <c r="G4766" t="s">
        <v>8630</v>
      </c>
      <c r="H4766">
        <v>4</v>
      </c>
      <c r="I4766" s="14">
        <v>0.05</v>
      </c>
      <c r="J4766" s="6">
        <v>1116</v>
      </c>
      <c r="K4766" s="6">
        <v>4241</v>
      </c>
      <c r="L4766" t="s">
        <v>1959</v>
      </c>
      <c r="M4766">
        <v>26</v>
      </c>
      <c r="N4766" t="s">
        <v>1999</v>
      </c>
      <c r="O4766" t="s">
        <v>2931</v>
      </c>
      <c r="P4766" t="s">
        <v>2992</v>
      </c>
    </row>
    <row r="4767" spans="1:16" x14ac:dyDescent="0.45">
      <c r="A4767" t="s">
        <v>8389</v>
      </c>
      <c r="B4767" t="s">
        <v>803</v>
      </c>
      <c r="C4767" t="s">
        <v>3326</v>
      </c>
      <c r="D4767" t="s">
        <v>3523</v>
      </c>
      <c r="E4767" s="1">
        <v>45305</v>
      </c>
      <c r="F4767" t="s">
        <v>8626</v>
      </c>
      <c r="G4767" t="s">
        <v>8632</v>
      </c>
      <c r="H4767">
        <v>3</v>
      </c>
      <c r="I4767" s="14">
        <v>0.05</v>
      </c>
      <c r="J4767" s="6">
        <v>1122</v>
      </c>
      <c r="K4767" s="6">
        <v>3198</v>
      </c>
      <c r="L4767" t="s">
        <v>1795</v>
      </c>
      <c r="M4767">
        <v>60</v>
      </c>
      <c r="N4767" t="s">
        <v>1999</v>
      </c>
      <c r="O4767" t="s">
        <v>2771</v>
      </c>
      <c r="P4767" t="s">
        <v>3086</v>
      </c>
    </row>
    <row r="4768" spans="1:16" x14ac:dyDescent="0.45">
      <c r="A4768" t="s">
        <v>8390</v>
      </c>
      <c r="B4768" t="s">
        <v>660</v>
      </c>
      <c r="C4768" t="s">
        <v>3382</v>
      </c>
      <c r="D4768" t="s">
        <v>3578</v>
      </c>
      <c r="E4768" s="1">
        <v>45847</v>
      </c>
      <c r="F4768" t="s">
        <v>8626</v>
      </c>
      <c r="G4768" t="s">
        <v>8632</v>
      </c>
      <c r="H4768">
        <v>1</v>
      </c>
      <c r="I4768" s="14">
        <v>0.15</v>
      </c>
      <c r="J4768" s="6">
        <v>1351</v>
      </c>
      <c r="K4768" s="6">
        <v>1148</v>
      </c>
      <c r="L4768" t="s">
        <v>1654</v>
      </c>
      <c r="M4768">
        <v>64</v>
      </c>
      <c r="N4768" t="s">
        <v>1998</v>
      </c>
      <c r="O4768" t="s">
        <v>2635</v>
      </c>
      <c r="P4768" t="s">
        <v>3003</v>
      </c>
    </row>
    <row r="4769" spans="1:16" x14ac:dyDescent="0.45">
      <c r="A4769" t="s">
        <v>8391</v>
      </c>
      <c r="B4769" t="s">
        <v>420</v>
      </c>
      <c r="C4769" t="s">
        <v>3231</v>
      </c>
      <c r="D4769" t="s">
        <v>3430</v>
      </c>
      <c r="E4769" s="1">
        <v>45231</v>
      </c>
      <c r="F4769" t="s">
        <v>8720</v>
      </c>
      <c r="G4769" t="s">
        <v>8633</v>
      </c>
      <c r="H4769">
        <v>3</v>
      </c>
      <c r="I4769" s="14">
        <v>0.15</v>
      </c>
      <c r="J4769" s="6">
        <v>349</v>
      </c>
      <c r="K4769" s="6">
        <v>891</v>
      </c>
      <c r="L4769" t="s">
        <v>1416</v>
      </c>
      <c r="M4769">
        <v>29</v>
      </c>
      <c r="N4769" t="s">
        <v>1998</v>
      </c>
      <c r="O4769" t="s">
        <v>2405</v>
      </c>
      <c r="P4769" t="s">
        <v>8705</v>
      </c>
    </row>
    <row r="4770" spans="1:16" x14ac:dyDescent="0.45">
      <c r="A4770" t="s">
        <v>8392</v>
      </c>
      <c r="B4770" t="s">
        <v>272</v>
      </c>
      <c r="C4770" t="s">
        <v>3294</v>
      </c>
      <c r="D4770" t="s">
        <v>3491</v>
      </c>
      <c r="E4770" s="1">
        <v>45242</v>
      </c>
      <c r="F4770" t="s">
        <v>8625</v>
      </c>
      <c r="G4770" t="s">
        <v>8633</v>
      </c>
      <c r="H4770">
        <v>1</v>
      </c>
      <c r="I4770" s="14">
        <v>0.15</v>
      </c>
      <c r="J4770" s="6">
        <v>1656</v>
      </c>
      <c r="K4770" s="6">
        <v>1407</v>
      </c>
      <c r="L4770" t="s">
        <v>1270</v>
      </c>
      <c r="M4770">
        <v>21</v>
      </c>
      <c r="N4770" t="s">
        <v>1998</v>
      </c>
      <c r="O4770" t="s">
        <v>2262</v>
      </c>
      <c r="P4770" t="s">
        <v>3064</v>
      </c>
    </row>
    <row r="4771" spans="1:16" x14ac:dyDescent="0.45">
      <c r="A4771" t="s">
        <v>8393</v>
      </c>
      <c r="B4771" t="s">
        <v>91</v>
      </c>
      <c r="C4771" t="s">
        <v>3272</v>
      </c>
      <c r="D4771" t="s">
        <v>3469</v>
      </c>
      <c r="E4771" s="1">
        <v>45644</v>
      </c>
      <c r="F4771" t="s">
        <v>8626</v>
      </c>
      <c r="G4771" t="s">
        <v>8633</v>
      </c>
      <c r="H4771">
        <v>3</v>
      </c>
      <c r="I4771" s="14">
        <v>0</v>
      </c>
      <c r="J4771" s="6">
        <v>649</v>
      </c>
      <c r="K4771" s="6">
        <v>1947</v>
      </c>
      <c r="L4771" t="s">
        <v>1090</v>
      </c>
      <c r="M4771">
        <v>54</v>
      </c>
      <c r="N4771" t="s">
        <v>1998</v>
      </c>
      <c r="O4771" t="s">
        <v>2083</v>
      </c>
      <c r="P4771" t="s">
        <v>3039</v>
      </c>
    </row>
    <row r="4772" spans="1:16" x14ac:dyDescent="0.45">
      <c r="A4772" t="s">
        <v>8394</v>
      </c>
      <c r="B4772" t="s">
        <v>845</v>
      </c>
      <c r="C4772" t="s">
        <v>3293</v>
      </c>
      <c r="D4772" t="s">
        <v>3490</v>
      </c>
      <c r="E4772" s="1">
        <v>45593</v>
      </c>
      <c r="F4772" t="s">
        <v>8626</v>
      </c>
      <c r="G4772" t="s">
        <v>8630</v>
      </c>
      <c r="H4772">
        <v>5</v>
      </c>
      <c r="I4772" s="14">
        <v>0.15</v>
      </c>
      <c r="J4772" s="6">
        <v>359</v>
      </c>
      <c r="K4772" s="6">
        <v>1527</v>
      </c>
      <c r="L4772" t="s">
        <v>1837</v>
      </c>
      <c r="M4772">
        <v>27</v>
      </c>
      <c r="N4772" t="s">
        <v>1999</v>
      </c>
      <c r="O4772" t="s">
        <v>2812</v>
      </c>
      <c r="P4772" t="s">
        <v>3093</v>
      </c>
    </row>
    <row r="4773" spans="1:16" x14ac:dyDescent="0.45">
      <c r="A4773" t="s">
        <v>8395</v>
      </c>
      <c r="B4773" t="s">
        <v>48</v>
      </c>
      <c r="C4773" t="s">
        <v>3376</v>
      </c>
      <c r="D4773" t="s">
        <v>3572</v>
      </c>
      <c r="E4773" s="1">
        <v>45701</v>
      </c>
      <c r="F4773" t="s">
        <v>8625</v>
      </c>
      <c r="G4773" t="s">
        <v>8633</v>
      </c>
      <c r="H4773">
        <v>5</v>
      </c>
      <c r="I4773" s="14">
        <v>0.15</v>
      </c>
      <c r="J4773" s="6">
        <v>1119</v>
      </c>
      <c r="K4773" s="6">
        <v>4756</v>
      </c>
      <c r="L4773" t="s">
        <v>1047</v>
      </c>
      <c r="M4773">
        <v>58</v>
      </c>
      <c r="N4773" t="s">
        <v>1998</v>
      </c>
      <c r="O4773" t="s">
        <v>2040</v>
      </c>
      <c r="P4773" t="s">
        <v>3007</v>
      </c>
    </row>
    <row r="4774" spans="1:16" x14ac:dyDescent="0.45">
      <c r="A4774" t="s">
        <v>8396</v>
      </c>
      <c r="B4774" t="s">
        <v>10</v>
      </c>
      <c r="C4774" t="s">
        <v>3360</v>
      </c>
      <c r="D4774" t="s">
        <v>3557</v>
      </c>
      <c r="E4774" s="1">
        <v>45766</v>
      </c>
      <c r="F4774" t="s">
        <v>8718</v>
      </c>
      <c r="G4774" t="s">
        <v>8629</v>
      </c>
      <c r="H4774">
        <v>4</v>
      </c>
      <c r="I4774" s="14">
        <v>0.15</v>
      </c>
      <c r="J4774" s="6">
        <v>1159</v>
      </c>
      <c r="K4774" s="6">
        <v>3941</v>
      </c>
      <c r="L4774" t="s">
        <v>1009</v>
      </c>
      <c r="M4774">
        <v>26</v>
      </c>
      <c r="N4774" t="s">
        <v>1998</v>
      </c>
      <c r="O4774" t="s">
        <v>2003</v>
      </c>
      <c r="P4774" t="s">
        <v>2971</v>
      </c>
    </row>
    <row r="4775" spans="1:16" x14ac:dyDescent="0.45">
      <c r="A4775" t="s">
        <v>8397</v>
      </c>
      <c r="B4775" t="s">
        <v>67</v>
      </c>
      <c r="C4775" t="s">
        <v>3369</v>
      </c>
      <c r="D4775" t="s">
        <v>3566</v>
      </c>
      <c r="E4775" s="1">
        <v>45527</v>
      </c>
      <c r="F4775" t="s">
        <v>8719</v>
      </c>
      <c r="G4775" t="s">
        <v>8631</v>
      </c>
      <c r="H4775">
        <v>3</v>
      </c>
      <c r="I4775" s="14">
        <v>0</v>
      </c>
      <c r="J4775" s="6">
        <v>1396</v>
      </c>
      <c r="K4775" s="6">
        <v>4187</v>
      </c>
      <c r="L4775" t="s">
        <v>1066</v>
      </c>
      <c r="M4775">
        <v>61</v>
      </c>
      <c r="N4775" t="s">
        <v>1999</v>
      </c>
      <c r="O4775" t="s">
        <v>2059</v>
      </c>
      <c r="P4775" t="s">
        <v>2983</v>
      </c>
    </row>
    <row r="4776" spans="1:16" x14ac:dyDescent="0.45">
      <c r="A4776" t="s">
        <v>8398</v>
      </c>
      <c r="B4776" t="s">
        <v>556</v>
      </c>
      <c r="C4776" t="s">
        <v>3233</v>
      </c>
      <c r="D4776" t="s">
        <v>3432</v>
      </c>
      <c r="E4776" s="1">
        <v>45486</v>
      </c>
      <c r="F4776" t="s">
        <v>8719</v>
      </c>
      <c r="G4776" t="s">
        <v>8631</v>
      </c>
      <c r="H4776">
        <v>1</v>
      </c>
      <c r="I4776" s="14">
        <v>0.15</v>
      </c>
      <c r="J4776" s="6">
        <v>73</v>
      </c>
      <c r="K4776" s="6">
        <v>62</v>
      </c>
      <c r="L4776" t="s">
        <v>1551</v>
      </c>
      <c r="M4776">
        <v>19</v>
      </c>
      <c r="N4776" t="s">
        <v>1999</v>
      </c>
      <c r="O4776" t="s">
        <v>2533</v>
      </c>
      <c r="P4776" t="s">
        <v>8696</v>
      </c>
    </row>
    <row r="4777" spans="1:16" x14ac:dyDescent="0.45">
      <c r="A4777" t="s">
        <v>8399</v>
      </c>
      <c r="B4777" t="s">
        <v>203</v>
      </c>
      <c r="C4777" t="s">
        <v>3325</v>
      </c>
      <c r="D4777" t="s">
        <v>3522</v>
      </c>
      <c r="E4777" s="1">
        <v>45758</v>
      </c>
      <c r="F4777" t="s">
        <v>8720</v>
      </c>
      <c r="G4777" t="s">
        <v>8631</v>
      </c>
      <c r="H4777">
        <v>1</v>
      </c>
      <c r="I4777" s="14">
        <v>0</v>
      </c>
      <c r="J4777" s="6">
        <v>919</v>
      </c>
      <c r="K4777" s="6">
        <v>919</v>
      </c>
      <c r="L4777" t="s">
        <v>1201</v>
      </c>
      <c r="M4777">
        <v>57</v>
      </c>
      <c r="N4777" t="s">
        <v>1998</v>
      </c>
      <c r="O4777" t="s">
        <v>2194</v>
      </c>
      <c r="P4777" t="s">
        <v>3095</v>
      </c>
    </row>
    <row r="4778" spans="1:16" x14ac:dyDescent="0.45">
      <c r="A4778" t="s">
        <v>8400</v>
      </c>
      <c r="B4778" t="s">
        <v>150</v>
      </c>
      <c r="C4778" t="s">
        <v>3255</v>
      </c>
      <c r="D4778" t="s">
        <v>3454</v>
      </c>
      <c r="E4778" s="1">
        <v>45258</v>
      </c>
      <c r="F4778" t="s">
        <v>8626</v>
      </c>
      <c r="G4778" t="s">
        <v>8631</v>
      </c>
      <c r="H4778">
        <v>2</v>
      </c>
      <c r="I4778" s="14">
        <v>0.2</v>
      </c>
      <c r="J4778" s="6">
        <v>1639</v>
      </c>
      <c r="K4778" s="6">
        <v>2622</v>
      </c>
      <c r="L4778" t="s">
        <v>1149</v>
      </c>
      <c r="M4778">
        <v>29</v>
      </c>
      <c r="N4778" t="s">
        <v>1998</v>
      </c>
      <c r="O4778" t="s">
        <v>2141</v>
      </c>
      <c r="P4778" t="s">
        <v>3012</v>
      </c>
    </row>
    <row r="4779" spans="1:16" x14ac:dyDescent="0.45">
      <c r="A4779" t="s">
        <v>8401</v>
      </c>
      <c r="B4779" t="s">
        <v>186</v>
      </c>
      <c r="C4779" t="s">
        <v>3339</v>
      </c>
      <c r="D4779" t="s">
        <v>3536</v>
      </c>
      <c r="E4779" s="1">
        <v>45499</v>
      </c>
      <c r="F4779" t="s">
        <v>8625</v>
      </c>
      <c r="G4779" t="s">
        <v>8629</v>
      </c>
      <c r="H4779">
        <v>2</v>
      </c>
      <c r="I4779" s="14">
        <v>0.1</v>
      </c>
      <c r="J4779" s="6">
        <v>758</v>
      </c>
      <c r="K4779" s="6">
        <v>1364</v>
      </c>
      <c r="L4779" t="s">
        <v>1184</v>
      </c>
      <c r="M4779">
        <v>35</v>
      </c>
      <c r="N4779" t="s">
        <v>1998</v>
      </c>
      <c r="O4779" t="s">
        <v>2177</v>
      </c>
      <c r="P4779" t="s">
        <v>2997</v>
      </c>
    </row>
    <row r="4780" spans="1:16" x14ac:dyDescent="0.45">
      <c r="A4780" t="s">
        <v>8402</v>
      </c>
      <c r="B4780" t="s">
        <v>291</v>
      </c>
      <c r="C4780" t="s">
        <v>3317</v>
      </c>
      <c r="D4780" t="s">
        <v>3514</v>
      </c>
      <c r="E4780" s="1">
        <v>45613</v>
      </c>
      <c r="F4780" t="s">
        <v>8718</v>
      </c>
      <c r="G4780" t="s">
        <v>8631</v>
      </c>
      <c r="H4780">
        <v>3</v>
      </c>
      <c r="I4780" s="14">
        <v>0.05</v>
      </c>
      <c r="J4780" s="6">
        <v>133</v>
      </c>
      <c r="K4780" s="6">
        <v>379</v>
      </c>
      <c r="L4780" t="s">
        <v>1288</v>
      </c>
      <c r="M4780">
        <v>63</v>
      </c>
      <c r="N4780" t="s">
        <v>1998</v>
      </c>
      <c r="O4780" t="s">
        <v>2281</v>
      </c>
      <c r="P4780" t="s">
        <v>3125</v>
      </c>
    </row>
    <row r="4781" spans="1:16" x14ac:dyDescent="0.45">
      <c r="A4781" t="s">
        <v>8403</v>
      </c>
      <c r="B4781" t="s">
        <v>373</v>
      </c>
      <c r="C4781" t="s">
        <v>3352</v>
      </c>
      <c r="D4781" t="s">
        <v>3549</v>
      </c>
      <c r="E4781" s="1">
        <v>45602</v>
      </c>
      <c r="F4781" t="s">
        <v>8720</v>
      </c>
      <c r="G4781" t="s">
        <v>8633</v>
      </c>
      <c r="H4781">
        <v>5</v>
      </c>
      <c r="I4781" s="14">
        <v>0.2</v>
      </c>
      <c r="J4781" s="6">
        <v>489</v>
      </c>
      <c r="K4781" s="6">
        <v>1956</v>
      </c>
      <c r="L4781" t="s">
        <v>1369</v>
      </c>
      <c r="M4781">
        <v>46</v>
      </c>
      <c r="N4781" t="s">
        <v>1998</v>
      </c>
      <c r="O4781" t="s">
        <v>2361</v>
      </c>
      <c r="P4781" t="s">
        <v>3147</v>
      </c>
    </row>
    <row r="4782" spans="1:16" x14ac:dyDescent="0.45">
      <c r="A4782" t="s">
        <v>8404</v>
      </c>
      <c r="B4782" t="s">
        <v>8</v>
      </c>
      <c r="C4782" t="s">
        <v>3266</v>
      </c>
      <c r="D4782" t="s">
        <v>3456</v>
      </c>
      <c r="E4782" s="1">
        <v>45360</v>
      </c>
      <c r="F4782" t="s">
        <v>8718</v>
      </c>
      <c r="G4782" t="s">
        <v>8630</v>
      </c>
      <c r="H4782">
        <v>1</v>
      </c>
      <c r="I4782" s="14">
        <v>0</v>
      </c>
      <c r="J4782" s="6">
        <v>1438</v>
      </c>
      <c r="K4782" s="6">
        <v>1438</v>
      </c>
      <c r="L4782" t="s">
        <v>1008</v>
      </c>
      <c r="M4782">
        <v>19</v>
      </c>
      <c r="N4782" t="s">
        <v>1999</v>
      </c>
      <c r="O4782" t="s">
        <v>2001</v>
      </c>
      <c r="P4782" t="s">
        <v>2969</v>
      </c>
    </row>
    <row r="4783" spans="1:16" x14ac:dyDescent="0.45">
      <c r="A4783" t="s">
        <v>8405</v>
      </c>
      <c r="B4783" t="s">
        <v>470</v>
      </c>
      <c r="C4783" t="s">
        <v>3351</v>
      </c>
      <c r="D4783" t="s">
        <v>3548</v>
      </c>
      <c r="E4783" s="1">
        <v>45527</v>
      </c>
      <c r="F4783" t="s">
        <v>8720</v>
      </c>
      <c r="G4783" t="s">
        <v>8633</v>
      </c>
      <c r="H4783">
        <v>1</v>
      </c>
      <c r="I4783" s="14">
        <v>0.05</v>
      </c>
      <c r="J4783" s="6">
        <v>1234</v>
      </c>
      <c r="K4783" s="6">
        <v>1172</v>
      </c>
      <c r="L4783" t="s">
        <v>1143</v>
      </c>
      <c r="M4783">
        <v>58</v>
      </c>
      <c r="N4783" t="s">
        <v>1999</v>
      </c>
      <c r="O4783" t="s">
        <v>2452</v>
      </c>
      <c r="P4783" t="s">
        <v>3138</v>
      </c>
    </row>
    <row r="4784" spans="1:16" x14ac:dyDescent="0.45">
      <c r="A4784" t="s">
        <v>8406</v>
      </c>
      <c r="B4784" t="s">
        <v>728</v>
      </c>
      <c r="C4784" t="s">
        <v>3226</v>
      </c>
      <c r="D4784" t="s">
        <v>3425</v>
      </c>
      <c r="E4784" s="1">
        <v>45310</v>
      </c>
      <c r="F4784" t="s">
        <v>8625</v>
      </c>
      <c r="G4784" t="s">
        <v>8630</v>
      </c>
      <c r="H4784">
        <v>2</v>
      </c>
      <c r="I4784" s="14">
        <v>0.1</v>
      </c>
      <c r="J4784" s="6">
        <v>1960</v>
      </c>
      <c r="K4784" s="6">
        <v>3528</v>
      </c>
      <c r="L4784" t="s">
        <v>1721</v>
      </c>
      <c r="M4784">
        <v>36</v>
      </c>
      <c r="N4784" t="s">
        <v>1998</v>
      </c>
      <c r="O4784" t="s">
        <v>2700</v>
      </c>
      <c r="P4784" t="s">
        <v>8698</v>
      </c>
    </row>
    <row r="4785" spans="1:16" x14ac:dyDescent="0.45">
      <c r="A4785" t="s">
        <v>8407</v>
      </c>
      <c r="B4785" t="s">
        <v>205</v>
      </c>
      <c r="C4785" t="s">
        <v>3278</v>
      </c>
      <c r="D4785" t="s">
        <v>3475</v>
      </c>
      <c r="E4785" s="1">
        <v>45360</v>
      </c>
      <c r="F4785" t="s">
        <v>8626</v>
      </c>
      <c r="G4785" t="s">
        <v>8629</v>
      </c>
      <c r="H4785">
        <v>4</v>
      </c>
      <c r="I4785" s="14">
        <v>0.05</v>
      </c>
      <c r="J4785" s="6">
        <v>1869</v>
      </c>
      <c r="K4785" s="6">
        <v>7100</v>
      </c>
      <c r="L4785" t="s">
        <v>1203</v>
      </c>
      <c r="M4785">
        <v>29</v>
      </c>
      <c r="N4785" t="s">
        <v>1999</v>
      </c>
      <c r="O4785" t="s">
        <v>2196</v>
      </c>
      <c r="P4785" t="s">
        <v>3097</v>
      </c>
    </row>
    <row r="4786" spans="1:16" x14ac:dyDescent="0.45">
      <c r="A4786" t="s">
        <v>8408</v>
      </c>
      <c r="B4786" t="s">
        <v>613</v>
      </c>
      <c r="C4786" t="s">
        <v>3230</v>
      </c>
      <c r="D4786" t="s">
        <v>3429</v>
      </c>
      <c r="E4786" s="1">
        <v>45561</v>
      </c>
      <c r="F4786" t="s">
        <v>8720</v>
      </c>
      <c r="G4786" t="s">
        <v>8633</v>
      </c>
      <c r="H4786">
        <v>1</v>
      </c>
      <c r="I4786" s="14">
        <v>0.15</v>
      </c>
      <c r="J4786" s="6">
        <v>1446</v>
      </c>
      <c r="K4786" s="6">
        <v>1229</v>
      </c>
      <c r="L4786" t="s">
        <v>1607</v>
      </c>
      <c r="M4786">
        <v>52</v>
      </c>
      <c r="N4786" t="s">
        <v>1999</v>
      </c>
      <c r="O4786" t="s">
        <v>2589</v>
      </c>
      <c r="P4786" t="s">
        <v>3172</v>
      </c>
    </row>
    <row r="4787" spans="1:16" x14ac:dyDescent="0.45">
      <c r="A4787" t="s">
        <v>8409</v>
      </c>
      <c r="B4787" t="s">
        <v>661</v>
      </c>
      <c r="C4787" t="s">
        <v>3376</v>
      </c>
      <c r="D4787" t="s">
        <v>3572</v>
      </c>
      <c r="E4787" s="1">
        <v>45557</v>
      </c>
      <c r="F4787" t="s">
        <v>8718</v>
      </c>
      <c r="G4787" t="s">
        <v>8633</v>
      </c>
      <c r="H4787">
        <v>3</v>
      </c>
      <c r="I4787" s="14">
        <v>0.15</v>
      </c>
      <c r="J4787" s="6">
        <v>1119</v>
      </c>
      <c r="K4787" s="6">
        <v>2853</v>
      </c>
      <c r="L4787" t="s">
        <v>1655</v>
      </c>
      <c r="M4787">
        <v>38</v>
      </c>
      <c r="N4787" t="s">
        <v>1999</v>
      </c>
      <c r="O4787" t="s">
        <v>2636</v>
      </c>
      <c r="P4787" t="s">
        <v>3010</v>
      </c>
    </row>
    <row r="4788" spans="1:16" x14ac:dyDescent="0.45">
      <c r="A4788" t="s">
        <v>8410</v>
      </c>
      <c r="B4788" t="s">
        <v>620</v>
      </c>
      <c r="C4788" t="s">
        <v>3391</v>
      </c>
      <c r="D4788" t="s">
        <v>3587</v>
      </c>
      <c r="E4788" s="1">
        <v>45472</v>
      </c>
      <c r="F4788" t="s">
        <v>8626</v>
      </c>
      <c r="G4788" t="s">
        <v>8633</v>
      </c>
      <c r="H4788">
        <v>4</v>
      </c>
      <c r="I4788" s="14">
        <v>0.2</v>
      </c>
      <c r="J4788" s="6">
        <v>799</v>
      </c>
      <c r="K4788" s="6">
        <v>2558</v>
      </c>
      <c r="L4788" t="s">
        <v>1614</v>
      </c>
      <c r="M4788">
        <v>33</v>
      </c>
      <c r="N4788" t="s">
        <v>1998</v>
      </c>
      <c r="O4788" t="s">
        <v>2596</v>
      </c>
      <c r="P4788" t="s">
        <v>8699</v>
      </c>
    </row>
    <row r="4789" spans="1:16" x14ac:dyDescent="0.45">
      <c r="A4789" t="s">
        <v>8411</v>
      </c>
      <c r="B4789" t="s">
        <v>137</v>
      </c>
      <c r="C4789" t="s">
        <v>3335</v>
      </c>
      <c r="D4789" t="s">
        <v>3532</v>
      </c>
      <c r="E4789" s="1">
        <v>45610</v>
      </c>
      <c r="F4789" t="s">
        <v>8625</v>
      </c>
      <c r="G4789" t="s">
        <v>8630</v>
      </c>
      <c r="H4789">
        <v>1</v>
      </c>
      <c r="I4789" s="14">
        <v>0</v>
      </c>
      <c r="J4789" s="6">
        <v>368</v>
      </c>
      <c r="K4789" s="6">
        <v>368</v>
      </c>
      <c r="L4789" t="s">
        <v>1136</v>
      </c>
      <c r="M4789">
        <v>21</v>
      </c>
      <c r="N4789" t="s">
        <v>1998</v>
      </c>
      <c r="O4789" t="s">
        <v>2128</v>
      </c>
      <c r="P4789" t="s">
        <v>3071</v>
      </c>
    </row>
    <row r="4790" spans="1:16" x14ac:dyDescent="0.45">
      <c r="A4790" t="s">
        <v>8412</v>
      </c>
      <c r="B4790" t="s">
        <v>111</v>
      </c>
      <c r="C4790" t="s">
        <v>3356</v>
      </c>
      <c r="D4790" t="s">
        <v>3553</v>
      </c>
      <c r="E4790" s="1">
        <v>45252</v>
      </c>
      <c r="F4790" t="s">
        <v>8626</v>
      </c>
      <c r="G4790" t="s">
        <v>8630</v>
      </c>
      <c r="H4790">
        <v>3</v>
      </c>
      <c r="I4790" s="14">
        <v>0.1</v>
      </c>
      <c r="J4790" s="6">
        <v>811</v>
      </c>
      <c r="K4790" s="6">
        <v>2188</v>
      </c>
      <c r="L4790" t="s">
        <v>1110</v>
      </c>
      <c r="M4790">
        <v>35</v>
      </c>
      <c r="N4790" t="s">
        <v>1999</v>
      </c>
      <c r="O4790" t="s">
        <v>2102</v>
      </c>
      <c r="P4790" t="s">
        <v>2973</v>
      </c>
    </row>
    <row r="4791" spans="1:16" x14ac:dyDescent="0.45">
      <c r="A4791" t="s">
        <v>8413</v>
      </c>
      <c r="B4791" t="s">
        <v>86</v>
      </c>
      <c r="C4791" t="s">
        <v>3353</v>
      </c>
      <c r="D4791" t="s">
        <v>3550</v>
      </c>
      <c r="E4791" s="1">
        <v>45544</v>
      </c>
      <c r="F4791" t="s">
        <v>8718</v>
      </c>
      <c r="G4791" t="s">
        <v>8633</v>
      </c>
      <c r="H4791">
        <v>3</v>
      </c>
      <c r="I4791" s="14">
        <v>0.05</v>
      </c>
      <c r="J4791" s="6">
        <v>211</v>
      </c>
      <c r="K4791" s="6">
        <v>601</v>
      </c>
      <c r="L4791" t="s">
        <v>1085</v>
      </c>
      <c r="M4791">
        <v>56</v>
      </c>
      <c r="N4791" t="s">
        <v>1999</v>
      </c>
      <c r="O4791" t="s">
        <v>2078</v>
      </c>
      <c r="P4791" t="s">
        <v>3034</v>
      </c>
    </row>
    <row r="4792" spans="1:16" x14ac:dyDescent="0.45">
      <c r="A4792" t="s">
        <v>8414</v>
      </c>
      <c r="B4792" t="s">
        <v>959</v>
      </c>
      <c r="C4792" t="s">
        <v>3364</v>
      </c>
      <c r="D4792" t="s">
        <v>3561</v>
      </c>
      <c r="E4792" s="1">
        <v>45516</v>
      </c>
      <c r="F4792" t="s">
        <v>8719</v>
      </c>
      <c r="G4792" t="s">
        <v>8629</v>
      </c>
      <c r="H4792">
        <v>3</v>
      </c>
      <c r="I4792" s="14">
        <v>0.1</v>
      </c>
      <c r="J4792" s="6">
        <v>131</v>
      </c>
      <c r="K4792" s="6">
        <v>355</v>
      </c>
      <c r="L4792" t="s">
        <v>1950</v>
      </c>
      <c r="M4792">
        <v>26</v>
      </c>
      <c r="N4792" t="s">
        <v>1999</v>
      </c>
      <c r="O4792" t="s">
        <v>2922</v>
      </c>
      <c r="P4792" t="s">
        <v>3098</v>
      </c>
    </row>
    <row r="4793" spans="1:16" x14ac:dyDescent="0.45">
      <c r="A4793" t="s">
        <v>8415</v>
      </c>
      <c r="B4793" t="s">
        <v>426</v>
      </c>
      <c r="C4793" t="s">
        <v>3313</v>
      </c>
      <c r="D4793" t="s">
        <v>3510</v>
      </c>
      <c r="E4793" s="1">
        <v>45826</v>
      </c>
      <c r="F4793" t="s">
        <v>8718</v>
      </c>
      <c r="G4793" t="s">
        <v>8633</v>
      </c>
      <c r="H4793">
        <v>3</v>
      </c>
      <c r="I4793" s="14">
        <v>0.05</v>
      </c>
      <c r="J4793" s="6">
        <v>1517</v>
      </c>
      <c r="K4793" s="6">
        <v>4324</v>
      </c>
      <c r="L4793" t="s">
        <v>1422</v>
      </c>
      <c r="M4793">
        <v>63</v>
      </c>
      <c r="N4793" t="s">
        <v>1999</v>
      </c>
      <c r="O4793" t="s">
        <v>2411</v>
      </c>
      <c r="P4793" t="s">
        <v>3051</v>
      </c>
    </row>
    <row r="4794" spans="1:16" x14ac:dyDescent="0.45">
      <c r="A4794" t="s">
        <v>8416</v>
      </c>
      <c r="B4794" t="s">
        <v>186</v>
      </c>
      <c r="C4794" t="s">
        <v>3218</v>
      </c>
      <c r="D4794" t="s">
        <v>3417</v>
      </c>
      <c r="E4794" s="1">
        <v>45341</v>
      </c>
      <c r="F4794" t="s">
        <v>8718</v>
      </c>
      <c r="G4794" t="s">
        <v>8631</v>
      </c>
      <c r="H4794">
        <v>5</v>
      </c>
      <c r="I4794" s="14">
        <v>0.2</v>
      </c>
      <c r="J4794" s="6">
        <v>1610</v>
      </c>
      <c r="K4794" s="6">
        <v>6440</v>
      </c>
      <c r="L4794" t="s">
        <v>1184</v>
      </c>
      <c r="M4794">
        <v>35</v>
      </c>
      <c r="N4794" t="s">
        <v>1998</v>
      </c>
      <c r="O4794" t="s">
        <v>2177</v>
      </c>
      <c r="P4794" t="s">
        <v>2997</v>
      </c>
    </row>
    <row r="4795" spans="1:16" x14ac:dyDescent="0.45">
      <c r="A4795" t="s">
        <v>8417</v>
      </c>
      <c r="B4795" t="s">
        <v>30</v>
      </c>
      <c r="C4795" t="s">
        <v>3295</v>
      </c>
      <c r="D4795" t="s">
        <v>3492</v>
      </c>
      <c r="E4795" s="1">
        <v>45704</v>
      </c>
      <c r="F4795" t="s">
        <v>8719</v>
      </c>
      <c r="G4795" t="s">
        <v>8629</v>
      </c>
      <c r="H4795">
        <v>2</v>
      </c>
      <c r="I4795" s="14">
        <v>0.1</v>
      </c>
      <c r="J4795" s="6">
        <v>183</v>
      </c>
      <c r="K4795" s="6">
        <v>329</v>
      </c>
      <c r="L4795" t="s">
        <v>1029</v>
      </c>
      <c r="M4795">
        <v>42</v>
      </c>
      <c r="N4795" t="s">
        <v>1998</v>
      </c>
      <c r="O4795" t="s">
        <v>2022</v>
      </c>
      <c r="P4795" t="s">
        <v>2989</v>
      </c>
    </row>
    <row r="4796" spans="1:16" x14ac:dyDescent="0.45">
      <c r="A4796" t="s">
        <v>8418</v>
      </c>
      <c r="B4796" t="s">
        <v>664</v>
      </c>
      <c r="C4796" t="s">
        <v>3378</v>
      </c>
      <c r="D4796" t="s">
        <v>3574</v>
      </c>
      <c r="E4796" s="1">
        <v>45313</v>
      </c>
      <c r="F4796" t="s">
        <v>8719</v>
      </c>
      <c r="G4796" t="s">
        <v>8629</v>
      </c>
      <c r="H4796">
        <v>1</v>
      </c>
      <c r="I4796" s="14">
        <v>0.05</v>
      </c>
      <c r="J4796" s="6">
        <v>415</v>
      </c>
      <c r="K4796" s="6">
        <v>394</v>
      </c>
      <c r="L4796" t="s">
        <v>1658</v>
      </c>
      <c r="M4796">
        <v>61</v>
      </c>
      <c r="N4796" t="s">
        <v>1999</v>
      </c>
      <c r="O4796" t="s">
        <v>2639</v>
      </c>
      <c r="P4796" t="s">
        <v>8704</v>
      </c>
    </row>
    <row r="4797" spans="1:16" x14ac:dyDescent="0.45">
      <c r="A4797" t="s">
        <v>8419</v>
      </c>
      <c r="B4797" t="s">
        <v>606</v>
      </c>
      <c r="C4797" t="s">
        <v>3394</v>
      </c>
      <c r="D4797" t="s">
        <v>3590</v>
      </c>
      <c r="E4797" s="1">
        <v>45256</v>
      </c>
      <c r="F4797" t="s">
        <v>8625</v>
      </c>
      <c r="G4797" t="s">
        <v>8631</v>
      </c>
      <c r="H4797">
        <v>1</v>
      </c>
      <c r="I4797" s="14">
        <v>0.05</v>
      </c>
      <c r="J4797" s="6">
        <v>624</v>
      </c>
      <c r="K4797" s="6">
        <v>593</v>
      </c>
      <c r="L4797" t="s">
        <v>1600</v>
      </c>
      <c r="M4797">
        <v>49</v>
      </c>
      <c r="N4797" t="s">
        <v>1999</v>
      </c>
      <c r="O4797" t="s">
        <v>2582</v>
      </c>
      <c r="P4797" t="s">
        <v>8707</v>
      </c>
    </row>
    <row r="4798" spans="1:16" x14ac:dyDescent="0.45">
      <c r="A4798" t="s">
        <v>8420</v>
      </c>
      <c r="B4798" t="s">
        <v>850</v>
      </c>
      <c r="C4798" t="s">
        <v>3366</v>
      </c>
      <c r="D4798" t="s">
        <v>3563</v>
      </c>
      <c r="E4798" s="1">
        <v>45475</v>
      </c>
      <c r="F4798" t="s">
        <v>8720</v>
      </c>
      <c r="G4798" t="s">
        <v>8631</v>
      </c>
      <c r="H4798">
        <v>5</v>
      </c>
      <c r="I4798" s="14">
        <v>0.15</v>
      </c>
      <c r="J4798" s="6">
        <v>1116</v>
      </c>
      <c r="K4798" s="6">
        <v>4744</v>
      </c>
      <c r="L4798" t="s">
        <v>1842</v>
      </c>
      <c r="M4798">
        <v>58</v>
      </c>
      <c r="N4798" t="s">
        <v>1999</v>
      </c>
      <c r="O4798" t="s">
        <v>2817</v>
      </c>
      <c r="P4798" t="s">
        <v>3051</v>
      </c>
    </row>
    <row r="4799" spans="1:16" x14ac:dyDescent="0.45">
      <c r="A4799" t="s">
        <v>8421</v>
      </c>
      <c r="B4799" t="s">
        <v>848</v>
      </c>
      <c r="C4799" t="s">
        <v>3381</v>
      </c>
      <c r="D4799" t="s">
        <v>3577</v>
      </c>
      <c r="E4799" s="1">
        <v>45880</v>
      </c>
      <c r="F4799" t="s">
        <v>8718</v>
      </c>
      <c r="G4799" t="s">
        <v>8633</v>
      </c>
      <c r="H4799">
        <v>4</v>
      </c>
      <c r="I4799" s="14">
        <v>0.2</v>
      </c>
      <c r="J4799" s="6">
        <v>113</v>
      </c>
      <c r="K4799" s="6">
        <v>360</v>
      </c>
      <c r="L4799" t="s">
        <v>1840</v>
      </c>
      <c r="M4799">
        <v>25</v>
      </c>
      <c r="N4799" t="s">
        <v>1998</v>
      </c>
      <c r="O4799" t="s">
        <v>2815</v>
      </c>
      <c r="P4799" t="s">
        <v>3100</v>
      </c>
    </row>
    <row r="4800" spans="1:16" x14ac:dyDescent="0.45">
      <c r="A4800" t="s">
        <v>8422</v>
      </c>
      <c r="B4800" t="s">
        <v>333</v>
      </c>
      <c r="C4800" t="s">
        <v>3281</v>
      </c>
      <c r="D4800" t="s">
        <v>3478</v>
      </c>
      <c r="E4800" s="1">
        <v>45884</v>
      </c>
      <c r="F4800" t="s">
        <v>8720</v>
      </c>
      <c r="G4800" t="s">
        <v>8632</v>
      </c>
      <c r="H4800">
        <v>5</v>
      </c>
      <c r="I4800" s="14">
        <v>0.1</v>
      </c>
      <c r="J4800" s="6">
        <v>1874</v>
      </c>
      <c r="K4800" s="6">
        <v>8432</v>
      </c>
      <c r="L4800" t="s">
        <v>1330</v>
      </c>
      <c r="M4800">
        <v>41</v>
      </c>
      <c r="N4800" t="s">
        <v>1998</v>
      </c>
      <c r="O4800" t="s">
        <v>2321</v>
      </c>
      <c r="P4800" t="s">
        <v>8702</v>
      </c>
    </row>
    <row r="4801" spans="1:16" x14ac:dyDescent="0.45">
      <c r="A4801" t="s">
        <v>8423</v>
      </c>
      <c r="B4801" t="s">
        <v>810</v>
      </c>
      <c r="C4801" t="s">
        <v>3292</v>
      </c>
      <c r="D4801" t="s">
        <v>3489</v>
      </c>
      <c r="E4801" s="1">
        <v>45577</v>
      </c>
      <c r="F4801" t="s">
        <v>8720</v>
      </c>
      <c r="G4801" t="s">
        <v>8633</v>
      </c>
      <c r="H4801">
        <v>5</v>
      </c>
      <c r="I4801" s="14">
        <v>0.2</v>
      </c>
      <c r="J4801" s="6">
        <v>1584</v>
      </c>
      <c r="K4801" s="6">
        <v>6335</v>
      </c>
      <c r="L4801" t="s">
        <v>1802</v>
      </c>
      <c r="M4801">
        <v>41</v>
      </c>
      <c r="N4801" t="s">
        <v>1998</v>
      </c>
      <c r="O4801" t="s">
        <v>2705</v>
      </c>
      <c r="P4801" t="s">
        <v>3157</v>
      </c>
    </row>
    <row r="4802" spans="1:16" x14ac:dyDescent="0.45">
      <c r="A4802" t="s">
        <v>8424</v>
      </c>
      <c r="B4802" t="s">
        <v>564</v>
      </c>
      <c r="C4802" t="s">
        <v>3391</v>
      </c>
      <c r="D4802" t="s">
        <v>3587</v>
      </c>
      <c r="E4802" s="1">
        <v>45772</v>
      </c>
      <c r="F4802" t="s">
        <v>8718</v>
      </c>
      <c r="G4802" t="s">
        <v>8633</v>
      </c>
      <c r="H4802">
        <v>3</v>
      </c>
      <c r="I4802" s="14">
        <v>0.05</v>
      </c>
      <c r="J4802" s="6">
        <v>799</v>
      </c>
      <c r="K4802" s="6">
        <v>2278</v>
      </c>
      <c r="L4802" t="s">
        <v>1100</v>
      </c>
      <c r="M4802">
        <v>61</v>
      </c>
      <c r="N4802" t="s">
        <v>1998</v>
      </c>
      <c r="O4802" t="s">
        <v>2541</v>
      </c>
      <c r="P4802" t="s">
        <v>3105</v>
      </c>
    </row>
    <row r="4803" spans="1:16" x14ac:dyDescent="0.45">
      <c r="A4803" t="s">
        <v>8425</v>
      </c>
      <c r="B4803" t="s">
        <v>861</v>
      </c>
      <c r="C4803" t="s">
        <v>3304</v>
      </c>
      <c r="D4803" t="s">
        <v>3501</v>
      </c>
      <c r="E4803" s="1">
        <v>45593</v>
      </c>
      <c r="F4803" t="s">
        <v>8718</v>
      </c>
      <c r="G4803" t="s">
        <v>8633</v>
      </c>
      <c r="H4803">
        <v>5</v>
      </c>
      <c r="I4803" s="14">
        <v>0.15</v>
      </c>
      <c r="J4803" s="6">
        <v>1339</v>
      </c>
      <c r="K4803" s="6">
        <v>5690</v>
      </c>
      <c r="L4803" t="s">
        <v>1853</v>
      </c>
      <c r="M4803">
        <v>42</v>
      </c>
      <c r="N4803" t="s">
        <v>1999</v>
      </c>
      <c r="O4803" t="s">
        <v>2827</v>
      </c>
      <c r="P4803" t="s">
        <v>2982</v>
      </c>
    </row>
    <row r="4804" spans="1:16" x14ac:dyDescent="0.45">
      <c r="A4804" t="s">
        <v>8426</v>
      </c>
      <c r="B4804" t="s">
        <v>713</v>
      </c>
      <c r="C4804" t="s">
        <v>3273</v>
      </c>
      <c r="D4804" t="s">
        <v>3470</v>
      </c>
      <c r="E4804" s="1">
        <v>45718</v>
      </c>
      <c r="F4804" t="s">
        <v>8718</v>
      </c>
      <c r="G4804" t="s">
        <v>8629</v>
      </c>
      <c r="H4804">
        <v>3</v>
      </c>
      <c r="I4804" s="14">
        <v>0.05</v>
      </c>
      <c r="J4804" s="6">
        <v>1817</v>
      </c>
      <c r="K4804" s="6">
        <v>5178</v>
      </c>
      <c r="L4804" t="s">
        <v>1706</v>
      </c>
      <c r="M4804">
        <v>37</v>
      </c>
      <c r="N4804" t="s">
        <v>1998</v>
      </c>
      <c r="O4804" t="s">
        <v>2686</v>
      </c>
      <c r="P4804" t="s">
        <v>3070</v>
      </c>
    </row>
    <row r="4805" spans="1:16" x14ac:dyDescent="0.45">
      <c r="A4805" t="s">
        <v>8427</v>
      </c>
      <c r="B4805" t="s">
        <v>827</v>
      </c>
      <c r="C4805" t="s">
        <v>3336</v>
      </c>
      <c r="D4805" t="s">
        <v>3533</v>
      </c>
      <c r="E4805" s="1">
        <v>45513</v>
      </c>
      <c r="F4805" t="s">
        <v>8719</v>
      </c>
      <c r="G4805" t="s">
        <v>8633</v>
      </c>
      <c r="H4805">
        <v>4</v>
      </c>
      <c r="I4805" s="14">
        <v>0</v>
      </c>
      <c r="J4805" s="6">
        <v>1534</v>
      </c>
      <c r="K4805" s="6">
        <v>6136</v>
      </c>
      <c r="L4805" t="s">
        <v>1819</v>
      </c>
      <c r="M4805">
        <v>46</v>
      </c>
      <c r="N4805" t="s">
        <v>1998</v>
      </c>
      <c r="O4805" t="s">
        <v>2794</v>
      </c>
      <c r="P4805" t="s">
        <v>3047</v>
      </c>
    </row>
    <row r="4806" spans="1:16" x14ac:dyDescent="0.45">
      <c r="A4806" t="s">
        <v>8428</v>
      </c>
      <c r="B4806" t="s">
        <v>752</v>
      </c>
      <c r="C4806" t="s">
        <v>3209</v>
      </c>
      <c r="D4806" t="s">
        <v>3408</v>
      </c>
      <c r="E4806" s="1">
        <v>45572</v>
      </c>
      <c r="F4806" t="s">
        <v>8719</v>
      </c>
      <c r="G4806" t="s">
        <v>8632</v>
      </c>
      <c r="H4806">
        <v>4</v>
      </c>
      <c r="I4806" s="14">
        <v>0.1</v>
      </c>
      <c r="J4806" s="6">
        <v>1531</v>
      </c>
      <c r="K4806" s="6">
        <v>5512</v>
      </c>
      <c r="L4806" t="s">
        <v>1745</v>
      </c>
      <c r="M4806">
        <v>61</v>
      </c>
      <c r="N4806" t="s">
        <v>1999</v>
      </c>
      <c r="O4806" t="s">
        <v>2723</v>
      </c>
      <c r="P4806" t="s">
        <v>3010</v>
      </c>
    </row>
    <row r="4807" spans="1:16" x14ac:dyDescent="0.45">
      <c r="A4807" t="s">
        <v>8429</v>
      </c>
      <c r="B4807" t="s">
        <v>253</v>
      </c>
      <c r="C4807" t="s">
        <v>3256</v>
      </c>
      <c r="D4807" t="s">
        <v>3455</v>
      </c>
      <c r="E4807" s="1">
        <v>45235</v>
      </c>
      <c r="F4807" t="s">
        <v>8720</v>
      </c>
      <c r="G4807" t="s">
        <v>8632</v>
      </c>
      <c r="H4807">
        <v>4</v>
      </c>
      <c r="I4807" s="14">
        <v>0.1</v>
      </c>
      <c r="J4807" s="6">
        <v>588</v>
      </c>
      <c r="K4807" s="6">
        <v>2117</v>
      </c>
      <c r="L4807" t="s">
        <v>1251</v>
      </c>
      <c r="M4807">
        <v>50</v>
      </c>
      <c r="N4807" t="s">
        <v>1999</v>
      </c>
      <c r="O4807" t="s">
        <v>2243</v>
      </c>
      <c r="P4807" t="s">
        <v>3086</v>
      </c>
    </row>
    <row r="4808" spans="1:16" x14ac:dyDescent="0.45">
      <c r="A4808" t="s">
        <v>8430</v>
      </c>
      <c r="B4808" t="s">
        <v>922</v>
      </c>
      <c r="C4808" t="s">
        <v>3208</v>
      </c>
      <c r="D4808" t="s">
        <v>3407</v>
      </c>
      <c r="E4808" s="1">
        <v>45300</v>
      </c>
      <c r="F4808" t="s">
        <v>8720</v>
      </c>
      <c r="G4808" t="s">
        <v>8631</v>
      </c>
      <c r="H4808">
        <v>1</v>
      </c>
      <c r="I4808" s="14">
        <v>0.15</v>
      </c>
      <c r="J4808" s="6">
        <v>156</v>
      </c>
      <c r="K4808" s="6">
        <v>133</v>
      </c>
      <c r="L4808" t="s">
        <v>1913</v>
      </c>
      <c r="M4808">
        <v>51</v>
      </c>
      <c r="N4808" t="s">
        <v>1999</v>
      </c>
      <c r="O4808" t="s">
        <v>2887</v>
      </c>
      <c r="P4808" t="s">
        <v>3125</v>
      </c>
    </row>
    <row r="4809" spans="1:16" x14ac:dyDescent="0.45">
      <c r="A4809" t="s">
        <v>8431</v>
      </c>
      <c r="B4809" t="s">
        <v>461</v>
      </c>
      <c r="C4809" t="s">
        <v>3303</v>
      </c>
      <c r="D4809" t="s">
        <v>3500</v>
      </c>
      <c r="E4809" s="1">
        <v>45332</v>
      </c>
      <c r="F4809" t="s">
        <v>8719</v>
      </c>
      <c r="G4809" t="s">
        <v>8629</v>
      </c>
      <c r="H4809">
        <v>1</v>
      </c>
      <c r="I4809" s="14">
        <v>0.05</v>
      </c>
      <c r="J4809" s="6">
        <v>1389</v>
      </c>
      <c r="K4809" s="6">
        <v>1319</v>
      </c>
      <c r="L4809" t="s">
        <v>1457</v>
      </c>
      <c r="M4809">
        <v>53</v>
      </c>
      <c r="N4809" t="s">
        <v>1998</v>
      </c>
      <c r="O4809" t="s">
        <v>2443</v>
      </c>
      <c r="P4809" t="s">
        <v>3085</v>
      </c>
    </row>
    <row r="4810" spans="1:16" x14ac:dyDescent="0.45">
      <c r="A4810" t="s">
        <v>8432</v>
      </c>
      <c r="B4810" t="s">
        <v>77</v>
      </c>
      <c r="C4810" t="s">
        <v>3273</v>
      </c>
      <c r="D4810" t="s">
        <v>3470</v>
      </c>
      <c r="E4810" s="1">
        <v>45540</v>
      </c>
      <c r="F4810" t="s">
        <v>8625</v>
      </c>
      <c r="G4810" t="s">
        <v>8631</v>
      </c>
      <c r="H4810">
        <v>5</v>
      </c>
      <c r="I4810" s="14">
        <v>0.2</v>
      </c>
      <c r="J4810" s="6">
        <v>1817</v>
      </c>
      <c r="K4810" s="6">
        <v>7267</v>
      </c>
      <c r="L4810" t="s">
        <v>1076</v>
      </c>
      <c r="M4810">
        <v>45</v>
      </c>
      <c r="N4810" t="s">
        <v>1998</v>
      </c>
      <c r="O4810" t="s">
        <v>2069</v>
      </c>
      <c r="P4810" t="s">
        <v>3031</v>
      </c>
    </row>
    <row r="4811" spans="1:16" x14ac:dyDescent="0.45">
      <c r="A4811" t="s">
        <v>8433</v>
      </c>
      <c r="B4811" t="s">
        <v>373</v>
      </c>
      <c r="C4811" t="s">
        <v>3253</v>
      </c>
      <c r="D4811" t="s">
        <v>3452</v>
      </c>
      <c r="E4811" s="1">
        <v>45215</v>
      </c>
      <c r="F4811" t="s">
        <v>8720</v>
      </c>
      <c r="G4811" t="s">
        <v>8631</v>
      </c>
      <c r="H4811">
        <v>1</v>
      </c>
      <c r="I4811" s="14">
        <v>0.2</v>
      </c>
      <c r="J4811" s="6">
        <v>583</v>
      </c>
      <c r="K4811" s="6">
        <v>466</v>
      </c>
      <c r="L4811" t="s">
        <v>1369</v>
      </c>
      <c r="M4811">
        <v>46</v>
      </c>
      <c r="N4811" t="s">
        <v>1998</v>
      </c>
      <c r="O4811" t="s">
        <v>2361</v>
      </c>
      <c r="P4811" t="s">
        <v>3147</v>
      </c>
    </row>
    <row r="4812" spans="1:16" x14ac:dyDescent="0.45">
      <c r="A4812" t="s">
        <v>8434</v>
      </c>
      <c r="B4812" t="s">
        <v>497</v>
      </c>
      <c r="C4812" t="s">
        <v>3382</v>
      </c>
      <c r="D4812" t="s">
        <v>3578</v>
      </c>
      <c r="E4812" s="1">
        <v>45805</v>
      </c>
      <c r="F4812" t="s">
        <v>8718</v>
      </c>
      <c r="G4812" t="s">
        <v>8631</v>
      </c>
      <c r="H4812">
        <v>4</v>
      </c>
      <c r="I4812" s="14">
        <v>0.2</v>
      </c>
      <c r="J4812" s="6">
        <v>1351</v>
      </c>
      <c r="K4812" s="6">
        <v>4322</v>
      </c>
      <c r="L4812" t="s">
        <v>1492</v>
      </c>
      <c r="M4812">
        <v>52</v>
      </c>
      <c r="N4812" t="s">
        <v>1999</v>
      </c>
      <c r="O4812" t="s">
        <v>2477</v>
      </c>
      <c r="P4812" t="s">
        <v>3127</v>
      </c>
    </row>
    <row r="4813" spans="1:16" x14ac:dyDescent="0.45">
      <c r="A4813" t="s">
        <v>8435</v>
      </c>
      <c r="B4813" t="s">
        <v>662</v>
      </c>
      <c r="C4813" t="s">
        <v>3353</v>
      </c>
      <c r="D4813" t="s">
        <v>3550</v>
      </c>
      <c r="E4813" s="1">
        <v>45834</v>
      </c>
      <c r="F4813" t="s">
        <v>8720</v>
      </c>
      <c r="G4813" t="s">
        <v>8630</v>
      </c>
      <c r="H4813">
        <v>4</v>
      </c>
      <c r="I4813" s="14">
        <v>0.1</v>
      </c>
      <c r="J4813" s="6">
        <v>211</v>
      </c>
      <c r="K4813" s="6">
        <v>759</v>
      </c>
      <c r="L4813" t="s">
        <v>1656</v>
      </c>
      <c r="M4813">
        <v>38</v>
      </c>
      <c r="N4813" t="s">
        <v>1999</v>
      </c>
      <c r="O4813" t="s">
        <v>2637</v>
      </c>
      <c r="P4813" t="s">
        <v>3055</v>
      </c>
    </row>
    <row r="4814" spans="1:16" x14ac:dyDescent="0.45">
      <c r="A4814" t="s">
        <v>8436</v>
      </c>
      <c r="B4814" t="s">
        <v>477</v>
      </c>
      <c r="C4814" t="s">
        <v>3395</v>
      </c>
      <c r="D4814" t="s">
        <v>3591</v>
      </c>
      <c r="E4814" s="1">
        <v>45388</v>
      </c>
      <c r="F4814" t="s">
        <v>8720</v>
      </c>
      <c r="G4814" t="s">
        <v>8633</v>
      </c>
      <c r="H4814">
        <v>4</v>
      </c>
      <c r="I4814" s="14">
        <v>0.05</v>
      </c>
      <c r="J4814" s="6">
        <v>1030</v>
      </c>
      <c r="K4814" s="6">
        <v>3916</v>
      </c>
      <c r="L4814" t="s">
        <v>1472</v>
      </c>
      <c r="M4814">
        <v>63</v>
      </c>
      <c r="N4814" t="s">
        <v>1998</v>
      </c>
      <c r="O4814" t="s">
        <v>2459</v>
      </c>
      <c r="P4814" t="s">
        <v>3051</v>
      </c>
    </row>
    <row r="4815" spans="1:16" x14ac:dyDescent="0.45">
      <c r="A4815" t="s">
        <v>8437</v>
      </c>
      <c r="B4815" t="s">
        <v>551</v>
      </c>
      <c r="C4815" t="s">
        <v>3269</v>
      </c>
      <c r="D4815" t="s">
        <v>3466</v>
      </c>
      <c r="E4815" s="1">
        <v>45241</v>
      </c>
      <c r="F4815" t="s">
        <v>8626</v>
      </c>
      <c r="G4815" t="s">
        <v>8630</v>
      </c>
      <c r="H4815">
        <v>2</v>
      </c>
      <c r="I4815" s="14">
        <v>0.05</v>
      </c>
      <c r="J4815" s="6">
        <v>820</v>
      </c>
      <c r="K4815" s="6">
        <v>1558</v>
      </c>
      <c r="L4815" t="s">
        <v>1546</v>
      </c>
      <c r="M4815">
        <v>48</v>
      </c>
      <c r="N4815" t="s">
        <v>1998</v>
      </c>
      <c r="O4815" t="s">
        <v>2528</v>
      </c>
      <c r="P4815" t="s">
        <v>3006</v>
      </c>
    </row>
    <row r="4816" spans="1:16" x14ac:dyDescent="0.45">
      <c r="A4816" t="s">
        <v>8438</v>
      </c>
      <c r="B4816" t="s">
        <v>185</v>
      </c>
      <c r="C4816" t="s">
        <v>3251</v>
      </c>
      <c r="D4816" t="s">
        <v>3450</v>
      </c>
      <c r="E4816" s="1">
        <v>45360</v>
      </c>
      <c r="F4816" t="s">
        <v>8625</v>
      </c>
      <c r="G4816" t="s">
        <v>8633</v>
      </c>
      <c r="H4816">
        <v>3</v>
      </c>
      <c r="I4816" s="14">
        <v>0.2</v>
      </c>
      <c r="J4816" s="6">
        <v>641</v>
      </c>
      <c r="K4816" s="6">
        <v>1538</v>
      </c>
      <c r="L4816" t="s">
        <v>1183</v>
      </c>
      <c r="M4816">
        <v>23</v>
      </c>
      <c r="N4816" t="s">
        <v>1999</v>
      </c>
      <c r="O4816" t="s">
        <v>2176</v>
      </c>
      <c r="P4816" t="s">
        <v>3090</v>
      </c>
    </row>
    <row r="4817" spans="1:16" x14ac:dyDescent="0.45">
      <c r="A4817" t="s">
        <v>8439</v>
      </c>
      <c r="B4817" t="s">
        <v>287</v>
      </c>
      <c r="C4817" t="s">
        <v>3217</v>
      </c>
      <c r="D4817" t="s">
        <v>3416</v>
      </c>
      <c r="E4817" s="1">
        <v>45524</v>
      </c>
      <c r="F4817" t="s">
        <v>8720</v>
      </c>
      <c r="G4817" t="s">
        <v>8633</v>
      </c>
      <c r="H4817">
        <v>4</v>
      </c>
      <c r="I4817" s="14">
        <v>0.05</v>
      </c>
      <c r="J4817" s="6">
        <v>87</v>
      </c>
      <c r="K4817" s="6">
        <v>332</v>
      </c>
      <c r="L4817" t="s">
        <v>1284</v>
      </c>
      <c r="M4817">
        <v>52</v>
      </c>
      <c r="N4817" t="s">
        <v>1998</v>
      </c>
      <c r="O4817" t="s">
        <v>2277</v>
      </c>
      <c r="P4817" t="s">
        <v>3073</v>
      </c>
    </row>
    <row r="4818" spans="1:16" x14ac:dyDescent="0.45">
      <c r="A4818" t="s">
        <v>8440</v>
      </c>
      <c r="B4818" t="s">
        <v>744</v>
      </c>
      <c r="C4818" t="s">
        <v>3281</v>
      </c>
      <c r="D4818" t="s">
        <v>3478</v>
      </c>
      <c r="E4818" s="1">
        <v>45593</v>
      </c>
      <c r="F4818" t="s">
        <v>8719</v>
      </c>
      <c r="G4818" t="s">
        <v>8629</v>
      </c>
      <c r="H4818">
        <v>3</v>
      </c>
      <c r="I4818" s="14">
        <v>0.05</v>
      </c>
      <c r="J4818" s="6">
        <v>1874</v>
      </c>
      <c r="K4818" s="6">
        <v>5340</v>
      </c>
      <c r="L4818" t="s">
        <v>1737</v>
      </c>
      <c r="M4818">
        <v>64</v>
      </c>
      <c r="N4818" t="s">
        <v>1998</v>
      </c>
      <c r="O4818" t="s">
        <v>2715</v>
      </c>
      <c r="P4818" t="s">
        <v>3042</v>
      </c>
    </row>
    <row r="4819" spans="1:16" x14ac:dyDescent="0.45">
      <c r="A4819" t="s">
        <v>8441</v>
      </c>
      <c r="B4819" t="s">
        <v>117</v>
      </c>
      <c r="C4819" t="s">
        <v>3280</v>
      </c>
      <c r="D4819" t="s">
        <v>3477</v>
      </c>
      <c r="E4819" s="1">
        <v>45877</v>
      </c>
      <c r="F4819" t="s">
        <v>8720</v>
      </c>
      <c r="G4819" t="s">
        <v>8632</v>
      </c>
      <c r="H4819">
        <v>5</v>
      </c>
      <c r="I4819" s="14">
        <v>0.1</v>
      </c>
      <c r="J4819" s="6">
        <v>1578</v>
      </c>
      <c r="K4819" s="6">
        <v>7101</v>
      </c>
      <c r="L4819" t="s">
        <v>1116</v>
      </c>
      <c r="M4819">
        <v>60</v>
      </c>
      <c r="N4819" t="s">
        <v>1999</v>
      </c>
      <c r="O4819" t="s">
        <v>2108</v>
      </c>
      <c r="P4819" t="s">
        <v>3059</v>
      </c>
    </row>
    <row r="4820" spans="1:16" x14ac:dyDescent="0.45">
      <c r="A4820" t="s">
        <v>8442</v>
      </c>
      <c r="B4820" t="s">
        <v>295</v>
      </c>
      <c r="C4820" t="s">
        <v>3346</v>
      </c>
      <c r="D4820" t="s">
        <v>3543</v>
      </c>
      <c r="E4820" s="1">
        <v>45550</v>
      </c>
      <c r="F4820" t="s">
        <v>8626</v>
      </c>
      <c r="G4820" t="s">
        <v>8632</v>
      </c>
      <c r="H4820">
        <v>1</v>
      </c>
      <c r="I4820" s="14">
        <v>0.15</v>
      </c>
      <c r="J4820" s="6">
        <v>1069</v>
      </c>
      <c r="K4820" s="6">
        <v>908</v>
      </c>
      <c r="L4820" t="s">
        <v>1292</v>
      </c>
      <c r="M4820">
        <v>44</v>
      </c>
      <c r="N4820" t="s">
        <v>1998</v>
      </c>
      <c r="O4820" t="s">
        <v>2284</v>
      </c>
      <c r="P4820" t="s">
        <v>3127</v>
      </c>
    </row>
    <row r="4821" spans="1:16" x14ac:dyDescent="0.45">
      <c r="A4821" t="s">
        <v>8443</v>
      </c>
      <c r="B4821" t="s">
        <v>583</v>
      </c>
      <c r="C4821" t="s">
        <v>3293</v>
      </c>
      <c r="D4821" t="s">
        <v>3490</v>
      </c>
      <c r="E4821" s="1">
        <v>45748</v>
      </c>
      <c r="F4821" t="s">
        <v>8720</v>
      </c>
      <c r="G4821" t="s">
        <v>8631</v>
      </c>
      <c r="H4821">
        <v>1</v>
      </c>
      <c r="I4821" s="14">
        <v>0.05</v>
      </c>
      <c r="J4821" s="6">
        <v>359</v>
      </c>
      <c r="K4821" s="6">
        <v>341</v>
      </c>
      <c r="L4821" t="s">
        <v>1577</v>
      </c>
      <c r="M4821">
        <v>18</v>
      </c>
      <c r="N4821" t="s">
        <v>1999</v>
      </c>
      <c r="O4821" t="s">
        <v>2559</v>
      </c>
      <c r="P4821" t="s">
        <v>8706</v>
      </c>
    </row>
    <row r="4822" spans="1:16" x14ac:dyDescent="0.45">
      <c r="A4822" t="s">
        <v>8444</v>
      </c>
      <c r="B4822" t="s">
        <v>384</v>
      </c>
      <c r="C4822" t="s">
        <v>3312</v>
      </c>
      <c r="D4822" t="s">
        <v>3509</v>
      </c>
      <c r="E4822" s="1">
        <v>45788</v>
      </c>
      <c r="F4822" t="s">
        <v>8626</v>
      </c>
      <c r="G4822" t="s">
        <v>8631</v>
      </c>
      <c r="H4822">
        <v>1</v>
      </c>
      <c r="I4822" s="14">
        <v>0.05</v>
      </c>
      <c r="J4822" s="6">
        <v>838</v>
      </c>
      <c r="K4822" s="6">
        <v>796</v>
      </c>
      <c r="L4822" t="s">
        <v>1380</v>
      </c>
      <c r="M4822">
        <v>38</v>
      </c>
      <c r="N4822" t="s">
        <v>1998</v>
      </c>
      <c r="O4822" t="s">
        <v>2372</v>
      </c>
      <c r="P4822" t="s">
        <v>3004</v>
      </c>
    </row>
    <row r="4823" spans="1:16" x14ac:dyDescent="0.45">
      <c r="A4823" t="s">
        <v>8445</v>
      </c>
      <c r="B4823" t="s">
        <v>679</v>
      </c>
      <c r="C4823" t="s">
        <v>3233</v>
      </c>
      <c r="D4823" t="s">
        <v>3432</v>
      </c>
      <c r="E4823" s="1">
        <v>45401</v>
      </c>
      <c r="F4823" t="s">
        <v>8718</v>
      </c>
      <c r="G4823" t="s">
        <v>8630</v>
      </c>
      <c r="H4823">
        <v>5</v>
      </c>
      <c r="I4823" s="14">
        <v>0.1</v>
      </c>
      <c r="J4823" s="6">
        <v>73</v>
      </c>
      <c r="K4823" s="6">
        <v>328</v>
      </c>
      <c r="L4823" t="s">
        <v>1673</v>
      </c>
      <c r="M4823">
        <v>32</v>
      </c>
      <c r="N4823" t="s">
        <v>1998</v>
      </c>
      <c r="O4823" t="s">
        <v>2653</v>
      </c>
      <c r="P4823" t="s">
        <v>2983</v>
      </c>
    </row>
    <row r="4824" spans="1:16" x14ac:dyDescent="0.45">
      <c r="A4824" t="s">
        <v>8446</v>
      </c>
      <c r="B4824" t="s">
        <v>374</v>
      </c>
      <c r="C4824" t="s">
        <v>3243</v>
      </c>
      <c r="D4824" t="s">
        <v>3442</v>
      </c>
      <c r="E4824" s="1">
        <v>45565</v>
      </c>
      <c r="F4824" t="s">
        <v>8720</v>
      </c>
      <c r="G4824" t="s">
        <v>8629</v>
      </c>
      <c r="H4824">
        <v>2</v>
      </c>
      <c r="I4824" s="14">
        <v>0</v>
      </c>
      <c r="J4824" s="6">
        <v>1825</v>
      </c>
      <c r="K4824" s="6">
        <v>3650</v>
      </c>
      <c r="L4824" t="s">
        <v>1370</v>
      </c>
      <c r="M4824">
        <v>23</v>
      </c>
      <c r="N4824" t="s">
        <v>1999</v>
      </c>
      <c r="O4824" t="s">
        <v>2362</v>
      </c>
      <c r="P4824" t="s">
        <v>3103</v>
      </c>
    </row>
    <row r="4825" spans="1:16" x14ac:dyDescent="0.45">
      <c r="A4825" t="s">
        <v>8447</v>
      </c>
      <c r="B4825" t="s">
        <v>950</v>
      </c>
      <c r="C4825" t="s">
        <v>3232</v>
      </c>
      <c r="D4825" t="s">
        <v>3431</v>
      </c>
      <c r="E4825" s="1">
        <v>45243</v>
      </c>
      <c r="F4825" t="s">
        <v>8626</v>
      </c>
      <c r="G4825" t="s">
        <v>8633</v>
      </c>
      <c r="H4825">
        <v>5</v>
      </c>
      <c r="I4825" s="14">
        <v>0.15</v>
      </c>
      <c r="J4825" s="6">
        <v>304</v>
      </c>
      <c r="K4825" s="6">
        <v>1292</v>
      </c>
      <c r="L4825" t="s">
        <v>1941</v>
      </c>
      <c r="M4825">
        <v>22</v>
      </c>
      <c r="N4825" t="s">
        <v>1999</v>
      </c>
      <c r="O4825" t="s">
        <v>2913</v>
      </c>
      <c r="P4825" t="s">
        <v>3144</v>
      </c>
    </row>
    <row r="4826" spans="1:16" x14ac:dyDescent="0.45">
      <c r="A4826" t="s">
        <v>8448</v>
      </c>
      <c r="B4826" t="s">
        <v>293</v>
      </c>
      <c r="C4826" t="s">
        <v>3202</v>
      </c>
      <c r="D4826" t="s">
        <v>3402</v>
      </c>
      <c r="E4826" s="1">
        <v>45241</v>
      </c>
      <c r="F4826" t="s">
        <v>8719</v>
      </c>
      <c r="G4826" t="s">
        <v>8632</v>
      </c>
      <c r="H4826">
        <v>2</v>
      </c>
      <c r="I4826" s="14">
        <v>0.2</v>
      </c>
      <c r="J4826" s="6">
        <v>1696</v>
      </c>
      <c r="K4826" s="6">
        <v>2713</v>
      </c>
      <c r="L4826" t="s">
        <v>1290</v>
      </c>
      <c r="M4826">
        <v>44</v>
      </c>
      <c r="N4826" t="s">
        <v>1999</v>
      </c>
      <c r="O4826" t="s">
        <v>2283</v>
      </c>
      <c r="P4826" t="s">
        <v>3021</v>
      </c>
    </row>
    <row r="4827" spans="1:16" x14ac:dyDescent="0.45">
      <c r="A4827" t="s">
        <v>8449</v>
      </c>
      <c r="B4827" t="s">
        <v>195</v>
      </c>
      <c r="C4827" t="s">
        <v>3373</v>
      </c>
      <c r="D4827" t="s">
        <v>3569</v>
      </c>
      <c r="E4827" s="1">
        <v>45272</v>
      </c>
      <c r="F4827" t="s">
        <v>8625</v>
      </c>
      <c r="G4827" t="s">
        <v>8632</v>
      </c>
      <c r="H4827">
        <v>5</v>
      </c>
      <c r="I4827" s="14">
        <v>0.2</v>
      </c>
      <c r="J4827" s="6">
        <v>608</v>
      </c>
      <c r="K4827" s="6">
        <v>2434</v>
      </c>
      <c r="L4827" t="s">
        <v>1193</v>
      </c>
      <c r="M4827">
        <v>41</v>
      </c>
      <c r="N4827" t="s">
        <v>1998</v>
      </c>
      <c r="O4827" t="s">
        <v>2186</v>
      </c>
      <c r="P4827" t="s">
        <v>3002</v>
      </c>
    </row>
    <row r="4828" spans="1:16" x14ac:dyDescent="0.45">
      <c r="A4828" t="s">
        <v>8450</v>
      </c>
      <c r="B4828" t="s">
        <v>168</v>
      </c>
      <c r="C4828" t="s">
        <v>3222</v>
      </c>
      <c r="D4828" t="s">
        <v>3421</v>
      </c>
      <c r="E4828" s="1">
        <v>45364</v>
      </c>
      <c r="F4828" t="s">
        <v>8626</v>
      </c>
      <c r="G4828" t="s">
        <v>8629</v>
      </c>
      <c r="H4828">
        <v>4</v>
      </c>
      <c r="I4828" s="14">
        <v>0.1</v>
      </c>
      <c r="J4828" s="6">
        <v>1192</v>
      </c>
      <c r="K4828" s="6">
        <v>4289</v>
      </c>
      <c r="L4828" t="s">
        <v>1166</v>
      </c>
      <c r="M4828">
        <v>26</v>
      </c>
      <c r="N4828" t="s">
        <v>1999</v>
      </c>
      <c r="O4828" t="s">
        <v>2159</v>
      </c>
      <c r="P4828" t="s">
        <v>3062</v>
      </c>
    </row>
    <row r="4829" spans="1:16" x14ac:dyDescent="0.45">
      <c r="A4829" t="s">
        <v>8451</v>
      </c>
      <c r="B4829" t="s">
        <v>149</v>
      </c>
      <c r="C4829" t="s">
        <v>3230</v>
      </c>
      <c r="D4829" t="s">
        <v>3429</v>
      </c>
      <c r="E4829" s="1">
        <v>45723</v>
      </c>
      <c r="F4829" t="s">
        <v>8625</v>
      </c>
      <c r="G4829" t="s">
        <v>8632</v>
      </c>
      <c r="H4829">
        <v>1</v>
      </c>
      <c r="I4829" s="14">
        <v>0.1</v>
      </c>
      <c r="J4829" s="6">
        <v>1446</v>
      </c>
      <c r="K4829" s="6">
        <v>1301</v>
      </c>
      <c r="L4829" t="s">
        <v>1148</v>
      </c>
      <c r="M4829">
        <v>21</v>
      </c>
      <c r="N4829" t="s">
        <v>1998</v>
      </c>
      <c r="O4829" t="s">
        <v>2140</v>
      </c>
      <c r="P4829" t="s">
        <v>3062</v>
      </c>
    </row>
    <row r="4830" spans="1:16" x14ac:dyDescent="0.45">
      <c r="A4830" t="s">
        <v>8452</v>
      </c>
      <c r="B4830" t="s">
        <v>482</v>
      </c>
      <c r="C4830" t="s">
        <v>3335</v>
      </c>
      <c r="D4830" t="s">
        <v>3532</v>
      </c>
      <c r="E4830" s="1">
        <v>45395</v>
      </c>
      <c r="F4830" t="s">
        <v>8720</v>
      </c>
      <c r="G4830" t="s">
        <v>8631</v>
      </c>
      <c r="H4830">
        <v>2</v>
      </c>
      <c r="I4830" s="14">
        <v>0</v>
      </c>
      <c r="J4830" s="6">
        <v>368</v>
      </c>
      <c r="K4830" s="6">
        <v>736</v>
      </c>
      <c r="L4830" t="s">
        <v>1477</v>
      </c>
      <c r="M4830">
        <v>25</v>
      </c>
      <c r="N4830" t="s">
        <v>1998</v>
      </c>
      <c r="O4830" t="s">
        <v>2464</v>
      </c>
      <c r="P4830" t="s">
        <v>3003</v>
      </c>
    </row>
    <row r="4831" spans="1:16" x14ac:dyDescent="0.45">
      <c r="A4831" t="s">
        <v>8453</v>
      </c>
      <c r="B4831" t="s">
        <v>611</v>
      </c>
      <c r="C4831" t="s">
        <v>3242</v>
      </c>
      <c r="D4831" t="s">
        <v>3441</v>
      </c>
      <c r="E4831" s="1">
        <v>45683</v>
      </c>
      <c r="F4831" t="s">
        <v>8718</v>
      </c>
      <c r="G4831" t="s">
        <v>8631</v>
      </c>
      <c r="H4831">
        <v>4</v>
      </c>
      <c r="I4831" s="14">
        <v>0.15</v>
      </c>
      <c r="J4831" s="6">
        <v>1914</v>
      </c>
      <c r="K4831" s="6">
        <v>6507</v>
      </c>
      <c r="L4831" t="s">
        <v>1605</v>
      </c>
      <c r="M4831">
        <v>41</v>
      </c>
      <c r="N4831" t="s">
        <v>1998</v>
      </c>
      <c r="O4831" t="s">
        <v>2587</v>
      </c>
      <c r="P4831" t="s">
        <v>3148</v>
      </c>
    </row>
    <row r="4832" spans="1:16" x14ac:dyDescent="0.45">
      <c r="A4832" t="s">
        <v>8454</v>
      </c>
      <c r="B4832" t="s">
        <v>493</v>
      </c>
      <c r="C4832" t="s">
        <v>3198</v>
      </c>
      <c r="D4832" t="s">
        <v>3398</v>
      </c>
      <c r="E4832" s="1">
        <v>45480</v>
      </c>
      <c r="F4832" t="s">
        <v>8626</v>
      </c>
      <c r="G4832" t="s">
        <v>8630</v>
      </c>
      <c r="H4832">
        <v>4</v>
      </c>
      <c r="I4832" s="14">
        <v>0.05</v>
      </c>
      <c r="J4832" s="6">
        <v>1171</v>
      </c>
      <c r="K4832" s="6">
        <v>4449</v>
      </c>
      <c r="L4832" t="s">
        <v>1488</v>
      </c>
      <c r="M4832">
        <v>18</v>
      </c>
      <c r="N4832" t="s">
        <v>1999</v>
      </c>
      <c r="O4832" t="s">
        <v>2474</v>
      </c>
      <c r="P4832" t="s">
        <v>3076</v>
      </c>
    </row>
    <row r="4833" spans="1:16" x14ac:dyDescent="0.45">
      <c r="A4833" t="s">
        <v>8455</v>
      </c>
      <c r="B4833" t="s">
        <v>776</v>
      </c>
      <c r="C4833" t="s">
        <v>3205</v>
      </c>
      <c r="D4833" t="s">
        <v>3404</v>
      </c>
      <c r="E4833" s="1">
        <v>45749</v>
      </c>
      <c r="F4833" t="s">
        <v>8626</v>
      </c>
      <c r="G4833" t="s">
        <v>8629</v>
      </c>
      <c r="H4833">
        <v>2</v>
      </c>
      <c r="I4833" s="14">
        <v>0</v>
      </c>
      <c r="J4833" s="6">
        <v>738</v>
      </c>
      <c r="K4833" s="6">
        <v>1476</v>
      </c>
      <c r="L4833" t="s">
        <v>1768</v>
      </c>
      <c r="M4833">
        <v>41</v>
      </c>
      <c r="N4833" t="s">
        <v>1999</v>
      </c>
      <c r="O4833" t="s">
        <v>2746</v>
      </c>
      <c r="P4833" t="s">
        <v>3174</v>
      </c>
    </row>
    <row r="4834" spans="1:16" x14ac:dyDescent="0.45">
      <c r="A4834" t="s">
        <v>8456</v>
      </c>
      <c r="B4834" t="s">
        <v>167</v>
      </c>
      <c r="C4834" t="s">
        <v>3325</v>
      </c>
      <c r="D4834" t="s">
        <v>3522</v>
      </c>
      <c r="E4834" s="1">
        <v>45598</v>
      </c>
      <c r="F4834" t="s">
        <v>8718</v>
      </c>
      <c r="G4834" t="s">
        <v>8630</v>
      </c>
      <c r="H4834">
        <v>1</v>
      </c>
      <c r="I4834" s="14">
        <v>0.1</v>
      </c>
      <c r="J4834" s="6">
        <v>919</v>
      </c>
      <c r="K4834" s="6">
        <v>827</v>
      </c>
      <c r="L4834" t="s">
        <v>1165</v>
      </c>
      <c r="M4834">
        <v>50</v>
      </c>
      <c r="N4834" t="s">
        <v>1999</v>
      </c>
      <c r="O4834" t="s">
        <v>2158</v>
      </c>
      <c r="P4834" t="s">
        <v>2969</v>
      </c>
    </row>
    <row r="4835" spans="1:16" x14ac:dyDescent="0.45">
      <c r="A4835" t="s">
        <v>8457</v>
      </c>
      <c r="B4835" t="s">
        <v>14</v>
      </c>
      <c r="C4835" t="s">
        <v>3244</v>
      </c>
      <c r="D4835" t="s">
        <v>3443</v>
      </c>
      <c r="E4835" s="1">
        <v>45845</v>
      </c>
      <c r="F4835" t="s">
        <v>8719</v>
      </c>
      <c r="G4835" t="s">
        <v>8633</v>
      </c>
      <c r="H4835">
        <v>2</v>
      </c>
      <c r="I4835" s="14">
        <v>0</v>
      </c>
      <c r="J4835" s="6">
        <v>1097</v>
      </c>
      <c r="K4835" s="6">
        <v>2194</v>
      </c>
      <c r="L4835" t="s">
        <v>1013</v>
      </c>
      <c r="M4835">
        <v>23</v>
      </c>
      <c r="N4835" t="s">
        <v>1998</v>
      </c>
      <c r="O4835" t="s">
        <v>2007</v>
      </c>
      <c r="P4835" t="s">
        <v>2975</v>
      </c>
    </row>
    <row r="4836" spans="1:16" x14ac:dyDescent="0.45">
      <c r="A4836" t="s">
        <v>8458</v>
      </c>
      <c r="B4836" t="s">
        <v>694</v>
      </c>
      <c r="C4836" t="s">
        <v>3346</v>
      </c>
      <c r="D4836" t="s">
        <v>3543</v>
      </c>
      <c r="E4836" s="1">
        <v>45365</v>
      </c>
      <c r="F4836" t="s">
        <v>8718</v>
      </c>
      <c r="G4836" t="s">
        <v>8631</v>
      </c>
      <c r="H4836">
        <v>1</v>
      </c>
      <c r="I4836" s="14">
        <v>0</v>
      </c>
      <c r="J4836" s="6">
        <v>1069</v>
      </c>
      <c r="K4836" s="6">
        <v>1069</v>
      </c>
      <c r="L4836" t="s">
        <v>1688</v>
      </c>
      <c r="M4836">
        <v>47</v>
      </c>
      <c r="N4836" t="s">
        <v>1999</v>
      </c>
      <c r="O4836" t="s">
        <v>2667</v>
      </c>
      <c r="P4836" t="s">
        <v>3095</v>
      </c>
    </row>
    <row r="4837" spans="1:16" x14ac:dyDescent="0.45">
      <c r="A4837" t="s">
        <v>8459</v>
      </c>
      <c r="B4837" t="s">
        <v>665</v>
      </c>
      <c r="C4837" t="s">
        <v>3259</v>
      </c>
      <c r="D4837" t="s">
        <v>3458</v>
      </c>
      <c r="E4837" s="1">
        <v>45583</v>
      </c>
      <c r="F4837" t="s">
        <v>8718</v>
      </c>
      <c r="G4837" t="s">
        <v>8631</v>
      </c>
      <c r="H4837">
        <v>2</v>
      </c>
      <c r="I4837" s="14">
        <v>0.1</v>
      </c>
      <c r="J4837" s="6">
        <v>1315</v>
      </c>
      <c r="K4837" s="6">
        <v>2368</v>
      </c>
      <c r="L4837" t="s">
        <v>1659</v>
      </c>
      <c r="M4837">
        <v>22</v>
      </c>
      <c r="N4837" t="s">
        <v>1998</v>
      </c>
      <c r="O4837" t="s">
        <v>2640</v>
      </c>
      <c r="P4837" t="s">
        <v>2999</v>
      </c>
    </row>
    <row r="4838" spans="1:16" x14ac:dyDescent="0.45">
      <c r="A4838" t="s">
        <v>8460</v>
      </c>
      <c r="B4838" t="s">
        <v>508</v>
      </c>
      <c r="C4838" t="s">
        <v>3351</v>
      </c>
      <c r="D4838" t="s">
        <v>3548</v>
      </c>
      <c r="E4838" s="1">
        <v>45552</v>
      </c>
      <c r="F4838" t="s">
        <v>8718</v>
      </c>
      <c r="G4838" t="s">
        <v>8633</v>
      </c>
      <c r="H4838">
        <v>4</v>
      </c>
      <c r="I4838" s="14">
        <v>0</v>
      </c>
      <c r="J4838" s="6">
        <v>1234</v>
      </c>
      <c r="K4838" s="6">
        <v>4935</v>
      </c>
      <c r="L4838" t="s">
        <v>1503</v>
      </c>
      <c r="M4838">
        <v>49</v>
      </c>
      <c r="N4838" t="s">
        <v>1998</v>
      </c>
      <c r="O4838" t="s">
        <v>2488</v>
      </c>
      <c r="P4838" t="s">
        <v>3163</v>
      </c>
    </row>
    <row r="4839" spans="1:16" x14ac:dyDescent="0.45">
      <c r="A4839" t="s">
        <v>8461</v>
      </c>
      <c r="B4839" t="s">
        <v>9</v>
      </c>
      <c r="C4839" t="s">
        <v>3211</v>
      </c>
      <c r="D4839" t="s">
        <v>3410</v>
      </c>
      <c r="E4839" s="1">
        <v>45561</v>
      </c>
      <c r="F4839" t="s">
        <v>8718</v>
      </c>
      <c r="G4839" t="s">
        <v>8630</v>
      </c>
      <c r="H4839">
        <v>1</v>
      </c>
      <c r="I4839" s="14">
        <v>0.05</v>
      </c>
      <c r="J4839" s="6">
        <v>266</v>
      </c>
      <c r="K4839" s="6">
        <v>253</v>
      </c>
      <c r="L4839" t="s">
        <v>8692</v>
      </c>
      <c r="M4839">
        <v>33</v>
      </c>
      <c r="N4839" t="s">
        <v>1998</v>
      </c>
      <c r="O4839" t="s">
        <v>2002</v>
      </c>
      <c r="P4839" t="s">
        <v>2970</v>
      </c>
    </row>
    <row r="4840" spans="1:16" x14ac:dyDescent="0.45">
      <c r="A4840" t="s">
        <v>8462</v>
      </c>
      <c r="B4840" t="s">
        <v>447</v>
      </c>
      <c r="C4840" t="s">
        <v>3222</v>
      </c>
      <c r="D4840" t="s">
        <v>3421</v>
      </c>
      <c r="E4840" s="1">
        <v>45211</v>
      </c>
      <c r="F4840" t="s">
        <v>8626</v>
      </c>
      <c r="G4840" t="s">
        <v>8630</v>
      </c>
      <c r="H4840">
        <v>4</v>
      </c>
      <c r="I4840" s="14">
        <v>0.05</v>
      </c>
      <c r="J4840" s="6">
        <v>1192</v>
      </c>
      <c r="K4840" s="6">
        <v>4528</v>
      </c>
      <c r="L4840" t="s">
        <v>1443</v>
      </c>
      <c r="M4840">
        <v>61</v>
      </c>
      <c r="N4840" t="s">
        <v>1999</v>
      </c>
      <c r="O4840" t="s">
        <v>2431</v>
      </c>
      <c r="P4840" t="s">
        <v>2980</v>
      </c>
    </row>
    <row r="4841" spans="1:16" x14ac:dyDescent="0.45">
      <c r="A4841" t="s">
        <v>8463</v>
      </c>
      <c r="B4841" t="s">
        <v>392</v>
      </c>
      <c r="C4841" t="s">
        <v>3380</v>
      </c>
      <c r="D4841" t="s">
        <v>3576</v>
      </c>
      <c r="E4841" s="1">
        <v>45637</v>
      </c>
      <c r="F4841" t="s">
        <v>8625</v>
      </c>
      <c r="G4841" t="s">
        <v>8629</v>
      </c>
      <c r="H4841">
        <v>3</v>
      </c>
      <c r="I4841" s="14">
        <v>0.15</v>
      </c>
      <c r="J4841" s="6">
        <v>194</v>
      </c>
      <c r="K4841" s="6">
        <v>495</v>
      </c>
      <c r="L4841" t="s">
        <v>1388</v>
      </c>
      <c r="M4841">
        <v>37</v>
      </c>
      <c r="N4841" t="s">
        <v>1998</v>
      </c>
      <c r="O4841" t="s">
        <v>2125</v>
      </c>
      <c r="P4841" t="s">
        <v>3149</v>
      </c>
    </row>
    <row r="4842" spans="1:16" x14ac:dyDescent="0.45">
      <c r="A4842" t="s">
        <v>8464</v>
      </c>
      <c r="B4842" t="s">
        <v>764</v>
      </c>
      <c r="C4842" t="s">
        <v>3291</v>
      </c>
      <c r="D4842" t="s">
        <v>3488</v>
      </c>
      <c r="E4842" s="1">
        <v>45854</v>
      </c>
      <c r="F4842" t="s">
        <v>8720</v>
      </c>
      <c r="G4842" t="s">
        <v>8633</v>
      </c>
      <c r="H4842">
        <v>3</v>
      </c>
      <c r="I4842" s="14">
        <v>0.2</v>
      </c>
      <c r="J4842" s="6">
        <v>38</v>
      </c>
      <c r="K4842" s="6">
        <v>91</v>
      </c>
      <c r="L4842" t="s">
        <v>1757</v>
      </c>
      <c r="M4842">
        <v>57</v>
      </c>
      <c r="N4842" t="s">
        <v>1999</v>
      </c>
      <c r="O4842" t="s">
        <v>2734</v>
      </c>
      <c r="P4842" t="s">
        <v>3120</v>
      </c>
    </row>
    <row r="4843" spans="1:16" x14ac:dyDescent="0.45">
      <c r="A4843" t="s">
        <v>8465</v>
      </c>
      <c r="B4843" t="s">
        <v>751</v>
      </c>
      <c r="C4843" t="s">
        <v>3312</v>
      </c>
      <c r="D4843" t="s">
        <v>3509</v>
      </c>
      <c r="E4843" s="1">
        <v>45300</v>
      </c>
      <c r="F4843" t="s">
        <v>8626</v>
      </c>
      <c r="G4843" t="s">
        <v>8631</v>
      </c>
      <c r="H4843">
        <v>5</v>
      </c>
      <c r="I4843" s="14">
        <v>0.2</v>
      </c>
      <c r="J4843" s="6">
        <v>838</v>
      </c>
      <c r="K4843" s="6">
        <v>3350</v>
      </c>
      <c r="L4843" t="s">
        <v>1744</v>
      </c>
      <c r="M4843">
        <v>47</v>
      </c>
      <c r="N4843" t="s">
        <v>1999</v>
      </c>
      <c r="O4843" t="s">
        <v>2722</v>
      </c>
      <c r="P4843" t="s">
        <v>3174</v>
      </c>
    </row>
    <row r="4844" spans="1:16" x14ac:dyDescent="0.45">
      <c r="A4844" t="s">
        <v>8466</v>
      </c>
      <c r="B4844" t="s">
        <v>7</v>
      </c>
      <c r="C4844" t="s">
        <v>3270</v>
      </c>
      <c r="D4844" t="s">
        <v>3467</v>
      </c>
      <c r="E4844" s="1">
        <v>45294</v>
      </c>
      <c r="F4844" t="s">
        <v>8626</v>
      </c>
      <c r="G4844" t="s">
        <v>8631</v>
      </c>
      <c r="H4844">
        <v>3</v>
      </c>
      <c r="I4844" s="14">
        <v>0.05</v>
      </c>
      <c r="J4844" s="6">
        <v>960</v>
      </c>
      <c r="K4844" s="6">
        <v>2736</v>
      </c>
      <c r="L4844" t="s">
        <v>1007</v>
      </c>
      <c r="M4844">
        <v>58</v>
      </c>
      <c r="N4844" t="s">
        <v>1998</v>
      </c>
      <c r="O4844" t="s">
        <v>2000</v>
      </c>
      <c r="P4844" t="s">
        <v>2968</v>
      </c>
    </row>
    <row r="4845" spans="1:16" x14ac:dyDescent="0.45">
      <c r="A4845" t="s">
        <v>8467</v>
      </c>
      <c r="B4845" t="s">
        <v>91</v>
      </c>
      <c r="C4845" t="s">
        <v>3295</v>
      </c>
      <c r="D4845" t="s">
        <v>3492</v>
      </c>
      <c r="E4845" s="1">
        <v>45248</v>
      </c>
      <c r="F4845" t="s">
        <v>8718</v>
      </c>
      <c r="G4845" t="s">
        <v>8633</v>
      </c>
      <c r="H4845">
        <v>4</v>
      </c>
      <c r="I4845" s="14">
        <v>0.15</v>
      </c>
      <c r="J4845" s="6">
        <v>183</v>
      </c>
      <c r="K4845" s="6">
        <v>621</v>
      </c>
      <c r="L4845" t="s">
        <v>1090</v>
      </c>
      <c r="M4845">
        <v>54</v>
      </c>
      <c r="N4845" t="s">
        <v>1998</v>
      </c>
      <c r="O4845" t="s">
        <v>2083</v>
      </c>
      <c r="P4845" t="s">
        <v>3039</v>
      </c>
    </row>
    <row r="4846" spans="1:16" x14ac:dyDescent="0.45">
      <c r="A4846" t="s">
        <v>8468</v>
      </c>
      <c r="B4846" t="s">
        <v>298</v>
      </c>
      <c r="C4846" t="s">
        <v>3281</v>
      </c>
      <c r="D4846" t="s">
        <v>3478</v>
      </c>
      <c r="E4846" s="1">
        <v>45492</v>
      </c>
      <c r="F4846" t="s">
        <v>8719</v>
      </c>
      <c r="G4846" t="s">
        <v>8630</v>
      </c>
      <c r="H4846">
        <v>4</v>
      </c>
      <c r="I4846" s="14">
        <v>0.1</v>
      </c>
      <c r="J4846" s="6">
        <v>1874</v>
      </c>
      <c r="K4846" s="6">
        <v>6746</v>
      </c>
      <c r="L4846" t="s">
        <v>1295</v>
      </c>
      <c r="M4846">
        <v>54</v>
      </c>
      <c r="N4846" t="s">
        <v>1999</v>
      </c>
      <c r="O4846" t="s">
        <v>2286</v>
      </c>
      <c r="P4846" t="s">
        <v>3129</v>
      </c>
    </row>
    <row r="4847" spans="1:16" x14ac:dyDescent="0.45">
      <c r="A4847" t="s">
        <v>8469</v>
      </c>
      <c r="B4847" t="s">
        <v>864</v>
      </c>
      <c r="C4847" t="s">
        <v>3259</v>
      </c>
      <c r="D4847" t="s">
        <v>3458</v>
      </c>
      <c r="E4847" s="1">
        <v>45284</v>
      </c>
      <c r="F4847" t="s">
        <v>8625</v>
      </c>
      <c r="G4847" t="s">
        <v>8629</v>
      </c>
      <c r="H4847">
        <v>4</v>
      </c>
      <c r="I4847" s="14">
        <v>0</v>
      </c>
      <c r="J4847" s="6">
        <v>1315</v>
      </c>
      <c r="K4847" s="6">
        <v>5262</v>
      </c>
      <c r="L4847" t="s">
        <v>1856</v>
      </c>
      <c r="M4847">
        <v>65</v>
      </c>
      <c r="N4847" t="s">
        <v>1998</v>
      </c>
      <c r="O4847" t="s">
        <v>2830</v>
      </c>
      <c r="P4847" t="s">
        <v>3117</v>
      </c>
    </row>
    <row r="4848" spans="1:16" x14ac:dyDescent="0.45">
      <c r="A4848" t="s">
        <v>8470</v>
      </c>
      <c r="B4848" t="s">
        <v>309</v>
      </c>
      <c r="C4848" t="s">
        <v>3390</v>
      </c>
      <c r="D4848" t="s">
        <v>3586</v>
      </c>
      <c r="E4848" s="1">
        <v>45639</v>
      </c>
      <c r="F4848" t="s">
        <v>8718</v>
      </c>
      <c r="G4848" t="s">
        <v>8633</v>
      </c>
      <c r="H4848">
        <v>3</v>
      </c>
      <c r="I4848" s="14">
        <v>0.05</v>
      </c>
      <c r="J4848" s="6">
        <v>1830</v>
      </c>
      <c r="K4848" s="6">
        <v>5215</v>
      </c>
      <c r="L4848" t="s">
        <v>1306</v>
      </c>
      <c r="M4848">
        <v>47</v>
      </c>
      <c r="N4848" t="s">
        <v>1998</v>
      </c>
      <c r="O4848" t="s">
        <v>2297</v>
      </c>
      <c r="P4848" t="s">
        <v>3133</v>
      </c>
    </row>
    <row r="4849" spans="1:16" x14ac:dyDescent="0.45">
      <c r="A4849" t="s">
        <v>8471</v>
      </c>
      <c r="B4849" t="s">
        <v>949</v>
      </c>
      <c r="C4849" t="s">
        <v>3217</v>
      </c>
      <c r="D4849" t="s">
        <v>3416</v>
      </c>
      <c r="E4849" s="1">
        <v>45681</v>
      </c>
      <c r="F4849" t="s">
        <v>8719</v>
      </c>
      <c r="G4849" t="s">
        <v>8632</v>
      </c>
      <c r="H4849">
        <v>4</v>
      </c>
      <c r="I4849" s="14">
        <v>0.15</v>
      </c>
      <c r="J4849" s="6">
        <v>87</v>
      </c>
      <c r="K4849" s="6">
        <v>297</v>
      </c>
      <c r="L4849" t="s">
        <v>1940</v>
      </c>
      <c r="M4849">
        <v>57</v>
      </c>
      <c r="N4849" t="s">
        <v>1998</v>
      </c>
      <c r="O4849" t="s">
        <v>2912</v>
      </c>
      <c r="P4849" t="s">
        <v>8700</v>
      </c>
    </row>
    <row r="4850" spans="1:16" x14ac:dyDescent="0.45">
      <c r="A4850" t="s">
        <v>8472</v>
      </c>
      <c r="B4850" t="s">
        <v>735</v>
      </c>
      <c r="C4850" t="s">
        <v>3306</v>
      </c>
      <c r="D4850" t="s">
        <v>3503</v>
      </c>
      <c r="E4850" s="1">
        <v>45235</v>
      </c>
      <c r="F4850" t="s">
        <v>8720</v>
      </c>
      <c r="G4850" t="s">
        <v>8631</v>
      </c>
      <c r="H4850">
        <v>3</v>
      </c>
      <c r="I4850" s="14">
        <v>0</v>
      </c>
      <c r="J4850" s="6">
        <v>1375</v>
      </c>
      <c r="K4850" s="6">
        <v>4126</v>
      </c>
      <c r="L4850" t="s">
        <v>1728</v>
      </c>
      <c r="M4850">
        <v>45</v>
      </c>
      <c r="N4850" t="s">
        <v>1999</v>
      </c>
      <c r="O4850" t="s">
        <v>2706</v>
      </c>
      <c r="P4850" t="s">
        <v>3070</v>
      </c>
    </row>
    <row r="4851" spans="1:16" x14ac:dyDescent="0.45">
      <c r="A4851" t="s">
        <v>8473</v>
      </c>
      <c r="B4851" t="s">
        <v>681</v>
      </c>
      <c r="C4851" t="s">
        <v>3317</v>
      </c>
      <c r="D4851" t="s">
        <v>3514</v>
      </c>
      <c r="E4851" s="1">
        <v>45889</v>
      </c>
      <c r="F4851" t="s">
        <v>8626</v>
      </c>
      <c r="G4851" t="s">
        <v>8633</v>
      </c>
      <c r="H4851">
        <v>4</v>
      </c>
      <c r="I4851" s="14">
        <v>0</v>
      </c>
      <c r="J4851" s="6">
        <v>133</v>
      </c>
      <c r="K4851" s="6">
        <v>532</v>
      </c>
      <c r="L4851" t="s">
        <v>1675</v>
      </c>
      <c r="M4851">
        <v>25</v>
      </c>
      <c r="N4851" t="s">
        <v>1999</v>
      </c>
      <c r="O4851" t="s">
        <v>2655</v>
      </c>
      <c r="P4851" t="s">
        <v>3077</v>
      </c>
    </row>
    <row r="4852" spans="1:16" x14ac:dyDescent="0.45">
      <c r="A4852" t="s">
        <v>8474</v>
      </c>
      <c r="B4852" t="s">
        <v>809</v>
      </c>
      <c r="C4852" t="s">
        <v>3344</v>
      </c>
      <c r="D4852" t="s">
        <v>3541</v>
      </c>
      <c r="E4852" s="1">
        <v>45608</v>
      </c>
      <c r="F4852" t="s">
        <v>8625</v>
      </c>
      <c r="G4852" t="s">
        <v>8630</v>
      </c>
      <c r="H4852">
        <v>2</v>
      </c>
      <c r="I4852" s="14">
        <v>0.2</v>
      </c>
      <c r="J4852" s="6">
        <v>1957</v>
      </c>
      <c r="K4852" s="6">
        <v>3132</v>
      </c>
      <c r="L4852" t="s">
        <v>1801</v>
      </c>
      <c r="M4852">
        <v>20</v>
      </c>
      <c r="N4852" t="s">
        <v>1999</v>
      </c>
      <c r="O4852" t="s">
        <v>2777</v>
      </c>
      <c r="P4852" t="s">
        <v>3179</v>
      </c>
    </row>
    <row r="4853" spans="1:16" x14ac:dyDescent="0.45">
      <c r="A4853" t="s">
        <v>8475</v>
      </c>
      <c r="B4853" t="s">
        <v>495</v>
      </c>
      <c r="C4853" t="s">
        <v>3337</v>
      </c>
      <c r="D4853" t="s">
        <v>3534</v>
      </c>
      <c r="E4853" s="1">
        <v>45510</v>
      </c>
      <c r="F4853" t="s">
        <v>8625</v>
      </c>
      <c r="G4853" t="s">
        <v>8629</v>
      </c>
      <c r="H4853">
        <v>1</v>
      </c>
      <c r="I4853" s="14">
        <v>0.15</v>
      </c>
      <c r="J4853" s="6">
        <v>755</v>
      </c>
      <c r="K4853" s="6">
        <v>642</v>
      </c>
      <c r="L4853" t="s">
        <v>1490</v>
      </c>
      <c r="M4853">
        <v>55</v>
      </c>
      <c r="N4853" t="s">
        <v>1999</v>
      </c>
      <c r="O4853" t="s">
        <v>2475</v>
      </c>
      <c r="P4853" t="s">
        <v>3010</v>
      </c>
    </row>
    <row r="4854" spans="1:16" x14ac:dyDescent="0.45">
      <c r="A4854" t="s">
        <v>8476</v>
      </c>
      <c r="B4854" t="s">
        <v>68</v>
      </c>
      <c r="C4854" t="s">
        <v>3236</v>
      </c>
      <c r="D4854" t="s">
        <v>3435</v>
      </c>
      <c r="E4854" s="1">
        <v>45744</v>
      </c>
      <c r="F4854" t="s">
        <v>8625</v>
      </c>
      <c r="G4854" t="s">
        <v>8633</v>
      </c>
      <c r="H4854">
        <v>2</v>
      </c>
      <c r="I4854" s="14">
        <v>0.05</v>
      </c>
      <c r="J4854" s="6">
        <v>832</v>
      </c>
      <c r="K4854" s="6">
        <v>1580</v>
      </c>
      <c r="L4854" t="s">
        <v>1067</v>
      </c>
      <c r="M4854">
        <v>56</v>
      </c>
      <c r="N4854" t="s">
        <v>1998</v>
      </c>
      <c r="O4854" t="s">
        <v>2060</v>
      </c>
      <c r="P4854" t="s">
        <v>3022</v>
      </c>
    </row>
    <row r="4855" spans="1:16" x14ac:dyDescent="0.45">
      <c r="A4855" t="s">
        <v>8477</v>
      </c>
      <c r="B4855" t="s">
        <v>407</v>
      </c>
      <c r="C4855" t="s">
        <v>3319</v>
      </c>
      <c r="D4855" t="s">
        <v>3516</v>
      </c>
      <c r="E4855" s="1">
        <v>45387</v>
      </c>
      <c r="F4855" t="s">
        <v>8625</v>
      </c>
      <c r="G4855" t="s">
        <v>8632</v>
      </c>
      <c r="H4855">
        <v>5</v>
      </c>
      <c r="I4855" s="14">
        <v>0.15</v>
      </c>
      <c r="J4855" s="6">
        <v>337</v>
      </c>
      <c r="K4855" s="6">
        <v>1434</v>
      </c>
      <c r="L4855" t="s">
        <v>1403</v>
      </c>
      <c r="M4855">
        <v>27</v>
      </c>
      <c r="N4855" t="s">
        <v>1998</v>
      </c>
      <c r="O4855" t="s">
        <v>2392</v>
      </c>
      <c r="P4855" t="s">
        <v>8695</v>
      </c>
    </row>
    <row r="4856" spans="1:16" x14ac:dyDescent="0.45">
      <c r="A4856" t="s">
        <v>8478</v>
      </c>
      <c r="B4856" t="s">
        <v>651</v>
      </c>
      <c r="C4856" t="s">
        <v>3319</v>
      </c>
      <c r="D4856" t="s">
        <v>3516</v>
      </c>
      <c r="E4856" s="1">
        <v>45381</v>
      </c>
      <c r="F4856" t="s">
        <v>8720</v>
      </c>
      <c r="G4856" t="s">
        <v>8631</v>
      </c>
      <c r="H4856">
        <v>4</v>
      </c>
      <c r="I4856" s="14">
        <v>0.05</v>
      </c>
      <c r="J4856" s="6">
        <v>337</v>
      </c>
      <c r="K4856" s="6">
        <v>1282</v>
      </c>
      <c r="L4856" t="s">
        <v>1645</v>
      </c>
      <c r="M4856">
        <v>35</v>
      </c>
      <c r="N4856" t="s">
        <v>1999</v>
      </c>
      <c r="O4856" t="s">
        <v>2626</v>
      </c>
      <c r="P4856" t="s">
        <v>3114</v>
      </c>
    </row>
    <row r="4857" spans="1:16" x14ac:dyDescent="0.45">
      <c r="A4857" t="s">
        <v>8479</v>
      </c>
      <c r="B4857" t="s">
        <v>145</v>
      </c>
      <c r="C4857" t="s">
        <v>3235</v>
      </c>
      <c r="D4857" t="s">
        <v>3434</v>
      </c>
      <c r="E4857" s="1">
        <v>45782</v>
      </c>
      <c r="F4857" t="s">
        <v>8625</v>
      </c>
      <c r="G4857" t="s">
        <v>8629</v>
      </c>
      <c r="H4857">
        <v>2</v>
      </c>
      <c r="I4857" s="14">
        <v>0.15</v>
      </c>
      <c r="J4857" s="6">
        <v>634</v>
      </c>
      <c r="K4857" s="6">
        <v>1078</v>
      </c>
      <c r="L4857" t="s">
        <v>1144</v>
      </c>
      <c r="M4857">
        <v>65</v>
      </c>
      <c r="N4857" t="s">
        <v>1999</v>
      </c>
      <c r="O4857" t="s">
        <v>2136</v>
      </c>
      <c r="P4857" t="s">
        <v>3076</v>
      </c>
    </row>
    <row r="4858" spans="1:16" x14ac:dyDescent="0.45">
      <c r="A4858" t="s">
        <v>8480</v>
      </c>
      <c r="B4858" t="s">
        <v>371</v>
      </c>
      <c r="C4858" t="s">
        <v>3346</v>
      </c>
      <c r="D4858" t="s">
        <v>3543</v>
      </c>
      <c r="E4858" s="1">
        <v>45451</v>
      </c>
      <c r="F4858" t="s">
        <v>8626</v>
      </c>
      <c r="G4858" t="s">
        <v>8632</v>
      </c>
      <c r="H4858">
        <v>2</v>
      </c>
      <c r="I4858" s="14">
        <v>0</v>
      </c>
      <c r="J4858" s="6">
        <v>1069</v>
      </c>
      <c r="K4858" s="6">
        <v>2137</v>
      </c>
      <c r="L4858" t="s">
        <v>1367</v>
      </c>
      <c r="M4858">
        <v>62</v>
      </c>
      <c r="N4858" t="s">
        <v>1999</v>
      </c>
      <c r="O4858" t="s">
        <v>2359</v>
      </c>
      <c r="P4858" t="s">
        <v>3132</v>
      </c>
    </row>
    <row r="4859" spans="1:16" x14ac:dyDescent="0.45">
      <c r="A4859" t="s">
        <v>8481</v>
      </c>
      <c r="B4859" t="s">
        <v>845</v>
      </c>
      <c r="C4859" t="s">
        <v>3359</v>
      </c>
      <c r="D4859" t="s">
        <v>3556</v>
      </c>
      <c r="E4859" s="1">
        <v>45774</v>
      </c>
      <c r="F4859" t="s">
        <v>8718</v>
      </c>
      <c r="G4859" t="s">
        <v>8630</v>
      </c>
      <c r="H4859">
        <v>5</v>
      </c>
      <c r="I4859" s="14">
        <v>0.1</v>
      </c>
      <c r="J4859" s="6">
        <v>476</v>
      </c>
      <c r="K4859" s="6">
        <v>2142</v>
      </c>
      <c r="L4859" t="s">
        <v>1837</v>
      </c>
      <c r="M4859">
        <v>27</v>
      </c>
      <c r="N4859" t="s">
        <v>1999</v>
      </c>
      <c r="O4859" t="s">
        <v>2812</v>
      </c>
      <c r="P4859" t="s">
        <v>3093</v>
      </c>
    </row>
    <row r="4860" spans="1:16" x14ac:dyDescent="0.45">
      <c r="A4860" t="s">
        <v>8482</v>
      </c>
      <c r="B4860" t="s">
        <v>431</v>
      </c>
      <c r="C4860" t="s">
        <v>3253</v>
      </c>
      <c r="D4860" t="s">
        <v>3452</v>
      </c>
      <c r="E4860" s="1">
        <v>45327</v>
      </c>
      <c r="F4860" t="s">
        <v>8625</v>
      </c>
      <c r="G4860" t="s">
        <v>8630</v>
      </c>
      <c r="H4860">
        <v>4</v>
      </c>
      <c r="I4860" s="14">
        <v>0</v>
      </c>
      <c r="J4860" s="6">
        <v>583</v>
      </c>
      <c r="K4860" s="6">
        <v>2331</v>
      </c>
      <c r="L4860" t="s">
        <v>1427</v>
      </c>
      <c r="M4860">
        <v>52</v>
      </c>
      <c r="N4860" t="s">
        <v>1998</v>
      </c>
      <c r="O4860" t="s">
        <v>2416</v>
      </c>
      <c r="P4860" t="s">
        <v>3149</v>
      </c>
    </row>
    <row r="4861" spans="1:16" x14ac:dyDescent="0.45">
      <c r="A4861" t="s">
        <v>8483</v>
      </c>
      <c r="B4861" t="s">
        <v>873</v>
      </c>
      <c r="C4861" t="s">
        <v>3235</v>
      </c>
      <c r="D4861" t="s">
        <v>3434</v>
      </c>
      <c r="E4861" s="1">
        <v>45725</v>
      </c>
      <c r="F4861" t="s">
        <v>8626</v>
      </c>
      <c r="G4861" t="s">
        <v>8633</v>
      </c>
      <c r="H4861">
        <v>5</v>
      </c>
      <c r="I4861" s="14">
        <v>0.1</v>
      </c>
      <c r="J4861" s="6">
        <v>634</v>
      </c>
      <c r="K4861" s="6">
        <v>2854</v>
      </c>
      <c r="L4861" t="s">
        <v>1865</v>
      </c>
      <c r="M4861">
        <v>62</v>
      </c>
      <c r="N4861" t="s">
        <v>1999</v>
      </c>
      <c r="O4861" t="s">
        <v>2838</v>
      </c>
      <c r="P4861" t="s">
        <v>3091</v>
      </c>
    </row>
    <row r="4862" spans="1:16" x14ac:dyDescent="0.45">
      <c r="A4862" t="s">
        <v>8484</v>
      </c>
      <c r="B4862" t="s">
        <v>48</v>
      </c>
      <c r="C4862" t="s">
        <v>3204</v>
      </c>
      <c r="D4862" t="s">
        <v>3403</v>
      </c>
      <c r="E4862" s="1">
        <v>45190</v>
      </c>
      <c r="F4862" t="s">
        <v>8720</v>
      </c>
      <c r="G4862" t="s">
        <v>8631</v>
      </c>
      <c r="H4862">
        <v>2</v>
      </c>
      <c r="I4862" s="14">
        <v>0.15</v>
      </c>
      <c r="J4862" s="6">
        <v>1458</v>
      </c>
      <c r="K4862" s="6">
        <v>2478</v>
      </c>
      <c r="L4862" t="s">
        <v>1047</v>
      </c>
      <c r="M4862">
        <v>58</v>
      </c>
      <c r="N4862" t="s">
        <v>1998</v>
      </c>
      <c r="O4862" t="s">
        <v>2040</v>
      </c>
      <c r="P4862" t="s">
        <v>3007</v>
      </c>
    </row>
    <row r="4863" spans="1:16" x14ac:dyDescent="0.45">
      <c r="A4863" t="s">
        <v>8485</v>
      </c>
      <c r="B4863" t="s">
        <v>590</v>
      </c>
      <c r="C4863" t="s">
        <v>3389</v>
      </c>
      <c r="D4863" t="s">
        <v>3585</v>
      </c>
      <c r="E4863" s="1">
        <v>45618</v>
      </c>
      <c r="F4863" t="s">
        <v>8626</v>
      </c>
      <c r="G4863" t="s">
        <v>8631</v>
      </c>
      <c r="H4863">
        <v>5</v>
      </c>
      <c r="I4863" s="14">
        <v>0.2</v>
      </c>
      <c r="J4863" s="6">
        <v>1496</v>
      </c>
      <c r="K4863" s="6">
        <v>5985</v>
      </c>
      <c r="L4863" t="s">
        <v>1584</v>
      </c>
      <c r="M4863">
        <v>48</v>
      </c>
      <c r="N4863" t="s">
        <v>1998</v>
      </c>
      <c r="O4863" t="s">
        <v>2566</v>
      </c>
      <c r="P4863" t="s">
        <v>2997</v>
      </c>
    </row>
    <row r="4864" spans="1:16" x14ac:dyDescent="0.45">
      <c r="A4864" t="s">
        <v>8486</v>
      </c>
      <c r="B4864" t="s">
        <v>726</v>
      </c>
      <c r="C4864" t="s">
        <v>3375</v>
      </c>
      <c r="D4864" t="s">
        <v>3571</v>
      </c>
      <c r="E4864" s="1">
        <v>45533</v>
      </c>
      <c r="F4864" t="s">
        <v>8626</v>
      </c>
      <c r="G4864" t="s">
        <v>8630</v>
      </c>
      <c r="H4864">
        <v>1</v>
      </c>
      <c r="I4864" s="14">
        <v>0.05</v>
      </c>
      <c r="J4864" s="6">
        <v>1129</v>
      </c>
      <c r="K4864" s="6">
        <v>1073</v>
      </c>
      <c r="L4864" t="s">
        <v>1719</v>
      </c>
      <c r="M4864">
        <v>54</v>
      </c>
      <c r="N4864" t="s">
        <v>1999</v>
      </c>
      <c r="O4864" t="s">
        <v>2698</v>
      </c>
      <c r="P4864" t="s">
        <v>3019</v>
      </c>
    </row>
    <row r="4865" spans="1:16" x14ac:dyDescent="0.45">
      <c r="A4865" t="s">
        <v>8487</v>
      </c>
      <c r="B4865" t="s">
        <v>454</v>
      </c>
      <c r="C4865" t="s">
        <v>3285</v>
      </c>
      <c r="D4865" t="s">
        <v>3482</v>
      </c>
      <c r="E4865" s="1">
        <v>45690</v>
      </c>
      <c r="F4865" t="s">
        <v>8719</v>
      </c>
      <c r="G4865" t="s">
        <v>8632</v>
      </c>
      <c r="H4865">
        <v>5</v>
      </c>
      <c r="I4865" s="14">
        <v>0.2</v>
      </c>
      <c r="J4865" s="6">
        <v>576</v>
      </c>
      <c r="K4865" s="6">
        <v>2305</v>
      </c>
      <c r="L4865" t="s">
        <v>1450</v>
      </c>
      <c r="M4865">
        <v>23</v>
      </c>
      <c r="N4865" t="s">
        <v>1999</v>
      </c>
      <c r="O4865" t="s">
        <v>2118</v>
      </c>
      <c r="P4865" t="s">
        <v>3031</v>
      </c>
    </row>
    <row r="4866" spans="1:16" x14ac:dyDescent="0.45">
      <c r="A4866" t="s">
        <v>8488</v>
      </c>
      <c r="B4866" t="s">
        <v>634</v>
      </c>
      <c r="C4866" t="s">
        <v>3250</v>
      </c>
      <c r="D4866" t="s">
        <v>3449</v>
      </c>
      <c r="E4866" s="1">
        <v>45214</v>
      </c>
      <c r="F4866" t="s">
        <v>8718</v>
      </c>
      <c r="G4866" t="s">
        <v>8630</v>
      </c>
      <c r="H4866">
        <v>2</v>
      </c>
      <c r="I4866" s="14">
        <v>0.15</v>
      </c>
      <c r="J4866" s="6">
        <v>1384</v>
      </c>
      <c r="K4866" s="6">
        <v>2352</v>
      </c>
      <c r="L4866" t="s">
        <v>1628</v>
      </c>
      <c r="M4866">
        <v>34</v>
      </c>
      <c r="N4866" t="s">
        <v>1998</v>
      </c>
      <c r="O4866" t="s">
        <v>2609</v>
      </c>
      <c r="P4866" t="s">
        <v>8709</v>
      </c>
    </row>
    <row r="4867" spans="1:16" x14ac:dyDescent="0.45">
      <c r="A4867" t="s">
        <v>8489</v>
      </c>
      <c r="B4867" t="s">
        <v>112</v>
      </c>
      <c r="C4867" t="s">
        <v>3322</v>
      </c>
      <c r="D4867" t="s">
        <v>3519</v>
      </c>
      <c r="E4867" s="1">
        <v>45324</v>
      </c>
      <c r="F4867" t="s">
        <v>8719</v>
      </c>
      <c r="G4867" t="s">
        <v>8632</v>
      </c>
      <c r="H4867">
        <v>5</v>
      </c>
      <c r="I4867" s="14">
        <v>0.05</v>
      </c>
      <c r="J4867" s="6">
        <v>191</v>
      </c>
      <c r="K4867" s="6">
        <v>907</v>
      </c>
      <c r="L4867" t="s">
        <v>1111</v>
      </c>
      <c r="M4867">
        <v>31</v>
      </c>
      <c r="N4867" t="s">
        <v>1998</v>
      </c>
      <c r="O4867" t="s">
        <v>2103</v>
      </c>
      <c r="P4867" t="s">
        <v>3054</v>
      </c>
    </row>
    <row r="4868" spans="1:16" x14ac:dyDescent="0.45">
      <c r="A4868" t="s">
        <v>8490</v>
      </c>
      <c r="B4868" t="s">
        <v>357</v>
      </c>
      <c r="C4868" t="s">
        <v>3342</v>
      </c>
      <c r="D4868" t="s">
        <v>3539</v>
      </c>
      <c r="E4868" s="1">
        <v>45246</v>
      </c>
      <c r="F4868" t="s">
        <v>8626</v>
      </c>
      <c r="G4868" t="s">
        <v>8629</v>
      </c>
      <c r="H4868">
        <v>1</v>
      </c>
      <c r="I4868" s="14">
        <v>0.1</v>
      </c>
      <c r="J4868" s="6">
        <v>1062</v>
      </c>
      <c r="K4868" s="6">
        <v>956</v>
      </c>
      <c r="L4868" t="s">
        <v>1353</v>
      </c>
      <c r="M4868">
        <v>23</v>
      </c>
      <c r="N4868" t="s">
        <v>1999</v>
      </c>
      <c r="O4868" t="s">
        <v>2345</v>
      </c>
      <c r="P4868" t="s">
        <v>3142</v>
      </c>
    </row>
    <row r="4869" spans="1:16" x14ac:dyDescent="0.45">
      <c r="A4869" t="s">
        <v>8491</v>
      </c>
      <c r="B4869" t="s">
        <v>149</v>
      </c>
      <c r="C4869" t="s">
        <v>3207</v>
      </c>
      <c r="D4869" t="s">
        <v>3406</v>
      </c>
      <c r="E4869" s="1">
        <v>45798</v>
      </c>
      <c r="F4869" t="s">
        <v>8720</v>
      </c>
      <c r="G4869" t="s">
        <v>8633</v>
      </c>
      <c r="H4869">
        <v>1</v>
      </c>
      <c r="I4869" s="14">
        <v>0</v>
      </c>
      <c r="J4869" s="6">
        <v>731</v>
      </c>
      <c r="K4869" s="6">
        <v>731</v>
      </c>
      <c r="L4869" t="s">
        <v>1148</v>
      </c>
      <c r="M4869">
        <v>21</v>
      </c>
      <c r="N4869" t="s">
        <v>1998</v>
      </c>
      <c r="O4869" t="s">
        <v>2140</v>
      </c>
      <c r="P4869" t="s">
        <v>3062</v>
      </c>
    </row>
    <row r="4870" spans="1:16" x14ac:dyDescent="0.45">
      <c r="A4870" t="s">
        <v>8492</v>
      </c>
      <c r="B4870" t="s">
        <v>841</v>
      </c>
      <c r="C4870" t="s">
        <v>3296</v>
      </c>
      <c r="D4870" t="s">
        <v>3493</v>
      </c>
      <c r="E4870" s="1">
        <v>45314</v>
      </c>
      <c r="F4870" t="s">
        <v>8719</v>
      </c>
      <c r="G4870" t="s">
        <v>8632</v>
      </c>
      <c r="H4870">
        <v>3</v>
      </c>
      <c r="I4870" s="14">
        <v>0.05</v>
      </c>
      <c r="J4870" s="6">
        <v>378</v>
      </c>
      <c r="K4870" s="6">
        <v>1076</v>
      </c>
      <c r="L4870" t="s">
        <v>1833</v>
      </c>
      <c r="M4870">
        <v>63</v>
      </c>
      <c r="N4870" t="s">
        <v>1999</v>
      </c>
      <c r="O4870" t="s">
        <v>2808</v>
      </c>
      <c r="P4870" t="s">
        <v>3060</v>
      </c>
    </row>
    <row r="4871" spans="1:16" x14ac:dyDescent="0.45">
      <c r="A4871" t="s">
        <v>8493</v>
      </c>
      <c r="B4871" t="s">
        <v>306</v>
      </c>
      <c r="C4871" t="s">
        <v>3244</v>
      </c>
      <c r="D4871" t="s">
        <v>3443</v>
      </c>
      <c r="E4871" s="1">
        <v>45642</v>
      </c>
      <c r="F4871" t="s">
        <v>8626</v>
      </c>
      <c r="G4871" t="s">
        <v>8630</v>
      </c>
      <c r="H4871">
        <v>4</v>
      </c>
      <c r="I4871" s="14">
        <v>0.15</v>
      </c>
      <c r="J4871" s="6">
        <v>1097</v>
      </c>
      <c r="K4871" s="6">
        <v>3730</v>
      </c>
      <c r="L4871" t="s">
        <v>1303</v>
      </c>
      <c r="M4871">
        <v>42</v>
      </c>
      <c r="N4871" t="s">
        <v>1999</v>
      </c>
      <c r="O4871" t="s">
        <v>2294</v>
      </c>
      <c r="P4871" t="s">
        <v>2983</v>
      </c>
    </row>
    <row r="4872" spans="1:16" x14ac:dyDescent="0.45">
      <c r="A4872" t="s">
        <v>8494</v>
      </c>
      <c r="B4872" t="s">
        <v>72</v>
      </c>
      <c r="C4872" t="s">
        <v>3233</v>
      </c>
      <c r="D4872" t="s">
        <v>3432</v>
      </c>
      <c r="E4872" s="1">
        <v>45684</v>
      </c>
      <c r="F4872" t="s">
        <v>8720</v>
      </c>
      <c r="G4872" t="s">
        <v>8630</v>
      </c>
      <c r="H4872">
        <v>4</v>
      </c>
      <c r="I4872" s="14">
        <v>0.05</v>
      </c>
      <c r="J4872" s="6">
        <v>73</v>
      </c>
      <c r="K4872" s="6">
        <v>277</v>
      </c>
      <c r="L4872" t="s">
        <v>1071</v>
      </c>
      <c r="M4872">
        <v>53</v>
      </c>
      <c r="N4872" t="s">
        <v>1998</v>
      </c>
      <c r="O4872" t="s">
        <v>2064</v>
      </c>
      <c r="P4872" t="s">
        <v>3026</v>
      </c>
    </row>
    <row r="4873" spans="1:16" x14ac:dyDescent="0.45">
      <c r="A4873" t="s">
        <v>8495</v>
      </c>
      <c r="B4873" t="s">
        <v>972</v>
      </c>
      <c r="C4873" t="s">
        <v>3285</v>
      </c>
      <c r="D4873" t="s">
        <v>3482</v>
      </c>
      <c r="E4873" s="1">
        <v>45908</v>
      </c>
      <c r="F4873" t="s">
        <v>8719</v>
      </c>
      <c r="G4873" t="s">
        <v>8630</v>
      </c>
      <c r="H4873">
        <v>2</v>
      </c>
      <c r="I4873" s="14">
        <v>0.05</v>
      </c>
      <c r="J4873" s="6">
        <v>576</v>
      </c>
      <c r="K4873" s="6">
        <v>1095</v>
      </c>
      <c r="L4873" t="s">
        <v>1963</v>
      </c>
      <c r="M4873">
        <v>28</v>
      </c>
      <c r="N4873" t="s">
        <v>1999</v>
      </c>
      <c r="O4873" t="s">
        <v>2935</v>
      </c>
      <c r="P4873" t="s">
        <v>2985</v>
      </c>
    </row>
    <row r="4874" spans="1:16" x14ac:dyDescent="0.45">
      <c r="A4874" t="s">
        <v>8496</v>
      </c>
      <c r="B4874" t="s">
        <v>695</v>
      </c>
      <c r="C4874" t="s">
        <v>3297</v>
      </c>
      <c r="D4874" t="s">
        <v>3494</v>
      </c>
      <c r="E4874" s="1">
        <v>45437</v>
      </c>
      <c r="F4874" t="s">
        <v>8718</v>
      </c>
      <c r="G4874" t="s">
        <v>8632</v>
      </c>
      <c r="H4874">
        <v>3</v>
      </c>
      <c r="I4874" s="14">
        <v>0.15</v>
      </c>
      <c r="J4874" s="6">
        <v>960</v>
      </c>
      <c r="K4874" s="6">
        <v>2448</v>
      </c>
      <c r="L4874" t="s">
        <v>1689</v>
      </c>
      <c r="M4874">
        <v>28</v>
      </c>
      <c r="N4874" t="s">
        <v>1999</v>
      </c>
      <c r="O4874" t="s">
        <v>2668</v>
      </c>
      <c r="P4874" t="s">
        <v>3037</v>
      </c>
    </row>
    <row r="4875" spans="1:16" x14ac:dyDescent="0.45">
      <c r="A4875" t="s">
        <v>8497</v>
      </c>
      <c r="B4875" t="s">
        <v>427</v>
      </c>
      <c r="C4875" t="s">
        <v>3263</v>
      </c>
      <c r="D4875" t="s">
        <v>3461</v>
      </c>
      <c r="E4875" s="1">
        <v>45656</v>
      </c>
      <c r="F4875" t="s">
        <v>8718</v>
      </c>
      <c r="G4875" t="s">
        <v>8630</v>
      </c>
      <c r="H4875">
        <v>5</v>
      </c>
      <c r="I4875" s="14">
        <v>0.15</v>
      </c>
      <c r="J4875" s="6">
        <v>492</v>
      </c>
      <c r="K4875" s="6">
        <v>2093</v>
      </c>
      <c r="L4875" t="s">
        <v>1423</v>
      </c>
      <c r="M4875">
        <v>62</v>
      </c>
      <c r="N4875" t="s">
        <v>1999</v>
      </c>
      <c r="O4875" t="s">
        <v>2412</v>
      </c>
      <c r="P4875" t="s">
        <v>3063</v>
      </c>
    </row>
    <row r="4876" spans="1:16" x14ac:dyDescent="0.45">
      <c r="A4876" t="s">
        <v>8498</v>
      </c>
      <c r="B4876" t="s">
        <v>609</v>
      </c>
      <c r="C4876" t="s">
        <v>3306</v>
      </c>
      <c r="D4876" t="s">
        <v>3503</v>
      </c>
      <c r="E4876" s="1">
        <v>45490</v>
      </c>
      <c r="F4876" t="s">
        <v>8720</v>
      </c>
      <c r="G4876" t="s">
        <v>8629</v>
      </c>
      <c r="H4876">
        <v>2</v>
      </c>
      <c r="I4876" s="14">
        <v>0.05</v>
      </c>
      <c r="J4876" s="6">
        <v>1375</v>
      </c>
      <c r="K4876" s="6">
        <v>2613</v>
      </c>
      <c r="L4876" t="s">
        <v>1603</v>
      </c>
      <c r="M4876">
        <v>31</v>
      </c>
      <c r="N4876" t="s">
        <v>1999</v>
      </c>
      <c r="O4876" t="s">
        <v>2585</v>
      </c>
      <c r="P4876" t="s">
        <v>2982</v>
      </c>
    </row>
    <row r="4877" spans="1:16" x14ac:dyDescent="0.45">
      <c r="A4877" t="s">
        <v>8499</v>
      </c>
      <c r="B4877" t="s">
        <v>301</v>
      </c>
      <c r="C4877" t="s">
        <v>3378</v>
      </c>
      <c r="D4877" t="s">
        <v>3574</v>
      </c>
      <c r="E4877" s="1">
        <v>45263</v>
      </c>
      <c r="F4877" t="s">
        <v>8625</v>
      </c>
      <c r="G4877" t="s">
        <v>8630</v>
      </c>
      <c r="H4877">
        <v>3</v>
      </c>
      <c r="I4877" s="14">
        <v>0</v>
      </c>
      <c r="J4877" s="6">
        <v>415</v>
      </c>
      <c r="K4877" s="6">
        <v>1244</v>
      </c>
      <c r="L4877" t="s">
        <v>1298</v>
      </c>
      <c r="M4877">
        <v>42</v>
      </c>
      <c r="N4877" t="s">
        <v>1999</v>
      </c>
      <c r="O4877" t="s">
        <v>2289</v>
      </c>
      <c r="P4877" t="s">
        <v>3075</v>
      </c>
    </row>
    <row r="4878" spans="1:16" x14ac:dyDescent="0.45">
      <c r="A4878" t="s">
        <v>8500</v>
      </c>
      <c r="B4878" t="s">
        <v>423</v>
      </c>
      <c r="C4878" t="s">
        <v>3357</v>
      </c>
      <c r="D4878" t="s">
        <v>3554</v>
      </c>
      <c r="E4878" s="1">
        <v>45814</v>
      </c>
      <c r="F4878" t="s">
        <v>8625</v>
      </c>
      <c r="G4878" t="s">
        <v>8632</v>
      </c>
      <c r="H4878">
        <v>2</v>
      </c>
      <c r="I4878" s="14">
        <v>0.1</v>
      </c>
      <c r="J4878" s="6">
        <v>1084</v>
      </c>
      <c r="K4878" s="6">
        <v>1951</v>
      </c>
      <c r="L4878" t="s">
        <v>1419</v>
      </c>
      <c r="M4878">
        <v>62</v>
      </c>
      <c r="N4878" t="s">
        <v>1999</v>
      </c>
      <c r="O4878" t="s">
        <v>2408</v>
      </c>
      <c r="P4878" t="s">
        <v>2972</v>
      </c>
    </row>
    <row r="4879" spans="1:16" x14ac:dyDescent="0.45">
      <c r="A4879" t="s">
        <v>8501</v>
      </c>
      <c r="B4879" t="s">
        <v>599</v>
      </c>
      <c r="C4879" t="s">
        <v>3230</v>
      </c>
      <c r="D4879" t="s">
        <v>3429</v>
      </c>
      <c r="E4879" s="1">
        <v>45298</v>
      </c>
      <c r="F4879" t="s">
        <v>8720</v>
      </c>
      <c r="G4879" t="s">
        <v>8632</v>
      </c>
      <c r="H4879">
        <v>5</v>
      </c>
      <c r="I4879" s="14">
        <v>0.15</v>
      </c>
      <c r="J4879" s="6">
        <v>1446</v>
      </c>
      <c r="K4879" s="6">
        <v>6144</v>
      </c>
      <c r="L4879" t="s">
        <v>1593</v>
      </c>
      <c r="M4879">
        <v>37</v>
      </c>
      <c r="N4879" t="s">
        <v>1999</v>
      </c>
      <c r="O4879" t="s">
        <v>2575</v>
      </c>
      <c r="P4879" t="s">
        <v>3076</v>
      </c>
    </row>
    <row r="4880" spans="1:16" x14ac:dyDescent="0.45">
      <c r="A4880" t="s">
        <v>8502</v>
      </c>
      <c r="B4880" t="s">
        <v>553</v>
      </c>
      <c r="C4880" t="s">
        <v>3282</v>
      </c>
      <c r="D4880" t="s">
        <v>3479</v>
      </c>
      <c r="E4880" s="1">
        <v>45888</v>
      </c>
      <c r="F4880" t="s">
        <v>8625</v>
      </c>
      <c r="G4880" t="s">
        <v>8632</v>
      </c>
      <c r="H4880">
        <v>1</v>
      </c>
      <c r="I4880" s="14">
        <v>0.05</v>
      </c>
      <c r="J4880" s="6">
        <v>1755</v>
      </c>
      <c r="K4880" s="6">
        <v>1667</v>
      </c>
      <c r="L4880" t="s">
        <v>1548</v>
      </c>
      <c r="M4880">
        <v>54</v>
      </c>
      <c r="N4880" t="s">
        <v>1999</v>
      </c>
      <c r="O4880" t="s">
        <v>2530</v>
      </c>
      <c r="P4880" t="s">
        <v>3011</v>
      </c>
    </row>
    <row r="4881" spans="1:16" x14ac:dyDescent="0.45">
      <c r="A4881" t="s">
        <v>8503</v>
      </c>
      <c r="B4881" t="s">
        <v>791</v>
      </c>
      <c r="C4881" t="s">
        <v>3229</v>
      </c>
      <c r="D4881" t="s">
        <v>3428</v>
      </c>
      <c r="E4881" s="1">
        <v>45645</v>
      </c>
      <c r="F4881" t="s">
        <v>8719</v>
      </c>
      <c r="G4881" t="s">
        <v>8631</v>
      </c>
      <c r="H4881">
        <v>4</v>
      </c>
      <c r="I4881" s="14">
        <v>0.15</v>
      </c>
      <c r="J4881" s="6">
        <v>1934</v>
      </c>
      <c r="K4881" s="6">
        <v>6577</v>
      </c>
      <c r="L4881" t="s">
        <v>1783</v>
      </c>
      <c r="M4881">
        <v>59</v>
      </c>
      <c r="N4881" t="s">
        <v>1999</v>
      </c>
      <c r="O4881" t="s">
        <v>2760</v>
      </c>
      <c r="P4881" t="s">
        <v>3167</v>
      </c>
    </row>
    <row r="4882" spans="1:16" x14ac:dyDescent="0.45">
      <c r="A4882" t="s">
        <v>8504</v>
      </c>
      <c r="B4882" t="s">
        <v>618</v>
      </c>
      <c r="C4882" t="s">
        <v>3256</v>
      </c>
      <c r="D4882" t="s">
        <v>3455</v>
      </c>
      <c r="E4882" s="1">
        <v>45907</v>
      </c>
      <c r="F4882" t="s">
        <v>8718</v>
      </c>
      <c r="G4882" t="s">
        <v>8632</v>
      </c>
      <c r="H4882">
        <v>3</v>
      </c>
      <c r="I4882" s="14">
        <v>0</v>
      </c>
      <c r="J4882" s="6">
        <v>588</v>
      </c>
      <c r="K4882" s="6">
        <v>1764</v>
      </c>
      <c r="L4882" t="s">
        <v>1612</v>
      </c>
      <c r="M4882">
        <v>59</v>
      </c>
      <c r="N4882" t="s">
        <v>1998</v>
      </c>
      <c r="O4882" t="s">
        <v>2594</v>
      </c>
      <c r="P4882" t="s">
        <v>3173</v>
      </c>
    </row>
    <row r="4883" spans="1:16" x14ac:dyDescent="0.45">
      <c r="A4883" t="s">
        <v>8505</v>
      </c>
      <c r="B4883" t="s">
        <v>605</v>
      </c>
      <c r="C4883" t="s">
        <v>3396</v>
      </c>
      <c r="D4883" t="s">
        <v>3592</v>
      </c>
      <c r="E4883" s="1">
        <v>45559</v>
      </c>
      <c r="F4883" t="s">
        <v>8720</v>
      </c>
      <c r="G4883" t="s">
        <v>8631</v>
      </c>
      <c r="H4883">
        <v>2</v>
      </c>
      <c r="I4883" s="14">
        <v>0.1</v>
      </c>
      <c r="J4883" s="6">
        <v>937</v>
      </c>
      <c r="K4883" s="6">
        <v>1687</v>
      </c>
      <c r="L4883" t="s">
        <v>1599</v>
      </c>
      <c r="M4883">
        <v>44</v>
      </c>
      <c r="N4883" t="s">
        <v>1998</v>
      </c>
      <c r="O4883" t="s">
        <v>2581</v>
      </c>
      <c r="P4883" t="s">
        <v>3019</v>
      </c>
    </row>
    <row r="4884" spans="1:16" x14ac:dyDescent="0.45">
      <c r="A4884" t="s">
        <v>8506</v>
      </c>
      <c r="B4884" t="s">
        <v>81</v>
      </c>
      <c r="C4884" t="s">
        <v>3230</v>
      </c>
      <c r="D4884" t="s">
        <v>3429</v>
      </c>
      <c r="E4884" s="1">
        <v>45541</v>
      </c>
      <c r="F4884" t="s">
        <v>8720</v>
      </c>
      <c r="G4884" t="s">
        <v>8632</v>
      </c>
      <c r="H4884">
        <v>5</v>
      </c>
      <c r="I4884" s="14">
        <v>0</v>
      </c>
      <c r="J4884" s="6">
        <v>1446</v>
      </c>
      <c r="K4884" s="6">
        <v>7228</v>
      </c>
      <c r="L4884" t="s">
        <v>1080</v>
      </c>
      <c r="M4884">
        <v>50</v>
      </c>
      <c r="N4884" t="s">
        <v>1998</v>
      </c>
      <c r="O4884" t="s">
        <v>2073</v>
      </c>
      <c r="P4884" t="s">
        <v>3005</v>
      </c>
    </row>
    <row r="4885" spans="1:16" x14ac:dyDescent="0.45">
      <c r="A4885" t="s">
        <v>8507</v>
      </c>
      <c r="B4885" t="s">
        <v>896</v>
      </c>
      <c r="C4885" t="s">
        <v>3365</v>
      </c>
      <c r="D4885" t="s">
        <v>3562</v>
      </c>
      <c r="E4885" s="1">
        <v>45267</v>
      </c>
      <c r="F4885" t="s">
        <v>8626</v>
      </c>
      <c r="G4885" t="s">
        <v>8631</v>
      </c>
      <c r="H4885">
        <v>3</v>
      </c>
      <c r="I4885" s="14">
        <v>0</v>
      </c>
      <c r="J4885" s="6">
        <v>1256</v>
      </c>
      <c r="K4885" s="6">
        <v>3767</v>
      </c>
      <c r="L4885" t="s">
        <v>1887</v>
      </c>
      <c r="M4885">
        <v>56</v>
      </c>
      <c r="N4885" t="s">
        <v>1998</v>
      </c>
      <c r="O4885" t="s">
        <v>2861</v>
      </c>
      <c r="P4885" t="s">
        <v>3053</v>
      </c>
    </row>
    <row r="4886" spans="1:16" x14ac:dyDescent="0.45">
      <c r="A4886" t="s">
        <v>8508</v>
      </c>
      <c r="B4886" t="s">
        <v>813</v>
      </c>
      <c r="C4886" t="s">
        <v>3247</v>
      </c>
      <c r="D4886" t="s">
        <v>3446</v>
      </c>
      <c r="E4886" s="1">
        <v>45494</v>
      </c>
      <c r="F4886" t="s">
        <v>8719</v>
      </c>
      <c r="G4886" t="s">
        <v>8629</v>
      </c>
      <c r="H4886">
        <v>3</v>
      </c>
      <c r="I4886" s="14">
        <v>0.15</v>
      </c>
      <c r="J4886" s="6">
        <v>1121</v>
      </c>
      <c r="K4886" s="6">
        <v>2858</v>
      </c>
      <c r="L4886" t="s">
        <v>1805</v>
      </c>
      <c r="M4886">
        <v>32</v>
      </c>
      <c r="N4886" t="s">
        <v>1998</v>
      </c>
      <c r="O4886" t="s">
        <v>2780</v>
      </c>
      <c r="P4886" t="s">
        <v>3030</v>
      </c>
    </row>
    <row r="4887" spans="1:16" x14ac:dyDescent="0.45">
      <c r="A4887" t="s">
        <v>8509</v>
      </c>
      <c r="B4887" t="s">
        <v>884</v>
      </c>
      <c r="C4887" t="s">
        <v>3373</v>
      </c>
      <c r="D4887" t="s">
        <v>3569</v>
      </c>
      <c r="E4887" s="1">
        <v>45438</v>
      </c>
      <c r="F4887" t="s">
        <v>8720</v>
      </c>
      <c r="G4887" t="s">
        <v>8632</v>
      </c>
      <c r="H4887">
        <v>1</v>
      </c>
      <c r="I4887" s="14">
        <v>0.1</v>
      </c>
      <c r="J4887" s="6">
        <v>608</v>
      </c>
      <c r="K4887" s="6">
        <v>548</v>
      </c>
      <c r="L4887" t="s">
        <v>1875</v>
      </c>
      <c r="M4887">
        <v>59</v>
      </c>
      <c r="N4887" t="s">
        <v>1998</v>
      </c>
      <c r="O4887" t="s">
        <v>2849</v>
      </c>
      <c r="P4887" t="s">
        <v>3166</v>
      </c>
    </row>
    <row r="4888" spans="1:16" x14ac:dyDescent="0.45">
      <c r="A4888" t="s">
        <v>8510</v>
      </c>
      <c r="B4888" t="s">
        <v>747</v>
      </c>
      <c r="C4888" t="s">
        <v>3342</v>
      </c>
      <c r="D4888" t="s">
        <v>3539</v>
      </c>
      <c r="E4888" s="1">
        <v>45902</v>
      </c>
      <c r="F4888" t="s">
        <v>8720</v>
      </c>
      <c r="G4888" t="s">
        <v>8633</v>
      </c>
      <c r="H4888">
        <v>4</v>
      </c>
      <c r="I4888" s="14">
        <v>0.05</v>
      </c>
      <c r="J4888" s="6">
        <v>1062</v>
      </c>
      <c r="K4888" s="6">
        <v>4037</v>
      </c>
      <c r="L4888" t="s">
        <v>1740</v>
      </c>
      <c r="M4888">
        <v>30</v>
      </c>
      <c r="N4888" t="s">
        <v>1998</v>
      </c>
      <c r="O4888" t="s">
        <v>2718</v>
      </c>
      <c r="P4888" t="s">
        <v>3066</v>
      </c>
    </row>
    <row r="4889" spans="1:16" x14ac:dyDescent="0.45">
      <c r="A4889" t="s">
        <v>8511</v>
      </c>
      <c r="B4889" t="s">
        <v>891</v>
      </c>
      <c r="C4889" t="s">
        <v>3330</v>
      </c>
      <c r="D4889" t="s">
        <v>3527</v>
      </c>
      <c r="E4889" s="1">
        <v>45701</v>
      </c>
      <c r="F4889" t="s">
        <v>8719</v>
      </c>
      <c r="G4889" t="s">
        <v>8633</v>
      </c>
      <c r="H4889">
        <v>3</v>
      </c>
      <c r="I4889" s="14">
        <v>0</v>
      </c>
      <c r="J4889" s="6">
        <v>100</v>
      </c>
      <c r="K4889" s="6">
        <v>300</v>
      </c>
      <c r="L4889" t="s">
        <v>1882</v>
      </c>
      <c r="M4889">
        <v>29</v>
      </c>
      <c r="N4889" t="s">
        <v>1999</v>
      </c>
      <c r="O4889" t="s">
        <v>2856</v>
      </c>
      <c r="P4889" t="s">
        <v>3161</v>
      </c>
    </row>
    <row r="4890" spans="1:16" x14ac:dyDescent="0.45">
      <c r="A4890" t="s">
        <v>8512</v>
      </c>
      <c r="B4890" t="s">
        <v>215</v>
      </c>
      <c r="C4890" t="s">
        <v>3255</v>
      </c>
      <c r="D4890" t="s">
        <v>3454</v>
      </c>
      <c r="E4890" s="1">
        <v>45353</v>
      </c>
      <c r="F4890" t="s">
        <v>8626</v>
      </c>
      <c r="G4890" t="s">
        <v>8633</v>
      </c>
      <c r="H4890">
        <v>5</v>
      </c>
      <c r="I4890" s="14">
        <v>0.2</v>
      </c>
      <c r="J4890" s="6">
        <v>1639</v>
      </c>
      <c r="K4890" s="6">
        <v>6554</v>
      </c>
      <c r="L4890" t="s">
        <v>1213</v>
      </c>
      <c r="M4890">
        <v>32</v>
      </c>
      <c r="N4890" t="s">
        <v>1998</v>
      </c>
      <c r="O4890" t="s">
        <v>2206</v>
      </c>
      <c r="P4890" t="s">
        <v>3013</v>
      </c>
    </row>
    <row r="4891" spans="1:16" x14ac:dyDescent="0.45">
      <c r="A4891" t="s">
        <v>8513</v>
      </c>
      <c r="B4891" t="s">
        <v>306</v>
      </c>
      <c r="C4891" t="s">
        <v>3312</v>
      </c>
      <c r="D4891" t="s">
        <v>3509</v>
      </c>
      <c r="E4891" s="1">
        <v>45482</v>
      </c>
      <c r="F4891" t="s">
        <v>8626</v>
      </c>
      <c r="G4891" t="s">
        <v>8631</v>
      </c>
      <c r="H4891">
        <v>5</v>
      </c>
      <c r="I4891" s="14">
        <v>0.05</v>
      </c>
      <c r="J4891" s="6">
        <v>838</v>
      </c>
      <c r="K4891" s="6">
        <v>3978</v>
      </c>
      <c r="L4891" t="s">
        <v>1303</v>
      </c>
      <c r="M4891">
        <v>42</v>
      </c>
      <c r="N4891" t="s">
        <v>1999</v>
      </c>
      <c r="O4891" t="s">
        <v>2294</v>
      </c>
      <c r="P4891" t="s">
        <v>2983</v>
      </c>
    </row>
    <row r="4892" spans="1:16" x14ac:dyDescent="0.45">
      <c r="A4892" t="s">
        <v>8514</v>
      </c>
      <c r="B4892" t="s">
        <v>462</v>
      </c>
      <c r="C4892" t="s">
        <v>3362</v>
      </c>
      <c r="D4892" t="s">
        <v>3559</v>
      </c>
      <c r="E4892" s="1">
        <v>45639</v>
      </c>
      <c r="F4892" t="s">
        <v>8718</v>
      </c>
      <c r="G4892" t="s">
        <v>8630</v>
      </c>
      <c r="H4892">
        <v>2</v>
      </c>
      <c r="I4892" s="14">
        <v>0</v>
      </c>
      <c r="J4892" s="6">
        <v>1972</v>
      </c>
      <c r="K4892" s="6">
        <v>3943</v>
      </c>
      <c r="L4892" t="s">
        <v>1458</v>
      </c>
      <c r="M4892">
        <v>47</v>
      </c>
      <c r="N4892" t="s">
        <v>1998</v>
      </c>
      <c r="O4892" t="s">
        <v>2444</v>
      </c>
      <c r="P4892" t="s">
        <v>3135</v>
      </c>
    </row>
    <row r="4893" spans="1:16" x14ac:dyDescent="0.45">
      <c r="A4893" t="s">
        <v>8515</v>
      </c>
      <c r="B4893" t="s">
        <v>331</v>
      </c>
      <c r="C4893" t="s">
        <v>3213</v>
      </c>
      <c r="D4893" t="s">
        <v>3412</v>
      </c>
      <c r="E4893" s="1">
        <v>45838</v>
      </c>
      <c r="F4893" t="s">
        <v>8719</v>
      </c>
      <c r="G4893" t="s">
        <v>8632</v>
      </c>
      <c r="H4893">
        <v>4</v>
      </c>
      <c r="I4893" s="14">
        <v>0.15</v>
      </c>
      <c r="J4893" s="6">
        <v>1120</v>
      </c>
      <c r="K4893" s="6">
        <v>3808</v>
      </c>
      <c r="L4893" t="s">
        <v>1328</v>
      </c>
      <c r="M4893">
        <v>54</v>
      </c>
      <c r="N4893" t="s">
        <v>1998</v>
      </c>
      <c r="O4893" t="s">
        <v>2319</v>
      </c>
      <c r="P4893" t="s">
        <v>8695</v>
      </c>
    </row>
    <row r="4894" spans="1:16" x14ac:dyDescent="0.45">
      <c r="A4894" t="s">
        <v>8516</v>
      </c>
      <c r="B4894" t="s">
        <v>19</v>
      </c>
      <c r="C4894" t="s">
        <v>3298</v>
      </c>
      <c r="D4894" t="s">
        <v>3495</v>
      </c>
      <c r="E4894" s="1">
        <v>45504</v>
      </c>
      <c r="F4894" t="s">
        <v>8626</v>
      </c>
      <c r="G4894" t="s">
        <v>8631</v>
      </c>
      <c r="H4894">
        <v>2</v>
      </c>
      <c r="I4894" s="14">
        <v>0.15</v>
      </c>
      <c r="J4894" s="6">
        <v>24</v>
      </c>
      <c r="K4894" s="6">
        <v>40</v>
      </c>
      <c r="L4894" t="s">
        <v>1018</v>
      </c>
      <c r="M4894">
        <v>55</v>
      </c>
      <c r="N4894" t="s">
        <v>1999</v>
      </c>
      <c r="O4894" t="s">
        <v>2011</v>
      </c>
      <c r="P4894" t="s">
        <v>2980</v>
      </c>
    </row>
    <row r="4895" spans="1:16" x14ac:dyDescent="0.45">
      <c r="A4895" t="s">
        <v>8517</v>
      </c>
      <c r="B4895" t="s">
        <v>876</v>
      </c>
      <c r="C4895" t="s">
        <v>3330</v>
      </c>
      <c r="D4895" t="s">
        <v>3527</v>
      </c>
      <c r="E4895" s="1">
        <v>45874</v>
      </c>
      <c r="F4895" t="s">
        <v>8625</v>
      </c>
      <c r="G4895" t="s">
        <v>8633</v>
      </c>
      <c r="H4895">
        <v>4</v>
      </c>
      <c r="I4895" s="14">
        <v>0.05</v>
      </c>
      <c r="J4895" s="6">
        <v>100</v>
      </c>
      <c r="K4895" s="6">
        <v>380</v>
      </c>
      <c r="L4895" t="s">
        <v>1187</v>
      </c>
      <c r="M4895">
        <v>63</v>
      </c>
      <c r="N4895" t="s">
        <v>1999</v>
      </c>
      <c r="O4895" t="s">
        <v>2841</v>
      </c>
      <c r="P4895" t="s">
        <v>3115</v>
      </c>
    </row>
    <row r="4896" spans="1:16" x14ac:dyDescent="0.45">
      <c r="A4896" t="s">
        <v>8518</v>
      </c>
      <c r="B4896" t="s">
        <v>75</v>
      </c>
      <c r="C4896" t="s">
        <v>3232</v>
      </c>
      <c r="D4896" t="s">
        <v>3431</v>
      </c>
      <c r="E4896" s="1">
        <v>45767</v>
      </c>
      <c r="F4896" t="s">
        <v>8625</v>
      </c>
      <c r="G4896" t="s">
        <v>8629</v>
      </c>
      <c r="H4896">
        <v>2</v>
      </c>
      <c r="I4896" s="14">
        <v>0</v>
      </c>
      <c r="J4896" s="6">
        <v>304</v>
      </c>
      <c r="K4896" s="6">
        <v>608</v>
      </c>
      <c r="L4896" t="s">
        <v>1074</v>
      </c>
      <c r="M4896">
        <v>59</v>
      </c>
      <c r="N4896" t="s">
        <v>1999</v>
      </c>
      <c r="O4896" t="s">
        <v>2067</v>
      </c>
      <c r="P4896" t="s">
        <v>3029</v>
      </c>
    </row>
    <row r="4897" spans="1:16" x14ac:dyDescent="0.45">
      <c r="A4897" t="s">
        <v>8519</v>
      </c>
      <c r="B4897" t="s">
        <v>306</v>
      </c>
      <c r="C4897" t="s">
        <v>3325</v>
      </c>
      <c r="D4897" t="s">
        <v>3522</v>
      </c>
      <c r="E4897" s="1">
        <v>45464</v>
      </c>
      <c r="F4897" t="s">
        <v>8719</v>
      </c>
      <c r="G4897" t="s">
        <v>8630</v>
      </c>
      <c r="H4897">
        <v>3</v>
      </c>
      <c r="I4897" s="14">
        <v>0.05</v>
      </c>
      <c r="J4897" s="6">
        <v>919</v>
      </c>
      <c r="K4897" s="6">
        <v>2619</v>
      </c>
      <c r="L4897" t="s">
        <v>1303</v>
      </c>
      <c r="M4897">
        <v>42</v>
      </c>
      <c r="N4897" t="s">
        <v>1999</v>
      </c>
      <c r="O4897" t="s">
        <v>2294</v>
      </c>
      <c r="P4897" t="s">
        <v>2983</v>
      </c>
    </row>
    <row r="4898" spans="1:16" x14ac:dyDescent="0.45">
      <c r="A4898" t="s">
        <v>8520</v>
      </c>
      <c r="B4898" t="s">
        <v>798</v>
      </c>
      <c r="C4898" t="s">
        <v>3336</v>
      </c>
      <c r="D4898" t="s">
        <v>3533</v>
      </c>
      <c r="E4898" s="1">
        <v>45372</v>
      </c>
      <c r="F4898" t="s">
        <v>8626</v>
      </c>
      <c r="G4898" t="s">
        <v>8632</v>
      </c>
      <c r="H4898">
        <v>2</v>
      </c>
      <c r="I4898" s="14">
        <v>0.05</v>
      </c>
      <c r="J4898" s="6">
        <v>1534</v>
      </c>
      <c r="K4898" s="6">
        <v>2915</v>
      </c>
      <c r="L4898" t="s">
        <v>1790</v>
      </c>
      <c r="M4898">
        <v>49</v>
      </c>
      <c r="N4898" t="s">
        <v>1998</v>
      </c>
      <c r="O4898" t="s">
        <v>2767</v>
      </c>
      <c r="P4898" t="s">
        <v>3080</v>
      </c>
    </row>
    <row r="4899" spans="1:16" x14ac:dyDescent="0.45">
      <c r="A4899" t="s">
        <v>8521</v>
      </c>
      <c r="B4899" t="s">
        <v>876</v>
      </c>
      <c r="C4899" t="s">
        <v>3312</v>
      </c>
      <c r="D4899" t="s">
        <v>3509</v>
      </c>
      <c r="E4899" s="1">
        <v>45426</v>
      </c>
      <c r="F4899" t="s">
        <v>8625</v>
      </c>
      <c r="G4899" t="s">
        <v>8629</v>
      </c>
      <c r="H4899">
        <v>5</v>
      </c>
      <c r="I4899" s="14">
        <v>0.15</v>
      </c>
      <c r="J4899" s="6">
        <v>838</v>
      </c>
      <c r="K4899" s="6">
        <v>3560</v>
      </c>
      <c r="L4899" t="s">
        <v>1187</v>
      </c>
      <c r="M4899">
        <v>63</v>
      </c>
      <c r="N4899" t="s">
        <v>1999</v>
      </c>
      <c r="O4899" t="s">
        <v>2841</v>
      </c>
      <c r="P4899" t="s">
        <v>3115</v>
      </c>
    </row>
    <row r="4900" spans="1:16" x14ac:dyDescent="0.45">
      <c r="A4900" t="s">
        <v>8522</v>
      </c>
      <c r="B4900" t="s">
        <v>177</v>
      </c>
      <c r="C4900" t="s">
        <v>3373</v>
      </c>
      <c r="D4900" t="s">
        <v>3569</v>
      </c>
      <c r="E4900" s="1">
        <v>45424</v>
      </c>
      <c r="F4900" t="s">
        <v>8719</v>
      </c>
      <c r="G4900" t="s">
        <v>8632</v>
      </c>
      <c r="H4900">
        <v>5</v>
      </c>
      <c r="I4900" s="14">
        <v>0.2</v>
      </c>
      <c r="J4900" s="6">
        <v>608</v>
      </c>
      <c r="K4900" s="6">
        <v>2434</v>
      </c>
      <c r="L4900" t="s">
        <v>1175</v>
      </c>
      <c r="M4900">
        <v>25</v>
      </c>
      <c r="N4900" t="s">
        <v>1998</v>
      </c>
      <c r="O4900" t="s">
        <v>2168</v>
      </c>
      <c r="P4900" t="s">
        <v>3053</v>
      </c>
    </row>
    <row r="4901" spans="1:16" x14ac:dyDescent="0.45">
      <c r="A4901" t="s">
        <v>8523</v>
      </c>
      <c r="B4901" t="s">
        <v>748</v>
      </c>
      <c r="C4901" t="s">
        <v>3386</v>
      </c>
      <c r="D4901" t="s">
        <v>3582</v>
      </c>
      <c r="E4901" s="1">
        <v>45713</v>
      </c>
      <c r="F4901" t="s">
        <v>8719</v>
      </c>
      <c r="G4901" t="s">
        <v>8633</v>
      </c>
      <c r="H4901">
        <v>1</v>
      </c>
      <c r="I4901" s="14">
        <v>0.05</v>
      </c>
      <c r="J4901" s="6">
        <v>613</v>
      </c>
      <c r="K4901" s="6">
        <v>583</v>
      </c>
      <c r="L4901" t="s">
        <v>1741</v>
      </c>
      <c r="M4901">
        <v>56</v>
      </c>
      <c r="N4901" t="s">
        <v>1998</v>
      </c>
      <c r="O4901" t="s">
        <v>2719</v>
      </c>
      <c r="P4901" t="s">
        <v>3043</v>
      </c>
    </row>
    <row r="4902" spans="1:16" x14ac:dyDescent="0.45">
      <c r="A4902" t="s">
        <v>8524</v>
      </c>
      <c r="B4902" t="s">
        <v>879</v>
      </c>
      <c r="C4902" t="s">
        <v>3282</v>
      </c>
      <c r="D4902" t="s">
        <v>3479</v>
      </c>
      <c r="E4902" s="1">
        <v>45798</v>
      </c>
      <c r="F4902" t="s">
        <v>8720</v>
      </c>
      <c r="G4902" t="s">
        <v>8632</v>
      </c>
      <c r="H4902">
        <v>3</v>
      </c>
      <c r="I4902" s="14">
        <v>0.2</v>
      </c>
      <c r="J4902" s="6">
        <v>1755</v>
      </c>
      <c r="K4902" s="6">
        <v>4211</v>
      </c>
      <c r="L4902" t="s">
        <v>1870</v>
      </c>
      <c r="M4902">
        <v>30</v>
      </c>
      <c r="N4902" t="s">
        <v>1998</v>
      </c>
      <c r="O4902" t="s">
        <v>2844</v>
      </c>
      <c r="P4902" t="s">
        <v>3187</v>
      </c>
    </row>
    <row r="4903" spans="1:16" x14ac:dyDescent="0.45">
      <c r="A4903" t="s">
        <v>8525</v>
      </c>
      <c r="B4903" t="s">
        <v>904</v>
      </c>
      <c r="C4903" t="s">
        <v>3350</v>
      </c>
      <c r="D4903" t="s">
        <v>3547</v>
      </c>
      <c r="E4903" s="1">
        <v>45318</v>
      </c>
      <c r="F4903" t="s">
        <v>8718</v>
      </c>
      <c r="G4903" t="s">
        <v>8630</v>
      </c>
      <c r="H4903">
        <v>2</v>
      </c>
      <c r="I4903" s="14">
        <v>0</v>
      </c>
      <c r="J4903" s="6">
        <v>74</v>
      </c>
      <c r="K4903" s="6">
        <v>148</v>
      </c>
      <c r="L4903" t="s">
        <v>1895</v>
      </c>
      <c r="M4903">
        <v>40</v>
      </c>
      <c r="N4903" t="s">
        <v>1999</v>
      </c>
      <c r="O4903" t="s">
        <v>2869</v>
      </c>
      <c r="P4903" t="s">
        <v>3053</v>
      </c>
    </row>
    <row r="4904" spans="1:16" x14ac:dyDescent="0.45">
      <c r="A4904" t="s">
        <v>8526</v>
      </c>
      <c r="B4904" t="s">
        <v>946</v>
      </c>
      <c r="C4904" t="s">
        <v>3304</v>
      </c>
      <c r="D4904" t="s">
        <v>3501</v>
      </c>
      <c r="E4904" s="1">
        <v>45845</v>
      </c>
      <c r="F4904" t="s">
        <v>8625</v>
      </c>
      <c r="G4904" t="s">
        <v>8633</v>
      </c>
      <c r="H4904">
        <v>3</v>
      </c>
      <c r="I4904" s="14">
        <v>0.2</v>
      </c>
      <c r="J4904" s="6">
        <v>1339</v>
      </c>
      <c r="K4904" s="6">
        <v>3213</v>
      </c>
      <c r="L4904" t="s">
        <v>1937</v>
      </c>
      <c r="M4904">
        <v>49</v>
      </c>
      <c r="N4904" t="s">
        <v>1998</v>
      </c>
      <c r="O4904" t="s">
        <v>2910</v>
      </c>
      <c r="P4904" t="s">
        <v>3179</v>
      </c>
    </row>
    <row r="4905" spans="1:16" x14ac:dyDescent="0.45">
      <c r="A4905" t="s">
        <v>8527</v>
      </c>
      <c r="B4905" t="s">
        <v>894</v>
      </c>
      <c r="C4905" t="s">
        <v>3245</v>
      </c>
      <c r="D4905" t="s">
        <v>3444</v>
      </c>
      <c r="E4905" s="1">
        <v>45298</v>
      </c>
      <c r="F4905" t="s">
        <v>8718</v>
      </c>
      <c r="G4905" t="s">
        <v>8630</v>
      </c>
      <c r="H4905">
        <v>2</v>
      </c>
      <c r="I4905" s="14">
        <v>0.1</v>
      </c>
      <c r="J4905" s="6">
        <v>1224</v>
      </c>
      <c r="K4905" s="6">
        <v>2203</v>
      </c>
      <c r="L4905" t="s">
        <v>1885</v>
      </c>
      <c r="M4905">
        <v>23</v>
      </c>
      <c r="N4905" t="s">
        <v>1999</v>
      </c>
      <c r="O4905" t="s">
        <v>2859</v>
      </c>
      <c r="P4905" t="s">
        <v>2998</v>
      </c>
    </row>
    <row r="4906" spans="1:16" x14ac:dyDescent="0.45">
      <c r="A4906" t="s">
        <v>8528</v>
      </c>
      <c r="B4906" t="s">
        <v>788</v>
      </c>
      <c r="C4906" t="s">
        <v>3220</v>
      </c>
      <c r="D4906" t="s">
        <v>3419</v>
      </c>
      <c r="E4906" s="1">
        <v>45915</v>
      </c>
      <c r="F4906" t="s">
        <v>8720</v>
      </c>
      <c r="G4906" t="s">
        <v>8633</v>
      </c>
      <c r="H4906">
        <v>5</v>
      </c>
      <c r="I4906" s="14">
        <v>0.05</v>
      </c>
      <c r="J4906" s="6">
        <v>663</v>
      </c>
      <c r="K4906" s="6">
        <v>3148</v>
      </c>
      <c r="L4906" t="s">
        <v>1780</v>
      </c>
      <c r="M4906">
        <v>59</v>
      </c>
      <c r="N4906" t="s">
        <v>1999</v>
      </c>
      <c r="O4906" t="s">
        <v>2613</v>
      </c>
      <c r="P4906" t="s">
        <v>3170</v>
      </c>
    </row>
    <row r="4907" spans="1:16" x14ac:dyDescent="0.45">
      <c r="A4907" t="s">
        <v>8529</v>
      </c>
      <c r="B4907" t="s">
        <v>851</v>
      </c>
      <c r="C4907" t="s">
        <v>3364</v>
      </c>
      <c r="D4907" t="s">
        <v>3561</v>
      </c>
      <c r="E4907" s="1">
        <v>45628</v>
      </c>
      <c r="F4907" t="s">
        <v>8625</v>
      </c>
      <c r="G4907" t="s">
        <v>8630</v>
      </c>
      <c r="H4907">
        <v>1</v>
      </c>
      <c r="I4907" s="14">
        <v>0</v>
      </c>
      <c r="J4907" s="6">
        <v>131</v>
      </c>
      <c r="K4907" s="6">
        <v>131</v>
      </c>
      <c r="L4907" t="s">
        <v>1843</v>
      </c>
      <c r="M4907">
        <v>22</v>
      </c>
      <c r="N4907" t="s">
        <v>1998</v>
      </c>
      <c r="O4907" t="s">
        <v>2818</v>
      </c>
      <c r="P4907" t="s">
        <v>3158</v>
      </c>
    </row>
    <row r="4908" spans="1:16" x14ac:dyDescent="0.45">
      <c r="A4908" t="s">
        <v>8530</v>
      </c>
      <c r="B4908" t="s">
        <v>305</v>
      </c>
      <c r="C4908" t="s">
        <v>3297</v>
      </c>
      <c r="D4908" t="s">
        <v>3494</v>
      </c>
      <c r="E4908" s="1">
        <v>45414</v>
      </c>
      <c r="F4908" t="s">
        <v>8720</v>
      </c>
      <c r="G4908" t="s">
        <v>8629</v>
      </c>
      <c r="H4908">
        <v>1</v>
      </c>
      <c r="I4908" s="14">
        <v>0.15</v>
      </c>
      <c r="J4908" s="6">
        <v>960</v>
      </c>
      <c r="K4908" s="6">
        <v>816</v>
      </c>
      <c r="L4908" t="s">
        <v>1302</v>
      </c>
      <c r="M4908">
        <v>49</v>
      </c>
      <c r="N4908" t="s">
        <v>1998</v>
      </c>
      <c r="O4908" t="s">
        <v>2293</v>
      </c>
      <c r="P4908" t="s">
        <v>2986</v>
      </c>
    </row>
    <row r="4909" spans="1:16" x14ac:dyDescent="0.45">
      <c r="A4909" t="s">
        <v>8531</v>
      </c>
      <c r="B4909" t="s">
        <v>739</v>
      </c>
      <c r="C4909" t="s">
        <v>3373</v>
      </c>
      <c r="D4909" t="s">
        <v>3569</v>
      </c>
      <c r="E4909" s="1">
        <v>45245</v>
      </c>
      <c r="F4909" t="s">
        <v>8625</v>
      </c>
      <c r="G4909" t="s">
        <v>8631</v>
      </c>
      <c r="H4909">
        <v>1</v>
      </c>
      <c r="I4909" s="14">
        <v>0.2</v>
      </c>
      <c r="J4909" s="6">
        <v>608</v>
      </c>
      <c r="K4909" s="6">
        <v>487</v>
      </c>
      <c r="L4909" t="s">
        <v>1732</v>
      </c>
      <c r="M4909">
        <v>32</v>
      </c>
      <c r="N4909" t="s">
        <v>1999</v>
      </c>
      <c r="O4909" t="s">
        <v>2710</v>
      </c>
      <c r="P4909" t="s">
        <v>3061</v>
      </c>
    </row>
    <row r="4910" spans="1:16" x14ac:dyDescent="0.45">
      <c r="A4910" t="s">
        <v>8532</v>
      </c>
      <c r="B4910" t="s">
        <v>981</v>
      </c>
      <c r="C4910" t="s">
        <v>3331</v>
      </c>
      <c r="D4910" t="s">
        <v>3528</v>
      </c>
      <c r="E4910" s="1">
        <v>45627</v>
      </c>
      <c r="F4910" t="s">
        <v>8625</v>
      </c>
      <c r="G4910" t="s">
        <v>8630</v>
      </c>
      <c r="H4910">
        <v>5</v>
      </c>
      <c r="I4910" s="14">
        <v>0.2</v>
      </c>
      <c r="J4910" s="6">
        <v>1404</v>
      </c>
      <c r="K4910" s="6">
        <v>5615</v>
      </c>
      <c r="L4910" t="s">
        <v>1972</v>
      </c>
      <c r="M4910">
        <v>48</v>
      </c>
      <c r="N4910" t="s">
        <v>1998</v>
      </c>
      <c r="O4910" t="s">
        <v>2944</v>
      </c>
      <c r="P4910" t="s">
        <v>3069</v>
      </c>
    </row>
    <row r="4911" spans="1:16" x14ac:dyDescent="0.45">
      <c r="A4911" t="s">
        <v>8533</v>
      </c>
      <c r="B4911" t="s">
        <v>268</v>
      </c>
      <c r="C4911" t="s">
        <v>3360</v>
      </c>
      <c r="D4911" t="s">
        <v>3557</v>
      </c>
      <c r="E4911" s="1">
        <v>45264</v>
      </c>
      <c r="F4911" t="s">
        <v>8720</v>
      </c>
      <c r="G4911" t="s">
        <v>8633</v>
      </c>
      <c r="H4911">
        <v>1</v>
      </c>
      <c r="I4911" s="14">
        <v>0</v>
      </c>
      <c r="J4911" s="6">
        <v>1159</v>
      </c>
      <c r="K4911" s="6">
        <v>1159</v>
      </c>
      <c r="L4911" t="s">
        <v>1266</v>
      </c>
      <c r="M4911">
        <v>59</v>
      </c>
      <c r="N4911" t="s">
        <v>1998</v>
      </c>
      <c r="O4911" t="s">
        <v>2258</v>
      </c>
      <c r="P4911" t="s">
        <v>3114</v>
      </c>
    </row>
    <row r="4912" spans="1:16" x14ac:dyDescent="0.45">
      <c r="A4912" t="s">
        <v>8534</v>
      </c>
      <c r="B4912" t="s">
        <v>285</v>
      </c>
      <c r="C4912" t="s">
        <v>3258</v>
      </c>
      <c r="D4912" t="s">
        <v>3457</v>
      </c>
      <c r="E4912" s="1">
        <v>45660</v>
      </c>
      <c r="F4912" t="s">
        <v>8719</v>
      </c>
      <c r="G4912" t="s">
        <v>8632</v>
      </c>
      <c r="H4912">
        <v>1</v>
      </c>
      <c r="I4912" s="14">
        <v>0.1</v>
      </c>
      <c r="J4912" s="6">
        <v>699</v>
      </c>
      <c r="K4912" s="6">
        <v>629</v>
      </c>
      <c r="L4912" t="s">
        <v>1282</v>
      </c>
      <c r="M4912">
        <v>33</v>
      </c>
      <c r="N4912" t="s">
        <v>1999</v>
      </c>
      <c r="O4912" t="s">
        <v>2275</v>
      </c>
      <c r="P4912" t="s">
        <v>3123</v>
      </c>
    </row>
    <row r="4913" spans="1:16" x14ac:dyDescent="0.45">
      <c r="A4913" t="s">
        <v>8535</v>
      </c>
      <c r="B4913" t="s">
        <v>922</v>
      </c>
      <c r="C4913" t="s">
        <v>3327</v>
      </c>
      <c r="D4913" t="s">
        <v>3524</v>
      </c>
      <c r="E4913" s="1">
        <v>45566</v>
      </c>
      <c r="F4913" t="s">
        <v>8626</v>
      </c>
      <c r="G4913" t="s">
        <v>8630</v>
      </c>
      <c r="H4913">
        <v>3</v>
      </c>
      <c r="I4913" s="14">
        <v>0</v>
      </c>
      <c r="J4913" s="6">
        <v>1449</v>
      </c>
      <c r="K4913" s="6">
        <v>4348</v>
      </c>
      <c r="L4913" t="s">
        <v>1913</v>
      </c>
      <c r="M4913">
        <v>51</v>
      </c>
      <c r="N4913" t="s">
        <v>1999</v>
      </c>
      <c r="O4913" t="s">
        <v>2887</v>
      </c>
      <c r="P4913" t="s">
        <v>3125</v>
      </c>
    </row>
    <row r="4914" spans="1:16" x14ac:dyDescent="0.45">
      <c r="A4914" t="s">
        <v>8536</v>
      </c>
      <c r="B4914" t="s">
        <v>202</v>
      </c>
      <c r="C4914" t="s">
        <v>3330</v>
      </c>
      <c r="D4914" t="s">
        <v>3527</v>
      </c>
      <c r="E4914" s="1">
        <v>45521</v>
      </c>
      <c r="F4914" t="s">
        <v>8718</v>
      </c>
      <c r="G4914" t="s">
        <v>8631</v>
      </c>
      <c r="H4914">
        <v>1</v>
      </c>
      <c r="I4914" s="14">
        <v>0.1</v>
      </c>
      <c r="J4914" s="6">
        <v>100</v>
      </c>
      <c r="K4914" s="6">
        <v>90</v>
      </c>
      <c r="L4914" t="s">
        <v>1200</v>
      </c>
      <c r="M4914">
        <v>40</v>
      </c>
      <c r="N4914" t="s">
        <v>1999</v>
      </c>
      <c r="O4914" t="s">
        <v>2193</v>
      </c>
      <c r="P4914" t="s">
        <v>3094</v>
      </c>
    </row>
    <row r="4915" spans="1:16" x14ac:dyDescent="0.45">
      <c r="A4915" t="s">
        <v>8537</v>
      </c>
      <c r="B4915" t="s">
        <v>495</v>
      </c>
      <c r="C4915" t="s">
        <v>3276</v>
      </c>
      <c r="D4915" t="s">
        <v>3473</v>
      </c>
      <c r="E4915" s="1">
        <v>45535</v>
      </c>
      <c r="F4915" t="s">
        <v>8720</v>
      </c>
      <c r="G4915" t="s">
        <v>8629</v>
      </c>
      <c r="H4915">
        <v>4</v>
      </c>
      <c r="I4915" s="14">
        <v>0.1</v>
      </c>
      <c r="J4915" s="6">
        <v>1827</v>
      </c>
      <c r="K4915" s="6">
        <v>6578</v>
      </c>
      <c r="L4915" t="s">
        <v>1490</v>
      </c>
      <c r="M4915">
        <v>55</v>
      </c>
      <c r="N4915" t="s">
        <v>1999</v>
      </c>
      <c r="O4915" t="s">
        <v>2475</v>
      </c>
      <c r="P4915" t="s">
        <v>3010</v>
      </c>
    </row>
    <row r="4916" spans="1:16" x14ac:dyDescent="0.45">
      <c r="A4916" t="s">
        <v>8538</v>
      </c>
      <c r="B4916" t="s">
        <v>58</v>
      </c>
      <c r="C4916" t="s">
        <v>3247</v>
      </c>
      <c r="D4916" t="s">
        <v>3446</v>
      </c>
      <c r="E4916" s="1">
        <v>45664</v>
      </c>
      <c r="F4916" t="s">
        <v>8625</v>
      </c>
      <c r="G4916" t="s">
        <v>8633</v>
      </c>
      <c r="H4916">
        <v>1</v>
      </c>
      <c r="I4916" s="14">
        <v>0.2</v>
      </c>
      <c r="J4916" s="6">
        <v>1121</v>
      </c>
      <c r="K4916" s="6">
        <v>896</v>
      </c>
      <c r="L4916" t="s">
        <v>1057</v>
      </c>
      <c r="M4916">
        <v>26</v>
      </c>
      <c r="N4916" t="s">
        <v>1998</v>
      </c>
      <c r="O4916" t="s">
        <v>2050</v>
      </c>
      <c r="P4916" t="s">
        <v>3014</v>
      </c>
    </row>
    <row r="4917" spans="1:16" x14ac:dyDescent="0.45">
      <c r="A4917" t="s">
        <v>8539</v>
      </c>
      <c r="B4917" t="s">
        <v>951</v>
      </c>
      <c r="C4917" t="s">
        <v>3300</v>
      </c>
      <c r="D4917" t="s">
        <v>3497</v>
      </c>
      <c r="E4917" s="1">
        <v>45487</v>
      </c>
      <c r="F4917" t="s">
        <v>8719</v>
      </c>
      <c r="G4917" t="s">
        <v>8630</v>
      </c>
      <c r="H4917">
        <v>5</v>
      </c>
      <c r="I4917" s="14">
        <v>0.1</v>
      </c>
      <c r="J4917" s="6">
        <v>1909</v>
      </c>
      <c r="K4917" s="6">
        <v>8588</v>
      </c>
      <c r="L4917" t="s">
        <v>1942</v>
      </c>
      <c r="M4917">
        <v>43</v>
      </c>
      <c r="N4917" t="s">
        <v>1999</v>
      </c>
      <c r="O4917" t="s">
        <v>2914</v>
      </c>
      <c r="P4917" t="s">
        <v>2990</v>
      </c>
    </row>
    <row r="4918" spans="1:16" x14ac:dyDescent="0.45">
      <c r="A4918" t="s">
        <v>8540</v>
      </c>
      <c r="B4918" t="s">
        <v>465</v>
      </c>
      <c r="C4918" t="s">
        <v>3225</v>
      </c>
      <c r="D4918" t="s">
        <v>3424</v>
      </c>
      <c r="E4918" s="1">
        <v>45351</v>
      </c>
      <c r="F4918" t="s">
        <v>8718</v>
      </c>
      <c r="G4918" t="s">
        <v>8630</v>
      </c>
      <c r="H4918">
        <v>4</v>
      </c>
      <c r="I4918" s="14">
        <v>0.15</v>
      </c>
      <c r="J4918" s="6">
        <v>743</v>
      </c>
      <c r="K4918" s="6">
        <v>2526</v>
      </c>
      <c r="L4918" t="s">
        <v>1461</v>
      </c>
      <c r="M4918">
        <v>43</v>
      </c>
      <c r="N4918" t="s">
        <v>1998</v>
      </c>
      <c r="O4918" t="s">
        <v>2447</v>
      </c>
      <c r="P4918" t="s">
        <v>8707</v>
      </c>
    </row>
    <row r="4919" spans="1:16" x14ac:dyDescent="0.45">
      <c r="A4919" t="s">
        <v>8541</v>
      </c>
      <c r="B4919" t="s">
        <v>43</v>
      </c>
      <c r="C4919" t="s">
        <v>3220</v>
      </c>
      <c r="D4919" t="s">
        <v>3419</v>
      </c>
      <c r="E4919" s="1">
        <v>45735</v>
      </c>
      <c r="F4919" t="s">
        <v>8626</v>
      </c>
      <c r="G4919" t="s">
        <v>8632</v>
      </c>
      <c r="H4919">
        <v>5</v>
      </c>
      <c r="I4919" s="14">
        <v>0</v>
      </c>
      <c r="J4919" s="6">
        <v>663</v>
      </c>
      <c r="K4919" s="6">
        <v>3313</v>
      </c>
      <c r="L4919" t="s">
        <v>1042</v>
      </c>
      <c r="M4919">
        <v>62</v>
      </c>
      <c r="N4919" t="s">
        <v>1998</v>
      </c>
      <c r="O4919" t="s">
        <v>2035</v>
      </c>
      <c r="P4919" t="s">
        <v>3002</v>
      </c>
    </row>
    <row r="4920" spans="1:16" x14ac:dyDescent="0.45">
      <c r="A4920" t="s">
        <v>8542</v>
      </c>
      <c r="B4920" t="s">
        <v>816</v>
      </c>
      <c r="C4920" t="s">
        <v>3365</v>
      </c>
      <c r="D4920" t="s">
        <v>3562</v>
      </c>
      <c r="E4920" s="1">
        <v>45415</v>
      </c>
      <c r="F4920" t="s">
        <v>8718</v>
      </c>
      <c r="G4920" t="s">
        <v>8629</v>
      </c>
      <c r="H4920">
        <v>1</v>
      </c>
      <c r="I4920" s="14">
        <v>0.15</v>
      </c>
      <c r="J4920" s="6">
        <v>1256</v>
      </c>
      <c r="K4920" s="6">
        <v>1067</v>
      </c>
      <c r="L4920" t="s">
        <v>1808</v>
      </c>
      <c r="M4920">
        <v>61</v>
      </c>
      <c r="N4920" t="s">
        <v>1999</v>
      </c>
      <c r="O4920" t="s">
        <v>2783</v>
      </c>
      <c r="P4920" t="s">
        <v>2980</v>
      </c>
    </row>
    <row r="4921" spans="1:16" x14ac:dyDescent="0.45">
      <c r="A4921" t="s">
        <v>8543</v>
      </c>
      <c r="B4921" t="s">
        <v>717</v>
      </c>
      <c r="C4921" t="s">
        <v>3340</v>
      </c>
      <c r="D4921" t="s">
        <v>3537</v>
      </c>
      <c r="E4921" s="1">
        <v>45897</v>
      </c>
      <c r="F4921" t="s">
        <v>8625</v>
      </c>
      <c r="G4921" t="s">
        <v>8632</v>
      </c>
      <c r="H4921">
        <v>2</v>
      </c>
      <c r="I4921" s="14">
        <v>0.15</v>
      </c>
      <c r="J4921" s="6">
        <v>1311</v>
      </c>
      <c r="K4921" s="6">
        <v>2228</v>
      </c>
      <c r="L4921" t="s">
        <v>1710</v>
      </c>
      <c r="M4921">
        <v>49</v>
      </c>
      <c r="N4921" t="s">
        <v>1999</v>
      </c>
      <c r="O4921" t="s">
        <v>2690</v>
      </c>
      <c r="P4921" t="s">
        <v>3000</v>
      </c>
    </row>
    <row r="4922" spans="1:16" x14ac:dyDescent="0.45">
      <c r="A4922" t="s">
        <v>8544</v>
      </c>
      <c r="B4922" t="s">
        <v>102</v>
      </c>
      <c r="C4922" t="s">
        <v>3224</v>
      </c>
      <c r="D4922" t="s">
        <v>3423</v>
      </c>
      <c r="E4922" s="1">
        <v>45833</v>
      </c>
      <c r="F4922" t="s">
        <v>8719</v>
      </c>
      <c r="G4922" t="s">
        <v>8632</v>
      </c>
      <c r="H4922">
        <v>3</v>
      </c>
      <c r="I4922" s="14">
        <v>0.2</v>
      </c>
      <c r="J4922" s="6">
        <v>955</v>
      </c>
      <c r="K4922" s="6">
        <v>2292</v>
      </c>
      <c r="L4922" t="s">
        <v>1101</v>
      </c>
      <c r="M4922">
        <v>32</v>
      </c>
      <c r="N4922" t="s">
        <v>1998</v>
      </c>
      <c r="O4922" t="s">
        <v>2094</v>
      </c>
      <c r="P4922" t="s">
        <v>3048</v>
      </c>
    </row>
    <row r="4923" spans="1:16" x14ac:dyDescent="0.45">
      <c r="A4923" t="s">
        <v>8545</v>
      </c>
      <c r="B4923" t="s">
        <v>825</v>
      </c>
      <c r="C4923" t="s">
        <v>3329</v>
      </c>
      <c r="D4923" t="s">
        <v>3526</v>
      </c>
      <c r="E4923" s="1">
        <v>45352</v>
      </c>
      <c r="F4923" t="s">
        <v>8625</v>
      </c>
      <c r="G4923" t="s">
        <v>8629</v>
      </c>
      <c r="H4923">
        <v>4</v>
      </c>
      <c r="I4923" s="14">
        <v>0</v>
      </c>
      <c r="J4923" s="6">
        <v>1494</v>
      </c>
      <c r="K4923" s="6">
        <v>5977</v>
      </c>
      <c r="L4923" t="s">
        <v>1817</v>
      </c>
      <c r="M4923">
        <v>36</v>
      </c>
      <c r="N4923" t="s">
        <v>1998</v>
      </c>
      <c r="O4923" t="s">
        <v>2792</v>
      </c>
      <c r="P4923" t="s">
        <v>3080</v>
      </c>
    </row>
    <row r="4924" spans="1:16" x14ac:dyDescent="0.45">
      <c r="A4924" t="s">
        <v>8546</v>
      </c>
      <c r="B4924" t="s">
        <v>591</v>
      </c>
      <c r="C4924" t="s">
        <v>3317</v>
      </c>
      <c r="D4924" t="s">
        <v>3514</v>
      </c>
      <c r="E4924" s="1">
        <v>45215</v>
      </c>
      <c r="F4924" t="s">
        <v>8720</v>
      </c>
      <c r="G4924" t="s">
        <v>8629</v>
      </c>
      <c r="H4924">
        <v>4</v>
      </c>
      <c r="I4924" s="14">
        <v>0.15</v>
      </c>
      <c r="J4924" s="6">
        <v>133</v>
      </c>
      <c r="K4924" s="6">
        <v>452</v>
      </c>
      <c r="L4924" t="s">
        <v>1585</v>
      </c>
      <c r="M4924">
        <v>57</v>
      </c>
      <c r="N4924" t="s">
        <v>1999</v>
      </c>
      <c r="O4924" t="s">
        <v>2567</v>
      </c>
      <c r="P4924" t="s">
        <v>2984</v>
      </c>
    </row>
    <row r="4925" spans="1:16" x14ac:dyDescent="0.45">
      <c r="A4925" t="s">
        <v>8547</v>
      </c>
      <c r="B4925" t="s">
        <v>760</v>
      </c>
      <c r="C4925" t="s">
        <v>3379</v>
      </c>
      <c r="D4925" t="s">
        <v>3575</v>
      </c>
      <c r="E4925" s="1">
        <v>45822</v>
      </c>
      <c r="F4925" t="s">
        <v>8626</v>
      </c>
      <c r="G4925" t="s">
        <v>8631</v>
      </c>
      <c r="H4925">
        <v>5</v>
      </c>
      <c r="I4925" s="14">
        <v>0.05</v>
      </c>
      <c r="J4925" s="6">
        <v>1845</v>
      </c>
      <c r="K4925" s="6">
        <v>8765</v>
      </c>
      <c r="L4925" t="s">
        <v>1753</v>
      </c>
      <c r="M4925">
        <v>46</v>
      </c>
      <c r="N4925" t="s">
        <v>1998</v>
      </c>
      <c r="O4925" t="s">
        <v>2730</v>
      </c>
      <c r="P4925" t="s">
        <v>3163</v>
      </c>
    </row>
    <row r="4926" spans="1:16" x14ac:dyDescent="0.45">
      <c r="A4926" t="s">
        <v>8548</v>
      </c>
      <c r="B4926" t="s">
        <v>430</v>
      </c>
      <c r="C4926" t="s">
        <v>3213</v>
      </c>
      <c r="D4926" t="s">
        <v>3412</v>
      </c>
      <c r="E4926" s="1">
        <v>45525</v>
      </c>
      <c r="F4926" t="s">
        <v>8720</v>
      </c>
      <c r="G4926" t="s">
        <v>8633</v>
      </c>
      <c r="H4926">
        <v>4</v>
      </c>
      <c r="I4926" s="14">
        <v>0</v>
      </c>
      <c r="J4926" s="6">
        <v>1120</v>
      </c>
      <c r="K4926" s="6">
        <v>4480</v>
      </c>
      <c r="L4926" t="s">
        <v>1426</v>
      </c>
      <c r="M4926">
        <v>45</v>
      </c>
      <c r="N4926" t="s">
        <v>1998</v>
      </c>
      <c r="O4926" t="s">
        <v>2415</v>
      </c>
      <c r="P4926" t="s">
        <v>3154</v>
      </c>
    </row>
    <row r="4927" spans="1:16" x14ac:dyDescent="0.45">
      <c r="A4927" t="s">
        <v>8549</v>
      </c>
      <c r="B4927" t="s">
        <v>347</v>
      </c>
      <c r="C4927" t="s">
        <v>3334</v>
      </c>
      <c r="D4927" t="s">
        <v>3531</v>
      </c>
      <c r="E4927" s="1">
        <v>45805</v>
      </c>
      <c r="F4927" t="s">
        <v>8626</v>
      </c>
      <c r="G4927" t="s">
        <v>8630</v>
      </c>
      <c r="H4927">
        <v>2</v>
      </c>
      <c r="I4927" s="14">
        <v>0.1</v>
      </c>
      <c r="J4927" s="6">
        <v>73</v>
      </c>
      <c r="K4927" s="6">
        <v>132</v>
      </c>
      <c r="L4927" t="s">
        <v>1343</v>
      </c>
      <c r="M4927">
        <v>49</v>
      </c>
      <c r="N4927" t="s">
        <v>1998</v>
      </c>
      <c r="O4927" t="s">
        <v>2335</v>
      </c>
      <c r="P4927" t="s">
        <v>3140</v>
      </c>
    </row>
    <row r="4928" spans="1:16" x14ac:dyDescent="0.45">
      <c r="A4928" t="s">
        <v>8550</v>
      </c>
      <c r="B4928" t="s">
        <v>372</v>
      </c>
      <c r="C4928" t="s">
        <v>3361</v>
      </c>
      <c r="D4928" t="s">
        <v>3558</v>
      </c>
      <c r="E4928" s="1">
        <v>45854</v>
      </c>
      <c r="F4928" t="s">
        <v>8718</v>
      </c>
      <c r="G4928" t="s">
        <v>8630</v>
      </c>
      <c r="H4928">
        <v>5</v>
      </c>
      <c r="I4928" s="14">
        <v>0</v>
      </c>
      <c r="J4928" s="6">
        <v>481</v>
      </c>
      <c r="K4928" s="6">
        <v>2407</v>
      </c>
      <c r="L4928" t="s">
        <v>1368</v>
      </c>
      <c r="M4928">
        <v>59</v>
      </c>
      <c r="N4928" t="s">
        <v>1999</v>
      </c>
      <c r="O4928" t="s">
        <v>2360</v>
      </c>
      <c r="P4928" t="s">
        <v>3015</v>
      </c>
    </row>
    <row r="4929" spans="1:16" x14ac:dyDescent="0.45">
      <c r="A4929" t="s">
        <v>8551</v>
      </c>
      <c r="B4929" t="s">
        <v>439</v>
      </c>
      <c r="C4929" t="s">
        <v>3280</v>
      </c>
      <c r="D4929" t="s">
        <v>3477</v>
      </c>
      <c r="E4929" s="1">
        <v>45795</v>
      </c>
      <c r="F4929" t="s">
        <v>8718</v>
      </c>
      <c r="G4929" t="s">
        <v>8630</v>
      </c>
      <c r="H4929">
        <v>4</v>
      </c>
      <c r="I4929" s="14">
        <v>0.05</v>
      </c>
      <c r="J4929" s="6">
        <v>1578</v>
      </c>
      <c r="K4929" s="6">
        <v>5997</v>
      </c>
      <c r="L4929" t="s">
        <v>1435</v>
      </c>
      <c r="M4929">
        <v>62</v>
      </c>
      <c r="N4929" t="s">
        <v>1999</v>
      </c>
      <c r="O4929" t="s">
        <v>2424</v>
      </c>
      <c r="P4929" t="s">
        <v>8707</v>
      </c>
    </row>
    <row r="4930" spans="1:16" x14ac:dyDescent="0.45">
      <c r="A4930" t="s">
        <v>8552</v>
      </c>
      <c r="B4930" t="s">
        <v>259</v>
      </c>
      <c r="C4930" t="s">
        <v>3290</v>
      </c>
      <c r="D4930" t="s">
        <v>3487</v>
      </c>
      <c r="E4930" s="1">
        <v>45794</v>
      </c>
      <c r="F4930" t="s">
        <v>8718</v>
      </c>
      <c r="G4930" t="s">
        <v>8629</v>
      </c>
      <c r="H4930">
        <v>2</v>
      </c>
      <c r="I4930" s="14">
        <v>0.05</v>
      </c>
      <c r="J4930" s="6">
        <v>1300</v>
      </c>
      <c r="K4930" s="6">
        <v>2470</v>
      </c>
      <c r="L4930" t="s">
        <v>1257</v>
      </c>
      <c r="M4930">
        <v>32</v>
      </c>
      <c r="N4930" t="s">
        <v>1998</v>
      </c>
      <c r="O4930" t="s">
        <v>2249</v>
      </c>
      <c r="P4930" t="s">
        <v>3056</v>
      </c>
    </row>
    <row r="4931" spans="1:16" x14ac:dyDescent="0.45">
      <c r="A4931" t="s">
        <v>8553</v>
      </c>
      <c r="B4931" t="s">
        <v>795</v>
      </c>
      <c r="C4931" t="s">
        <v>3391</v>
      </c>
      <c r="D4931" t="s">
        <v>3587</v>
      </c>
      <c r="E4931" s="1">
        <v>45351</v>
      </c>
      <c r="F4931" t="s">
        <v>8720</v>
      </c>
      <c r="G4931" t="s">
        <v>8631</v>
      </c>
      <c r="H4931">
        <v>5</v>
      </c>
      <c r="I4931" s="14">
        <v>0.05</v>
      </c>
      <c r="J4931" s="6">
        <v>799</v>
      </c>
      <c r="K4931" s="6">
        <v>3797</v>
      </c>
      <c r="L4931" t="s">
        <v>1787</v>
      </c>
      <c r="M4931">
        <v>19</v>
      </c>
      <c r="N4931" t="s">
        <v>1999</v>
      </c>
      <c r="O4931" t="s">
        <v>2764</v>
      </c>
      <c r="P4931" t="s">
        <v>2985</v>
      </c>
    </row>
    <row r="4932" spans="1:16" x14ac:dyDescent="0.45">
      <c r="A4932" t="s">
        <v>8554</v>
      </c>
      <c r="B4932" t="s">
        <v>404</v>
      </c>
      <c r="C4932" t="s">
        <v>3299</v>
      </c>
      <c r="D4932" t="s">
        <v>3496</v>
      </c>
      <c r="E4932" s="1">
        <v>45401</v>
      </c>
      <c r="F4932" t="s">
        <v>8719</v>
      </c>
      <c r="G4932" t="s">
        <v>8632</v>
      </c>
      <c r="H4932">
        <v>2</v>
      </c>
      <c r="I4932" s="14">
        <v>0</v>
      </c>
      <c r="J4932" s="6">
        <v>479</v>
      </c>
      <c r="K4932" s="6">
        <v>957</v>
      </c>
      <c r="L4932" t="s">
        <v>1400</v>
      </c>
      <c r="M4932">
        <v>25</v>
      </c>
      <c r="N4932" t="s">
        <v>1998</v>
      </c>
      <c r="O4932" t="s">
        <v>2190</v>
      </c>
      <c r="P4932" t="s">
        <v>3145</v>
      </c>
    </row>
    <row r="4933" spans="1:16" x14ac:dyDescent="0.45">
      <c r="A4933" t="s">
        <v>8555</v>
      </c>
      <c r="B4933" t="s">
        <v>350</v>
      </c>
      <c r="C4933" t="s">
        <v>3340</v>
      </c>
      <c r="D4933" t="s">
        <v>3537</v>
      </c>
      <c r="E4933" s="1">
        <v>45786</v>
      </c>
      <c r="F4933" t="s">
        <v>8720</v>
      </c>
      <c r="G4933" t="s">
        <v>8629</v>
      </c>
      <c r="H4933">
        <v>1</v>
      </c>
      <c r="I4933" s="14">
        <v>0</v>
      </c>
      <c r="J4933" s="6">
        <v>1311</v>
      </c>
      <c r="K4933" s="6">
        <v>1311</v>
      </c>
      <c r="L4933" t="s">
        <v>1346</v>
      </c>
      <c r="M4933">
        <v>63</v>
      </c>
      <c r="N4933" t="s">
        <v>1998</v>
      </c>
      <c r="O4933" t="s">
        <v>2338</v>
      </c>
      <c r="P4933" t="s">
        <v>3126</v>
      </c>
    </row>
    <row r="4934" spans="1:16" x14ac:dyDescent="0.45">
      <c r="A4934" t="s">
        <v>8556</v>
      </c>
      <c r="B4934" t="s">
        <v>840</v>
      </c>
      <c r="C4934" t="s">
        <v>3265</v>
      </c>
      <c r="D4934" t="s">
        <v>3463</v>
      </c>
      <c r="E4934" s="1">
        <v>45840</v>
      </c>
      <c r="F4934" t="s">
        <v>8718</v>
      </c>
      <c r="G4934" t="s">
        <v>8632</v>
      </c>
      <c r="H4934">
        <v>4</v>
      </c>
      <c r="I4934" s="14">
        <v>0.15</v>
      </c>
      <c r="J4934" s="6">
        <v>209</v>
      </c>
      <c r="K4934" s="6">
        <v>712</v>
      </c>
      <c r="L4934" t="s">
        <v>1832</v>
      </c>
      <c r="M4934">
        <v>48</v>
      </c>
      <c r="N4934" t="s">
        <v>1998</v>
      </c>
      <c r="O4934" t="s">
        <v>2807</v>
      </c>
      <c r="P4934" t="s">
        <v>3182</v>
      </c>
    </row>
    <row r="4935" spans="1:16" x14ac:dyDescent="0.45">
      <c r="A4935" t="s">
        <v>8557</v>
      </c>
      <c r="B4935" t="s">
        <v>626</v>
      </c>
      <c r="C4935" t="s">
        <v>3250</v>
      </c>
      <c r="D4935" t="s">
        <v>3449</v>
      </c>
      <c r="E4935" s="1">
        <v>45380</v>
      </c>
      <c r="F4935" t="s">
        <v>8625</v>
      </c>
      <c r="G4935" t="s">
        <v>8631</v>
      </c>
      <c r="H4935">
        <v>1</v>
      </c>
      <c r="I4935" s="14">
        <v>0.05</v>
      </c>
      <c r="J4935" s="6">
        <v>1384</v>
      </c>
      <c r="K4935" s="6">
        <v>1314</v>
      </c>
      <c r="L4935" t="s">
        <v>1620</v>
      </c>
      <c r="M4935">
        <v>35</v>
      </c>
      <c r="N4935" t="s">
        <v>1998</v>
      </c>
      <c r="O4935" t="s">
        <v>2546</v>
      </c>
      <c r="P4935" t="s">
        <v>3130</v>
      </c>
    </row>
    <row r="4936" spans="1:16" x14ac:dyDescent="0.45">
      <c r="A4936" t="s">
        <v>8558</v>
      </c>
      <c r="B4936" t="s">
        <v>814</v>
      </c>
      <c r="C4936" t="s">
        <v>3328</v>
      </c>
      <c r="D4936" t="s">
        <v>3525</v>
      </c>
      <c r="E4936" s="1">
        <v>45257</v>
      </c>
      <c r="F4936" t="s">
        <v>8626</v>
      </c>
      <c r="G4936" t="s">
        <v>8632</v>
      </c>
      <c r="H4936">
        <v>3</v>
      </c>
      <c r="I4936" s="14">
        <v>0.05</v>
      </c>
      <c r="J4936" s="6">
        <v>516</v>
      </c>
      <c r="K4936" s="6">
        <v>1472</v>
      </c>
      <c r="L4936" t="s">
        <v>1806</v>
      </c>
      <c r="M4936">
        <v>37</v>
      </c>
      <c r="N4936" t="s">
        <v>1999</v>
      </c>
      <c r="O4936" t="s">
        <v>2781</v>
      </c>
      <c r="P4936" t="s">
        <v>3117</v>
      </c>
    </row>
    <row r="4937" spans="1:16" x14ac:dyDescent="0.45">
      <c r="A4937" t="s">
        <v>8559</v>
      </c>
      <c r="B4937" t="s">
        <v>190</v>
      </c>
      <c r="C4937" t="s">
        <v>3319</v>
      </c>
      <c r="D4937" t="s">
        <v>3516</v>
      </c>
      <c r="E4937" s="1">
        <v>45718</v>
      </c>
      <c r="F4937" t="s">
        <v>8718</v>
      </c>
      <c r="G4937" t="s">
        <v>8629</v>
      </c>
      <c r="H4937">
        <v>4</v>
      </c>
      <c r="I4937" s="14">
        <v>0.15</v>
      </c>
      <c r="J4937" s="6">
        <v>337</v>
      </c>
      <c r="K4937" s="6">
        <v>1147</v>
      </c>
      <c r="L4937" t="s">
        <v>1188</v>
      </c>
      <c r="M4937">
        <v>53</v>
      </c>
      <c r="N4937" t="s">
        <v>1999</v>
      </c>
      <c r="O4937" t="s">
        <v>2181</v>
      </c>
      <c r="P4937" t="s">
        <v>3066</v>
      </c>
    </row>
    <row r="4938" spans="1:16" x14ac:dyDescent="0.45">
      <c r="A4938" t="s">
        <v>8560</v>
      </c>
      <c r="B4938" t="s">
        <v>837</v>
      </c>
      <c r="C4938" t="s">
        <v>3362</v>
      </c>
      <c r="D4938" t="s">
        <v>3559</v>
      </c>
      <c r="E4938" s="1">
        <v>45256</v>
      </c>
      <c r="F4938" t="s">
        <v>8720</v>
      </c>
      <c r="G4938" t="s">
        <v>8633</v>
      </c>
      <c r="H4938">
        <v>2</v>
      </c>
      <c r="I4938" s="14">
        <v>0.1</v>
      </c>
      <c r="J4938" s="6">
        <v>1972</v>
      </c>
      <c r="K4938" s="6">
        <v>3549</v>
      </c>
      <c r="L4938" t="s">
        <v>1829</v>
      </c>
      <c r="M4938">
        <v>63</v>
      </c>
      <c r="N4938" t="s">
        <v>1999</v>
      </c>
      <c r="O4938" t="s">
        <v>2804</v>
      </c>
      <c r="P4938" t="s">
        <v>3087</v>
      </c>
    </row>
    <row r="4939" spans="1:16" x14ac:dyDescent="0.45">
      <c r="A4939" t="s">
        <v>8561</v>
      </c>
      <c r="B4939" t="s">
        <v>660</v>
      </c>
      <c r="C4939" t="s">
        <v>3291</v>
      </c>
      <c r="D4939" t="s">
        <v>3488</v>
      </c>
      <c r="E4939" s="1">
        <v>45233</v>
      </c>
      <c r="F4939" t="s">
        <v>8720</v>
      </c>
      <c r="G4939" t="s">
        <v>8631</v>
      </c>
      <c r="H4939">
        <v>1</v>
      </c>
      <c r="I4939" s="14">
        <v>0.05</v>
      </c>
      <c r="J4939" s="6">
        <v>38</v>
      </c>
      <c r="K4939" s="6">
        <v>36</v>
      </c>
      <c r="L4939" t="s">
        <v>1654</v>
      </c>
      <c r="M4939">
        <v>64</v>
      </c>
      <c r="N4939" t="s">
        <v>1998</v>
      </c>
      <c r="O4939" t="s">
        <v>2635</v>
      </c>
      <c r="P4939" t="s">
        <v>3003</v>
      </c>
    </row>
    <row r="4940" spans="1:16" x14ac:dyDescent="0.45">
      <c r="A4940" t="s">
        <v>8562</v>
      </c>
      <c r="B4940" t="s">
        <v>902</v>
      </c>
      <c r="C4940" t="s">
        <v>3329</v>
      </c>
      <c r="D4940" t="s">
        <v>3526</v>
      </c>
      <c r="E4940" s="1">
        <v>45896</v>
      </c>
      <c r="F4940" t="s">
        <v>8719</v>
      </c>
      <c r="G4940" t="s">
        <v>8633</v>
      </c>
      <c r="H4940">
        <v>3</v>
      </c>
      <c r="I4940" s="14">
        <v>0.1</v>
      </c>
      <c r="J4940" s="6">
        <v>1494</v>
      </c>
      <c r="K4940" s="6">
        <v>4034</v>
      </c>
      <c r="L4940" t="s">
        <v>1893</v>
      </c>
      <c r="M4940">
        <v>56</v>
      </c>
      <c r="N4940" t="s">
        <v>1999</v>
      </c>
      <c r="O4940" t="s">
        <v>2867</v>
      </c>
      <c r="P4940" t="s">
        <v>3036</v>
      </c>
    </row>
    <row r="4941" spans="1:16" x14ac:dyDescent="0.45">
      <c r="A4941" t="s">
        <v>8563</v>
      </c>
      <c r="B4941" t="s">
        <v>998</v>
      </c>
      <c r="C4941" t="s">
        <v>3258</v>
      </c>
      <c r="D4941" t="s">
        <v>3457</v>
      </c>
      <c r="E4941" s="1">
        <v>45297</v>
      </c>
      <c r="F4941" t="s">
        <v>8719</v>
      </c>
      <c r="G4941" t="s">
        <v>8631</v>
      </c>
      <c r="H4941">
        <v>1</v>
      </c>
      <c r="I4941" s="14">
        <v>0.2</v>
      </c>
      <c r="J4941" s="6">
        <v>699</v>
      </c>
      <c r="K4941" s="6">
        <v>559</v>
      </c>
      <c r="L4941" t="s">
        <v>1989</v>
      </c>
      <c r="M4941">
        <v>36</v>
      </c>
      <c r="N4941" t="s">
        <v>1999</v>
      </c>
      <c r="O4941" t="s">
        <v>2959</v>
      </c>
      <c r="P4941" t="s">
        <v>3134</v>
      </c>
    </row>
    <row r="4942" spans="1:16" x14ac:dyDescent="0.45">
      <c r="A4942" t="s">
        <v>8564</v>
      </c>
      <c r="B4942" t="s">
        <v>970</v>
      </c>
      <c r="C4942" t="s">
        <v>3198</v>
      </c>
      <c r="D4942" t="s">
        <v>3398</v>
      </c>
      <c r="E4942" s="1">
        <v>45886</v>
      </c>
      <c r="F4942" t="s">
        <v>8719</v>
      </c>
      <c r="G4942" t="s">
        <v>8631</v>
      </c>
      <c r="H4942">
        <v>5</v>
      </c>
      <c r="I4942" s="14">
        <v>0.2</v>
      </c>
      <c r="J4942" s="6">
        <v>1171</v>
      </c>
      <c r="K4942" s="6">
        <v>4683</v>
      </c>
      <c r="L4942" t="s">
        <v>1961</v>
      </c>
      <c r="M4942">
        <v>50</v>
      </c>
      <c r="N4942" t="s">
        <v>1998</v>
      </c>
      <c r="O4942" t="s">
        <v>2933</v>
      </c>
      <c r="P4942" t="s">
        <v>3014</v>
      </c>
    </row>
    <row r="4943" spans="1:16" x14ac:dyDescent="0.45">
      <c r="A4943" t="s">
        <v>8565</v>
      </c>
      <c r="B4943" t="s">
        <v>914</v>
      </c>
      <c r="C4943" t="s">
        <v>3381</v>
      </c>
      <c r="D4943" t="s">
        <v>3577</v>
      </c>
      <c r="E4943" s="1">
        <v>45721</v>
      </c>
      <c r="F4943" t="s">
        <v>8626</v>
      </c>
      <c r="G4943" t="s">
        <v>8629</v>
      </c>
      <c r="H4943">
        <v>1</v>
      </c>
      <c r="I4943" s="14">
        <v>0.15</v>
      </c>
      <c r="J4943" s="6">
        <v>113</v>
      </c>
      <c r="K4943" s="6">
        <v>96</v>
      </c>
      <c r="L4943" t="s">
        <v>1905</v>
      </c>
      <c r="M4943">
        <v>59</v>
      </c>
      <c r="N4943" t="s">
        <v>1999</v>
      </c>
      <c r="O4943" t="s">
        <v>2879</v>
      </c>
      <c r="P4943" t="s">
        <v>3177</v>
      </c>
    </row>
    <row r="4944" spans="1:16" x14ac:dyDescent="0.45">
      <c r="A4944" t="s">
        <v>8566</v>
      </c>
      <c r="B4944" t="s">
        <v>892</v>
      </c>
      <c r="C4944" t="s">
        <v>3380</v>
      </c>
      <c r="D4944" t="s">
        <v>3576</v>
      </c>
      <c r="E4944" s="1">
        <v>45208</v>
      </c>
      <c r="F4944" t="s">
        <v>8719</v>
      </c>
      <c r="G4944" t="s">
        <v>8632</v>
      </c>
      <c r="H4944">
        <v>2</v>
      </c>
      <c r="I4944" s="14">
        <v>0.15</v>
      </c>
      <c r="J4944" s="6">
        <v>194</v>
      </c>
      <c r="K4944" s="6">
        <v>330</v>
      </c>
      <c r="L4944" t="s">
        <v>1883</v>
      </c>
      <c r="M4944">
        <v>62</v>
      </c>
      <c r="N4944" t="s">
        <v>1999</v>
      </c>
      <c r="O4944" t="s">
        <v>2857</v>
      </c>
      <c r="P4944" t="s">
        <v>3091</v>
      </c>
    </row>
    <row r="4945" spans="1:16" x14ac:dyDescent="0.45">
      <c r="A4945" t="s">
        <v>8567</v>
      </c>
      <c r="B4945" t="s">
        <v>473</v>
      </c>
      <c r="C4945" t="s">
        <v>3388</v>
      </c>
      <c r="D4945" t="s">
        <v>3584</v>
      </c>
      <c r="E4945" s="1">
        <v>45416</v>
      </c>
      <c r="F4945" t="s">
        <v>8718</v>
      </c>
      <c r="G4945" t="s">
        <v>8630</v>
      </c>
      <c r="H4945">
        <v>1</v>
      </c>
      <c r="I4945" s="14">
        <v>0</v>
      </c>
      <c r="J4945" s="6">
        <v>1925</v>
      </c>
      <c r="K4945" s="6">
        <v>1925</v>
      </c>
      <c r="L4945" t="s">
        <v>1468</v>
      </c>
      <c r="M4945">
        <v>36</v>
      </c>
      <c r="N4945" t="s">
        <v>1999</v>
      </c>
      <c r="O4945" t="s">
        <v>2455</v>
      </c>
      <c r="P4945" t="s">
        <v>3078</v>
      </c>
    </row>
    <row r="4946" spans="1:16" x14ac:dyDescent="0.45">
      <c r="A4946" t="s">
        <v>8568</v>
      </c>
      <c r="B4946" t="s">
        <v>150</v>
      </c>
      <c r="C4946" t="s">
        <v>3278</v>
      </c>
      <c r="D4946" t="s">
        <v>3475</v>
      </c>
      <c r="E4946" s="1">
        <v>45697</v>
      </c>
      <c r="F4946" t="s">
        <v>8718</v>
      </c>
      <c r="G4946" t="s">
        <v>8632</v>
      </c>
      <c r="H4946">
        <v>2</v>
      </c>
      <c r="I4946" s="14">
        <v>0.15</v>
      </c>
      <c r="J4946" s="6">
        <v>1869</v>
      </c>
      <c r="K4946" s="6">
        <v>3176</v>
      </c>
      <c r="L4946" t="s">
        <v>1149</v>
      </c>
      <c r="M4946">
        <v>29</v>
      </c>
      <c r="N4946" t="s">
        <v>1998</v>
      </c>
      <c r="O4946" t="s">
        <v>2141</v>
      </c>
      <c r="P4946" t="s">
        <v>3012</v>
      </c>
    </row>
    <row r="4947" spans="1:16" x14ac:dyDescent="0.45">
      <c r="A4947" t="s">
        <v>8569</v>
      </c>
      <c r="B4947" t="s">
        <v>210</v>
      </c>
      <c r="C4947" t="s">
        <v>3197</v>
      </c>
      <c r="D4947" t="s">
        <v>3397</v>
      </c>
      <c r="E4947" s="1">
        <v>45570</v>
      </c>
      <c r="F4947" t="s">
        <v>8625</v>
      </c>
      <c r="G4947" t="s">
        <v>8632</v>
      </c>
      <c r="H4947">
        <v>5</v>
      </c>
      <c r="I4947" s="14">
        <v>0</v>
      </c>
      <c r="J4947" s="6">
        <v>1934</v>
      </c>
      <c r="K4947" s="6">
        <v>9669</v>
      </c>
      <c r="L4947" t="s">
        <v>1208</v>
      </c>
      <c r="M4947">
        <v>62</v>
      </c>
      <c r="N4947" t="s">
        <v>1998</v>
      </c>
      <c r="O4947" t="s">
        <v>2201</v>
      </c>
      <c r="P4947" t="s">
        <v>3091</v>
      </c>
    </row>
    <row r="4948" spans="1:16" x14ac:dyDescent="0.45">
      <c r="A4948" t="s">
        <v>8570</v>
      </c>
      <c r="B4948" t="s">
        <v>936</v>
      </c>
      <c r="C4948" t="s">
        <v>3218</v>
      </c>
      <c r="D4948" t="s">
        <v>3417</v>
      </c>
      <c r="E4948" s="1">
        <v>45358</v>
      </c>
      <c r="F4948" t="s">
        <v>8625</v>
      </c>
      <c r="G4948" t="s">
        <v>8631</v>
      </c>
      <c r="H4948">
        <v>2</v>
      </c>
      <c r="I4948" s="14">
        <v>0</v>
      </c>
      <c r="J4948" s="6">
        <v>1610</v>
      </c>
      <c r="K4948" s="6">
        <v>3220</v>
      </c>
      <c r="L4948" t="s">
        <v>1927</v>
      </c>
      <c r="M4948">
        <v>63</v>
      </c>
      <c r="N4948" t="s">
        <v>1999</v>
      </c>
      <c r="O4948" t="s">
        <v>2900</v>
      </c>
      <c r="P4948" t="s">
        <v>3150</v>
      </c>
    </row>
    <row r="4949" spans="1:16" x14ac:dyDescent="0.45">
      <c r="A4949" t="s">
        <v>8571</v>
      </c>
      <c r="B4949" t="s">
        <v>740</v>
      </c>
      <c r="C4949" t="s">
        <v>3268</v>
      </c>
      <c r="D4949" t="s">
        <v>3465</v>
      </c>
      <c r="E4949" s="1">
        <v>45785</v>
      </c>
      <c r="F4949" t="s">
        <v>8720</v>
      </c>
      <c r="G4949" t="s">
        <v>8630</v>
      </c>
      <c r="H4949">
        <v>2</v>
      </c>
      <c r="I4949" s="14">
        <v>0.05</v>
      </c>
      <c r="J4949" s="6">
        <v>20</v>
      </c>
      <c r="K4949" s="6">
        <v>39</v>
      </c>
      <c r="L4949" t="s">
        <v>1733</v>
      </c>
      <c r="M4949">
        <v>28</v>
      </c>
      <c r="N4949" t="s">
        <v>1998</v>
      </c>
      <c r="O4949" t="s">
        <v>2711</v>
      </c>
      <c r="P4949" t="s">
        <v>3142</v>
      </c>
    </row>
    <row r="4950" spans="1:16" x14ac:dyDescent="0.45">
      <c r="A4950" t="s">
        <v>8572</v>
      </c>
      <c r="B4950" t="s">
        <v>507</v>
      </c>
      <c r="C4950" t="s">
        <v>3252</v>
      </c>
      <c r="D4950" t="s">
        <v>3451</v>
      </c>
      <c r="E4950" s="1">
        <v>45205</v>
      </c>
      <c r="F4950" t="s">
        <v>8719</v>
      </c>
      <c r="G4950" t="s">
        <v>8632</v>
      </c>
      <c r="H4950">
        <v>1</v>
      </c>
      <c r="I4950" s="14">
        <v>0.1</v>
      </c>
      <c r="J4950" s="6">
        <v>1125</v>
      </c>
      <c r="K4950" s="6">
        <v>1013</v>
      </c>
      <c r="L4950" t="s">
        <v>1502</v>
      </c>
      <c r="M4950">
        <v>42</v>
      </c>
      <c r="N4950" t="s">
        <v>1998</v>
      </c>
      <c r="O4950" t="s">
        <v>2487</v>
      </c>
      <c r="P4950" t="s">
        <v>3162</v>
      </c>
    </row>
    <row r="4951" spans="1:16" x14ac:dyDescent="0.45">
      <c r="A4951" t="s">
        <v>8573</v>
      </c>
      <c r="B4951" t="s">
        <v>487</v>
      </c>
      <c r="C4951" t="s">
        <v>3221</v>
      </c>
      <c r="D4951" t="s">
        <v>3420</v>
      </c>
      <c r="E4951" s="1">
        <v>45783</v>
      </c>
      <c r="F4951" t="s">
        <v>8625</v>
      </c>
      <c r="G4951" t="s">
        <v>8629</v>
      </c>
      <c r="H4951">
        <v>5</v>
      </c>
      <c r="I4951" s="14">
        <v>0.15</v>
      </c>
      <c r="J4951" s="6">
        <v>333</v>
      </c>
      <c r="K4951" s="6">
        <v>1417</v>
      </c>
      <c r="L4951" t="s">
        <v>1482</v>
      </c>
      <c r="M4951">
        <v>47</v>
      </c>
      <c r="N4951" t="s">
        <v>1998</v>
      </c>
      <c r="O4951" t="s">
        <v>2469</v>
      </c>
      <c r="P4951" t="s">
        <v>3052</v>
      </c>
    </row>
    <row r="4952" spans="1:16" x14ac:dyDescent="0.45">
      <c r="A4952" t="s">
        <v>8574</v>
      </c>
      <c r="B4952" t="s">
        <v>603</v>
      </c>
      <c r="C4952" t="s">
        <v>3358</v>
      </c>
      <c r="D4952" t="s">
        <v>3555</v>
      </c>
      <c r="E4952" s="1">
        <v>45607</v>
      </c>
      <c r="F4952" t="s">
        <v>8719</v>
      </c>
      <c r="G4952" t="s">
        <v>8630</v>
      </c>
      <c r="H4952">
        <v>4</v>
      </c>
      <c r="I4952" s="14">
        <v>0</v>
      </c>
      <c r="J4952" s="6">
        <v>289</v>
      </c>
      <c r="K4952" s="6">
        <v>1155</v>
      </c>
      <c r="L4952" t="s">
        <v>1597</v>
      </c>
      <c r="M4952">
        <v>41</v>
      </c>
      <c r="N4952" t="s">
        <v>1999</v>
      </c>
      <c r="O4952" t="s">
        <v>2579</v>
      </c>
      <c r="P4952" t="s">
        <v>3024</v>
      </c>
    </row>
    <row r="4953" spans="1:16" x14ac:dyDescent="0.45">
      <c r="A4953" t="s">
        <v>8575</v>
      </c>
      <c r="B4953" t="s">
        <v>733</v>
      </c>
      <c r="C4953" t="s">
        <v>3353</v>
      </c>
      <c r="D4953" t="s">
        <v>3550</v>
      </c>
      <c r="E4953" s="1">
        <v>45765</v>
      </c>
      <c r="F4953" t="s">
        <v>8719</v>
      </c>
      <c r="G4953" t="s">
        <v>8632</v>
      </c>
      <c r="H4953">
        <v>4</v>
      </c>
      <c r="I4953" s="14">
        <v>0.1</v>
      </c>
      <c r="J4953" s="6">
        <v>211</v>
      </c>
      <c r="K4953" s="6">
        <v>759</v>
      </c>
      <c r="L4953" t="s">
        <v>1726</v>
      </c>
      <c r="M4953">
        <v>23</v>
      </c>
      <c r="N4953" t="s">
        <v>1999</v>
      </c>
      <c r="O4953" t="s">
        <v>2433</v>
      </c>
      <c r="P4953" t="s">
        <v>3027</v>
      </c>
    </row>
    <row r="4954" spans="1:16" x14ac:dyDescent="0.45">
      <c r="A4954" t="s">
        <v>8576</v>
      </c>
      <c r="B4954" t="s">
        <v>795</v>
      </c>
      <c r="C4954" t="s">
        <v>3313</v>
      </c>
      <c r="D4954" t="s">
        <v>3510</v>
      </c>
      <c r="E4954" s="1">
        <v>45619</v>
      </c>
      <c r="F4954" t="s">
        <v>8625</v>
      </c>
      <c r="G4954" t="s">
        <v>8629</v>
      </c>
      <c r="H4954">
        <v>4</v>
      </c>
      <c r="I4954" s="14">
        <v>0.1</v>
      </c>
      <c r="J4954" s="6">
        <v>1517</v>
      </c>
      <c r="K4954" s="6">
        <v>5462</v>
      </c>
      <c r="L4954" t="s">
        <v>1787</v>
      </c>
      <c r="M4954">
        <v>19</v>
      </c>
      <c r="N4954" t="s">
        <v>1999</v>
      </c>
      <c r="O4954" t="s">
        <v>2764</v>
      </c>
      <c r="P4954" t="s">
        <v>2985</v>
      </c>
    </row>
    <row r="4955" spans="1:16" x14ac:dyDescent="0.45">
      <c r="A4955" t="s">
        <v>8577</v>
      </c>
      <c r="B4955" t="s">
        <v>631</v>
      </c>
      <c r="C4955" t="s">
        <v>3382</v>
      </c>
      <c r="D4955" t="s">
        <v>3578</v>
      </c>
      <c r="E4955" s="1">
        <v>45877</v>
      </c>
      <c r="F4955" t="s">
        <v>8626</v>
      </c>
      <c r="G4955" t="s">
        <v>8631</v>
      </c>
      <c r="H4955">
        <v>4</v>
      </c>
      <c r="I4955" s="14">
        <v>0.2</v>
      </c>
      <c r="J4955" s="6">
        <v>1351</v>
      </c>
      <c r="K4955" s="6">
        <v>4322</v>
      </c>
      <c r="L4955" t="s">
        <v>1625</v>
      </c>
      <c r="M4955">
        <v>40</v>
      </c>
      <c r="N4955" t="s">
        <v>1998</v>
      </c>
      <c r="O4955" t="s">
        <v>2606</v>
      </c>
      <c r="P4955" t="s">
        <v>3121</v>
      </c>
    </row>
    <row r="4956" spans="1:16" x14ac:dyDescent="0.45">
      <c r="A4956" t="s">
        <v>8578</v>
      </c>
      <c r="B4956" t="s">
        <v>301</v>
      </c>
      <c r="C4956" t="s">
        <v>3396</v>
      </c>
      <c r="D4956" t="s">
        <v>3592</v>
      </c>
      <c r="E4956" s="1">
        <v>45649</v>
      </c>
      <c r="F4956" t="s">
        <v>8625</v>
      </c>
      <c r="G4956" t="s">
        <v>8629</v>
      </c>
      <c r="H4956">
        <v>3</v>
      </c>
      <c r="I4956" s="14">
        <v>0</v>
      </c>
      <c r="J4956" s="6">
        <v>937</v>
      </c>
      <c r="K4956" s="6">
        <v>2812</v>
      </c>
      <c r="L4956" t="s">
        <v>1298</v>
      </c>
      <c r="M4956">
        <v>42</v>
      </c>
      <c r="N4956" t="s">
        <v>1999</v>
      </c>
      <c r="O4956" t="s">
        <v>2289</v>
      </c>
      <c r="P4956" t="s">
        <v>3075</v>
      </c>
    </row>
    <row r="4957" spans="1:16" x14ac:dyDescent="0.45">
      <c r="A4957" t="s">
        <v>8579</v>
      </c>
      <c r="B4957" t="s">
        <v>737</v>
      </c>
      <c r="C4957" t="s">
        <v>3290</v>
      </c>
      <c r="D4957" t="s">
        <v>3487</v>
      </c>
      <c r="E4957" s="1">
        <v>45244</v>
      </c>
      <c r="F4957" t="s">
        <v>8720</v>
      </c>
      <c r="G4957" t="s">
        <v>8631</v>
      </c>
      <c r="H4957">
        <v>2</v>
      </c>
      <c r="I4957" s="14">
        <v>0.05</v>
      </c>
      <c r="J4957" s="6">
        <v>1300</v>
      </c>
      <c r="K4957" s="6">
        <v>2470</v>
      </c>
      <c r="L4957" t="s">
        <v>1730</v>
      </c>
      <c r="M4957">
        <v>43</v>
      </c>
      <c r="N4957" t="s">
        <v>1999</v>
      </c>
      <c r="O4957" t="s">
        <v>2708</v>
      </c>
      <c r="P4957" t="s">
        <v>3092</v>
      </c>
    </row>
    <row r="4958" spans="1:16" x14ac:dyDescent="0.45">
      <c r="A4958" t="s">
        <v>8580</v>
      </c>
      <c r="B4958" t="s">
        <v>697</v>
      </c>
      <c r="C4958" t="s">
        <v>3294</v>
      </c>
      <c r="D4958" t="s">
        <v>3491</v>
      </c>
      <c r="E4958" s="1">
        <v>45366</v>
      </c>
      <c r="F4958" t="s">
        <v>8719</v>
      </c>
      <c r="G4958" t="s">
        <v>8629</v>
      </c>
      <c r="H4958">
        <v>3</v>
      </c>
      <c r="I4958" s="14">
        <v>0.05</v>
      </c>
      <c r="J4958" s="6">
        <v>1656</v>
      </c>
      <c r="K4958" s="6">
        <v>4719</v>
      </c>
      <c r="L4958" t="s">
        <v>1691</v>
      </c>
      <c r="M4958">
        <v>54</v>
      </c>
      <c r="N4958" t="s">
        <v>1998</v>
      </c>
      <c r="O4958" t="s">
        <v>2670</v>
      </c>
      <c r="P4958" t="s">
        <v>3012</v>
      </c>
    </row>
    <row r="4959" spans="1:16" x14ac:dyDescent="0.45">
      <c r="A4959" t="s">
        <v>8581</v>
      </c>
      <c r="B4959" t="s">
        <v>212</v>
      </c>
      <c r="C4959" t="s">
        <v>3374</v>
      </c>
      <c r="D4959" t="s">
        <v>3570</v>
      </c>
      <c r="E4959" s="1">
        <v>45839</v>
      </c>
      <c r="F4959" t="s">
        <v>8625</v>
      </c>
      <c r="G4959" t="s">
        <v>8629</v>
      </c>
      <c r="H4959">
        <v>2</v>
      </c>
      <c r="I4959" s="14">
        <v>0.05</v>
      </c>
      <c r="J4959" s="6">
        <v>1613</v>
      </c>
      <c r="K4959" s="6">
        <v>3066</v>
      </c>
      <c r="L4959" t="s">
        <v>1210</v>
      </c>
      <c r="M4959">
        <v>48</v>
      </c>
      <c r="N4959" t="s">
        <v>1998</v>
      </c>
      <c r="O4959" t="s">
        <v>2203</v>
      </c>
      <c r="P4959" t="s">
        <v>3099</v>
      </c>
    </row>
    <row r="4960" spans="1:16" x14ac:dyDescent="0.45">
      <c r="A4960" t="s">
        <v>8582</v>
      </c>
      <c r="B4960" t="s">
        <v>84</v>
      </c>
      <c r="C4960" t="s">
        <v>3391</v>
      </c>
      <c r="D4960" t="s">
        <v>3587</v>
      </c>
      <c r="E4960" s="1">
        <v>45662</v>
      </c>
      <c r="F4960" t="s">
        <v>8718</v>
      </c>
      <c r="G4960" t="s">
        <v>8633</v>
      </c>
      <c r="H4960">
        <v>3</v>
      </c>
      <c r="I4960" s="14">
        <v>0.05</v>
      </c>
      <c r="J4960" s="6">
        <v>799</v>
      </c>
      <c r="K4960" s="6">
        <v>2278</v>
      </c>
      <c r="L4960" t="s">
        <v>1083</v>
      </c>
      <c r="M4960">
        <v>27</v>
      </c>
      <c r="N4960" t="s">
        <v>1999</v>
      </c>
      <c r="O4960" t="s">
        <v>2076</v>
      </c>
      <c r="P4960" t="s">
        <v>3006</v>
      </c>
    </row>
    <row r="4961" spans="1:16" x14ac:dyDescent="0.45">
      <c r="A4961" t="s">
        <v>8583</v>
      </c>
      <c r="B4961" t="s">
        <v>476</v>
      </c>
      <c r="C4961" t="s">
        <v>3202</v>
      </c>
      <c r="D4961" t="s">
        <v>3402</v>
      </c>
      <c r="E4961" s="1">
        <v>45245</v>
      </c>
      <c r="F4961" t="s">
        <v>8719</v>
      </c>
      <c r="G4961" t="s">
        <v>8631</v>
      </c>
      <c r="H4961">
        <v>3</v>
      </c>
      <c r="I4961" s="14">
        <v>0.1</v>
      </c>
      <c r="J4961" s="6">
        <v>1696</v>
      </c>
      <c r="K4961" s="6">
        <v>4579</v>
      </c>
      <c r="L4961" t="s">
        <v>1471</v>
      </c>
      <c r="M4961">
        <v>58</v>
      </c>
      <c r="N4961" t="s">
        <v>1998</v>
      </c>
      <c r="O4961" t="s">
        <v>2458</v>
      </c>
      <c r="P4961" t="s">
        <v>3143</v>
      </c>
    </row>
    <row r="4962" spans="1:16" x14ac:dyDescent="0.45">
      <c r="A4962" t="s">
        <v>8584</v>
      </c>
      <c r="B4962" t="s">
        <v>438</v>
      </c>
      <c r="C4962" t="s">
        <v>3209</v>
      </c>
      <c r="D4962" t="s">
        <v>3408</v>
      </c>
      <c r="E4962" s="1">
        <v>45365</v>
      </c>
      <c r="F4962" t="s">
        <v>8719</v>
      </c>
      <c r="G4962" t="s">
        <v>8629</v>
      </c>
      <c r="H4962">
        <v>1</v>
      </c>
      <c r="I4962" s="14">
        <v>0.1</v>
      </c>
      <c r="J4962" s="6">
        <v>1531</v>
      </c>
      <c r="K4962" s="6">
        <v>1378</v>
      </c>
      <c r="L4962" t="s">
        <v>1434</v>
      </c>
      <c r="M4962">
        <v>47</v>
      </c>
      <c r="N4962" t="s">
        <v>1999</v>
      </c>
      <c r="O4962" t="s">
        <v>2423</v>
      </c>
      <c r="P4962" t="s">
        <v>3155</v>
      </c>
    </row>
    <row r="4963" spans="1:16" x14ac:dyDescent="0.45">
      <c r="A4963" t="s">
        <v>8585</v>
      </c>
      <c r="B4963" t="s">
        <v>124</v>
      </c>
      <c r="C4963" t="s">
        <v>3218</v>
      </c>
      <c r="D4963" t="s">
        <v>3417</v>
      </c>
      <c r="E4963" s="1">
        <v>45192</v>
      </c>
      <c r="F4963" t="s">
        <v>8625</v>
      </c>
      <c r="G4963" t="s">
        <v>8633</v>
      </c>
      <c r="H4963">
        <v>3</v>
      </c>
      <c r="I4963" s="14">
        <v>0</v>
      </c>
      <c r="J4963" s="6">
        <v>1610</v>
      </c>
      <c r="K4963" s="6">
        <v>4830</v>
      </c>
      <c r="L4963" t="s">
        <v>1123</v>
      </c>
      <c r="M4963">
        <v>24</v>
      </c>
      <c r="N4963" t="s">
        <v>1998</v>
      </c>
      <c r="O4963" t="s">
        <v>2115</v>
      </c>
      <c r="P4963" t="s">
        <v>3065</v>
      </c>
    </row>
    <row r="4964" spans="1:16" x14ac:dyDescent="0.45">
      <c r="A4964" t="s">
        <v>8586</v>
      </c>
      <c r="B4964" t="s">
        <v>77</v>
      </c>
      <c r="C4964" t="s">
        <v>3298</v>
      </c>
      <c r="D4964" t="s">
        <v>3495</v>
      </c>
      <c r="E4964" s="1">
        <v>45685</v>
      </c>
      <c r="F4964" t="s">
        <v>8625</v>
      </c>
      <c r="G4964" t="s">
        <v>8633</v>
      </c>
      <c r="H4964">
        <v>2</v>
      </c>
      <c r="I4964" s="14">
        <v>0.15</v>
      </c>
      <c r="J4964" s="6">
        <v>24</v>
      </c>
      <c r="K4964" s="6">
        <v>40</v>
      </c>
      <c r="L4964" t="s">
        <v>1076</v>
      </c>
      <c r="M4964">
        <v>45</v>
      </c>
      <c r="N4964" t="s">
        <v>1998</v>
      </c>
      <c r="O4964" t="s">
        <v>2069</v>
      </c>
      <c r="P4964" t="s">
        <v>3031</v>
      </c>
    </row>
    <row r="4965" spans="1:16" x14ac:dyDescent="0.45">
      <c r="A4965" t="s">
        <v>8587</v>
      </c>
      <c r="B4965" t="s">
        <v>523</v>
      </c>
      <c r="C4965" t="s">
        <v>3205</v>
      </c>
      <c r="D4965" t="s">
        <v>3404</v>
      </c>
      <c r="E4965" s="1">
        <v>45603</v>
      </c>
      <c r="F4965" t="s">
        <v>8720</v>
      </c>
      <c r="G4965" t="s">
        <v>8629</v>
      </c>
      <c r="H4965">
        <v>2</v>
      </c>
      <c r="I4965" s="14">
        <v>0.15</v>
      </c>
      <c r="J4965" s="6">
        <v>738</v>
      </c>
      <c r="K4965" s="6">
        <v>1255</v>
      </c>
      <c r="L4965" t="s">
        <v>1518</v>
      </c>
      <c r="M4965">
        <v>32</v>
      </c>
      <c r="N4965" t="s">
        <v>1998</v>
      </c>
      <c r="O4965" t="s">
        <v>2502</v>
      </c>
      <c r="P4965" t="s">
        <v>3060</v>
      </c>
    </row>
    <row r="4966" spans="1:16" x14ac:dyDescent="0.45">
      <c r="A4966" t="s">
        <v>8588</v>
      </c>
      <c r="B4966" t="s">
        <v>592</v>
      </c>
      <c r="C4966" t="s">
        <v>3380</v>
      </c>
      <c r="D4966" t="s">
        <v>3576</v>
      </c>
      <c r="E4966" s="1">
        <v>45798</v>
      </c>
      <c r="F4966" t="s">
        <v>8719</v>
      </c>
      <c r="G4966" t="s">
        <v>8630</v>
      </c>
      <c r="H4966">
        <v>2</v>
      </c>
      <c r="I4966" s="14">
        <v>0.1</v>
      </c>
      <c r="J4966" s="6">
        <v>194</v>
      </c>
      <c r="K4966" s="6">
        <v>349</v>
      </c>
      <c r="L4966" t="s">
        <v>1586</v>
      </c>
      <c r="M4966">
        <v>57</v>
      </c>
      <c r="N4966" t="s">
        <v>1998</v>
      </c>
      <c r="O4966" t="s">
        <v>2568</v>
      </c>
      <c r="P4966" t="s">
        <v>3171</v>
      </c>
    </row>
    <row r="4967" spans="1:16" x14ac:dyDescent="0.45">
      <c r="A4967" t="s">
        <v>8589</v>
      </c>
      <c r="B4967" t="s">
        <v>619</v>
      </c>
      <c r="C4967" t="s">
        <v>3313</v>
      </c>
      <c r="D4967" t="s">
        <v>3510</v>
      </c>
      <c r="E4967" s="1">
        <v>45370</v>
      </c>
      <c r="F4967" t="s">
        <v>8626</v>
      </c>
      <c r="G4967" t="s">
        <v>8630</v>
      </c>
      <c r="H4967">
        <v>5</v>
      </c>
      <c r="I4967" s="14">
        <v>0.05</v>
      </c>
      <c r="J4967" s="6">
        <v>1517</v>
      </c>
      <c r="K4967" s="6">
        <v>7206</v>
      </c>
      <c r="L4967" t="s">
        <v>1613</v>
      </c>
      <c r="M4967">
        <v>21</v>
      </c>
      <c r="N4967" t="s">
        <v>1999</v>
      </c>
      <c r="O4967" t="s">
        <v>2595</v>
      </c>
      <c r="P4967" t="s">
        <v>3043</v>
      </c>
    </row>
    <row r="4968" spans="1:16" x14ac:dyDescent="0.45">
      <c r="A4968" t="s">
        <v>8590</v>
      </c>
      <c r="B4968" t="s">
        <v>302</v>
      </c>
      <c r="C4968" t="s">
        <v>3326</v>
      </c>
      <c r="D4968" t="s">
        <v>3523</v>
      </c>
      <c r="E4968" s="1">
        <v>45193</v>
      </c>
      <c r="F4968" t="s">
        <v>8720</v>
      </c>
      <c r="G4968" t="s">
        <v>8632</v>
      </c>
      <c r="H4968">
        <v>5</v>
      </c>
      <c r="I4968" s="14">
        <v>0.05</v>
      </c>
      <c r="J4968" s="6">
        <v>1122</v>
      </c>
      <c r="K4968" s="6">
        <v>5330</v>
      </c>
      <c r="L4968" t="s">
        <v>1299</v>
      </c>
      <c r="M4968">
        <v>52</v>
      </c>
      <c r="N4968" t="s">
        <v>1998</v>
      </c>
      <c r="O4968" t="s">
        <v>2290</v>
      </c>
      <c r="P4968" t="s">
        <v>3131</v>
      </c>
    </row>
    <row r="4969" spans="1:16" x14ac:dyDescent="0.45">
      <c r="A4969" t="s">
        <v>8591</v>
      </c>
      <c r="B4969" t="s">
        <v>922</v>
      </c>
      <c r="C4969" t="s">
        <v>3219</v>
      </c>
      <c r="D4969" t="s">
        <v>3418</v>
      </c>
      <c r="E4969" s="1">
        <v>45768</v>
      </c>
      <c r="F4969" t="s">
        <v>8625</v>
      </c>
      <c r="G4969" t="s">
        <v>8630</v>
      </c>
      <c r="H4969">
        <v>5</v>
      </c>
      <c r="I4969" s="14">
        <v>0.05</v>
      </c>
      <c r="J4969" s="6">
        <v>306</v>
      </c>
      <c r="K4969" s="6">
        <v>1455</v>
      </c>
      <c r="L4969" t="s">
        <v>1913</v>
      </c>
      <c r="M4969">
        <v>51</v>
      </c>
      <c r="N4969" t="s">
        <v>1999</v>
      </c>
      <c r="O4969" t="s">
        <v>2887</v>
      </c>
      <c r="P4969" t="s">
        <v>3125</v>
      </c>
    </row>
    <row r="4970" spans="1:16" x14ac:dyDescent="0.45">
      <c r="A4970" t="s">
        <v>8592</v>
      </c>
      <c r="B4970" t="s">
        <v>591</v>
      </c>
      <c r="C4970" t="s">
        <v>3300</v>
      </c>
      <c r="D4970" t="s">
        <v>3497</v>
      </c>
      <c r="E4970" s="1">
        <v>45342</v>
      </c>
      <c r="F4970" t="s">
        <v>8625</v>
      </c>
      <c r="G4970" t="s">
        <v>8630</v>
      </c>
      <c r="H4970">
        <v>4</v>
      </c>
      <c r="I4970" s="14">
        <v>0.2</v>
      </c>
      <c r="J4970" s="6">
        <v>1909</v>
      </c>
      <c r="K4970" s="6">
        <v>6107</v>
      </c>
      <c r="L4970" t="s">
        <v>1585</v>
      </c>
      <c r="M4970">
        <v>57</v>
      </c>
      <c r="N4970" t="s">
        <v>1999</v>
      </c>
      <c r="O4970" t="s">
        <v>2567</v>
      </c>
      <c r="P4970" t="s">
        <v>2984</v>
      </c>
    </row>
    <row r="4971" spans="1:16" x14ac:dyDescent="0.45">
      <c r="A4971" t="s">
        <v>8593</v>
      </c>
      <c r="B4971" t="s">
        <v>400</v>
      </c>
      <c r="C4971" t="s">
        <v>3259</v>
      </c>
      <c r="D4971" t="s">
        <v>3458</v>
      </c>
      <c r="E4971" s="1">
        <v>45742</v>
      </c>
      <c r="F4971" t="s">
        <v>8719</v>
      </c>
      <c r="G4971" t="s">
        <v>8630</v>
      </c>
      <c r="H4971">
        <v>5</v>
      </c>
      <c r="I4971" s="14">
        <v>0.15</v>
      </c>
      <c r="J4971" s="6">
        <v>1315</v>
      </c>
      <c r="K4971" s="6">
        <v>5590</v>
      </c>
      <c r="L4971" t="s">
        <v>1396</v>
      </c>
      <c r="M4971">
        <v>48</v>
      </c>
      <c r="N4971" t="s">
        <v>1999</v>
      </c>
      <c r="O4971" t="s">
        <v>2387</v>
      </c>
      <c r="P4971" t="s">
        <v>3063</v>
      </c>
    </row>
    <row r="4972" spans="1:16" x14ac:dyDescent="0.45">
      <c r="A4972" t="s">
        <v>8594</v>
      </c>
      <c r="B4972" t="s">
        <v>702</v>
      </c>
      <c r="C4972" t="s">
        <v>3258</v>
      </c>
      <c r="D4972" t="s">
        <v>3457</v>
      </c>
      <c r="E4972" s="1">
        <v>45781</v>
      </c>
      <c r="F4972" t="s">
        <v>8626</v>
      </c>
      <c r="G4972" t="s">
        <v>8633</v>
      </c>
      <c r="H4972">
        <v>2</v>
      </c>
      <c r="I4972" s="14">
        <v>0</v>
      </c>
      <c r="J4972" s="6">
        <v>699</v>
      </c>
      <c r="K4972" s="6">
        <v>1399</v>
      </c>
      <c r="L4972" t="s">
        <v>1696</v>
      </c>
      <c r="M4972">
        <v>60</v>
      </c>
      <c r="N4972" t="s">
        <v>1999</v>
      </c>
      <c r="O4972" t="s">
        <v>2675</v>
      </c>
      <c r="P4972" t="s">
        <v>3005</v>
      </c>
    </row>
    <row r="4973" spans="1:16" x14ac:dyDescent="0.45">
      <c r="A4973" t="s">
        <v>8595</v>
      </c>
      <c r="B4973" t="s">
        <v>972</v>
      </c>
      <c r="C4973" t="s">
        <v>3323</v>
      </c>
      <c r="D4973" t="s">
        <v>3520</v>
      </c>
      <c r="E4973" s="1">
        <v>45215</v>
      </c>
      <c r="F4973" t="s">
        <v>8719</v>
      </c>
      <c r="G4973" t="s">
        <v>8630</v>
      </c>
      <c r="H4973">
        <v>2</v>
      </c>
      <c r="I4973" s="14">
        <v>0.15</v>
      </c>
      <c r="J4973" s="6">
        <v>1619</v>
      </c>
      <c r="K4973" s="6">
        <v>2753</v>
      </c>
      <c r="L4973" t="s">
        <v>1963</v>
      </c>
      <c r="M4973">
        <v>28</v>
      </c>
      <c r="N4973" t="s">
        <v>1999</v>
      </c>
      <c r="O4973" t="s">
        <v>2935</v>
      </c>
      <c r="P4973" t="s">
        <v>2985</v>
      </c>
    </row>
    <row r="4974" spans="1:16" x14ac:dyDescent="0.45">
      <c r="A4974" t="s">
        <v>8596</v>
      </c>
      <c r="B4974" t="s">
        <v>156</v>
      </c>
      <c r="C4974" t="s">
        <v>3396</v>
      </c>
      <c r="D4974" t="s">
        <v>3592</v>
      </c>
      <c r="E4974" s="1">
        <v>45739</v>
      </c>
      <c r="F4974" t="s">
        <v>8720</v>
      </c>
      <c r="G4974" t="s">
        <v>8632</v>
      </c>
      <c r="H4974">
        <v>5</v>
      </c>
      <c r="I4974" s="14">
        <v>0.05</v>
      </c>
      <c r="J4974" s="6">
        <v>937</v>
      </c>
      <c r="K4974" s="6">
        <v>4452</v>
      </c>
      <c r="L4974" t="s">
        <v>1154</v>
      </c>
      <c r="M4974">
        <v>57</v>
      </c>
      <c r="N4974" t="s">
        <v>1998</v>
      </c>
      <c r="O4974" t="s">
        <v>2147</v>
      </c>
      <c r="P4974" t="s">
        <v>3082</v>
      </c>
    </row>
    <row r="4975" spans="1:16" x14ac:dyDescent="0.45">
      <c r="A4975" t="s">
        <v>8597</v>
      </c>
      <c r="B4975" t="s">
        <v>558</v>
      </c>
      <c r="C4975" t="s">
        <v>3282</v>
      </c>
      <c r="D4975" t="s">
        <v>3479</v>
      </c>
      <c r="E4975" s="1">
        <v>45313</v>
      </c>
      <c r="F4975" t="s">
        <v>8626</v>
      </c>
      <c r="G4975" t="s">
        <v>8632</v>
      </c>
      <c r="H4975">
        <v>3</v>
      </c>
      <c r="I4975" s="14">
        <v>0.2</v>
      </c>
      <c r="J4975" s="6">
        <v>1755</v>
      </c>
      <c r="K4975" s="6">
        <v>4211</v>
      </c>
      <c r="L4975" t="s">
        <v>1553</v>
      </c>
      <c r="M4975">
        <v>54</v>
      </c>
      <c r="N4975" t="s">
        <v>1998</v>
      </c>
      <c r="O4975" t="s">
        <v>2535</v>
      </c>
      <c r="P4975" t="s">
        <v>3170</v>
      </c>
    </row>
    <row r="4976" spans="1:16" x14ac:dyDescent="0.45">
      <c r="A4976" t="s">
        <v>8598</v>
      </c>
      <c r="B4976" t="s">
        <v>692</v>
      </c>
      <c r="C4976" t="s">
        <v>3229</v>
      </c>
      <c r="D4976" t="s">
        <v>3428</v>
      </c>
      <c r="E4976" s="1">
        <v>45632</v>
      </c>
      <c r="F4976" t="s">
        <v>8625</v>
      </c>
      <c r="G4976" t="s">
        <v>8633</v>
      </c>
      <c r="H4976">
        <v>3</v>
      </c>
      <c r="I4976" s="14">
        <v>0</v>
      </c>
      <c r="J4976" s="6">
        <v>1934</v>
      </c>
      <c r="K4976" s="6">
        <v>5803</v>
      </c>
      <c r="L4976" t="s">
        <v>1686</v>
      </c>
      <c r="M4976">
        <v>23</v>
      </c>
      <c r="N4976" t="s">
        <v>1998</v>
      </c>
      <c r="O4976" t="s">
        <v>2665</v>
      </c>
      <c r="P4976" t="s">
        <v>3178</v>
      </c>
    </row>
    <row r="4977" spans="1:16" x14ac:dyDescent="0.45">
      <c r="A4977" t="s">
        <v>8599</v>
      </c>
      <c r="B4977" t="s">
        <v>712</v>
      </c>
      <c r="C4977" t="s">
        <v>3385</v>
      </c>
      <c r="D4977" t="s">
        <v>3581</v>
      </c>
      <c r="E4977" s="1">
        <v>45286</v>
      </c>
      <c r="F4977" t="s">
        <v>8718</v>
      </c>
      <c r="G4977" t="s">
        <v>8632</v>
      </c>
      <c r="H4977">
        <v>2</v>
      </c>
      <c r="I4977" s="14">
        <v>0</v>
      </c>
      <c r="J4977" s="6">
        <v>964</v>
      </c>
      <c r="K4977" s="6">
        <v>1928</v>
      </c>
      <c r="L4977" t="s">
        <v>1705</v>
      </c>
      <c r="M4977">
        <v>18</v>
      </c>
      <c r="N4977" t="s">
        <v>1998</v>
      </c>
      <c r="O4977" t="s">
        <v>2685</v>
      </c>
      <c r="P4977" t="s">
        <v>8698</v>
      </c>
    </row>
    <row r="4978" spans="1:16" x14ac:dyDescent="0.45">
      <c r="A4978" t="s">
        <v>8600</v>
      </c>
      <c r="B4978" t="s">
        <v>687</v>
      </c>
      <c r="C4978" t="s">
        <v>3209</v>
      </c>
      <c r="D4978" t="s">
        <v>3408</v>
      </c>
      <c r="E4978" s="1">
        <v>45692</v>
      </c>
      <c r="F4978" t="s">
        <v>8719</v>
      </c>
      <c r="G4978" t="s">
        <v>8633</v>
      </c>
      <c r="H4978">
        <v>1</v>
      </c>
      <c r="I4978" s="14">
        <v>0.1</v>
      </c>
      <c r="J4978" s="6">
        <v>1531</v>
      </c>
      <c r="K4978" s="6">
        <v>1378</v>
      </c>
      <c r="L4978" t="s">
        <v>1681</v>
      </c>
      <c r="M4978">
        <v>39</v>
      </c>
      <c r="N4978" t="s">
        <v>1999</v>
      </c>
      <c r="O4978" t="s">
        <v>2660</v>
      </c>
      <c r="P4978" t="s">
        <v>3011</v>
      </c>
    </row>
    <row r="4979" spans="1:16" x14ac:dyDescent="0.45">
      <c r="A4979" t="s">
        <v>8601</v>
      </c>
      <c r="B4979" t="s">
        <v>334</v>
      </c>
      <c r="C4979" t="s">
        <v>3219</v>
      </c>
      <c r="D4979" t="s">
        <v>3418</v>
      </c>
      <c r="E4979" s="1">
        <v>45314</v>
      </c>
      <c r="F4979" t="s">
        <v>8718</v>
      </c>
      <c r="G4979" t="s">
        <v>8630</v>
      </c>
      <c r="H4979">
        <v>5</v>
      </c>
      <c r="I4979" s="14">
        <v>0</v>
      </c>
      <c r="J4979" s="6">
        <v>306</v>
      </c>
      <c r="K4979" s="6">
        <v>1532</v>
      </c>
      <c r="L4979" t="s">
        <v>1331</v>
      </c>
      <c r="M4979">
        <v>56</v>
      </c>
      <c r="N4979" t="s">
        <v>1998</v>
      </c>
      <c r="O4979" t="s">
        <v>2322</v>
      </c>
      <c r="P4979" t="s">
        <v>3068</v>
      </c>
    </row>
    <row r="4980" spans="1:16" x14ac:dyDescent="0.45">
      <c r="A4980" t="s">
        <v>8602</v>
      </c>
      <c r="B4980" t="s">
        <v>293</v>
      </c>
      <c r="C4980" t="s">
        <v>3250</v>
      </c>
      <c r="D4980" t="s">
        <v>3449</v>
      </c>
      <c r="E4980" s="1">
        <v>45616</v>
      </c>
      <c r="F4980" t="s">
        <v>8625</v>
      </c>
      <c r="G4980" t="s">
        <v>8632</v>
      </c>
      <c r="H4980">
        <v>2</v>
      </c>
      <c r="I4980" s="14">
        <v>0.15</v>
      </c>
      <c r="J4980" s="6">
        <v>1384</v>
      </c>
      <c r="K4980" s="6">
        <v>2352</v>
      </c>
      <c r="L4980" t="s">
        <v>1290</v>
      </c>
      <c r="M4980">
        <v>44</v>
      </c>
      <c r="N4980" t="s">
        <v>1999</v>
      </c>
      <c r="O4980" t="s">
        <v>2283</v>
      </c>
      <c r="P4980" t="s">
        <v>3021</v>
      </c>
    </row>
    <row r="4981" spans="1:16" x14ac:dyDescent="0.45">
      <c r="A4981" t="s">
        <v>8603</v>
      </c>
      <c r="B4981" t="s">
        <v>984</v>
      </c>
      <c r="C4981" t="s">
        <v>3363</v>
      </c>
      <c r="D4981" t="s">
        <v>3560</v>
      </c>
      <c r="E4981" s="1">
        <v>45555</v>
      </c>
      <c r="F4981" t="s">
        <v>8626</v>
      </c>
      <c r="G4981" t="s">
        <v>8631</v>
      </c>
      <c r="H4981">
        <v>2</v>
      </c>
      <c r="I4981" s="14">
        <v>0</v>
      </c>
      <c r="J4981" s="6">
        <v>833</v>
      </c>
      <c r="K4981" s="6">
        <v>1666</v>
      </c>
      <c r="L4981" t="s">
        <v>1975</v>
      </c>
      <c r="M4981">
        <v>22</v>
      </c>
      <c r="N4981" t="s">
        <v>1998</v>
      </c>
      <c r="O4981" t="s">
        <v>2947</v>
      </c>
      <c r="P4981" t="s">
        <v>2982</v>
      </c>
    </row>
    <row r="4982" spans="1:16" x14ac:dyDescent="0.45">
      <c r="A4982" t="s">
        <v>8604</v>
      </c>
      <c r="B4982" t="s">
        <v>334</v>
      </c>
      <c r="C4982" t="s">
        <v>3304</v>
      </c>
      <c r="D4982" t="s">
        <v>3501</v>
      </c>
      <c r="E4982" s="1">
        <v>45808</v>
      </c>
      <c r="F4982" t="s">
        <v>8718</v>
      </c>
      <c r="G4982" t="s">
        <v>8631</v>
      </c>
      <c r="H4982">
        <v>2</v>
      </c>
      <c r="I4982" s="14">
        <v>0.15</v>
      </c>
      <c r="J4982" s="6">
        <v>1339</v>
      </c>
      <c r="K4982" s="6">
        <v>2276</v>
      </c>
      <c r="L4982" t="s">
        <v>1331</v>
      </c>
      <c r="M4982">
        <v>56</v>
      </c>
      <c r="N4982" t="s">
        <v>1998</v>
      </c>
      <c r="O4982" t="s">
        <v>2322</v>
      </c>
      <c r="P4982" t="s">
        <v>3068</v>
      </c>
    </row>
    <row r="4983" spans="1:16" x14ac:dyDescent="0.45">
      <c r="A4983" t="s">
        <v>8605</v>
      </c>
      <c r="B4983" t="s">
        <v>838</v>
      </c>
      <c r="C4983" t="s">
        <v>3200</v>
      </c>
      <c r="D4983" t="s">
        <v>3400</v>
      </c>
      <c r="E4983" s="1">
        <v>45335</v>
      </c>
      <c r="F4983" t="s">
        <v>8625</v>
      </c>
      <c r="G4983" t="s">
        <v>8633</v>
      </c>
      <c r="H4983">
        <v>1</v>
      </c>
      <c r="I4983" s="14">
        <v>0</v>
      </c>
      <c r="J4983" s="6">
        <v>1000</v>
      </c>
      <c r="K4983" s="6">
        <v>1000</v>
      </c>
      <c r="L4983" t="s">
        <v>1830</v>
      </c>
      <c r="M4983">
        <v>27</v>
      </c>
      <c r="N4983" t="s">
        <v>1998</v>
      </c>
      <c r="O4983" t="s">
        <v>2805</v>
      </c>
      <c r="P4983" t="s">
        <v>8699</v>
      </c>
    </row>
    <row r="4984" spans="1:16" x14ac:dyDescent="0.45">
      <c r="A4984" t="s">
        <v>8606</v>
      </c>
      <c r="B4984" t="s">
        <v>610</v>
      </c>
      <c r="C4984" t="s">
        <v>3210</v>
      </c>
      <c r="D4984" t="s">
        <v>3409</v>
      </c>
      <c r="E4984" s="1">
        <v>45916</v>
      </c>
      <c r="F4984" t="s">
        <v>8718</v>
      </c>
      <c r="G4984" t="s">
        <v>8631</v>
      </c>
      <c r="H4984">
        <v>5</v>
      </c>
      <c r="I4984" s="14">
        <v>0.2</v>
      </c>
      <c r="J4984" s="6">
        <v>1652</v>
      </c>
      <c r="K4984" s="6">
        <v>6609</v>
      </c>
      <c r="L4984" t="s">
        <v>1604</v>
      </c>
      <c r="M4984">
        <v>46</v>
      </c>
      <c r="N4984" t="s">
        <v>1998</v>
      </c>
      <c r="O4984" t="s">
        <v>2586</v>
      </c>
      <c r="P4984" t="s">
        <v>3039</v>
      </c>
    </row>
    <row r="4985" spans="1:16" x14ac:dyDescent="0.45">
      <c r="A4985" t="s">
        <v>8607</v>
      </c>
      <c r="B4985" t="s">
        <v>74</v>
      </c>
      <c r="C4985" t="s">
        <v>3338</v>
      </c>
      <c r="D4985" t="s">
        <v>3535</v>
      </c>
      <c r="E4985" s="1">
        <v>45752</v>
      </c>
      <c r="F4985" t="s">
        <v>8625</v>
      </c>
      <c r="G4985" t="s">
        <v>8633</v>
      </c>
      <c r="H4985">
        <v>4</v>
      </c>
      <c r="I4985" s="14">
        <v>0.2</v>
      </c>
      <c r="J4985" s="6">
        <v>903</v>
      </c>
      <c r="K4985" s="6">
        <v>2888</v>
      </c>
      <c r="L4985" t="s">
        <v>1073</v>
      </c>
      <c r="M4985">
        <v>61</v>
      </c>
      <c r="N4985" t="s">
        <v>1999</v>
      </c>
      <c r="O4985" t="s">
        <v>2066</v>
      </c>
      <c r="P4985" t="s">
        <v>3028</v>
      </c>
    </row>
    <row r="4986" spans="1:16" x14ac:dyDescent="0.45">
      <c r="A4986" t="s">
        <v>8608</v>
      </c>
      <c r="B4986" t="s">
        <v>835</v>
      </c>
      <c r="C4986" t="s">
        <v>3276</v>
      </c>
      <c r="D4986" t="s">
        <v>3473</v>
      </c>
      <c r="E4986" s="1">
        <v>45254</v>
      </c>
      <c r="F4986" t="s">
        <v>8626</v>
      </c>
      <c r="G4986" t="s">
        <v>8629</v>
      </c>
      <c r="H4986">
        <v>5</v>
      </c>
      <c r="I4986" s="14">
        <v>0</v>
      </c>
      <c r="J4986" s="6">
        <v>1827</v>
      </c>
      <c r="K4986" s="6">
        <v>9137</v>
      </c>
      <c r="L4986" t="s">
        <v>1827</v>
      </c>
      <c r="M4986">
        <v>32</v>
      </c>
      <c r="N4986" t="s">
        <v>1998</v>
      </c>
      <c r="O4986" t="s">
        <v>2802</v>
      </c>
      <c r="P4986" t="s">
        <v>3068</v>
      </c>
    </row>
    <row r="4987" spans="1:16" x14ac:dyDescent="0.45">
      <c r="A4987" t="s">
        <v>8609</v>
      </c>
      <c r="B4987" t="s">
        <v>666</v>
      </c>
      <c r="C4987" t="s">
        <v>3256</v>
      </c>
      <c r="D4987" t="s">
        <v>3455</v>
      </c>
      <c r="E4987" s="1">
        <v>45424</v>
      </c>
      <c r="F4987" t="s">
        <v>8625</v>
      </c>
      <c r="G4987" t="s">
        <v>8630</v>
      </c>
      <c r="H4987">
        <v>3</v>
      </c>
      <c r="I4987" s="14">
        <v>0.1</v>
      </c>
      <c r="J4987" s="6">
        <v>588</v>
      </c>
      <c r="K4987" s="6">
        <v>1588</v>
      </c>
      <c r="L4987" t="s">
        <v>1660</v>
      </c>
      <c r="M4987">
        <v>23</v>
      </c>
      <c r="N4987" t="s">
        <v>1998</v>
      </c>
      <c r="O4987" t="s">
        <v>2641</v>
      </c>
      <c r="P4987" t="s">
        <v>3165</v>
      </c>
    </row>
    <row r="4988" spans="1:16" x14ac:dyDescent="0.45">
      <c r="A4988" t="s">
        <v>8610</v>
      </c>
      <c r="B4988" t="s">
        <v>563</v>
      </c>
      <c r="C4988" t="s">
        <v>3350</v>
      </c>
      <c r="D4988" t="s">
        <v>3547</v>
      </c>
      <c r="E4988" s="1">
        <v>45642</v>
      </c>
      <c r="F4988" t="s">
        <v>8625</v>
      </c>
      <c r="G4988" t="s">
        <v>8629</v>
      </c>
      <c r="H4988">
        <v>2</v>
      </c>
      <c r="I4988" s="14">
        <v>0.2</v>
      </c>
      <c r="J4988" s="6">
        <v>74</v>
      </c>
      <c r="K4988" s="6">
        <v>119</v>
      </c>
      <c r="L4988" t="s">
        <v>1558</v>
      </c>
      <c r="M4988">
        <v>57</v>
      </c>
      <c r="N4988" t="s">
        <v>1999</v>
      </c>
      <c r="O4988" t="s">
        <v>2540</v>
      </c>
      <c r="P4988" t="s">
        <v>2979</v>
      </c>
    </row>
    <row r="4989" spans="1:16" x14ac:dyDescent="0.45">
      <c r="A4989" t="s">
        <v>8611</v>
      </c>
      <c r="B4989" t="s">
        <v>764</v>
      </c>
      <c r="C4989" t="s">
        <v>3255</v>
      </c>
      <c r="D4989" t="s">
        <v>3454</v>
      </c>
      <c r="E4989" s="1">
        <v>45586</v>
      </c>
      <c r="F4989" t="s">
        <v>8626</v>
      </c>
      <c r="G4989" t="s">
        <v>8632</v>
      </c>
      <c r="H4989">
        <v>1</v>
      </c>
      <c r="I4989" s="14">
        <v>0.1</v>
      </c>
      <c r="J4989" s="6">
        <v>1639</v>
      </c>
      <c r="K4989" s="6">
        <v>1475</v>
      </c>
      <c r="L4989" t="s">
        <v>1757</v>
      </c>
      <c r="M4989">
        <v>57</v>
      </c>
      <c r="N4989" t="s">
        <v>1999</v>
      </c>
      <c r="O4989" t="s">
        <v>2734</v>
      </c>
      <c r="P4989" t="s">
        <v>3120</v>
      </c>
    </row>
    <row r="4990" spans="1:16" x14ac:dyDescent="0.45">
      <c r="A4990" t="s">
        <v>8612</v>
      </c>
      <c r="B4990" t="s">
        <v>434</v>
      </c>
      <c r="C4990" t="s">
        <v>3305</v>
      </c>
      <c r="D4990" t="s">
        <v>3502</v>
      </c>
      <c r="E4990" s="1">
        <v>45360</v>
      </c>
      <c r="F4990" t="s">
        <v>8719</v>
      </c>
      <c r="G4990" t="s">
        <v>8632</v>
      </c>
      <c r="H4990">
        <v>1</v>
      </c>
      <c r="I4990" s="14">
        <v>0.05</v>
      </c>
      <c r="J4990" s="6">
        <v>621</v>
      </c>
      <c r="K4990" s="6">
        <v>590</v>
      </c>
      <c r="L4990" t="s">
        <v>1430</v>
      </c>
      <c r="M4990">
        <v>22</v>
      </c>
      <c r="N4990" t="s">
        <v>1998</v>
      </c>
      <c r="O4990" t="s">
        <v>2419</v>
      </c>
      <c r="P4990" t="s">
        <v>2991</v>
      </c>
    </row>
    <row r="4991" spans="1:16" x14ac:dyDescent="0.45">
      <c r="A4991" t="s">
        <v>8613</v>
      </c>
      <c r="B4991" t="s">
        <v>181</v>
      </c>
      <c r="C4991" t="s">
        <v>3333</v>
      </c>
      <c r="D4991" t="s">
        <v>3530</v>
      </c>
      <c r="E4991" s="1">
        <v>45284</v>
      </c>
      <c r="F4991" t="s">
        <v>8625</v>
      </c>
      <c r="G4991" t="s">
        <v>8631</v>
      </c>
      <c r="H4991">
        <v>1</v>
      </c>
      <c r="I4991" s="14">
        <v>0.2</v>
      </c>
      <c r="J4991" s="6">
        <v>1972</v>
      </c>
      <c r="K4991" s="6">
        <v>1578</v>
      </c>
      <c r="L4991" t="s">
        <v>1179</v>
      </c>
      <c r="M4991">
        <v>63</v>
      </c>
      <c r="N4991" t="s">
        <v>1999</v>
      </c>
      <c r="O4991" t="s">
        <v>2172</v>
      </c>
      <c r="P4991" t="s">
        <v>3014</v>
      </c>
    </row>
    <row r="4992" spans="1:16" x14ac:dyDescent="0.45">
      <c r="A4992" t="s">
        <v>8614</v>
      </c>
      <c r="B4992" t="s">
        <v>147</v>
      </c>
      <c r="C4992" t="s">
        <v>3369</v>
      </c>
      <c r="D4992" t="s">
        <v>3566</v>
      </c>
      <c r="E4992" s="1">
        <v>45454</v>
      </c>
      <c r="F4992" t="s">
        <v>8625</v>
      </c>
      <c r="G4992" t="s">
        <v>8630</v>
      </c>
      <c r="H4992">
        <v>4</v>
      </c>
      <c r="I4992" s="14">
        <v>0.2</v>
      </c>
      <c r="J4992" s="6">
        <v>1396</v>
      </c>
      <c r="K4992" s="6">
        <v>4466</v>
      </c>
      <c r="L4992" t="s">
        <v>1146</v>
      </c>
      <c r="M4992">
        <v>55</v>
      </c>
      <c r="N4992" t="s">
        <v>1999</v>
      </c>
      <c r="O4992" t="s">
        <v>2138</v>
      </c>
      <c r="P4992" t="s">
        <v>3008</v>
      </c>
    </row>
    <row r="4993" spans="1:16" x14ac:dyDescent="0.45">
      <c r="A4993" t="s">
        <v>8615</v>
      </c>
      <c r="B4993" t="s">
        <v>880</v>
      </c>
      <c r="C4993" t="s">
        <v>3391</v>
      </c>
      <c r="D4993" t="s">
        <v>3587</v>
      </c>
      <c r="E4993" s="1">
        <v>45451</v>
      </c>
      <c r="F4993" t="s">
        <v>8719</v>
      </c>
      <c r="G4993" t="s">
        <v>8630</v>
      </c>
      <c r="H4993">
        <v>5</v>
      </c>
      <c r="I4993" s="14">
        <v>0.1</v>
      </c>
      <c r="J4993" s="6">
        <v>799</v>
      </c>
      <c r="K4993" s="6">
        <v>3597</v>
      </c>
      <c r="L4993" t="s">
        <v>1871</v>
      </c>
      <c r="M4993">
        <v>38</v>
      </c>
      <c r="N4993" t="s">
        <v>1999</v>
      </c>
      <c r="O4993" t="s">
        <v>2845</v>
      </c>
      <c r="P4993" t="s">
        <v>2979</v>
      </c>
    </row>
    <row r="4994" spans="1:16" x14ac:dyDescent="0.45">
      <c r="A4994" t="s">
        <v>8616</v>
      </c>
      <c r="B4994" t="s">
        <v>794</v>
      </c>
      <c r="C4994" t="s">
        <v>3314</v>
      </c>
      <c r="D4994" t="s">
        <v>3511</v>
      </c>
      <c r="E4994" s="1">
        <v>45862</v>
      </c>
      <c r="F4994" t="s">
        <v>8626</v>
      </c>
      <c r="G4994" t="s">
        <v>8633</v>
      </c>
      <c r="H4994">
        <v>1</v>
      </c>
      <c r="I4994" s="14">
        <v>0.1</v>
      </c>
      <c r="J4994" s="6">
        <v>1526</v>
      </c>
      <c r="K4994" s="6">
        <v>1373</v>
      </c>
      <c r="L4994" t="s">
        <v>1786</v>
      </c>
      <c r="M4994">
        <v>50</v>
      </c>
      <c r="N4994" t="s">
        <v>1999</v>
      </c>
      <c r="O4994" t="s">
        <v>2763</v>
      </c>
      <c r="P4994" t="s">
        <v>2969</v>
      </c>
    </row>
    <row r="4995" spans="1:16" x14ac:dyDescent="0.45">
      <c r="A4995" t="s">
        <v>8617</v>
      </c>
      <c r="B4995" t="s">
        <v>855</v>
      </c>
      <c r="C4995" t="s">
        <v>3219</v>
      </c>
      <c r="D4995" t="s">
        <v>3418</v>
      </c>
      <c r="E4995" s="1">
        <v>45830</v>
      </c>
      <c r="F4995" t="s">
        <v>8718</v>
      </c>
      <c r="G4995" t="s">
        <v>8631</v>
      </c>
      <c r="H4995">
        <v>1</v>
      </c>
      <c r="I4995" s="14">
        <v>0.1</v>
      </c>
      <c r="J4995" s="6">
        <v>306</v>
      </c>
      <c r="K4995" s="6">
        <v>276</v>
      </c>
      <c r="L4995" t="s">
        <v>1847</v>
      </c>
      <c r="M4995">
        <v>36</v>
      </c>
      <c r="N4995" t="s">
        <v>1999</v>
      </c>
      <c r="O4995" t="s">
        <v>2821</v>
      </c>
      <c r="P4995" t="s">
        <v>8704</v>
      </c>
    </row>
    <row r="4996" spans="1:16" x14ac:dyDescent="0.45">
      <c r="A4996" t="s">
        <v>8618</v>
      </c>
      <c r="B4996" t="s">
        <v>697</v>
      </c>
      <c r="C4996" t="s">
        <v>3396</v>
      </c>
      <c r="D4996" t="s">
        <v>3592</v>
      </c>
      <c r="E4996" s="1">
        <v>45500</v>
      </c>
      <c r="F4996" t="s">
        <v>8718</v>
      </c>
      <c r="G4996" t="s">
        <v>8632</v>
      </c>
      <c r="H4996">
        <v>2</v>
      </c>
      <c r="I4996" s="14">
        <v>0</v>
      </c>
      <c r="J4996" s="6">
        <v>937</v>
      </c>
      <c r="K4996" s="6">
        <v>1875</v>
      </c>
      <c r="L4996" t="s">
        <v>1691</v>
      </c>
      <c r="M4996">
        <v>54</v>
      </c>
      <c r="N4996" t="s">
        <v>1998</v>
      </c>
      <c r="O4996" t="s">
        <v>2670</v>
      </c>
      <c r="P4996" t="s">
        <v>3012</v>
      </c>
    </row>
    <row r="4997" spans="1:16" x14ac:dyDescent="0.45">
      <c r="A4997" t="s">
        <v>8619</v>
      </c>
      <c r="B4997" t="s">
        <v>516</v>
      </c>
      <c r="C4997" t="s">
        <v>3248</v>
      </c>
      <c r="D4997" t="s">
        <v>3447</v>
      </c>
      <c r="E4997" s="1">
        <v>45799</v>
      </c>
      <c r="F4997" t="s">
        <v>8718</v>
      </c>
      <c r="G4997" t="s">
        <v>8629</v>
      </c>
      <c r="H4997">
        <v>5</v>
      </c>
      <c r="I4997" s="14">
        <v>0.15</v>
      </c>
      <c r="J4997" s="6">
        <v>1884</v>
      </c>
      <c r="K4997" s="6">
        <v>8005</v>
      </c>
      <c r="L4997" t="s">
        <v>1511</v>
      </c>
      <c r="M4997">
        <v>57</v>
      </c>
      <c r="N4997" t="s">
        <v>1999</v>
      </c>
      <c r="O4997" t="s">
        <v>2495</v>
      </c>
      <c r="P4997" t="s">
        <v>3066</v>
      </c>
    </row>
    <row r="4998" spans="1:16" x14ac:dyDescent="0.45">
      <c r="A4998" t="s">
        <v>8620</v>
      </c>
      <c r="B4998" t="s">
        <v>304</v>
      </c>
      <c r="C4998" t="s">
        <v>3232</v>
      </c>
      <c r="D4998" t="s">
        <v>3431</v>
      </c>
      <c r="E4998" s="1">
        <v>45532</v>
      </c>
      <c r="F4998" t="s">
        <v>8718</v>
      </c>
      <c r="G4998" t="s">
        <v>8633</v>
      </c>
      <c r="H4998">
        <v>1</v>
      </c>
      <c r="I4998" s="14">
        <v>0.2</v>
      </c>
      <c r="J4998" s="6">
        <v>304</v>
      </c>
      <c r="K4998" s="6">
        <v>243</v>
      </c>
      <c r="L4998" t="s">
        <v>1301</v>
      </c>
      <c r="M4998">
        <v>35</v>
      </c>
      <c r="N4998" t="s">
        <v>1999</v>
      </c>
      <c r="O4998" t="s">
        <v>2292</v>
      </c>
      <c r="P4998" t="s">
        <v>3107</v>
      </c>
    </row>
    <row r="4999" spans="1:16" x14ac:dyDescent="0.45">
      <c r="A4999" t="s">
        <v>8621</v>
      </c>
      <c r="B4999" t="s">
        <v>771</v>
      </c>
      <c r="C4999" t="s">
        <v>3275</v>
      </c>
      <c r="D4999" t="s">
        <v>3472</v>
      </c>
      <c r="E4999" s="1">
        <v>45276</v>
      </c>
      <c r="F4999" t="s">
        <v>8718</v>
      </c>
      <c r="G4999" t="s">
        <v>8631</v>
      </c>
      <c r="H4999">
        <v>2</v>
      </c>
      <c r="I4999" s="14">
        <v>0.15</v>
      </c>
      <c r="J4999" s="6">
        <v>1075</v>
      </c>
      <c r="K4999" s="6">
        <v>1827</v>
      </c>
      <c r="L4999" t="s">
        <v>1764</v>
      </c>
      <c r="M4999">
        <v>63</v>
      </c>
      <c r="N4999" t="s">
        <v>1998</v>
      </c>
      <c r="O4999" t="s">
        <v>2741</v>
      </c>
      <c r="P4999" t="s">
        <v>3090</v>
      </c>
    </row>
    <row r="5000" spans="1:16" x14ac:dyDescent="0.45">
      <c r="A5000" t="s">
        <v>8622</v>
      </c>
      <c r="B5000" t="s">
        <v>492</v>
      </c>
      <c r="C5000" t="s">
        <v>3301</v>
      </c>
      <c r="D5000" t="s">
        <v>3498</v>
      </c>
      <c r="E5000" s="1">
        <v>45232</v>
      </c>
      <c r="F5000" t="s">
        <v>8625</v>
      </c>
      <c r="G5000" t="s">
        <v>8632</v>
      </c>
      <c r="H5000">
        <v>3</v>
      </c>
      <c r="I5000" s="14">
        <v>0</v>
      </c>
      <c r="J5000" s="6">
        <v>1169</v>
      </c>
      <c r="K5000" s="6">
        <v>3507</v>
      </c>
      <c r="L5000" t="s">
        <v>1487</v>
      </c>
      <c r="M5000">
        <v>50</v>
      </c>
      <c r="N5000" t="s">
        <v>1999</v>
      </c>
      <c r="O5000" t="s">
        <v>2473</v>
      </c>
      <c r="P5000" t="s">
        <v>3104</v>
      </c>
    </row>
    <row r="5001" spans="1:16" x14ac:dyDescent="0.45">
      <c r="A5001" t="s">
        <v>8623</v>
      </c>
      <c r="B5001" t="s">
        <v>838</v>
      </c>
      <c r="C5001" t="s">
        <v>3321</v>
      </c>
      <c r="D5001" t="s">
        <v>3518</v>
      </c>
      <c r="E5001" s="1">
        <v>45808</v>
      </c>
      <c r="F5001" t="s">
        <v>8625</v>
      </c>
      <c r="G5001" t="s">
        <v>8629</v>
      </c>
      <c r="H5001">
        <v>4</v>
      </c>
      <c r="I5001" s="14">
        <v>0.15</v>
      </c>
      <c r="J5001" s="6">
        <v>1437</v>
      </c>
      <c r="K5001" s="6">
        <v>4885</v>
      </c>
      <c r="L5001" t="s">
        <v>1830</v>
      </c>
      <c r="M5001">
        <v>27</v>
      </c>
      <c r="N5001" t="s">
        <v>1998</v>
      </c>
      <c r="O5001" t="s">
        <v>2805</v>
      </c>
      <c r="P5001" t="s">
        <v>8699</v>
      </c>
    </row>
  </sheetData>
  <conditionalFormatting sqref="G2:G5001">
    <cfRule type="cellIs" dxfId="1" priority="1" operator="equal">
      <formula>"unknown"</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164F4-FD1D-4C2E-82CF-A8A7F6B0FE75}">
  <dimension ref="A1:X21"/>
  <sheetViews>
    <sheetView zoomScaleNormal="98" workbookViewId="0">
      <selection activeCell="P9" sqref="P9"/>
    </sheetView>
  </sheetViews>
  <sheetFormatPr defaultRowHeight="16.5" x14ac:dyDescent="0.45"/>
  <cols>
    <col min="1" max="1" width="13.9140625" bestFit="1" customWidth="1"/>
    <col min="2" max="2" width="17.08203125" bestFit="1" customWidth="1"/>
    <col min="3" max="3" width="11" bestFit="1" customWidth="1"/>
    <col min="4" max="5" width="17.75" bestFit="1" customWidth="1"/>
    <col min="6" max="6" width="9.33203125" bestFit="1" customWidth="1"/>
    <col min="7" max="7" width="14.75" bestFit="1" customWidth="1"/>
    <col min="8" max="8" width="25.25" bestFit="1" customWidth="1"/>
    <col min="9" max="9" width="17.83203125" bestFit="1" customWidth="1"/>
    <col min="10" max="10" width="28.5" bestFit="1" customWidth="1"/>
    <col min="11" max="11" width="21.83203125" bestFit="1" customWidth="1"/>
    <col min="12" max="12" width="20.83203125" bestFit="1" customWidth="1"/>
    <col min="13" max="13" width="17.58203125" style="14" bestFit="1" customWidth="1"/>
    <col min="14" max="14" width="20.33203125" style="14" bestFit="1" customWidth="1"/>
    <col min="15" max="15" width="20.9140625" style="14" hidden="1" customWidth="1"/>
    <col min="16" max="16" width="27.25" style="14" customWidth="1"/>
    <col min="17" max="17" width="26.6640625" style="14" customWidth="1"/>
    <col min="18" max="18" width="25.58203125" style="14" customWidth="1"/>
    <col min="19" max="19" width="24.58203125" style="14" customWidth="1"/>
    <col min="20" max="20" width="23.4140625" style="14" customWidth="1"/>
    <col min="21" max="21" width="22.4140625" style="14" customWidth="1"/>
    <col min="22" max="22" width="21.33203125" style="14" customWidth="1"/>
    <col min="23" max="23" width="22" style="14" customWidth="1"/>
    <col min="24" max="24" width="21.33203125" style="14" customWidth="1"/>
  </cols>
  <sheetData>
    <row r="1" spans="1:24" x14ac:dyDescent="0.45">
      <c r="A1" t="s">
        <v>8634</v>
      </c>
      <c r="B1" t="s">
        <v>8635</v>
      </c>
      <c r="C1" t="s">
        <v>8636</v>
      </c>
      <c r="D1" t="s">
        <v>8637</v>
      </c>
      <c r="E1" t="s">
        <v>8638</v>
      </c>
      <c r="F1" t="s">
        <v>8639</v>
      </c>
      <c r="G1" t="s">
        <v>8640</v>
      </c>
      <c r="H1" t="s">
        <v>8723</v>
      </c>
      <c r="I1" t="s">
        <v>8724</v>
      </c>
      <c r="J1" t="s">
        <v>8749</v>
      </c>
      <c r="K1" t="s">
        <v>8756</v>
      </c>
      <c r="L1" t="s">
        <v>8757</v>
      </c>
      <c r="M1" t="s">
        <v>8761</v>
      </c>
      <c r="N1" s="14" t="s">
        <v>8758</v>
      </c>
      <c r="O1" t="s">
        <v>8807</v>
      </c>
      <c r="P1"/>
      <c r="Q1"/>
      <c r="R1"/>
      <c r="S1"/>
      <c r="T1"/>
      <c r="U1"/>
      <c r="V1"/>
      <c r="W1"/>
      <c r="X1"/>
    </row>
    <row r="2" spans="1:24" x14ac:dyDescent="0.45">
      <c r="A2" t="s">
        <v>8641</v>
      </c>
      <c r="B2" t="s">
        <v>8763</v>
      </c>
      <c r="C2" t="s">
        <v>8681</v>
      </c>
      <c r="D2" t="s">
        <v>8836</v>
      </c>
      <c r="E2" t="s">
        <v>8837</v>
      </c>
      <c r="F2" t="s">
        <v>8838</v>
      </c>
      <c r="G2" t="s">
        <v>8630</v>
      </c>
      <c r="H2" t="s">
        <v>8725</v>
      </c>
      <c r="I2" t="s">
        <v>8726</v>
      </c>
      <c r="J2" t="s">
        <v>8839</v>
      </c>
      <c r="K2" t="s">
        <v>8840</v>
      </c>
      <c r="L2" t="s">
        <v>8841</v>
      </c>
      <c r="M2" t="s">
        <v>8842</v>
      </c>
      <c r="N2" s="14">
        <v>0.91532433609055297</v>
      </c>
      <c r="O2"/>
      <c r="P2"/>
      <c r="Q2"/>
      <c r="R2"/>
      <c r="S2"/>
      <c r="T2"/>
      <c r="U2"/>
      <c r="V2"/>
      <c r="W2"/>
      <c r="X2"/>
    </row>
    <row r="3" spans="1:24" x14ac:dyDescent="0.45">
      <c r="A3" t="s">
        <v>8642</v>
      </c>
      <c r="B3" t="s">
        <v>8764</v>
      </c>
      <c r="C3" t="s">
        <v>8682</v>
      </c>
      <c r="D3" t="s">
        <v>8843</v>
      </c>
      <c r="E3" t="s">
        <v>8844</v>
      </c>
      <c r="F3" t="s">
        <v>8845</v>
      </c>
      <c r="G3" t="s">
        <v>8629</v>
      </c>
      <c r="H3" t="s">
        <v>8727</v>
      </c>
      <c r="I3" t="s">
        <v>8728</v>
      </c>
      <c r="J3" t="s">
        <v>8846</v>
      </c>
      <c r="K3" t="s">
        <v>8847</v>
      </c>
      <c r="L3" t="s">
        <v>8848</v>
      </c>
      <c r="M3" t="s">
        <v>8849</v>
      </c>
      <c r="N3" s="14">
        <v>5.5343562374916599</v>
      </c>
      <c r="O3"/>
      <c r="P3"/>
      <c r="Q3"/>
      <c r="R3"/>
      <c r="S3"/>
      <c r="T3"/>
      <c r="U3"/>
      <c r="V3"/>
      <c r="W3"/>
      <c r="X3"/>
    </row>
    <row r="4" spans="1:24" x14ac:dyDescent="0.45">
      <c r="A4" t="s">
        <v>8644</v>
      </c>
      <c r="B4" t="s">
        <v>8765</v>
      </c>
      <c r="C4" t="s">
        <v>8684</v>
      </c>
      <c r="D4" t="s">
        <v>8850</v>
      </c>
      <c r="E4" t="s">
        <v>8851</v>
      </c>
      <c r="F4" t="s">
        <v>8852</v>
      </c>
      <c r="G4" t="s">
        <v>8632</v>
      </c>
      <c r="H4" t="s">
        <v>8729</v>
      </c>
      <c r="I4" t="s">
        <v>8730</v>
      </c>
      <c r="J4" t="s">
        <v>8853</v>
      </c>
      <c r="K4" t="s">
        <v>8854</v>
      </c>
      <c r="L4" t="s">
        <v>8855</v>
      </c>
      <c r="M4" t="s">
        <v>8856</v>
      </c>
      <c r="N4" s="14">
        <v>-0.51560153512431195</v>
      </c>
      <c r="O4"/>
      <c r="P4"/>
      <c r="Q4"/>
      <c r="R4"/>
      <c r="S4"/>
      <c r="T4"/>
      <c r="U4"/>
      <c r="V4"/>
      <c r="W4"/>
      <c r="X4"/>
    </row>
    <row r="5" spans="1:24" x14ac:dyDescent="0.45">
      <c r="A5" t="s">
        <v>8645</v>
      </c>
      <c r="B5" t="s">
        <v>8766</v>
      </c>
      <c r="C5" t="s">
        <v>8692</v>
      </c>
      <c r="D5" t="s">
        <v>8857</v>
      </c>
      <c r="E5" t="s">
        <v>8858</v>
      </c>
      <c r="F5" t="s">
        <v>8859</v>
      </c>
      <c r="G5" t="s">
        <v>8630</v>
      </c>
      <c r="H5" t="s">
        <v>8731</v>
      </c>
      <c r="I5" t="s">
        <v>8726</v>
      </c>
      <c r="J5" t="s">
        <v>8860</v>
      </c>
      <c r="K5" t="s">
        <v>8861</v>
      </c>
      <c r="L5" t="s">
        <v>8862</v>
      </c>
      <c r="M5" t="s">
        <v>8863</v>
      </c>
      <c r="N5" s="14">
        <v>0.11240744895669701</v>
      </c>
      <c r="O5"/>
      <c r="P5"/>
      <c r="Q5"/>
      <c r="R5"/>
      <c r="S5"/>
      <c r="T5"/>
      <c r="U5"/>
      <c r="V5"/>
      <c r="W5"/>
      <c r="X5"/>
    </row>
    <row r="6" spans="1:24" x14ac:dyDescent="0.45">
      <c r="A6" t="s">
        <v>8646</v>
      </c>
      <c r="B6" t="s">
        <v>8767</v>
      </c>
      <c r="C6" t="s">
        <v>8682</v>
      </c>
      <c r="D6" t="s">
        <v>8864</v>
      </c>
      <c r="E6" t="s">
        <v>8865</v>
      </c>
      <c r="F6" t="s">
        <v>8866</v>
      </c>
      <c r="G6" t="s">
        <v>8631</v>
      </c>
      <c r="H6" t="s">
        <v>8693</v>
      </c>
      <c r="I6" t="s">
        <v>8730</v>
      </c>
      <c r="J6" t="s">
        <v>8867</v>
      </c>
      <c r="K6" t="s">
        <v>8868</v>
      </c>
      <c r="L6" t="s">
        <v>8869</v>
      </c>
      <c r="M6" t="s">
        <v>8870</v>
      </c>
      <c r="N6" s="14">
        <v>-0.45432977461447199</v>
      </c>
      <c r="O6"/>
      <c r="P6"/>
      <c r="Q6"/>
      <c r="R6"/>
      <c r="S6"/>
      <c r="T6"/>
      <c r="U6"/>
      <c r="V6"/>
      <c r="W6"/>
      <c r="X6"/>
    </row>
    <row r="7" spans="1:24" x14ac:dyDescent="0.45">
      <c r="A7" t="s">
        <v>8647</v>
      </c>
      <c r="B7" t="s">
        <v>8768</v>
      </c>
      <c r="C7" t="s">
        <v>8684</v>
      </c>
      <c r="D7" t="s">
        <v>8871</v>
      </c>
      <c r="E7" t="s">
        <v>8872</v>
      </c>
      <c r="F7" t="s">
        <v>8873</v>
      </c>
      <c r="G7" t="s">
        <v>8630</v>
      </c>
      <c r="H7" t="s">
        <v>8732</v>
      </c>
      <c r="I7" t="s">
        <v>8730</v>
      </c>
      <c r="J7" t="s">
        <v>8874</v>
      </c>
      <c r="K7" t="s">
        <v>8875</v>
      </c>
      <c r="L7" t="s">
        <v>8876</v>
      </c>
      <c r="M7" t="s">
        <v>8877</v>
      </c>
      <c r="N7" s="14">
        <v>-0.71640682999257599</v>
      </c>
      <c r="O7"/>
      <c r="P7"/>
      <c r="Q7"/>
      <c r="R7"/>
      <c r="S7"/>
      <c r="T7"/>
      <c r="U7"/>
      <c r="V7"/>
      <c r="W7"/>
      <c r="X7"/>
    </row>
    <row r="8" spans="1:24" x14ac:dyDescent="0.45">
      <c r="A8" t="s">
        <v>8648</v>
      </c>
      <c r="B8" t="s">
        <v>8769</v>
      </c>
      <c r="C8" t="s">
        <v>8682</v>
      </c>
      <c r="D8" t="s">
        <v>8878</v>
      </c>
      <c r="E8" t="s">
        <v>8879</v>
      </c>
      <c r="F8" t="s">
        <v>8880</v>
      </c>
      <c r="G8" t="s">
        <v>8632</v>
      </c>
      <c r="H8" t="s">
        <v>8733</v>
      </c>
      <c r="I8" t="s">
        <v>8730</v>
      </c>
      <c r="J8" t="s">
        <v>8881</v>
      </c>
      <c r="K8" t="s">
        <v>8882</v>
      </c>
      <c r="L8" t="s">
        <v>8883</v>
      </c>
      <c r="M8" t="s">
        <v>8884</v>
      </c>
      <c r="N8" s="14">
        <v>-0.58599757183326595</v>
      </c>
      <c r="O8"/>
      <c r="P8"/>
      <c r="Q8"/>
      <c r="R8"/>
      <c r="S8"/>
      <c r="T8"/>
      <c r="U8"/>
      <c r="V8"/>
      <c r="W8"/>
      <c r="X8"/>
    </row>
    <row r="9" spans="1:24" x14ac:dyDescent="0.45">
      <c r="A9" t="s">
        <v>8649</v>
      </c>
      <c r="B9" t="s">
        <v>8770</v>
      </c>
      <c r="C9" t="s">
        <v>8683</v>
      </c>
      <c r="D9" t="s">
        <v>8885</v>
      </c>
      <c r="E9" t="s">
        <v>8886</v>
      </c>
      <c r="F9" t="s">
        <v>8887</v>
      </c>
      <c r="G9" t="s">
        <v>8631</v>
      </c>
      <c r="H9" t="s">
        <v>8734</v>
      </c>
      <c r="I9" t="s">
        <v>8726</v>
      </c>
      <c r="J9" t="s">
        <v>8888</v>
      </c>
      <c r="K9" t="s">
        <v>8889</v>
      </c>
      <c r="L9" t="s">
        <v>8890</v>
      </c>
      <c r="M9" t="s">
        <v>8891</v>
      </c>
      <c r="N9" s="14">
        <v>-0.39101541733120698</v>
      </c>
      <c r="O9"/>
      <c r="P9"/>
      <c r="Q9"/>
      <c r="R9"/>
      <c r="S9"/>
      <c r="T9"/>
      <c r="U9"/>
      <c r="V9"/>
      <c r="W9"/>
      <c r="X9"/>
    </row>
    <row r="10" spans="1:24" x14ac:dyDescent="0.45">
      <c r="A10" t="s">
        <v>8650</v>
      </c>
      <c r="B10" t="s">
        <v>8771</v>
      </c>
      <c r="C10" t="s">
        <v>8684</v>
      </c>
      <c r="D10" t="s">
        <v>8892</v>
      </c>
      <c r="E10" t="s">
        <v>8893</v>
      </c>
      <c r="F10" t="s">
        <v>8894</v>
      </c>
      <c r="G10" t="s">
        <v>8631</v>
      </c>
      <c r="H10" t="s">
        <v>8735</v>
      </c>
      <c r="I10" t="s">
        <v>8730</v>
      </c>
      <c r="J10" t="s">
        <v>8895</v>
      </c>
      <c r="K10" t="s">
        <v>8896</v>
      </c>
      <c r="L10" t="s">
        <v>8897</v>
      </c>
      <c r="M10" t="s">
        <v>8898</v>
      </c>
      <c r="N10" s="14">
        <v>-0.46691500833251598</v>
      </c>
      <c r="O10"/>
      <c r="P10"/>
      <c r="Q10"/>
      <c r="R10"/>
      <c r="S10"/>
      <c r="T10"/>
      <c r="U10"/>
      <c r="V10"/>
      <c r="W10"/>
      <c r="X10"/>
    </row>
    <row r="11" spans="1:24" x14ac:dyDescent="0.45">
      <c r="A11" t="s">
        <v>8651</v>
      </c>
      <c r="B11" t="s">
        <v>8772</v>
      </c>
      <c r="C11" t="s">
        <v>8685</v>
      </c>
      <c r="D11" t="s">
        <v>8899</v>
      </c>
      <c r="E11" t="s">
        <v>8900</v>
      </c>
      <c r="F11" t="s">
        <v>8901</v>
      </c>
      <c r="G11" t="s">
        <v>8633</v>
      </c>
      <c r="H11" t="s">
        <v>8736</v>
      </c>
      <c r="I11" t="s">
        <v>8730</v>
      </c>
      <c r="J11" t="s">
        <v>8902</v>
      </c>
      <c r="K11" t="s">
        <v>8903</v>
      </c>
      <c r="L11" t="s">
        <v>8904</v>
      </c>
      <c r="M11" t="s">
        <v>8905</v>
      </c>
      <c r="N11" s="14">
        <v>-0.436198513897808</v>
      </c>
      <c r="O11"/>
      <c r="P11"/>
      <c r="Q11"/>
      <c r="R11"/>
      <c r="S11"/>
      <c r="T11"/>
      <c r="U11"/>
      <c r="V11"/>
      <c r="W11"/>
      <c r="X11"/>
    </row>
    <row r="12" spans="1:24" x14ac:dyDescent="0.45">
      <c r="A12" t="s">
        <v>8652</v>
      </c>
      <c r="B12" t="s">
        <v>8773</v>
      </c>
      <c r="C12" t="s">
        <v>8685</v>
      </c>
      <c r="D12" t="s">
        <v>8906</v>
      </c>
      <c r="E12" t="s">
        <v>8907</v>
      </c>
      <c r="F12" t="s">
        <v>8908</v>
      </c>
      <c r="G12" t="s">
        <v>8632</v>
      </c>
      <c r="H12" t="s">
        <v>8737</v>
      </c>
      <c r="I12" t="s">
        <v>8728</v>
      </c>
      <c r="J12" t="s">
        <v>8909</v>
      </c>
      <c r="K12" t="s">
        <v>8910</v>
      </c>
      <c r="L12" t="s">
        <v>8911</v>
      </c>
      <c r="M12" t="s">
        <v>8912</v>
      </c>
      <c r="N12" s="14">
        <v>5.7131034482758603</v>
      </c>
      <c r="O12"/>
      <c r="P12"/>
      <c r="Q12"/>
      <c r="R12"/>
      <c r="S12"/>
      <c r="T12"/>
      <c r="U12"/>
      <c r="V12"/>
      <c r="W12"/>
      <c r="X12"/>
    </row>
    <row r="13" spans="1:24" x14ac:dyDescent="0.45">
      <c r="A13" t="s">
        <v>8653</v>
      </c>
      <c r="B13" t="s">
        <v>8774</v>
      </c>
      <c r="C13" t="s">
        <v>8683</v>
      </c>
      <c r="D13" t="s">
        <v>8913</v>
      </c>
      <c r="E13" t="s">
        <v>8914</v>
      </c>
      <c r="F13" t="s">
        <v>8915</v>
      </c>
      <c r="G13" t="s">
        <v>8631</v>
      </c>
      <c r="H13" t="s">
        <v>8738</v>
      </c>
      <c r="I13" t="s">
        <v>8728</v>
      </c>
      <c r="J13" t="s">
        <v>8916</v>
      </c>
      <c r="K13" t="s">
        <v>8917</v>
      </c>
      <c r="L13" t="s">
        <v>8918</v>
      </c>
      <c r="M13" t="s">
        <v>8919</v>
      </c>
      <c r="N13" s="14">
        <v>0.80268595041322299</v>
      </c>
      <c r="O13"/>
      <c r="P13"/>
      <c r="Q13"/>
      <c r="R13"/>
      <c r="S13"/>
      <c r="T13"/>
      <c r="U13"/>
      <c r="V13"/>
      <c r="W13"/>
      <c r="X13"/>
    </row>
    <row r="14" spans="1:24" x14ac:dyDescent="0.45">
      <c r="A14" t="s">
        <v>8654</v>
      </c>
      <c r="B14" t="s">
        <v>8775</v>
      </c>
      <c r="C14" t="s">
        <v>8683</v>
      </c>
      <c r="D14" t="s">
        <v>8920</v>
      </c>
      <c r="E14" t="s">
        <v>8921</v>
      </c>
      <c r="F14" t="s">
        <v>8922</v>
      </c>
      <c r="G14" t="s">
        <v>8632</v>
      </c>
      <c r="H14" t="s">
        <v>8739</v>
      </c>
      <c r="I14" t="s">
        <v>8730</v>
      </c>
      <c r="J14" t="s">
        <v>8923</v>
      </c>
      <c r="K14" t="s">
        <v>8924</v>
      </c>
      <c r="L14" t="s">
        <v>8925</v>
      </c>
      <c r="M14" t="s">
        <v>8884</v>
      </c>
      <c r="N14" s="14">
        <v>-0.58655031774637201</v>
      </c>
      <c r="O14"/>
      <c r="P14"/>
      <c r="Q14"/>
      <c r="R14"/>
      <c r="S14"/>
      <c r="T14"/>
      <c r="U14"/>
      <c r="V14"/>
      <c r="W14"/>
      <c r="X14"/>
    </row>
    <row r="15" spans="1:24" x14ac:dyDescent="0.45">
      <c r="A15" t="s">
        <v>8655</v>
      </c>
      <c r="B15" t="s">
        <v>8776</v>
      </c>
      <c r="C15" t="s">
        <v>8685</v>
      </c>
      <c r="D15" t="s">
        <v>8926</v>
      </c>
      <c r="E15" t="s">
        <v>8927</v>
      </c>
      <c r="F15" t="s">
        <v>8928</v>
      </c>
      <c r="G15" t="s">
        <v>8629</v>
      </c>
      <c r="H15" t="s">
        <v>8740</v>
      </c>
      <c r="I15" t="s">
        <v>8730</v>
      </c>
      <c r="J15" t="s">
        <v>8929</v>
      </c>
      <c r="K15" t="s">
        <v>8930</v>
      </c>
      <c r="L15" t="s">
        <v>8931</v>
      </c>
      <c r="M15" t="s">
        <v>8932</v>
      </c>
      <c r="N15" s="14">
        <v>-0.406527025966894</v>
      </c>
      <c r="O15"/>
      <c r="P15"/>
      <c r="Q15"/>
      <c r="R15"/>
      <c r="S15"/>
      <c r="T15"/>
      <c r="U15"/>
      <c r="V15"/>
      <c r="W15"/>
      <c r="X15"/>
    </row>
    <row r="16" spans="1:24" x14ac:dyDescent="0.45">
      <c r="A16" t="s">
        <v>8656</v>
      </c>
      <c r="B16" t="s">
        <v>8777</v>
      </c>
      <c r="C16" t="s">
        <v>8682</v>
      </c>
      <c r="D16" t="s">
        <v>8933</v>
      </c>
      <c r="E16" t="s">
        <v>8934</v>
      </c>
      <c r="F16" t="s">
        <v>8935</v>
      </c>
      <c r="G16" t="s">
        <v>8633</v>
      </c>
      <c r="H16" t="s">
        <v>8741</v>
      </c>
      <c r="I16" t="s">
        <v>8728</v>
      </c>
      <c r="J16" t="s">
        <v>8936</v>
      </c>
      <c r="K16" t="s">
        <v>8937</v>
      </c>
      <c r="L16" t="s">
        <v>8938</v>
      </c>
      <c r="M16" t="s">
        <v>8939</v>
      </c>
      <c r="N16" s="14">
        <v>5.2002200220021999</v>
      </c>
      <c r="O16"/>
      <c r="P16"/>
      <c r="Q16"/>
      <c r="R16"/>
      <c r="S16"/>
      <c r="T16"/>
      <c r="U16"/>
      <c r="V16"/>
      <c r="W16"/>
      <c r="X16"/>
    </row>
    <row r="17" spans="1:24" x14ac:dyDescent="0.45">
      <c r="A17" t="s">
        <v>8657</v>
      </c>
      <c r="B17" t="s">
        <v>8778</v>
      </c>
      <c r="C17" t="s">
        <v>8684</v>
      </c>
      <c r="D17" t="s">
        <v>8940</v>
      </c>
      <c r="E17" t="s">
        <v>8941</v>
      </c>
      <c r="F17" t="s">
        <v>8942</v>
      </c>
      <c r="G17" t="s">
        <v>8633</v>
      </c>
      <c r="H17" t="s">
        <v>8742</v>
      </c>
      <c r="I17" t="s">
        <v>8726</v>
      </c>
      <c r="J17" t="s">
        <v>8943</v>
      </c>
      <c r="K17" t="s">
        <v>8944</v>
      </c>
      <c r="L17" t="s">
        <v>8945</v>
      </c>
      <c r="M17" t="s">
        <v>8946</v>
      </c>
      <c r="N17" s="14">
        <v>-0.33728559917117501</v>
      </c>
      <c r="O17"/>
      <c r="P17"/>
      <c r="Q17"/>
      <c r="R17"/>
      <c r="S17"/>
      <c r="T17"/>
      <c r="U17"/>
      <c r="V17"/>
      <c r="W17"/>
      <c r="X17"/>
    </row>
    <row r="18" spans="1:24" x14ac:dyDescent="0.45">
      <c r="A18" t="s">
        <v>8658</v>
      </c>
      <c r="B18" t="s">
        <v>8779</v>
      </c>
      <c r="C18" t="s">
        <v>8684</v>
      </c>
      <c r="D18" t="s">
        <v>8947</v>
      </c>
      <c r="E18" t="s">
        <v>8948</v>
      </c>
      <c r="F18" t="s">
        <v>8949</v>
      </c>
      <c r="G18" t="s">
        <v>8630</v>
      </c>
      <c r="H18" t="s">
        <v>8743</v>
      </c>
      <c r="I18" t="s">
        <v>8730</v>
      </c>
      <c r="J18" t="s">
        <v>8950</v>
      </c>
      <c r="K18" t="s">
        <v>8951</v>
      </c>
      <c r="L18" t="s">
        <v>8952</v>
      </c>
      <c r="M18" t="s">
        <v>8953</v>
      </c>
      <c r="N18" s="14">
        <v>-0.58091762956956605</v>
      </c>
      <c r="O18"/>
      <c r="P18"/>
      <c r="Q18"/>
      <c r="R18"/>
      <c r="S18"/>
      <c r="T18"/>
      <c r="U18"/>
      <c r="V18"/>
      <c r="W18"/>
      <c r="X18"/>
    </row>
    <row r="19" spans="1:24" x14ac:dyDescent="0.45">
      <c r="A19" t="s">
        <v>8659</v>
      </c>
      <c r="B19" t="s">
        <v>8780</v>
      </c>
      <c r="C19" t="s">
        <v>8681</v>
      </c>
      <c r="D19" t="s">
        <v>8954</v>
      </c>
      <c r="E19" t="s">
        <v>8955</v>
      </c>
      <c r="F19" t="s">
        <v>8956</v>
      </c>
      <c r="G19" t="s">
        <v>8629</v>
      </c>
      <c r="H19" t="s">
        <v>8744</v>
      </c>
      <c r="I19" t="s">
        <v>8728</v>
      </c>
      <c r="J19" t="s">
        <v>8957</v>
      </c>
      <c r="K19" t="s">
        <v>8958</v>
      </c>
      <c r="L19" t="s">
        <v>8959</v>
      </c>
      <c r="M19" t="s">
        <v>8960</v>
      </c>
      <c r="N19" s="14">
        <v>2.3745997865528299</v>
      </c>
      <c r="O19"/>
      <c r="P19"/>
      <c r="Q19"/>
      <c r="R19"/>
      <c r="S19"/>
      <c r="T19"/>
      <c r="U19"/>
      <c r="V19"/>
      <c r="W19"/>
      <c r="X19"/>
    </row>
    <row r="20" spans="1:24" x14ac:dyDescent="0.45">
      <c r="A20" t="s">
        <v>8660</v>
      </c>
      <c r="B20" t="s">
        <v>8781</v>
      </c>
      <c r="C20" t="s">
        <v>8683</v>
      </c>
      <c r="D20" t="s">
        <v>8961</v>
      </c>
      <c r="E20" t="s">
        <v>8962</v>
      </c>
      <c r="F20" t="s">
        <v>8963</v>
      </c>
      <c r="G20" t="s">
        <v>8633</v>
      </c>
      <c r="H20" t="s">
        <v>8745</v>
      </c>
      <c r="I20" t="s">
        <v>8728</v>
      </c>
      <c r="J20" t="s">
        <v>8964</v>
      </c>
      <c r="K20" t="s">
        <v>8965</v>
      </c>
      <c r="L20" t="s">
        <v>8966</v>
      </c>
      <c r="M20" t="s">
        <v>8967</v>
      </c>
      <c r="N20" s="14">
        <v>0.75073964497041401</v>
      </c>
      <c r="O20"/>
      <c r="P20"/>
      <c r="Q20"/>
      <c r="R20"/>
      <c r="S20"/>
      <c r="T20"/>
      <c r="U20"/>
      <c r="V20"/>
      <c r="W20"/>
      <c r="X20"/>
    </row>
    <row r="21" spans="1:24" x14ac:dyDescent="0.45">
      <c r="A21" t="s">
        <v>8643</v>
      </c>
      <c r="B21" t="s">
        <v>8782</v>
      </c>
      <c r="C21" t="s">
        <v>8683</v>
      </c>
      <c r="D21" t="s">
        <v>8968</v>
      </c>
      <c r="E21" t="s">
        <v>8969</v>
      </c>
      <c r="F21" t="s">
        <v>8970</v>
      </c>
      <c r="G21" t="s">
        <v>8630</v>
      </c>
      <c r="H21" t="s">
        <v>8746</v>
      </c>
      <c r="I21" t="s">
        <v>8726</v>
      </c>
      <c r="J21" t="s">
        <v>8971</v>
      </c>
      <c r="K21" t="s">
        <v>8972</v>
      </c>
      <c r="L21" t="s">
        <v>8973</v>
      </c>
      <c r="M21" t="s">
        <v>8863</v>
      </c>
      <c r="N21" s="14">
        <v>0.110137344669719</v>
      </c>
      <c r="O21"/>
      <c r="P21"/>
      <c r="Q21"/>
      <c r="R21"/>
      <c r="S21"/>
      <c r="T21"/>
      <c r="U21"/>
      <c r="V21"/>
      <c r="W21"/>
      <c r="X21"/>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966"/>
  <sheetViews>
    <sheetView topLeftCell="E49" zoomScaleNormal="100" workbookViewId="0"/>
  </sheetViews>
  <sheetFormatPr defaultRowHeight="16.5" x14ac:dyDescent="0.45"/>
  <cols>
    <col min="1" max="1" width="15.83203125" customWidth="1"/>
    <col min="2" max="2" width="15.75" customWidth="1"/>
    <col min="3" max="4" width="20.33203125" customWidth="1"/>
    <col min="5" max="5" width="10.9140625" style="8" customWidth="1"/>
    <col min="6" max="6" width="14" style="8" customWidth="1"/>
    <col min="7" max="7" width="18.9140625" style="8" customWidth="1"/>
    <col min="8" max="8" width="21.83203125" style="6" customWidth="1"/>
    <col min="9" max="9" width="43.9140625" customWidth="1"/>
  </cols>
  <sheetData>
    <row r="1" spans="1:9" x14ac:dyDescent="0.45">
      <c r="A1" s="4" t="s">
        <v>8634</v>
      </c>
      <c r="B1" s="4" t="s">
        <v>0</v>
      </c>
      <c r="C1" s="4" t="s">
        <v>8747</v>
      </c>
      <c r="D1" s="4" t="s">
        <v>8636</v>
      </c>
      <c r="E1" s="7" t="s">
        <v>8686</v>
      </c>
      <c r="F1" s="7" t="s">
        <v>8687</v>
      </c>
      <c r="G1" s="7" t="s">
        <v>8715</v>
      </c>
      <c r="H1" s="10" t="s">
        <v>8688</v>
      </c>
      <c r="I1" s="4" t="s">
        <v>8748</v>
      </c>
    </row>
    <row r="2" spans="1:9" x14ac:dyDescent="0.45">
      <c r="A2" t="s">
        <v>8656</v>
      </c>
      <c r="B2" t="s">
        <v>497</v>
      </c>
      <c r="C2" t="str">
        <f>_xlfn.XLOOKUP(Campaign_performance_cln[[#This Row],[campaign_id]],campaign_channel_merged[campaign_id],campaign_channel_merged[campaign_name],"Not Found")</f>
        <v>Clearance  16</v>
      </c>
      <c r="D2" t="str">
        <f>_xlfn.XLOOKUP(Campaign_performance_cln[[#This Row],[campaign_id]],campaign_channel_merged[campaign_id],campaign_channel_merged[channel],"Not Found",0)</f>
        <v>Influencer</v>
      </c>
      <c r="E2" s="8" t="s">
        <v>8689</v>
      </c>
      <c r="F2" s="8" t="s">
        <v>8689</v>
      </c>
      <c r="G2" s="8" t="str">
        <f>IF(AND(E2="yes",F2="yes"),"converted","not converted")</f>
        <v>not converted</v>
      </c>
      <c r="H2" s="6">
        <v>0</v>
      </c>
      <c r="I2" t="str">
        <f>_xlfn.XLOOKUP(Campaign_performance_cln[[#This Row],[customer_id]],customers_cln[customer_id],customers_cln[country],"Not Found",0)</f>
        <v>Uruguay</v>
      </c>
    </row>
    <row r="3" spans="1:9" x14ac:dyDescent="0.45">
      <c r="A3" t="s">
        <v>8645</v>
      </c>
      <c r="B3" t="s">
        <v>680</v>
      </c>
      <c r="C3" t="str">
        <f>_xlfn.XLOOKUP(Campaign_performance_cln[[#This Row],[campaign_id]],campaign_channel_merged[campaign_id],campaign_channel_merged[campaign_name],"Not Found")</f>
        <v>Festive  5</v>
      </c>
      <c r="D3" t="str">
        <f>_xlfn.XLOOKUP(Campaign_performance_cln[[#This Row],[campaign_id]],campaign_channel_merged[campaign_id],campaign_channel_merged[channel],"Not Found",0)</f>
        <v>unknown</v>
      </c>
      <c r="E3" s="8" t="s">
        <v>8690</v>
      </c>
      <c r="F3" s="8" t="s">
        <v>8689</v>
      </c>
      <c r="G3" s="8" t="str">
        <f t="shared" ref="G3:G66" si="0">IF(AND(E3="yes",F3="yes"),"converted","not converted")</f>
        <v>not converted</v>
      </c>
      <c r="H3" s="6">
        <v>0</v>
      </c>
      <c r="I3" t="str">
        <f>_xlfn.XLOOKUP(Campaign_performance_cln[[#This Row],[customer_id]],customers_cln[customer_id],customers_cln[country],"Not Found",0)</f>
        <v>Suriname</v>
      </c>
    </row>
    <row r="4" spans="1:9" x14ac:dyDescent="0.45">
      <c r="A4" t="s">
        <v>8648</v>
      </c>
      <c r="B4" t="s">
        <v>449</v>
      </c>
      <c r="C4" t="str">
        <f>_xlfn.XLOOKUP(Campaign_performance_cln[[#This Row],[campaign_id]],campaign_channel_merged[campaign_id],campaign_channel_merged[campaign_name],"Not Found")</f>
        <v>Festive  8</v>
      </c>
      <c r="D4" t="str">
        <f>_xlfn.XLOOKUP(Campaign_performance_cln[[#This Row],[campaign_id]],campaign_channel_merged[campaign_id],campaign_channel_merged[channel],"Not Found",0)</f>
        <v>Influencer</v>
      </c>
      <c r="E4" s="8" t="s">
        <v>8689</v>
      </c>
      <c r="F4" s="8" t="s">
        <v>8689</v>
      </c>
      <c r="G4" s="8" t="str">
        <f t="shared" si="0"/>
        <v>not converted</v>
      </c>
      <c r="H4" s="6">
        <v>0</v>
      </c>
      <c r="I4" t="str">
        <f>_xlfn.XLOOKUP(Campaign_performance_cln[[#This Row],[customer_id]],customers_cln[customer_id],customers_cln[country],"Not Found",0)</f>
        <v>India</v>
      </c>
    </row>
    <row r="5" spans="1:9" x14ac:dyDescent="0.45">
      <c r="A5" t="s">
        <v>8641</v>
      </c>
      <c r="B5" t="s">
        <v>96</v>
      </c>
      <c r="C5" t="str">
        <f>_xlfn.XLOOKUP(Campaign_performance_cln[[#This Row],[campaign_id]],campaign_channel_merged[campaign_id],campaign_channel_merged[campaign_name],"Not Found")</f>
        <v>Clearance  1</v>
      </c>
      <c r="D5" t="str">
        <f>_xlfn.XLOOKUP(Campaign_performance_cln[[#This Row],[campaign_id]],campaign_channel_merged[campaign_id],campaign_channel_merged[channel],"Not Found",0)</f>
        <v>Google Ads</v>
      </c>
      <c r="E5" s="8" t="s">
        <v>8689</v>
      </c>
      <c r="F5" s="8" t="s">
        <v>8691</v>
      </c>
      <c r="G5" s="8" t="str">
        <f t="shared" si="0"/>
        <v>not converted</v>
      </c>
      <c r="H5" s="6">
        <v>0</v>
      </c>
      <c r="I5" t="str">
        <f>_xlfn.XLOOKUP(Campaign_performance_cln[[#This Row],[customer_id]],customers_cln[customer_id],customers_cln[country],"Not Found",0)</f>
        <v>El Salvador</v>
      </c>
    </row>
    <row r="6" spans="1:9" x14ac:dyDescent="0.45">
      <c r="A6" t="s">
        <v>8646</v>
      </c>
      <c r="B6" t="s">
        <v>477</v>
      </c>
      <c r="C6" t="str">
        <f>_xlfn.XLOOKUP(Campaign_performance_cln[[#This Row],[campaign_id]],campaign_channel_merged[campaign_id],campaign_channel_merged[campaign_name],"Not Found")</f>
        <v>Winter  6</v>
      </c>
      <c r="D6" t="str">
        <f>_xlfn.XLOOKUP(Campaign_performance_cln[[#This Row],[campaign_id]],campaign_channel_merged[campaign_id],campaign_channel_merged[channel],"Not Found",0)</f>
        <v>Influencer</v>
      </c>
      <c r="E6" s="8" t="s">
        <v>8689</v>
      </c>
      <c r="F6" s="8" t="s">
        <v>8689</v>
      </c>
      <c r="G6" s="8" t="str">
        <f t="shared" si="0"/>
        <v>not converted</v>
      </c>
      <c r="H6" s="6">
        <v>0</v>
      </c>
      <c r="I6" t="str">
        <f>_xlfn.XLOOKUP(Campaign_performance_cln[[#This Row],[customer_id]],customers_cln[customer_id],customers_cln[country],"Not Found",0)</f>
        <v>Belize</v>
      </c>
    </row>
    <row r="7" spans="1:9" x14ac:dyDescent="0.45">
      <c r="A7" t="s">
        <v>8655</v>
      </c>
      <c r="B7" t="s">
        <v>534</v>
      </c>
      <c r="C7" t="str">
        <f>_xlfn.XLOOKUP(Campaign_performance_cln[[#This Row],[campaign_id]],campaign_channel_merged[campaign_id],campaign_channel_merged[campaign_name],"Not Found")</f>
        <v>Festive  15</v>
      </c>
      <c r="D7" t="str">
        <f>_xlfn.XLOOKUP(Campaign_performance_cln[[#This Row],[campaign_id]],campaign_channel_merged[campaign_id],campaign_channel_merged[channel],"Not Found",0)</f>
        <v>Email</v>
      </c>
      <c r="E7" s="8" t="s">
        <v>8690</v>
      </c>
      <c r="F7" s="8" t="s">
        <v>8689</v>
      </c>
      <c r="G7" s="8" t="str">
        <f t="shared" si="0"/>
        <v>not converted</v>
      </c>
      <c r="H7" s="6">
        <v>0</v>
      </c>
      <c r="I7" t="str">
        <f>_xlfn.XLOOKUP(Campaign_performance_cln[[#This Row],[customer_id]],customers_cln[customer_id],customers_cln[country],"Not Found",0)</f>
        <v>Sao Tome And Principe</v>
      </c>
    </row>
    <row r="8" spans="1:9" x14ac:dyDescent="0.45">
      <c r="A8" t="s">
        <v>8647</v>
      </c>
      <c r="B8" t="s">
        <v>465</v>
      </c>
      <c r="C8" t="str">
        <f>_xlfn.XLOOKUP(Campaign_performance_cln[[#This Row],[campaign_id]],campaign_channel_merged[campaign_id],campaign_channel_merged[campaign_name],"Not Found")</f>
        <v>Clearance  7</v>
      </c>
      <c r="D8" t="str">
        <f>_xlfn.XLOOKUP(Campaign_performance_cln[[#This Row],[campaign_id]],campaign_channel_merged[campaign_id],campaign_channel_merged[channel],"Not Found",0)</f>
        <v>TV Ad</v>
      </c>
      <c r="E8" s="8" t="s">
        <v>8689</v>
      </c>
      <c r="F8" s="8" t="s">
        <v>8689</v>
      </c>
      <c r="G8" s="8" t="str">
        <f t="shared" si="0"/>
        <v>not converted</v>
      </c>
      <c r="H8" s="6">
        <v>0</v>
      </c>
      <c r="I8" t="str">
        <f>_xlfn.XLOOKUP(Campaign_performance_cln[[#This Row],[customer_id]],customers_cln[customer_id],customers_cln[country],"Not Found",0)</f>
        <v>Antigua And Barbuda</v>
      </c>
    </row>
    <row r="9" spans="1:9" x14ac:dyDescent="0.45">
      <c r="A9" t="s">
        <v>8643</v>
      </c>
      <c r="B9" t="s">
        <v>979</v>
      </c>
      <c r="C9" t="str">
        <f>_xlfn.XLOOKUP(Campaign_performance_cln[[#This Row],[campaign_id]],campaign_channel_merged[campaign_id],campaign_channel_merged[campaign_name],"Not Found")</f>
        <v>Winter  3</v>
      </c>
      <c r="D9" t="str">
        <f>_xlfn.XLOOKUP(Campaign_performance_cln[[#This Row],[campaign_id]],campaign_channel_merged[campaign_id],campaign_channel_merged[channel],"Not Found",0)</f>
        <v>Social Media</v>
      </c>
      <c r="E9" s="8" t="s">
        <v>8689</v>
      </c>
      <c r="F9" s="8" t="s">
        <v>8689</v>
      </c>
      <c r="G9" s="8" t="str">
        <f t="shared" si="0"/>
        <v>not converted</v>
      </c>
      <c r="H9" s="6">
        <v>0</v>
      </c>
      <c r="I9" t="str">
        <f>_xlfn.XLOOKUP(Campaign_performance_cln[[#This Row],[customer_id]],customers_cln[customer_id],customers_cln[country],"Not Found",0)</f>
        <v>Maldives</v>
      </c>
    </row>
    <row r="10" spans="1:9" x14ac:dyDescent="0.45">
      <c r="A10" t="s">
        <v>8651</v>
      </c>
      <c r="B10" t="s">
        <v>180</v>
      </c>
      <c r="C10" t="str">
        <f>_xlfn.XLOOKUP(Campaign_performance_cln[[#This Row],[campaign_id]],campaign_channel_merged[campaign_id],campaign_channel_merged[campaign_name],"Not Found")</f>
        <v>Launch  11</v>
      </c>
      <c r="D10" t="str">
        <f>_xlfn.XLOOKUP(Campaign_performance_cln[[#This Row],[campaign_id]],campaign_channel_merged[campaign_id],campaign_channel_merged[channel],"Not Found",0)</f>
        <v>Email</v>
      </c>
      <c r="E10" s="8" t="s">
        <v>8690</v>
      </c>
      <c r="F10" s="8" t="s">
        <v>8689</v>
      </c>
      <c r="G10" s="8" t="str">
        <f t="shared" si="0"/>
        <v>not converted</v>
      </c>
      <c r="H10" s="6">
        <v>0</v>
      </c>
      <c r="I10" t="str">
        <f>_xlfn.XLOOKUP(Campaign_performance_cln[[#This Row],[customer_id]],customers_cln[customer_id],customers_cln[country],"Not Found",0)</f>
        <v>Turks And Caicos Islands</v>
      </c>
    </row>
    <row r="11" spans="1:9" x14ac:dyDescent="0.45">
      <c r="A11" t="s">
        <v>8660</v>
      </c>
      <c r="B11" t="s">
        <v>699</v>
      </c>
      <c r="C11" t="str">
        <f>_xlfn.XLOOKUP(Campaign_performance_cln[[#This Row],[campaign_id]],campaign_channel_merged[campaign_id],campaign_channel_merged[campaign_name],"Not Found")</f>
        <v>Clearance  20</v>
      </c>
      <c r="D11" t="str">
        <f>_xlfn.XLOOKUP(Campaign_performance_cln[[#This Row],[campaign_id]],campaign_channel_merged[campaign_id],campaign_channel_merged[channel],"Not Found",0)</f>
        <v>Social Media</v>
      </c>
      <c r="E11" s="8" t="s">
        <v>8690</v>
      </c>
      <c r="F11" s="8" t="s">
        <v>8689</v>
      </c>
      <c r="G11" s="8" t="str">
        <f t="shared" si="0"/>
        <v>not converted</v>
      </c>
      <c r="H11" s="6">
        <v>0</v>
      </c>
      <c r="I11" t="str">
        <f>_xlfn.XLOOKUP(Campaign_performance_cln[[#This Row],[customer_id]],customers_cln[customer_id],customers_cln[country],"Not Found",0)</f>
        <v>Poland</v>
      </c>
    </row>
    <row r="12" spans="1:9" x14ac:dyDescent="0.45">
      <c r="A12" t="s">
        <v>8659</v>
      </c>
      <c r="B12" t="s">
        <v>604</v>
      </c>
      <c r="C12" t="str">
        <f>_xlfn.XLOOKUP(Campaign_performance_cln[[#This Row],[campaign_id]],campaign_channel_merged[campaign_id],campaign_channel_merged[campaign_name],"Not Found")</f>
        <v>Launch  19</v>
      </c>
      <c r="D12" t="str">
        <f>_xlfn.XLOOKUP(Campaign_performance_cln[[#This Row],[campaign_id]],campaign_channel_merged[campaign_id],campaign_channel_merged[channel],"Not Found",0)</f>
        <v>Google Ads</v>
      </c>
      <c r="E12" s="8" t="s">
        <v>8690</v>
      </c>
      <c r="F12" s="8" t="s">
        <v>8689</v>
      </c>
      <c r="G12" s="8" t="str">
        <f t="shared" si="0"/>
        <v>not converted</v>
      </c>
      <c r="H12" s="6">
        <v>0</v>
      </c>
      <c r="I12" t="str">
        <f>_xlfn.XLOOKUP(Campaign_performance_cln[[#This Row],[customer_id]],customers_cln[customer_id],customers_cln[country],"Not Found",0)</f>
        <v>Saudi Arabia</v>
      </c>
    </row>
    <row r="13" spans="1:9" x14ac:dyDescent="0.45">
      <c r="A13" t="s">
        <v>8659</v>
      </c>
      <c r="B13" t="s">
        <v>555</v>
      </c>
      <c r="C13" t="str">
        <f>_xlfn.XLOOKUP(Campaign_performance_cln[[#This Row],[campaign_id]],campaign_channel_merged[campaign_id],campaign_channel_merged[campaign_name],"Not Found")</f>
        <v>Launch  19</v>
      </c>
      <c r="D13" t="str">
        <f>_xlfn.XLOOKUP(Campaign_performance_cln[[#This Row],[campaign_id]],campaign_channel_merged[campaign_id],campaign_channel_merged[channel],"Not Found",0)</f>
        <v>Google Ads</v>
      </c>
      <c r="E13" s="8" t="s">
        <v>8690</v>
      </c>
      <c r="F13" s="8" t="s">
        <v>8690</v>
      </c>
      <c r="G13" s="8" t="str">
        <f t="shared" si="0"/>
        <v>converted</v>
      </c>
      <c r="H13" s="6">
        <v>695.97</v>
      </c>
      <c r="I13" t="str">
        <f>_xlfn.XLOOKUP(Campaign_performance_cln[[#This Row],[customer_id]],customers_cln[customer_id],customers_cln[country],"Not Found",0)</f>
        <v>Niger</v>
      </c>
    </row>
    <row r="14" spans="1:9" x14ac:dyDescent="0.45">
      <c r="A14" t="s">
        <v>8656</v>
      </c>
      <c r="B14" t="s">
        <v>498</v>
      </c>
      <c r="C14" t="str">
        <f>_xlfn.XLOOKUP(Campaign_performance_cln[[#This Row],[campaign_id]],campaign_channel_merged[campaign_id],campaign_channel_merged[campaign_name],"Not Found")</f>
        <v>Clearance  16</v>
      </c>
      <c r="D14" t="str">
        <f>_xlfn.XLOOKUP(Campaign_performance_cln[[#This Row],[campaign_id]],campaign_channel_merged[campaign_id],campaign_channel_merged[channel],"Not Found",0)</f>
        <v>Influencer</v>
      </c>
      <c r="E14" s="8" t="s">
        <v>8689</v>
      </c>
      <c r="F14" s="8" t="s">
        <v>8689</v>
      </c>
      <c r="G14" s="8" t="str">
        <f t="shared" si="0"/>
        <v>not converted</v>
      </c>
      <c r="H14" s="6">
        <v>0</v>
      </c>
      <c r="I14" t="str">
        <f>_xlfn.XLOOKUP(Campaign_performance_cln[[#This Row],[customer_id]],customers_cln[customer_id],customers_cln[country],"Not Found",0)</f>
        <v>Zambia</v>
      </c>
    </row>
    <row r="15" spans="1:9" x14ac:dyDescent="0.45">
      <c r="A15" t="s">
        <v>8645</v>
      </c>
      <c r="B15" t="s">
        <v>451</v>
      </c>
      <c r="C15" t="str">
        <f>_xlfn.XLOOKUP(Campaign_performance_cln[[#This Row],[campaign_id]],campaign_channel_merged[campaign_id],campaign_channel_merged[campaign_name],"Not Found")</f>
        <v>Festive  5</v>
      </c>
      <c r="D15" t="str">
        <f>_xlfn.XLOOKUP(Campaign_performance_cln[[#This Row],[campaign_id]],campaign_channel_merged[campaign_id],campaign_channel_merged[channel],"Not Found",0)</f>
        <v>unknown</v>
      </c>
      <c r="E15" s="8" t="s">
        <v>8689</v>
      </c>
      <c r="F15" s="8" t="s">
        <v>8689</v>
      </c>
      <c r="G15" s="8" t="str">
        <f t="shared" si="0"/>
        <v>not converted</v>
      </c>
      <c r="H15" s="6">
        <v>0</v>
      </c>
      <c r="I15" t="str">
        <f>_xlfn.XLOOKUP(Campaign_performance_cln[[#This Row],[customer_id]],customers_cln[customer_id],customers_cln[country],"Not Found",0)</f>
        <v>Botswana</v>
      </c>
    </row>
    <row r="16" spans="1:9" x14ac:dyDescent="0.45">
      <c r="A16" t="s">
        <v>8660</v>
      </c>
      <c r="B16" t="s">
        <v>863</v>
      </c>
      <c r="C16" t="str">
        <f>_xlfn.XLOOKUP(Campaign_performance_cln[[#This Row],[campaign_id]],campaign_channel_merged[campaign_id],campaign_channel_merged[campaign_name],"Not Found")</f>
        <v>Clearance  20</v>
      </c>
      <c r="D16" t="str">
        <f>_xlfn.XLOOKUP(Campaign_performance_cln[[#This Row],[campaign_id]],campaign_channel_merged[campaign_id],campaign_channel_merged[channel],"Not Found",0)</f>
        <v>Social Media</v>
      </c>
      <c r="E16" s="8" t="s">
        <v>8689</v>
      </c>
      <c r="F16" s="8" t="s">
        <v>8689</v>
      </c>
      <c r="G16" s="8" t="str">
        <f t="shared" si="0"/>
        <v>not converted</v>
      </c>
      <c r="H16" s="6">
        <v>0</v>
      </c>
      <c r="I16" t="str">
        <f>_xlfn.XLOOKUP(Campaign_performance_cln[[#This Row],[customer_id]],customers_cln[customer_id],customers_cln[country],"Not Found",0)</f>
        <v>Venezuela</v>
      </c>
    </row>
    <row r="17" spans="1:9" x14ac:dyDescent="0.45">
      <c r="A17" t="s">
        <v>8653</v>
      </c>
      <c r="B17" t="s">
        <v>310</v>
      </c>
      <c r="C17" t="str">
        <f>_xlfn.XLOOKUP(Campaign_performance_cln[[#This Row],[campaign_id]],campaign_channel_merged[campaign_id],campaign_channel_merged[campaign_name],"Not Found")</f>
        <v>Winter  13</v>
      </c>
      <c r="D17" t="str">
        <f>_xlfn.XLOOKUP(Campaign_performance_cln[[#This Row],[campaign_id]],campaign_channel_merged[campaign_id],campaign_channel_merged[channel],"Not Found",0)</f>
        <v>Social Media</v>
      </c>
      <c r="E17" s="8" t="s">
        <v>8690</v>
      </c>
      <c r="F17" s="8" t="s">
        <v>8689</v>
      </c>
      <c r="G17" s="8" t="str">
        <f t="shared" si="0"/>
        <v>not converted</v>
      </c>
      <c r="H17" s="6">
        <v>0</v>
      </c>
      <c r="I17" t="str">
        <f>_xlfn.XLOOKUP(Campaign_performance_cln[[#This Row],[customer_id]],customers_cln[customer_id],customers_cln[country],"Not Found",0)</f>
        <v>Andorra</v>
      </c>
    </row>
    <row r="18" spans="1:9" x14ac:dyDescent="0.45">
      <c r="A18" t="s">
        <v>8647</v>
      </c>
      <c r="B18" t="s">
        <v>941</v>
      </c>
      <c r="C18" t="str">
        <f>_xlfn.XLOOKUP(Campaign_performance_cln[[#This Row],[campaign_id]],campaign_channel_merged[campaign_id],campaign_channel_merged[campaign_name],"Not Found")</f>
        <v>Clearance  7</v>
      </c>
      <c r="D18" t="str">
        <f>_xlfn.XLOOKUP(Campaign_performance_cln[[#This Row],[campaign_id]],campaign_channel_merged[campaign_id],campaign_channel_merged[channel],"Not Found",0)</f>
        <v>TV Ad</v>
      </c>
      <c r="E18" s="8" t="s">
        <v>8689</v>
      </c>
      <c r="F18" s="8" t="s">
        <v>8689</v>
      </c>
      <c r="G18" s="8" t="str">
        <f t="shared" si="0"/>
        <v>not converted</v>
      </c>
      <c r="H18" s="6">
        <v>0</v>
      </c>
      <c r="I18" t="str">
        <f>_xlfn.XLOOKUP(Campaign_performance_cln[[#This Row],[customer_id]],customers_cln[customer_id],customers_cln[country],"Not Found",0)</f>
        <v>Northern Mariana Islands</v>
      </c>
    </row>
    <row r="19" spans="1:9" x14ac:dyDescent="0.45">
      <c r="A19" t="s">
        <v>8658</v>
      </c>
      <c r="B19" t="s">
        <v>32</v>
      </c>
      <c r="C19" t="str">
        <f>_xlfn.XLOOKUP(Campaign_performance_cln[[#This Row],[campaign_id]],campaign_channel_merged[campaign_id],campaign_channel_merged[campaign_name],"Not Found")</f>
        <v>Summer  18</v>
      </c>
      <c r="D19" t="str">
        <f>_xlfn.XLOOKUP(Campaign_performance_cln[[#This Row],[campaign_id]],campaign_channel_merged[campaign_id],campaign_channel_merged[channel],"Not Found",0)</f>
        <v>TV Ad</v>
      </c>
      <c r="E19" s="8" t="s">
        <v>8689</v>
      </c>
      <c r="F19" s="8" t="s">
        <v>8689</v>
      </c>
      <c r="G19" s="8" t="str">
        <f t="shared" si="0"/>
        <v>not converted</v>
      </c>
      <c r="H19" s="6">
        <v>0</v>
      </c>
      <c r="I19" t="str">
        <f>_xlfn.XLOOKUP(Campaign_performance_cln[[#This Row],[customer_id]],customers_cln[customer_id],customers_cln[country],"Not Found",0)</f>
        <v>Bangladesh</v>
      </c>
    </row>
    <row r="20" spans="1:9" x14ac:dyDescent="0.45">
      <c r="A20" t="s">
        <v>8641</v>
      </c>
      <c r="B20" t="s">
        <v>953</v>
      </c>
      <c r="C20" t="str">
        <f>_xlfn.XLOOKUP(Campaign_performance_cln[[#This Row],[campaign_id]],campaign_channel_merged[campaign_id],campaign_channel_merged[campaign_name],"Not Found")</f>
        <v>Clearance  1</v>
      </c>
      <c r="D20" t="str">
        <f>_xlfn.XLOOKUP(Campaign_performance_cln[[#This Row],[campaign_id]],campaign_channel_merged[campaign_id],campaign_channel_merged[channel],"Not Found",0)</f>
        <v>Google Ads</v>
      </c>
      <c r="E20" s="8" t="s">
        <v>8690</v>
      </c>
      <c r="F20" s="8" t="s">
        <v>8689</v>
      </c>
      <c r="G20" s="8" t="str">
        <f t="shared" si="0"/>
        <v>not converted</v>
      </c>
      <c r="H20" s="6">
        <v>0</v>
      </c>
      <c r="I20" t="str">
        <f>_xlfn.XLOOKUP(Campaign_performance_cln[[#This Row],[customer_id]],customers_cln[customer_id],customers_cln[country],"Not Found",0)</f>
        <v>United States Minor Outlying Islands</v>
      </c>
    </row>
    <row r="21" spans="1:9" x14ac:dyDescent="0.45">
      <c r="A21" t="s">
        <v>8650</v>
      </c>
      <c r="B21" t="s">
        <v>134</v>
      </c>
      <c r="C21" t="str">
        <f>_xlfn.XLOOKUP(Campaign_performance_cln[[#This Row],[campaign_id]],campaign_channel_merged[campaign_id],campaign_channel_merged[campaign_name],"Not Found")</f>
        <v>Winter  10</v>
      </c>
      <c r="D21" t="str">
        <f>_xlfn.XLOOKUP(Campaign_performance_cln[[#This Row],[campaign_id]],campaign_channel_merged[campaign_id],campaign_channel_merged[channel],"Not Found",0)</f>
        <v>TV Ad</v>
      </c>
      <c r="E21" s="8" t="s">
        <v>8689</v>
      </c>
      <c r="F21" s="8" t="s">
        <v>8689</v>
      </c>
      <c r="G21" s="8" t="str">
        <f t="shared" si="0"/>
        <v>not converted</v>
      </c>
      <c r="H21" s="6">
        <v>0</v>
      </c>
      <c r="I21" t="str">
        <f>_xlfn.XLOOKUP(Campaign_performance_cln[[#This Row],[customer_id]],customers_cln[customer_id],customers_cln[country],"Not Found",0)</f>
        <v>Guatemala</v>
      </c>
    </row>
    <row r="22" spans="1:9" x14ac:dyDescent="0.45">
      <c r="A22" t="s">
        <v>8644</v>
      </c>
      <c r="B22" t="s">
        <v>920</v>
      </c>
      <c r="C22" t="str">
        <f>_xlfn.XLOOKUP(Campaign_performance_cln[[#This Row],[campaign_id]],campaign_channel_merged[campaign_id],campaign_channel_merged[campaign_name],"Not Found")</f>
        <v>Launch  4</v>
      </c>
      <c r="D22" t="str">
        <f>_xlfn.XLOOKUP(Campaign_performance_cln[[#This Row],[campaign_id]],campaign_channel_merged[campaign_id],campaign_channel_merged[channel],"Not Found",0)</f>
        <v>TV Ad</v>
      </c>
      <c r="E22" s="8" t="s">
        <v>8689</v>
      </c>
      <c r="F22" s="8" t="s">
        <v>8689</v>
      </c>
      <c r="G22" s="8" t="str">
        <f t="shared" si="0"/>
        <v>not converted</v>
      </c>
      <c r="H22" s="6">
        <v>0</v>
      </c>
      <c r="I22" t="str">
        <f>_xlfn.XLOOKUP(Campaign_performance_cln[[#This Row],[customer_id]],customers_cln[customer_id],customers_cln[country],"Not Found",0)</f>
        <v>San Marino</v>
      </c>
    </row>
    <row r="23" spans="1:9" x14ac:dyDescent="0.45">
      <c r="A23" t="s">
        <v>8651</v>
      </c>
      <c r="B23" t="s">
        <v>501</v>
      </c>
      <c r="C23" t="str">
        <f>_xlfn.XLOOKUP(Campaign_performance_cln[[#This Row],[campaign_id]],campaign_channel_merged[campaign_id],campaign_channel_merged[campaign_name],"Not Found")</f>
        <v>Launch  11</v>
      </c>
      <c r="D23" t="str">
        <f>_xlfn.XLOOKUP(Campaign_performance_cln[[#This Row],[campaign_id]],campaign_channel_merged[campaign_id],campaign_channel_merged[channel],"Not Found",0)</f>
        <v>Email</v>
      </c>
      <c r="E23" s="8" t="s">
        <v>8690</v>
      </c>
      <c r="F23" s="8" t="s">
        <v>8689</v>
      </c>
      <c r="G23" s="8" t="str">
        <f t="shared" si="0"/>
        <v>not converted</v>
      </c>
      <c r="H23" s="6">
        <v>0</v>
      </c>
      <c r="I23" t="str">
        <f>_xlfn.XLOOKUP(Campaign_performance_cln[[#This Row],[customer_id]],customers_cln[customer_id],customers_cln[country],"Not Found",0)</f>
        <v>Micronesia</v>
      </c>
    </row>
    <row r="24" spans="1:9" x14ac:dyDescent="0.45">
      <c r="A24" t="s">
        <v>8645</v>
      </c>
      <c r="B24" t="s">
        <v>611</v>
      </c>
      <c r="C24" t="str">
        <f>_xlfn.XLOOKUP(Campaign_performance_cln[[#This Row],[campaign_id]],campaign_channel_merged[campaign_id],campaign_channel_merged[campaign_name],"Not Found")</f>
        <v>Festive  5</v>
      </c>
      <c r="D24" t="str">
        <f>_xlfn.XLOOKUP(Campaign_performance_cln[[#This Row],[campaign_id]],campaign_channel_merged[campaign_id],campaign_channel_merged[channel],"Not Found",0)</f>
        <v>unknown</v>
      </c>
      <c r="E24" s="8" t="s">
        <v>8689</v>
      </c>
      <c r="F24" s="8" t="s">
        <v>8689</v>
      </c>
      <c r="G24" s="8" t="str">
        <f t="shared" si="0"/>
        <v>not converted</v>
      </c>
      <c r="H24" s="6">
        <v>0</v>
      </c>
      <c r="I24" t="str">
        <f>_xlfn.XLOOKUP(Campaign_performance_cln[[#This Row],[customer_id]],customers_cln[customer_id],customers_cln[country],"Not Found",0)</f>
        <v>Sudan</v>
      </c>
    </row>
    <row r="25" spans="1:9" x14ac:dyDescent="0.45">
      <c r="A25" t="s">
        <v>8653</v>
      </c>
      <c r="B25" t="s">
        <v>366</v>
      </c>
      <c r="C25" t="str">
        <f>_xlfn.XLOOKUP(Campaign_performance_cln[[#This Row],[campaign_id]],campaign_channel_merged[campaign_id],campaign_channel_merged[campaign_name],"Not Found")</f>
        <v>Winter  13</v>
      </c>
      <c r="D25" t="str">
        <f>_xlfn.XLOOKUP(Campaign_performance_cln[[#This Row],[campaign_id]],campaign_channel_merged[campaign_id],campaign_channel_merged[channel],"Not Found",0)</f>
        <v>Social Media</v>
      </c>
      <c r="E25" s="8" t="s">
        <v>8690</v>
      </c>
      <c r="F25" s="8" t="s">
        <v>8689</v>
      </c>
      <c r="G25" s="8" t="str">
        <f t="shared" si="0"/>
        <v>not converted</v>
      </c>
      <c r="H25" s="6">
        <v>0</v>
      </c>
      <c r="I25" t="str">
        <f>_xlfn.XLOOKUP(Campaign_performance_cln[[#This Row],[customer_id]],customers_cln[customer_id],customers_cln[country],"Not Found",0)</f>
        <v>Mauritania</v>
      </c>
    </row>
    <row r="26" spans="1:9" x14ac:dyDescent="0.45">
      <c r="A26" t="s">
        <v>8655</v>
      </c>
      <c r="B26" t="s">
        <v>89</v>
      </c>
      <c r="C26" t="str">
        <f>_xlfn.XLOOKUP(Campaign_performance_cln[[#This Row],[campaign_id]],campaign_channel_merged[campaign_id],campaign_channel_merged[campaign_name],"Not Found")</f>
        <v>Festive  15</v>
      </c>
      <c r="D26" t="str">
        <f>_xlfn.XLOOKUP(Campaign_performance_cln[[#This Row],[campaign_id]],campaign_channel_merged[campaign_id],campaign_channel_merged[channel],"Not Found",0)</f>
        <v>Email</v>
      </c>
      <c r="E26" s="8" t="s">
        <v>8690</v>
      </c>
      <c r="F26" s="8" t="s">
        <v>8689</v>
      </c>
      <c r="G26" s="8" t="str">
        <f t="shared" si="0"/>
        <v>not converted</v>
      </c>
      <c r="H26" s="6">
        <v>0</v>
      </c>
      <c r="I26" t="str">
        <f>_xlfn.XLOOKUP(Campaign_performance_cln[[#This Row],[customer_id]],customers_cln[customer_id],customers_cln[country],"Not Found",0)</f>
        <v>Togo</v>
      </c>
    </row>
    <row r="27" spans="1:9" x14ac:dyDescent="0.45">
      <c r="A27" t="s">
        <v>8650</v>
      </c>
      <c r="B27" t="s">
        <v>545</v>
      </c>
      <c r="C27" t="str">
        <f>_xlfn.XLOOKUP(Campaign_performance_cln[[#This Row],[campaign_id]],campaign_channel_merged[campaign_id],campaign_channel_merged[campaign_name],"Not Found")</f>
        <v>Winter  10</v>
      </c>
      <c r="D27" t="str">
        <f>_xlfn.XLOOKUP(Campaign_performance_cln[[#This Row],[campaign_id]],campaign_channel_merged[campaign_id],campaign_channel_merged[channel],"Not Found",0)</f>
        <v>TV Ad</v>
      </c>
      <c r="E27" s="8" t="s">
        <v>8689</v>
      </c>
      <c r="F27" s="8" t="s">
        <v>8689</v>
      </c>
      <c r="G27" s="8" t="str">
        <f t="shared" si="0"/>
        <v>not converted</v>
      </c>
      <c r="H27" s="6">
        <v>0</v>
      </c>
      <c r="I27" t="str">
        <f>_xlfn.XLOOKUP(Campaign_performance_cln[[#This Row],[customer_id]],customers_cln[customer_id],customers_cln[country],"Not Found",0)</f>
        <v>Switzerland</v>
      </c>
    </row>
    <row r="28" spans="1:9" x14ac:dyDescent="0.45">
      <c r="A28" t="s">
        <v>8642</v>
      </c>
      <c r="B28" t="s">
        <v>64</v>
      </c>
      <c r="C28" t="str">
        <f>_xlfn.XLOOKUP(Campaign_performance_cln[[#This Row],[campaign_id]],campaign_channel_merged[campaign_id],campaign_channel_merged[campaign_name],"Not Found")</f>
        <v>Festive  2</v>
      </c>
      <c r="D28" t="str">
        <f>_xlfn.XLOOKUP(Campaign_performance_cln[[#This Row],[campaign_id]],campaign_channel_merged[campaign_id],campaign_channel_merged[channel],"Not Found",0)</f>
        <v>Influencer</v>
      </c>
      <c r="E28" s="8" t="s">
        <v>8689</v>
      </c>
      <c r="F28" s="8" t="s">
        <v>8689</v>
      </c>
      <c r="G28" s="8" t="str">
        <f t="shared" si="0"/>
        <v>not converted</v>
      </c>
      <c r="H28" s="6">
        <v>0</v>
      </c>
      <c r="I28" t="str">
        <f>_xlfn.XLOOKUP(Campaign_performance_cln[[#This Row],[customer_id]],customers_cln[customer_id],customers_cln[country],"Not Found",0)</f>
        <v>Libyan Arab Jamahiriya</v>
      </c>
    </row>
    <row r="29" spans="1:9" x14ac:dyDescent="0.45">
      <c r="A29" t="s">
        <v>8642</v>
      </c>
      <c r="B29" t="s">
        <v>11</v>
      </c>
      <c r="C29" t="str">
        <f>_xlfn.XLOOKUP(Campaign_performance_cln[[#This Row],[campaign_id]],campaign_channel_merged[campaign_id],campaign_channel_merged[campaign_name],"Not Found")</f>
        <v>Festive  2</v>
      </c>
      <c r="D29" t="str">
        <f>_xlfn.XLOOKUP(Campaign_performance_cln[[#This Row],[campaign_id]],campaign_channel_merged[campaign_id],campaign_channel_merged[channel],"Not Found",0)</f>
        <v>Influencer</v>
      </c>
      <c r="E29" s="8" t="s">
        <v>8690</v>
      </c>
      <c r="F29" s="8" t="s">
        <v>8690</v>
      </c>
      <c r="G29" s="8" t="str">
        <f t="shared" si="0"/>
        <v>converted</v>
      </c>
      <c r="H29" s="6">
        <v>1196.8399999999999</v>
      </c>
      <c r="I29" t="str">
        <f>_xlfn.XLOOKUP(Campaign_performance_cln[[#This Row],[customer_id]],customers_cln[customer_id],customers_cln[country],"Not Found",0)</f>
        <v>Hong Kong</v>
      </c>
    </row>
    <row r="30" spans="1:9" x14ac:dyDescent="0.45">
      <c r="A30" t="s">
        <v>8646</v>
      </c>
      <c r="B30" t="s">
        <v>542</v>
      </c>
      <c r="C30" t="str">
        <f>_xlfn.XLOOKUP(Campaign_performance_cln[[#This Row],[campaign_id]],campaign_channel_merged[campaign_id],campaign_channel_merged[campaign_name],"Not Found")</f>
        <v>Winter  6</v>
      </c>
      <c r="D30" t="str">
        <f>_xlfn.XLOOKUP(Campaign_performance_cln[[#This Row],[campaign_id]],campaign_channel_merged[campaign_id],campaign_channel_merged[channel],"Not Found",0)</f>
        <v>Influencer</v>
      </c>
      <c r="E30" s="8" t="s">
        <v>8689</v>
      </c>
      <c r="F30" s="8" t="s">
        <v>8689</v>
      </c>
      <c r="G30" s="8" t="str">
        <f t="shared" si="0"/>
        <v>not converted</v>
      </c>
      <c r="H30" s="6">
        <v>0</v>
      </c>
      <c r="I30" t="str">
        <f>_xlfn.XLOOKUP(Campaign_performance_cln[[#This Row],[customer_id]],customers_cln[customer_id],customers_cln[country],"Not Found",0)</f>
        <v>Switzerland</v>
      </c>
    </row>
    <row r="31" spans="1:9" x14ac:dyDescent="0.45">
      <c r="A31" t="s">
        <v>8658</v>
      </c>
      <c r="B31" t="s">
        <v>862</v>
      </c>
      <c r="C31" t="str">
        <f>_xlfn.XLOOKUP(Campaign_performance_cln[[#This Row],[campaign_id]],campaign_channel_merged[campaign_id],campaign_channel_merged[campaign_name],"Not Found")</f>
        <v>Summer  18</v>
      </c>
      <c r="D31" t="str">
        <f>_xlfn.XLOOKUP(Campaign_performance_cln[[#This Row],[campaign_id]],campaign_channel_merged[campaign_id],campaign_channel_merged[channel],"Not Found",0)</f>
        <v>TV Ad</v>
      </c>
      <c r="E31" s="8" t="s">
        <v>8689</v>
      </c>
      <c r="F31" s="8" t="s">
        <v>8689</v>
      </c>
      <c r="G31" s="8" t="str">
        <f t="shared" si="0"/>
        <v>not converted</v>
      </c>
      <c r="H31" s="6">
        <v>0</v>
      </c>
      <c r="I31" t="str">
        <f>_xlfn.XLOOKUP(Campaign_performance_cln[[#This Row],[customer_id]],customers_cln[customer_id],customers_cln[country],"Not Found",0)</f>
        <v>Saint Lucia</v>
      </c>
    </row>
    <row r="32" spans="1:9" x14ac:dyDescent="0.45">
      <c r="A32" t="s">
        <v>8652</v>
      </c>
      <c r="B32" t="s">
        <v>661</v>
      </c>
      <c r="C32" t="str">
        <f>_xlfn.XLOOKUP(Campaign_performance_cln[[#This Row],[campaign_id]],campaign_channel_merged[campaign_id],campaign_channel_merged[campaign_name],"Not Found")</f>
        <v>Summer  12</v>
      </c>
      <c r="D32" t="str">
        <f>_xlfn.XLOOKUP(Campaign_performance_cln[[#This Row],[campaign_id]],campaign_channel_merged[campaign_id],campaign_channel_merged[channel],"Not Found",0)</f>
        <v>Email</v>
      </c>
      <c r="E32" s="8" t="s">
        <v>8689</v>
      </c>
      <c r="F32" s="8" t="s">
        <v>8689</v>
      </c>
      <c r="G32" s="8" t="str">
        <f t="shared" si="0"/>
        <v>not converted</v>
      </c>
      <c r="H32" s="6">
        <v>0</v>
      </c>
      <c r="I32" t="str">
        <f>_xlfn.XLOOKUP(Campaign_performance_cln[[#This Row],[customer_id]],customers_cln[customer_id],customers_cln[country],"Not Found",0)</f>
        <v>French Southern Territories</v>
      </c>
    </row>
    <row r="33" spans="1:9" x14ac:dyDescent="0.45">
      <c r="A33" t="s">
        <v>8642</v>
      </c>
      <c r="B33" t="s">
        <v>648</v>
      </c>
      <c r="C33" t="str">
        <f>_xlfn.XLOOKUP(Campaign_performance_cln[[#This Row],[campaign_id]],campaign_channel_merged[campaign_id],campaign_channel_merged[campaign_name],"Not Found")</f>
        <v>Festive  2</v>
      </c>
      <c r="D33" t="str">
        <f>_xlfn.XLOOKUP(Campaign_performance_cln[[#This Row],[campaign_id]],campaign_channel_merged[campaign_id],campaign_channel_merged[channel],"Not Found",0)</f>
        <v>Influencer</v>
      </c>
      <c r="E33" s="8" t="s">
        <v>8690</v>
      </c>
      <c r="F33" s="8" t="s">
        <v>8689</v>
      </c>
      <c r="G33" s="8" t="str">
        <f t="shared" si="0"/>
        <v>not converted</v>
      </c>
      <c r="H33" s="6">
        <v>0</v>
      </c>
      <c r="I33" t="str">
        <f>_xlfn.XLOOKUP(Campaign_performance_cln[[#This Row],[customer_id]],customers_cln[customer_id],customers_cln[country],"Not Found",0)</f>
        <v>Taiwan</v>
      </c>
    </row>
    <row r="34" spans="1:9" x14ac:dyDescent="0.45">
      <c r="A34" t="s">
        <v>8645</v>
      </c>
      <c r="B34" t="s">
        <v>610</v>
      </c>
      <c r="C34" t="str">
        <f>_xlfn.XLOOKUP(Campaign_performance_cln[[#This Row],[campaign_id]],campaign_channel_merged[campaign_id],campaign_channel_merged[campaign_name],"Not Found")</f>
        <v>Festive  5</v>
      </c>
      <c r="D34" t="str">
        <f>_xlfn.XLOOKUP(Campaign_performance_cln[[#This Row],[campaign_id]],campaign_channel_merged[campaign_id],campaign_channel_merged[channel],"Not Found",0)</f>
        <v>unknown</v>
      </c>
      <c r="E34" s="8" t="s">
        <v>8690</v>
      </c>
      <c r="F34" s="8" t="s">
        <v>8690</v>
      </c>
      <c r="G34" s="8" t="str">
        <f t="shared" si="0"/>
        <v>converted</v>
      </c>
      <c r="H34" s="6">
        <v>221.32</v>
      </c>
      <c r="I34" t="str">
        <f>_xlfn.XLOOKUP(Campaign_performance_cln[[#This Row],[customer_id]],customers_cln[customer_id],customers_cln[country],"Not Found",0)</f>
        <v>Bahamas</v>
      </c>
    </row>
    <row r="35" spans="1:9" x14ac:dyDescent="0.45">
      <c r="A35" t="s">
        <v>8645</v>
      </c>
      <c r="B35" t="s">
        <v>355</v>
      </c>
      <c r="C35" t="str">
        <f>_xlfn.XLOOKUP(Campaign_performance_cln[[#This Row],[campaign_id]],campaign_channel_merged[campaign_id],campaign_channel_merged[campaign_name],"Not Found")</f>
        <v>Festive  5</v>
      </c>
      <c r="D35" t="str">
        <f>_xlfn.XLOOKUP(Campaign_performance_cln[[#This Row],[campaign_id]],campaign_channel_merged[campaign_id],campaign_channel_merged[channel],"Not Found",0)</f>
        <v>unknown</v>
      </c>
      <c r="E35" s="8" t="s">
        <v>8690</v>
      </c>
      <c r="F35" s="8" t="s">
        <v>8690</v>
      </c>
      <c r="G35" s="8" t="str">
        <f t="shared" si="0"/>
        <v>converted</v>
      </c>
      <c r="H35" s="6">
        <v>1024.21</v>
      </c>
      <c r="I35" t="str">
        <f>_xlfn.XLOOKUP(Campaign_performance_cln[[#This Row],[customer_id]],customers_cln[customer_id],customers_cln[country],"Not Found",0)</f>
        <v>Honduras</v>
      </c>
    </row>
    <row r="36" spans="1:9" x14ac:dyDescent="0.45">
      <c r="A36" t="s">
        <v>8642</v>
      </c>
      <c r="B36" t="s">
        <v>512</v>
      </c>
      <c r="C36" t="str">
        <f>_xlfn.XLOOKUP(Campaign_performance_cln[[#This Row],[campaign_id]],campaign_channel_merged[campaign_id],campaign_channel_merged[campaign_name],"Not Found")</f>
        <v>Festive  2</v>
      </c>
      <c r="D36" t="str">
        <f>_xlfn.XLOOKUP(Campaign_performance_cln[[#This Row],[campaign_id]],campaign_channel_merged[campaign_id],campaign_channel_merged[channel],"Not Found",0)</f>
        <v>Influencer</v>
      </c>
      <c r="E36" s="8" t="s">
        <v>8689</v>
      </c>
      <c r="F36" s="8" t="s">
        <v>8689</v>
      </c>
      <c r="G36" s="8" t="str">
        <f t="shared" si="0"/>
        <v>not converted</v>
      </c>
      <c r="H36" s="6">
        <v>0</v>
      </c>
      <c r="I36" t="str">
        <f>_xlfn.XLOOKUP(Campaign_performance_cln[[#This Row],[customer_id]],customers_cln[customer_id],customers_cln[country],"Not Found",0)</f>
        <v>Samoa</v>
      </c>
    </row>
    <row r="37" spans="1:9" x14ac:dyDescent="0.45">
      <c r="A37" t="s">
        <v>8646</v>
      </c>
      <c r="B37" t="s">
        <v>592</v>
      </c>
      <c r="C37" t="str">
        <f>_xlfn.XLOOKUP(Campaign_performance_cln[[#This Row],[campaign_id]],campaign_channel_merged[campaign_id],campaign_channel_merged[campaign_name],"Not Found")</f>
        <v>Winter  6</v>
      </c>
      <c r="D37" t="str">
        <f>_xlfn.XLOOKUP(Campaign_performance_cln[[#This Row],[campaign_id]],campaign_channel_merged[campaign_id],campaign_channel_merged[channel],"Not Found",0)</f>
        <v>Influencer</v>
      </c>
      <c r="E37" s="8" t="s">
        <v>8690</v>
      </c>
      <c r="F37" s="8" t="s">
        <v>8689</v>
      </c>
      <c r="G37" s="8" t="str">
        <f t="shared" si="0"/>
        <v>not converted</v>
      </c>
      <c r="H37" s="6">
        <v>0</v>
      </c>
      <c r="I37" t="str">
        <f>_xlfn.XLOOKUP(Campaign_performance_cln[[#This Row],[customer_id]],customers_cln[customer_id],customers_cln[country],"Not Found",0)</f>
        <v>Tokelau</v>
      </c>
    </row>
    <row r="38" spans="1:9" x14ac:dyDescent="0.45">
      <c r="A38" t="s">
        <v>8660</v>
      </c>
      <c r="B38" t="s">
        <v>359</v>
      </c>
      <c r="C38" t="str">
        <f>_xlfn.XLOOKUP(Campaign_performance_cln[[#This Row],[campaign_id]],campaign_channel_merged[campaign_id],campaign_channel_merged[campaign_name],"Not Found")</f>
        <v>Clearance  20</v>
      </c>
      <c r="D38" t="str">
        <f>_xlfn.XLOOKUP(Campaign_performance_cln[[#This Row],[campaign_id]],campaign_channel_merged[campaign_id],campaign_channel_merged[channel],"Not Found",0)</f>
        <v>Social Media</v>
      </c>
      <c r="E38" s="8" t="s">
        <v>8690</v>
      </c>
      <c r="F38" s="8" t="s">
        <v>8689</v>
      </c>
      <c r="G38" s="8" t="str">
        <f t="shared" si="0"/>
        <v>not converted</v>
      </c>
      <c r="H38" s="6">
        <v>0</v>
      </c>
      <c r="I38" t="str">
        <f>_xlfn.XLOOKUP(Campaign_performance_cln[[#This Row],[customer_id]],customers_cln[customer_id],customers_cln[country],"Not Found",0)</f>
        <v>Tanzania</v>
      </c>
    </row>
    <row r="39" spans="1:9" x14ac:dyDescent="0.45">
      <c r="A39" t="s">
        <v>8646</v>
      </c>
      <c r="B39" t="s">
        <v>239</v>
      </c>
      <c r="C39" t="str">
        <f>_xlfn.XLOOKUP(Campaign_performance_cln[[#This Row],[campaign_id]],campaign_channel_merged[campaign_id],campaign_channel_merged[campaign_name],"Not Found")</f>
        <v>Winter  6</v>
      </c>
      <c r="D39" t="str">
        <f>_xlfn.XLOOKUP(Campaign_performance_cln[[#This Row],[campaign_id]],campaign_channel_merged[campaign_id],campaign_channel_merged[channel],"Not Found",0)</f>
        <v>Influencer</v>
      </c>
      <c r="E39" s="8" t="s">
        <v>8690</v>
      </c>
      <c r="F39" s="8" t="s">
        <v>8689</v>
      </c>
      <c r="G39" s="8" t="str">
        <f t="shared" si="0"/>
        <v>not converted</v>
      </c>
      <c r="H39" s="6">
        <v>0</v>
      </c>
      <c r="I39" t="str">
        <f>_xlfn.XLOOKUP(Campaign_performance_cln[[#This Row],[customer_id]],customers_cln[customer_id],customers_cln[country],"Not Found",0)</f>
        <v>Poland</v>
      </c>
    </row>
    <row r="40" spans="1:9" x14ac:dyDescent="0.45">
      <c r="A40" t="s">
        <v>8647</v>
      </c>
      <c r="B40" t="s">
        <v>847</v>
      </c>
      <c r="C40" t="str">
        <f>_xlfn.XLOOKUP(Campaign_performance_cln[[#This Row],[campaign_id]],campaign_channel_merged[campaign_id],campaign_channel_merged[campaign_name],"Not Found")</f>
        <v>Clearance  7</v>
      </c>
      <c r="D40" t="str">
        <f>_xlfn.XLOOKUP(Campaign_performance_cln[[#This Row],[campaign_id]],campaign_channel_merged[campaign_id],campaign_channel_merged[channel],"Not Found",0)</f>
        <v>TV Ad</v>
      </c>
      <c r="E40" s="8" t="s">
        <v>8690</v>
      </c>
      <c r="F40" s="8" t="s">
        <v>8689</v>
      </c>
      <c r="G40" s="8" t="str">
        <f t="shared" si="0"/>
        <v>not converted</v>
      </c>
      <c r="H40" s="6">
        <v>0</v>
      </c>
      <c r="I40" t="str">
        <f>_xlfn.XLOOKUP(Campaign_performance_cln[[#This Row],[customer_id]],customers_cln[customer_id],customers_cln[country],"Not Found",0)</f>
        <v>Croatia</v>
      </c>
    </row>
    <row r="41" spans="1:9" x14ac:dyDescent="0.45">
      <c r="A41" t="s">
        <v>8641</v>
      </c>
      <c r="B41" t="s">
        <v>400</v>
      </c>
      <c r="C41" t="str">
        <f>_xlfn.XLOOKUP(Campaign_performance_cln[[#This Row],[campaign_id]],campaign_channel_merged[campaign_id],campaign_channel_merged[campaign_name],"Not Found")</f>
        <v>Clearance  1</v>
      </c>
      <c r="D41" t="str">
        <f>_xlfn.XLOOKUP(Campaign_performance_cln[[#This Row],[campaign_id]],campaign_channel_merged[campaign_id],campaign_channel_merged[channel],"Not Found",0)</f>
        <v>Google Ads</v>
      </c>
      <c r="E41" s="8" t="s">
        <v>8690</v>
      </c>
      <c r="F41" s="8" t="s">
        <v>8689</v>
      </c>
      <c r="G41" s="8" t="str">
        <f t="shared" si="0"/>
        <v>not converted</v>
      </c>
      <c r="H41" s="6">
        <v>0</v>
      </c>
      <c r="I41" t="str">
        <f>_xlfn.XLOOKUP(Campaign_performance_cln[[#This Row],[customer_id]],customers_cln[customer_id],customers_cln[country],"Not Found",0)</f>
        <v>Hungary</v>
      </c>
    </row>
    <row r="42" spans="1:9" x14ac:dyDescent="0.45">
      <c r="A42" t="s">
        <v>8641</v>
      </c>
      <c r="B42" t="s">
        <v>808</v>
      </c>
      <c r="C42" t="str">
        <f>_xlfn.XLOOKUP(Campaign_performance_cln[[#This Row],[campaign_id]],campaign_channel_merged[campaign_id],campaign_channel_merged[campaign_name],"Not Found")</f>
        <v>Clearance  1</v>
      </c>
      <c r="D42" t="str">
        <f>_xlfn.XLOOKUP(Campaign_performance_cln[[#This Row],[campaign_id]],campaign_channel_merged[campaign_id],campaign_channel_merged[channel],"Not Found",0)</f>
        <v>Google Ads</v>
      </c>
      <c r="E42" s="8" t="s">
        <v>8689</v>
      </c>
      <c r="F42" s="8" t="s">
        <v>8689</v>
      </c>
      <c r="G42" s="8" t="str">
        <f t="shared" si="0"/>
        <v>not converted</v>
      </c>
      <c r="H42" s="6">
        <v>0</v>
      </c>
      <c r="I42" t="str">
        <f>_xlfn.XLOOKUP(Campaign_performance_cln[[#This Row],[customer_id]],customers_cln[customer_id],customers_cln[country],"Not Found",0)</f>
        <v>Fiji</v>
      </c>
    </row>
    <row r="43" spans="1:9" x14ac:dyDescent="0.45">
      <c r="A43" t="s">
        <v>8647</v>
      </c>
      <c r="B43" t="s">
        <v>27</v>
      </c>
      <c r="C43" t="str">
        <f>_xlfn.XLOOKUP(Campaign_performance_cln[[#This Row],[campaign_id]],campaign_channel_merged[campaign_id],campaign_channel_merged[campaign_name],"Not Found")</f>
        <v>Clearance  7</v>
      </c>
      <c r="D43" t="str">
        <f>_xlfn.XLOOKUP(Campaign_performance_cln[[#This Row],[campaign_id]],campaign_channel_merged[campaign_id],campaign_channel_merged[channel],"Not Found",0)</f>
        <v>TV Ad</v>
      </c>
      <c r="E43" s="8" t="s">
        <v>8690</v>
      </c>
      <c r="F43" s="8" t="s">
        <v>8689</v>
      </c>
      <c r="G43" s="8" t="str">
        <f t="shared" si="0"/>
        <v>not converted</v>
      </c>
      <c r="H43" s="6">
        <v>0</v>
      </c>
      <c r="I43" t="str">
        <f>_xlfn.XLOOKUP(Campaign_performance_cln[[#This Row],[customer_id]],customers_cln[customer_id],customers_cln[country],"Not Found",0)</f>
        <v>Saint Martin</v>
      </c>
    </row>
    <row r="44" spans="1:9" x14ac:dyDescent="0.45">
      <c r="A44" t="s">
        <v>8646</v>
      </c>
      <c r="B44" t="s">
        <v>933</v>
      </c>
      <c r="C44" t="str">
        <f>_xlfn.XLOOKUP(Campaign_performance_cln[[#This Row],[campaign_id]],campaign_channel_merged[campaign_id],campaign_channel_merged[campaign_name],"Not Found")</f>
        <v>Winter  6</v>
      </c>
      <c r="D44" t="str">
        <f>_xlfn.XLOOKUP(Campaign_performance_cln[[#This Row],[campaign_id]],campaign_channel_merged[campaign_id],campaign_channel_merged[channel],"Not Found",0)</f>
        <v>Influencer</v>
      </c>
      <c r="E44" s="8" t="s">
        <v>8689</v>
      </c>
      <c r="F44" s="8" t="s">
        <v>8689</v>
      </c>
      <c r="G44" s="8" t="str">
        <f t="shared" si="0"/>
        <v>not converted</v>
      </c>
      <c r="H44" s="6">
        <v>0</v>
      </c>
      <c r="I44" t="str">
        <f>_xlfn.XLOOKUP(Campaign_performance_cln[[#This Row],[customer_id]],customers_cln[customer_id],customers_cln[country],"Not Found",0)</f>
        <v>Liechtenstein</v>
      </c>
    </row>
    <row r="45" spans="1:9" x14ac:dyDescent="0.45">
      <c r="A45" t="s">
        <v>8654</v>
      </c>
      <c r="B45" t="s">
        <v>149</v>
      </c>
      <c r="C45" t="str">
        <f>_xlfn.XLOOKUP(Campaign_performance_cln[[#This Row],[campaign_id]],campaign_channel_merged[campaign_id],campaign_channel_merged[campaign_name],"Not Found")</f>
        <v>Summer  14</v>
      </c>
      <c r="D45" t="str">
        <f>_xlfn.XLOOKUP(Campaign_performance_cln[[#This Row],[campaign_id]],campaign_channel_merged[campaign_id],campaign_channel_merged[channel],"Not Found",0)</f>
        <v>Social Media</v>
      </c>
      <c r="E45" s="8" t="s">
        <v>8689</v>
      </c>
      <c r="F45" s="8" t="s">
        <v>8689</v>
      </c>
      <c r="G45" s="8" t="str">
        <f t="shared" si="0"/>
        <v>not converted</v>
      </c>
      <c r="H45" s="6">
        <v>0</v>
      </c>
      <c r="I45" t="str">
        <f>_xlfn.XLOOKUP(Campaign_performance_cln[[#This Row],[customer_id]],customers_cln[customer_id],customers_cln[country],"Not Found",0)</f>
        <v>Aruba</v>
      </c>
    </row>
    <row r="46" spans="1:9" x14ac:dyDescent="0.45">
      <c r="A46" t="s">
        <v>8659</v>
      </c>
      <c r="B46" t="s">
        <v>469</v>
      </c>
      <c r="C46" t="str">
        <f>_xlfn.XLOOKUP(Campaign_performance_cln[[#This Row],[campaign_id]],campaign_channel_merged[campaign_id],campaign_channel_merged[campaign_name],"Not Found")</f>
        <v>Launch  19</v>
      </c>
      <c r="D46" t="str">
        <f>_xlfn.XLOOKUP(Campaign_performance_cln[[#This Row],[campaign_id]],campaign_channel_merged[campaign_id],campaign_channel_merged[channel],"Not Found",0)</f>
        <v>Google Ads</v>
      </c>
      <c r="E46" s="8" t="s">
        <v>8689</v>
      </c>
      <c r="F46" s="8" t="s">
        <v>8689</v>
      </c>
      <c r="G46" s="8" t="str">
        <f t="shared" si="0"/>
        <v>not converted</v>
      </c>
      <c r="H46" s="6">
        <v>0</v>
      </c>
      <c r="I46" t="str">
        <f>_xlfn.XLOOKUP(Campaign_performance_cln[[#This Row],[customer_id]],customers_cln[customer_id],customers_cln[country],"Not Found",0)</f>
        <v>Mauritius</v>
      </c>
    </row>
    <row r="47" spans="1:9" x14ac:dyDescent="0.45">
      <c r="A47" t="s">
        <v>8648</v>
      </c>
      <c r="B47" t="s">
        <v>487</v>
      </c>
      <c r="C47" t="str">
        <f>_xlfn.XLOOKUP(Campaign_performance_cln[[#This Row],[campaign_id]],campaign_channel_merged[campaign_id],campaign_channel_merged[campaign_name],"Not Found")</f>
        <v>Festive  8</v>
      </c>
      <c r="D47" t="str">
        <f>_xlfn.XLOOKUP(Campaign_performance_cln[[#This Row],[campaign_id]],campaign_channel_merged[campaign_id],campaign_channel_merged[channel],"Not Found",0)</f>
        <v>Influencer</v>
      </c>
      <c r="E47" s="8" t="s">
        <v>8689</v>
      </c>
      <c r="F47" s="8" t="s">
        <v>8689</v>
      </c>
      <c r="G47" s="8" t="str">
        <f t="shared" si="0"/>
        <v>not converted</v>
      </c>
      <c r="H47" s="6">
        <v>0</v>
      </c>
      <c r="I47" t="str">
        <f>_xlfn.XLOOKUP(Campaign_performance_cln[[#This Row],[customer_id]],customers_cln[customer_id],customers_cln[country],"Not Found",0)</f>
        <v>Papua New Guinea</v>
      </c>
    </row>
    <row r="48" spans="1:9" x14ac:dyDescent="0.45">
      <c r="A48" t="s">
        <v>8641</v>
      </c>
      <c r="B48" t="s">
        <v>721</v>
      </c>
      <c r="C48" t="str">
        <f>_xlfn.XLOOKUP(Campaign_performance_cln[[#This Row],[campaign_id]],campaign_channel_merged[campaign_id],campaign_channel_merged[campaign_name],"Not Found")</f>
        <v>Clearance  1</v>
      </c>
      <c r="D48" t="str">
        <f>_xlfn.XLOOKUP(Campaign_performance_cln[[#This Row],[campaign_id]],campaign_channel_merged[campaign_id],campaign_channel_merged[channel],"Not Found",0)</f>
        <v>Google Ads</v>
      </c>
      <c r="E48" s="8" t="s">
        <v>8689</v>
      </c>
      <c r="F48" s="8" t="s">
        <v>8689</v>
      </c>
      <c r="G48" s="8" t="str">
        <f t="shared" si="0"/>
        <v>not converted</v>
      </c>
      <c r="H48" s="6">
        <v>0</v>
      </c>
      <c r="I48" t="str">
        <f>_xlfn.XLOOKUP(Campaign_performance_cln[[#This Row],[customer_id]],customers_cln[customer_id],customers_cln[country],"Not Found",0)</f>
        <v>Holy See (Vatican City State)</v>
      </c>
    </row>
    <row r="49" spans="1:9" x14ac:dyDescent="0.45">
      <c r="A49" t="s">
        <v>8656</v>
      </c>
      <c r="B49" t="s">
        <v>912</v>
      </c>
      <c r="C49" t="str">
        <f>_xlfn.XLOOKUP(Campaign_performance_cln[[#This Row],[campaign_id]],campaign_channel_merged[campaign_id],campaign_channel_merged[campaign_name],"Not Found")</f>
        <v>Clearance  16</v>
      </c>
      <c r="D49" t="str">
        <f>_xlfn.XLOOKUP(Campaign_performance_cln[[#This Row],[campaign_id]],campaign_channel_merged[campaign_id],campaign_channel_merged[channel],"Not Found",0)</f>
        <v>Influencer</v>
      </c>
      <c r="E49" s="8" t="s">
        <v>8690</v>
      </c>
      <c r="F49" s="8" t="s">
        <v>8689</v>
      </c>
      <c r="G49" s="8" t="str">
        <f t="shared" si="0"/>
        <v>not converted</v>
      </c>
      <c r="H49" s="6">
        <v>0</v>
      </c>
      <c r="I49" t="str">
        <f>_xlfn.XLOOKUP(Campaign_performance_cln[[#This Row],[customer_id]],customers_cln[customer_id],customers_cln[country],"Not Found",0)</f>
        <v>Italy</v>
      </c>
    </row>
    <row r="50" spans="1:9" x14ac:dyDescent="0.45">
      <c r="A50" t="s">
        <v>8649</v>
      </c>
      <c r="B50" t="s">
        <v>319</v>
      </c>
      <c r="C50" t="str">
        <f>_xlfn.XLOOKUP(Campaign_performance_cln[[#This Row],[campaign_id]],campaign_channel_merged[campaign_id],campaign_channel_merged[campaign_name],"Not Found")</f>
        <v>Clearance  9</v>
      </c>
      <c r="D50" t="str">
        <f>_xlfn.XLOOKUP(Campaign_performance_cln[[#This Row],[campaign_id]],campaign_channel_merged[campaign_id],campaign_channel_merged[channel],"Not Found",0)</f>
        <v>Social Media</v>
      </c>
      <c r="E50" s="8" t="s">
        <v>8689</v>
      </c>
      <c r="F50" s="8" t="s">
        <v>8689</v>
      </c>
      <c r="G50" s="8" t="str">
        <f t="shared" si="0"/>
        <v>not converted</v>
      </c>
      <c r="H50" s="6">
        <v>0</v>
      </c>
      <c r="I50" t="str">
        <f>_xlfn.XLOOKUP(Campaign_performance_cln[[#This Row],[customer_id]],customers_cln[customer_id],customers_cln[country],"Not Found",0)</f>
        <v>China</v>
      </c>
    </row>
    <row r="51" spans="1:9" x14ac:dyDescent="0.45">
      <c r="A51" t="s">
        <v>8660</v>
      </c>
      <c r="B51" t="s">
        <v>383</v>
      </c>
      <c r="C51" t="str">
        <f>_xlfn.XLOOKUP(Campaign_performance_cln[[#This Row],[campaign_id]],campaign_channel_merged[campaign_id],campaign_channel_merged[campaign_name],"Not Found")</f>
        <v>Clearance  20</v>
      </c>
      <c r="D51" t="str">
        <f>_xlfn.XLOOKUP(Campaign_performance_cln[[#This Row],[campaign_id]],campaign_channel_merged[campaign_id],campaign_channel_merged[channel],"Not Found",0)</f>
        <v>Social Media</v>
      </c>
      <c r="E51" s="8" t="s">
        <v>8689</v>
      </c>
      <c r="F51" s="8" t="s">
        <v>8689</v>
      </c>
      <c r="G51" s="8" t="str">
        <f t="shared" si="0"/>
        <v>not converted</v>
      </c>
      <c r="H51" s="6">
        <v>0</v>
      </c>
      <c r="I51" t="str">
        <f>_xlfn.XLOOKUP(Campaign_performance_cln[[#This Row],[customer_id]],customers_cln[customer_id],customers_cln[country],"Not Found",0)</f>
        <v>Montenegro</v>
      </c>
    </row>
    <row r="52" spans="1:9" x14ac:dyDescent="0.45">
      <c r="A52" t="s">
        <v>8656</v>
      </c>
      <c r="B52" t="s">
        <v>268</v>
      </c>
      <c r="C52" t="str">
        <f>_xlfn.XLOOKUP(Campaign_performance_cln[[#This Row],[campaign_id]],campaign_channel_merged[campaign_id],campaign_channel_merged[campaign_name],"Not Found")</f>
        <v>Clearance  16</v>
      </c>
      <c r="D52" t="str">
        <f>_xlfn.XLOOKUP(Campaign_performance_cln[[#This Row],[campaign_id]],campaign_channel_merged[campaign_id],campaign_channel_merged[channel],"Not Found",0)</f>
        <v>Influencer</v>
      </c>
      <c r="E52" s="8" t="s">
        <v>8690</v>
      </c>
      <c r="F52" s="8" t="s">
        <v>8689</v>
      </c>
      <c r="G52" s="8" t="str">
        <f t="shared" si="0"/>
        <v>not converted</v>
      </c>
      <c r="H52" s="6">
        <v>0</v>
      </c>
      <c r="I52" t="str">
        <f>_xlfn.XLOOKUP(Campaign_performance_cln[[#This Row],[customer_id]],customers_cln[customer_id],customers_cln[country],"Not Found",0)</f>
        <v>Saint Helena</v>
      </c>
    </row>
    <row r="53" spans="1:9" x14ac:dyDescent="0.45">
      <c r="A53" t="s">
        <v>8658</v>
      </c>
      <c r="B53" t="s">
        <v>931</v>
      </c>
      <c r="C53" t="str">
        <f>_xlfn.XLOOKUP(Campaign_performance_cln[[#This Row],[campaign_id]],campaign_channel_merged[campaign_id],campaign_channel_merged[campaign_name],"Not Found")</f>
        <v>Summer  18</v>
      </c>
      <c r="D53" t="str">
        <f>_xlfn.XLOOKUP(Campaign_performance_cln[[#This Row],[campaign_id]],campaign_channel_merged[campaign_id],campaign_channel_merged[channel],"Not Found",0)</f>
        <v>TV Ad</v>
      </c>
      <c r="E53" s="8" t="s">
        <v>8689</v>
      </c>
      <c r="F53" s="8" t="s">
        <v>8689</v>
      </c>
      <c r="G53" s="8" t="str">
        <f t="shared" si="0"/>
        <v>not converted</v>
      </c>
      <c r="H53" s="6">
        <v>0</v>
      </c>
      <c r="I53" t="str">
        <f>_xlfn.XLOOKUP(Campaign_performance_cln[[#This Row],[customer_id]],customers_cln[customer_id],customers_cln[country],"Not Found",0)</f>
        <v>Paraguay</v>
      </c>
    </row>
    <row r="54" spans="1:9" x14ac:dyDescent="0.45">
      <c r="A54" t="s">
        <v>8647</v>
      </c>
      <c r="B54" t="s">
        <v>377</v>
      </c>
      <c r="C54" t="str">
        <f>_xlfn.XLOOKUP(Campaign_performance_cln[[#This Row],[campaign_id]],campaign_channel_merged[campaign_id],campaign_channel_merged[campaign_name],"Not Found")</f>
        <v>Clearance  7</v>
      </c>
      <c r="D54" t="str">
        <f>_xlfn.XLOOKUP(Campaign_performance_cln[[#This Row],[campaign_id]],campaign_channel_merged[campaign_id],campaign_channel_merged[channel],"Not Found",0)</f>
        <v>TV Ad</v>
      </c>
      <c r="E54" s="8" t="s">
        <v>8689</v>
      </c>
      <c r="F54" s="8" t="s">
        <v>8689</v>
      </c>
      <c r="G54" s="8" t="str">
        <f t="shared" si="0"/>
        <v>not converted</v>
      </c>
      <c r="H54" s="6">
        <v>0</v>
      </c>
      <c r="I54" t="str">
        <f>_xlfn.XLOOKUP(Campaign_performance_cln[[#This Row],[customer_id]],customers_cln[customer_id],customers_cln[country],"Not Found",0)</f>
        <v>Switzerland</v>
      </c>
    </row>
    <row r="55" spans="1:9" x14ac:dyDescent="0.45">
      <c r="A55" t="s">
        <v>8649</v>
      </c>
      <c r="B55" t="s">
        <v>969</v>
      </c>
      <c r="C55" t="str">
        <f>_xlfn.XLOOKUP(Campaign_performance_cln[[#This Row],[campaign_id]],campaign_channel_merged[campaign_id],campaign_channel_merged[campaign_name],"Not Found")</f>
        <v>Clearance  9</v>
      </c>
      <c r="D55" t="str">
        <f>_xlfn.XLOOKUP(Campaign_performance_cln[[#This Row],[campaign_id]],campaign_channel_merged[campaign_id],campaign_channel_merged[channel],"Not Found",0)</f>
        <v>Social Media</v>
      </c>
      <c r="E55" s="8" t="s">
        <v>8689</v>
      </c>
      <c r="F55" s="8" t="s">
        <v>8689</v>
      </c>
      <c r="G55" s="8" t="str">
        <f t="shared" si="0"/>
        <v>not converted</v>
      </c>
      <c r="H55" s="6">
        <v>0</v>
      </c>
      <c r="I55" t="str">
        <f>_xlfn.XLOOKUP(Campaign_performance_cln[[#This Row],[customer_id]],customers_cln[customer_id],customers_cln[country],"Not Found",0)</f>
        <v>Guyana</v>
      </c>
    </row>
    <row r="56" spans="1:9" x14ac:dyDescent="0.45">
      <c r="A56" t="s">
        <v>8648</v>
      </c>
      <c r="B56" t="s">
        <v>267</v>
      </c>
      <c r="C56" t="str">
        <f>_xlfn.XLOOKUP(Campaign_performance_cln[[#This Row],[campaign_id]],campaign_channel_merged[campaign_id],campaign_channel_merged[campaign_name],"Not Found")</f>
        <v>Festive  8</v>
      </c>
      <c r="D56" t="str">
        <f>_xlfn.XLOOKUP(Campaign_performance_cln[[#This Row],[campaign_id]],campaign_channel_merged[campaign_id],campaign_channel_merged[channel],"Not Found",0)</f>
        <v>Influencer</v>
      </c>
      <c r="E56" s="8" t="s">
        <v>8689</v>
      </c>
      <c r="F56" s="8" t="s">
        <v>8689</v>
      </c>
      <c r="G56" s="8" t="str">
        <f t="shared" si="0"/>
        <v>not converted</v>
      </c>
      <c r="H56" s="6">
        <v>0</v>
      </c>
      <c r="I56" t="str">
        <f>_xlfn.XLOOKUP(Campaign_performance_cln[[#This Row],[customer_id]],customers_cln[customer_id],customers_cln[country],"Not Found",0)</f>
        <v>Belarus</v>
      </c>
    </row>
    <row r="57" spans="1:9" x14ac:dyDescent="0.45">
      <c r="A57" t="s">
        <v>8643</v>
      </c>
      <c r="B57" t="s">
        <v>294</v>
      </c>
      <c r="C57" t="str">
        <f>_xlfn.XLOOKUP(Campaign_performance_cln[[#This Row],[campaign_id]],campaign_channel_merged[campaign_id],campaign_channel_merged[campaign_name],"Not Found")</f>
        <v>Winter  3</v>
      </c>
      <c r="D57" t="str">
        <f>_xlfn.XLOOKUP(Campaign_performance_cln[[#This Row],[campaign_id]],campaign_channel_merged[campaign_id],campaign_channel_merged[channel],"Not Found",0)</f>
        <v>Social Media</v>
      </c>
      <c r="E57" s="8" t="s">
        <v>8689</v>
      </c>
      <c r="F57" s="8" t="s">
        <v>8689</v>
      </c>
      <c r="G57" s="8" t="str">
        <f t="shared" si="0"/>
        <v>not converted</v>
      </c>
      <c r="H57" s="6">
        <v>0</v>
      </c>
      <c r="I57" t="str">
        <f>_xlfn.XLOOKUP(Campaign_performance_cln[[#This Row],[customer_id]],customers_cln[customer_id],customers_cln[country],"Not Found",0)</f>
        <v>Libyan Arab Jamahiriya</v>
      </c>
    </row>
    <row r="58" spans="1:9" x14ac:dyDescent="0.45">
      <c r="A58" t="s">
        <v>8654</v>
      </c>
      <c r="B58" t="s">
        <v>924</v>
      </c>
      <c r="C58" t="str">
        <f>_xlfn.XLOOKUP(Campaign_performance_cln[[#This Row],[campaign_id]],campaign_channel_merged[campaign_id],campaign_channel_merged[campaign_name],"Not Found")</f>
        <v>Summer  14</v>
      </c>
      <c r="D58" t="str">
        <f>_xlfn.XLOOKUP(Campaign_performance_cln[[#This Row],[campaign_id]],campaign_channel_merged[campaign_id],campaign_channel_merged[channel],"Not Found",0)</f>
        <v>Social Media</v>
      </c>
      <c r="E58" s="8" t="s">
        <v>8689</v>
      </c>
      <c r="F58" s="8" t="s">
        <v>8689</v>
      </c>
      <c r="G58" s="8" t="str">
        <f t="shared" si="0"/>
        <v>not converted</v>
      </c>
      <c r="H58" s="6">
        <v>0</v>
      </c>
      <c r="I58" t="str">
        <f>_xlfn.XLOOKUP(Campaign_performance_cln[[#This Row],[customer_id]],customers_cln[customer_id],customers_cln[country],"Not Found",0)</f>
        <v>France</v>
      </c>
    </row>
    <row r="59" spans="1:9" x14ac:dyDescent="0.45">
      <c r="A59" t="s">
        <v>8652</v>
      </c>
      <c r="B59" t="s">
        <v>956</v>
      </c>
      <c r="C59" t="str">
        <f>_xlfn.XLOOKUP(Campaign_performance_cln[[#This Row],[campaign_id]],campaign_channel_merged[campaign_id],campaign_channel_merged[campaign_name],"Not Found")</f>
        <v>Summer  12</v>
      </c>
      <c r="D59" t="str">
        <f>_xlfn.XLOOKUP(Campaign_performance_cln[[#This Row],[campaign_id]],campaign_channel_merged[campaign_id],campaign_channel_merged[channel],"Not Found",0)</f>
        <v>Email</v>
      </c>
      <c r="E59" s="8" t="s">
        <v>8690</v>
      </c>
      <c r="F59" s="8" t="s">
        <v>8689</v>
      </c>
      <c r="G59" s="8" t="str">
        <f t="shared" si="0"/>
        <v>not converted</v>
      </c>
      <c r="H59" s="6">
        <v>0</v>
      </c>
      <c r="I59" t="str">
        <f>_xlfn.XLOOKUP(Campaign_performance_cln[[#This Row],[customer_id]],customers_cln[customer_id],customers_cln[country],"Not Found",0)</f>
        <v>Georgia</v>
      </c>
    </row>
    <row r="60" spans="1:9" x14ac:dyDescent="0.45">
      <c r="A60" t="s">
        <v>8649</v>
      </c>
      <c r="B60" t="s">
        <v>525</v>
      </c>
      <c r="C60" t="str">
        <f>_xlfn.XLOOKUP(Campaign_performance_cln[[#This Row],[campaign_id]],campaign_channel_merged[campaign_id],campaign_channel_merged[campaign_name],"Not Found")</f>
        <v>Clearance  9</v>
      </c>
      <c r="D60" t="str">
        <f>_xlfn.XLOOKUP(Campaign_performance_cln[[#This Row],[campaign_id]],campaign_channel_merged[campaign_id],campaign_channel_merged[channel],"Not Found",0)</f>
        <v>Social Media</v>
      </c>
      <c r="E60" s="8" t="s">
        <v>8690</v>
      </c>
      <c r="F60" s="8" t="s">
        <v>8689</v>
      </c>
      <c r="G60" s="8" t="str">
        <f t="shared" si="0"/>
        <v>not converted</v>
      </c>
      <c r="H60" s="6">
        <v>0</v>
      </c>
      <c r="I60" t="str">
        <f>_xlfn.XLOOKUP(Campaign_performance_cln[[#This Row],[customer_id]],customers_cln[customer_id],customers_cln[country],"Not Found",0)</f>
        <v>Guernsey</v>
      </c>
    </row>
    <row r="61" spans="1:9" x14ac:dyDescent="0.45">
      <c r="A61" t="s">
        <v>8658</v>
      </c>
      <c r="B61" t="s">
        <v>766</v>
      </c>
      <c r="C61" t="str">
        <f>_xlfn.XLOOKUP(Campaign_performance_cln[[#This Row],[campaign_id]],campaign_channel_merged[campaign_id],campaign_channel_merged[campaign_name],"Not Found")</f>
        <v>Summer  18</v>
      </c>
      <c r="D61" t="str">
        <f>_xlfn.XLOOKUP(Campaign_performance_cln[[#This Row],[campaign_id]],campaign_channel_merged[campaign_id],campaign_channel_merged[channel],"Not Found",0)</f>
        <v>TV Ad</v>
      </c>
      <c r="E61" s="8" t="s">
        <v>8690</v>
      </c>
      <c r="F61" s="8" t="s">
        <v>8689</v>
      </c>
      <c r="G61" s="8" t="str">
        <f t="shared" si="0"/>
        <v>not converted</v>
      </c>
      <c r="H61" s="6">
        <v>0</v>
      </c>
      <c r="I61" t="str">
        <f>_xlfn.XLOOKUP(Campaign_performance_cln[[#This Row],[customer_id]],customers_cln[customer_id],customers_cln[country],"Not Found",0)</f>
        <v>Burundi</v>
      </c>
    </row>
    <row r="62" spans="1:9" x14ac:dyDescent="0.45">
      <c r="A62" t="s">
        <v>8652</v>
      </c>
      <c r="B62" t="s">
        <v>677</v>
      </c>
      <c r="C62" t="str">
        <f>_xlfn.XLOOKUP(Campaign_performance_cln[[#This Row],[campaign_id]],campaign_channel_merged[campaign_id],campaign_channel_merged[campaign_name],"Not Found")</f>
        <v>Summer  12</v>
      </c>
      <c r="D62" t="str">
        <f>_xlfn.XLOOKUP(Campaign_performance_cln[[#This Row],[campaign_id]],campaign_channel_merged[campaign_id],campaign_channel_merged[channel],"Not Found",0)</f>
        <v>Email</v>
      </c>
      <c r="E62" s="8" t="s">
        <v>8689</v>
      </c>
      <c r="F62" s="8" t="s">
        <v>8689</v>
      </c>
      <c r="G62" s="8" t="str">
        <f t="shared" si="0"/>
        <v>not converted</v>
      </c>
      <c r="H62" s="6">
        <v>0</v>
      </c>
      <c r="I62" t="str">
        <f>_xlfn.XLOOKUP(Campaign_performance_cln[[#This Row],[customer_id]],customers_cln[customer_id],customers_cln[country],"Not Found",0)</f>
        <v>Germany</v>
      </c>
    </row>
    <row r="63" spans="1:9" x14ac:dyDescent="0.45">
      <c r="A63" t="s">
        <v>8646</v>
      </c>
      <c r="B63" t="s">
        <v>882</v>
      </c>
      <c r="C63" t="str">
        <f>_xlfn.XLOOKUP(Campaign_performance_cln[[#This Row],[campaign_id]],campaign_channel_merged[campaign_id],campaign_channel_merged[campaign_name],"Not Found")</f>
        <v>Winter  6</v>
      </c>
      <c r="D63" t="str">
        <f>_xlfn.XLOOKUP(Campaign_performance_cln[[#This Row],[campaign_id]],campaign_channel_merged[campaign_id],campaign_channel_merged[channel],"Not Found",0)</f>
        <v>Influencer</v>
      </c>
      <c r="E63" s="8" t="s">
        <v>8689</v>
      </c>
      <c r="F63" s="8" t="s">
        <v>8689</v>
      </c>
      <c r="G63" s="8" t="str">
        <f t="shared" si="0"/>
        <v>not converted</v>
      </c>
      <c r="H63" s="6">
        <v>0</v>
      </c>
      <c r="I63" t="str">
        <f>_xlfn.XLOOKUP(Campaign_performance_cln[[#This Row],[customer_id]],customers_cln[customer_id],customers_cln[country],"Not Found",0)</f>
        <v>Trinidad And Tobago</v>
      </c>
    </row>
    <row r="64" spans="1:9" x14ac:dyDescent="0.45">
      <c r="A64" t="s">
        <v>8656</v>
      </c>
      <c r="B64" t="s">
        <v>228</v>
      </c>
      <c r="C64" t="str">
        <f>_xlfn.XLOOKUP(Campaign_performance_cln[[#This Row],[campaign_id]],campaign_channel_merged[campaign_id],campaign_channel_merged[campaign_name],"Not Found")</f>
        <v>Clearance  16</v>
      </c>
      <c r="D64" t="str">
        <f>_xlfn.XLOOKUP(Campaign_performance_cln[[#This Row],[campaign_id]],campaign_channel_merged[campaign_id],campaign_channel_merged[channel],"Not Found",0)</f>
        <v>Influencer</v>
      </c>
      <c r="E64" s="8" t="s">
        <v>8689</v>
      </c>
      <c r="F64" s="8" t="s">
        <v>8689</v>
      </c>
      <c r="G64" s="8" t="str">
        <f t="shared" si="0"/>
        <v>not converted</v>
      </c>
      <c r="H64" s="6">
        <v>0</v>
      </c>
      <c r="I64" t="str">
        <f>_xlfn.XLOOKUP(Campaign_performance_cln[[#This Row],[customer_id]],customers_cln[customer_id],customers_cln[country],"Not Found",0)</f>
        <v>Eritrea</v>
      </c>
    </row>
    <row r="65" spans="1:9" x14ac:dyDescent="0.45">
      <c r="A65" t="s">
        <v>8653</v>
      </c>
      <c r="B65" t="s">
        <v>856</v>
      </c>
      <c r="C65" t="str">
        <f>_xlfn.XLOOKUP(Campaign_performance_cln[[#This Row],[campaign_id]],campaign_channel_merged[campaign_id],campaign_channel_merged[campaign_name],"Not Found")</f>
        <v>Winter  13</v>
      </c>
      <c r="D65" t="str">
        <f>_xlfn.XLOOKUP(Campaign_performance_cln[[#This Row],[campaign_id]],campaign_channel_merged[campaign_id],campaign_channel_merged[channel],"Not Found",0)</f>
        <v>Social Media</v>
      </c>
      <c r="E65" s="8" t="s">
        <v>8689</v>
      </c>
      <c r="F65" s="8" t="s">
        <v>8689</v>
      </c>
      <c r="G65" s="8" t="str">
        <f t="shared" si="0"/>
        <v>not converted</v>
      </c>
      <c r="H65" s="6">
        <v>0</v>
      </c>
      <c r="I65" t="str">
        <f>_xlfn.XLOOKUP(Campaign_performance_cln[[#This Row],[customer_id]],customers_cln[customer_id],customers_cln[country],"Not Found",0)</f>
        <v>Senegal</v>
      </c>
    </row>
    <row r="66" spans="1:9" x14ac:dyDescent="0.45">
      <c r="A66" t="s">
        <v>8657</v>
      </c>
      <c r="B66" t="s">
        <v>327</v>
      </c>
      <c r="C66" t="str">
        <f>_xlfn.XLOOKUP(Campaign_performance_cln[[#This Row],[campaign_id]],campaign_channel_merged[campaign_id],campaign_channel_merged[campaign_name],"Not Found")</f>
        <v>Launch  17</v>
      </c>
      <c r="D66" t="str">
        <f>_xlfn.XLOOKUP(Campaign_performance_cln[[#This Row],[campaign_id]],campaign_channel_merged[campaign_id],campaign_channel_merged[channel],"Not Found",0)</f>
        <v>TV Ad</v>
      </c>
      <c r="E66" s="8" t="s">
        <v>8690</v>
      </c>
      <c r="F66" s="8" t="s">
        <v>8690</v>
      </c>
      <c r="G66" s="8" t="str">
        <f t="shared" si="0"/>
        <v>converted</v>
      </c>
      <c r="H66" s="6">
        <v>1724.14</v>
      </c>
      <c r="I66" t="str">
        <f>_xlfn.XLOOKUP(Campaign_performance_cln[[#This Row],[customer_id]],customers_cln[customer_id],customers_cln[country],"Not Found",0)</f>
        <v>Bangladesh</v>
      </c>
    </row>
    <row r="67" spans="1:9" x14ac:dyDescent="0.45">
      <c r="A67" t="s">
        <v>8655</v>
      </c>
      <c r="B67" t="s">
        <v>491</v>
      </c>
      <c r="C67" t="str">
        <f>_xlfn.XLOOKUP(Campaign_performance_cln[[#This Row],[campaign_id]],campaign_channel_merged[campaign_id],campaign_channel_merged[campaign_name],"Not Found")</f>
        <v>Festive  15</v>
      </c>
      <c r="D67" t="str">
        <f>_xlfn.XLOOKUP(Campaign_performance_cln[[#This Row],[campaign_id]],campaign_channel_merged[campaign_id],campaign_channel_merged[channel],"Not Found",0)</f>
        <v>Email</v>
      </c>
      <c r="E67" s="8" t="s">
        <v>8689</v>
      </c>
      <c r="F67" s="8" t="s">
        <v>8689</v>
      </c>
      <c r="G67" s="8" t="str">
        <f t="shared" ref="G67:G130" si="1">IF(AND(E67="yes",F67="yes"),"converted","not converted")</f>
        <v>not converted</v>
      </c>
      <c r="H67" s="6">
        <v>0</v>
      </c>
      <c r="I67" t="str">
        <f>_xlfn.XLOOKUP(Campaign_performance_cln[[#This Row],[customer_id]],customers_cln[customer_id],customers_cln[country],"Not Found",0)</f>
        <v>Andorra</v>
      </c>
    </row>
    <row r="68" spans="1:9" x14ac:dyDescent="0.45">
      <c r="A68" t="s">
        <v>8657</v>
      </c>
      <c r="B68" t="s">
        <v>489</v>
      </c>
      <c r="C68" t="str">
        <f>_xlfn.XLOOKUP(Campaign_performance_cln[[#This Row],[campaign_id]],campaign_channel_merged[campaign_id],campaign_channel_merged[campaign_name],"Not Found")</f>
        <v>Launch  17</v>
      </c>
      <c r="D68" t="str">
        <f>_xlfn.XLOOKUP(Campaign_performance_cln[[#This Row],[campaign_id]],campaign_channel_merged[campaign_id],campaign_channel_merged[channel],"Not Found",0)</f>
        <v>TV Ad</v>
      </c>
      <c r="E68" s="8" t="s">
        <v>8690</v>
      </c>
      <c r="F68" s="8" t="s">
        <v>8689</v>
      </c>
      <c r="G68" s="8" t="str">
        <f t="shared" si="1"/>
        <v>not converted</v>
      </c>
      <c r="H68" s="6">
        <v>0</v>
      </c>
      <c r="I68" t="str">
        <f>_xlfn.XLOOKUP(Campaign_performance_cln[[#This Row],[customer_id]],customers_cln[customer_id],customers_cln[country],"Not Found",0)</f>
        <v>Bouvet Island (Bouvetoya)</v>
      </c>
    </row>
    <row r="69" spans="1:9" x14ac:dyDescent="0.45">
      <c r="A69" t="s">
        <v>8660</v>
      </c>
      <c r="B69" t="s">
        <v>304</v>
      </c>
      <c r="C69" t="str">
        <f>_xlfn.XLOOKUP(Campaign_performance_cln[[#This Row],[campaign_id]],campaign_channel_merged[campaign_id],campaign_channel_merged[campaign_name],"Not Found")</f>
        <v>Clearance  20</v>
      </c>
      <c r="D69" t="str">
        <f>_xlfn.XLOOKUP(Campaign_performance_cln[[#This Row],[campaign_id]],campaign_channel_merged[campaign_id],campaign_channel_merged[channel],"Not Found",0)</f>
        <v>Social Media</v>
      </c>
      <c r="E69" s="8" t="s">
        <v>8690</v>
      </c>
      <c r="F69" s="8" t="s">
        <v>8690</v>
      </c>
      <c r="G69" s="8" t="str">
        <f t="shared" si="1"/>
        <v>converted</v>
      </c>
      <c r="H69" s="6">
        <v>1769.97</v>
      </c>
      <c r="I69" t="str">
        <f>_xlfn.XLOOKUP(Campaign_performance_cln[[#This Row],[customer_id]],customers_cln[customer_id],customers_cln[country],"Not Found",0)</f>
        <v>Netherlands Antilles</v>
      </c>
    </row>
    <row r="70" spans="1:9" x14ac:dyDescent="0.45">
      <c r="A70" t="s">
        <v>8654</v>
      </c>
      <c r="B70" t="s">
        <v>796</v>
      </c>
      <c r="C70" t="str">
        <f>_xlfn.XLOOKUP(Campaign_performance_cln[[#This Row],[campaign_id]],campaign_channel_merged[campaign_id],campaign_channel_merged[campaign_name],"Not Found")</f>
        <v>Summer  14</v>
      </c>
      <c r="D70" t="str">
        <f>_xlfn.XLOOKUP(Campaign_performance_cln[[#This Row],[campaign_id]],campaign_channel_merged[campaign_id],campaign_channel_merged[channel],"Not Found",0)</f>
        <v>Social Media</v>
      </c>
      <c r="E70" s="8" t="s">
        <v>8690</v>
      </c>
      <c r="F70" s="8" t="s">
        <v>8689</v>
      </c>
      <c r="G70" s="8" t="str">
        <f t="shared" si="1"/>
        <v>not converted</v>
      </c>
      <c r="H70" s="6">
        <v>0</v>
      </c>
      <c r="I70" t="str">
        <f>_xlfn.XLOOKUP(Campaign_performance_cln[[#This Row],[customer_id]],customers_cln[customer_id],customers_cln[country],"Not Found",0)</f>
        <v>Angola</v>
      </c>
    </row>
    <row r="71" spans="1:9" x14ac:dyDescent="0.45">
      <c r="A71" t="s">
        <v>8649</v>
      </c>
      <c r="B71" t="s">
        <v>314</v>
      </c>
      <c r="C71" t="str">
        <f>_xlfn.XLOOKUP(Campaign_performance_cln[[#This Row],[campaign_id]],campaign_channel_merged[campaign_id],campaign_channel_merged[campaign_name],"Not Found")</f>
        <v>Clearance  9</v>
      </c>
      <c r="D71" t="str">
        <f>_xlfn.XLOOKUP(Campaign_performance_cln[[#This Row],[campaign_id]],campaign_channel_merged[campaign_id],campaign_channel_merged[channel],"Not Found",0)</f>
        <v>Social Media</v>
      </c>
      <c r="E71" s="8" t="s">
        <v>8690</v>
      </c>
      <c r="F71" s="8" t="s">
        <v>8689</v>
      </c>
      <c r="G71" s="8" t="str">
        <f t="shared" si="1"/>
        <v>not converted</v>
      </c>
      <c r="H71" s="6">
        <v>0</v>
      </c>
      <c r="I71" t="str">
        <f>_xlfn.XLOOKUP(Campaign_performance_cln[[#This Row],[customer_id]],customers_cln[customer_id],customers_cln[country],"Not Found",0)</f>
        <v>Equatorial Guinea</v>
      </c>
    </row>
    <row r="72" spans="1:9" x14ac:dyDescent="0.45">
      <c r="A72" t="s">
        <v>8654</v>
      </c>
      <c r="B72" t="s">
        <v>618</v>
      </c>
      <c r="C72" t="str">
        <f>_xlfn.XLOOKUP(Campaign_performance_cln[[#This Row],[campaign_id]],campaign_channel_merged[campaign_id],campaign_channel_merged[campaign_name],"Not Found")</f>
        <v>Summer  14</v>
      </c>
      <c r="D72" t="str">
        <f>_xlfn.XLOOKUP(Campaign_performance_cln[[#This Row],[campaign_id]],campaign_channel_merged[campaign_id],campaign_channel_merged[channel],"Not Found",0)</f>
        <v>Social Media</v>
      </c>
      <c r="E72" s="8" t="s">
        <v>8689</v>
      </c>
      <c r="F72" s="8" t="s">
        <v>8689</v>
      </c>
      <c r="G72" s="8" t="str">
        <f t="shared" si="1"/>
        <v>not converted</v>
      </c>
      <c r="H72" s="6">
        <v>0</v>
      </c>
      <c r="I72" t="str">
        <f>_xlfn.XLOOKUP(Campaign_performance_cln[[#This Row],[customer_id]],customers_cln[customer_id],customers_cln[country],"Not Found",0)</f>
        <v>Slovakia (Slovak Republic)</v>
      </c>
    </row>
    <row r="73" spans="1:9" x14ac:dyDescent="0.45">
      <c r="A73" t="s">
        <v>8658</v>
      </c>
      <c r="B73" t="s">
        <v>39</v>
      </c>
      <c r="C73" t="str">
        <f>_xlfn.XLOOKUP(Campaign_performance_cln[[#This Row],[campaign_id]],campaign_channel_merged[campaign_id],campaign_channel_merged[campaign_name],"Not Found")</f>
        <v>Summer  18</v>
      </c>
      <c r="D73" t="str">
        <f>_xlfn.XLOOKUP(Campaign_performance_cln[[#This Row],[campaign_id]],campaign_channel_merged[campaign_id],campaign_channel_merged[channel],"Not Found",0)</f>
        <v>TV Ad</v>
      </c>
      <c r="E73" s="8" t="s">
        <v>8689</v>
      </c>
      <c r="F73" s="8" t="s">
        <v>8689</v>
      </c>
      <c r="G73" s="8" t="str">
        <f t="shared" si="1"/>
        <v>not converted</v>
      </c>
      <c r="H73" s="6">
        <v>0</v>
      </c>
      <c r="I73" t="str">
        <f>_xlfn.XLOOKUP(Campaign_performance_cln[[#This Row],[customer_id]],customers_cln[customer_id],customers_cln[country],"Not Found",0)</f>
        <v>Barbados</v>
      </c>
    </row>
    <row r="74" spans="1:9" x14ac:dyDescent="0.45">
      <c r="A74" t="s">
        <v>8641</v>
      </c>
      <c r="B74" t="s">
        <v>788</v>
      </c>
      <c r="C74" t="str">
        <f>_xlfn.XLOOKUP(Campaign_performance_cln[[#This Row],[campaign_id]],campaign_channel_merged[campaign_id],campaign_channel_merged[campaign_name],"Not Found")</f>
        <v>Clearance  1</v>
      </c>
      <c r="D74" t="str">
        <f>_xlfn.XLOOKUP(Campaign_performance_cln[[#This Row],[campaign_id]],campaign_channel_merged[campaign_id],campaign_channel_merged[channel],"Not Found",0)</f>
        <v>Google Ads</v>
      </c>
      <c r="E74" s="8" t="s">
        <v>8689</v>
      </c>
      <c r="F74" s="8" t="s">
        <v>8689</v>
      </c>
      <c r="G74" s="8" t="str">
        <f t="shared" si="1"/>
        <v>not converted</v>
      </c>
      <c r="H74" s="6">
        <v>0</v>
      </c>
      <c r="I74" t="str">
        <f>_xlfn.XLOOKUP(Campaign_performance_cln[[#This Row],[customer_id]],customers_cln[customer_id],customers_cln[country],"Not Found",0)</f>
        <v>Cameroon</v>
      </c>
    </row>
    <row r="75" spans="1:9" x14ac:dyDescent="0.45">
      <c r="A75" t="s">
        <v>8651</v>
      </c>
      <c r="B75" t="s">
        <v>825</v>
      </c>
      <c r="C75" t="str">
        <f>_xlfn.XLOOKUP(Campaign_performance_cln[[#This Row],[campaign_id]],campaign_channel_merged[campaign_id],campaign_channel_merged[campaign_name],"Not Found")</f>
        <v>Launch  11</v>
      </c>
      <c r="D75" t="str">
        <f>_xlfn.XLOOKUP(Campaign_performance_cln[[#This Row],[campaign_id]],campaign_channel_merged[campaign_id],campaign_channel_merged[channel],"Not Found",0)</f>
        <v>Email</v>
      </c>
      <c r="E75" s="8" t="s">
        <v>8690</v>
      </c>
      <c r="F75" s="8" t="s">
        <v>8690</v>
      </c>
      <c r="G75" s="8" t="str">
        <f t="shared" si="1"/>
        <v>converted</v>
      </c>
      <c r="H75" s="6">
        <v>1447.05</v>
      </c>
      <c r="I75" t="str">
        <f>_xlfn.XLOOKUP(Campaign_performance_cln[[#This Row],[customer_id]],customers_cln[customer_id],customers_cln[country],"Not Found",0)</f>
        <v>Gambia</v>
      </c>
    </row>
    <row r="76" spans="1:9" x14ac:dyDescent="0.45">
      <c r="A76" t="s">
        <v>8660</v>
      </c>
      <c r="B76" t="s">
        <v>186</v>
      </c>
      <c r="C76" t="str">
        <f>_xlfn.XLOOKUP(Campaign_performance_cln[[#This Row],[campaign_id]],campaign_channel_merged[campaign_id],campaign_channel_merged[campaign_name],"Not Found")</f>
        <v>Clearance  20</v>
      </c>
      <c r="D76" t="str">
        <f>_xlfn.XLOOKUP(Campaign_performance_cln[[#This Row],[campaign_id]],campaign_channel_merged[campaign_id],campaign_channel_merged[channel],"Not Found",0)</f>
        <v>Social Media</v>
      </c>
      <c r="E76" s="8" t="s">
        <v>8689</v>
      </c>
      <c r="F76" s="8" t="s">
        <v>8689</v>
      </c>
      <c r="G76" s="8" t="str">
        <f t="shared" si="1"/>
        <v>not converted</v>
      </c>
      <c r="H76" s="6">
        <v>0</v>
      </c>
      <c r="I76" t="str">
        <f>_xlfn.XLOOKUP(Campaign_performance_cln[[#This Row],[customer_id]],customers_cln[customer_id],customers_cln[country],"Not Found",0)</f>
        <v>Australia</v>
      </c>
    </row>
    <row r="77" spans="1:9" x14ac:dyDescent="0.45">
      <c r="A77" t="s">
        <v>8653</v>
      </c>
      <c r="B77" t="s">
        <v>481</v>
      </c>
      <c r="C77" t="str">
        <f>_xlfn.XLOOKUP(Campaign_performance_cln[[#This Row],[campaign_id]],campaign_channel_merged[campaign_id],campaign_channel_merged[campaign_name],"Not Found")</f>
        <v>Winter  13</v>
      </c>
      <c r="D77" t="str">
        <f>_xlfn.XLOOKUP(Campaign_performance_cln[[#This Row],[campaign_id]],campaign_channel_merged[campaign_id],campaign_channel_merged[channel],"Not Found",0)</f>
        <v>Social Media</v>
      </c>
      <c r="E77" s="8" t="s">
        <v>8690</v>
      </c>
      <c r="F77" s="8" t="s">
        <v>8689</v>
      </c>
      <c r="G77" s="8" t="str">
        <f t="shared" si="1"/>
        <v>not converted</v>
      </c>
      <c r="H77" s="6">
        <v>0</v>
      </c>
      <c r="I77" t="str">
        <f>_xlfn.XLOOKUP(Campaign_performance_cln[[#This Row],[customer_id]],customers_cln[customer_id],customers_cln[country],"Not Found",0)</f>
        <v>French Polynesia</v>
      </c>
    </row>
    <row r="78" spans="1:9" x14ac:dyDescent="0.45">
      <c r="A78" t="s">
        <v>8641</v>
      </c>
      <c r="B78" t="s">
        <v>59</v>
      </c>
      <c r="C78" t="str">
        <f>_xlfn.XLOOKUP(Campaign_performance_cln[[#This Row],[campaign_id]],campaign_channel_merged[campaign_id],campaign_channel_merged[campaign_name],"Not Found")</f>
        <v>Clearance  1</v>
      </c>
      <c r="D78" t="str">
        <f>_xlfn.XLOOKUP(Campaign_performance_cln[[#This Row],[campaign_id]],campaign_channel_merged[campaign_id],campaign_channel_merged[channel],"Not Found",0)</f>
        <v>Google Ads</v>
      </c>
      <c r="E78" s="8" t="s">
        <v>8689</v>
      </c>
      <c r="F78" s="8" t="s">
        <v>8689</v>
      </c>
      <c r="G78" s="8" t="str">
        <f t="shared" si="1"/>
        <v>not converted</v>
      </c>
      <c r="H78" s="6">
        <v>0</v>
      </c>
      <c r="I78" t="str">
        <f>_xlfn.XLOOKUP(Campaign_performance_cln[[#This Row],[customer_id]],customers_cln[customer_id],customers_cln[country],"Not Found",0)</f>
        <v>Jamaica</v>
      </c>
    </row>
    <row r="79" spans="1:9" x14ac:dyDescent="0.45">
      <c r="A79" t="s">
        <v>8647</v>
      </c>
      <c r="B79" t="s">
        <v>294</v>
      </c>
      <c r="C79" t="str">
        <f>_xlfn.XLOOKUP(Campaign_performance_cln[[#This Row],[campaign_id]],campaign_channel_merged[campaign_id],campaign_channel_merged[campaign_name],"Not Found")</f>
        <v>Clearance  7</v>
      </c>
      <c r="D79" t="str">
        <f>_xlfn.XLOOKUP(Campaign_performance_cln[[#This Row],[campaign_id]],campaign_channel_merged[campaign_id],campaign_channel_merged[channel],"Not Found",0)</f>
        <v>TV Ad</v>
      </c>
      <c r="E79" s="8" t="s">
        <v>8690</v>
      </c>
      <c r="F79" s="8" t="s">
        <v>8689</v>
      </c>
      <c r="G79" s="8" t="str">
        <f t="shared" si="1"/>
        <v>not converted</v>
      </c>
      <c r="H79" s="6">
        <v>0</v>
      </c>
      <c r="I79" t="str">
        <f>_xlfn.XLOOKUP(Campaign_performance_cln[[#This Row],[customer_id]],customers_cln[customer_id],customers_cln[country],"Not Found",0)</f>
        <v>Libyan Arab Jamahiriya</v>
      </c>
    </row>
    <row r="80" spans="1:9" x14ac:dyDescent="0.45">
      <c r="A80" t="s">
        <v>8660</v>
      </c>
      <c r="B80" t="s">
        <v>783</v>
      </c>
      <c r="C80" t="str">
        <f>_xlfn.XLOOKUP(Campaign_performance_cln[[#This Row],[campaign_id]],campaign_channel_merged[campaign_id],campaign_channel_merged[campaign_name],"Not Found")</f>
        <v>Clearance  20</v>
      </c>
      <c r="D80" t="str">
        <f>_xlfn.XLOOKUP(Campaign_performance_cln[[#This Row],[campaign_id]],campaign_channel_merged[campaign_id],campaign_channel_merged[channel],"Not Found",0)</f>
        <v>Social Media</v>
      </c>
      <c r="E80" s="8" t="s">
        <v>8690</v>
      </c>
      <c r="F80" s="8" t="s">
        <v>8689</v>
      </c>
      <c r="G80" s="8" t="str">
        <f t="shared" si="1"/>
        <v>not converted</v>
      </c>
      <c r="H80" s="6">
        <v>0</v>
      </c>
      <c r="I80" t="str">
        <f>_xlfn.XLOOKUP(Campaign_performance_cln[[#This Row],[customer_id]],customers_cln[customer_id],customers_cln[country],"Not Found",0)</f>
        <v>Jordan</v>
      </c>
    </row>
    <row r="81" spans="1:9" x14ac:dyDescent="0.45">
      <c r="A81" t="s">
        <v>8655</v>
      </c>
      <c r="B81" t="s">
        <v>464</v>
      </c>
      <c r="C81" t="str">
        <f>_xlfn.XLOOKUP(Campaign_performance_cln[[#This Row],[campaign_id]],campaign_channel_merged[campaign_id],campaign_channel_merged[campaign_name],"Not Found")</f>
        <v>Festive  15</v>
      </c>
      <c r="D81" t="str">
        <f>_xlfn.XLOOKUP(Campaign_performance_cln[[#This Row],[campaign_id]],campaign_channel_merged[campaign_id],campaign_channel_merged[channel],"Not Found",0)</f>
        <v>Email</v>
      </c>
      <c r="E81" s="8" t="s">
        <v>8690</v>
      </c>
      <c r="F81" s="8" t="s">
        <v>8689</v>
      </c>
      <c r="G81" s="8" t="str">
        <f t="shared" si="1"/>
        <v>not converted</v>
      </c>
      <c r="H81" s="6">
        <v>0</v>
      </c>
      <c r="I81" t="str">
        <f>_xlfn.XLOOKUP(Campaign_performance_cln[[#This Row],[customer_id]],customers_cln[customer_id],customers_cln[country],"Not Found",0)</f>
        <v>Dominica</v>
      </c>
    </row>
    <row r="82" spans="1:9" x14ac:dyDescent="0.45">
      <c r="A82" t="s">
        <v>8656</v>
      </c>
      <c r="B82" t="s">
        <v>935</v>
      </c>
      <c r="C82" t="str">
        <f>_xlfn.XLOOKUP(Campaign_performance_cln[[#This Row],[campaign_id]],campaign_channel_merged[campaign_id],campaign_channel_merged[campaign_name],"Not Found")</f>
        <v>Clearance  16</v>
      </c>
      <c r="D82" t="str">
        <f>_xlfn.XLOOKUP(Campaign_performance_cln[[#This Row],[campaign_id]],campaign_channel_merged[campaign_id],campaign_channel_merged[channel],"Not Found",0)</f>
        <v>Influencer</v>
      </c>
      <c r="E82" s="8" t="s">
        <v>8690</v>
      </c>
      <c r="F82" s="8" t="s">
        <v>8689</v>
      </c>
      <c r="G82" s="8" t="str">
        <f t="shared" si="1"/>
        <v>not converted</v>
      </c>
      <c r="H82" s="6">
        <v>0</v>
      </c>
      <c r="I82" t="str">
        <f>_xlfn.XLOOKUP(Campaign_performance_cln[[#This Row],[customer_id]],customers_cln[customer_id],customers_cln[country],"Not Found",0)</f>
        <v>Burundi</v>
      </c>
    </row>
    <row r="83" spans="1:9" x14ac:dyDescent="0.45">
      <c r="A83" t="s">
        <v>8659</v>
      </c>
      <c r="B83" t="s">
        <v>329</v>
      </c>
      <c r="C83" t="str">
        <f>_xlfn.XLOOKUP(Campaign_performance_cln[[#This Row],[campaign_id]],campaign_channel_merged[campaign_id],campaign_channel_merged[campaign_name],"Not Found")</f>
        <v>Launch  19</v>
      </c>
      <c r="D83" t="str">
        <f>_xlfn.XLOOKUP(Campaign_performance_cln[[#This Row],[campaign_id]],campaign_channel_merged[campaign_id],campaign_channel_merged[channel],"Not Found",0)</f>
        <v>Google Ads</v>
      </c>
      <c r="E83" s="8" t="s">
        <v>8689</v>
      </c>
      <c r="F83" s="8" t="s">
        <v>8689</v>
      </c>
      <c r="G83" s="8" t="str">
        <f t="shared" si="1"/>
        <v>not converted</v>
      </c>
      <c r="H83" s="6">
        <v>0</v>
      </c>
      <c r="I83" t="str">
        <f>_xlfn.XLOOKUP(Campaign_performance_cln[[#This Row],[customer_id]],customers_cln[customer_id],customers_cln[country],"Not Found",0)</f>
        <v>Zambia</v>
      </c>
    </row>
    <row r="84" spans="1:9" x14ac:dyDescent="0.45">
      <c r="A84" t="s">
        <v>8652</v>
      </c>
      <c r="B84" t="s">
        <v>689</v>
      </c>
      <c r="C84" t="str">
        <f>_xlfn.XLOOKUP(Campaign_performance_cln[[#This Row],[campaign_id]],campaign_channel_merged[campaign_id],campaign_channel_merged[campaign_name],"Not Found")</f>
        <v>Summer  12</v>
      </c>
      <c r="D84" t="str">
        <f>_xlfn.XLOOKUP(Campaign_performance_cln[[#This Row],[campaign_id]],campaign_channel_merged[campaign_id],campaign_channel_merged[channel],"Not Found",0)</f>
        <v>Email</v>
      </c>
      <c r="E84" s="8" t="s">
        <v>8690</v>
      </c>
      <c r="F84" s="8" t="s">
        <v>8690</v>
      </c>
      <c r="G84" s="8" t="str">
        <f t="shared" si="1"/>
        <v>converted</v>
      </c>
      <c r="H84" s="6">
        <v>1852.24</v>
      </c>
      <c r="I84" t="str">
        <f>_xlfn.XLOOKUP(Campaign_performance_cln[[#This Row],[customer_id]],customers_cln[customer_id],customers_cln[country],"Not Found",0)</f>
        <v>Angola</v>
      </c>
    </row>
    <row r="85" spans="1:9" x14ac:dyDescent="0.45">
      <c r="A85" t="s">
        <v>8643</v>
      </c>
      <c r="B85" t="s">
        <v>438</v>
      </c>
      <c r="C85" t="str">
        <f>_xlfn.XLOOKUP(Campaign_performance_cln[[#This Row],[campaign_id]],campaign_channel_merged[campaign_id],campaign_channel_merged[campaign_name],"Not Found")</f>
        <v>Winter  3</v>
      </c>
      <c r="D85" t="str">
        <f>_xlfn.XLOOKUP(Campaign_performance_cln[[#This Row],[campaign_id]],campaign_channel_merged[campaign_id],campaign_channel_merged[channel],"Not Found",0)</f>
        <v>Social Media</v>
      </c>
      <c r="E85" s="8" t="s">
        <v>8690</v>
      </c>
      <c r="F85" s="8" t="s">
        <v>8690</v>
      </c>
      <c r="G85" s="8" t="str">
        <f t="shared" si="1"/>
        <v>converted</v>
      </c>
      <c r="H85" s="6">
        <v>1985.76</v>
      </c>
      <c r="I85" t="str">
        <f>_xlfn.XLOOKUP(Campaign_performance_cln[[#This Row],[customer_id]],customers_cln[customer_id],customers_cln[country],"Not Found",0)</f>
        <v>Benin</v>
      </c>
    </row>
    <row r="86" spans="1:9" x14ac:dyDescent="0.45">
      <c r="A86" t="s">
        <v>8644</v>
      </c>
      <c r="B86" t="s">
        <v>369</v>
      </c>
      <c r="C86" t="str">
        <f>_xlfn.XLOOKUP(Campaign_performance_cln[[#This Row],[campaign_id]],campaign_channel_merged[campaign_id],campaign_channel_merged[campaign_name],"Not Found")</f>
        <v>Launch  4</v>
      </c>
      <c r="D86" t="str">
        <f>_xlfn.XLOOKUP(Campaign_performance_cln[[#This Row],[campaign_id]],campaign_channel_merged[campaign_id],campaign_channel_merged[channel],"Not Found",0)</f>
        <v>TV Ad</v>
      </c>
      <c r="E86" s="8" t="s">
        <v>8690</v>
      </c>
      <c r="F86" s="8" t="s">
        <v>8689</v>
      </c>
      <c r="G86" s="8" t="str">
        <f t="shared" si="1"/>
        <v>not converted</v>
      </c>
      <c r="H86" s="6">
        <v>0</v>
      </c>
      <c r="I86" t="str">
        <f>_xlfn.XLOOKUP(Campaign_performance_cln[[#This Row],[customer_id]],customers_cln[customer_id],customers_cln[country],"Not Found",0)</f>
        <v>Nepal</v>
      </c>
    </row>
    <row r="87" spans="1:9" x14ac:dyDescent="0.45">
      <c r="A87" t="s">
        <v>8641</v>
      </c>
      <c r="B87" t="s">
        <v>314</v>
      </c>
      <c r="C87" t="str">
        <f>_xlfn.XLOOKUP(Campaign_performance_cln[[#This Row],[campaign_id]],campaign_channel_merged[campaign_id],campaign_channel_merged[campaign_name],"Not Found")</f>
        <v>Clearance  1</v>
      </c>
      <c r="D87" t="str">
        <f>_xlfn.XLOOKUP(Campaign_performance_cln[[#This Row],[campaign_id]],campaign_channel_merged[campaign_id],campaign_channel_merged[channel],"Not Found",0)</f>
        <v>Google Ads</v>
      </c>
      <c r="E87" s="8" t="s">
        <v>8689</v>
      </c>
      <c r="F87" s="8" t="s">
        <v>8689</v>
      </c>
      <c r="G87" s="8" t="str">
        <f t="shared" si="1"/>
        <v>not converted</v>
      </c>
      <c r="H87" s="6">
        <v>0</v>
      </c>
      <c r="I87" t="str">
        <f>_xlfn.XLOOKUP(Campaign_performance_cln[[#This Row],[customer_id]],customers_cln[customer_id],customers_cln[country],"Not Found",0)</f>
        <v>Equatorial Guinea</v>
      </c>
    </row>
    <row r="88" spans="1:9" x14ac:dyDescent="0.45">
      <c r="A88" t="s">
        <v>8641</v>
      </c>
      <c r="B88" t="s">
        <v>680</v>
      </c>
      <c r="C88" t="str">
        <f>_xlfn.XLOOKUP(Campaign_performance_cln[[#This Row],[campaign_id]],campaign_channel_merged[campaign_id],campaign_channel_merged[campaign_name],"Not Found")</f>
        <v>Clearance  1</v>
      </c>
      <c r="D88" t="str">
        <f>_xlfn.XLOOKUP(Campaign_performance_cln[[#This Row],[campaign_id]],campaign_channel_merged[campaign_id],campaign_channel_merged[channel],"Not Found",0)</f>
        <v>Google Ads</v>
      </c>
      <c r="E88" s="8" t="s">
        <v>8690</v>
      </c>
      <c r="F88" s="8" t="s">
        <v>8689</v>
      </c>
      <c r="G88" s="8" t="str">
        <f t="shared" si="1"/>
        <v>not converted</v>
      </c>
      <c r="H88" s="6">
        <v>0</v>
      </c>
      <c r="I88" t="str">
        <f>_xlfn.XLOOKUP(Campaign_performance_cln[[#This Row],[customer_id]],customers_cln[customer_id],customers_cln[country],"Not Found",0)</f>
        <v>Suriname</v>
      </c>
    </row>
    <row r="89" spans="1:9" x14ac:dyDescent="0.45">
      <c r="A89" t="s">
        <v>8644</v>
      </c>
      <c r="B89" t="s">
        <v>326</v>
      </c>
      <c r="C89" t="str">
        <f>_xlfn.XLOOKUP(Campaign_performance_cln[[#This Row],[campaign_id]],campaign_channel_merged[campaign_id],campaign_channel_merged[campaign_name],"Not Found")</f>
        <v>Launch  4</v>
      </c>
      <c r="D89" t="str">
        <f>_xlfn.XLOOKUP(Campaign_performance_cln[[#This Row],[campaign_id]],campaign_channel_merged[campaign_id],campaign_channel_merged[channel],"Not Found",0)</f>
        <v>TV Ad</v>
      </c>
      <c r="E89" s="8" t="s">
        <v>8690</v>
      </c>
      <c r="F89" s="8" t="s">
        <v>8690</v>
      </c>
      <c r="G89" s="8" t="str">
        <f t="shared" si="1"/>
        <v>converted</v>
      </c>
      <c r="H89" s="6">
        <v>1771.74</v>
      </c>
      <c r="I89" t="str">
        <f>_xlfn.XLOOKUP(Campaign_performance_cln[[#This Row],[customer_id]],customers_cln[customer_id],customers_cln[country],"Not Found",0)</f>
        <v>Guam</v>
      </c>
    </row>
    <row r="90" spans="1:9" x14ac:dyDescent="0.45">
      <c r="A90" t="s">
        <v>8645</v>
      </c>
      <c r="B90" t="s">
        <v>937</v>
      </c>
      <c r="C90" t="str">
        <f>_xlfn.XLOOKUP(Campaign_performance_cln[[#This Row],[campaign_id]],campaign_channel_merged[campaign_id],campaign_channel_merged[campaign_name],"Not Found")</f>
        <v>Festive  5</v>
      </c>
      <c r="D90" t="str">
        <f>_xlfn.XLOOKUP(Campaign_performance_cln[[#This Row],[campaign_id]],campaign_channel_merged[campaign_id],campaign_channel_merged[channel],"Not Found",0)</f>
        <v>unknown</v>
      </c>
      <c r="E90" s="8" t="s">
        <v>8689</v>
      </c>
      <c r="F90" s="8" t="s">
        <v>8689</v>
      </c>
      <c r="G90" s="8" t="str">
        <f t="shared" si="1"/>
        <v>not converted</v>
      </c>
      <c r="H90" s="6">
        <v>0</v>
      </c>
      <c r="I90" t="str">
        <f>_xlfn.XLOOKUP(Campaign_performance_cln[[#This Row],[customer_id]],customers_cln[customer_id],customers_cln[country],"Not Found",0)</f>
        <v>Sudan</v>
      </c>
    </row>
    <row r="91" spans="1:9" x14ac:dyDescent="0.45">
      <c r="A91" t="s">
        <v>8660</v>
      </c>
      <c r="B91" t="s">
        <v>278</v>
      </c>
      <c r="C91" t="str">
        <f>_xlfn.XLOOKUP(Campaign_performance_cln[[#This Row],[campaign_id]],campaign_channel_merged[campaign_id],campaign_channel_merged[campaign_name],"Not Found")</f>
        <v>Clearance  20</v>
      </c>
      <c r="D91" t="str">
        <f>_xlfn.XLOOKUP(Campaign_performance_cln[[#This Row],[campaign_id]],campaign_channel_merged[campaign_id],campaign_channel_merged[channel],"Not Found",0)</f>
        <v>Social Media</v>
      </c>
      <c r="E91" s="8" t="s">
        <v>8690</v>
      </c>
      <c r="F91" s="8" t="s">
        <v>8689</v>
      </c>
      <c r="G91" s="8" t="str">
        <f t="shared" si="1"/>
        <v>not converted</v>
      </c>
      <c r="H91" s="6">
        <v>0</v>
      </c>
      <c r="I91" t="str">
        <f>_xlfn.XLOOKUP(Campaign_performance_cln[[#This Row],[customer_id]],customers_cln[customer_id],customers_cln[country],"Not Found",0)</f>
        <v>San Marino</v>
      </c>
    </row>
    <row r="92" spans="1:9" x14ac:dyDescent="0.45">
      <c r="A92" t="s">
        <v>8656</v>
      </c>
      <c r="B92" t="s">
        <v>642</v>
      </c>
      <c r="C92" t="str">
        <f>_xlfn.XLOOKUP(Campaign_performance_cln[[#This Row],[campaign_id]],campaign_channel_merged[campaign_id],campaign_channel_merged[campaign_name],"Not Found")</f>
        <v>Clearance  16</v>
      </c>
      <c r="D92" t="str">
        <f>_xlfn.XLOOKUP(Campaign_performance_cln[[#This Row],[campaign_id]],campaign_channel_merged[campaign_id],campaign_channel_merged[channel],"Not Found",0)</f>
        <v>Influencer</v>
      </c>
      <c r="E92" s="8" t="s">
        <v>8689</v>
      </c>
      <c r="F92" s="8" t="s">
        <v>8689</v>
      </c>
      <c r="G92" s="8" t="str">
        <f t="shared" si="1"/>
        <v>not converted</v>
      </c>
      <c r="H92" s="6">
        <v>0</v>
      </c>
      <c r="I92" t="str">
        <f>_xlfn.XLOOKUP(Campaign_performance_cln[[#This Row],[customer_id]],customers_cln[customer_id],customers_cln[country],"Not Found",0)</f>
        <v>Martinique</v>
      </c>
    </row>
    <row r="93" spans="1:9" x14ac:dyDescent="0.45">
      <c r="A93" t="s">
        <v>8647</v>
      </c>
      <c r="B93" t="s">
        <v>87</v>
      </c>
      <c r="C93" t="str">
        <f>_xlfn.XLOOKUP(Campaign_performance_cln[[#This Row],[campaign_id]],campaign_channel_merged[campaign_id],campaign_channel_merged[campaign_name],"Not Found")</f>
        <v>Clearance  7</v>
      </c>
      <c r="D93" t="str">
        <f>_xlfn.XLOOKUP(Campaign_performance_cln[[#This Row],[campaign_id]],campaign_channel_merged[campaign_id],campaign_channel_merged[channel],"Not Found",0)</f>
        <v>TV Ad</v>
      </c>
      <c r="E93" s="8" t="s">
        <v>8690</v>
      </c>
      <c r="F93" s="8" t="s">
        <v>8690</v>
      </c>
      <c r="G93" s="8" t="str">
        <f t="shared" si="1"/>
        <v>converted</v>
      </c>
      <c r="H93" s="6">
        <v>493.22</v>
      </c>
      <c r="I93" t="str">
        <f>_xlfn.XLOOKUP(Campaign_performance_cln[[#This Row],[customer_id]],customers_cln[customer_id],customers_cln[country],"Not Found",0)</f>
        <v>Sierra Leone</v>
      </c>
    </row>
    <row r="94" spans="1:9" x14ac:dyDescent="0.45">
      <c r="A94" t="s">
        <v>8652</v>
      </c>
      <c r="B94" t="s">
        <v>596</v>
      </c>
      <c r="C94" t="str">
        <f>_xlfn.XLOOKUP(Campaign_performance_cln[[#This Row],[campaign_id]],campaign_channel_merged[campaign_id],campaign_channel_merged[campaign_name],"Not Found")</f>
        <v>Summer  12</v>
      </c>
      <c r="D94" t="str">
        <f>_xlfn.XLOOKUP(Campaign_performance_cln[[#This Row],[campaign_id]],campaign_channel_merged[campaign_id],campaign_channel_merged[channel],"Not Found",0)</f>
        <v>Email</v>
      </c>
      <c r="E94" s="8" t="s">
        <v>8690</v>
      </c>
      <c r="F94" s="8" t="s">
        <v>8690</v>
      </c>
      <c r="G94" s="8" t="str">
        <f t="shared" si="1"/>
        <v>converted</v>
      </c>
      <c r="H94" s="6">
        <v>1740.5</v>
      </c>
      <c r="I94" t="str">
        <f>_xlfn.XLOOKUP(Campaign_performance_cln[[#This Row],[customer_id]],customers_cln[customer_id],customers_cln[country],"Not Found",0)</f>
        <v>Palau</v>
      </c>
    </row>
    <row r="95" spans="1:9" x14ac:dyDescent="0.45">
      <c r="A95" t="s">
        <v>8653</v>
      </c>
      <c r="B95" t="s">
        <v>373</v>
      </c>
      <c r="C95" t="str">
        <f>_xlfn.XLOOKUP(Campaign_performance_cln[[#This Row],[campaign_id]],campaign_channel_merged[campaign_id],campaign_channel_merged[campaign_name],"Not Found")</f>
        <v>Winter  13</v>
      </c>
      <c r="D95" t="str">
        <f>_xlfn.XLOOKUP(Campaign_performance_cln[[#This Row],[campaign_id]],campaign_channel_merged[campaign_id],campaign_channel_merged[channel],"Not Found",0)</f>
        <v>Social Media</v>
      </c>
      <c r="E95" s="8" t="s">
        <v>8690</v>
      </c>
      <c r="F95" s="8" t="s">
        <v>8689</v>
      </c>
      <c r="G95" s="8" t="str">
        <f t="shared" si="1"/>
        <v>not converted</v>
      </c>
      <c r="H95" s="6">
        <v>0</v>
      </c>
      <c r="I95" t="str">
        <f>_xlfn.XLOOKUP(Campaign_performance_cln[[#This Row],[customer_id]],customers_cln[customer_id],customers_cln[country],"Not Found",0)</f>
        <v>Armenia</v>
      </c>
    </row>
    <row r="96" spans="1:9" x14ac:dyDescent="0.45">
      <c r="A96" t="s">
        <v>8649</v>
      </c>
      <c r="B96" t="s">
        <v>159</v>
      </c>
      <c r="C96" t="str">
        <f>_xlfn.XLOOKUP(Campaign_performance_cln[[#This Row],[campaign_id]],campaign_channel_merged[campaign_id],campaign_channel_merged[campaign_name],"Not Found")</f>
        <v>Clearance  9</v>
      </c>
      <c r="D96" t="str">
        <f>_xlfn.XLOOKUP(Campaign_performance_cln[[#This Row],[campaign_id]],campaign_channel_merged[campaign_id],campaign_channel_merged[channel],"Not Found",0)</f>
        <v>Social Media</v>
      </c>
      <c r="E96" s="8" t="s">
        <v>8689</v>
      </c>
      <c r="F96" s="8" t="s">
        <v>8689</v>
      </c>
      <c r="G96" s="8" t="str">
        <f t="shared" si="1"/>
        <v>not converted</v>
      </c>
      <c r="H96" s="6">
        <v>0</v>
      </c>
      <c r="I96" t="str">
        <f>_xlfn.XLOOKUP(Campaign_performance_cln[[#This Row],[customer_id]],customers_cln[customer_id],customers_cln[country],"Not Found",0)</f>
        <v>Gambia</v>
      </c>
    </row>
    <row r="97" spans="1:9" x14ac:dyDescent="0.45">
      <c r="A97" t="s">
        <v>8653</v>
      </c>
      <c r="B97" t="s">
        <v>934</v>
      </c>
      <c r="C97" t="str">
        <f>_xlfn.XLOOKUP(Campaign_performance_cln[[#This Row],[campaign_id]],campaign_channel_merged[campaign_id],campaign_channel_merged[campaign_name],"Not Found")</f>
        <v>Winter  13</v>
      </c>
      <c r="D97" t="str">
        <f>_xlfn.XLOOKUP(Campaign_performance_cln[[#This Row],[campaign_id]],campaign_channel_merged[campaign_id],campaign_channel_merged[channel],"Not Found",0)</f>
        <v>Social Media</v>
      </c>
      <c r="E97" s="8" t="s">
        <v>8690</v>
      </c>
      <c r="F97" s="8" t="s">
        <v>8689</v>
      </c>
      <c r="G97" s="8" t="str">
        <f t="shared" si="1"/>
        <v>not converted</v>
      </c>
      <c r="H97" s="6">
        <v>0</v>
      </c>
      <c r="I97" t="str">
        <f>_xlfn.XLOOKUP(Campaign_performance_cln[[#This Row],[customer_id]],customers_cln[customer_id],customers_cln[country],"Not Found",0)</f>
        <v>Serbia</v>
      </c>
    </row>
    <row r="98" spans="1:9" x14ac:dyDescent="0.45">
      <c r="A98" t="s">
        <v>8652</v>
      </c>
      <c r="B98" t="s">
        <v>120</v>
      </c>
      <c r="C98" t="str">
        <f>_xlfn.XLOOKUP(Campaign_performance_cln[[#This Row],[campaign_id]],campaign_channel_merged[campaign_id],campaign_channel_merged[campaign_name],"Not Found")</f>
        <v>Summer  12</v>
      </c>
      <c r="D98" t="str">
        <f>_xlfn.XLOOKUP(Campaign_performance_cln[[#This Row],[campaign_id]],campaign_channel_merged[campaign_id],campaign_channel_merged[channel],"Not Found",0)</f>
        <v>Email</v>
      </c>
      <c r="E98" s="8" t="s">
        <v>8690</v>
      </c>
      <c r="F98" s="8" t="s">
        <v>8689</v>
      </c>
      <c r="G98" s="8" t="str">
        <f t="shared" si="1"/>
        <v>not converted</v>
      </c>
      <c r="H98" s="6">
        <v>0</v>
      </c>
      <c r="I98" t="str">
        <f>_xlfn.XLOOKUP(Campaign_performance_cln[[#This Row],[customer_id]],customers_cln[customer_id],customers_cln[country],"Not Found",0)</f>
        <v>Aruba</v>
      </c>
    </row>
    <row r="99" spans="1:9" x14ac:dyDescent="0.45">
      <c r="A99" t="s">
        <v>8656</v>
      </c>
      <c r="B99" t="s">
        <v>235</v>
      </c>
      <c r="C99" t="str">
        <f>_xlfn.XLOOKUP(Campaign_performance_cln[[#This Row],[campaign_id]],campaign_channel_merged[campaign_id],campaign_channel_merged[campaign_name],"Not Found")</f>
        <v>Clearance  16</v>
      </c>
      <c r="D99" t="str">
        <f>_xlfn.XLOOKUP(Campaign_performance_cln[[#This Row],[campaign_id]],campaign_channel_merged[campaign_id],campaign_channel_merged[channel],"Not Found",0)</f>
        <v>Influencer</v>
      </c>
      <c r="E99" s="8" t="s">
        <v>8690</v>
      </c>
      <c r="F99" s="8" t="s">
        <v>8689</v>
      </c>
      <c r="G99" s="8" t="str">
        <f t="shared" si="1"/>
        <v>not converted</v>
      </c>
      <c r="H99" s="6">
        <v>0</v>
      </c>
      <c r="I99" t="str">
        <f>_xlfn.XLOOKUP(Campaign_performance_cln[[#This Row],[customer_id]],customers_cln[customer_id],customers_cln[country],"Not Found",0)</f>
        <v>Bolivia</v>
      </c>
    </row>
    <row r="100" spans="1:9" x14ac:dyDescent="0.45">
      <c r="A100" t="s">
        <v>8652</v>
      </c>
      <c r="B100" t="s">
        <v>363</v>
      </c>
      <c r="C100" t="str">
        <f>_xlfn.XLOOKUP(Campaign_performance_cln[[#This Row],[campaign_id]],campaign_channel_merged[campaign_id],campaign_channel_merged[campaign_name],"Not Found")</f>
        <v>Summer  12</v>
      </c>
      <c r="D100" t="str">
        <f>_xlfn.XLOOKUP(Campaign_performance_cln[[#This Row],[campaign_id]],campaign_channel_merged[campaign_id],campaign_channel_merged[channel],"Not Found",0)</f>
        <v>Email</v>
      </c>
      <c r="E100" s="8" t="s">
        <v>8689</v>
      </c>
      <c r="F100" s="8" t="s">
        <v>8689</v>
      </c>
      <c r="G100" s="8" t="str">
        <f t="shared" si="1"/>
        <v>not converted</v>
      </c>
      <c r="H100" s="6">
        <v>0</v>
      </c>
      <c r="I100" t="str">
        <f>_xlfn.XLOOKUP(Campaign_performance_cln[[#This Row],[customer_id]],customers_cln[customer_id],customers_cln[country],"Not Found",0)</f>
        <v>Cape Verde</v>
      </c>
    </row>
    <row r="101" spans="1:9" x14ac:dyDescent="0.45">
      <c r="A101" t="s">
        <v>8651</v>
      </c>
      <c r="B101" t="s">
        <v>984</v>
      </c>
      <c r="C101" t="str">
        <f>_xlfn.XLOOKUP(Campaign_performance_cln[[#This Row],[campaign_id]],campaign_channel_merged[campaign_id],campaign_channel_merged[campaign_name],"Not Found")</f>
        <v>Launch  11</v>
      </c>
      <c r="D101" t="str">
        <f>_xlfn.XLOOKUP(Campaign_performance_cln[[#This Row],[campaign_id]],campaign_channel_merged[campaign_id],campaign_channel_merged[channel],"Not Found",0)</f>
        <v>Email</v>
      </c>
      <c r="E101" s="8" t="s">
        <v>8690</v>
      </c>
      <c r="F101" s="8" t="s">
        <v>8690</v>
      </c>
      <c r="G101" s="8" t="str">
        <f t="shared" si="1"/>
        <v>converted</v>
      </c>
      <c r="H101" s="6">
        <v>1518.07</v>
      </c>
      <c r="I101" t="str">
        <f>_xlfn.XLOOKUP(Campaign_performance_cln[[#This Row],[customer_id]],customers_cln[customer_id],customers_cln[country],"Not Found",0)</f>
        <v>Afghanistan</v>
      </c>
    </row>
    <row r="102" spans="1:9" x14ac:dyDescent="0.45">
      <c r="A102" t="s">
        <v>8642</v>
      </c>
      <c r="B102" t="s">
        <v>824</v>
      </c>
      <c r="C102" t="str">
        <f>_xlfn.XLOOKUP(Campaign_performance_cln[[#This Row],[campaign_id]],campaign_channel_merged[campaign_id],campaign_channel_merged[campaign_name],"Not Found")</f>
        <v>Festive  2</v>
      </c>
      <c r="D102" t="str">
        <f>_xlfn.XLOOKUP(Campaign_performance_cln[[#This Row],[campaign_id]],campaign_channel_merged[campaign_id],campaign_channel_merged[channel],"Not Found",0)</f>
        <v>Influencer</v>
      </c>
      <c r="E102" s="8" t="s">
        <v>8690</v>
      </c>
      <c r="F102" s="8" t="s">
        <v>8689</v>
      </c>
      <c r="G102" s="8" t="str">
        <f t="shared" si="1"/>
        <v>not converted</v>
      </c>
      <c r="H102" s="6">
        <v>0</v>
      </c>
      <c r="I102" t="str">
        <f>_xlfn.XLOOKUP(Campaign_performance_cln[[#This Row],[customer_id]],customers_cln[customer_id],customers_cln[country],"Not Found",0)</f>
        <v>Belarus</v>
      </c>
    </row>
    <row r="103" spans="1:9" x14ac:dyDescent="0.45">
      <c r="A103" t="s">
        <v>8651</v>
      </c>
      <c r="B103" t="s">
        <v>103</v>
      </c>
      <c r="C103" t="str">
        <f>_xlfn.XLOOKUP(Campaign_performance_cln[[#This Row],[campaign_id]],campaign_channel_merged[campaign_id],campaign_channel_merged[campaign_name],"Not Found")</f>
        <v>Launch  11</v>
      </c>
      <c r="D103" t="str">
        <f>_xlfn.XLOOKUP(Campaign_performance_cln[[#This Row],[campaign_id]],campaign_channel_merged[campaign_id],campaign_channel_merged[channel],"Not Found",0)</f>
        <v>Email</v>
      </c>
      <c r="E103" s="8" t="s">
        <v>8690</v>
      </c>
      <c r="F103" s="8" t="s">
        <v>8689</v>
      </c>
      <c r="G103" s="8" t="str">
        <f t="shared" si="1"/>
        <v>not converted</v>
      </c>
      <c r="H103" s="6">
        <v>0</v>
      </c>
      <c r="I103" t="str">
        <f>_xlfn.XLOOKUP(Campaign_performance_cln[[#This Row],[customer_id]],customers_cln[customer_id],customers_cln[country],"Not Found",0)</f>
        <v>Reunion</v>
      </c>
    </row>
    <row r="104" spans="1:9" x14ac:dyDescent="0.45">
      <c r="A104" t="s">
        <v>8650</v>
      </c>
      <c r="B104" t="s">
        <v>359</v>
      </c>
      <c r="C104" t="str">
        <f>_xlfn.XLOOKUP(Campaign_performance_cln[[#This Row],[campaign_id]],campaign_channel_merged[campaign_id],campaign_channel_merged[campaign_name],"Not Found")</f>
        <v>Winter  10</v>
      </c>
      <c r="D104" t="str">
        <f>_xlfn.XLOOKUP(Campaign_performance_cln[[#This Row],[campaign_id]],campaign_channel_merged[campaign_id],campaign_channel_merged[channel],"Not Found",0)</f>
        <v>TV Ad</v>
      </c>
      <c r="E104" s="8" t="s">
        <v>8689</v>
      </c>
      <c r="F104" s="8" t="s">
        <v>8689</v>
      </c>
      <c r="G104" s="8" t="str">
        <f t="shared" si="1"/>
        <v>not converted</v>
      </c>
      <c r="H104" s="6">
        <v>0</v>
      </c>
      <c r="I104" t="str">
        <f>_xlfn.XLOOKUP(Campaign_performance_cln[[#This Row],[customer_id]],customers_cln[customer_id],customers_cln[country],"Not Found",0)</f>
        <v>Tanzania</v>
      </c>
    </row>
    <row r="105" spans="1:9" x14ac:dyDescent="0.45">
      <c r="A105" t="s">
        <v>8651</v>
      </c>
      <c r="B105" t="s">
        <v>780</v>
      </c>
      <c r="C105" t="str">
        <f>_xlfn.XLOOKUP(Campaign_performance_cln[[#This Row],[campaign_id]],campaign_channel_merged[campaign_id],campaign_channel_merged[campaign_name],"Not Found")</f>
        <v>Launch  11</v>
      </c>
      <c r="D105" t="str">
        <f>_xlfn.XLOOKUP(Campaign_performance_cln[[#This Row],[campaign_id]],campaign_channel_merged[campaign_id],campaign_channel_merged[channel],"Not Found",0)</f>
        <v>Email</v>
      </c>
      <c r="E105" s="8" t="s">
        <v>8690</v>
      </c>
      <c r="F105" s="8" t="s">
        <v>8689</v>
      </c>
      <c r="G105" s="8" t="str">
        <f t="shared" si="1"/>
        <v>not converted</v>
      </c>
      <c r="H105" s="6">
        <v>0</v>
      </c>
      <c r="I105" t="str">
        <f>_xlfn.XLOOKUP(Campaign_performance_cln[[#This Row],[customer_id]],customers_cln[customer_id],customers_cln[country],"Not Found",0)</f>
        <v>Canada</v>
      </c>
    </row>
    <row r="106" spans="1:9" x14ac:dyDescent="0.45">
      <c r="A106" t="s">
        <v>8642</v>
      </c>
      <c r="B106" t="s">
        <v>952</v>
      </c>
      <c r="C106" t="str">
        <f>_xlfn.XLOOKUP(Campaign_performance_cln[[#This Row],[campaign_id]],campaign_channel_merged[campaign_id],campaign_channel_merged[campaign_name],"Not Found")</f>
        <v>Festive  2</v>
      </c>
      <c r="D106" t="str">
        <f>_xlfn.XLOOKUP(Campaign_performance_cln[[#This Row],[campaign_id]],campaign_channel_merged[campaign_id],campaign_channel_merged[channel],"Not Found",0)</f>
        <v>Influencer</v>
      </c>
      <c r="E106" s="8" t="s">
        <v>8689</v>
      </c>
      <c r="F106" s="8" t="s">
        <v>8689</v>
      </c>
      <c r="G106" s="8" t="str">
        <f t="shared" si="1"/>
        <v>not converted</v>
      </c>
      <c r="H106" s="6">
        <v>0</v>
      </c>
      <c r="I106" t="str">
        <f>_xlfn.XLOOKUP(Campaign_performance_cln[[#This Row],[customer_id]],customers_cln[customer_id],customers_cln[country],"Not Found",0)</f>
        <v>Trinidad And Tobago</v>
      </c>
    </row>
    <row r="107" spans="1:9" x14ac:dyDescent="0.45">
      <c r="A107" t="s">
        <v>8645</v>
      </c>
      <c r="B107" t="s">
        <v>492</v>
      </c>
      <c r="C107" t="str">
        <f>_xlfn.XLOOKUP(Campaign_performance_cln[[#This Row],[campaign_id]],campaign_channel_merged[campaign_id],campaign_channel_merged[campaign_name],"Not Found")</f>
        <v>Festive  5</v>
      </c>
      <c r="D107" t="str">
        <f>_xlfn.XLOOKUP(Campaign_performance_cln[[#This Row],[campaign_id]],campaign_channel_merged[campaign_id],campaign_channel_merged[channel],"Not Found",0)</f>
        <v>unknown</v>
      </c>
      <c r="E107" s="8" t="s">
        <v>8690</v>
      </c>
      <c r="F107" s="8" t="s">
        <v>8689</v>
      </c>
      <c r="G107" s="8" t="str">
        <f t="shared" si="1"/>
        <v>not converted</v>
      </c>
      <c r="H107" s="6">
        <v>0</v>
      </c>
      <c r="I107" t="str">
        <f>_xlfn.XLOOKUP(Campaign_performance_cln[[#This Row],[customer_id]],customers_cln[customer_id],customers_cln[country],"Not Found",0)</f>
        <v>Tuvalu</v>
      </c>
    </row>
    <row r="108" spans="1:9" x14ac:dyDescent="0.45">
      <c r="A108" t="s">
        <v>8644</v>
      </c>
      <c r="B108" t="s">
        <v>432</v>
      </c>
      <c r="C108" t="str">
        <f>_xlfn.XLOOKUP(Campaign_performance_cln[[#This Row],[campaign_id]],campaign_channel_merged[campaign_id],campaign_channel_merged[campaign_name],"Not Found")</f>
        <v>Launch  4</v>
      </c>
      <c r="D108" t="str">
        <f>_xlfn.XLOOKUP(Campaign_performance_cln[[#This Row],[campaign_id]],campaign_channel_merged[campaign_id],campaign_channel_merged[channel],"Not Found",0)</f>
        <v>TV Ad</v>
      </c>
      <c r="E108" s="8" t="s">
        <v>8689</v>
      </c>
      <c r="F108" s="8" t="s">
        <v>8689</v>
      </c>
      <c r="G108" s="8" t="str">
        <f t="shared" si="1"/>
        <v>not converted</v>
      </c>
      <c r="H108" s="6">
        <v>0</v>
      </c>
      <c r="I108" t="str">
        <f>_xlfn.XLOOKUP(Campaign_performance_cln[[#This Row],[customer_id]],customers_cln[customer_id],customers_cln[country],"Not Found",0)</f>
        <v>Saint Martin</v>
      </c>
    </row>
    <row r="109" spans="1:9" x14ac:dyDescent="0.45">
      <c r="A109" t="s">
        <v>8647</v>
      </c>
      <c r="B109" t="s">
        <v>260</v>
      </c>
      <c r="C109" t="str">
        <f>_xlfn.XLOOKUP(Campaign_performance_cln[[#This Row],[campaign_id]],campaign_channel_merged[campaign_id],campaign_channel_merged[campaign_name],"Not Found")</f>
        <v>Clearance  7</v>
      </c>
      <c r="D109" t="str">
        <f>_xlfn.XLOOKUP(Campaign_performance_cln[[#This Row],[campaign_id]],campaign_channel_merged[campaign_id],campaign_channel_merged[channel],"Not Found",0)</f>
        <v>TV Ad</v>
      </c>
      <c r="E109" s="8" t="s">
        <v>8689</v>
      </c>
      <c r="F109" s="8" t="s">
        <v>8689</v>
      </c>
      <c r="G109" s="8" t="str">
        <f t="shared" si="1"/>
        <v>not converted</v>
      </c>
      <c r="H109" s="6">
        <v>0</v>
      </c>
      <c r="I109" t="str">
        <f>_xlfn.XLOOKUP(Campaign_performance_cln[[#This Row],[customer_id]],customers_cln[customer_id],customers_cln[country],"Not Found",0)</f>
        <v>Azerbaijan</v>
      </c>
    </row>
    <row r="110" spans="1:9" x14ac:dyDescent="0.45">
      <c r="A110" t="s">
        <v>8649</v>
      </c>
      <c r="B110" t="s">
        <v>401</v>
      </c>
      <c r="C110" t="str">
        <f>_xlfn.XLOOKUP(Campaign_performance_cln[[#This Row],[campaign_id]],campaign_channel_merged[campaign_id],campaign_channel_merged[campaign_name],"Not Found")</f>
        <v>Clearance  9</v>
      </c>
      <c r="D110" t="str">
        <f>_xlfn.XLOOKUP(Campaign_performance_cln[[#This Row],[campaign_id]],campaign_channel_merged[campaign_id],campaign_channel_merged[channel],"Not Found",0)</f>
        <v>Social Media</v>
      </c>
      <c r="E110" s="8" t="s">
        <v>8690</v>
      </c>
      <c r="F110" s="8" t="s">
        <v>8689</v>
      </c>
      <c r="G110" s="8" t="str">
        <f t="shared" si="1"/>
        <v>not converted</v>
      </c>
      <c r="H110" s="6">
        <v>0</v>
      </c>
      <c r="I110" t="str">
        <f>_xlfn.XLOOKUP(Campaign_performance_cln[[#This Row],[customer_id]],customers_cln[customer_id],customers_cln[country],"Not Found",0)</f>
        <v>Equatorial Guinea</v>
      </c>
    </row>
    <row r="111" spans="1:9" x14ac:dyDescent="0.45">
      <c r="A111" t="s">
        <v>8645</v>
      </c>
      <c r="B111" t="s">
        <v>873</v>
      </c>
      <c r="C111" t="str">
        <f>_xlfn.XLOOKUP(Campaign_performance_cln[[#This Row],[campaign_id]],campaign_channel_merged[campaign_id],campaign_channel_merged[campaign_name],"Not Found")</f>
        <v>Festive  5</v>
      </c>
      <c r="D111" t="str">
        <f>_xlfn.XLOOKUP(Campaign_performance_cln[[#This Row],[campaign_id]],campaign_channel_merged[campaign_id],campaign_channel_merged[channel],"Not Found",0)</f>
        <v>unknown</v>
      </c>
      <c r="E111" s="8" t="s">
        <v>8690</v>
      </c>
      <c r="F111" s="8" t="s">
        <v>8689</v>
      </c>
      <c r="G111" s="8" t="str">
        <f t="shared" si="1"/>
        <v>not converted</v>
      </c>
      <c r="H111" s="6">
        <v>0</v>
      </c>
      <c r="I111" t="str">
        <f>_xlfn.XLOOKUP(Campaign_performance_cln[[#This Row],[customer_id]],customers_cln[customer_id],customers_cln[country],"Not Found",0)</f>
        <v>Qatar</v>
      </c>
    </row>
    <row r="112" spans="1:9" x14ac:dyDescent="0.45">
      <c r="A112" t="s">
        <v>8656</v>
      </c>
      <c r="B112" t="s">
        <v>390</v>
      </c>
      <c r="C112" t="str">
        <f>_xlfn.XLOOKUP(Campaign_performance_cln[[#This Row],[campaign_id]],campaign_channel_merged[campaign_id],campaign_channel_merged[campaign_name],"Not Found")</f>
        <v>Clearance  16</v>
      </c>
      <c r="D112" t="str">
        <f>_xlfn.XLOOKUP(Campaign_performance_cln[[#This Row],[campaign_id]],campaign_channel_merged[campaign_id],campaign_channel_merged[channel],"Not Found",0)</f>
        <v>Influencer</v>
      </c>
      <c r="E112" s="8" t="s">
        <v>8689</v>
      </c>
      <c r="F112" s="8" t="s">
        <v>8689</v>
      </c>
      <c r="G112" s="8" t="str">
        <f t="shared" si="1"/>
        <v>not converted</v>
      </c>
      <c r="H112" s="6">
        <v>0</v>
      </c>
      <c r="I112" t="str">
        <f>_xlfn.XLOOKUP(Campaign_performance_cln[[#This Row],[customer_id]],customers_cln[customer_id],customers_cln[country],"Not Found",0)</f>
        <v>Sudan</v>
      </c>
    </row>
    <row r="113" spans="1:9" x14ac:dyDescent="0.45">
      <c r="A113" t="s">
        <v>8646</v>
      </c>
      <c r="B113" t="s">
        <v>786</v>
      </c>
      <c r="C113" t="str">
        <f>_xlfn.XLOOKUP(Campaign_performance_cln[[#This Row],[campaign_id]],campaign_channel_merged[campaign_id],campaign_channel_merged[campaign_name],"Not Found")</f>
        <v>Winter  6</v>
      </c>
      <c r="D113" t="str">
        <f>_xlfn.XLOOKUP(Campaign_performance_cln[[#This Row],[campaign_id]],campaign_channel_merged[campaign_id],campaign_channel_merged[channel],"Not Found",0)</f>
        <v>Influencer</v>
      </c>
      <c r="E113" s="8" t="s">
        <v>8689</v>
      </c>
      <c r="F113" s="8" t="s">
        <v>8689</v>
      </c>
      <c r="G113" s="8" t="str">
        <f t="shared" si="1"/>
        <v>not converted</v>
      </c>
      <c r="H113" s="6">
        <v>0</v>
      </c>
      <c r="I113" t="str">
        <f>_xlfn.XLOOKUP(Campaign_performance_cln[[#This Row],[customer_id]],customers_cln[customer_id],customers_cln[country],"Not Found",0)</f>
        <v>Bulgaria</v>
      </c>
    </row>
    <row r="114" spans="1:9" x14ac:dyDescent="0.45">
      <c r="A114" t="s">
        <v>8649</v>
      </c>
      <c r="B114" t="s">
        <v>911</v>
      </c>
      <c r="C114" t="str">
        <f>_xlfn.XLOOKUP(Campaign_performance_cln[[#This Row],[campaign_id]],campaign_channel_merged[campaign_id],campaign_channel_merged[campaign_name],"Not Found")</f>
        <v>Clearance  9</v>
      </c>
      <c r="D114" t="str">
        <f>_xlfn.XLOOKUP(Campaign_performance_cln[[#This Row],[campaign_id]],campaign_channel_merged[campaign_id],campaign_channel_merged[channel],"Not Found",0)</f>
        <v>Social Media</v>
      </c>
      <c r="E114" s="8" t="s">
        <v>8690</v>
      </c>
      <c r="F114" s="8" t="s">
        <v>8690</v>
      </c>
      <c r="G114" s="8" t="str">
        <f t="shared" si="1"/>
        <v>converted</v>
      </c>
      <c r="H114" s="6">
        <v>860.14</v>
      </c>
      <c r="I114" t="str">
        <f>_xlfn.XLOOKUP(Campaign_performance_cln[[#This Row],[customer_id]],customers_cln[customer_id],customers_cln[country],"Not Found",0)</f>
        <v>San Marino</v>
      </c>
    </row>
    <row r="115" spans="1:9" x14ac:dyDescent="0.45">
      <c r="A115" t="s">
        <v>8657</v>
      </c>
      <c r="B115" t="s">
        <v>270</v>
      </c>
      <c r="C115" t="str">
        <f>_xlfn.XLOOKUP(Campaign_performance_cln[[#This Row],[campaign_id]],campaign_channel_merged[campaign_id],campaign_channel_merged[campaign_name],"Not Found")</f>
        <v>Launch  17</v>
      </c>
      <c r="D115" t="str">
        <f>_xlfn.XLOOKUP(Campaign_performance_cln[[#This Row],[campaign_id]],campaign_channel_merged[campaign_id],campaign_channel_merged[channel],"Not Found",0)</f>
        <v>TV Ad</v>
      </c>
      <c r="E115" s="8" t="s">
        <v>8690</v>
      </c>
      <c r="F115" s="8" t="s">
        <v>8689</v>
      </c>
      <c r="G115" s="8" t="str">
        <f t="shared" si="1"/>
        <v>not converted</v>
      </c>
      <c r="H115" s="6">
        <v>0</v>
      </c>
      <c r="I115" t="str">
        <f>_xlfn.XLOOKUP(Campaign_performance_cln[[#This Row],[customer_id]],customers_cln[customer_id],customers_cln[country],"Not Found",0)</f>
        <v>Nigeria</v>
      </c>
    </row>
    <row r="116" spans="1:9" x14ac:dyDescent="0.45">
      <c r="A116" t="s">
        <v>8655</v>
      </c>
      <c r="B116" t="s">
        <v>408</v>
      </c>
      <c r="C116" t="str">
        <f>_xlfn.XLOOKUP(Campaign_performance_cln[[#This Row],[campaign_id]],campaign_channel_merged[campaign_id],campaign_channel_merged[campaign_name],"Not Found")</f>
        <v>Festive  15</v>
      </c>
      <c r="D116" t="str">
        <f>_xlfn.XLOOKUP(Campaign_performance_cln[[#This Row],[campaign_id]],campaign_channel_merged[campaign_id],campaign_channel_merged[channel],"Not Found",0)</f>
        <v>Email</v>
      </c>
      <c r="E116" s="8" t="s">
        <v>8690</v>
      </c>
      <c r="F116" s="8" t="s">
        <v>8690</v>
      </c>
      <c r="G116" s="8" t="str">
        <f t="shared" si="1"/>
        <v>converted</v>
      </c>
      <c r="H116" s="6">
        <v>1250.44</v>
      </c>
      <c r="I116" t="str">
        <f>_xlfn.XLOOKUP(Campaign_performance_cln[[#This Row],[customer_id]],customers_cln[customer_id],customers_cln[country],"Not Found",0)</f>
        <v>Heard Island And Mcdonald Islands</v>
      </c>
    </row>
    <row r="117" spans="1:9" x14ac:dyDescent="0.45">
      <c r="A117" t="s">
        <v>8642</v>
      </c>
      <c r="B117" t="s">
        <v>441</v>
      </c>
      <c r="C117" t="str">
        <f>_xlfn.XLOOKUP(Campaign_performance_cln[[#This Row],[campaign_id]],campaign_channel_merged[campaign_id],campaign_channel_merged[campaign_name],"Not Found")</f>
        <v>Festive  2</v>
      </c>
      <c r="D117" t="str">
        <f>_xlfn.XLOOKUP(Campaign_performance_cln[[#This Row],[campaign_id]],campaign_channel_merged[campaign_id],campaign_channel_merged[channel],"Not Found",0)</f>
        <v>Influencer</v>
      </c>
      <c r="E117" s="8" t="s">
        <v>8690</v>
      </c>
      <c r="F117" s="8" t="s">
        <v>8690</v>
      </c>
      <c r="G117" s="8" t="str">
        <f t="shared" si="1"/>
        <v>converted</v>
      </c>
      <c r="H117" s="6">
        <v>1667.87</v>
      </c>
      <c r="I117" t="str">
        <f>_xlfn.XLOOKUP(Campaign_performance_cln[[#This Row],[customer_id]],customers_cln[customer_id],customers_cln[country],"Not Found",0)</f>
        <v>Eritrea</v>
      </c>
    </row>
    <row r="118" spans="1:9" x14ac:dyDescent="0.45">
      <c r="A118" t="s">
        <v>8648</v>
      </c>
      <c r="B118" t="s">
        <v>27</v>
      </c>
      <c r="C118" t="str">
        <f>_xlfn.XLOOKUP(Campaign_performance_cln[[#This Row],[campaign_id]],campaign_channel_merged[campaign_id],campaign_channel_merged[campaign_name],"Not Found")</f>
        <v>Festive  8</v>
      </c>
      <c r="D118" t="str">
        <f>_xlfn.XLOOKUP(Campaign_performance_cln[[#This Row],[campaign_id]],campaign_channel_merged[campaign_id],campaign_channel_merged[channel],"Not Found",0)</f>
        <v>Influencer</v>
      </c>
      <c r="E118" s="8" t="s">
        <v>8690</v>
      </c>
      <c r="F118" s="8" t="s">
        <v>8689</v>
      </c>
      <c r="G118" s="8" t="str">
        <f t="shared" si="1"/>
        <v>not converted</v>
      </c>
      <c r="H118" s="6">
        <v>0</v>
      </c>
      <c r="I118" t="str">
        <f>_xlfn.XLOOKUP(Campaign_performance_cln[[#This Row],[customer_id]],customers_cln[customer_id],customers_cln[country],"Not Found",0)</f>
        <v>Saint Martin</v>
      </c>
    </row>
    <row r="119" spans="1:9" x14ac:dyDescent="0.45">
      <c r="A119" t="s">
        <v>8660</v>
      </c>
      <c r="B119" t="s">
        <v>351</v>
      </c>
      <c r="C119" t="str">
        <f>_xlfn.XLOOKUP(Campaign_performance_cln[[#This Row],[campaign_id]],campaign_channel_merged[campaign_id],campaign_channel_merged[campaign_name],"Not Found")</f>
        <v>Clearance  20</v>
      </c>
      <c r="D119" t="str">
        <f>_xlfn.XLOOKUP(Campaign_performance_cln[[#This Row],[campaign_id]],campaign_channel_merged[campaign_id],campaign_channel_merged[channel],"Not Found",0)</f>
        <v>Social Media</v>
      </c>
      <c r="E119" s="8" t="s">
        <v>8690</v>
      </c>
      <c r="F119" s="8" t="s">
        <v>8689</v>
      </c>
      <c r="G119" s="8" t="str">
        <f t="shared" si="1"/>
        <v>not converted</v>
      </c>
      <c r="H119" s="6">
        <v>0</v>
      </c>
      <c r="I119" t="str">
        <f>_xlfn.XLOOKUP(Campaign_performance_cln[[#This Row],[customer_id]],customers_cln[customer_id],customers_cln[country],"Not Found",0)</f>
        <v>Tuvalu</v>
      </c>
    </row>
    <row r="120" spans="1:9" x14ac:dyDescent="0.45">
      <c r="A120" t="s">
        <v>8656</v>
      </c>
      <c r="B120" t="s">
        <v>970</v>
      </c>
      <c r="C120" t="str">
        <f>_xlfn.XLOOKUP(Campaign_performance_cln[[#This Row],[campaign_id]],campaign_channel_merged[campaign_id],campaign_channel_merged[campaign_name],"Not Found")</f>
        <v>Clearance  16</v>
      </c>
      <c r="D120" t="str">
        <f>_xlfn.XLOOKUP(Campaign_performance_cln[[#This Row],[campaign_id]],campaign_channel_merged[campaign_id],campaign_channel_merged[channel],"Not Found",0)</f>
        <v>Influencer</v>
      </c>
      <c r="E120" s="8" t="s">
        <v>8690</v>
      </c>
      <c r="F120" s="8" t="s">
        <v>8690</v>
      </c>
      <c r="G120" s="8" t="str">
        <f t="shared" si="1"/>
        <v>converted</v>
      </c>
      <c r="H120" s="6">
        <v>84.32</v>
      </c>
      <c r="I120" t="str">
        <f>_xlfn.XLOOKUP(Campaign_performance_cln[[#This Row],[customer_id]],customers_cln[customer_id],customers_cln[country],"Not Found",0)</f>
        <v>Macedonia</v>
      </c>
    </row>
    <row r="121" spans="1:9" x14ac:dyDescent="0.45">
      <c r="A121" t="s">
        <v>8651</v>
      </c>
      <c r="B121" t="s">
        <v>745</v>
      </c>
      <c r="C121" t="str">
        <f>_xlfn.XLOOKUP(Campaign_performance_cln[[#This Row],[campaign_id]],campaign_channel_merged[campaign_id],campaign_channel_merged[campaign_name],"Not Found")</f>
        <v>Launch  11</v>
      </c>
      <c r="D121" t="str">
        <f>_xlfn.XLOOKUP(Campaign_performance_cln[[#This Row],[campaign_id]],campaign_channel_merged[campaign_id],campaign_channel_merged[channel],"Not Found",0)</f>
        <v>Email</v>
      </c>
      <c r="E121" s="8" t="s">
        <v>8690</v>
      </c>
      <c r="F121" s="8" t="s">
        <v>8689</v>
      </c>
      <c r="G121" s="8" t="str">
        <f t="shared" si="1"/>
        <v>not converted</v>
      </c>
      <c r="H121" s="6">
        <v>0</v>
      </c>
      <c r="I121" t="str">
        <f>_xlfn.XLOOKUP(Campaign_performance_cln[[#This Row],[customer_id]],customers_cln[customer_id],customers_cln[country],"Not Found",0)</f>
        <v>Morocco</v>
      </c>
    </row>
    <row r="122" spans="1:9" x14ac:dyDescent="0.45">
      <c r="A122" t="s">
        <v>8645</v>
      </c>
      <c r="B122" t="s">
        <v>943</v>
      </c>
      <c r="C122" t="str">
        <f>_xlfn.XLOOKUP(Campaign_performance_cln[[#This Row],[campaign_id]],campaign_channel_merged[campaign_id],campaign_channel_merged[campaign_name],"Not Found")</f>
        <v>Festive  5</v>
      </c>
      <c r="D122" t="str">
        <f>_xlfn.XLOOKUP(Campaign_performance_cln[[#This Row],[campaign_id]],campaign_channel_merged[campaign_id],campaign_channel_merged[channel],"Not Found",0)</f>
        <v>unknown</v>
      </c>
      <c r="E122" s="8" t="s">
        <v>8689</v>
      </c>
      <c r="F122" s="8" t="s">
        <v>8689</v>
      </c>
      <c r="G122" s="8" t="str">
        <f t="shared" si="1"/>
        <v>not converted</v>
      </c>
      <c r="H122" s="6">
        <v>0</v>
      </c>
      <c r="I122" t="str">
        <f>_xlfn.XLOOKUP(Campaign_performance_cln[[#This Row],[customer_id]],customers_cln[customer_id],customers_cln[country],"Not Found",0)</f>
        <v>Guyana</v>
      </c>
    </row>
    <row r="123" spans="1:9" x14ac:dyDescent="0.45">
      <c r="A123" t="s">
        <v>8655</v>
      </c>
      <c r="B123" t="s">
        <v>240</v>
      </c>
      <c r="C123" t="str">
        <f>_xlfn.XLOOKUP(Campaign_performance_cln[[#This Row],[campaign_id]],campaign_channel_merged[campaign_id],campaign_channel_merged[campaign_name],"Not Found")</f>
        <v>Festive  15</v>
      </c>
      <c r="D123" t="str">
        <f>_xlfn.XLOOKUP(Campaign_performance_cln[[#This Row],[campaign_id]],campaign_channel_merged[campaign_id],campaign_channel_merged[channel],"Not Found",0)</f>
        <v>Email</v>
      </c>
      <c r="E123" s="8" t="s">
        <v>8690</v>
      </c>
      <c r="F123" s="8" t="s">
        <v>8689</v>
      </c>
      <c r="G123" s="8" t="str">
        <f t="shared" si="1"/>
        <v>not converted</v>
      </c>
      <c r="H123" s="6">
        <v>0</v>
      </c>
      <c r="I123" t="str">
        <f>_xlfn.XLOOKUP(Campaign_performance_cln[[#This Row],[customer_id]],customers_cln[customer_id],customers_cln[country],"Not Found",0)</f>
        <v>Cayman Islands</v>
      </c>
    </row>
    <row r="124" spans="1:9" x14ac:dyDescent="0.45">
      <c r="A124" t="s">
        <v>8657</v>
      </c>
      <c r="B124" t="s">
        <v>948</v>
      </c>
      <c r="C124" t="str">
        <f>_xlfn.XLOOKUP(Campaign_performance_cln[[#This Row],[campaign_id]],campaign_channel_merged[campaign_id],campaign_channel_merged[campaign_name],"Not Found")</f>
        <v>Launch  17</v>
      </c>
      <c r="D124" t="str">
        <f>_xlfn.XLOOKUP(Campaign_performance_cln[[#This Row],[campaign_id]],campaign_channel_merged[campaign_id],campaign_channel_merged[channel],"Not Found",0)</f>
        <v>TV Ad</v>
      </c>
      <c r="E124" s="8" t="s">
        <v>8690</v>
      </c>
      <c r="F124" s="8" t="s">
        <v>8690</v>
      </c>
      <c r="G124" s="8" t="str">
        <f t="shared" si="1"/>
        <v>converted</v>
      </c>
      <c r="H124" s="6">
        <v>701.43</v>
      </c>
      <c r="I124" t="str">
        <f>_xlfn.XLOOKUP(Campaign_performance_cln[[#This Row],[customer_id]],customers_cln[customer_id],customers_cln[country],"Not Found",0)</f>
        <v>Reunion</v>
      </c>
    </row>
    <row r="125" spans="1:9" x14ac:dyDescent="0.45">
      <c r="A125" t="s">
        <v>8643</v>
      </c>
      <c r="B125" t="s">
        <v>680</v>
      </c>
      <c r="C125" t="str">
        <f>_xlfn.XLOOKUP(Campaign_performance_cln[[#This Row],[campaign_id]],campaign_channel_merged[campaign_id],campaign_channel_merged[campaign_name],"Not Found")</f>
        <v>Winter  3</v>
      </c>
      <c r="D125" t="str">
        <f>_xlfn.XLOOKUP(Campaign_performance_cln[[#This Row],[campaign_id]],campaign_channel_merged[campaign_id],campaign_channel_merged[channel],"Not Found",0)</f>
        <v>Social Media</v>
      </c>
      <c r="E125" s="8" t="s">
        <v>8689</v>
      </c>
      <c r="F125" s="8" t="s">
        <v>8689</v>
      </c>
      <c r="G125" s="8" t="str">
        <f t="shared" si="1"/>
        <v>not converted</v>
      </c>
      <c r="H125" s="6">
        <v>0</v>
      </c>
      <c r="I125" t="str">
        <f>_xlfn.XLOOKUP(Campaign_performance_cln[[#This Row],[customer_id]],customers_cln[customer_id],customers_cln[country],"Not Found",0)</f>
        <v>Suriname</v>
      </c>
    </row>
    <row r="126" spans="1:9" x14ac:dyDescent="0.45">
      <c r="A126" t="s">
        <v>8645</v>
      </c>
      <c r="B126" t="s">
        <v>65</v>
      </c>
      <c r="C126" t="str">
        <f>_xlfn.XLOOKUP(Campaign_performance_cln[[#This Row],[campaign_id]],campaign_channel_merged[campaign_id],campaign_channel_merged[campaign_name],"Not Found")</f>
        <v>Festive  5</v>
      </c>
      <c r="D126" t="str">
        <f>_xlfn.XLOOKUP(Campaign_performance_cln[[#This Row],[campaign_id]],campaign_channel_merged[campaign_id],campaign_channel_merged[channel],"Not Found",0)</f>
        <v>unknown</v>
      </c>
      <c r="E126" s="8" t="s">
        <v>8690</v>
      </c>
      <c r="F126" s="8" t="s">
        <v>8690</v>
      </c>
      <c r="G126" s="8" t="str">
        <f t="shared" si="1"/>
        <v>converted</v>
      </c>
      <c r="H126" s="6">
        <v>1635.5</v>
      </c>
      <c r="I126" t="str">
        <f>_xlfn.XLOOKUP(Campaign_performance_cln[[#This Row],[customer_id]],customers_cln[customer_id],customers_cln[country],"Not Found",0)</f>
        <v>Liechtenstein</v>
      </c>
    </row>
    <row r="127" spans="1:9" x14ac:dyDescent="0.45">
      <c r="A127" t="s">
        <v>8653</v>
      </c>
      <c r="B127" t="s">
        <v>311</v>
      </c>
      <c r="C127" t="str">
        <f>_xlfn.XLOOKUP(Campaign_performance_cln[[#This Row],[campaign_id]],campaign_channel_merged[campaign_id],campaign_channel_merged[campaign_name],"Not Found")</f>
        <v>Winter  13</v>
      </c>
      <c r="D127" t="str">
        <f>_xlfn.XLOOKUP(Campaign_performance_cln[[#This Row],[campaign_id]],campaign_channel_merged[campaign_id],campaign_channel_merged[channel],"Not Found",0)</f>
        <v>Social Media</v>
      </c>
      <c r="E127" s="8" t="s">
        <v>8689</v>
      </c>
      <c r="F127" s="8" t="s">
        <v>8689</v>
      </c>
      <c r="G127" s="8" t="str">
        <f t="shared" si="1"/>
        <v>not converted</v>
      </c>
      <c r="H127" s="6">
        <v>0</v>
      </c>
      <c r="I127" t="str">
        <f>_xlfn.XLOOKUP(Campaign_performance_cln[[#This Row],[customer_id]],customers_cln[customer_id],customers_cln[country],"Not Found",0)</f>
        <v>Reunion</v>
      </c>
    </row>
    <row r="128" spans="1:9" x14ac:dyDescent="0.45">
      <c r="A128" t="s">
        <v>8642</v>
      </c>
      <c r="B128" t="s">
        <v>886</v>
      </c>
      <c r="C128" t="str">
        <f>_xlfn.XLOOKUP(Campaign_performance_cln[[#This Row],[campaign_id]],campaign_channel_merged[campaign_id],campaign_channel_merged[campaign_name],"Not Found")</f>
        <v>Festive  2</v>
      </c>
      <c r="D128" t="str">
        <f>_xlfn.XLOOKUP(Campaign_performance_cln[[#This Row],[campaign_id]],campaign_channel_merged[campaign_id],campaign_channel_merged[channel],"Not Found",0)</f>
        <v>Influencer</v>
      </c>
      <c r="E128" s="8" t="s">
        <v>8690</v>
      </c>
      <c r="F128" s="8" t="s">
        <v>8689</v>
      </c>
      <c r="G128" s="8" t="str">
        <f t="shared" si="1"/>
        <v>not converted</v>
      </c>
      <c r="H128" s="6">
        <v>0</v>
      </c>
      <c r="I128" t="str">
        <f>_xlfn.XLOOKUP(Campaign_performance_cln[[#This Row],[customer_id]],customers_cln[customer_id],customers_cln[country],"Not Found",0)</f>
        <v>Togo</v>
      </c>
    </row>
    <row r="129" spans="1:9" x14ac:dyDescent="0.45">
      <c r="A129" t="s">
        <v>8648</v>
      </c>
      <c r="B129" t="s">
        <v>116</v>
      </c>
      <c r="C129" t="str">
        <f>_xlfn.XLOOKUP(Campaign_performance_cln[[#This Row],[campaign_id]],campaign_channel_merged[campaign_id],campaign_channel_merged[campaign_name],"Not Found")</f>
        <v>Festive  8</v>
      </c>
      <c r="D129" t="str">
        <f>_xlfn.XLOOKUP(Campaign_performance_cln[[#This Row],[campaign_id]],campaign_channel_merged[campaign_id],campaign_channel_merged[channel],"Not Found",0)</f>
        <v>Influencer</v>
      </c>
      <c r="E129" s="8" t="s">
        <v>8690</v>
      </c>
      <c r="F129" s="8" t="s">
        <v>8690</v>
      </c>
      <c r="G129" s="8" t="str">
        <f t="shared" si="1"/>
        <v>converted</v>
      </c>
      <c r="H129" s="6">
        <v>953.33</v>
      </c>
      <c r="I129" t="str">
        <f>_xlfn.XLOOKUP(Campaign_performance_cln[[#This Row],[customer_id]],customers_cln[customer_id],customers_cln[country],"Not Found",0)</f>
        <v>Georgia</v>
      </c>
    </row>
    <row r="130" spans="1:9" x14ac:dyDescent="0.45">
      <c r="A130" t="s">
        <v>8652</v>
      </c>
      <c r="B130" t="s">
        <v>459</v>
      </c>
      <c r="C130" t="str">
        <f>_xlfn.XLOOKUP(Campaign_performance_cln[[#This Row],[campaign_id]],campaign_channel_merged[campaign_id],campaign_channel_merged[campaign_name],"Not Found")</f>
        <v>Summer  12</v>
      </c>
      <c r="D130" t="str">
        <f>_xlfn.XLOOKUP(Campaign_performance_cln[[#This Row],[campaign_id]],campaign_channel_merged[campaign_id],campaign_channel_merged[channel],"Not Found",0)</f>
        <v>Email</v>
      </c>
      <c r="E130" s="8" t="s">
        <v>8689</v>
      </c>
      <c r="F130" s="8" t="s">
        <v>8689</v>
      </c>
      <c r="G130" s="8" t="str">
        <f t="shared" si="1"/>
        <v>not converted</v>
      </c>
      <c r="H130" s="6">
        <v>0</v>
      </c>
      <c r="I130" t="str">
        <f>_xlfn.XLOOKUP(Campaign_performance_cln[[#This Row],[customer_id]],customers_cln[customer_id],customers_cln[country],"Not Found",0)</f>
        <v>Moldova</v>
      </c>
    </row>
    <row r="131" spans="1:9" x14ac:dyDescent="0.45">
      <c r="A131" t="s">
        <v>8655</v>
      </c>
      <c r="B131" t="s">
        <v>196</v>
      </c>
      <c r="C131" t="str">
        <f>_xlfn.XLOOKUP(Campaign_performance_cln[[#This Row],[campaign_id]],campaign_channel_merged[campaign_id],campaign_channel_merged[campaign_name],"Not Found")</f>
        <v>Festive  15</v>
      </c>
      <c r="D131" t="str">
        <f>_xlfn.XLOOKUP(Campaign_performance_cln[[#This Row],[campaign_id]],campaign_channel_merged[campaign_id],campaign_channel_merged[channel],"Not Found",0)</f>
        <v>Email</v>
      </c>
      <c r="E131" s="8" t="s">
        <v>8690</v>
      </c>
      <c r="F131" s="8" t="s">
        <v>8690</v>
      </c>
      <c r="G131" s="8" t="str">
        <f t="shared" ref="G131:G194" si="2">IF(AND(E131="yes",F131="yes"),"converted","not converted")</f>
        <v>converted</v>
      </c>
      <c r="H131" s="6">
        <v>675.85</v>
      </c>
      <c r="I131" t="str">
        <f>_xlfn.XLOOKUP(Campaign_performance_cln[[#This Row],[customer_id]],customers_cln[customer_id],customers_cln[country],"Not Found",0)</f>
        <v>Macedonia</v>
      </c>
    </row>
    <row r="132" spans="1:9" x14ac:dyDescent="0.45">
      <c r="A132" t="s">
        <v>8659</v>
      </c>
      <c r="B132" t="s">
        <v>31</v>
      </c>
      <c r="C132" t="str">
        <f>_xlfn.XLOOKUP(Campaign_performance_cln[[#This Row],[campaign_id]],campaign_channel_merged[campaign_id],campaign_channel_merged[campaign_name],"Not Found")</f>
        <v>Launch  19</v>
      </c>
      <c r="D132" t="str">
        <f>_xlfn.XLOOKUP(Campaign_performance_cln[[#This Row],[campaign_id]],campaign_channel_merged[campaign_id],campaign_channel_merged[channel],"Not Found",0)</f>
        <v>Google Ads</v>
      </c>
      <c r="E132" s="8" t="s">
        <v>8689</v>
      </c>
      <c r="F132" s="8" t="s">
        <v>8689</v>
      </c>
      <c r="G132" s="8" t="str">
        <f t="shared" si="2"/>
        <v>not converted</v>
      </c>
      <c r="H132" s="6">
        <v>0</v>
      </c>
      <c r="I132" t="str">
        <f>_xlfn.XLOOKUP(Campaign_performance_cln[[#This Row],[customer_id]],customers_cln[customer_id],customers_cln[country],"Not Found",0)</f>
        <v>Sri Lanka</v>
      </c>
    </row>
    <row r="133" spans="1:9" x14ac:dyDescent="0.45">
      <c r="A133" t="s">
        <v>8649</v>
      </c>
      <c r="B133" t="s">
        <v>205</v>
      </c>
      <c r="C133" t="str">
        <f>_xlfn.XLOOKUP(Campaign_performance_cln[[#This Row],[campaign_id]],campaign_channel_merged[campaign_id],campaign_channel_merged[campaign_name],"Not Found")</f>
        <v>Clearance  9</v>
      </c>
      <c r="D133" t="str">
        <f>_xlfn.XLOOKUP(Campaign_performance_cln[[#This Row],[campaign_id]],campaign_channel_merged[campaign_id],campaign_channel_merged[channel],"Not Found",0)</f>
        <v>Social Media</v>
      </c>
      <c r="E133" s="8" t="s">
        <v>8690</v>
      </c>
      <c r="F133" s="8" t="s">
        <v>8689</v>
      </c>
      <c r="G133" s="8" t="str">
        <f t="shared" si="2"/>
        <v>not converted</v>
      </c>
      <c r="H133" s="6">
        <v>0</v>
      </c>
      <c r="I133" t="str">
        <f>_xlfn.XLOOKUP(Campaign_performance_cln[[#This Row],[customer_id]],customers_cln[customer_id],customers_cln[country],"Not Found",0)</f>
        <v>Djibouti</v>
      </c>
    </row>
    <row r="134" spans="1:9" x14ac:dyDescent="0.45">
      <c r="A134" t="s">
        <v>8647</v>
      </c>
      <c r="B134" t="s">
        <v>669</v>
      </c>
      <c r="C134" t="str">
        <f>_xlfn.XLOOKUP(Campaign_performance_cln[[#This Row],[campaign_id]],campaign_channel_merged[campaign_id],campaign_channel_merged[campaign_name],"Not Found")</f>
        <v>Clearance  7</v>
      </c>
      <c r="D134" t="str">
        <f>_xlfn.XLOOKUP(Campaign_performance_cln[[#This Row],[campaign_id]],campaign_channel_merged[campaign_id],campaign_channel_merged[channel],"Not Found",0)</f>
        <v>TV Ad</v>
      </c>
      <c r="E134" s="8" t="s">
        <v>8689</v>
      </c>
      <c r="F134" s="8" t="s">
        <v>8689</v>
      </c>
      <c r="G134" s="8" t="str">
        <f t="shared" si="2"/>
        <v>not converted</v>
      </c>
      <c r="H134" s="6">
        <v>0</v>
      </c>
      <c r="I134" t="str">
        <f>_xlfn.XLOOKUP(Campaign_performance_cln[[#This Row],[customer_id]],customers_cln[customer_id],customers_cln[country],"Not Found",0)</f>
        <v>Montserrat</v>
      </c>
    </row>
    <row r="135" spans="1:9" x14ac:dyDescent="0.45">
      <c r="A135" t="s">
        <v>8648</v>
      </c>
      <c r="B135" t="s">
        <v>453</v>
      </c>
      <c r="C135" t="str">
        <f>_xlfn.XLOOKUP(Campaign_performance_cln[[#This Row],[campaign_id]],campaign_channel_merged[campaign_id],campaign_channel_merged[campaign_name],"Not Found")</f>
        <v>Festive  8</v>
      </c>
      <c r="D135" t="str">
        <f>_xlfn.XLOOKUP(Campaign_performance_cln[[#This Row],[campaign_id]],campaign_channel_merged[campaign_id],campaign_channel_merged[channel],"Not Found",0)</f>
        <v>Influencer</v>
      </c>
      <c r="E135" s="8" t="s">
        <v>8689</v>
      </c>
      <c r="F135" s="8" t="s">
        <v>8689</v>
      </c>
      <c r="G135" s="8" t="str">
        <f t="shared" si="2"/>
        <v>not converted</v>
      </c>
      <c r="H135" s="6">
        <v>0</v>
      </c>
      <c r="I135" t="str">
        <f>_xlfn.XLOOKUP(Campaign_performance_cln[[#This Row],[customer_id]],customers_cln[customer_id],customers_cln[country],"Not Found",0)</f>
        <v>Russian Federation</v>
      </c>
    </row>
    <row r="136" spans="1:9" x14ac:dyDescent="0.45">
      <c r="A136" t="s">
        <v>8648</v>
      </c>
      <c r="B136" t="s">
        <v>944</v>
      </c>
      <c r="C136" t="str">
        <f>_xlfn.XLOOKUP(Campaign_performance_cln[[#This Row],[campaign_id]],campaign_channel_merged[campaign_id],campaign_channel_merged[campaign_name],"Not Found")</f>
        <v>Festive  8</v>
      </c>
      <c r="D136" t="str">
        <f>_xlfn.XLOOKUP(Campaign_performance_cln[[#This Row],[campaign_id]],campaign_channel_merged[campaign_id],campaign_channel_merged[channel],"Not Found",0)</f>
        <v>Influencer</v>
      </c>
      <c r="E136" s="8" t="s">
        <v>8690</v>
      </c>
      <c r="F136" s="8" t="s">
        <v>8689</v>
      </c>
      <c r="G136" s="8" t="str">
        <f t="shared" si="2"/>
        <v>not converted</v>
      </c>
      <c r="H136" s="6">
        <v>0</v>
      </c>
      <c r="I136" t="str">
        <f>_xlfn.XLOOKUP(Campaign_performance_cln[[#This Row],[customer_id]],customers_cln[customer_id],customers_cln[country],"Not Found",0)</f>
        <v>Morocco</v>
      </c>
    </row>
    <row r="137" spans="1:9" x14ac:dyDescent="0.45">
      <c r="A137" t="s">
        <v>8646</v>
      </c>
      <c r="B137" t="s">
        <v>687</v>
      </c>
      <c r="C137" t="str">
        <f>_xlfn.XLOOKUP(Campaign_performance_cln[[#This Row],[campaign_id]],campaign_channel_merged[campaign_id],campaign_channel_merged[campaign_name],"Not Found")</f>
        <v>Winter  6</v>
      </c>
      <c r="D137" t="str">
        <f>_xlfn.XLOOKUP(Campaign_performance_cln[[#This Row],[campaign_id]],campaign_channel_merged[campaign_id],campaign_channel_merged[channel],"Not Found",0)</f>
        <v>Influencer</v>
      </c>
      <c r="E137" s="8" t="s">
        <v>8689</v>
      </c>
      <c r="F137" s="8" t="s">
        <v>8689</v>
      </c>
      <c r="G137" s="8" t="str">
        <f t="shared" si="2"/>
        <v>not converted</v>
      </c>
      <c r="H137" s="6">
        <v>0</v>
      </c>
      <c r="I137" t="str">
        <f>_xlfn.XLOOKUP(Campaign_performance_cln[[#This Row],[customer_id]],customers_cln[customer_id],customers_cln[country],"Not Found",0)</f>
        <v>Monaco</v>
      </c>
    </row>
    <row r="138" spans="1:9" x14ac:dyDescent="0.45">
      <c r="A138" t="s">
        <v>8656</v>
      </c>
      <c r="B138" t="s">
        <v>128</v>
      </c>
      <c r="C138" t="str">
        <f>_xlfn.XLOOKUP(Campaign_performance_cln[[#This Row],[campaign_id]],campaign_channel_merged[campaign_id],campaign_channel_merged[campaign_name],"Not Found")</f>
        <v>Clearance  16</v>
      </c>
      <c r="D138" t="str">
        <f>_xlfn.XLOOKUP(Campaign_performance_cln[[#This Row],[campaign_id]],campaign_channel_merged[campaign_id],campaign_channel_merged[channel],"Not Found",0)</f>
        <v>Influencer</v>
      </c>
      <c r="E138" s="8" t="s">
        <v>8690</v>
      </c>
      <c r="F138" s="8" t="s">
        <v>8690</v>
      </c>
      <c r="G138" s="8" t="str">
        <f t="shared" si="2"/>
        <v>converted</v>
      </c>
      <c r="H138" s="6">
        <v>827.84</v>
      </c>
      <c r="I138" t="str">
        <f>_xlfn.XLOOKUP(Campaign_performance_cln[[#This Row],[customer_id]],customers_cln[customer_id],customers_cln[country],"Not Found",0)</f>
        <v>Fiji</v>
      </c>
    </row>
    <row r="139" spans="1:9" x14ac:dyDescent="0.45">
      <c r="A139" t="s">
        <v>8659</v>
      </c>
      <c r="B139" t="s">
        <v>124</v>
      </c>
      <c r="C139" t="str">
        <f>_xlfn.XLOOKUP(Campaign_performance_cln[[#This Row],[campaign_id]],campaign_channel_merged[campaign_id],campaign_channel_merged[campaign_name],"Not Found")</f>
        <v>Launch  19</v>
      </c>
      <c r="D139" t="str">
        <f>_xlfn.XLOOKUP(Campaign_performance_cln[[#This Row],[campaign_id]],campaign_channel_merged[campaign_id],campaign_channel_merged[channel],"Not Found",0)</f>
        <v>Google Ads</v>
      </c>
      <c r="E139" s="8" t="s">
        <v>8689</v>
      </c>
      <c r="F139" s="8" t="s">
        <v>8689</v>
      </c>
      <c r="G139" s="8" t="str">
        <f t="shared" si="2"/>
        <v>not converted</v>
      </c>
      <c r="H139" s="6">
        <v>0</v>
      </c>
      <c r="I139" t="str">
        <f>_xlfn.XLOOKUP(Campaign_performance_cln[[#This Row],[customer_id]],customers_cln[customer_id],customers_cln[country],"Not Found",0)</f>
        <v>Puerto Rico</v>
      </c>
    </row>
    <row r="140" spans="1:9" x14ac:dyDescent="0.45">
      <c r="A140" t="s">
        <v>8660</v>
      </c>
      <c r="B140" t="s">
        <v>136</v>
      </c>
      <c r="C140" t="str">
        <f>_xlfn.XLOOKUP(Campaign_performance_cln[[#This Row],[campaign_id]],campaign_channel_merged[campaign_id],campaign_channel_merged[campaign_name],"Not Found")</f>
        <v>Clearance  20</v>
      </c>
      <c r="D140" t="str">
        <f>_xlfn.XLOOKUP(Campaign_performance_cln[[#This Row],[campaign_id]],campaign_channel_merged[campaign_id],campaign_channel_merged[channel],"Not Found",0)</f>
        <v>Social Media</v>
      </c>
      <c r="E140" s="8" t="s">
        <v>8689</v>
      </c>
      <c r="F140" s="8" t="s">
        <v>8689</v>
      </c>
      <c r="G140" s="8" t="str">
        <f t="shared" si="2"/>
        <v>not converted</v>
      </c>
      <c r="H140" s="6">
        <v>0</v>
      </c>
      <c r="I140" t="str">
        <f>_xlfn.XLOOKUP(Campaign_performance_cln[[#This Row],[customer_id]],customers_cln[customer_id],customers_cln[country],"Not Found",0)</f>
        <v>Chad</v>
      </c>
    </row>
    <row r="141" spans="1:9" x14ac:dyDescent="0.45">
      <c r="A141" t="s">
        <v>8651</v>
      </c>
      <c r="B141" t="s">
        <v>835</v>
      </c>
      <c r="C141" t="str">
        <f>_xlfn.XLOOKUP(Campaign_performance_cln[[#This Row],[campaign_id]],campaign_channel_merged[campaign_id],campaign_channel_merged[campaign_name],"Not Found")</f>
        <v>Launch  11</v>
      </c>
      <c r="D141" t="str">
        <f>_xlfn.XLOOKUP(Campaign_performance_cln[[#This Row],[campaign_id]],campaign_channel_merged[campaign_id],campaign_channel_merged[channel],"Not Found",0)</f>
        <v>Email</v>
      </c>
      <c r="E141" s="8" t="s">
        <v>8690</v>
      </c>
      <c r="F141" s="8" t="s">
        <v>8689</v>
      </c>
      <c r="G141" s="8" t="str">
        <f t="shared" si="2"/>
        <v>not converted</v>
      </c>
      <c r="H141" s="6">
        <v>0</v>
      </c>
      <c r="I141" t="str">
        <f>_xlfn.XLOOKUP(Campaign_performance_cln[[#This Row],[customer_id]],customers_cln[customer_id],customers_cln[country],"Not Found",0)</f>
        <v>Fiji</v>
      </c>
    </row>
    <row r="142" spans="1:9" x14ac:dyDescent="0.45">
      <c r="A142" t="s">
        <v>8647</v>
      </c>
      <c r="B142" t="s">
        <v>884</v>
      </c>
      <c r="C142" t="str">
        <f>_xlfn.XLOOKUP(Campaign_performance_cln[[#This Row],[campaign_id]],campaign_channel_merged[campaign_id],campaign_channel_merged[campaign_name],"Not Found")</f>
        <v>Clearance  7</v>
      </c>
      <c r="D142" t="str">
        <f>_xlfn.XLOOKUP(Campaign_performance_cln[[#This Row],[campaign_id]],campaign_channel_merged[campaign_id],campaign_channel_merged[channel],"Not Found",0)</f>
        <v>TV Ad</v>
      </c>
      <c r="E142" s="8" t="s">
        <v>8690</v>
      </c>
      <c r="F142" s="8" t="s">
        <v>8689</v>
      </c>
      <c r="G142" s="8" t="str">
        <f t="shared" si="2"/>
        <v>not converted</v>
      </c>
      <c r="H142" s="6">
        <v>0</v>
      </c>
      <c r="I142" t="str">
        <f>_xlfn.XLOOKUP(Campaign_performance_cln[[#This Row],[customer_id]],customers_cln[customer_id],customers_cln[country],"Not Found",0)</f>
        <v>Palau</v>
      </c>
    </row>
    <row r="143" spans="1:9" x14ac:dyDescent="0.45">
      <c r="A143" t="s">
        <v>8654</v>
      </c>
      <c r="B143" t="s">
        <v>151</v>
      </c>
      <c r="C143" t="str">
        <f>_xlfn.XLOOKUP(Campaign_performance_cln[[#This Row],[campaign_id]],campaign_channel_merged[campaign_id],campaign_channel_merged[campaign_name],"Not Found")</f>
        <v>Summer  14</v>
      </c>
      <c r="D143" t="str">
        <f>_xlfn.XLOOKUP(Campaign_performance_cln[[#This Row],[campaign_id]],campaign_channel_merged[campaign_id],campaign_channel_merged[channel],"Not Found",0)</f>
        <v>Social Media</v>
      </c>
      <c r="E143" s="8" t="s">
        <v>8690</v>
      </c>
      <c r="F143" s="8" t="s">
        <v>8689</v>
      </c>
      <c r="G143" s="8" t="str">
        <f t="shared" si="2"/>
        <v>not converted</v>
      </c>
      <c r="H143" s="6">
        <v>0</v>
      </c>
      <c r="I143" t="str">
        <f>_xlfn.XLOOKUP(Campaign_performance_cln[[#This Row],[customer_id]],customers_cln[customer_id],customers_cln[country],"Not Found",0)</f>
        <v>Vietnam</v>
      </c>
    </row>
    <row r="144" spans="1:9" x14ac:dyDescent="0.45">
      <c r="A144" t="s">
        <v>8657</v>
      </c>
      <c r="B144" t="s">
        <v>507</v>
      </c>
      <c r="C144" t="str">
        <f>_xlfn.XLOOKUP(Campaign_performance_cln[[#This Row],[campaign_id]],campaign_channel_merged[campaign_id],campaign_channel_merged[campaign_name],"Not Found")</f>
        <v>Launch  17</v>
      </c>
      <c r="D144" t="str">
        <f>_xlfn.XLOOKUP(Campaign_performance_cln[[#This Row],[campaign_id]],campaign_channel_merged[campaign_id],campaign_channel_merged[channel],"Not Found",0)</f>
        <v>TV Ad</v>
      </c>
      <c r="E144" s="8" t="s">
        <v>8690</v>
      </c>
      <c r="F144" s="8" t="s">
        <v>8689</v>
      </c>
      <c r="G144" s="8" t="str">
        <f t="shared" si="2"/>
        <v>not converted</v>
      </c>
      <c r="H144" s="6">
        <v>0</v>
      </c>
      <c r="I144" t="str">
        <f>_xlfn.XLOOKUP(Campaign_performance_cln[[#This Row],[customer_id]],customers_cln[customer_id],customers_cln[country],"Not Found",0)</f>
        <v>Kazakhstan</v>
      </c>
    </row>
    <row r="145" spans="1:9" x14ac:dyDescent="0.45">
      <c r="A145" t="s">
        <v>8645</v>
      </c>
      <c r="B145" t="s">
        <v>167</v>
      </c>
      <c r="C145" t="str">
        <f>_xlfn.XLOOKUP(Campaign_performance_cln[[#This Row],[campaign_id]],campaign_channel_merged[campaign_id],campaign_channel_merged[campaign_name],"Not Found")</f>
        <v>Festive  5</v>
      </c>
      <c r="D145" t="str">
        <f>_xlfn.XLOOKUP(Campaign_performance_cln[[#This Row],[campaign_id]],campaign_channel_merged[campaign_id],campaign_channel_merged[channel],"Not Found",0)</f>
        <v>unknown</v>
      </c>
      <c r="E145" s="8" t="s">
        <v>8690</v>
      </c>
      <c r="F145" s="8" t="s">
        <v>8689</v>
      </c>
      <c r="G145" s="8" t="str">
        <f t="shared" si="2"/>
        <v>not converted</v>
      </c>
      <c r="H145" s="6">
        <v>0</v>
      </c>
      <c r="I145" t="str">
        <f>_xlfn.XLOOKUP(Campaign_performance_cln[[#This Row],[customer_id]],customers_cln[customer_id],customers_cln[country],"Not Found",0)</f>
        <v>Portugal</v>
      </c>
    </row>
    <row r="146" spans="1:9" x14ac:dyDescent="0.45">
      <c r="A146" t="s">
        <v>8648</v>
      </c>
      <c r="B146" t="s">
        <v>413</v>
      </c>
      <c r="C146" t="str">
        <f>_xlfn.XLOOKUP(Campaign_performance_cln[[#This Row],[campaign_id]],campaign_channel_merged[campaign_id],campaign_channel_merged[campaign_name],"Not Found")</f>
        <v>Festive  8</v>
      </c>
      <c r="D146" t="str">
        <f>_xlfn.XLOOKUP(Campaign_performance_cln[[#This Row],[campaign_id]],campaign_channel_merged[campaign_id],campaign_channel_merged[channel],"Not Found",0)</f>
        <v>Influencer</v>
      </c>
      <c r="E146" s="8" t="s">
        <v>8690</v>
      </c>
      <c r="F146" s="8" t="s">
        <v>8689</v>
      </c>
      <c r="G146" s="8" t="str">
        <f t="shared" si="2"/>
        <v>not converted</v>
      </c>
      <c r="H146" s="6">
        <v>0</v>
      </c>
      <c r="I146" t="str">
        <f>_xlfn.XLOOKUP(Campaign_performance_cln[[#This Row],[customer_id]],customers_cln[customer_id],customers_cln[country],"Not Found",0)</f>
        <v>Zimbabwe</v>
      </c>
    </row>
    <row r="147" spans="1:9" x14ac:dyDescent="0.45">
      <c r="A147" t="s">
        <v>8655</v>
      </c>
      <c r="B147" t="s">
        <v>230</v>
      </c>
      <c r="C147" t="str">
        <f>_xlfn.XLOOKUP(Campaign_performance_cln[[#This Row],[campaign_id]],campaign_channel_merged[campaign_id],campaign_channel_merged[campaign_name],"Not Found")</f>
        <v>Festive  15</v>
      </c>
      <c r="D147" t="str">
        <f>_xlfn.XLOOKUP(Campaign_performance_cln[[#This Row],[campaign_id]],campaign_channel_merged[campaign_id],campaign_channel_merged[channel],"Not Found",0)</f>
        <v>Email</v>
      </c>
      <c r="E147" s="8" t="s">
        <v>8689</v>
      </c>
      <c r="F147" s="8" t="s">
        <v>8689</v>
      </c>
      <c r="G147" s="8" t="str">
        <f t="shared" si="2"/>
        <v>not converted</v>
      </c>
      <c r="H147" s="6">
        <v>0</v>
      </c>
      <c r="I147" t="str">
        <f>_xlfn.XLOOKUP(Campaign_performance_cln[[#This Row],[customer_id]],customers_cln[customer_id],customers_cln[country],"Not Found",0)</f>
        <v>Zambia</v>
      </c>
    </row>
    <row r="148" spans="1:9" x14ac:dyDescent="0.45">
      <c r="A148" t="s">
        <v>8654</v>
      </c>
      <c r="B148" t="s">
        <v>803</v>
      </c>
      <c r="C148" t="str">
        <f>_xlfn.XLOOKUP(Campaign_performance_cln[[#This Row],[campaign_id]],campaign_channel_merged[campaign_id],campaign_channel_merged[campaign_name],"Not Found")</f>
        <v>Summer  14</v>
      </c>
      <c r="D148" t="str">
        <f>_xlfn.XLOOKUP(Campaign_performance_cln[[#This Row],[campaign_id]],campaign_channel_merged[campaign_id],campaign_channel_merged[channel],"Not Found",0)</f>
        <v>Social Media</v>
      </c>
      <c r="E148" s="8" t="s">
        <v>8689</v>
      </c>
      <c r="F148" s="8" t="s">
        <v>8689</v>
      </c>
      <c r="G148" s="8" t="str">
        <f t="shared" si="2"/>
        <v>not converted</v>
      </c>
      <c r="H148" s="6">
        <v>0</v>
      </c>
      <c r="I148" t="str">
        <f>_xlfn.XLOOKUP(Campaign_performance_cln[[#This Row],[customer_id]],customers_cln[customer_id],customers_cln[country],"Not Found",0)</f>
        <v>Kiribati</v>
      </c>
    </row>
    <row r="149" spans="1:9" x14ac:dyDescent="0.45">
      <c r="A149" t="s">
        <v>8644</v>
      </c>
      <c r="B149" t="s">
        <v>798</v>
      </c>
      <c r="C149" t="str">
        <f>_xlfn.XLOOKUP(Campaign_performance_cln[[#This Row],[campaign_id]],campaign_channel_merged[campaign_id],campaign_channel_merged[campaign_name],"Not Found")</f>
        <v>Launch  4</v>
      </c>
      <c r="D149" t="str">
        <f>_xlfn.XLOOKUP(Campaign_performance_cln[[#This Row],[campaign_id]],campaign_channel_merged[campaign_id],campaign_channel_merged[channel],"Not Found",0)</f>
        <v>TV Ad</v>
      </c>
      <c r="E149" s="8" t="s">
        <v>8690</v>
      </c>
      <c r="F149" s="8" t="s">
        <v>8690</v>
      </c>
      <c r="G149" s="8" t="str">
        <f t="shared" si="2"/>
        <v>converted</v>
      </c>
      <c r="H149" s="6">
        <v>1138.46</v>
      </c>
      <c r="I149" t="str">
        <f>_xlfn.XLOOKUP(Campaign_performance_cln[[#This Row],[customer_id]],customers_cln[customer_id],customers_cln[country],"Not Found",0)</f>
        <v>Gambia</v>
      </c>
    </row>
    <row r="150" spans="1:9" x14ac:dyDescent="0.45">
      <c r="A150" t="s">
        <v>8655</v>
      </c>
      <c r="B150" t="s">
        <v>506</v>
      </c>
      <c r="C150" t="str">
        <f>_xlfn.XLOOKUP(Campaign_performance_cln[[#This Row],[campaign_id]],campaign_channel_merged[campaign_id],campaign_channel_merged[campaign_name],"Not Found")</f>
        <v>Festive  15</v>
      </c>
      <c r="D150" t="str">
        <f>_xlfn.XLOOKUP(Campaign_performance_cln[[#This Row],[campaign_id]],campaign_channel_merged[campaign_id],campaign_channel_merged[channel],"Not Found",0)</f>
        <v>Email</v>
      </c>
      <c r="E150" s="8" t="s">
        <v>8690</v>
      </c>
      <c r="F150" s="8" t="s">
        <v>8689</v>
      </c>
      <c r="G150" s="8" t="str">
        <f t="shared" si="2"/>
        <v>not converted</v>
      </c>
      <c r="H150" s="6">
        <v>0</v>
      </c>
      <c r="I150" t="str">
        <f>_xlfn.XLOOKUP(Campaign_performance_cln[[#This Row],[customer_id]],customers_cln[customer_id],customers_cln[country],"Not Found",0)</f>
        <v>Dominica</v>
      </c>
    </row>
    <row r="151" spans="1:9" x14ac:dyDescent="0.45">
      <c r="A151" t="s">
        <v>8650</v>
      </c>
      <c r="B151" t="s">
        <v>361</v>
      </c>
      <c r="C151" t="str">
        <f>_xlfn.XLOOKUP(Campaign_performance_cln[[#This Row],[campaign_id]],campaign_channel_merged[campaign_id],campaign_channel_merged[campaign_name],"Not Found")</f>
        <v>Winter  10</v>
      </c>
      <c r="D151" t="str">
        <f>_xlfn.XLOOKUP(Campaign_performance_cln[[#This Row],[campaign_id]],campaign_channel_merged[campaign_id],campaign_channel_merged[channel],"Not Found",0)</f>
        <v>TV Ad</v>
      </c>
      <c r="E151" s="8" t="s">
        <v>8690</v>
      </c>
      <c r="F151" s="8" t="s">
        <v>8690</v>
      </c>
      <c r="G151" s="8" t="str">
        <f t="shared" si="2"/>
        <v>converted</v>
      </c>
      <c r="H151" s="6">
        <v>409.06</v>
      </c>
      <c r="I151" t="str">
        <f>_xlfn.XLOOKUP(Campaign_performance_cln[[#This Row],[customer_id]],customers_cln[customer_id],customers_cln[country],"Not Found",0)</f>
        <v>Christmas Island</v>
      </c>
    </row>
    <row r="152" spans="1:9" x14ac:dyDescent="0.45">
      <c r="A152" t="s">
        <v>8649</v>
      </c>
      <c r="B152" t="s">
        <v>287</v>
      </c>
      <c r="C152" t="str">
        <f>_xlfn.XLOOKUP(Campaign_performance_cln[[#This Row],[campaign_id]],campaign_channel_merged[campaign_id],campaign_channel_merged[campaign_name],"Not Found")</f>
        <v>Clearance  9</v>
      </c>
      <c r="D152" t="str">
        <f>_xlfn.XLOOKUP(Campaign_performance_cln[[#This Row],[campaign_id]],campaign_channel_merged[campaign_id],campaign_channel_merged[channel],"Not Found",0)</f>
        <v>Social Media</v>
      </c>
      <c r="E152" s="8" t="s">
        <v>8689</v>
      </c>
      <c r="F152" s="8" t="s">
        <v>8689</v>
      </c>
      <c r="G152" s="8" t="str">
        <f t="shared" si="2"/>
        <v>not converted</v>
      </c>
      <c r="H152" s="6">
        <v>0</v>
      </c>
      <c r="I152" t="str">
        <f>_xlfn.XLOOKUP(Campaign_performance_cln[[#This Row],[customer_id]],customers_cln[customer_id],customers_cln[country],"Not Found",0)</f>
        <v>Peru</v>
      </c>
    </row>
    <row r="153" spans="1:9" x14ac:dyDescent="0.45">
      <c r="A153" t="s">
        <v>8642</v>
      </c>
      <c r="B153" t="s">
        <v>17</v>
      </c>
      <c r="C153" t="str">
        <f>_xlfn.XLOOKUP(Campaign_performance_cln[[#This Row],[campaign_id]],campaign_channel_merged[campaign_id],campaign_channel_merged[campaign_name],"Not Found")</f>
        <v>Festive  2</v>
      </c>
      <c r="D153" t="str">
        <f>_xlfn.XLOOKUP(Campaign_performance_cln[[#This Row],[campaign_id]],campaign_channel_merged[campaign_id],campaign_channel_merged[channel],"Not Found",0)</f>
        <v>Influencer</v>
      </c>
      <c r="E153" s="8" t="s">
        <v>8690</v>
      </c>
      <c r="F153" s="8" t="s">
        <v>8690</v>
      </c>
      <c r="G153" s="8" t="str">
        <f t="shared" si="2"/>
        <v>converted</v>
      </c>
      <c r="H153" s="6">
        <v>1556.71</v>
      </c>
      <c r="I153" t="str">
        <f>_xlfn.XLOOKUP(Campaign_performance_cln[[#This Row],[customer_id]],customers_cln[customer_id],customers_cln[country],"Not Found",0)</f>
        <v>Romania</v>
      </c>
    </row>
    <row r="154" spans="1:9" x14ac:dyDescent="0.45">
      <c r="A154" t="s">
        <v>8653</v>
      </c>
      <c r="B154" t="s">
        <v>767</v>
      </c>
      <c r="C154" t="str">
        <f>_xlfn.XLOOKUP(Campaign_performance_cln[[#This Row],[campaign_id]],campaign_channel_merged[campaign_id],campaign_channel_merged[campaign_name],"Not Found")</f>
        <v>Winter  13</v>
      </c>
      <c r="D154" t="str">
        <f>_xlfn.XLOOKUP(Campaign_performance_cln[[#This Row],[campaign_id]],campaign_channel_merged[campaign_id],campaign_channel_merged[channel],"Not Found",0)</f>
        <v>Social Media</v>
      </c>
      <c r="E154" s="8" t="s">
        <v>8690</v>
      </c>
      <c r="F154" s="8" t="s">
        <v>8689</v>
      </c>
      <c r="G154" s="8" t="str">
        <f t="shared" si="2"/>
        <v>not converted</v>
      </c>
      <c r="H154" s="6">
        <v>0</v>
      </c>
      <c r="I154" t="str">
        <f>_xlfn.XLOOKUP(Campaign_performance_cln[[#This Row],[customer_id]],customers_cln[customer_id],customers_cln[country],"Not Found",0)</f>
        <v>Solomon Islands</v>
      </c>
    </row>
    <row r="155" spans="1:9" x14ac:dyDescent="0.45">
      <c r="A155" t="s">
        <v>8658</v>
      </c>
      <c r="B155" t="s">
        <v>634</v>
      </c>
      <c r="C155" t="str">
        <f>_xlfn.XLOOKUP(Campaign_performance_cln[[#This Row],[campaign_id]],campaign_channel_merged[campaign_id],campaign_channel_merged[campaign_name],"Not Found")</f>
        <v>Summer  18</v>
      </c>
      <c r="D155" t="str">
        <f>_xlfn.XLOOKUP(Campaign_performance_cln[[#This Row],[campaign_id]],campaign_channel_merged[campaign_id],campaign_channel_merged[channel],"Not Found",0)</f>
        <v>TV Ad</v>
      </c>
      <c r="E155" s="8" t="s">
        <v>8690</v>
      </c>
      <c r="F155" s="8" t="s">
        <v>8689</v>
      </c>
      <c r="G155" s="8" t="str">
        <f t="shared" si="2"/>
        <v>not converted</v>
      </c>
      <c r="H155" s="6">
        <v>0</v>
      </c>
      <c r="I155" t="str">
        <f>_xlfn.XLOOKUP(Campaign_performance_cln[[#This Row],[customer_id]],customers_cln[customer_id],customers_cln[country],"Not Found",0)</f>
        <v>Cote D'Ivoire</v>
      </c>
    </row>
    <row r="156" spans="1:9" x14ac:dyDescent="0.45">
      <c r="A156" t="s">
        <v>8650</v>
      </c>
      <c r="B156" t="s">
        <v>660</v>
      </c>
      <c r="C156" t="str">
        <f>_xlfn.XLOOKUP(Campaign_performance_cln[[#This Row],[campaign_id]],campaign_channel_merged[campaign_id],campaign_channel_merged[campaign_name],"Not Found")</f>
        <v>Winter  10</v>
      </c>
      <c r="D156" t="str">
        <f>_xlfn.XLOOKUP(Campaign_performance_cln[[#This Row],[campaign_id]],campaign_channel_merged[campaign_id],campaign_channel_merged[channel],"Not Found",0)</f>
        <v>TV Ad</v>
      </c>
      <c r="E156" s="8" t="s">
        <v>8689</v>
      </c>
      <c r="F156" s="8" t="s">
        <v>8689</v>
      </c>
      <c r="G156" s="8" t="str">
        <f t="shared" si="2"/>
        <v>not converted</v>
      </c>
      <c r="H156" s="6">
        <v>0</v>
      </c>
      <c r="I156" t="str">
        <f>_xlfn.XLOOKUP(Campaign_performance_cln[[#This Row],[customer_id]],customers_cln[customer_id],customers_cln[country],"Not Found",0)</f>
        <v>Italy</v>
      </c>
    </row>
    <row r="157" spans="1:9" x14ac:dyDescent="0.45">
      <c r="A157" t="s">
        <v>8642</v>
      </c>
      <c r="B157" t="s">
        <v>181</v>
      </c>
      <c r="C157" t="str">
        <f>_xlfn.XLOOKUP(Campaign_performance_cln[[#This Row],[campaign_id]],campaign_channel_merged[campaign_id],campaign_channel_merged[campaign_name],"Not Found")</f>
        <v>Festive  2</v>
      </c>
      <c r="D157" t="str">
        <f>_xlfn.XLOOKUP(Campaign_performance_cln[[#This Row],[campaign_id]],campaign_channel_merged[campaign_id],campaign_channel_merged[channel],"Not Found",0)</f>
        <v>Influencer</v>
      </c>
      <c r="E157" s="8" t="s">
        <v>8689</v>
      </c>
      <c r="F157" s="8" t="s">
        <v>8689</v>
      </c>
      <c r="G157" s="8" t="str">
        <f t="shared" si="2"/>
        <v>not converted</v>
      </c>
      <c r="H157" s="6">
        <v>0</v>
      </c>
      <c r="I157" t="str">
        <f>_xlfn.XLOOKUP(Campaign_performance_cln[[#This Row],[customer_id]],customers_cln[customer_id],customers_cln[country],"Not Found",0)</f>
        <v>Macedonia</v>
      </c>
    </row>
    <row r="158" spans="1:9" x14ac:dyDescent="0.45">
      <c r="A158" t="s">
        <v>8657</v>
      </c>
      <c r="B158" t="s">
        <v>416</v>
      </c>
      <c r="C158" t="str">
        <f>_xlfn.XLOOKUP(Campaign_performance_cln[[#This Row],[campaign_id]],campaign_channel_merged[campaign_id],campaign_channel_merged[campaign_name],"Not Found")</f>
        <v>Launch  17</v>
      </c>
      <c r="D158" t="str">
        <f>_xlfn.XLOOKUP(Campaign_performance_cln[[#This Row],[campaign_id]],campaign_channel_merged[campaign_id],campaign_channel_merged[channel],"Not Found",0)</f>
        <v>TV Ad</v>
      </c>
      <c r="E158" s="8" t="s">
        <v>8689</v>
      </c>
      <c r="F158" s="8" t="s">
        <v>8689</v>
      </c>
      <c r="G158" s="8" t="str">
        <f t="shared" si="2"/>
        <v>not converted</v>
      </c>
      <c r="H158" s="6">
        <v>0</v>
      </c>
      <c r="I158" t="str">
        <f>_xlfn.XLOOKUP(Campaign_performance_cln[[#This Row],[customer_id]],customers_cln[customer_id],customers_cln[country],"Not Found",0)</f>
        <v>Netherlands Antilles</v>
      </c>
    </row>
    <row r="159" spans="1:9" x14ac:dyDescent="0.45">
      <c r="A159" t="s">
        <v>8653</v>
      </c>
      <c r="B159" t="s">
        <v>55</v>
      </c>
      <c r="C159" t="str">
        <f>_xlfn.XLOOKUP(Campaign_performance_cln[[#This Row],[campaign_id]],campaign_channel_merged[campaign_id],campaign_channel_merged[campaign_name],"Not Found")</f>
        <v>Winter  13</v>
      </c>
      <c r="D159" t="str">
        <f>_xlfn.XLOOKUP(Campaign_performance_cln[[#This Row],[campaign_id]],campaign_channel_merged[campaign_id],campaign_channel_merged[channel],"Not Found",0)</f>
        <v>Social Media</v>
      </c>
      <c r="E159" s="8" t="s">
        <v>8690</v>
      </c>
      <c r="F159" s="8" t="s">
        <v>8689</v>
      </c>
      <c r="G159" s="8" t="str">
        <f t="shared" si="2"/>
        <v>not converted</v>
      </c>
      <c r="H159" s="6">
        <v>0</v>
      </c>
      <c r="I159" t="str">
        <f>_xlfn.XLOOKUP(Campaign_performance_cln[[#This Row],[customer_id]],customers_cln[customer_id],customers_cln[country],"Not Found",0)</f>
        <v>Greece</v>
      </c>
    </row>
    <row r="160" spans="1:9" x14ac:dyDescent="0.45">
      <c r="A160" t="s">
        <v>8642</v>
      </c>
      <c r="B160" t="s">
        <v>285</v>
      </c>
      <c r="C160" t="str">
        <f>_xlfn.XLOOKUP(Campaign_performance_cln[[#This Row],[campaign_id]],campaign_channel_merged[campaign_id],campaign_channel_merged[campaign_name],"Not Found")</f>
        <v>Festive  2</v>
      </c>
      <c r="D160" t="str">
        <f>_xlfn.XLOOKUP(Campaign_performance_cln[[#This Row],[campaign_id]],campaign_channel_merged[campaign_id],campaign_channel_merged[channel],"Not Found",0)</f>
        <v>Influencer</v>
      </c>
      <c r="E160" s="8" t="s">
        <v>8690</v>
      </c>
      <c r="F160" s="8" t="s">
        <v>8689</v>
      </c>
      <c r="G160" s="8" t="str">
        <f t="shared" si="2"/>
        <v>not converted</v>
      </c>
      <c r="H160" s="6">
        <v>0</v>
      </c>
      <c r="I160" t="str">
        <f>_xlfn.XLOOKUP(Campaign_performance_cln[[#This Row],[customer_id]],customers_cln[customer_id],customers_cln[country],"Not Found",0)</f>
        <v>Gabon</v>
      </c>
    </row>
    <row r="161" spans="1:9" x14ac:dyDescent="0.45">
      <c r="A161" t="s">
        <v>8647</v>
      </c>
      <c r="B161" t="s">
        <v>286</v>
      </c>
      <c r="C161" t="str">
        <f>_xlfn.XLOOKUP(Campaign_performance_cln[[#This Row],[campaign_id]],campaign_channel_merged[campaign_id],campaign_channel_merged[campaign_name],"Not Found")</f>
        <v>Clearance  7</v>
      </c>
      <c r="D161" t="str">
        <f>_xlfn.XLOOKUP(Campaign_performance_cln[[#This Row],[campaign_id]],campaign_channel_merged[campaign_id],campaign_channel_merged[channel],"Not Found",0)</f>
        <v>TV Ad</v>
      </c>
      <c r="E161" s="8" t="s">
        <v>8689</v>
      </c>
      <c r="F161" s="8" t="s">
        <v>8689</v>
      </c>
      <c r="G161" s="8" t="str">
        <f t="shared" si="2"/>
        <v>not converted</v>
      </c>
      <c r="H161" s="6">
        <v>0</v>
      </c>
      <c r="I161" t="str">
        <f>_xlfn.XLOOKUP(Campaign_performance_cln[[#This Row],[customer_id]],customers_cln[customer_id],customers_cln[country],"Not Found",0)</f>
        <v>Pakistan</v>
      </c>
    </row>
    <row r="162" spans="1:9" x14ac:dyDescent="0.45">
      <c r="A162" t="s">
        <v>8655</v>
      </c>
      <c r="B162" t="s">
        <v>702</v>
      </c>
      <c r="C162" t="str">
        <f>_xlfn.XLOOKUP(Campaign_performance_cln[[#This Row],[campaign_id]],campaign_channel_merged[campaign_id],campaign_channel_merged[campaign_name],"Not Found")</f>
        <v>Festive  15</v>
      </c>
      <c r="D162" t="str">
        <f>_xlfn.XLOOKUP(Campaign_performance_cln[[#This Row],[campaign_id]],campaign_channel_merged[campaign_id],campaign_channel_merged[channel],"Not Found",0)</f>
        <v>Email</v>
      </c>
      <c r="E162" s="8" t="s">
        <v>8689</v>
      </c>
      <c r="F162" s="8" t="s">
        <v>8689</v>
      </c>
      <c r="G162" s="8" t="str">
        <f t="shared" si="2"/>
        <v>not converted</v>
      </c>
      <c r="H162" s="6">
        <v>0</v>
      </c>
      <c r="I162" t="str">
        <f>_xlfn.XLOOKUP(Campaign_performance_cln[[#This Row],[customer_id]],customers_cln[customer_id],customers_cln[country],"Not Found",0)</f>
        <v>Bhutan</v>
      </c>
    </row>
    <row r="163" spans="1:9" x14ac:dyDescent="0.45">
      <c r="A163" t="s">
        <v>8650</v>
      </c>
      <c r="B163" t="s">
        <v>647</v>
      </c>
      <c r="C163" t="str">
        <f>_xlfn.XLOOKUP(Campaign_performance_cln[[#This Row],[campaign_id]],campaign_channel_merged[campaign_id],campaign_channel_merged[campaign_name],"Not Found")</f>
        <v>Winter  10</v>
      </c>
      <c r="D163" t="str">
        <f>_xlfn.XLOOKUP(Campaign_performance_cln[[#This Row],[campaign_id]],campaign_channel_merged[campaign_id],campaign_channel_merged[channel],"Not Found",0)</f>
        <v>TV Ad</v>
      </c>
      <c r="E163" s="8" t="s">
        <v>8690</v>
      </c>
      <c r="F163" s="8" t="s">
        <v>8689</v>
      </c>
      <c r="G163" s="8" t="str">
        <f t="shared" si="2"/>
        <v>not converted</v>
      </c>
      <c r="H163" s="6">
        <v>0</v>
      </c>
      <c r="I163" t="str">
        <f>_xlfn.XLOOKUP(Campaign_performance_cln[[#This Row],[customer_id]],customers_cln[customer_id],customers_cln[country],"Not Found",0)</f>
        <v>Kazakhstan</v>
      </c>
    </row>
    <row r="164" spans="1:9" x14ac:dyDescent="0.45">
      <c r="A164" t="s">
        <v>8645</v>
      </c>
      <c r="B164" t="s">
        <v>252</v>
      </c>
      <c r="C164" t="str">
        <f>_xlfn.XLOOKUP(Campaign_performance_cln[[#This Row],[campaign_id]],campaign_channel_merged[campaign_id],campaign_channel_merged[campaign_name],"Not Found")</f>
        <v>Festive  5</v>
      </c>
      <c r="D164" t="str">
        <f>_xlfn.XLOOKUP(Campaign_performance_cln[[#This Row],[campaign_id]],campaign_channel_merged[campaign_id],campaign_channel_merged[channel],"Not Found",0)</f>
        <v>unknown</v>
      </c>
      <c r="E164" s="8" t="s">
        <v>8689</v>
      </c>
      <c r="F164" s="8" t="s">
        <v>8689</v>
      </c>
      <c r="G164" s="8" t="str">
        <f t="shared" si="2"/>
        <v>not converted</v>
      </c>
      <c r="H164" s="6">
        <v>0</v>
      </c>
      <c r="I164" t="str">
        <f>_xlfn.XLOOKUP(Campaign_performance_cln[[#This Row],[customer_id]],customers_cln[customer_id],customers_cln[country],"Not Found",0)</f>
        <v>British Indian Ocean Territory (Chagos Archipelago)</v>
      </c>
    </row>
    <row r="165" spans="1:9" x14ac:dyDescent="0.45">
      <c r="A165" t="s">
        <v>8658</v>
      </c>
      <c r="B165" t="s">
        <v>524</v>
      </c>
      <c r="C165" t="str">
        <f>_xlfn.XLOOKUP(Campaign_performance_cln[[#This Row],[campaign_id]],campaign_channel_merged[campaign_id],campaign_channel_merged[campaign_name],"Not Found")</f>
        <v>Summer  18</v>
      </c>
      <c r="D165" t="str">
        <f>_xlfn.XLOOKUP(Campaign_performance_cln[[#This Row],[campaign_id]],campaign_channel_merged[campaign_id],campaign_channel_merged[channel],"Not Found",0)</f>
        <v>TV Ad</v>
      </c>
      <c r="E165" s="8" t="s">
        <v>8690</v>
      </c>
      <c r="F165" s="8" t="s">
        <v>8690</v>
      </c>
      <c r="G165" s="8" t="str">
        <f t="shared" si="2"/>
        <v>converted</v>
      </c>
      <c r="H165" s="6">
        <v>1779.56</v>
      </c>
      <c r="I165" t="str">
        <f>_xlfn.XLOOKUP(Campaign_performance_cln[[#This Row],[customer_id]],customers_cln[customer_id],customers_cln[country],"Not Found",0)</f>
        <v>Sao Tome And Principe</v>
      </c>
    </row>
    <row r="166" spans="1:9" x14ac:dyDescent="0.45">
      <c r="A166" t="s">
        <v>8658</v>
      </c>
      <c r="B166" t="s">
        <v>687</v>
      </c>
      <c r="C166" t="str">
        <f>_xlfn.XLOOKUP(Campaign_performance_cln[[#This Row],[campaign_id]],campaign_channel_merged[campaign_id],campaign_channel_merged[campaign_name],"Not Found")</f>
        <v>Summer  18</v>
      </c>
      <c r="D166" t="str">
        <f>_xlfn.XLOOKUP(Campaign_performance_cln[[#This Row],[campaign_id]],campaign_channel_merged[campaign_id],campaign_channel_merged[channel],"Not Found",0)</f>
        <v>TV Ad</v>
      </c>
      <c r="E166" s="8" t="s">
        <v>8690</v>
      </c>
      <c r="F166" s="8" t="s">
        <v>8689</v>
      </c>
      <c r="G166" s="8" t="str">
        <f t="shared" si="2"/>
        <v>not converted</v>
      </c>
      <c r="H166" s="6">
        <v>0</v>
      </c>
      <c r="I166" t="str">
        <f>_xlfn.XLOOKUP(Campaign_performance_cln[[#This Row],[customer_id]],customers_cln[customer_id],customers_cln[country],"Not Found",0)</f>
        <v>Monaco</v>
      </c>
    </row>
    <row r="167" spans="1:9" x14ac:dyDescent="0.45">
      <c r="A167" t="s">
        <v>8643</v>
      </c>
      <c r="B167" t="s">
        <v>56</v>
      </c>
      <c r="C167" t="str">
        <f>_xlfn.XLOOKUP(Campaign_performance_cln[[#This Row],[campaign_id]],campaign_channel_merged[campaign_id],campaign_channel_merged[campaign_name],"Not Found")</f>
        <v>Winter  3</v>
      </c>
      <c r="D167" t="str">
        <f>_xlfn.XLOOKUP(Campaign_performance_cln[[#This Row],[campaign_id]],campaign_channel_merged[campaign_id],campaign_channel_merged[channel],"Not Found",0)</f>
        <v>Social Media</v>
      </c>
      <c r="E167" s="8" t="s">
        <v>8689</v>
      </c>
      <c r="F167" s="8" t="s">
        <v>8689</v>
      </c>
      <c r="G167" s="8" t="str">
        <f t="shared" si="2"/>
        <v>not converted</v>
      </c>
      <c r="H167" s="6">
        <v>0</v>
      </c>
      <c r="I167" t="str">
        <f>_xlfn.XLOOKUP(Campaign_performance_cln[[#This Row],[customer_id]],customers_cln[customer_id],customers_cln[country],"Not Found",0)</f>
        <v>Ireland</v>
      </c>
    </row>
    <row r="168" spans="1:9" x14ac:dyDescent="0.45">
      <c r="A168" t="s">
        <v>8644</v>
      </c>
      <c r="B168" t="s">
        <v>256</v>
      </c>
      <c r="C168" t="str">
        <f>_xlfn.XLOOKUP(Campaign_performance_cln[[#This Row],[campaign_id]],campaign_channel_merged[campaign_id],campaign_channel_merged[campaign_name],"Not Found")</f>
        <v>Launch  4</v>
      </c>
      <c r="D168" t="str">
        <f>_xlfn.XLOOKUP(Campaign_performance_cln[[#This Row],[campaign_id]],campaign_channel_merged[campaign_id],campaign_channel_merged[channel],"Not Found",0)</f>
        <v>TV Ad</v>
      </c>
      <c r="E168" s="8" t="s">
        <v>8690</v>
      </c>
      <c r="F168" s="8" t="s">
        <v>8690</v>
      </c>
      <c r="G168" s="8" t="str">
        <f t="shared" si="2"/>
        <v>converted</v>
      </c>
      <c r="H168" s="6">
        <v>139.01</v>
      </c>
      <c r="I168" t="str">
        <f>_xlfn.XLOOKUP(Campaign_performance_cln[[#This Row],[customer_id]],customers_cln[customer_id],customers_cln[country],"Not Found",0)</f>
        <v>Panama</v>
      </c>
    </row>
    <row r="169" spans="1:9" x14ac:dyDescent="0.45">
      <c r="A169" t="s">
        <v>8658</v>
      </c>
      <c r="B169" t="s">
        <v>324</v>
      </c>
      <c r="C169" t="str">
        <f>_xlfn.XLOOKUP(Campaign_performance_cln[[#This Row],[campaign_id]],campaign_channel_merged[campaign_id],campaign_channel_merged[campaign_name],"Not Found")</f>
        <v>Summer  18</v>
      </c>
      <c r="D169" t="str">
        <f>_xlfn.XLOOKUP(Campaign_performance_cln[[#This Row],[campaign_id]],campaign_channel_merged[campaign_id],campaign_channel_merged[channel],"Not Found",0)</f>
        <v>TV Ad</v>
      </c>
      <c r="E169" s="8" t="s">
        <v>8690</v>
      </c>
      <c r="F169" s="8" t="s">
        <v>8690</v>
      </c>
      <c r="G169" s="8" t="str">
        <f t="shared" si="2"/>
        <v>converted</v>
      </c>
      <c r="H169" s="6">
        <v>215.11</v>
      </c>
      <c r="I169" t="str">
        <f>_xlfn.XLOOKUP(Campaign_performance_cln[[#This Row],[customer_id]],customers_cln[customer_id],customers_cln[country],"Not Found",0)</f>
        <v>Dominican Republic</v>
      </c>
    </row>
    <row r="170" spans="1:9" x14ac:dyDescent="0.45">
      <c r="A170" t="s">
        <v>8658</v>
      </c>
      <c r="B170" t="s">
        <v>680</v>
      </c>
      <c r="C170" t="str">
        <f>_xlfn.XLOOKUP(Campaign_performance_cln[[#This Row],[campaign_id]],campaign_channel_merged[campaign_id],campaign_channel_merged[campaign_name],"Not Found")</f>
        <v>Summer  18</v>
      </c>
      <c r="D170" t="str">
        <f>_xlfn.XLOOKUP(Campaign_performance_cln[[#This Row],[campaign_id]],campaign_channel_merged[campaign_id],campaign_channel_merged[channel],"Not Found",0)</f>
        <v>TV Ad</v>
      </c>
      <c r="E170" s="8" t="s">
        <v>8690</v>
      </c>
      <c r="F170" s="8" t="s">
        <v>8690</v>
      </c>
      <c r="G170" s="8" t="str">
        <f t="shared" si="2"/>
        <v>converted</v>
      </c>
      <c r="H170" s="6">
        <v>487.37</v>
      </c>
      <c r="I170" t="str">
        <f>_xlfn.XLOOKUP(Campaign_performance_cln[[#This Row],[customer_id]],customers_cln[customer_id],customers_cln[country],"Not Found",0)</f>
        <v>Suriname</v>
      </c>
    </row>
    <row r="171" spans="1:9" x14ac:dyDescent="0.45">
      <c r="A171" t="s">
        <v>8642</v>
      </c>
      <c r="B171" t="s">
        <v>796</v>
      </c>
      <c r="C171" t="str">
        <f>_xlfn.XLOOKUP(Campaign_performance_cln[[#This Row],[campaign_id]],campaign_channel_merged[campaign_id],campaign_channel_merged[campaign_name],"Not Found")</f>
        <v>Festive  2</v>
      </c>
      <c r="D171" t="str">
        <f>_xlfn.XLOOKUP(Campaign_performance_cln[[#This Row],[campaign_id]],campaign_channel_merged[campaign_id],campaign_channel_merged[channel],"Not Found",0)</f>
        <v>Influencer</v>
      </c>
      <c r="E171" s="8" t="s">
        <v>8690</v>
      </c>
      <c r="F171" s="8" t="s">
        <v>8689</v>
      </c>
      <c r="G171" s="8" t="str">
        <f t="shared" si="2"/>
        <v>not converted</v>
      </c>
      <c r="H171" s="6">
        <v>0</v>
      </c>
      <c r="I171" t="str">
        <f>_xlfn.XLOOKUP(Campaign_performance_cln[[#This Row],[customer_id]],customers_cln[customer_id],customers_cln[country],"Not Found",0)</f>
        <v>Angola</v>
      </c>
    </row>
    <row r="172" spans="1:9" x14ac:dyDescent="0.45">
      <c r="A172" t="s">
        <v>8643</v>
      </c>
      <c r="B172" t="s">
        <v>909</v>
      </c>
      <c r="C172" t="str">
        <f>_xlfn.XLOOKUP(Campaign_performance_cln[[#This Row],[campaign_id]],campaign_channel_merged[campaign_id],campaign_channel_merged[campaign_name],"Not Found")</f>
        <v>Winter  3</v>
      </c>
      <c r="D172" t="str">
        <f>_xlfn.XLOOKUP(Campaign_performance_cln[[#This Row],[campaign_id]],campaign_channel_merged[campaign_id],campaign_channel_merged[channel],"Not Found",0)</f>
        <v>Social Media</v>
      </c>
      <c r="E172" s="8" t="s">
        <v>8689</v>
      </c>
      <c r="F172" s="8" t="s">
        <v>8689</v>
      </c>
      <c r="G172" s="8" t="str">
        <f t="shared" si="2"/>
        <v>not converted</v>
      </c>
      <c r="H172" s="6">
        <v>0</v>
      </c>
      <c r="I172" t="str">
        <f>_xlfn.XLOOKUP(Campaign_performance_cln[[#This Row],[customer_id]],customers_cln[customer_id],customers_cln[country],"Not Found",0)</f>
        <v>Argentina</v>
      </c>
    </row>
    <row r="173" spans="1:9" x14ac:dyDescent="0.45">
      <c r="A173" t="s">
        <v>8657</v>
      </c>
      <c r="B173" t="s">
        <v>131</v>
      </c>
      <c r="C173" t="str">
        <f>_xlfn.XLOOKUP(Campaign_performance_cln[[#This Row],[campaign_id]],campaign_channel_merged[campaign_id],campaign_channel_merged[campaign_name],"Not Found")</f>
        <v>Launch  17</v>
      </c>
      <c r="D173" t="str">
        <f>_xlfn.XLOOKUP(Campaign_performance_cln[[#This Row],[campaign_id]],campaign_channel_merged[campaign_id],campaign_channel_merged[channel],"Not Found",0)</f>
        <v>TV Ad</v>
      </c>
      <c r="E173" s="8" t="s">
        <v>8689</v>
      </c>
      <c r="F173" s="8" t="s">
        <v>8689</v>
      </c>
      <c r="G173" s="8" t="str">
        <f t="shared" si="2"/>
        <v>not converted</v>
      </c>
      <c r="H173" s="6">
        <v>0</v>
      </c>
      <c r="I173" t="str">
        <f>_xlfn.XLOOKUP(Campaign_performance_cln[[#This Row],[customer_id]],customers_cln[customer_id],customers_cln[country],"Not Found",0)</f>
        <v>Bolivia</v>
      </c>
    </row>
    <row r="174" spans="1:9" x14ac:dyDescent="0.45">
      <c r="A174" t="s">
        <v>8648</v>
      </c>
      <c r="B174" t="s">
        <v>432</v>
      </c>
      <c r="C174" t="str">
        <f>_xlfn.XLOOKUP(Campaign_performance_cln[[#This Row],[campaign_id]],campaign_channel_merged[campaign_id],campaign_channel_merged[campaign_name],"Not Found")</f>
        <v>Festive  8</v>
      </c>
      <c r="D174" t="str">
        <f>_xlfn.XLOOKUP(Campaign_performance_cln[[#This Row],[campaign_id]],campaign_channel_merged[campaign_id],campaign_channel_merged[channel],"Not Found",0)</f>
        <v>Influencer</v>
      </c>
      <c r="E174" s="8" t="s">
        <v>8690</v>
      </c>
      <c r="F174" s="8" t="s">
        <v>8690</v>
      </c>
      <c r="G174" s="8" t="str">
        <f t="shared" si="2"/>
        <v>converted</v>
      </c>
      <c r="H174" s="6">
        <v>1139.3699999999999</v>
      </c>
      <c r="I174" t="str">
        <f>_xlfn.XLOOKUP(Campaign_performance_cln[[#This Row],[customer_id]],customers_cln[customer_id],customers_cln[country],"Not Found",0)</f>
        <v>Saint Martin</v>
      </c>
    </row>
    <row r="175" spans="1:9" x14ac:dyDescent="0.45">
      <c r="A175" t="s">
        <v>8643</v>
      </c>
      <c r="B175" t="s">
        <v>671</v>
      </c>
      <c r="C175" t="str">
        <f>_xlfn.XLOOKUP(Campaign_performance_cln[[#This Row],[campaign_id]],campaign_channel_merged[campaign_id],campaign_channel_merged[campaign_name],"Not Found")</f>
        <v>Winter  3</v>
      </c>
      <c r="D175" t="str">
        <f>_xlfn.XLOOKUP(Campaign_performance_cln[[#This Row],[campaign_id]],campaign_channel_merged[campaign_id],campaign_channel_merged[channel],"Not Found",0)</f>
        <v>Social Media</v>
      </c>
      <c r="E175" s="8" t="s">
        <v>8689</v>
      </c>
      <c r="F175" s="8" t="s">
        <v>8689</v>
      </c>
      <c r="G175" s="8" t="str">
        <f t="shared" si="2"/>
        <v>not converted</v>
      </c>
      <c r="H175" s="6">
        <v>0</v>
      </c>
      <c r="I175" t="str">
        <f>_xlfn.XLOOKUP(Campaign_performance_cln[[#This Row],[customer_id]],customers_cln[customer_id],customers_cln[country],"Not Found",0)</f>
        <v>Uganda</v>
      </c>
    </row>
    <row r="176" spans="1:9" x14ac:dyDescent="0.45">
      <c r="A176" t="s">
        <v>8648</v>
      </c>
      <c r="B176" t="s">
        <v>762</v>
      </c>
      <c r="C176" t="str">
        <f>_xlfn.XLOOKUP(Campaign_performance_cln[[#This Row],[campaign_id]],campaign_channel_merged[campaign_id],campaign_channel_merged[campaign_name],"Not Found")</f>
        <v>Festive  8</v>
      </c>
      <c r="D176" t="str">
        <f>_xlfn.XLOOKUP(Campaign_performance_cln[[#This Row],[campaign_id]],campaign_channel_merged[campaign_id],campaign_channel_merged[channel],"Not Found",0)</f>
        <v>Influencer</v>
      </c>
      <c r="E176" s="8" t="s">
        <v>8689</v>
      </c>
      <c r="F176" s="8" t="s">
        <v>8689</v>
      </c>
      <c r="G176" s="8" t="str">
        <f t="shared" si="2"/>
        <v>not converted</v>
      </c>
      <c r="H176" s="6">
        <v>0</v>
      </c>
      <c r="I176" t="str">
        <f>_xlfn.XLOOKUP(Campaign_performance_cln[[#This Row],[customer_id]],customers_cln[customer_id],customers_cln[country],"Not Found",0)</f>
        <v>Pitcairn Islands</v>
      </c>
    </row>
    <row r="177" spans="1:9" x14ac:dyDescent="0.45">
      <c r="A177" t="s">
        <v>8660</v>
      </c>
      <c r="B177" t="s">
        <v>19</v>
      </c>
      <c r="C177" t="str">
        <f>_xlfn.XLOOKUP(Campaign_performance_cln[[#This Row],[campaign_id]],campaign_channel_merged[campaign_id],campaign_channel_merged[campaign_name],"Not Found")</f>
        <v>Clearance  20</v>
      </c>
      <c r="D177" t="str">
        <f>_xlfn.XLOOKUP(Campaign_performance_cln[[#This Row],[campaign_id]],campaign_channel_merged[campaign_id],campaign_channel_merged[channel],"Not Found",0)</f>
        <v>Social Media</v>
      </c>
      <c r="E177" s="8" t="s">
        <v>8689</v>
      </c>
      <c r="F177" s="8" t="s">
        <v>8689</v>
      </c>
      <c r="G177" s="8" t="str">
        <f t="shared" si="2"/>
        <v>not converted</v>
      </c>
      <c r="H177" s="6">
        <v>0</v>
      </c>
      <c r="I177" t="str">
        <f>_xlfn.XLOOKUP(Campaign_performance_cln[[#This Row],[customer_id]],customers_cln[customer_id],customers_cln[country],"Not Found",0)</f>
        <v>Denmark</v>
      </c>
    </row>
    <row r="178" spans="1:9" x14ac:dyDescent="0.45">
      <c r="A178" t="s">
        <v>8657</v>
      </c>
      <c r="B178" t="s">
        <v>613</v>
      </c>
      <c r="C178" t="str">
        <f>_xlfn.XLOOKUP(Campaign_performance_cln[[#This Row],[campaign_id]],campaign_channel_merged[campaign_id],campaign_channel_merged[campaign_name],"Not Found")</f>
        <v>Launch  17</v>
      </c>
      <c r="D178" t="str">
        <f>_xlfn.XLOOKUP(Campaign_performance_cln[[#This Row],[campaign_id]],campaign_channel_merged[campaign_id],campaign_channel_merged[channel],"Not Found",0)</f>
        <v>TV Ad</v>
      </c>
      <c r="E178" s="8" t="s">
        <v>8689</v>
      </c>
      <c r="F178" s="8" t="s">
        <v>8689</v>
      </c>
      <c r="G178" s="8" t="str">
        <f t="shared" si="2"/>
        <v>not converted</v>
      </c>
      <c r="H178" s="6">
        <v>0</v>
      </c>
      <c r="I178" t="str">
        <f>_xlfn.XLOOKUP(Campaign_performance_cln[[#This Row],[customer_id]],customers_cln[customer_id],customers_cln[country],"Not Found",0)</f>
        <v>Morocco</v>
      </c>
    </row>
    <row r="179" spans="1:9" x14ac:dyDescent="0.45">
      <c r="A179" t="s">
        <v>8656</v>
      </c>
      <c r="B179" t="s">
        <v>445</v>
      </c>
      <c r="C179" t="str">
        <f>_xlfn.XLOOKUP(Campaign_performance_cln[[#This Row],[campaign_id]],campaign_channel_merged[campaign_id],campaign_channel_merged[campaign_name],"Not Found")</f>
        <v>Clearance  16</v>
      </c>
      <c r="D179" t="str">
        <f>_xlfn.XLOOKUP(Campaign_performance_cln[[#This Row],[campaign_id]],campaign_channel_merged[campaign_id],campaign_channel_merged[channel],"Not Found",0)</f>
        <v>Influencer</v>
      </c>
      <c r="E179" s="8" t="s">
        <v>8689</v>
      </c>
      <c r="F179" s="8" t="s">
        <v>8689</v>
      </c>
      <c r="G179" s="8" t="str">
        <f t="shared" si="2"/>
        <v>not converted</v>
      </c>
      <c r="H179" s="6">
        <v>0</v>
      </c>
      <c r="I179" t="str">
        <f>_xlfn.XLOOKUP(Campaign_performance_cln[[#This Row],[customer_id]],customers_cln[customer_id],customers_cln[country],"Not Found",0)</f>
        <v>Greenland</v>
      </c>
    </row>
    <row r="180" spans="1:9" x14ac:dyDescent="0.45">
      <c r="A180" t="s">
        <v>8646</v>
      </c>
      <c r="B180" t="s">
        <v>54</v>
      </c>
      <c r="C180" t="str">
        <f>_xlfn.XLOOKUP(Campaign_performance_cln[[#This Row],[campaign_id]],campaign_channel_merged[campaign_id],campaign_channel_merged[campaign_name],"Not Found")</f>
        <v>Winter  6</v>
      </c>
      <c r="D180" t="str">
        <f>_xlfn.XLOOKUP(Campaign_performance_cln[[#This Row],[campaign_id]],campaign_channel_merged[campaign_id],campaign_channel_merged[channel],"Not Found",0)</f>
        <v>Influencer</v>
      </c>
      <c r="E180" s="8" t="s">
        <v>8690</v>
      </c>
      <c r="F180" s="8" t="s">
        <v>8690</v>
      </c>
      <c r="G180" s="8" t="str">
        <f t="shared" si="2"/>
        <v>converted</v>
      </c>
      <c r="H180" s="6">
        <v>276.22000000000003</v>
      </c>
      <c r="I180" t="str">
        <f>_xlfn.XLOOKUP(Campaign_performance_cln[[#This Row],[customer_id]],customers_cln[customer_id],customers_cln[country],"Not Found",0)</f>
        <v>Monaco</v>
      </c>
    </row>
    <row r="181" spans="1:9" x14ac:dyDescent="0.45">
      <c r="A181" t="s">
        <v>8649</v>
      </c>
      <c r="B181" t="s">
        <v>722</v>
      </c>
      <c r="C181" t="str">
        <f>_xlfn.XLOOKUP(Campaign_performance_cln[[#This Row],[campaign_id]],campaign_channel_merged[campaign_id],campaign_channel_merged[campaign_name],"Not Found")</f>
        <v>Clearance  9</v>
      </c>
      <c r="D181" t="str">
        <f>_xlfn.XLOOKUP(Campaign_performance_cln[[#This Row],[campaign_id]],campaign_channel_merged[campaign_id],campaign_channel_merged[channel],"Not Found",0)</f>
        <v>Social Media</v>
      </c>
      <c r="E181" s="8" t="s">
        <v>8690</v>
      </c>
      <c r="F181" s="8" t="s">
        <v>8689</v>
      </c>
      <c r="G181" s="8" t="str">
        <f t="shared" si="2"/>
        <v>not converted</v>
      </c>
      <c r="H181" s="6">
        <v>0</v>
      </c>
      <c r="I181" t="str">
        <f>_xlfn.XLOOKUP(Campaign_performance_cln[[#This Row],[customer_id]],customers_cln[customer_id],customers_cln[country],"Not Found",0)</f>
        <v>Portugal</v>
      </c>
    </row>
    <row r="182" spans="1:9" x14ac:dyDescent="0.45">
      <c r="A182" t="s">
        <v>8656</v>
      </c>
      <c r="B182" t="s">
        <v>942</v>
      </c>
      <c r="C182" t="str">
        <f>_xlfn.XLOOKUP(Campaign_performance_cln[[#This Row],[campaign_id]],campaign_channel_merged[campaign_id],campaign_channel_merged[campaign_name],"Not Found")</f>
        <v>Clearance  16</v>
      </c>
      <c r="D182" t="str">
        <f>_xlfn.XLOOKUP(Campaign_performance_cln[[#This Row],[campaign_id]],campaign_channel_merged[campaign_id],campaign_channel_merged[channel],"Not Found",0)</f>
        <v>Influencer</v>
      </c>
      <c r="E182" s="8" t="s">
        <v>8690</v>
      </c>
      <c r="F182" s="8" t="s">
        <v>8689</v>
      </c>
      <c r="G182" s="8" t="str">
        <f t="shared" si="2"/>
        <v>not converted</v>
      </c>
      <c r="H182" s="6">
        <v>0</v>
      </c>
      <c r="I182" t="str">
        <f>_xlfn.XLOOKUP(Campaign_performance_cln[[#This Row],[customer_id]],customers_cln[customer_id],customers_cln[country],"Not Found",0)</f>
        <v>Macedonia</v>
      </c>
    </row>
    <row r="183" spans="1:9" x14ac:dyDescent="0.45">
      <c r="A183" t="s">
        <v>8654</v>
      </c>
      <c r="B183" t="s">
        <v>254</v>
      </c>
      <c r="C183" t="str">
        <f>_xlfn.XLOOKUP(Campaign_performance_cln[[#This Row],[campaign_id]],campaign_channel_merged[campaign_id],campaign_channel_merged[campaign_name],"Not Found")</f>
        <v>Summer  14</v>
      </c>
      <c r="D183" t="str">
        <f>_xlfn.XLOOKUP(Campaign_performance_cln[[#This Row],[campaign_id]],campaign_channel_merged[campaign_id],campaign_channel_merged[channel],"Not Found",0)</f>
        <v>Social Media</v>
      </c>
      <c r="E183" s="8" t="s">
        <v>8689</v>
      </c>
      <c r="F183" s="8" t="s">
        <v>8689</v>
      </c>
      <c r="G183" s="8" t="str">
        <f t="shared" si="2"/>
        <v>not converted</v>
      </c>
      <c r="H183" s="6">
        <v>0</v>
      </c>
      <c r="I183" t="str">
        <f>_xlfn.XLOOKUP(Campaign_performance_cln[[#This Row],[customer_id]],customers_cln[customer_id],customers_cln[country],"Not Found",0)</f>
        <v>Sao Tome And Principe</v>
      </c>
    </row>
    <row r="184" spans="1:9" x14ac:dyDescent="0.45">
      <c r="A184" t="s">
        <v>8658</v>
      </c>
      <c r="B184" t="s">
        <v>380</v>
      </c>
      <c r="C184" t="str">
        <f>_xlfn.XLOOKUP(Campaign_performance_cln[[#This Row],[campaign_id]],campaign_channel_merged[campaign_id],campaign_channel_merged[campaign_name],"Not Found")</f>
        <v>Summer  18</v>
      </c>
      <c r="D184" t="str">
        <f>_xlfn.XLOOKUP(Campaign_performance_cln[[#This Row],[campaign_id]],campaign_channel_merged[campaign_id],campaign_channel_merged[channel],"Not Found",0)</f>
        <v>TV Ad</v>
      </c>
      <c r="E184" s="8" t="s">
        <v>8690</v>
      </c>
      <c r="F184" s="8" t="s">
        <v>8689</v>
      </c>
      <c r="G184" s="8" t="str">
        <f t="shared" si="2"/>
        <v>not converted</v>
      </c>
      <c r="H184" s="6">
        <v>0</v>
      </c>
      <c r="I184" t="str">
        <f>_xlfn.XLOOKUP(Campaign_performance_cln[[#This Row],[customer_id]],customers_cln[customer_id],customers_cln[country],"Not Found",0)</f>
        <v>New Caledonia</v>
      </c>
    </row>
    <row r="185" spans="1:9" x14ac:dyDescent="0.45">
      <c r="A185" t="s">
        <v>8658</v>
      </c>
      <c r="B185" t="s">
        <v>865</v>
      </c>
      <c r="C185" t="str">
        <f>_xlfn.XLOOKUP(Campaign_performance_cln[[#This Row],[campaign_id]],campaign_channel_merged[campaign_id],campaign_channel_merged[campaign_name],"Not Found")</f>
        <v>Summer  18</v>
      </c>
      <c r="D185" t="str">
        <f>_xlfn.XLOOKUP(Campaign_performance_cln[[#This Row],[campaign_id]],campaign_channel_merged[campaign_id],campaign_channel_merged[channel],"Not Found",0)</f>
        <v>TV Ad</v>
      </c>
      <c r="E185" s="8" t="s">
        <v>8689</v>
      </c>
      <c r="F185" s="8" t="s">
        <v>8689</v>
      </c>
      <c r="G185" s="8" t="str">
        <f t="shared" si="2"/>
        <v>not converted</v>
      </c>
      <c r="H185" s="6">
        <v>0</v>
      </c>
      <c r="I185" t="str">
        <f>_xlfn.XLOOKUP(Campaign_performance_cln[[#This Row],[customer_id]],customers_cln[customer_id],customers_cln[country],"Not Found",0)</f>
        <v>Greenland</v>
      </c>
    </row>
    <row r="186" spans="1:9" x14ac:dyDescent="0.45">
      <c r="A186" t="s">
        <v>8644</v>
      </c>
      <c r="B186" t="s">
        <v>191</v>
      </c>
      <c r="C186" t="str">
        <f>_xlfn.XLOOKUP(Campaign_performance_cln[[#This Row],[campaign_id]],campaign_channel_merged[campaign_id],campaign_channel_merged[campaign_name],"Not Found")</f>
        <v>Launch  4</v>
      </c>
      <c r="D186" t="str">
        <f>_xlfn.XLOOKUP(Campaign_performance_cln[[#This Row],[campaign_id]],campaign_channel_merged[campaign_id],campaign_channel_merged[channel],"Not Found",0)</f>
        <v>TV Ad</v>
      </c>
      <c r="E186" s="8" t="s">
        <v>8690</v>
      </c>
      <c r="F186" s="8" t="s">
        <v>8689</v>
      </c>
      <c r="G186" s="8" t="str">
        <f t="shared" si="2"/>
        <v>not converted</v>
      </c>
      <c r="H186" s="6">
        <v>0</v>
      </c>
      <c r="I186" t="str">
        <f>_xlfn.XLOOKUP(Campaign_performance_cln[[#This Row],[customer_id]],customers_cln[customer_id],customers_cln[country],"Not Found",0)</f>
        <v>Seychelles</v>
      </c>
    </row>
    <row r="187" spans="1:9" x14ac:dyDescent="0.45">
      <c r="A187" t="s">
        <v>8657</v>
      </c>
      <c r="B187" t="s">
        <v>387</v>
      </c>
      <c r="C187" t="str">
        <f>_xlfn.XLOOKUP(Campaign_performance_cln[[#This Row],[campaign_id]],campaign_channel_merged[campaign_id],campaign_channel_merged[campaign_name],"Not Found")</f>
        <v>Launch  17</v>
      </c>
      <c r="D187" t="str">
        <f>_xlfn.XLOOKUP(Campaign_performance_cln[[#This Row],[campaign_id]],campaign_channel_merged[campaign_id],campaign_channel_merged[channel],"Not Found",0)</f>
        <v>TV Ad</v>
      </c>
      <c r="E187" s="8" t="s">
        <v>8690</v>
      </c>
      <c r="F187" s="8" t="s">
        <v>8689</v>
      </c>
      <c r="G187" s="8" t="str">
        <f t="shared" si="2"/>
        <v>not converted</v>
      </c>
      <c r="H187" s="6">
        <v>0</v>
      </c>
      <c r="I187" t="str">
        <f>_xlfn.XLOOKUP(Campaign_performance_cln[[#This Row],[customer_id]],customers_cln[customer_id],customers_cln[country],"Not Found",0)</f>
        <v>Cuba</v>
      </c>
    </row>
    <row r="188" spans="1:9" x14ac:dyDescent="0.45">
      <c r="A188" t="s">
        <v>8659</v>
      </c>
      <c r="B188" t="s">
        <v>778</v>
      </c>
      <c r="C188" t="str">
        <f>_xlfn.XLOOKUP(Campaign_performance_cln[[#This Row],[campaign_id]],campaign_channel_merged[campaign_id],campaign_channel_merged[campaign_name],"Not Found")</f>
        <v>Launch  19</v>
      </c>
      <c r="D188" t="str">
        <f>_xlfn.XLOOKUP(Campaign_performance_cln[[#This Row],[campaign_id]],campaign_channel_merged[campaign_id],campaign_channel_merged[channel],"Not Found",0)</f>
        <v>Google Ads</v>
      </c>
      <c r="E188" s="8" t="s">
        <v>8690</v>
      </c>
      <c r="F188" s="8" t="s">
        <v>8689</v>
      </c>
      <c r="G188" s="8" t="str">
        <f t="shared" si="2"/>
        <v>not converted</v>
      </c>
      <c r="H188" s="6">
        <v>0</v>
      </c>
      <c r="I188" t="str">
        <f>_xlfn.XLOOKUP(Campaign_performance_cln[[#This Row],[customer_id]],customers_cln[customer_id],customers_cln[country],"Not Found",0)</f>
        <v>Syrian Arab Republic</v>
      </c>
    </row>
    <row r="189" spans="1:9" x14ac:dyDescent="0.45">
      <c r="A189" t="s">
        <v>8650</v>
      </c>
      <c r="B189" t="s">
        <v>377</v>
      </c>
      <c r="C189" t="str">
        <f>_xlfn.XLOOKUP(Campaign_performance_cln[[#This Row],[campaign_id]],campaign_channel_merged[campaign_id],campaign_channel_merged[campaign_name],"Not Found")</f>
        <v>Winter  10</v>
      </c>
      <c r="D189" t="str">
        <f>_xlfn.XLOOKUP(Campaign_performance_cln[[#This Row],[campaign_id]],campaign_channel_merged[campaign_id],campaign_channel_merged[channel],"Not Found",0)</f>
        <v>TV Ad</v>
      </c>
      <c r="E189" s="8" t="s">
        <v>8689</v>
      </c>
      <c r="F189" s="8" t="s">
        <v>8689</v>
      </c>
      <c r="G189" s="8" t="str">
        <f t="shared" si="2"/>
        <v>not converted</v>
      </c>
      <c r="H189" s="6">
        <v>0</v>
      </c>
      <c r="I189" t="str">
        <f>_xlfn.XLOOKUP(Campaign_performance_cln[[#This Row],[customer_id]],customers_cln[customer_id],customers_cln[country],"Not Found",0)</f>
        <v>Switzerland</v>
      </c>
    </row>
    <row r="190" spans="1:9" x14ac:dyDescent="0.45">
      <c r="A190" t="s">
        <v>8652</v>
      </c>
      <c r="B190" t="s">
        <v>437</v>
      </c>
      <c r="C190" t="str">
        <f>_xlfn.XLOOKUP(Campaign_performance_cln[[#This Row],[campaign_id]],campaign_channel_merged[campaign_id],campaign_channel_merged[campaign_name],"Not Found")</f>
        <v>Summer  12</v>
      </c>
      <c r="D190" t="str">
        <f>_xlfn.XLOOKUP(Campaign_performance_cln[[#This Row],[campaign_id]],campaign_channel_merged[campaign_id],campaign_channel_merged[channel],"Not Found",0)</f>
        <v>Email</v>
      </c>
      <c r="E190" s="8" t="s">
        <v>8689</v>
      </c>
      <c r="F190" s="8" t="s">
        <v>8689</v>
      </c>
      <c r="G190" s="8" t="str">
        <f t="shared" si="2"/>
        <v>not converted</v>
      </c>
      <c r="H190" s="6">
        <v>0</v>
      </c>
      <c r="I190" t="str">
        <f>_xlfn.XLOOKUP(Campaign_performance_cln[[#This Row],[customer_id]],customers_cln[customer_id],customers_cln[country],"Not Found",0)</f>
        <v>Guadeloupe</v>
      </c>
    </row>
    <row r="191" spans="1:9" x14ac:dyDescent="0.45">
      <c r="A191" t="s">
        <v>8645</v>
      </c>
      <c r="B191" t="s">
        <v>638</v>
      </c>
      <c r="C191" t="str">
        <f>_xlfn.XLOOKUP(Campaign_performance_cln[[#This Row],[campaign_id]],campaign_channel_merged[campaign_id],campaign_channel_merged[campaign_name],"Not Found")</f>
        <v>Festive  5</v>
      </c>
      <c r="D191" t="str">
        <f>_xlfn.XLOOKUP(Campaign_performance_cln[[#This Row],[campaign_id]],campaign_channel_merged[campaign_id],campaign_channel_merged[channel],"Not Found",0)</f>
        <v>unknown</v>
      </c>
      <c r="E191" s="8" t="s">
        <v>8689</v>
      </c>
      <c r="F191" s="8" t="s">
        <v>8689</v>
      </c>
      <c r="G191" s="8" t="str">
        <f t="shared" si="2"/>
        <v>not converted</v>
      </c>
      <c r="H191" s="6">
        <v>0</v>
      </c>
      <c r="I191" t="str">
        <f>_xlfn.XLOOKUP(Campaign_performance_cln[[#This Row],[customer_id]],customers_cln[customer_id],customers_cln[country],"Not Found",0)</f>
        <v>Nigeria</v>
      </c>
    </row>
    <row r="192" spans="1:9" x14ac:dyDescent="0.45">
      <c r="A192" t="s">
        <v>8652</v>
      </c>
      <c r="B192" t="s">
        <v>353</v>
      </c>
      <c r="C192" t="str">
        <f>_xlfn.XLOOKUP(Campaign_performance_cln[[#This Row],[campaign_id]],campaign_channel_merged[campaign_id],campaign_channel_merged[campaign_name],"Not Found")</f>
        <v>Summer  12</v>
      </c>
      <c r="D192" t="str">
        <f>_xlfn.XLOOKUP(Campaign_performance_cln[[#This Row],[campaign_id]],campaign_channel_merged[campaign_id],campaign_channel_merged[channel],"Not Found",0)</f>
        <v>Email</v>
      </c>
      <c r="E192" s="8" t="s">
        <v>8689</v>
      </c>
      <c r="F192" s="8" t="s">
        <v>8689</v>
      </c>
      <c r="G192" s="8" t="str">
        <f t="shared" si="2"/>
        <v>not converted</v>
      </c>
      <c r="H192" s="6">
        <v>0</v>
      </c>
      <c r="I192" t="str">
        <f>_xlfn.XLOOKUP(Campaign_performance_cln[[#This Row],[customer_id]],customers_cln[customer_id],customers_cln[country],"Not Found",0)</f>
        <v>Turkey</v>
      </c>
    </row>
    <row r="193" spans="1:9" x14ac:dyDescent="0.45">
      <c r="A193" t="s">
        <v>8644</v>
      </c>
      <c r="B193" t="s">
        <v>621</v>
      </c>
      <c r="C193" t="str">
        <f>_xlfn.XLOOKUP(Campaign_performance_cln[[#This Row],[campaign_id]],campaign_channel_merged[campaign_id],campaign_channel_merged[campaign_name],"Not Found")</f>
        <v>Launch  4</v>
      </c>
      <c r="D193" t="str">
        <f>_xlfn.XLOOKUP(Campaign_performance_cln[[#This Row],[campaign_id]],campaign_channel_merged[campaign_id],campaign_channel_merged[channel],"Not Found",0)</f>
        <v>TV Ad</v>
      </c>
      <c r="E193" s="8" t="s">
        <v>8690</v>
      </c>
      <c r="F193" s="8" t="s">
        <v>8689</v>
      </c>
      <c r="G193" s="8" t="str">
        <f t="shared" si="2"/>
        <v>not converted</v>
      </c>
      <c r="H193" s="6">
        <v>0</v>
      </c>
      <c r="I193" t="str">
        <f>_xlfn.XLOOKUP(Campaign_performance_cln[[#This Row],[customer_id]],customers_cln[customer_id],customers_cln[country],"Not Found",0)</f>
        <v>Myanmar</v>
      </c>
    </row>
    <row r="194" spans="1:9" x14ac:dyDescent="0.45">
      <c r="A194" t="s">
        <v>8656</v>
      </c>
      <c r="B194" t="s">
        <v>87</v>
      </c>
      <c r="C194" t="str">
        <f>_xlfn.XLOOKUP(Campaign_performance_cln[[#This Row],[campaign_id]],campaign_channel_merged[campaign_id],campaign_channel_merged[campaign_name],"Not Found")</f>
        <v>Clearance  16</v>
      </c>
      <c r="D194" t="str">
        <f>_xlfn.XLOOKUP(Campaign_performance_cln[[#This Row],[campaign_id]],campaign_channel_merged[campaign_id],campaign_channel_merged[channel],"Not Found",0)</f>
        <v>Influencer</v>
      </c>
      <c r="E194" s="8" t="s">
        <v>8690</v>
      </c>
      <c r="F194" s="8" t="s">
        <v>8689</v>
      </c>
      <c r="G194" s="8" t="str">
        <f t="shared" si="2"/>
        <v>not converted</v>
      </c>
      <c r="H194" s="6">
        <v>0</v>
      </c>
      <c r="I194" t="str">
        <f>_xlfn.XLOOKUP(Campaign_performance_cln[[#This Row],[customer_id]],customers_cln[customer_id],customers_cln[country],"Not Found",0)</f>
        <v>Sierra Leone</v>
      </c>
    </row>
    <row r="195" spans="1:9" x14ac:dyDescent="0.45">
      <c r="A195" t="s">
        <v>8644</v>
      </c>
      <c r="B195" t="s">
        <v>711</v>
      </c>
      <c r="C195" t="str">
        <f>_xlfn.XLOOKUP(Campaign_performance_cln[[#This Row],[campaign_id]],campaign_channel_merged[campaign_id],campaign_channel_merged[campaign_name],"Not Found")</f>
        <v>Launch  4</v>
      </c>
      <c r="D195" t="str">
        <f>_xlfn.XLOOKUP(Campaign_performance_cln[[#This Row],[campaign_id]],campaign_channel_merged[campaign_id],campaign_channel_merged[channel],"Not Found",0)</f>
        <v>TV Ad</v>
      </c>
      <c r="E195" s="8" t="s">
        <v>8689</v>
      </c>
      <c r="F195" s="8" t="s">
        <v>8689</v>
      </c>
      <c r="G195" s="8" t="str">
        <f t="shared" ref="G195:G258" si="3">IF(AND(E195="yes",F195="yes"),"converted","not converted")</f>
        <v>not converted</v>
      </c>
      <c r="H195" s="6">
        <v>0</v>
      </c>
      <c r="I195" t="str">
        <f>_xlfn.XLOOKUP(Campaign_performance_cln[[#This Row],[customer_id]],customers_cln[customer_id],customers_cln[country],"Not Found",0)</f>
        <v>Netherlands Antilles</v>
      </c>
    </row>
    <row r="196" spans="1:9" x14ac:dyDescent="0.45">
      <c r="A196" t="s">
        <v>8645</v>
      </c>
      <c r="B196" t="s">
        <v>873</v>
      </c>
      <c r="C196" t="str">
        <f>_xlfn.XLOOKUP(Campaign_performance_cln[[#This Row],[campaign_id]],campaign_channel_merged[campaign_id],campaign_channel_merged[campaign_name],"Not Found")</f>
        <v>Festive  5</v>
      </c>
      <c r="D196" t="str">
        <f>_xlfn.XLOOKUP(Campaign_performance_cln[[#This Row],[campaign_id]],campaign_channel_merged[campaign_id],campaign_channel_merged[channel],"Not Found",0)</f>
        <v>unknown</v>
      </c>
      <c r="E196" s="8" t="s">
        <v>8689</v>
      </c>
      <c r="F196" s="8" t="s">
        <v>8689</v>
      </c>
      <c r="G196" s="8" t="str">
        <f t="shared" si="3"/>
        <v>not converted</v>
      </c>
      <c r="H196" s="6">
        <v>0</v>
      </c>
      <c r="I196" t="str">
        <f>_xlfn.XLOOKUP(Campaign_performance_cln[[#This Row],[customer_id]],customers_cln[customer_id],customers_cln[country],"Not Found",0)</f>
        <v>Qatar</v>
      </c>
    </row>
    <row r="197" spans="1:9" x14ac:dyDescent="0.45">
      <c r="A197" t="s">
        <v>8648</v>
      </c>
      <c r="B197" t="s">
        <v>605</v>
      </c>
      <c r="C197" t="str">
        <f>_xlfn.XLOOKUP(Campaign_performance_cln[[#This Row],[campaign_id]],campaign_channel_merged[campaign_id],campaign_channel_merged[campaign_name],"Not Found")</f>
        <v>Festive  8</v>
      </c>
      <c r="D197" t="str">
        <f>_xlfn.XLOOKUP(Campaign_performance_cln[[#This Row],[campaign_id]],campaign_channel_merged[campaign_id],campaign_channel_merged[channel],"Not Found",0)</f>
        <v>Influencer</v>
      </c>
      <c r="E197" s="8" t="s">
        <v>8689</v>
      </c>
      <c r="F197" s="8" t="s">
        <v>8689</v>
      </c>
      <c r="G197" s="8" t="str">
        <f t="shared" si="3"/>
        <v>not converted</v>
      </c>
      <c r="H197" s="6">
        <v>0</v>
      </c>
      <c r="I197" t="str">
        <f>_xlfn.XLOOKUP(Campaign_performance_cln[[#This Row],[customer_id]],customers_cln[customer_id],customers_cln[country],"Not Found",0)</f>
        <v>Libyan Arab Jamahiriya</v>
      </c>
    </row>
    <row r="198" spans="1:9" x14ac:dyDescent="0.45">
      <c r="A198" t="s">
        <v>8653</v>
      </c>
      <c r="B198" t="s">
        <v>116</v>
      </c>
      <c r="C198" t="str">
        <f>_xlfn.XLOOKUP(Campaign_performance_cln[[#This Row],[campaign_id]],campaign_channel_merged[campaign_id],campaign_channel_merged[campaign_name],"Not Found")</f>
        <v>Winter  13</v>
      </c>
      <c r="D198" t="str">
        <f>_xlfn.XLOOKUP(Campaign_performance_cln[[#This Row],[campaign_id]],campaign_channel_merged[campaign_id],campaign_channel_merged[channel],"Not Found",0)</f>
        <v>Social Media</v>
      </c>
      <c r="E198" s="8" t="s">
        <v>8690</v>
      </c>
      <c r="F198" s="8" t="s">
        <v>8689</v>
      </c>
      <c r="G198" s="8" t="str">
        <f t="shared" si="3"/>
        <v>not converted</v>
      </c>
      <c r="H198" s="6">
        <v>0</v>
      </c>
      <c r="I198" t="str">
        <f>_xlfn.XLOOKUP(Campaign_performance_cln[[#This Row],[customer_id]],customers_cln[customer_id],customers_cln[country],"Not Found",0)</f>
        <v>Georgia</v>
      </c>
    </row>
    <row r="199" spans="1:9" x14ac:dyDescent="0.45">
      <c r="A199" t="s">
        <v>8653</v>
      </c>
      <c r="B199" t="s">
        <v>952</v>
      </c>
      <c r="C199" t="str">
        <f>_xlfn.XLOOKUP(Campaign_performance_cln[[#This Row],[campaign_id]],campaign_channel_merged[campaign_id],campaign_channel_merged[campaign_name],"Not Found")</f>
        <v>Winter  13</v>
      </c>
      <c r="D199" t="str">
        <f>_xlfn.XLOOKUP(Campaign_performance_cln[[#This Row],[campaign_id]],campaign_channel_merged[campaign_id],campaign_channel_merged[channel],"Not Found",0)</f>
        <v>Social Media</v>
      </c>
      <c r="E199" s="8" t="s">
        <v>8689</v>
      </c>
      <c r="F199" s="8" t="s">
        <v>8689</v>
      </c>
      <c r="G199" s="8" t="str">
        <f t="shared" si="3"/>
        <v>not converted</v>
      </c>
      <c r="H199" s="6">
        <v>0</v>
      </c>
      <c r="I199" t="str">
        <f>_xlfn.XLOOKUP(Campaign_performance_cln[[#This Row],[customer_id]],customers_cln[customer_id],customers_cln[country],"Not Found",0)</f>
        <v>Trinidad And Tobago</v>
      </c>
    </row>
    <row r="200" spans="1:9" x14ac:dyDescent="0.45">
      <c r="A200" t="s">
        <v>8658</v>
      </c>
      <c r="B200" t="s">
        <v>231</v>
      </c>
      <c r="C200" t="str">
        <f>_xlfn.XLOOKUP(Campaign_performance_cln[[#This Row],[campaign_id]],campaign_channel_merged[campaign_id],campaign_channel_merged[campaign_name],"Not Found")</f>
        <v>Summer  18</v>
      </c>
      <c r="D200" t="str">
        <f>_xlfn.XLOOKUP(Campaign_performance_cln[[#This Row],[campaign_id]],campaign_channel_merged[campaign_id],campaign_channel_merged[channel],"Not Found",0)</f>
        <v>TV Ad</v>
      </c>
      <c r="E200" s="8" t="s">
        <v>8690</v>
      </c>
      <c r="F200" s="8" t="s">
        <v>8690</v>
      </c>
      <c r="G200" s="8" t="str">
        <f t="shared" si="3"/>
        <v>converted</v>
      </c>
      <c r="H200" s="6">
        <v>998.95</v>
      </c>
      <c r="I200" t="str">
        <f>_xlfn.XLOOKUP(Campaign_performance_cln[[#This Row],[customer_id]],customers_cln[customer_id],customers_cln[country],"Not Found",0)</f>
        <v>Malawi</v>
      </c>
    </row>
    <row r="201" spans="1:9" x14ac:dyDescent="0.45">
      <c r="A201" t="s">
        <v>8655</v>
      </c>
      <c r="B201" t="s">
        <v>107</v>
      </c>
      <c r="C201" t="str">
        <f>_xlfn.XLOOKUP(Campaign_performance_cln[[#This Row],[campaign_id]],campaign_channel_merged[campaign_id],campaign_channel_merged[campaign_name],"Not Found")</f>
        <v>Festive  15</v>
      </c>
      <c r="D201" t="str">
        <f>_xlfn.XLOOKUP(Campaign_performance_cln[[#This Row],[campaign_id]],campaign_channel_merged[campaign_id],campaign_channel_merged[channel],"Not Found",0)</f>
        <v>Email</v>
      </c>
      <c r="E201" s="8" t="s">
        <v>8690</v>
      </c>
      <c r="F201" s="8" t="s">
        <v>8689</v>
      </c>
      <c r="G201" s="8" t="str">
        <f t="shared" si="3"/>
        <v>not converted</v>
      </c>
      <c r="H201" s="6">
        <v>0</v>
      </c>
      <c r="I201" t="str">
        <f>_xlfn.XLOOKUP(Campaign_performance_cln[[#This Row],[customer_id]],customers_cln[customer_id],customers_cln[country],"Not Found",0)</f>
        <v>Sri Lanka</v>
      </c>
    </row>
    <row r="202" spans="1:9" x14ac:dyDescent="0.45">
      <c r="A202" t="s">
        <v>8657</v>
      </c>
      <c r="B202" t="s">
        <v>496</v>
      </c>
      <c r="C202" t="str">
        <f>_xlfn.XLOOKUP(Campaign_performance_cln[[#This Row],[campaign_id]],campaign_channel_merged[campaign_id],campaign_channel_merged[campaign_name],"Not Found")</f>
        <v>Launch  17</v>
      </c>
      <c r="D202" t="str">
        <f>_xlfn.XLOOKUP(Campaign_performance_cln[[#This Row],[campaign_id]],campaign_channel_merged[campaign_id],campaign_channel_merged[channel],"Not Found",0)</f>
        <v>TV Ad</v>
      </c>
      <c r="E202" s="8" t="s">
        <v>8689</v>
      </c>
      <c r="F202" s="8" t="s">
        <v>8689</v>
      </c>
      <c r="G202" s="8" t="str">
        <f t="shared" si="3"/>
        <v>not converted</v>
      </c>
      <c r="H202" s="6">
        <v>0</v>
      </c>
      <c r="I202" t="str">
        <f>_xlfn.XLOOKUP(Campaign_performance_cln[[#This Row],[customer_id]],customers_cln[customer_id],customers_cln[country],"Not Found",0)</f>
        <v>Tunisia</v>
      </c>
    </row>
    <row r="203" spans="1:9" x14ac:dyDescent="0.45">
      <c r="A203" t="s">
        <v>8642</v>
      </c>
      <c r="B203" t="s">
        <v>176</v>
      </c>
      <c r="C203" t="str">
        <f>_xlfn.XLOOKUP(Campaign_performance_cln[[#This Row],[campaign_id]],campaign_channel_merged[campaign_id],campaign_channel_merged[campaign_name],"Not Found")</f>
        <v>Festive  2</v>
      </c>
      <c r="D203" t="str">
        <f>_xlfn.XLOOKUP(Campaign_performance_cln[[#This Row],[campaign_id]],campaign_channel_merged[campaign_id],campaign_channel_merged[channel],"Not Found",0)</f>
        <v>Influencer</v>
      </c>
      <c r="E203" s="8" t="s">
        <v>8690</v>
      </c>
      <c r="F203" s="8" t="s">
        <v>8690</v>
      </c>
      <c r="G203" s="8" t="str">
        <f t="shared" si="3"/>
        <v>converted</v>
      </c>
      <c r="H203" s="6">
        <v>1317.45</v>
      </c>
      <c r="I203" t="str">
        <f>_xlfn.XLOOKUP(Campaign_performance_cln[[#This Row],[customer_id]],customers_cln[customer_id],customers_cln[country],"Not Found",0)</f>
        <v>Belarus</v>
      </c>
    </row>
    <row r="204" spans="1:9" x14ac:dyDescent="0.45">
      <c r="A204" t="s">
        <v>8650</v>
      </c>
      <c r="B204" t="s">
        <v>690</v>
      </c>
      <c r="C204" t="str">
        <f>_xlfn.XLOOKUP(Campaign_performance_cln[[#This Row],[campaign_id]],campaign_channel_merged[campaign_id],campaign_channel_merged[campaign_name],"Not Found")</f>
        <v>Winter  10</v>
      </c>
      <c r="D204" t="str">
        <f>_xlfn.XLOOKUP(Campaign_performance_cln[[#This Row],[campaign_id]],campaign_channel_merged[campaign_id],campaign_channel_merged[channel],"Not Found",0)</f>
        <v>TV Ad</v>
      </c>
      <c r="E204" s="8" t="s">
        <v>8689</v>
      </c>
      <c r="F204" s="8" t="s">
        <v>8689</v>
      </c>
      <c r="G204" s="8" t="str">
        <f t="shared" si="3"/>
        <v>not converted</v>
      </c>
      <c r="H204" s="6">
        <v>0</v>
      </c>
      <c r="I204" t="str">
        <f>_xlfn.XLOOKUP(Campaign_performance_cln[[#This Row],[customer_id]],customers_cln[customer_id],customers_cln[country],"Not Found",0)</f>
        <v>Nauru</v>
      </c>
    </row>
    <row r="205" spans="1:9" x14ac:dyDescent="0.45">
      <c r="A205" t="s">
        <v>8643</v>
      </c>
      <c r="B205" t="s">
        <v>316</v>
      </c>
      <c r="C205" t="str">
        <f>_xlfn.XLOOKUP(Campaign_performance_cln[[#This Row],[campaign_id]],campaign_channel_merged[campaign_id],campaign_channel_merged[campaign_name],"Not Found")</f>
        <v>Winter  3</v>
      </c>
      <c r="D205" t="str">
        <f>_xlfn.XLOOKUP(Campaign_performance_cln[[#This Row],[campaign_id]],campaign_channel_merged[campaign_id],campaign_channel_merged[channel],"Not Found",0)</f>
        <v>Social Media</v>
      </c>
      <c r="E205" s="8" t="s">
        <v>8689</v>
      </c>
      <c r="F205" s="8" t="s">
        <v>8689</v>
      </c>
      <c r="G205" s="8" t="str">
        <f t="shared" si="3"/>
        <v>not converted</v>
      </c>
      <c r="H205" s="6">
        <v>0</v>
      </c>
      <c r="I205" t="str">
        <f>_xlfn.XLOOKUP(Campaign_performance_cln[[#This Row],[customer_id]],customers_cln[customer_id],customers_cln[country],"Not Found",0)</f>
        <v>Turks And Caicos Islands</v>
      </c>
    </row>
    <row r="206" spans="1:9" x14ac:dyDescent="0.45">
      <c r="A206" t="s">
        <v>8653</v>
      </c>
      <c r="B206" t="s">
        <v>914</v>
      </c>
      <c r="C206" t="str">
        <f>_xlfn.XLOOKUP(Campaign_performance_cln[[#This Row],[campaign_id]],campaign_channel_merged[campaign_id],campaign_channel_merged[campaign_name],"Not Found")</f>
        <v>Winter  13</v>
      </c>
      <c r="D206" t="str">
        <f>_xlfn.XLOOKUP(Campaign_performance_cln[[#This Row],[campaign_id]],campaign_channel_merged[campaign_id],campaign_channel_merged[channel],"Not Found",0)</f>
        <v>Social Media</v>
      </c>
      <c r="E206" s="8" t="s">
        <v>8689</v>
      </c>
      <c r="F206" s="8" t="s">
        <v>8689</v>
      </c>
      <c r="G206" s="8" t="str">
        <f t="shared" si="3"/>
        <v>not converted</v>
      </c>
      <c r="H206" s="6">
        <v>0</v>
      </c>
      <c r="I206" t="str">
        <f>_xlfn.XLOOKUP(Campaign_performance_cln[[#This Row],[customer_id]],customers_cln[customer_id],customers_cln[country],"Not Found",0)</f>
        <v>Angola</v>
      </c>
    </row>
    <row r="207" spans="1:9" x14ac:dyDescent="0.45">
      <c r="A207" t="s">
        <v>8646</v>
      </c>
      <c r="B207" t="s">
        <v>513</v>
      </c>
      <c r="C207" t="str">
        <f>_xlfn.XLOOKUP(Campaign_performance_cln[[#This Row],[campaign_id]],campaign_channel_merged[campaign_id],campaign_channel_merged[campaign_name],"Not Found")</f>
        <v>Winter  6</v>
      </c>
      <c r="D207" t="str">
        <f>_xlfn.XLOOKUP(Campaign_performance_cln[[#This Row],[campaign_id]],campaign_channel_merged[campaign_id],campaign_channel_merged[channel],"Not Found",0)</f>
        <v>Influencer</v>
      </c>
      <c r="E207" s="8" t="s">
        <v>8689</v>
      </c>
      <c r="F207" s="8" t="s">
        <v>8689</v>
      </c>
      <c r="G207" s="8" t="str">
        <f t="shared" si="3"/>
        <v>not converted</v>
      </c>
      <c r="H207" s="6">
        <v>0</v>
      </c>
      <c r="I207" t="str">
        <f>_xlfn.XLOOKUP(Campaign_performance_cln[[#This Row],[customer_id]],customers_cln[customer_id],customers_cln[country],"Not Found",0)</f>
        <v>Swaziland</v>
      </c>
    </row>
    <row r="208" spans="1:9" x14ac:dyDescent="0.45">
      <c r="A208" t="s">
        <v>8647</v>
      </c>
      <c r="B208" t="s">
        <v>751</v>
      </c>
      <c r="C208" t="str">
        <f>_xlfn.XLOOKUP(Campaign_performance_cln[[#This Row],[campaign_id]],campaign_channel_merged[campaign_id],campaign_channel_merged[campaign_name],"Not Found")</f>
        <v>Clearance  7</v>
      </c>
      <c r="D208" t="str">
        <f>_xlfn.XLOOKUP(Campaign_performance_cln[[#This Row],[campaign_id]],campaign_channel_merged[campaign_id],campaign_channel_merged[channel],"Not Found",0)</f>
        <v>TV Ad</v>
      </c>
      <c r="E208" s="8" t="s">
        <v>8690</v>
      </c>
      <c r="F208" s="8" t="s">
        <v>8690</v>
      </c>
      <c r="G208" s="8" t="str">
        <f t="shared" si="3"/>
        <v>converted</v>
      </c>
      <c r="H208" s="6">
        <v>1903.83</v>
      </c>
      <c r="I208" t="str">
        <f>_xlfn.XLOOKUP(Campaign_performance_cln[[#This Row],[customer_id]],customers_cln[customer_id],customers_cln[country],"Not Found",0)</f>
        <v>Myanmar</v>
      </c>
    </row>
    <row r="209" spans="1:9" x14ac:dyDescent="0.45">
      <c r="A209" t="s">
        <v>8644</v>
      </c>
      <c r="B209" t="s">
        <v>80</v>
      </c>
      <c r="C209" t="str">
        <f>_xlfn.XLOOKUP(Campaign_performance_cln[[#This Row],[campaign_id]],campaign_channel_merged[campaign_id],campaign_channel_merged[campaign_name],"Not Found")</f>
        <v>Launch  4</v>
      </c>
      <c r="D209" t="str">
        <f>_xlfn.XLOOKUP(Campaign_performance_cln[[#This Row],[campaign_id]],campaign_channel_merged[campaign_id],campaign_channel_merged[channel],"Not Found",0)</f>
        <v>TV Ad</v>
      </c>
      <c r="E209" s="8" t="s">
        <v>8689</v>
      </c>
      <c r="F209" s="8" t="s">
        <v>8689</v>
      </c>
      <c r="G209" s="8" t="str">
        <f t="shared" si="3"/>
        <v>not converted</v>
      </c>
      <c r="H209" s="6">
        <v>0</v>
      </c>
      <c r="I209" t="str">
        <f>_xlfn.XLOOKUP(Campaign_performance_cln[[#This Row],[customer_id]],customers_cln[customer_id],customers_cln[country],"Not Found",0)</f>
        <v>Lithuania</v>
      </c>
    </row>
    <row r="210" spans="1:9" x14ac:dyDescent="0.45">
      <c r="A210" t="s">
        <v>8654</v>
      </c>
      <c r="B210" t="s">
        <v>804</v>
      </c>
      <c r="C210" t="str">
        <f>_xlfn.XLOOKUP(Campaign_performance_cln[[#This Row],[campaign_id]],campaign_channel_merged[campaign_id],campaign_channel_merged[campaign_name],"Not Found")</f>
        <v>Summer  14</v>
      </c>
      <c r="D210" t="str">
        <f>_xlfn.XLOOKUP(Campaign_performance_cln[[#This Row],[campaign_id]],campaign_channel_merged[campaign_id],campaign_channel_merged[channel],"Not Found",0)</f>
        <v>Social Media</v>
      </c>
      <c r="E210" s="8" t="s">
        <v>8690</v>
      </c>
      <c r="F210" s="8" t="s">
        <v>8689</v>
      </c>
      <c r="G210" s="8" t="str">
        <f t="shared" si="3"/>
        <v>not converted</v>
      </c>
      <c r="H210" s="6">
        <v>0</v>
      </c>
      <c r="I210" t="str">
        <f>_xlfn.XLOOKUP(Campaign_performance_cln[[#This Row],[customer_id]],customers_cln[customer_id],customers_cln[country],"Not Found",0)</f>
        <v>Angola</v>
      </c>
    </row>
    <row r="211" spans="1:9" x14ac:dyDescent="0.45">
      <c r="A211" t="s">
        <v>8646</v>
      </c>
      <c r="B211" t="s">
        <v>648</v>
      </c>
      <c r="C211" t="str">
        <f>_xlfn.XLOOKUP(Campaign_performance_cln[[#This Row],[campaign_id]],campaign_channel_merged[campaign_id],campaign_channel_merged[campaign_name],"Not Found")</f>
        <v>Winter  6</v>
      </c>
      <c r="D211" t="str">
        <f>_xlfn.XLOOKUP(Campaign_performance_cln[[#This Row],[campaign_id]],campaign_channel_merged[campaign_id],campaign_channel_merged[channel],"Not Found",0)</f>
        <v>Influencer</v>
      </c>
      <c r="E211" s="8" t="s">
        <v>8690</v>
      </c>
      <c r="F211" s="8" t="s">
        <v>8690</v>
      </c>
      <c r="G211" s="8" t="str">
        <f t="shared" si="3"/>
        <v>converted</v>
      </c>
      <c r="H211" s="6">
        <v>605.13</v>
      </c>
      <c r="I211" t="str">
        <f>_xlfn.XLOOKUP(Campaign_performance_cln[[#This Row],[customer_id]],customers_cln[customer_id],customers_cln[country],"Not Found",0)</f>
        <v>Taiwan</v>
      </c>
    </row>
    <row r="212" spans="1:9" x14ac:dyDescent="0.45">
      <c r="A212" t="s">
        <v>8648</v>
      </c>
      <c r="B212" t="s">
        <v>122</v>
      </c>
      <c r="C212" t="str">
        <f>_xlfn.XLOOKUP(Campaign_performance_cln[[#This Row],[campaign_id]],campaign_channel_merged[campaign_id],campaign_channel_merged[campaign_name],"Not Found")</f>
        <v>Festive  8</v>
      </c>
      <c r="D212" t="str">
        <f>_xlfn.XLOOKUP(Campaign_performance_cln[[#This Row],[campaign_id]],campaign_channel_merged[campaign_id],campaign_channel_merged[channel],"Not Found",0)</f>
        <v>Influencer</v>
      </c>
      <c r="E212" s="8" t="s">
        <v>8689</v>
      </c>
      <c r="F212" s="8" t="s">
        <v>8689</v>
      </c>
      <c r="G212" s="8" t="str">
        <f t="shared" si="3"/>
        <v>not converted</v>
      </c>
      <c r="H212" s="6">
        <v>0</v>
      </c>
      <c r="I212" t="str">
        <f>_xlfn.XLOOKUP(Campaign_performance_cln[[#This Row],[customer_id]],customers_cln[customer_id],customers_cln[country],"Not Found",0)</f>
        <v>Lesotho</v>
      </c>
    </row>
    <row r="213" spans="1:9" x14ac:dyDescent="0.45">
      <c r="A213" t="s">
        <v>8658</v>
      </c>
      <c r="B213" t="s">
        <v>761</v>
      </c>
      <c r="C213" t="str">
        <f>_xlfn.XLOOKUP(Campaign_performance_cln[[#This Row],[campaign_id]],campaign_channel_merged[campaign_id],campaign_channel_merged[campaign_name],"Not Found")</f>
        <v>Summer  18</v>
      </c>
      <c r="D213" t="str">
        <f>_xlfn.XLOOKUP(Campaign_performance_cln[[#This Row],[campaign_id]],campaign_channel_merged[campaign_id],campaign_channel_merged[channel],"Not Found",0)</f>
        <v>TV Ad</v>
      </c>
      <c r="E213" s="8" t="s">
        <v>8689</v>
      </c>
      <c r="F213" s="8" t="s">
        <v>8689</v>
      </c>
      <c r="G213" s="8" t="str">
        <f t="shared" si="3"/>
        <v>not converted</v>
      </c>
      <c r="H213" s="6">
        <v>0</v>
      </c>
      <c r="I213" t="str">
        <f>_xlfn.XLOOKUP(Campaign_performance_cln[[#This Row],[customer_id]],customers_cln[customer_id],customers_cln[country],"Not Found",0)</f>
        <v>Saint Lucia</v>
      </c>
    </row>
    <row r="214" spans="1:9" x14ac:dyDescent="0.45">
      <c r="A214" t="s">
        <v>8647</v>
      </c>
      <c r="B214" t="s">
        <v>915</v>
      </c>
      <c r="C214" t="str">
        <f>_xlfn.XLOOKUP(Campaign_performance_cln[[#This Row],[campaign_id]],campaign_channel_merged[campaign_id],campaign_channel_merged[campaign_name],"Not Found")</f>
        <v>Clearance  7</v>
      </c>
      <c r="D214" t="str">
        <f>_xlfn.XLOOKUP(Campaign_performance_cln[[#This Row],[campaign_id]],campaign_channel_merged[campaign_id],campaign_channel_merged[channel],"Not Found",0)</f>
        <v>TV Ad</v>
      </c>
      <c r="E214" s="8" t="s">
        <v>8689</v>
      </c>
      <c r="F214" s="8" t="s">
        <v>8689</v>
      </c>
      <c r="G214" s="8" t="str">
        <f t="shared" si="3"/>
        <v>not converted</v>
      </c>
      <c r="H214" s="6">
        <v>0</v>
      </c>
      <c r="I214" t="str">
        <f>_xlfn.XLOOKUP(Campaign_performance_cln[[#This Row],[customer_id]],customers_cln[customer_id],customers_cln[country],"Not Found",0)</f>
        <v>Togo</v>
      </c>
    </row>
    <row r="215" spans="1:9" x14ac:dyDescent="0.45">
      <c r="A215" t="s">
        <v>8649</v>
      </c>
      <c r="B215" t="s">
        <v>497</v>
      </c>
      <c r="C215" t="str">
        <f>_xlfn.XLOOKUP(Campaign_performance_cln[[#This Row],[campaign_id]],campaign_channel_merged[campaign_id],campaign_channel_merged[campaign_name],"Not Found")</f>
        <v>Clearance  9</v>
      </c>
      <c r="D215" t="str">
        <f>_xlfn.XLOOKUP(Campaign_performance_cln[[#This Row],[campaign_id]],campaign_channel_merged[campaign_id],campaign_channel_merged[channel],"Not Found",0)</f>
        <v>Social Media</v>
      </c>
      <c r="E215" s="8" t="s">
        <v>8690</v>
      </c>
      <c r="F215" s="8" t="s">
        <v>8689</v>
      </c>
      <c r="G215" s="8" t="str">
        <f t="shared" si="3"/>
        <v>not converted</v>
      </c>
      <c r="H215" s="6">
        <v>0</v>
      </c>
      <c r="I215" t="str">
        <f>_xlfn.XLOOKUP(Campaign_performance_cln[[#This Row],[customer_id]],customers_cln[customer_id],customers_cln[country],"Not Found",0)</f>
        <v>Uruguay</v>
      </c>
    </row>
    <row r="216" spans="1:9" x14ac:dyDescent="0.45">
      <c r="A216" t="s">
        <v>8653</v>
      </c>
      <c r="B216" t="s">
        <v>327</v>
      </c>
      <c r="C216" t="str">
        <f>_xlfn.XLOOKUP(Campaign_performance_cln[[#This Row],[campaign_id]],campaign_channel_merged[campaign_id],campaign_channel_merged[campaign_name],"Not Found")</f>
        <v>Winter  13</v>
      </c>
      <c r="D216" t="str">
        <f>_xlfn.XLOOKUP(Campaign_performance_cln[[#This Row],[campaign_id]],campaign_channel_merged[campaign_id],campaign_channel_merged[channel],"Not Found",0)</f>
        <v>Social Media</v>
      </c>
      <c r="E216" s="8" t="s">
        <v>8689</v>
      </c>
      <c r="F216" s="8" t="s">
        <v>8689</v>
      </c>
      <c r="G216" s="8" t="str">
        <f t="shared" si="3"/>
        <v>not converted</v>
      </c>
      <c r="H216" s="6">
        <v>0</v>
      </c>
      <c r="I216" t="str">
        <f>_xlfn.XLOOKUP(Campaign_performance_cln[[#This Row],[customer_id]],customers_cln[customer_id],customers_cln[country],"Not Found",0)</f>
        <v>Bangladesh</v>
      </c>
    </row>
    <row r="217" spans="1:9" x14ac:dyDescent="0.45">
      <c r="A217" t="s">
        <v>8658</v>
      </c>
      <c r="B217" t="s">
        <v>585</v>
      </c>
      <c r="C217" t="str">
        <f>_xlfn.XLOOKUP(Campaign_performance_cln[[#This Row],[campaign_id]],campaign_channel_merged[campaign_id],campaign_channel_merged[campaign_name],"Not Found")</f>
        <v>Summer  18</v>
      </c>
      <c r="D217" t="str">
        <f>_xlfn.XLOOKUP(Campaign_performance_cln[[#This Row],[campaign_id]],campaign_channel_merged[campaign_id],campaign_channel_merged[channel],"Not Found",0)</f>
        <v>TV Ad</v>
      </c>
      <c r="E217" s="8" t="s">
        <v>8689</v>
      </c>
      <c r="F217" s="8" t="s">
        <v>8689</v>
      </c>
      <c r="G217" s="8" t="str">
        <f t="shared" si="3"/>
        <v>not converted</v>
      </c>
      <c r="H217" s="6">
        <v>0</v>
      </c>
      <c r="I217" t="str">
        <f>_xlfn.XLOOKUP(Campaign_performance_cln[[#This Row],[customer_id]],customers_cln[customer_id],customers_cln[country],"Not Found",0)</f>
        <v>Vietnam</v>
      </c>
    </row>
    <row r="218" spans="1:9" x14ac:dyDescent="0.45">
      <c r="A218" t="s">
        <v>8659</v>
      </c>
      <c r="B218" t="s">
        <v>529</v>
      </c>
      <c r="C218" t="str">
        <f>_xlfn.XLOOKUP(Campaign_performance_cln[[#This Row],[campaign_id]],campaign_channel_merged[campaign_id],campaign_channel_merged[campaign_name],"Not Found")</f>
        <v>Launch  19</v>
      </c>
      <c r="D218" t="str">
        <f>_xlfn.XLOOKUP(Campaign_performance_cln[[#This Row],[campaign_id]],campaign_channel_merged[campaign_id],campaign_channel_merged[channel],"Not Found",0)</f>
        <v>Google Ads</v>
      </c>
      <c r="E218" s="8" t="s">
        <v>8689</v>
      </c>
      <c r="F218" s="8" t="s">
        <v>8689</v>
      </c>
      <c r="G218" s="8" t="str">
        <f t="shared" si="3"/>
        <v>not converted</v>
      </c>
      <c r="H218" s="6">
        <v>0</v>
      </c>
      <c r="I218" t="str">
        <f>_xlfn.XLOOKUP(Campaign_performance_cln[[#This Row],[customer_id]],customers_cln[customer_id],customers_cln[country],"Not Found",0)</f>
        <v>Venezuela</v>
      </c>
    </row>
    <row r="219" spans="1:9" x14ac:dyDescent="0.45">
      <c r="A219" t="s">
        <v>8641</v>
      </c>
      <c r="B219" t="s">
        <v>228</v>
      </c>
      <c r="C219" t="str">
        <f>_xlfn.XLOOKUP(Campaign_performance_cln[[#This Row],[campaign_id]],campaign_channel_merged[campaign_id],campaign_channel_merged[campaign_name],"Not Found")</f>
        <v>Clearance  1</v>
      </c>
      <c r="D219" t="str">
        <f>_xlfn.XLOOKUP(Campaign_performance_cln[[#This Row],[campaign_id]],campaign_channel_merged[campaign_id],campaign_channel_merged[channel],"Not Found",0)</f>
        <v>Google Ads</v>
      </c>
      <c r="E219" s="8" t="s">
        <v>8689</v>
      </c>
      <c r="F219" s="8" t="s">
        <v>8689</v>
      </c>
      <c r="G219" s="8" t="str">
        <f t="shared" si="3"/>
        <v>not converted</v>
      </c>
      <c r="H219" s="6">
        <v>0</v>
      </c>
      <c r="I219" t="str">
        <f>_xlfn.XLOOKUP(Campaign_performance_cln[[#This Row],[customer_id]],customers_cln[customer_id],customers_cln[country],"Not Found",0)</f>
        <v>Eritrea</v>
      </c>
    </row>
    <row r="220" spans="1:9" x14ac:dyDescent="0.45">
      <c r="A220" t="s">
        <v>8658</v>
      </c>
      <c r="B220" t="s">
        <v>579</v>
      </c>
      <c r="C220" t="str">
        <f>_xlfn.XLOOKUP(Campaign_performance_cln[[#This Row],[campaign_id]],campaign_channel_merged[campaign_id],campaign_channel_merged[campaign_name],"Not Found")</f>
        <v>Summer  18</v>
      </c>
      <c r="D220" t="str">
        <f>_xlfn.XLOOKUP(Campaign_performance_cln[[#This Row],[campaign_id]],campaign_channel_merged[campaign_id],campaign_channel_merged[channel],"Not Found",0)</f>
        <v>TV Ad</v>
      </c>
      <c r="E220" s="8" t="s">
        <v>8690</v>
      </c>
      <c r="F220" s="8" t="s">
        <v>8690</v>
      </c>
      <c r="G220" s="8" t="str">
        <f t="shared" si="3"/>
        <v>converted</v>
      </c>
      <c r="H220" s="6">
        <v>571.04</v>
      </c>
      <c r="I220" t="str">
        <f>_xlfn.XLOOKUP(Campaign_performance_cln[[#This Row],[customer_id]],customers_cln[customer_id],customers_cln[country],"Not Found",0)</f>
        <v>Portugal</v>
      </c>
    </row>
    <row r="221" spans="1:9" x14ac:dyDescent="0.45">
      <c r="A221" t="s">
        <v>8648</v>
      </c>
      <c r="B221" t="s">
        <v>505</v>
      </c>
      <c r="C221" t="str">
        <f>_xlfn.XLOOKUP(Campaign_performance_cln[[#This Row],[campaign_id]],campaign_channel_merged[campaign_id],campaign_channel_merged[campaign_name],"Not Found")</f>
        <v>Festive  8</v>
      </c>
      <c r="D221" t="str">
        <f>_xlfn.XLOOKUP(Campaign_performance_cln[[#This Row],[campaign_id]],campaign_channel_merged[campaign_id],campaign_channel_merged[channel],"Not Found",0)</f>
        <v>Influencer</v>
      </c>
      <c r="E221" s="8" t="s">
        <v>8690</v>
      </c>
      <c r="F221" s="8" t="s">
        <v>8689</v>
      </c>
      <c r="G221" s="8" t="str">
        <f t="shared" si="3"/>
        <v>not converted</v>
      </c>
      <c r="H221" s="6">
        <v>0</v>
      </c>
      <c r="I221" t="str">
        <f>_xlfn.XLOOKUP(Campaign_performance_cln[[#This Row],[customer_id]],customers_cln[customer_id],customers_cln[country],"Not Found",0)</f>
        <v>Hungary</v>
      </c>
    </row>
    <row r="222" spans="1:9" x14ac:dyDescent="0.45">
      <c r="A222" t="s">
        <v>8648</v>
      </c>
      <c r="B222" t="s">
        <v>713</v>
      </c>
      <c r="C222" t="str">
        <f>_xlfn.XLOOKUP(Campaign_performance_cln[[#This Row],[campaign_id]],campaign_channel_merged[campaign_id],campaign_channel_merged[campaign_name],"Not Found")</f>
        <v>Festive  8</v>
      </c>
      <c r="D222" t="str">
        <f>_xlfn.XLOOKUP(Campaign_performance_cln[[#This Row],[campaign_id]],campaign_channel_merged[campaign_id],campaign_channel_merged[channel],"Not Found",0)</f>
        <v>Influencer</v>
      </c>
      <c r="E222" s="8" t="s">
        <v>8690</v>
      </c>
      <c r="F222" s="8" t="s">
        <v>8689</v>
      </c>
      <c r="G222" s="8" t="str">
        <f t="shared" si="3"/>
        <v>not converted</v>
      </c>
      <c r="H222" s="6">
        <v>0</v>
      </c>
      <c r="I222" t="str">
        <f>_xlfn.XLOOKUP(Campaign_performance_cln[[#This Row],[customer_id]],customers_cln[customer_id],customers_cln[country],"Not Found",0)</f>
        <v>Slovenia</v>
      </c>
    </row>
    <row r="223" spans="1:9" x14ac:dyDescent="0.45">
      <c r="A223" t="s">
        <v>8659</v>
      </c>
      <c r="B223" t="s">
        <v>1005</v>
      </c>
      <c r="C223" t="str">
        <f>_xlfn.XLOOKUP(Campaign_performance_cln[[#This Row],[campaign_id]],campaign_channel_merged[campaign_id],campaign_channel_merged[campaign_name],"Not Found")</f>
        <v>Launch  19</v>
      </c>
      <c r="D223" t="str">
        <f>_xlfn.XLOOKUP(Campaign_performance_cln[[#This Row],[campaign_id]],campaign_channel_merged[campaign_id],campaign_channel_merged[channel],"Not Found",0)</f>
        <v>Google Ads</v>
      </c>
      <c r="E223" s="8" t="s">
        <v>8690</v>
      </c>
      <c r="F223" s="8" t="s">
        <v>8689</v>
      </c>
      <c r="G223" s="8" t="str">
        <f t="shared" si="3"/>
        <v>not converted</v>
      </c>
      <c r="H223" s="6">
        <v>0</v>
      </c>
      <c r="I223" t="str">
        <f>_xlfn.XLOOKUP(Campaign_performance_cln[[#This Row],[customer_id]],customers_cln[customer_id],customers_cln[country],"Not Found",0)</f>
        <v>Djibouti</v>
      </c>
    </row>
    <row r="224" spans="1:9" x14ac:dyDescent="0.45">
      <c r="A224" t="s">
        <v>8645</v>
      </c>
      <c r="B224" t="s">
        <v>805</v>
      </c>
      <c r="C224" t="str">
        <f>_xlfn.XLOOKUP(Campaign_performance_cln[[#This Row],[campaign_id]],campaign_channel_merged[campaign_id],campaign_channel_merged[campaign_name],"Not Found")</f>
        <v>Festive  5</v>
      </c>
      <c r="D224" t="str">
        <f>_xlfn.XLOOKUP(Campaign_performance_cln[[#This Row],[campaign_id]],campaign_channel_merged[campaign_id],campaign_channel_merged[channel],"Not Found",0)</f>
        <v>unknown</v>
      </c>
      <c r="E224" s="8" t="s">
        <v>8690</v>
      </c>
      <c r="F224" s="8" t="s">
        <v>8689</v>
      </c>
      <c r="G224" s="8" t="str">
        <f t="shared" si="3"/>
        <v>not converted</v>
      </c>
      <c r="H224" s="6">
        <v>0</v>
      </c>
      <c r="I224" t="str">
        <f>_xlfn.XLOOKUP(Campaign_performance_cln[[#This Row],[customer_id]],customers_cln[customer_id],customers_cln[country],"Not Found",0)</f>
        <v>Gibraltar</v>
      </c>
    </row>
    <row r="225" spans="1:9" x14ac:dyDescent="0.45">
      <c r="A225" t="s">
        <v>8646</v>
      </c>
      <c r="B225" t="s">
        <v>501</v>
      </c>
      <c r="C225" t="str">
        <f>_xlfn.XLOOKUP(Campaign_performance_cln[[#This Row],[campaign_id]],campaign_channel_merged[campaign_id],campaign_channel_merged[campaign_name],"Not Found")</f>
        <v>Winter  6</v>
      </c>
      <c r="D225" t="str">
        <f>_xlfn.XLOOKUP(Campaign_performance_cln[[#This Row],[campaign_id]],campaign_channel_merged[campaign_id],campaign_channel_merged[channel],"Not Found",0)</f>
        <v>Influencer</v>
      </c>
      <c r="E225" s="8" t="s">
        <v>8690</v>
      </c>
      <c r="F225" s="8" t="s">
        <v>8690</v>
      </c>
      <c r="G225" s="8" t="str">
        <f t="shared" si="3"/>
        <v>converted</v>
      </c>
      <c r="H225" s="6">
        <v>1204.6500000000001</v>
      </c>
      <c r="I225" t="str">
        <f>_xlfn.XLOOKUP(Campaign_performance_cln[[#This Row],[customer_id]],customers_cln[customer_id],customers_cln[country],"Not Found",0)</f>
        <v>Micronesia</v>
      </c>
    </row>
    <row r="226" spans="1:9" x14ac:dyDescent="0.45">
      <c r="A226" t="s">
        <v>8649</v>
      </c>
      <c r="B226" t="s">
        <v>72</v>
      </c>
      <c r="C226" t="str">
        <f>_xlfn.XLOOKUP(Campaign_performance_cln[[#This Row],[campaign_id]],campaign_channel_merged[campaign_id],campaign_channel_merged[campaign_name],"Not Found")</f>
        <v>Clearance  9</v>
      </c>
      <c r="D226" t="str">
        <f>_xlfn.XLOOKUP(Campaign_performance_cln[[#This Row],[campaign_id]],campaign_channel_merged[campaign_id],campaign_channel_merged[channel],"Not Found",0)</f>
        <v>Social Media</v>
      </c>
      <c r="E226" s="8" t="s">
        <v>8690</v>
      </c>
      <c r="F226" s="8" t="s">
        <v>8689</v>
      </c>
      <c r="G226" s="8" t="str">
        <f t="shared" si="3"/>
        <v>not converted</v>
      </c>
      <c r="H226" s="6">
        <v>0</v>
      </c>
      <c r="I226" t="str">
        <f>_xlfn.XLOOKUP(Campaign_performance_cln[[#This Row],[customer_id]],customers_cln[customer_id],customers_cln[country],"Not Found",0)</f>
        <v>Mayotte</v>
      </c>
    </row>
    <row r="227" spans="1:9" x14ac:dyDescent="0.45">
      <c r="A227" t="s">
        <v>8642</v>
      </c>
      <c r="B227" t="s">
        <v>393</v>
      </c>
      <c r="C227" t="str">
        <f>_xlfn.XLOOKUP(Campaign_performance_cln[[#This Row],[campaign_id]],campaign_channel_merged[campaign_id],campaign_channel_merged[campaign_name],"Not Found")</f>
        <v>Festive  2</v>
      </c>
      <c r="D227" t="str">
        <f>_xlfn.XLOOKUP(Campaign_performance_cln[[#This Row],[campaign_id]],campaign_channel_merged[campaign_id],campaign_channel_merged[channel],"Not Found",0)</f>
        <v>Influencer</v>
      </c>
      <c r="E227" s="8" t="s">
        <v>8690</v>
      </c>
      <c r="F227" s="8" t="s">
        <v>8689</v>
      </c>
      <c r="G227" s="8" t="str">
        <f t="shared" si="3"/>
        <v>not converted</v>
      </c>
      <c r="H227" s="6">
        <v>0</v>
      </c>
      <c r="I227" t="str">
        <f>_xlfn.XLOOKUP(Campaign_performance_cln[[#This Row],[customer_id]],customers_cln[customer_id],customers_cln[country],"Not Found",0)</f>
        <v>Brazil</v>
      </c>
    </row>
    <row r="228" spans="1:9" x14ac:dyDescent="0.45">
      <c r="A228" t="s">
        <v>8643</v>
      </c>
      <c r="B228" t="s">
        <v>563</v>
      </c>
      <c r="C228" t="str">
        <f>_xlfn.XLOOKUP(Campaign_performance_cln[[#This Row],[campaign_id]],campaign_channel_merged[campaign_id],campaign_channel_merged[campaign_name],"Not Found")</f>
        <v>Winter  3</v>
      </c>
      <c r="D228" t="str">
        <f>_xlfn.XLOOKUP(Campaign_performance_cln[[#This Row],[campaign_id]],campaign_channel_merged[campaign_id],campaign_channel_merged[channel],"Not Found",0)</f>
        <v>Social Media</v>
      </c>
      <c r="E228" s="8" t="s">
        <v>8689</v>
      </c>
      <c r="F228" s="8" t="s">
        <v>8689</v>
      </c>
      <c r="G228" s="8" t="str">
        <f t="shared" si="3"/>
        <v>not converted</v>
      </c>
      <c r="H228" s="6">
        <v>0</v>
      </c>
      <c r="I228" t="str">
        <f>_xlfn.XLOOKUP(Campaign_performance_cln[[#This Row],[customer_id]],customers_cln[customer_id],customers_cln[country],"Not Found",0)</f>
        <v>Iran</v>
      </c>
    </row>
    <row r="229" spans="1:9" x14ac:dyDescent="0.45">
      <c r="A229" t="s">
        <v>8646</v>
      </c>
      <c r="B229" t="s">
        <v>138</v>
      </c>
      <c r="C229" t="str">
        <f>_xlfn.XLOOKUP(Campaign_performance_cln[[#This Row],[campaign_id]],campaign_channel_merged[campaign_id],campaign_channel_merged[campaign_name],"Not Found")</f>
        <v>Winter  6</v>
      </c>
      <c r="D229" t="str">
        <f>_xlfn.XLOOKUP(Campaign_performance_cln[[#This Row],[campaign_id]],campaign_channel_merged[campaign_id],campaign_channel_merged[channel],"Not Found",0)</f>
        <v>Influencer</v>
      </c>
      <c r="E229" s="8" t="s">
        <v>8690</v>
      </c>
      <c r="F229" s="8" t="s">
        <v>8690</v>
      </c>
      <c r="G229" s="8" t="str">
        <f t="shared" si="3"/>
        <v>converted</v>
      </c>
      <c r="H229" s="6">
        <v>265.67</v>
      </c>
      <c r="I229" t="str">
        <f>_xlfn.XLOOKUP(Campaign_performance_cln[[#This Row],[customer_id]],customers_cln[customer_id],customers_cln[country],"Not Found",0)</f>
        <v>Jamaica</v>
      </c>
    </row>
    <row r="230" spans="1:9" x14ac:dyDescent="0.45">
      <c r="A230" t="s">
        <v>8655</v>
      </c>
      <c r="B230" t="s">
        <v>720</v>
      </c>
      <c r="C230" t="str">
        <f>_xlfn.XLOOKUP(Campaign_performance_cln[[#This Row],[campaign_id]],campaign_channel_merged[campaign_id],campaign_channel_merged[campaign_name],"Not Found")</f>
        <v>Festive  15</v>
      </c>
      <c r="D230" t="str">
        <f>_xlfn.XLOOKUP(Campaign_performance_cln[[#This Row],[campaign_id]],campaign_channel_merged[campaign_id],campaign_channel_merged[channel],"Not Found",0)</f>
        <v>Email</v>
      </c>
      <c r="E230" s="8" t="s">
        <v>8689</v>
      </c>
      <c r="F230" s="8" t="s">
        <v>8689</v>
      </c>
      <c r="G230" s="8" t="str">
        <f t="shared" si="3"/>
        <v>not converted</v>
      </c>
      <c r="H230" s="6">
        <v>0</v>
      </c>
      <c r="I230" t="str">
        <f>_xlfn.XLOOKUP(Campaign_performance_cln[[#This Row],[customer_id]],customers_cln[customer_id],customers_cln[country],"Not Found",0)</f>
        <v>China</v>
      </c>
    </row>
    <row r="231" spans="1:9" x14ac:dyDescent="0.45">
      <c r="A231" t="s">
        <v>8642</v>
      </c>
      <c r="B231" t="s">
        <v>875</v>
      </c>
      <c r="C231" t="str">
        <f>_xlfn.XLOOKUP(Campaign_performance_cln[[#This Row],[campaign_id]],campaign_channel_merged[campaign_id],campaign_channel_merged[campaign_name],"Not Found")</f>
        <v>Festive  2</v>
      </c>
      <c r="D231" t="str">
        <f>_xlfn.XLOOKUP(Campaign_performance_cln[[#This Row],[campaign_id]],campaign_channel_merged[campaign_id],campaign_channel_merged[channel],"Not Found",0)</f>
        <v>Influencer</v>
      </c>
      <c r="E231" s="8" t="s">
        <v>8689</v>
      </c>
      <c r="F231" s="8" t="s">
        <v>8689</v>
      </c>
      <c r="G231" s="8" t="str">
        <f t="shared" si="3"/>
        <v>not converted</v>
      </c>
      <c r="H231" s="6">
        <v>0</v>
      </c>
      <c r="I231" t="str">
        <f>_xlfn.XLOOKUP(Campaign_performance_cln[[#This Row],[customer_id]],customers_cln[customer_id],customers_cln[country],"Not Found",0)</f>
        <v>Czech Republic</v>
      </c>
    </row>
    <row r="232" spans="1:9" x14ac:dyDescent="0.45">
      <c r="A232" t="s">
        <v>8651</v>
      </c>
      <c r="B232" t="s">
        <v>700</v>
      </c>
      <c r="C232" t="str">
        <f>_xlfn.XLOOKUP(Campaign_performance_cln[[#This Row],[campaign_id]],campaign_channel_merged[campaign_id],campaign_channel_merged[campaign_name],"Not Found")</f>
        <v>Launch  11</v>
      </c>
      <c r="D232" t="str">
        <f>_xlfn.XLOOKUP(Campaign_performance_cln[[#This Row],[campaign_id]],campaign_channel_merged[campaign_id],campaign_channel_merged[channel],"Not Found",0)</f>
        <v>Email</v>
      </c>
      <c r="E232" s="8" t="s">
        <v>8689</v>
      </c>
      <c r="F232" s="8" t="s">
        <v>8689</v>
      </c>
      <c r="G232" s="8" t="str">
        <f t="shared" si="3"/>
        <v>not converted</v>
      </c>
      <c r="H232" s="6">
        <v>0</v>
      </c>
      <c r="I232" t="str">
        <f>_xlfn.XLOOKUP(Campaign_performance_cln[[#This Row],[customer_id]],customers_cln[customer_id],customers_cln[country],"Not Found",0)</f>
        <v>Liechtenstein</v>
      </c>
    </row>
    <row r="233" spans="1:9" x14ac:dyDescent="0.45">
      <c r="A233" t="s">
        <v>8657</v>
      </c>
      <c r="B233" t="s">
        <v>634</v>
      </c>
      <c r="C233" t="str">
        <f>_xlfn.XLOOKUP(Campaign_performance_cln[[#This Row],[campaign_id]],campaign_channel_merged[campaign_id],campaign_channel_merged[campaign_name],"Not Found")</f>
        <v>Launch  17</v>
      </c>
      <c r="D233" t="str">
        <f>_xlfn.XLOOKUP(Campaign_performance_cln[[#This Row],[campaign_id]],campaign_channel_merged[campaign_id],campaign_channel_merged[channel],"Not Found",0)</f>
        <v>TV Ad</v>
      </c>
      <c r="E233" s="8" t="s">
        <v>8689</v>
      </c>
      <c r="F233" s="8" t="s">
        <v>8689</v>
      </c>
      <c r="G233" s="8" t="str">
        <f t="shared" si="3"/>
        <v>not converted</v>
      </c>
      <c r="H233" s="6">
        <v>0</v>
      </c>
      <c r="I233" t="str">
        <f>_xlfn.XLOOKUP(Campaign_performance_cln[[#This Row],[customer_id]],customers_cln[customer_id],customers_cln[country],"Not Found",0)</f>
        <v>Cote D'Ivoire</v>
      </c>
    </row>
    <row r="234" spans="1:9" x14ac:dyDescent="0.45">
      <c r="A234" t="s">
        <v>8659</v>
      </c>
      <c r="B234" t="s">
        <v>495</v>
      </c>
      <c r="C234" t="str">
        <f>_xlfn.XLOOKUP(Campaign_performance_cln[[#This Row],[campaign_id]],campaign_channel_merged[campaign_id],campaign_channel_merged[campaign_name],"Not Found")</f>
        <v>Launch  19</v>
      </c>
      <c r="D234" t="str">
        <f>_xlfn.XLOOKUP(Campaign_performance_cln[[#This Row],[campaign_id]],campaign_channel_merged[campaign_id],campaign_channel_merged[channel],"Not Found",0)</f>
        <v>Google Ads</v>
      </c>
      <c r="E234" s="8" t="s">
        <v>8689</v>
      </c>
      <c r="F234" s="8" t="s">
        <v>8689</v>
      </c>
      <c r="G234" s="8" t="str">
        <f t="shared" si="3"/>
        <v>not converted</v>
      </c>
      <c r="H234" s="6">
        <v>0</v>
      </c>
      <c r="I234" t="str">
        <f>_xlfn.XLOOKUP(Campaign_performance_cln[[#This Row],[customer_id]],customers_cln[customer_id],customers_cln[country],"Not Found",0)</f>
        <v>French Southern Territories</v>
      </c>
    </row>
    <row r="235" spans="1:9" x14ac:dyDescent="0.45">
      <c r="A235" t="s">
        <v>8659</v>
      </c>
      <c r="B235" t="s">
        <v>636</v>
      </c>
      <c r="C235" t="str">
        <f>_xlfn.XLOOKUP(Campaign_performance_cln[[#This Row],[campaign_id]],campaign_channel_merged[campaign_id],campaign_channel_merged[campaign_name],"Not Found")</f>
        <v>Launch  19</v>
      </c>
      <c r="D235" t="str">
        <f>_xlfn.XLOOKUP(Campaign_performance_cln[[#This Row],[campaign_id]],campaign_channel_merged[campaign_id],campaign_channel_merged[channel],"Not Found",0)</f>
        <v>Google Ads</v>
      </c>
      <c r="E235" s="8" t="s">
        <v>8689</v>
      </c>
      <c r="F235" s="8" t="s">
        <v>8689</v>
      </c>
      <c r="G235" s="8" t="str">
        <f t="shared" si="3"/>
        <v>not converted</v>
      </c>
      <c r="H235" s="6">
        <v>0</v>
      </c>
      <c r="I235" t="str">
        <f>_xlfn.XLOOKUP(Campaign_performance_cln[[#This Row],[customer_id]],customers_cln[customer_id],customers_cln[country],"Not Found",0)</f>
        <v>France</v>
      </c>
    </row>
    <row r="236" spans="1:9" x14ac:dyDescent="0.45">
      <c r="A236" t="s">
        <v>8660</v>
      </c>
      <c r="B236" t="s">
        <v>621</v>
      </c>
      <c r="C236" t="str">
        <f>_xlfn.XLOOKUP(Campaign_performance_cln[[#This Row],[campaign_id]],campaign_channel_merged[campaign_id],campaign_channel_merged[campaign_name],"Not Found")</f>
        <v>Clearance  20</v>
      </c>
      <c r="D236" t="str">
        <f>_xlfn.XLOOKUP(Campaign_performance_cln[[#This Row],[campaign_id]],campaign_channel_merged[campaign_id],campaign_channel_merged[channel],"Not Found",0)</f>
        <v>Social Media</v>
      </c>
      <c r="E236" s="8" t="s">
        <v>8690</v>
      </c>
      <c r="F236" s="8" t="s">
        <v>8690</v>
      </c>
      <c r="G236" s="8" t="str">
        <f t="shared" si="3"/>
        <v>converted</v>
      </c>
      <c r="H236" s="6">
        <v>1861.12</v>
      </c>
      <c r="I236" t="str">
        <f>_xlfn.XLOOKUP(Campaign_performance_cln[[#This Row],[customer_id]],customers_cln[customer_id],customers_cln[country],"Not Found",0)</f>
        <v>Myanmar</v>
      </c>
    </row>
    <row r="237" spans="1:9" x14ac:dyDescent="0.45">
      <c r="A237" t="s">
        <v>8645</v>
      </c>
      <c r="B237" t="s">
        <v>116</v>
      </c>
      <c r="C237" t="str">
        <f>_xlfn.XLOOKUP(Campaign_performance_cln[[#This Row],[campaign_id]],campaign_channel_merged[campaign_id],campaign_channel_merged[campaign_name],"Not Found")</f>
        <v>Festive  5</v>
      </c>
      <c r="D237" t="str">
        <f>_xlfn.XLOOKUP(Campaign_performance_cln[[#This Row],[campaign_id]],campaign_channel_merged[campaign_id],campaign_channel_merged[channel],"Not Found",0)</f>
        <v>unknown</v>
      </c>
      <c r="E237" s="8" t="s">
        <v>8689</v>
      </c>
      <c r="F237" s="8" t="s">
        <v>8689</v>
      </c>
      <c r="G237" s="8" t="str">
        <f t="shared" si="3"/>
        <v>not converted</v>
      </c>
      <c r="H237" s="6">
        <v>0</v>
      </c>
      <c r="I237" t="str">
        <f>_xlfn.XLOOKUP(Campaign_performance_cln[[#This Row],[customer_id]],customers_cln[customer_id],customers_cln[country],"Not Found",0)</f>
        <v>Georgia</v>
      </c>
    </row>
    <row r="238" spans="1:9" x14ac:dyDescent="0.45">
      <c r="A238" t="s">
        <v>8644</v>
      </c>
      <c r="B238" t="s">
        <v>120</v>
      </c>
      <c r="C238" t="str">
        <f>_xlfn.XLOOKUP(Campaign_performance_cln[[#This Row],[campaign_id]],campaign_channel_merged[campaign_id],campaign_channel_merged[campaign_name],"Not Found")</f>
        <v>Launch  4</v>
      </c>
      <c r="D238" t="str">
        <f>_xlfn.XLOOKUP(Campaign_performance_cln[[#This Row],[campaign_id]],campaign_channel_merged[campaign_id],campaign_channel_merged[channel],"Not Found",0)</f>
        <v>TV Ad</v>
      </c>
      <c r="E238" s="8" t="s">
        <v>8689</v>
      </c>
      <c r="F238" s="8" t="s">
        <v>8689</v>
      </c>
      <c r="G238" s="8" t="str">
        <f t="shared" si="3"/>
        <v>not converted</v>
      </c>
      <c r="H238" s="6">
        <v>0</v>
      </c>
      <c r="I238" t="str">
        <f>_xlfn.XLOOKUP(Campaign_performance_cln[[#This Row],[customer_id]],customers_cln[customer_id],customers_cln[country],"Not Found",0)</f>
        <v>Aruba</v>
      </c>
    </row>
    <row r="239" spans="1:9" x14ac:dyDescent="0.45">
      <c r="A239" t="s">
        <v>8658</v>
      </c>
      <c r="B239" t="s">
        <v>881</v>
      </c>
      <c r="C239" t="str">
        <f>_xlfn.XLOOKUP(Campaign_performance_cln[[#This Row],[campaign_id]],campaign_channel_merged[campaign_id],campaign_channel_merged[campaign_name],"Not Found")</f>
        <v>Summer  18</v>
      </c>
      <c r="D239" t="str">
        <f>_xlfn.XLOOKUP(Campaign_performance_cln[[#This Row],[campaign_id]],campaign_channel_merged[campaign_id],campaign_channel_merged[channel],"Not Found",0)</f>
        <v>TV Ad</v>
      </c>
      <c r="E239" s="8" t="s">
        <v>8689</v>
      </c>
      <c r="F239" s="8" t="s">
        <v>8689</v>
      </c>
      <c r="G239" s="8" t="str">
        <f t="shared" si="3"/>
        <v>not converted</v>
      </c>
      <c r="H239" s="6">
        <v>0</v>
      </c>
      <c r="I239" t="str">
        <f>_xlfn.XLOOKUP(Campaign_performance_cln[[#This Row],[customer_id]],customers_cln[customer_id],customers_cln[country],"Not Found",0)</f>
        <v>Central African Republic</v>
      </c>
    </row>
    <row r="240" spans="1:9" x14ac:dyDescent="0.45">
      <c r="A240" t="s">
        <v>8651</v>
      </c>
      <c r="B240" t="s">
        <v>434</v>
      </c>
      <c r="C240" t="str">
        <f>_xlfn.XLOOKUP(Campaign_performance_cln[[#This Row],[campaign_id]],campaign_channel_merged[campaign_id],campaign_channel_merged[campaign_name],"Not Found")</f>
        <v>Launch  11</v>
      </c>
      <c r="D240" t="str">
        <f>_xlfn.XLOOKUP(Campaign_performance_cln[[#This Row],[campaign_id]],campaign_channel_merged[campaign_id],campaign_channel_merged[channel],"Not Found",0)</f>
        <v>Email</v>
      </c>
      <c r="E240" s="8" t="s">
        <v>8689</v>
      </c>
      <c r="F240" s="8" t="s">
        <v>8689</v>
      </c>
      <c r="G240" s="8" t="str">
        <f t="shared" si="3"/>
        <v>not converted</v>
      </c>
      <c r="H240" s="6">
        <v>0</v>
      </c>
      <c r="I240" t="str">
        <f>_xlfn.XLOOKUP(Campaign_performance_cln[[#This Row],[customer_id]],customers_cln[customer_id],customers_cln[country],"Not Found",0)</f>
        <v>Bangladesh</v>
      </c>
    </row>
    <row r="241" spans="1:9" x14ac:dyDescent="0.45">
      <c r="A241" t="s">
        <v>8657</v>
      </c>
      <c r="B241" t="s">
        <v>762</v>
      </c>
      <c r="C241" t="str">
        <f>_xlfn.XLOOKUP(Campaign_performance_cln[[#This Row],[campaign_id]],campaign_channel_merged[campaign_id],campaign_channel_merged[campaign_name],"Not Found")</f>
        <v>Launch  17</v>
      </c>
      <c r="D241" t="str">
        <f>_xlfn.XLOOKUP(Campaign_performance_cln[[#This Row],[campaign_id]],campaign_channel_merged[campaign_id],campaign_channel_merged[channel],"Not Found",0)</f>
        <v>TV Ad</v>
      </c>
      <c r="E241" s="8" t="s">
        <v>8690</v>
      </c>
      <c r="F241" s="8" t="s">
        <v>8689</v>
      </c>
      <c r="G241" s="8" t="str">
        <f t="shared" si="3"/>
        <v>not converted</v>
      </c>
      <c r="H241" s="6">
        <v>0</v>
      </c>
      <c r="I241" t="str">
        <f>_xlfn.XLOOKUP(Campaign_performance_cln[[#This Row],[customer_id]],customers_cln[customer_id],customers_cln[country],"Not Found",0)</f>
        <v>Pitcairn Islands</v>
      </c>
    </row>
    <row r="242" spans="1:9" x14ac:dyDescent="0.45">
      <c r="A242" t="s">
        <v>8658</v>
      </c>
      <c r="B242" t="s">
        <v>685</v>
      </c>
      <c r="C242" t="str">
        <f>_xlfn.XLOOKUP(Campaign_performance_cln[[#This Row],[campaign_id]],campaign_channel_merged[campaign_id],campaign_channel_merged[campaign_name],"Not Found")</f>
        <v>Summer  18</v>
      </c>
      <c r="D242" t="str">
        <f>_xlfn.XLOOKUP(Campaign_performance_cln[[#This Row],[campaign_id]],campaign_channel_merged[campaign_id],campaign_channel_merged[channel],"Not Found",0)</f>
        <v>TV Ad</v>
      </c>
      <c r="E242" s="8" t="s">
        <v>8690</v>
      </c>
      <c r="F242" s="8" t="s">
        <v>8689</v>
      </c>
      <c r="G242" s="8" t="str">
        <f t="shared" si="3"/>
        <v>not converted</v>
      </c>
      <c r="H242" s="6">
        <v>0</v>
      </c>
      <c r="I242" t="str">
        <f>_xlfn.XLOOKUP(Campaign_performance_cln[[#This Row],[customer_id]],customers_cln[customer_id],customers_cln[country],"Not Found",0)</f>
        <v>Palestinian Territory</v>
      </c>
    </row>
    <row r="243" spans="1:9" x14ac:dyDescent="0.45">
      <c r="A243" t="s">
        <v>8641</v>
      </c>
      <c r="B243" t="s">
        <v>450</v>
      </c>
      <c r="C243" t="str">
        <f>_xlfn.XLOOKUP(Campaign_performance_cln[[#This Row],[campaign_id]],campaign_channel_merged[campaign_id],campaign_channel_merged[campaign_name],"Not Found")</f>
        <v>Clearance  1</v>
      </c>
      <c r="D243" t="str">
        <f>_xlfn.XLOOKUP(Campaign_performance_cln[[#This Row],[campaign_id]],campaign_channel_merged[campaign_id],campaign_channel_merged[channel],"Not Found",0)</f>
        <v>Google Ads</v>
      </c>
      <c r="E243" s="8" t="s">
        <v>8690</v>
      </c>
      <c r="F243" s="8" t="s">
        <v>8689</v>
      </c>
      <c r="G243" s="8" t="str">
        <f t="shared" si="3"/>
        <v>not converted</v>
      </c>
      <c r="H243" s="6">
        <v>0</v>
      </c>
      <c r="I243" t="str">
        <f>_xlfn.XLOOKUP(Campaign_performance_cln[[#This Row],[customer_id]],customers_cln[customer_id],customers_cln[country],"Not Found",0)</f>
        <v>New Zealand</v>
      </c>
    </row>
    <row r="244" spans="1:9" x14ac:dyDescent="0.45">
      <c r="A244" t="s">
        <v>8651</v>
      </c>
      <c r="B244" t="s">
        <v>423</v>
      </c>
      <c r="C244" t="str">
        <f>_xlfn.XLOOKUP(Campaign_performance_cln[[#This Row],[campaign_id]],campaign_channel_merged[campaign_id],campaign_channel_merged[campaign_name],"Not Found")</f>
        <v>Launch  11</v>
      </c>
      <c r="D244" t="str">
        <f>_xlfn.XLOOKUP(Campaign_performance_cln[[#This Row],[campaign_id]],campaign_channel_merged[campaign_id],campaign_channel_merged[channel],"Not Found",0)</f>
        <v>Email</v>
      </c>
      <c r="E244" s="8" t="s">
        <v>8690</v>
      </c>
      <c r="F244" s="8" t="s">
        <v>8690</v>
      </c>
      <c r="G244" s="8" t="str">
        <f t="shared" si="3"/>
        <v>converted</v>
      </c>
      <c r="H244" s="6">
        <v>827.71</v>
      </c>
      <c r="I244" t="str">
        <f>_xlfn.XLOOKUP(Campaign_performance_cln[[#This Row],[customer_id]],customers_cln[customer_id],customers_cln[country],"Not Found",0)</f>
        <v>Hong Kong</v>
      </c>
    </row>
    <row r="245" spans="1:9" x14ac:dyDescent="0.45">
      <c r="A245" t="s">
        <v>8644</v>
      </c>
      <c r="B245" t="s">
        <v>179</v>
      </c>
      <c r="C245" t="str">
        <f>_xlfn.XLOOKUP(Campaign_performance_cln[[#This Row],[campaign_id]],campaign_channel_merged[campaign_id],campaign_channel_merged[campaign_name],"Not Found")</f>
        <v>Launch  4</v>
      </c>
      <c r="D245" t="str">
        <f>_xlfn.XLOOKUP(Campaign_performance_cln[[#This Row],[campaign_id]],campaign_channel_merged[campaign_id],campaign_channel_merged[channel],"Not Found",0)</f>
        <v>TV Ad</v>
      </c>
      <c r="E245" s="8" t="s">
        <v>8689</v>
      </c>
      <c r="F245" s="8" t="s">
        <v>8689</v>
      </c>
      <c r="G245" s="8" t="str">
        <f t="shared" si="3"/>
        <v>not converted</v>
      </c>
      <c r="H245" s="6">
        <v>0</v>
      </c>
      <c r="I245" t="str">
        <f>_xlfn.XLOOKUP(Campaign_performance_cln[[#This Row],[customer_id]],customers_cln[customer_id],customers_cln[country],"Not Found",0)</f>
        <v>Kiribati</v>
      </c>
    </row>
    <row r="246" spans="1:9" x14ac:dyDescent="0.45">
      <c r="A246" t="s">
        <v>8652</v>
      </c>
      <c r="B246" t="s">
        <v>859</v>
      </c>
      <c r="C246" t="str">
        <f>_xlfn.XLOOKUP(Campaign_performance_cln[[#This Row],[campaign_id]],campaign_channel_merged[campaign_id],campaign_channel_merged[campaign_name],"Not Found")</f>
        <v>Summer  12</v>
      </c>
      <c r="D246" t="str">
        <f>_xlfn.XLOOKUP(Campaign_performance_cln[[#This Row],[campaign_id]],campaign_channel_merged[campaign_id],campaign_channel_merged[channel],"Not Found",0)</f>
        <v>Email</v>
      </c>
      <c r="E246" s="8" t="s">
        <v>8689</v>
      </c>
      <c r="F246" s="8" t="s">
        <v>8689</v>
      </c>
      <c r="G246" s="8" t="str">
        <f t="shared" si="3"/>
        <v>not converted</v>
      </c>
      <c r="H246" s="6">
        <v>0</v>
      </c>
      <c r="I246" t="str">
        <f>_xlfn.XLOOKUP(Campaign_performance_cln[[#This Row],[customer_id]],customers_cln[customer_id],customers_cln[country],"Not Found",0)</f>
        <v>United States Minor Outlying Islands</v>
      </c>
    </row>
    <row r="247" spans="1:9" x14ac:dyDescent="0.45">
      <c r="A247" t="s">
        <v>8655</v>
      </c>
      <c r="B247" t="s">
        <v>844</v>
      </c>
      <c r="C247" t="str">
        <f>_xlfn.XLOOKUP(Campaign_performance_cln[[#This Row],[campaign_id]],campaign_channel_merged[campaign_id],campaign_channel_merged[campaign_name],"Not Found")</f>
        <v>Festive  15</v>
      </c>
      <c r="D247" t="str">
        <f>_xlfn.XLOOKUP(Campaign_performance_cln[[#This Row],[campaign_id]],campaign_channel_merged[campaign_id],campaign_channel_merged[channel],"Not Found",0)</f>
        <v>Email</v>
      </c>
      <c r="E247" s="8" t="s">
        <v>8690</v>
      </c>
      <c r="F247" s="8" t="s">
        <v>8689</v>
      </c>
      <c r="G247" s="8" t="str">
        <f t="shared" si="3"/>
        <v>not converted</v>
      </c>
      <c r="H247" s="6">
        <v>0</v>
      </c>
      <c r="I247" t="str">
        <f>_xlfn.XLOOKUP(Campaign_performance_cln[[#This Row],[customer_id]],customers_cln[customer_id],customers_cln[country],"Not Found",0)</f>
        <v>Netherlands Antilles</v>
      </c>
    </row>
    <row r="248" spans="1:9" x14ac:dyDescent="0.45">
      <c r="A248" t="s">
        <v>8654</v>
      </c>
      <c r="B248" t="s">
        <v>112</v>
      </c>
      <c r="C248" t="str">
        <f>_xlfn.XLOOKUP(Campaign_performance_cln[[#This Row],[campaign_id]],campaign_channel_merged[campaign_id],campaign_channel_merged[campaign_name],"Not Found")</f>
        <v>Summer  14</v>
      </c>
      <c r="D248" t="str">
        <f>_xlfn.XLOOKUP(Campaign_performance_cln[[#This Row],[campaign_id]],campaign_channel_merged[campaign_id],campaign_channel_merged[channel],"Not Found",0)</f>
        <v>Social Media</v>
      </c>
      <c r="E248" s="8" t="s">
        <v>8689</v>
      </c>
      <c r="F248" s="8" t="s">
        <v>8689</v>
      </c>
      <c r="G248" s="8" t="str">
        <f t="shared" si="3"/>
        <v>not converted</v>
      </c>
      <c r="H248" s="6">
        <v>0</v>
      </c>
      <c r="I248" t="str">
        <f>_xlfn.XLOOKUP(Campaign_performance_cln[[#This Row],[customer_id]],customers_cln[customer_id],customers_cln[country],"Not Found",0)</f>
        <v>Japan</v>
      </c>
    </row>
    <row r="249" spans="1:9" x14ac:dyDescent="0.45">
      <c r="A249" t="s">
        <v>8660</v>
      </c>
      <c r="B249" t="s">
        <v>319</v>
      </c>
      <c r="C249" t="str">
        <f>_xlfn.XLOOKUP(Campaign_performance_cln[[#This Row],[campaign_id]],campaign_channel_merged[campaign_id],campaign_channel_merged[campaign_name],"Not Found")</f>
        <v>Clearance  20</v>
      </c>
      <c r="D249" t="str">
        <f>_xlfn.XLOOKUP(Campaign_performance_cln[[#This Row],[campaign_id]],campaign_channel_merged[campaign_id],campaign_channel_merged[channel],"Not Found",0)</f>
        <v>Social Media</v>
      </c>
      <c r="E249" s="8" t="s">
        <v>8689</v>
      </c>
      <c r="F249" s="8" t="s">
        <v>8689</v>
      </c>
      <c r="G249" s="8" t="str">
        <f t="shared" si="3"/>
        <v>not converted</v>
      </c>
      <c r="H249" s="6">
        <v>0</v>
      </c>
      <c r="I249" t="str">
        <f>_xlfn.XLOOKUP(Campaign_performance_cln[[#This Row],[customer_id]],customers_cln[customer_id],customers_cln[country],"Not Found",0)</f>
        <v>China</v>
      </c>
    </row>
    <row r="250" spans="1:9" x14ac:dyDescent="0.45">
      <c r="A250" t="s">
        <v>8647</v>
      </c>
      <c r="B250" t="s">
        <v>506</v>
      </c>
      <c r="C250" t="str">
        <f>_xlfn.XLOOKUP(Campaign_performance_cln[[#This Row],[campaign_id]],campaign_channel_merged[campaign_id],campaign_channel_merged[campaign_name],"Not Found")</f>
        <v>Clearance  7</v>
      </c>
      <c r="D250" t="str">
        <f>_xlfn.XLOOKUP(Campaign_performance_cln[[#This Row],[campaign_id]],campaign_channel_merged[campaign_id],campaign_channel_merged[channel],"Not Found",0)</f>
        <v>TV Ad</v>
      </c>
      <c r="E250" s="8" t="s">
        <v>8690</v>
      </c>
      <c r="F250" s="8" t="s">
        <v>8690</v>
      </c>
      <c r="G250" s="8" t="str">
        <f t="shared" si="3"/>
        <v>converted</v>
      </c>
      <c r="H250" s="6">
        <v>1681.58</v>
      </c>
      <c r="I250" t="str">
        <f>_xlfn.XLOOKUP(Campaign_performance_cln[[#This Row],[customer_id]],customers_cln[customer_id],customers_cln[country],"Not Found",0)</f>
        <v>Dominica</v>
      </c>
    </row>
    <row r="251" spans="1:9" x14ac:dyDescent="0.45">
      <c r="A251" t="s">
        <v>8647</v>
      </c>
      <c r="B251" t="s">
        <v>545</v>
      </c>
      <c r="C251" t="str">
        <f>_xlfn.XLOOKUP(Campaign_performance_cln[[#This Row],[campaign_id]],campaign_channel_merged[campaign_id],campaign_channel_merged[campaign_name],"Not Found")</f>
        <v>Clearance  7</v>
      </c>
      <c r="D251" t="str">
        <f>_xlfn.XLOOKUP(Campaign_performance_cln[[#This Row],[campaign_id]],campaign_channel_merged[campaign_id],campaign_channel_merged[channel],"Not Found",0)</f>
        <v>TV Ad</v>
      </c>
      <c r="E251" s="8" t="s">
        <v>8690</v>
      </c>
      <c r="F251" s="8" t="s">
        <v>8690</v>
      </c>
      <c r="G251" s="8" t="str">
        <f t="shared" si="3"/>
        <v>converted</v>
      </c>
      <c r="H251" s="6">
        <v>1956.5</v>
      </c>
      <c r="I251" t="str">
        <f>_xlfn.XLOOKUP(Campaign_performance_cln[[#This Row],[customer_id]],customers_cln[customer_id],customers_cln[country],"Not Found",0)</f>
        <v>Switzerland</v>
      </c>
    </row>
    <row r="252" spans="1:9" x14ac:dyDescent="0.45">
      <c r="A252" t="s">
        <v>8646</v>
      </c>
      <c r="B252" t="s">
        <v>721</v>
      </c>
      <c r="C252" t="str">
        <f>_xlfn.XLOOKUP(Campaign_performance_cln[[#This Row],[campaign_id]],campaign_channel_merged[campaign_id],campaign_channel_merged[campaign_name],"Not Found")</f>
        <v>Winter  6</v>
      </c>
      <c r="D252" t="str">
        <f>_xlfn.XLOOKUP(Campaign_performance_cln[[#This Row],[campaign_id]],campaign_channel_merged[campaign_id],campaign_channel_merged[channel],"Not Found",0)</f>
        <v>Influencer</v>
      </c>
      <c r="E252" s="8" t="s">
        <v>8690</v>
      </c>
      <c r="F252" s="8" t="s">
        <v>8690</v>
      </c>
      <c r="G252" s="8" t="str">
        <f t="shared" si="3"/>
        <v>converted</v>
      </c>
      <c r="H252" s="6">
        <v>430.22</v>
      </c>
      <c r="I252" t="str">
        <f>_xlfn.XLOOKUP(Campaign_performance_cln[[#This Row],[customer_id]],customers_cln[customer_id],customers_cln[country],"Not Found",0)</f>
        <v>Holy See (Vatican City State)</v>
      </c>
    </row>
    <row r="253" spans="1:9" x14ac:dyDescent="0.45">
      <c r="A253" t="s">
        <v>8641</v>
      </c>
      <c r="B253" t="s">
        <v>518</v>
      </c>
      <c r="C253" t="str">
        <f>_xlfn.XLOOKUP(Campaign_performance_cln[[#This Row],[campaign_id]],campaign_channel_merged[campaign_id],campaign_channel_merged[campaign_name],"Not Found")</f>
        <v>Clearance  1</v>
      </c>
      <c r="D253" t="str">
        <f>_xlfn.XLOOKUP(Campaign_performance_cln[[#This Row],[campaign_id]],campaign_channel_merged[campaign_id],campaign_channel_merged[channel],"Not Found",0)</f>
        <v>Google Ads</v>
      </c>
      <c r="E253" s="8" t="s">
        <v>8690</v>
      </c>
      <c r="F253" s="8" t="s">
        <v>8689</v>
      </c>
      <c r="G253" s="8" t="str">
        <f t="shared" si="3"/>
        <v>not converted</v>
      </c>
      <c r="H253" s="6">
        <v>0</v>
      </c>
      <c r="I253" t="str">
        <f>_xlfn.XLOOKUP(Campaign_performance_cln[[#This Row],[customer_id]],customers_cln[customer_id],customers_cln[country],"Not Found",0)</f>
        <v>Mali</v>
      </c>
    </row>
    <row r="254" spans="1:9" x14ac:dyDescent="0.45">
      <c r="A254" t="s">
        <v>8656</v>
      </c>
      <c r="B254" t="s">
        <v>363</v>
      </c>
      <c r="C254" t="str">
        <f>_xlfn.XLOOKUP(Campaign_performance_cln[[#This Row],[campaign_id]],campaign_channel_merged[campaign_id],campaign_channel_merged[campaign_name],"Not Found")</f>
        <v>Clearance  16</v>
      </c>
      <c r="D254" t="str">
        <f>_xlfn.XLOOKUP(Campaign_performance_cln[[#This Row],[campaign_id]],campaign_channel_merged[campaign_id],campaign_channel_merged[channel],"Not Found",0)</f>
        <v>Influencer</v>
      </c>
      <c r="E254" s="8" t="s">
        <v>8690</v>
      </c>
      <c r="F254" s="8" t="s">
        <v>8689</v>
      </c>
      <c r="G254" s="8" t="str">
        <f t="shared" si="3"/>
        <v>not converted</v>
      </c>
      <c r="H254" s="6">
        <v>0</v>
      </c>
      <c r="I254" t="str">
        <f>_xlfn.XLOOKUP(Campaign_performance_cln[[#This Row],[customer_id]],customers_cln[customer_id],customers_cln[country],"Not Found",0)</f>
        <v>Cape Verde</v>
      </c>
    </row>
    <row r="255" spans="1:9" x14ac:dyDescent="0.45">
      <c r="A255" t="s">
        <v>8646</v>
      </c>
      <c r="B255" t="s">
        <v>124</v>
      </c>
      <c r="C255" t="str">
        <f>_xlfn.XLOOKUP(Campaign_performance_cln[[#This Row],[campaign_id]],campaign_channel_merged[campaign_id],campaign_channel_merged[campaign_name],"Not Found")</f>
        <v>Winter  6</v>
      </c>
      <c r="D255" t="str">
        <f>_xlfn.XLOOKUP(Campaign_performance_cln[[#This Row],[campaign_id]],campaign_channel_merged[campaign_id],campaign_channel_merged[channel],"Not Found",0)</f>
        <v>Influencer</v>
      </c>
      <c r="E255" s="8" t="s">
        <v>8689</v>
      </c>
      <c r="F255" s="8" t="s">
        <v>8689</v>
      </c>
      <c r="G255" s="8" t="str">
        <f t="shared" si="3"/>
        <v>not converted</v>
      </c>
      <c r="H255" s="6">
        <v>0</v>
      </c>
      <c r="I255" t="str">
        <f>_xlfn.XLOOKUP(Campaign_performance_cln[[#This Row],[customer_id]],customers_cln[customer_id],customers_cln[country],"Not Found",0)</f>
        <v>Puerto Rico</v>
      </c>
    </row>
    <row r="256" spans="1:9" x14ac:dyDescent="0.45">
      <c r="A256" t="s">
        <v>8648</v>
      </c>
      <c r="B256" t="s">
        <v>828</v>
      </c>
      <c r="C256" t="str">
        <f>_xlfn.XLOOKUP(Campaign_performance_cln[[#This Row],[campaign_id]],campaign_channel_merged[campaign_id],campaign_channel_merged[campaign_name],"Not Found")</f>
        <v>Festive  8</v>
      </c>
      <c r="D256" t="str">
        <f>_xlfn.XLOOKUP(Campaign_performance_cln[[#This Row],[campaign_id]],campaign_channel_merged[campaign_id],campaign_channel_merged[channel],"Not Found",0)</f>
        <v>Influencer</v>
      </c>
      <c r="E256" s="8" t="s">
        <v>8690</v>
      </c>
      <c r="F256" s="8" t="s">
        <v>8689</v>
      </c>
      <c r="G256" s="8" t="str">
        <f t="shared" si="3"/>
        <v>not converted</v>
      </c>
      <c r="H256" s="6">
        <v>0</v>
      </c>
      <c r="I256" t="str">
        <f>_xlfn.XLOOKUP(Campaign_performance_cln[[#This Row],[customer_id]],customers_cln[customer_id],customers_cln[country],"Not Found",0)</f>
        <v>Swaziland</v>
      </c>
    </row>
    <row r="257" spans="1:9" x14ac:dyDescent="0.45">
      <c r="A257" t="s">
        <v>8644</v>
      </c>
      <c r="B257" t="s">
        <v>828</v>
      </c>
      <c r="C257" t="str">
        <f>_xlfn.XLOOKUP(Campaign_performance_cln[[#This Row],[campaign_id]],campaign_channel_merged[campaign_id],campaign_channel_merged[campaign_name],"Not Found")</f>
        <v>Launch  4</v>
      </c>
      <c r="D257" t="str">
        <f>_xlfn.XLOOKUP(Campaign_performance_cln[[#This Row],[campaign_id]],campaign_channel_merged[campaign_id],campaign_channel_merged[channel],"Not Found",0)</f>
        <v>TV Ad</v>
      </c>
      <c r="E257" s="8" t="s">
        <v>8690</v>
      </c>
      <c r="F257" s="8" t="s">
        <v>8690</v>
      </c>
      <c r="G257" s="8" t="str">
        <f t="shared" si="3"/>
        <v>converted</v>
      </c>
      <c r="H257" s="6">
        <v>1235.56</v>
      </c>
      <c r="I257" t="str">
        <f>_xlfn.XLOOKUP(Campaign_performance_cln[[#This Row],[customer_id]],customers_cln[customer_id],customers_cln[country],"Not Found",0)</f>
        <v>Swaziland</v>
      </c>
    </row>
    <row r="258" spans="1:9" x14ac:dyDescent="0.45">
      <c r="A258" t="s">
        <v>8657</v>
      </c>
      <c r="B258" t="s">
        <v>344</v>
      </c>
      <c r="C258" t="str">
        <f>_xlfn.XLOOKUP(Campaign_performance_cln[[#This Row],[campaign_id]],campaign_channel_merged[campaign_id],campaign_channel_merged[campaign_name],"Not Found")</f>
        <v>Launch  17</v>
      </c>
      <c r="D258" t="str">
        <f>_xlfn.XLOOKUP(Campaign_performance_cln[[#This Row],[campaign_id]],campaign_channel_merged[campaign_id],campaign_channel_merged[channel],"Not Found",0)</f>
        <v>TV Ad</v>
      </c>
      <c r="E258" s="8" t="s">
        <v>8689</v>
      </c>
      <c r="F258" s="8" t="s">
        <v>8689</v>
      </c>
      <c r="G258" s="8" t="str">
        <f t="shared" si="3"/>
        <v>not converted</v>
      </c>
      <c r="H258" s="6">
        <v>0</v>
      </c>
      <c r="I258" t="str">
        <f>_xlfn.XLOOKUP(Campaign_performance_cln[[#This Row],[customer_id]],customers_cln[customer_id],customers_cln[country],"Not Found",0)</f>
        <v>Singapore</v>
      </c>
    </row>
    <row r="259" spans="1:9" x14ac:dyDescent="0.45">
      <c r="A259" t="s">
        <v>8659</v>
      </c>
      <c r="B259" t="s">
        <v>44</v>
      </c>
      <c r="C259" t="str">
        <f>_xlfn.XLOOKUP(Campaign_performance_cln[[#This Row],[campaign_id]],campaign_channel_merged[campaign_id],campaign_channel_merged[campaign_name],"Not Found")</f>
        <v>Launch  19</v>
      </c>
      <c r="D259" t="str">
        <f>_xlfn.XLOOKUP(Campaign_performance_cln[[#This Row],[campaign_id]],campaign_channel_merged[campaign_id],campaign_channel_merged[channel],"Not Found",0)</f>
        <v>Google Ads</v>
      </c>
      <c r="E259" s="8" t="s">
        <v>8690</v>
      </c>
      <c r="F259" s="8" t="s">
        <v>8690</v>
      </c>
      <c r="G259" s="8" t="str">
        <f t="shared" ref="G259:G322" si="4">IF(AND(E259="yes",F259="yes"),"converted","not converted")</f>
        <v>converted</v>
      </c>
      <c r="H259" s="6">
        <v>1212.06</v>
      </c>
      <c r="I259" t="str">
        <f>_xlfn.XLOOKUP(Campaign_performance_cln[[#This Row],[customer_id]],customers_cln[customer_id],customers_cln[country],"Not Found",0)</f>
        <v>Italy</v>
      </c>
    </row>
    <row r="260" spans="1:9" x14ac:dyDescent="0.45">
      <c r="A260" t="s">
        <v>8642</v>
      </c>
      <c r="B260" t="s">
        <v>255</v>
      </c>
      <c r="C260" t="str">
        <f>_xlfn.XLOOKUP(Campaign_performance_cln[[#This Row],[campaign_id]],campaign_channel_merged[campaign_id],campaign_channel_merged[campaign_name],"Not Found")</f>
        <v>Festive  2</v>
      </c>
      <c r="D260" t="str">
        <f>_xlfn.XLOOKUP(Campaign_performance_cln[[#This Row],[campaign_id]],campaign_channel_merged[campaign_id],campaign_channel_merged[channel],"Not Found",0)</f>
        <v>Influencer</v>
      </c>
      <c r="E260" s="8" t="s">
        <v>8689</v>
      </c>
      <c r="F260" s="8" t="s">
        <v>8689</v>
      </c>
      <c r="G260" s="8" t="str">
        <f t="shared" si="4"/>
        <v>not converted</v>
      </c>
      <c r="H260" s="6">
        <v>0</v>
      </c>
      <c r="I260" t="str">
        <f>_xlfn.XLOOKUP(Campaign_performance_cln[[#This Row],[customer_id]],customers_cln[customer_id],customers_cln[country],"Not Found",0)</f>
        <v>Madagascar</v>
      </c>
    </row>
    <row r="261" spans="1:9" x14ac:dyDescent="0.45">
      <c r="A261" t="s">
        <v>8646</v>
      </c>
      <c r="B261" t="s">
        <v>622</v>
      </c>
      <c r="C261" t="str">
        <f>_xlfn.XLOOKUP(Campaign_performance_cln[[#This Row],[campaign_id]],campaign_channel_merged[campaign_id],campaign_channel_merged[campaign_name],"Not Found")</f>
        <v>Winter  6</v>
      </c>
      <c r="D261" t="str">
        <f>_xlfn.XLOOKUP(Campaign_performance_cln[[#This Row],[campaign_id]],campaign_channel_merged[campaign_id],campaign_channel_merged[channel],"Not Found",0)</f>
        <v>Influencer</v>
      </c>
      <c r="E261" s="8" t="s">
        <v>8689</v>
      </c>
      <c r="F261" s="8" t="s">
        <v>8689</v>
      </c>
      <c r="G261" s="8" t="str">
        <f t="shared" si="4"/>
        <v>not converted</v>
      </c>
      <c r="H261" s="6">
        <v>0</v>
      </c>
      <c r="I261" t="str">
        <f>_xlfn.XLOOKUP(Campaign_performance_cln[[#This Row],[customer_id]],customers_cln[customer_id],customers_cln[country],"Not Found",0)</f>
        <v>Chad</v>
      </c>
    </row>
    <row r="262" spans="1:9" x14ac:dyDescent="0.45">
      <c r="A262" t="s">
        <v>8650</v>
      </c>
      <c r="B262" t="s">
        <v>387</v>
      </c>
      <c r="C262" t="str">
        <f>_xlfn.XLOOKUP(Campaign_performance_cln[[#This Row],[campaign_id]],campaign_channel_merged[campaign_id],campaign_channel_merged[campaign_name],"Not Found")</f>
        <v>Winter  10</v>
      </c>
      <c r="D262" t="str">
        <f>_xlfn.XLOOKUP(Campaign_performance_cln[[#This Row],[campaign_id]],campaign_channel_merged[campaign_id],campaign_channel_merged[channel],"Not Found",0)</f>
        <v>TV Ad</v>
      </c>
      <c r="E262" s="8" t="s">
        <v>8689</v>
      </c>
      <c r="F262" s="8" t="s">
        <v>8689</v>
      </c>
      <c r="G262" s="8" t="str">
        <f t="shared" si="4"/>
        <v>not converted</v>
      </c>
      <c r="H262" s="6">
        <v>0</v>
      </c>
      <c r="I262" t="str">
        <f>_xlfn.XLOOKUP(Campaign_performance_cln[[#This Row],[customer_id]],customers_cln[customer_id],customers_cln[country],"Not Found",0)</f>
        <v>Cuba</v>
      </c>
    </row>
    <row r="263" spans="1:9" x14ac:dyDescent="0.45">
      <c r="A263" t="s">
        <v>8657</v>
      </c>
      <c r="B263" t="s">
        <v>237</v>
      </c>
      <c r="C263" t="str">
        <f>_xlfn.XLOOKUP(Campaign_performance_cln[[#This Row],[campaign_id]],campaign_channel_merged[campaign_id],campaign_channel_merged[campaign_name],"Not Found")</f>
        <v>Launch  17</v>
      </c>
      <c r="D263" t="str">
        <f>_xlfn.XLOOKUP(Campaign_performance_cln[[#This Row],[campaign_id]],campaign_channel_merged[campaign_id],campaign_channel_merged[channel],"Not Found",0)</f>
        <v>TV Ad</v>
      </c>
      <c r="E263" s="8" t="s">
        <v>8689</v>
      </c>
      <c r="F263" s="8" t="s">
        <v>8689</v>
      </c>
      <c r="G263" s="8" t="str">
        <f t="shared" si="4"/>
        <v>not converted</v>
      </c>
      <c r="H263" s="6">
        <v>0</v>
      </c>
      <c r="I263" t="str">
        <f>_xlfn.XLOOKUP(Campaign_performance_cln[[#This Row],[customer_id]],customers_cln[customer_id],customers_cln[country],"Not Found",0)</f>
        <v>Norway</v>
      </c>
    </row>
    <row r="264" spans="1:9" x14ac:dyDescent="0.45">
      <c r="A264" t="s">
        <v>8654</v>
      </c>
      <c r="B264" t="s">
        <v>932</v>
      </c>
      <c r="C264" t="str">
        <f>_xlfn.XLOOKUP(Campaign_performance_cln[[#This Row],[campaign_id]],campaign_channel_merged[campaign_id],campaign_channel_merged[campaign_name],"Not Found")</f>
        <v>Summer  14</v>
      </c>
      <c r="D264" t="str">
        <f>_xlfn.XLOOKUP(Campaign_performance_cln[[#This Row],[campaign_id]],campaign_channel_merged[campaign_id],campaign_channel_merged[channel],"Not Found",0)</f>
        <v>Social Media</v>
      </c>
      <c r="E264" s="8" t="s">
        <v>8690</v>
      </c>
      <c r="F264" s="8" t="s">
        <v>8689</v>
      </c>
      <c r="G264" s="8" t="str">
        <f t="shared" si="4"/>
        <v>not converted</v>
      </c>
      <c r="H264" s="6">
        <v>0</v>
      </c>
      <c r="I264" t="str">
        <f>_xlfn.XLOOKUP(Campaign_performance_cln[[#This Row],[customer_id]],customers_cln[customer_id],customers_cln[country],"Not Found",0)</f>
        <v>Kenya</v>
      </c>
    </row>
    <row r="265" spans="1:9" x14ac:dyDescent="0.45">
      <c r="A265" t="s">
        <v>8659</v>
      </c>
      <c r="B265" t="s">
        <v>568</v>
      </c>
      <c r="C265" t="str">
        <f>_xlfn.XLOOKUP(Campaign_performance_cln[[#This Row],[campaign_id]],campaign_channel_merged[campaign_id],campaign_channel_merged[campaign_name],"Not Found")</f>
        <v>Launch  19</v>
      </c>
      <c r="D265" t="str">
        <f>_xlfn.XLOOKUP(Campaign_performance_cln[[#This Row],[campaign_id]],campaign_channel_merged[campaign_id],campaign_channel_merged[channel],"Not Found",0)</f>
        <v>Google Ads</v>
      </c>
      <c r="E265" s="8" t="s">
        <v>8690</v>
      </c>
      <c r="F265" s="8" t="s">
        <v>8690</v>
      </c>
      <c r="G265" s="8" t="str">
        <f t="shared" si="4"/>
        <v>converted</v>
      </c>
      <c r="H265" s="6">
        <v>1704.21</v>
      </c>
      <c r="I265" t="str">
        <f>_xlfn.XLOOKUP(Campaign_performance_cln[[#This Row],[customer_id]],customers_cln[customer_id],customers_cln[country],"Not Found",0)</f>
        <v>Qatar</v>
      </c>
    </row>
    <row r="266" spans="1:9" x14ac:dyDescent="0.45">
      <c r="A266" t="s">
        <v>8647</v>
      </c>
      <c r="B266" t="s">
        <v>625</v>
      </c>
      <c r="C266" t="str">
        <f>_xlfn.XLOOKUP(Campaign_performance_cln[[#This Row],[campaign_id]],campaign_channel_merged[campaign_id],campaign_channel_merged[campaign_name],"Not Found")</f>
        <v>Clearance  7</v>
      </c>
      <c r="D266" t="str">
        <f>_xlfn.XLOOKUP(Campaign_performance_cln[[#This Row],[campaign_id]],campaign_channel_merged[campaign_id],campaign_channel_merged[channel],"Not Found",0)</f>
        <v>TV Ad</v>
      </c>
      <c r="E266" s="8" t="s">
        <v>8690</v>
      </c>
      <c r="F266" s="8" t="s">
        <v>8690</v>
      </c>
      <c r="G266" s="8" t="str">
        <f t="shared" si="4"/>
        <v>converted</v>
      </c>
      <c r="H266" s="6">
        <v>657.87</v>
      </c>
      <c r="I266" t="str">
        <f>_xlfn.XLOOKUP(Campaign_performance_cln[[#This Row],[customer_id]],customers_cln[customer_id],customers_cln[country],"Not Found",0)</f>
        <v>Syrian Arab Republic</v>
      </c>
    </row>
    <row r="267" spans="1:9" x14ac:dyDescent="0.45">
      <c r="A267" t="s">
        <v>8651</v>
      </c>
      <c r="B267" t="s">
        <v>115</v>
      </c>
      <c r="C267" t="str">
        <f>_xlfn.XLOOKUP(Campaign_performance_cln[[#This Row],[campaign_id]],campaign_channel_merged[campaign_id],campaign_channel_merged[campaign_name],"Not Found")</f>
        <v>Launch  11</v>
      </c>
      <c r="D267" t="str">
        <f>_xlfn.XLOOKUP(Campaign_performance_cln[[#This Row],[campaign_id]],campaign_channel_merged[campaign_id],campaign_channel_merged[channel],"Not Found",0)</f>
        <v>Email</v>
      </c>
      <c r="E267" s="8" t="s">
        <v>8689</v>
      </c>
      <c r="F267" s="8" t="s">
        <v>8689</v>
      </c>
      <c r="G267" s="8" t="str">
        <f t="shared" si="4"/>
        <v>not converted</v>
      </c>
      <c r="H267" s="6">
        <v>0</v>
      </c>
      <c r="I267" t="str">
        <f>_xlfn.XLOOKUP(Campaign_performance_cln[[#This Row],[customer_id]],customers_cln[customer_id],customers_cln[country],"Not Found",0)</f>
        <v>Austria</v>
      </c>
    </row>
    <row r="268" spans="1:9" x14ac:dyDescent="0.45">
      <c r="A268" t="s">
        <v>8649</v>
      </c>
      <c r="B268" t="s">
        <v>78</v>
      </c>
      <c r="C268" t="str">
        <f>_xlfn.XLOOKUP(Campaign_performance_cln[[#This Row],[campaign_id]],campaign_channel_merged[campaign_id],campaign_channel_merged[campaign_name],"Not Found")</f>
        <v>Clearance  9</v>
      </c>
      <c r="D268" t="str">
        <f>_xlfn.XLOOKUP(Campaign_performance_cln[[#This Row],[campaign_id]],campaign_channel_merged[campaign_id],campaign_channel_merged[channel],"Not Found",0)</f>
        <v>Social Media</v>
      </c>
      <c r="E268" s="8" t="s">
        <v>8690</v>
      </c>
      <c r="F268" s="8" t="s">
        <v>8690</v>
      </c>
      <c r="G268" s="8" t="str">
        <f t="shared" si="4"/>
        <v>converted</v>
      </c>
      <c r="H268" s="6">
        <v>1763.56</v>
      </c>
      <c r="I268" t="str">
        <f>_xlfn.XLOOKUP(Campaign_performance_cln[[#This Row],[customer_id]],customers_cln[customer_id],customers_cln[country],"Not Found",0)</f>
        <v>Pakistan</v>
      </c>
    </row>
    <row r="269" spans="1:9" x14ac:dyDescent="0.45">
      <c r="A269" t="s">
        <v>8643</v>
      </c>
      <c r="B269" t="s">
        <v>651</v>
      </c>
      <c r="C269" t="str">
        <f>_xlfn.XLOOKUP(Campaign_performance_cln[[#This Row],[campaign_id]],campaign_channel_merged[campaign_id],campaign_channel_merged[campaign_name],"Not Found")</f>
        <v>Winter  3</v>
      </c>
      <c r="D269" t="str">
        <f>_xlfn.XLOOKUP(Campaign_performance_cln[[#This Row],[campaign_id]],campaign_channel_merged[campaign_id],campaign_channel_merged[channel],"Not Found",0)</f>
        <v>Social Media</v>
      </c>
      <c r="E269" s="8" t="s">
        <v>8689</v>
      </c>
      <c r="F269" s="8" t="s">
        <v>8689</v>
      </c>
      <c r="G269" s="8" t="str">
        <f t="shared" si="4"/>
        <v>not converted</v>
      </c>
      <c r="H269" s="6">
        <v>0</v>
      </c>
      <c r="I269" t="str">
        <f>_xlfn.XLOOKUP(Campaign_performance_cln[[#This Row],[customer_id]],customers_cln[customer_id],customers_cln[country],"Not Found",0)</f>
        <v>Saint Helena</v>
      </c>
    </row>
    <row r="270" spans="1:9" x14ac:dyDescent="0.45">
      <c r="A270" t="s">
        <v>8656</v>
      </c>
      <c r="B270" t="s">
        <v>895</v>
      </c>
      <c r="C270" t="str">
        <f>_xlfn.XLOOKUP(Campaign_performance_cln[[#This Row],[campaign_id]],campaign_channel_merged[campaign_id],campaign_channel_merged[campaign_name],"Not Found")</f>
        <v>Clearance  16</v>
      </c>
      <c r="D270" t="str">
        <f>_xlfn.XLOOKUP(Campaign_performance_cln[[#This Row],[campaign_id]],campaign_channel_merged[campaign_id],campaign_channel_merged[channel],"Not Found",0)</f>
        <v>Influencer</v>
      </c>
      <c r="E270" s="8" t="s">
        <v>8689</v>
      </c>
      <c r="F270" s="8" t="s">
        <v>8689</v>
      </c>
      <c r="G270" s="8" t="str">
        <f t="shared" si="4"/>
        <v>not converted</v>
      </c>
      <c r="H270" s="6">
        <v>0</v>
      </c>
      <c r="I270" t="str">
        <f>_xlfn.XLOOKUP(Campaign_performance_cln[[#This Row],[customer_id]],customers_cln[customer_id],customers_cln[country],"Not Found",0)</f>
        <v>Madagascar</v>
      </c>
    </row>
    <row r="271" spans="1:9" x14ac:dyDescent="0.45">
      <c r="A271" t="s">
        <v>8646</v>
      </c>
      <c r="B271" t="s">
        <v>933</v>
      </c>
      <c r="C271" t="str">
        <f>_xlfn.XLOOKUP(Campaign_performance_cln[[#This Row],[campaign_id]],campaign_channel_merged[campaign_id],campaign_channel_merged[campaign_name],"Not Found")</f>
        <v>Winter  6</v>
      </c>
      <c r="D271" t="str">
        <f>_xlfn.XLOOKUP(Campaign_performance_cln[[#This Row],[campaign_id]],campaign_channel_merged[campaign_id],campaign_channel_merged[channel],"Not Found",0)</f>
        <v>Influencer</v>
      </c>
      <c r="E271" s="8" t="s">
        <v>8690</v>
      </c>
      <c r="F271" s="8" t="s">
        <v>8689</v>
      </c>
      <c r="G271" s="8" t="str">
        <f t="shared" si="4"/>
        <v>not converted</v>
      </c>
      <c r="H271" s="6">
        <v>0</v>
      </c>
      <c r="I271" t="str">
        <f>_xlfn.XLOOKUP(Campaign_performance_cln[[#This Row],[customer_id]],customers_cln[customer_id],customers_cln[country],"Not Found",0)</f>
        <v>Liechtenstein</v>
      </c>
    </row>
    <row r="272" spans="1:9" x14ac:dyDescent="0.45">
      <c r="A272" t="s">
        <v>8646</v>
      </c>
      <c r="B272" t="s">
        <v>730</v>
      </c>
      <c r="C272" t="str">
        <f>_xlfn.XLOOKUP(Campaign_performance_cln[[#This Row],[campaign_id]],campaign_channel_merged[campaign_id],campaign_channel_merged[campaign_name],"Not Found")</f>
        <v>Winter  6</v>
      </c>
      <c r="D272" t="str">
        <f>_xlfn.XLOOKUP(Campaign_performance_cln[[#This Row],[campaign_id]],campaign_channel_merged[campaign_id],campaign_channel_merged[channel],"Not Found",0)</f>
        <v>Influencer</v>
      </c>
      <c r="E272" s="8" t="s">
        <v>8690</v>
      </c>
      <c r="F272" s="8" t="s">
        <v>8689</v>
      </c>
      <c r="G272" s="8" t="str">
        <f t="shared" si="4"/>
        <v>not converted</v>
      </c>
      <c r="H272" s="6">
        <v>0</v>
      </c>
      <c r="I272" t="str">
        <f>_xlfn.XLOOKUP(Campaign_performance_cln[[#This Row],[customer_id]],customers_cln[customer_id],customers_cln[country],"Not Found",0)</f>
        <v>Anguilla</v>
      </c>
    </row>
    <row r="273" spans="1:9" x14ac:dyDescent="0.45">
      <c r="A273" t="s">
        <v>8642</v>
      </c>
      <c r="B273" t="s">
        <v>131</v>
      </c>
      <c r="C273" t="str">
        <f>_xlfn.XLOOKUP(Campaign_performance_cln[[#This Row],[campaign_id]],campaign_channel_merged[campaign_id],campaign_channel_merged[campaign_name],"Not Found")</f>
        <v>Festive  2</v>
      </c>
      <c r="D273" t="str">
        <f>_xlfn.XLOOKUP(Campaign_performance_cln[[#This Row],[campaign_id]],campaign_channel_merged[campaign_id],campaign_channel_merged[channel],"Not Found",0)</f>
        <v>Influencer</v>
      </c>
      <c r="E273" s="8" t="s">
        <v>8689</v>
      </c>
      <c r="F273" s="8" t="s">
        <v>8689</v>
      </c>
      <c r="G273" s="8" t="str">
        <f t="shared" si="4"/>
        <v>not converted</v>
      </c>
      <c r="H273" s="6">
        <v>0</v>
      </c>
      <c r="I273" t="str">
        <f>_xlfn.XLOOKUP(Campaign_performance_cln[[#This Row],[customer_id]],customers_cln[customer_id],customers_cln[country],"Not Found",0)</f>
        <v>Bolivia</v>
      </c>
    </row>
    <row r="274" spans="1:9" x14ac:dyDescent="0.45">
      <c r="A274" t="s">
        <v>8648</v>
      </c>
      <c r="B274" t="s">
        <v>592</v>
      </c>
      <c r="C274" t="str">
        <f>_xlfn.XLOOKUP(Campaign_performance_cln[[#This Row],[campaign_id]],campaign_channel_merged[campaign_id],campaign_channel_merged[campaign_name],"Not Found")</f>
        <v>Festive  8</v>
      </c>
      <c r="D274" t="str">
        <f>_xlfn.XLOOKUP(Campaign_performance_cln[[#This Row],[campaign_id]],campaign_channel_merged[campaign_id],campaign_channel_merged[channel],"Not Found",0)</f>
        <v>Influencer</v>
      </c>
      <c r="E274" s="8" t="s">
        <v>8689</v>
      </c>
      <c r="F274" s="8" t="s">
        <v>8689</v>
      </c>
      <c r="G274" s="8" t="str">
        <f t="shared" si="4"/>
        <v>not converted</v>
      </c>
      <c r="H274" s="6">
        <v>0</v>
      </c>
      <c r="I274" t="str">
        <f>_xlfn.XLOOKUP(Campaign_performance_cln[[#This Row],[customer_id]],customers_cln[customer_id],customers_cln[country],"Not Found",0)</f>
        <v>Tokelau</v>
      </c>
    </row>
    <row r="275" spans="1:9" x14ac:dyDescent="0.45">
      <c r="A275" t="s">
        <v>8652</v>
      </c>
      <c r="B275" t="s">
        <v>271</v>
      </c>
      <c r="C275" t="str">
        <f>_xlfn.XLOOKUP(Campaign_performance_cln[[#This Row],[campaign_id]],campaign_channel_merged[campaign_id],campaign_channel_merged[campaign_name],"Not Found")</f>
        <v>Summer  12</v>
      </c>
      <c r="D275" t="str">
        <f>_xlfn.XLOOKUP(Campaign_performance_cln[[#This Row],[campaign_id]],campaign_channel_merged[campaign_id],campaign_channel_merged[channel],"Not Found",0)</f>
        <v>Email</v>
      </c>
      <c r="E275" s="8" t="s">
        <v>8690</v>
      </c>
      <c r="F275" s="8" t="s">
        <v>8689</v>
      </c>
      <c r="G275" s="8" t="str">
        <f t="shared" si="4"/>
        <v>not converted</v>
      </c>
      <c r="H275" s="6">
        <v>0</v>
      </c>
      <c r="I275" t="str">
        <f>_xlfn.XLOOKUP(Campaign_performance_cln[[#This Row],[customer_id]],customers_cln[customer_id],customers_cln[country],"Not Found",0)</f>
        <v>Rwanda</v>
      </c>
    </row>
    <row r="276" spans="1:9" x14ac:dyDescent="0.45">
      <c r="A276" t="s">
        <v>8658</v>
      </c>
      <c r="B276" t="s">
        <v>264</v>
      </c>
      <c r="C276" t="str">
        <f>_xlfn.XLOOKUP(Campaign_performance_cln[[#This Row],[campaign_id]],campaign_channel_merged[campaign_id],campaign_channel_merged[campaign_name],"Not Found")</f>
        <v>Summer  18</v>
      </c>
      <c r="D276" t="str">
        <f>_xlfn.XLOOKUP(Campaign_performance_cln[[#This Row],[campaign_id]],campaign_channel_merged[campaign_id],campaign_channel_merged[channel],"Not Found",0)</f>
        <v>TV Ad</v>
      </c>
      <c r="E276" s="8" t="s">
        <v>8689</v>
      </c>
      <c r="F276" s="8" t="s">
        <v>8689</v>
      </c>
      <c r="G276" s="8" t="str">
        <f t="shared" si="4"/>
        <v>not converted</v>
      </c>
      <c r="H276" s="6">
        <v>0</v>
      </c>
      <c r="I276" t="str">
        <f>_xlfn.XLOOKUP(Campaign_performance_cln[[#This Row],[customer_id]],customers_cln[customer_id],customers_cln[country],"Not Found",0)</f>
        <v>Falkland Islands (Malvinas)</v>
      </c>
    </row>
    <row r="277" spans="1:9" x14ac:dyDescent="0.45">
      <c r="A277" t="s">
        <v>8648</v>
      </c>
      <c r="B277" t="s">
        <v>103</v>
      </c>
      <c r="C277" t="str">
        <f>_xlfn.XLOOKUP(Campaign_performance_cln[[#This Row],[campaign_id]],campaign_channel_merged[campaign_id],campaign_channel_merged[campaign_name],"Not Found")</f>
        <v>Festive  8</v>
      </c>
      <c r="D277" t="str">
        <f>_xlfn.XLOOKUP(Campaign_performance_cln[[#This Row],[campaign_id]],campaign_channel_merged[campaign_id],campaign_channel_merged[channel],"Not Found",0)</f>
        <v>Influencer</v>
      </c>
      <c r="E277" s="8" t="s">
        <v>8689</v>
      </c>
      <c r="F277" s="8" t="s">
        <v>8689</v>
      </c>
      <c r="G277" s="8" t="str">
        <f t="shared" si="4"/>
        <v>not converted</v>
      </c>
      <c r="H277" s="6">
        <v>0</v>
      </c>
      <c r="I277" t="str">
        <f>_xlfn.XLOOKUP(Campaign_performance_cln[[#This Row],[customer_id]],customers_cln[customer_id],customers_cln[country],"Not Found",0)</f>
        <v>Reunion</v>
      </c>
    </row>
    <row r="278" spans="1:9" x14ac:dyDescent="0.45">
      <c r="A278" t="s">
        <v>8653</v>
      </c>
      <c r="B278" t="s">
        <v>229</v>
      </c>
      <c r="C278" t="str">
        <f>_xlfn.XLOOKUP(Campaign_performance_cln[[#This Row],[campaign_id]],campaign_channel_merged[campaign_id],campaign_channel_merged[campaign_name],"Not Found")</f>
        <v>Winter  13</v>
      </c>
      <c r="D278" t="str">
        <f>_xlfn.XLOOKUP(Campaign_performance_cln[[#This Row],[campaign_id]],campaign_channel_merged[campaign_id],campaign_channel_merged[channel],"Not Found",0)</f>
        <v>Social Media</v>
      </c>
      <c r="E278" s="8" t="s">
        <v>8690</v>
      </c>
      <c r="F278" s="8" t="s">
        <v>8689</v>
      </c>
      <c r="G278" s="8" t="str">
        <f t="shared" si="4"/>
        <v>not converted</v>
      </c>
      <c r="H278" s="6">
        <v>0</v>
      </c>
      <c r="I278" t="str">
        <f>_xlfn.XLOOKUP(Campaign_performance_cln[[#This Row],[customer_id]],customers_cln[customer_id],customers_cln[country],"Not Found",0)</f>
        <v>Maldives</v>
      </c>
    </row>
    <row r="279" spans="1:9" x14ac:dyDescent="0.45">
      <c r="A279" t="s">
        <v>8641</v>
      </c>
      <c r="B279" t="s">
        <v>923</v>
      </c>
      <c r="C279" t="str">
        <f>_xlfn.XLOOKUP(Campaign_performance_cln[[#This Row],[campaign_id]],campaign_channel_merged[campaign_id],campaign_channel_merged[campaign_name],"Not Found")</f>
        <v>Clearance  1</v>
      </c>
      <c r="D279" t="str">
        <f>_xlfn.XLOOKUP(Campaign_performance_cln[[#This Row],[campaign_id]],campaign_channel_merged[campaign_id],campaign_channel_merged[channel],"Not Found",0)</f>
        <v>Google Ads</v>
      </c>
      <c r="E279" s="8" t="s">
        <v>8689</v>
      </c>
      <c r="F279" s="8" t="s">
        <v>8689</v>
      </c>
      <c r="G279" s="8" t="str">
        <f t="shared" si="4"/>
        <v>not converted</v>
      </c>
      <c r="H279" s="6">
        <v>0</v>
      </c>
      <c r="I279" t="str">
        <f>_xlfn.XLOOKUP(Campaign_performance_cln[[#This Row],[customer_id]],customers_cln[customer_id],customers_cln[country],"Not Found",0)</f>
        <v>Montserrat</v>
      </c>
    </row>
    <row r="280" spans="1:9" x14ac:dyDescent="0.45">
      <c r="A280" t="s">
        <v>8660</v>
      </c>
      <c r="B280" t="s">
        <v>416</v>
      </c>
      <c r="C280" t="str">
        <f>_xlfn.XLOOKUP(Campaign_performance_cln[[#This Row],[campaign_id]],campaign_channel_merged[campaign_id],campaign_channel_merged[campaign_name],"Not Found")</f>
        <v>Clearance  20</v>
      </c>
      <c r="D280" t="str">
        <f>_xlfn.XLOOKUP(Campaign_performance_cln[[#This Row],[campaign_id]],campaign_channel_merged[campaign_id],campaign_channel_merged[channel],"Not Found",0)</f>
        <v>Social Media</v>
      </c>
      <c r="E280" s="8" t="s">
        <v>8689</v>
      </c>
      <c r="F280" s="8" t="s">
        <v>8689</v>
      </c>
      <c r="G280" s="8" t="str">
        <f t="shared" si="4"/>
        <v>not converted</v>
      </c>
      <c r="H280" s="6">
        <v>0</v>
      </c>
      <c r="I280" t="str">
        <f>_xlfn.XLOOKUP(Campaign_performance_cln[[#This Row],[customer_id]],customers_cln[customer_id],customers_cln[country],"Not Found",0)</f>
        <v>Netherlands Antilles</v>
      </c>
    </row>
    <row r="281" spans="1:9" x14ac:dyDescent="0.45">
      <c r="A281" t="s">
        <v>8660</v>
      </c>
      <c r="B281" t="s">
        <v>54</v>
      </c>
      <c r="C281" t="str">
        <f>_xlfn.XLOOKUP(Campaign_performance_cln[[#This Row],[campaign_id]],campaign_channel_merged[campaign_id],campaign_channel_merged[campaign_name],"Not Found")</f>
        <v>Clearance  20</v>
      </c>
      <c r="D281" t="str">
        <f>_xlfn.XLOOKUP(Campaign_performance_cln[[#This Row],[campaign_id]],campaign_channel_merged[campaign_id],campaign_channel_merged[channel],"Not Found",0)</f>
        <v>Social Media</v>
      </c>
      <c r="E281" s="8" t="s">
        <v>8689</v>
      </c>
      <c r="F281" s="8" t="s">
        <v>8689</v>
      </c>
      <c r="G281" s="8" t="str">
        <f t="shared" si="4"/>
        <v>not converted</v>
      </c>
      <c r="H281" s="6">
        <v>0</v>
      </c>
      <c r="I281" t="str">
        <f>_xlfn.XLOOKUP(Campaign_performance_cln[[#This Row],[customer_id]],customers_cln[customer_id],customers_cln[country],"Not Found",0)</f>
        <v>Monaco</v>
      </c>
    </row>
    <row r="282" spans="1:9" x14ac:dyDescent="0.45">
      <c r="A282" t="s">
        <v>8650</v>
      </c>
      <c r="B282" t="s">
        <v>378</v>
      </c>
      <c r="C282" t="str">
        <f>_xlfn.XLOOKUP(Campaign_performance_cln[[#This Row],[campaign_id]],campaign_channel_merged[campaign_id],campaign_channel_merged[campaign_name],"Not Found")</f>
        <v>Winter  10</v>
      </c>
      <c r="D282" t="str">
        <f>_xlfn.XLOOKUP(Campaign_performance_cln[[#This Row],[campaign_id]],campaign_channel_merged[campaign_id],campaign_channel_merged[channel],"Not Found",0)</f>
        <v>TV Ad</v>
      </c>
      <c r="E282" s="8" t="s">
        <v>8689</v>
      </c>
      <c r="F282" s="8" t="s">
        <v>8689</v>
      </c>
      <c r="G282" s="8" t="str">
        <f t="shared" si="4"/>
        <v>not converted</v>
      </c>
      <c r="H282" s="6">
        <v>0</v>
      </c>
      <c r="I282" t="str">
        <f>_xlfn.XLOOKUP(Campaign_performance_cln[[#This Row],[customer_id]],customers_cln[customer_id],customers_cln[country],"Not Found",0)</f>
        <v>Switzerland</v>
      </c>
    </row>
    <row r="283" spans="1:9" x14ac:dyDescent="0.45">
      <c r="A283" t="s">
        <v>8645</v>
      </c>
      <c r="B283" t="s">
        <v>651</v>
      </c>
      <c r="C283" t="str">
        <f>_xlfn.XLOOKUP(Campaign_performance_cln[[#This Row],[campaign_id]],campaign_channel_merged[campaign_id],campaign_channel_merged[campaign_name],"Not Found")</f>
        <v>Festive  5</v>
      </c>
      <c r="D283" t="str">
        <f>_xlfn.XLOOKUP(Campaign_performance_cln[[#This Row],[campaign_id]],campaign_channel_merged[campaign_id],campaign_channel_merged[channel],"Not Found",0)</f>
        <v>unknown</v>
      </c>
      <c r="E283" s="8" t="s">
        <v>8689</v>
      </c>
      <c r="F283" s="8" t="s">
        <v>8689</v>
      </c>
      <c r="G283" s="8" t="str">
        <f t="shared" si="4"/>
        <v>not converted</v>
      </c>
      <c r="H283" s="6">
        <v>0</v>
      </c>
      <c r="I283" t="str">
        <f>_xlfn.XLOOKUP(Campaign_performance_cln[[#This Row],[customer_id]],customers_cln[customer_id],customers_cln[country],"Not Found",0)</f>
        <v>Saint Helena</v>
      </c>
    </row>
    <row r="284" spans="1:9" x14ac:dyDescent="0.45">
      <c r="A284" t="s">
        <v>8642</v>
      </c>
      <c r="B284" t="s">
        <v>582</v>
      </c>
      <c r="C284" t="str">
        <f>_xlfn.XLOOKUP(Campaign_performance_cln[[#This Row],[campaign_id]],campaign_channel_merged[campaign_id],campaign_channel_merged[campaign_name],"Not Found")</f>
        <v>Festive  2</v>
      </c>
      <c r="D284" t="str">
        <f>_xlfn.XLOOKUP(Campaign_performance_cln[[#This Row],[campaign_id]],campaign_channel_merged[campaign_id],campaign_channel_merged[channel],"Not Found",0)</f>
        <v>Influencer</v>
      </c>
      <c r="E284" s="8" t="s">
        <v>8690</v>
      </c>
      <c r="F284" s="8" t="s">
        <v>8689</v>
      </c>
      <c r="G284" s="8" t="str">
        <f t="shared" si="4"/>
        <v>not converted</v>
      </c>
      <c r="H284" s="6">
        <v>0</v>
      </c>
      <c r="I284" t="str">
        <f>_xlfn.XLOOKUP(Campaign_performance_cln[[#This Row],[customer_id]],customers_cln[customer_id],customers_cln[country],"Not Found",0)</f>
        <v>Wallis And Futuna</v>
      </c>
    </row>
    <row r="285" spans="1:9" x14ac:dyDescent="0.45">
      <c r="A285" t="s">
        <v>8655</v>
      </c>
      <c r="B285" t="s">
        <v>502</v>
      </c>
      <c r="C285" t="str">
        <f>_xlfn.XLOOKUP(Campaign_performance_cln[[#This Row],[campaign_id]],campaign_channel_merged[campaign_id],campaign_channel_merged[campaign_name],"Not Found")</f>
        <v>Festive  15</v>
      </c>
      <c r="D285" t="str">
        <f>_xlfn.XLOOKUP(Campaign_performance_cln[[#This Row],[campaign_id]],campaign_channel_merged[campaign_id],campaign_channel_merged[channel],"Not Found",0)</f>
        <v>Email</v>
      </c>
      <c r="E285" s="8" t="s">
        <v>8690</v>
      </c>
      <c r="F285" s="8" t="s">
        <v>8690</v>
      </c>
      <c r="G285" s="8" t="str">
        <f t="shared" si="4"/>
        <v>converted</v>
      </c>
      <c r="H285" s="6">
        <v>1892.5</v>
      </c>
      <c r="I285" t="str">
        <f>_xlfn.XLOOKUP(Campaign_performance_cln[[#This Row],[customer_id]],customers_cln[customer_id],customers_cln[country],"Not Found",0)</f>
        <v>Barbados</v>
      </c>
    </row>
    <row r="286" spans="1:9" x14ac:dyDescent="0.45">
      <c r="A286" t="s">
        <v>8643</v>
      </c>
      <c r="B286" t="s">
        <v>435</v>
      </c>
      <c r="C286" t="str">
        <f>_xlfn.XLOOKUP(Campaign_performance_cln[[#This Row],[campaign_id]],campaign_channel_merged[campaign_id],campaign_channel_merged[campaign_name],"Not Found")</f>
        <v>Winter  3</v>
      </c>
      <c r="D286" t="str">
        <f>_xlfn.XLOOKUP(Campaign_performance_cln[[#This Row],[campaign_id]],campaign_channel_merged[campaign_id],campaign_channel_merged[channel],"Not Found",0)</f>
        <v>Social Media</v>
      </c>
      <c r="E286" s="8" t="s">
        <v>8689</v>
      </c>
      <c r="F286" s="8" t="s">
        <v>8689</v>
      </c>
      <c r="G286" s="8" t="str">
        <f t="shared" si="4"/>
        <v>not converted</v>
      </c>
      <c r="H286" s="6">
        <v>0</v>
      </c>
      <c r="I286" t="str">
        <f>_xlfn.XLOOKUP(Campaign_performance_cln[[#This Row],[customer_id]],customers_cln[customer_id],customers_cln[country],"Not Found",0)</f>
        <v>Puerto Rico</v>
      </c>
    </row>
    <row r="287" spans="1:9" x14ac:dyDescent="0.45">
      <c r="A287" t="s">
        <v>8657</v>
      </c>
      <c r="B287" t="s">
        <v>72</v>
      </c>
      <c r="C287" t="str">
        <f>_xlfn.XLOOKUP(Campaign_performance_cln[[#This Row],[campaign_id]],campaign_channel_merged[campaign_id],campaign_channel_merged[campaign_name],"Not Found")</f>
        <v>Launch  17</v>
      </c>
      <c r="D287" t="str">
        <f>_xlfn.XLOOKUP(Campaign_performance_cln[[#This Row],[campaign_id]],campaign_channel_merged[campaign_id],campaign_channel_merged[channel],"Not Found",0)</f>
        <v>TV Ad</v>
      </c>
      <c r="E287" s="8" t="s">
        <v>8690</v>
      </c>
      <c r="F287" s="8" t="s">
        <v>8689</v>
      </c>
      <c r="G287" s="8" t="str">
        <f t="shared" si="4"/>
        <v>not converted</v>
      </c>
      <c r="H287" s="6">
        <v>0</v>
      </c>
      <c r="I287" t="str">
        <f>_xlfn.XLOOKUP(Campaign_performance_cln[[#This Row],[customer_id]],customers_cln[customer_id],customers_cln[country],"Not Found",0)</f>
        <v>Mayotte</v>
      </c>
    </row>
    <row r="288" spans="1:9" x14ac:dyDescent="0.45">
      <c r="A288" t="s">
        <v>8647</v>
      </c>
      <c r="B288" t="s">
        <v>993</v>
      </c>
      <c r="C288" t="str">
        <f>_xlfn.XLOOKUP(Campaign_performance_cln[[#This Row],[campaign_id]],campaign_channel_merged[campaign_id],campaign_channel_merged[campaign_name],"Not Found")</f>
        <v>Clearance  7</v>
      </c>
      <c r="D288" t="str">
        <f>_xlfn.XLOOKUP(Campaign_performance_cln[[#This Row],[campaign_id]],campaign_channel_merged[campaign_id],campaign_channel_merged[channel],"Not Found",0)</f>
        <v>TV Ad</v>
      </c>
      <c r="E288" s="8" t="s">
        <v>8689</v>
      </c>
      <c r="F288" s="8" t="s">
        <v>8689</v>
      </c>
      <c r="G288" s="8" t="str">
        <f t="shared" si="4"/>
        <v>not converted</v>
      </c>
      <c r="H288" s="6">
        <v>0</v>
      </c>
      <c r="I288" t="str">
        <f>_xlfn.XLOOKUP(Campaign_performance_cln[[#This Row],[customer_id]],customers_cln[customer_id],customers_cln[country],"Not Found",0)</f>
        <v>Libyan Arab Jamahiriya</v>
      </c>
    </row>
    <row r="289" spans="1:9" x14ac:dyDescent="0.45">
      <c r="A289" t="s">
        <v>8647</v>
      </c>
      <c r="B289" t="s">
        <v>963</v>
      </c>
      <c r="C289" t="str">
        <f>_xlfn.XLOOKUP(Campaign_performance_cln[[#This Row],[campaign_id]],campaign_channel_merged[campaign_id],campaign_channel_merged[campaign_name],"Not Found")</f>
        <v>Clearance  7</v>
      </c>
      <c r="D289" t="str">
        <f>_xlfn.XLOOKUP(Campaign_performance_cln[[#This Row],[campaign_id]],campaign_channel_merged[campaign_id],campaign_channel_merged[channel],"Not Found",0)</f>
        <v>TV Ad</v>
      </c>
      <c r="E289" s="8" t="s">
        <v>8689</v>
      </c>
      <c r="F289" s="8" t="s">
        <v>8689</v>
      </c>
      <c r="G289" s="8" t="str">
        <f t="shared" si="4"/>
        <v>not converted</v>
      </c>
      <c r="H289" s="6">
        <v>0</v>
      </c>
      <c r="I289" t="str">
        <f>_xlfn.XLOOKUP(Campaign_performance_cln[[#This Row],[customer_id]],customers_cln[customer_id],customers_cln[country],"Not Found",0)</f>
        <v>Lithuania</v>
      </c>
    </row>
    <row r="290" spans="1:9" x14ac:dyDescent="0.45">
      <c r="A290" t="s">
        <v>8655</v>
      </c>
      <c r="B290" t="s">
        <v>36</v>
      </c>
      <c r="C290" t="str">
        <f>_xlfn.XLOOKUP(Campaign_performance_cln[[#This Row],[campaign_id]],campaign_channel_merged[campaign_id],campaign_channel_merged[campaign_name],"Not Found")</f>
        <v>Festive  15</v>
      </c>
      <c r="D290" t="str">
        <f>_xlfn.XLOOKUP(Campaign_performance_cln[[#This Row],[campaign_id]],campaign_channel_merged[campaign_id],campaign_channel_merged[channel],"Not Found",0)</f>
        <v>Email</v>
      </c>
      <c r="E290" s="8" t="s">
        <v>8689</v>
      </c>
      <c r="F290" s="8" t="s">
        <v>8689</v>
      </c>
      <c r="G290" s="8" t="str">
        <f t="shared" si="4"/>
        <v>not converted</v>
      </c>
      <c r="H290" s="6">
        <v>0</v>
      </c>
      <c r="I290" t="str">
        <f>_xlfn.XLOOKUP(Campaign_performance_cln[[#This Row],[customer_id]],customers_cln[customer_id],customers_cln[country],"Not Found",0)</f>
        <v>Argentina</v>
      </c>
    </row>
    <row r="291" spans="1:9" x14ac:dyDescent="0.45">
      <c r="A291" t="s">
        <v>8645</v>
      </c>
      <c r="B291" t="s">
        <v>130</v>
      </c>
      <c r="C291" t="str">
        <f>_xlfn.XLOOKUP(Campaign_performance_cln[[#This Row],[campaign_id]],campaign_channel_merged[campaign_id],campaign_channel_merged[campaign_name],"Not Found")</f>
        <v>Festive  5</v>
      </c>
      <c r="D291" t="str">
        <f>_xlfn.XLOOKUP(Campaign_performance_cln[[#This Row],[campaign_id]],campaign_channel_merged[campaign_id],campaign_channel_merged[channel],"Not Found",0)</f>
        <v>unknown</v>
      </c>
      <c r="E291" s="8" t="s">
        <v>8689</v>
      </c>
      <c r="F291" s="8" t="s">
        <v>8689</v>
      </c>
      <c r="G291" s="8" t="str">
        <f t="shared" si="4"/>
        <v>not converted</v>
      </c>
      <c r="H291" s="6">
        <v>0</v>
      </c>
      <c r="I291" t="str">
        <f>_xlfn.XLOOKUP(Campaign_performance_cln[[#This Row],[customer_id]],customers_cln[customer_id],customers_cln[country],"Not Found",0)</f>
        <v>Norway</v>
      </c>
    </row>
    <row r="292" spans="1:9" x14ac:dyDescent="0.45">
      <c r="A292" t="s">
        <v>8648</v>
      </c>
      <c r="B292" t="s">
        <v>730</v>
      </c>
      <c r="C292" t="str">
        <f>_xlfn.XLOOKUP(Campaign_performance_cln[[#This Row],[campaign_id]],campaign_channel_merged[campaign_id],campaign_channel_merged[campaign_name],"Not Found")</f>
        <v>Festive  8</v>
      </c>
      <c r="D292" t="str">
        <f>_xlfn.XLOOKUP(Campaign_performance_cln[[#This Row],[campaign_id]],campaign_channel_merged[campaign_id],campaign_channel_merged[channel],"Not Found",0)</f>
        <v>Influencer</v>
      </c>
      <c r="E292" s="8" t="s">
        <v>8689</v>
      </c>
      <c r="F292" s="8" t="s">
        <v>8689</v>
      </c>
      <c r="G292" s="8" t="str">
        <f t="shared" si="4"/>
        <v>not converted</v>
      </c>
      <c r="H292" s="6">
        <v>0</v>
      </c>
      <c r="I292" t="str">
        <f>_xlfn.XLOOKUP(Campaign_performance_cln[[#This Row],[customer_id]],customers_cln[customer_id],customers_cln[country],"Not Found",0)</f>
        <v>Anguilla</v>
      </c>
    </row>
    <row r="293" spans="1:9" x14ac:dyDescent="0.45">
      <c r="A293" t="s">
        <v>8641</v>
      </c>
      <c r="B293" t="s">
        <v>730</v>
      </c>
      <c r="C293" t="str">
        <f>_xlfn.XLOOKUP(Campaign_performance_cln[[#This Row],[campaign_id]],campaign_channel_merged[campaign_id],campaign_channel_merged[campaign_name],"Not Found")</f>
        <v>Clearance  1</v>
      </c>
      <c r="D293" t="str">
        <f>_xlfn.XLOOKUP(Campaign_performance_cln[[#This Row],[campaign_id]],campaign_channel_merged[campaign_id],campaign_channel_merged[channel],"Not Found",0)</f>
        <v>Google Ads</v>
      </c>
      <c r="E293" s="8" t="s">
        <v>8690</v>
      </c>
      <c r="F293" s="8" t="s">
        <v>8690</v>
      </c>
      <c r="G293" s="8" t="str">
        <f t="shared" si="4"/>
        <v>converted</v>
      </c>
      <c r="H293" s="6">
        <v>1307.9000000000001</v>
      </c>
      <c r="I293" t="str">
        <f>_xlfn.XLOOKUP(Campaign_performance_cln[[#This Row],[customer_id]],customers_cln[customer_id],customers_cln[country],"Not Found",0)</f>
        <v>Anguilla</v>
      </c>
    </row>
    <row r="294" spans="1:9" x14ac:dyDescent="0.45">
      <c r="A294" t="s">
        <v>8646</v>
      </c>
      <c r="B294" t="s">
        <v>759</v>
      </c>
      <c r="C294" t="str">
        <f>_xlfn.XLOOKUP(Campaign_performance_cln[[#This Row],[campaign_id]],campaign_channel_merged[campaign_id],campaign_channel_merged[campaign_name],"Not Found")</f>
        <v>Winter  6</v>
      </c>
      <c r="D294" t="str">
        <f>_xlfn.XLOOKUP(Campaign_performance_cln[[#This Row],[campaign_id]],campaign_channel_merged[campaign_id],campaign_channel_merged[channel],"Not Found",0)</f>
        <v>Influencer</v>
      </c>
      <c r="E294" s="8" t="s">
        <v>8689</v>
      </c>
      <c r="F294" s="8" t="s">
        <v>8689</v>
      </c>
      <c r="G294" s="8" t="str">
        <f t="shared" si="4"/>
        <v>not converted</v>
      </c>
      <c r="H294" s="6">
        <v>0</v>
      </c>
      <c r="I294" t="str">
        <f>_xlfn.XLOOKUP(Campaign_performance_cln[[#This Row],[customer_id]],customers_cln[customer_id],customers_cln[country],"Not Found",0)</f>
        <v>French Southern Territories</v>
      </c>
    </row>
    <row r="295" spans="1:9" x14ac:dyDescent="0.45">
      <c r="A295" t="s">
        <v>8644</v>
      </c>
      <c r="B295" t="s">
        <v>711</v>
      </c>
      <c r="C295" t="str">
        <f>_xlfn.XLOOKUP(Campaign_performance_cln[[#This Row],[campaign_id]],campaign_channel_merged[campaign_id],campaign_channel_merged[campaign_name],"Not Found")</f>
        <v>Launch  4</v>
      </c>
      <c r="D295" t="str">
        <f>_xlfn.XLOOKUP(Campaign_performance_cln[[#This Row],[campaign_id]],campaign_channel_merged[campaign_id],campaign_channel_merged[channel],"Not Found",0)</f>
        <v>TV Ad</v>
      </c>
      <c r="E295" s="8" t="s">
        <v>8690</v>
      </c>
      <c r="F295" s="8" t="s">
        <v>8689</v>
      </c>
      <c r="G295" s="8" t="str">
        <f t="shared" si="4"/>
        <v>not converted</v>
      </c>
      <c r="H295" s="6">
        <v>0</v>
      </c>
      <c r="I295" t="str">
        <f>_xlfn.XLOOKUP(Campaign_performance_cln[[#This Row],[customer_id]],customers_cln[customer_id],customers_cln[country],"Not Found",0)</f>
        <v>Netherlands Antilles</v>
      </c>
    </row>
    <row r="296" spans="1:9" x14ac:dyDescent="0.45">
      <c r="A296" t="s">
        <v>8642</v>
      </c>
      <c r="B296" t="s">
        <v>428</v>
      </c>
      <c r="C296" t="str">
        <f>_xlfn.XLOOKUP(Campaign_performance_cln[[#This Row],[campaign_id]],campaign_channel_merged[campaign_id],campaign_channel_merged[campaign_name],"Not Found")</f>
        <v>Festive  2</v>
      </c>
      <c r="D296" t="str">
        <f>_xlfn.XLOOKUP(Campaign_performance_cln[[#This Row],[campaign_id]],campaign_channel_merged[campaign_id],campaign_channel_merged[channel],"Not Found",0)</f>
        <v>Influencer</v>
      </c>
      <c r="E296" s="8" t="s">
        <v>8690</v>
      </c>
      <c r="F296" s="8" t="s">
        <v>8690</v>
      </c>
      <c r="G296" s="8" t="str">
        <f t="shared" si="4"/>
        <v>converted</v>
      </c>
      <c r="H296" s="6">
        <v>484.68</v>
      </c>
      <c r="I296" t="str">
        <f>_xlfn.XLOOKUP(Campaign_performance_cln[[#This Row],[customer_id]],customers_cln[customer_id],customers_cln[country],"Not Found",0)</f>
        <v>Burkina Faso</v>
      </c>
    </row>
    <row r="297" spans="1:9" x14ac:dyDescent="0.45">
      <c r="A297" t="s">
        <v>8651</v>
      </c>
      <c r="B297" t="s">
        <v>322</v>
      </c>
      <c r="C297" t="str">
        <f>_xlfn.XLOOKUP(Campaign_performance_cln[[#This Row],[campaign_id]],campaign_channel_merged[campaign_id],campaign_channel_merged[campaign_name],"Not Found")</f>
        <v>Launch  11</v>
      </c>
      <c r="D297" t="str">
        <f>_xlfn.XLOOKUP(Campaign_performance_cln[[#This Row],[campaign_id]],campaign_channel_merged[campaign_id],campaign_channel_merged[channel],"Not Found",0)</f>
        <v>Email</v>
      </c>
      <c r="E297" s="8" t="s">
        <v>8690</v>
      </c>
      <c r="F297" s="8" t="s">
        <v>8690</v>
      </c>
      <c r="G297" s="8" t="str">
        <f t="shared" si="4"/>
        <v>converted</v>
      </c>
      <c r="H297" s="6">
        <v>1097.67</v>
      </c>
      <c r="I297" t="str">
        <f>_xlfn.XLOOKUP(Campaign_performance_cln[[#This Row],[customer_id]],customers_cln[customer_id],customers_cln[country],"Not Found",0)</f>
        <v>Guinea</v>
      </c>
    </row>
    <row r="298" spans="1:9" x14ac:dyDescent="0.45">
      <c r="A298" t="s">
        <v>8650</v>
      </c>
      <c r="B298" t="s">
        <v>304</v>
      </c>
      <c r="C298" t="str">
        <f>_xlfn.XLOOKUP(Campaign_performance_cln[[#This Row],[campaign_id]],campaign_channel_merged[campaign_id],campaign_channel_merged[campaign_name],"Not Found")</f>
        <v>Winter  10</v>
      </c>
      <c r="D298" t="str">
        <f>_xlfn.XLOOKUP(Campaign_performance_cln[[#This Row],[campaign_id]],campaign_channel_merged[campaign_id],campaign_channel_merged[channel],"Not Found",0)</f>
        <v>TV Ad</v>
      </c>
      <c r="E298" s="8" t="s">
        <v>8689</v>
      </c>
      <c r="F298" s="8" t="s">
        <v>8689</v>
      </c>
      <c r="G298" s="8" t="str">
        <f t="shared" si="4"/>
        <v>not converted</v>
      </c>
      <c r="H298" s="6">
        <v>0</v>
      </c>
      <c r="I298" t="str">
        <f>_xlfn.XLOOKUP(Campaign_performance_cln[[#This Row],[customer_id]],customers_cln[customer_id],customers_cln[country],"Not Found",0)</f>
        <v>Netherlands Antilles</v>
      </c>
    </row>
    <row r="299" spans="1:9" x14ac:dyDescent="0.45">
      <c r="A299" t="s">
        <v>8646</v>
      </c>
      <c r="B299" t="s">
        <v>310</v>
      </c>
      <c r="C299" t="str">
        <f>_xlfn.XLOOKUP(Campaign_performance_cln[[#This Row],[campaign_id]],campaign_channel_merged[campaign_id],campaign_channel_merged[campaign_name],"Not Found")</f>
        <v>Winter  6</v>
      </c>
      <c r="D299" t="str">
        <f>_xlfn.XLOOKUP(Campaign_performance_cln[[#This Row],[campaign_id]],campaign_channel_merged[campaign_id],campaign_channel_merged[channel],"Not Found",0)</f>
        <v>Influencer</v>
      </c>
      <c r="E299" s="8" t="s">
        <v>8689</v>
      </c>
      <c r="F299" s="8" t="s">
        <v>8689</v>
      </c>
      <c r="G299" s="8" t="str">
        <f t="shared" si="4"/>
        <v>not converted</v>
      </c>
      <c r="H299" s="6">
        <v>0</v>
      </c>
      <c r="I299" t="str">
        <f>_xlfn.XLOOKUP(Campaign_performance_cln[[#This Row],[customer_id]],customers_cln[customer_id],customers_cln[country],"Not Found",0)</f>
        <v>Andorra</v>
      </c>
    </row>
    <row r="300" spans="1:9" x14ac:dyDescent="0.45">
      <c r="A300" t="s">
        <v>8645</v>
      </c>
      <c r="B300" t="s">
        <v>692</v>
      </c>
      <c r="C300" t="str">
        <f>_xlfn.XLOOKUP(Campaign_performance_cln[[#This Row],[campaign_id]],campaign_channel_merged[campaign_id],campaign_channel_merged[campaign_name],"Not Found")</f>
        <v>Festive  5</v>
      </c>
      <c r="D300" t="str">
        <f>_xlfn.XLOOKUP(Campaign_performance_cln[[#This Row],[campaign_id]],campaign_channel_merged[campaign_id],campaign_channel_merged[channel],"Not Found",0)</f>
        <v>unknown</v>
      </c>
      <c r="E300" s="8" t="s">
        <v>8690</v>
      </c>
      <c r="F300" s="8" t="s">
        <v>8690</v>
      </c>
      <c r="G300" s="8" t="str">
        <f t="shared" si="4"/>
        <v>converted</v>
      </c>
      <c r="H300" s="6">
        <v>573.42999999999995</v>
      </c>
      <c r="I300" t="str">
        <f>_xlfn.XLOOKUP(Campaign_performance_cln[[#This Row],[customer_id]],customers_cln[customer_id],customers_cln[country],"Not Found",0)</f>
        <v>Paraguay</v>
      </c>
    </row>
    <row r="301" spans="1:9" x14ac:dyDescent="0.45">
      <c r="A301" t="s">
        <v>8652</v>
      </c>
      <c r="B301" t="s">
        <v>14</v>
      </c>
      <c r="C301" t="str">
        <f>_xlfn.XLOOKUP(Campaign_performance_cln[[#This Row],[campaign_id]],campaign_channel_merged[campaign_id],campaign_channel_merged[campaign_name],"Not Found")</f>
        <v>Summer  12</v>
      </c>
      <c r="D301" t="str">
        <f>_xlfn.XLOOKUP(Campaign_performance_cln[[#This Row],[campaign_id]],campaign_channel_merged[campaign_id],campaign_channel_merged[channel],"Not Found",0)</f>
        <v>Email</v>
      </c>
      <c r="E301" s="8" t="s">
        <v>8689</v>
      </c>
      <c r="F301" s="8" t="s">
        <v>8689</v>
      </c>
      <c r="G301" s="8" t="str">
        <f t="shared" si="4"/>
        <v>not converted</v>
      </c>
      <c r="H301" s="6">
        <v>0</v>
      </c>
      <c r="I301" t="str">
        <f>_xlfn.XLOOKUP(Campaign_performance_cln[[#This Row],[customer_id]],customers_cln[customer_id],customers_cln[country],"Not Found",0)</f>
        <v>Netherlands</v>
      </c>
    </row>
    <row r="302" spans="1:9" x14ac:dyDescent="0.45">
      <c r="A302" t="s">
        <v>8655</v>
      </c>
      <c r="B302" t="s">
        <v>428</v>
      </c>
      <c r="C302" t="str">
        <f>_xlfn.XLOOKUP(Campaign_performance_cln[[#This Row],[campaign_id]],campaign_channel_merged[campaign_id],campaign_channel_merged[campaign_name],"Not Found")</f>
        <v>Festive  15</v>
      </c>
      <c r="D302" t="str">
        <f>_xlfn.XLOOKUP(Campaign_performance_cln[[#This Row],[campaign_id]],campaign_channel_merged[campaign_id],campaign_channel_merged[channel],"Not Found",0)</f>
        <v>Email</v>
      </c>
      <c r="E302" s="8" t="s">
        <v>8689</v>
      </c>
      <c r="F302" s="8" t="s">
        <v>8689</v>
      </c>
      <c r="G302" s="8" t="str">
        <f t="shared" si="4"/>
        <v>not converted</v>
      </c>
      <c r="H302" s="6">
        <v>0</v>
      </c>
      <c r="I302" t="str">
        <f>_xlfn.XLOOKUP(Campaign_performance_cln[[#This Row],[customer_id]],customers_cln[customer_id],customers_cln[country],"Not Found",0)</f>
        <v>Burkina Faso</v>
      </c>
    </row>
    <row r="303" spans="1:9" x14ac:dyDescent="0.45">
      <c r="A303" t="s">
        <v>8643</v>
      </c>
      <c r="B303" t="s">
        <v>127</v>
      </c>
      <c r="C303" t="str">
        <f>_xlfn.XLOOKUP(Campaign_performance_cln[[#This Row],[campaign_id]],campaign_channel_merged[campaign_id],campaign_channel_merged[campaign_name],"Not Found")</f>
        <v>Winter  3</v>
      </c>
      <c r="D303" t="str">
        <f>_xlfn.XLOOKUP(Campaign_performance_cln[[#This Row],[campaign_id]],campaign_channel_merged[campaign_id],campaign_channel_merged[channel],"Not Found",0)</f>
        <v>Social Media</v>
      </c>
      <c r="E303" s="8" t="s">
        <v>8689</v>
      </c>
      <c r="F303" s="8" t="s">
        <v>8689</v>
      </c>
      <c r="G303" s="8" t="str">
        <f t="shared" si="4"/>
        <v>not converted</v>
      </c>
      <c r="H303" s="6">
        <v>0</v>
      </c>
      <c r="I303" t="str">
        <f>_xlfn.XLOOKUP(Campaign_performance_cln[[#This Row],[customer_id]],customers_cln[customer_id],customers_cln[country],"Not Found",0)</f>
        <v>Burkina Faso</v>
      </c>
    </row>
    <row r="304" spans="1:9" x14ac:dyDescent="0.45">
      <c r="A304" t="s">
        <v>8643</v>
      </c>
      <c r="B304" t="s">
        <v>351</v>
      </c>
      <c r="C304" t="str">
        <f>_xlfn.XLOOKUP(Campaign_performance_cln[[#This Row],[campaign_id]],campaign_channel_merged[campaign_id],campaign_channel_merged[campaign_name],"Not Found")</f>
        <v>Winter  3</v>
      </c>
      <c r="D304" t="str">
        <f>_xlfn.XLOOKUP(Campaign_performance_cln[[#This Row],[campaign_id]],campaign_channel_merged[campaign_id],campaign_channel_merged[channel],"Not Found",0)</f>
        <v>Social Media</v>
      </c>
      <c r="E304" s="8" t="s">
        <v>8689</v>
      </c>
      <c r="F304" s="8" t="s">
        <v>8689</v>
      </c>
      <c r="G304" s="8" t="str">
        <f t="shared" si="4"/>
        <v>not converted</v>
      </c>
      <c r="H304" s="6">
        <v>0</v>
      </c>
      <c r="I304" t="str">
        <f>_xlfn.XLOOKUP(Campaign_performance_cln[[#This Row],[customer_id]],customers_cln[customer_id],customers_cln[country],"Not Found",0)</f>
        <v>Tuvalu</v>
      </c>
    </row>
    <row r="305" spans="1:9" x14ac:dyDescent="0.45">
      <c r="A305" t="s">
        <v>8649</v>
      </c>
      <c r="B305" t="s">
        <v>15</v>
      </c>
      <c r="C305" t="str">
        <f>_xlfn.XLOOKUP(Campaign_performance_cln[[#This Row],[campaign_id]],campaign_channel_merged[campaign_id],campaign_channel_merged[campaign_name],"Not Found")</f>
        <v>Clearance  9</v>
      </c>
      <c r="D305" t="str">
        <f>_xlfn.XLOOKUP(Campaign_performance_cln[[#This Row],[campaign_id]],campaign_channel_merged[campaign_id],campaign_channel_merged[channel],"Not Found",0)</f>
        <v>Social Media</v>
      </c>
      <c r="E305" s="8" t="s">
        <v>8689</v>
      </c>
      <c r="F305" s="8" t="s">
        <v>8689</v>
      </c>
      <c r="G305" s="8" t="str">
        <f t="shared" si="4"/>
        <v>not converted</v>
      </c>
      <c r="H305" s="6">
        <v>0</v>
      </c>
      <c r="I305" t="str">
        <f>_xlfn.XLOOKUP(Campaign_performance_cln[[#This Row],[customer_id]],customers_cln[customer_id],customers_cln[country],"Not Found",0)</f>
        <v>Eritrea</v>
      </c>
    </row>
    <row r="306" spans="1:9" x14ac:dyDescent="0.45">
      <c r="A306" t="s">
        <v>8644</v>
      </c>
      <c r="B306" t="s">
        <v>323</v>
      </c>
      <c r="C306" t="str">
        <f>_xlfn.XLOOKUP(Campaign_performance_cln[[#This Row],[campaign_id]],campaign_channel_merged[campaign_id],campaign_channel_merged[campaign_name],"Not Found")</f>
        <v>Launch  4</v>
      </c>
      <c r="D306" t="str">
        <f>_xlfn.XLOOKUP(Campaign_performance_cln[[#This Row],[campaign_id]],campaign_channel_merged[campaign_id],campaign_channel_merged[channel],"Not Found",0)</f>
        <v>TV Ad</v>
      </c>
      <c r="E306" s="8" t="s">
        <v>8689</v>
      </c>
      <c r="F306" s="8" t="s">
        <v>8689</v>
      </c>
      <c r="G306" s="8" t="str">
        <f t="shared" si="4"/>
        <v>not converted</v>
      </c>
      <c r="H306" s="6">
        <v>0</v>
      </c>
      <c r="I306" t="str">
        <f>_xlfn.XLOOKUP(Campaign_performance_cln[[#This Row],[customer_id]],customers_cln[customer_id],customers_cln[country],"Not Found",0)</f>
        <v>Bhutan</v>
      </c>
    </row>
    <row r="307" spans="1:9" x14ac:dyDescent="0.45">
      <c r="A307" t="s">
        <v>8652</v>
      </c>
      <c r="B307" t="s">
        <v>204</v>
      </c>
      <c r="C307" t="str">
        <f>_xlfn.XLOOKUP(Campaign_performance_cln[[#This Row],[campaign_id]],campaign_channel_merged[campaign_id],campaign_channel_merged[campaign_name],"Not Found")</f>
        <v>Summer  12</v>
      </c>
      <c r="D307" t="str">
        <f>_xlfn.XLOOKUP(Campaign_performance_cln[[#This Row],[campaign_id]],campaign_channel_merged[campaign_id],campaign_channel_merged[channel],"Not Found",0)</f>
        <v>Email</v>
      </c>
      <c r="E307" s="8" t="s">
        <v>8690</v>
      </c>
      <c r="F307" s="8" t="s">
        <v>8689</v>
      </c>
      <c r="G307" s="8" t="str">
        <f t="shared" si="4"/>
        <v>not converted</v>
      </c>
      <c r="H307" s="6">
        <v>0</v>
      </c>
      <c r="I307" t="str">
        <f>_xlfn.XLOOKUP(Campaign_performance_cln[[#This Row],[customer_id]],customers_cln[customer_id],customers_cln[country],"Not Found",0)</f>
        <v>Falkland Islands (Malvinas)</v>
      </c>
    </row>
    <row r="308" spans="1:9" x14ac:dyDescent="0.45">
      <c r="A308" t="s">
        <v>8655</v>
      </c>
      <c r="B308" t="s">
        <v>46</v>
      </c>
      <c r="C308" t="str">
        <f>_xlfn.XLOOKUP(Campaign_performance_cln[[#This Row],[campaign_id]],campaign_channel_merged[campaign_id],campaign_channel_merged[campaign_name],"Not Found")</f>
        <v>Festive  15</v>
      </c>
      <c r="D308" t="str">
        <f>_xlfn.XLOOKUP(Campaign_performance_cln[[#This Row],[campaign_id]],campaign_channel_merged[campaign_id],campaign_channel_merged[channel],"Not Found",0)</f>
        <v>Email</v>
      </c>
      <c r="E308" s="8" t="s">
        <v>8689</v>
      </c>
      <c r="F308" s="8" t="s">
        <v>8689</v>
      </c>
      <c r="G308" s="8" t="str">
        <f t="shared" si="4"/>
        <v>not converted</v>
      </c>
      <c r="H308" s="6">
        <v>0</v>
      </c>
      <c r="I308" t="str">
        <f>_xlfn.XLOOKUP(Campaign_performance_cln[[#This Row],[customer_id]],customers_cln[customer_id],customers_cln[country],"Not Found",0)</f>
        <v>Bhutan</v>
      </c>
    </row>
    <row r="309" spans="1:9" x14ac:dyDescent="0.45">
      <c r="A309" t="s">
        <v>8650</v>
      </c>
      <c r="B309" t="s">
        <v>857</v>
      </c>
      <c r="C309" t="str">
        <f>_xlfn.XLOOKUP(Campaign_performance_cln[[#This Row],[campaign_id]],campaign_channel_merged[campaign_id],campaign_channel_merged[campaign_name],"Not Found")</f>
        <v>Winter  10</v>
      </c>
      <c r="D309" t="str">
        <f>_xlfn.XLOOKUP(Campaign_performance_cln[[#This Row],[campaign_id]],campaign_channel_merged[campaign_id],campaign_channel_merged[channel],"Not Found",0)</f>
        <v>TV Ad</v>
      </c>
      <c r="E309" s="8" t="s">
        <v>8690</v>
      </c>
      <c r="F309" s="8" t="s">
        <v>8690</v>
      </c>
      <c r="G309" s="8" t="str">
        <f t="shared" si="4"/>
        <v>converted</v>
      </c>
      <c r="H309" s="6">
        <v>663.08</v>
      </c>
      <c r="I309" t="str">
        <f>_xlfn.XLOOKUP(Campaign_performance_cln[[#This Row],[customer_id]],customers_cln[customer_id],customers_cln[country],"Not Found",0)</f>
        <v>Sierra Leone</v>
      </c>
    </row>
    <row r="310" spans="1:9" x14ac:dyDescent="0.45">
      <c r="A310" t="s">
        <v>8643</v>
      </c>
      <c r="B310" t="s">
        <v>707</v>
      </c>
      <c r="C310" t="str">
        <f>_xlfn.XLOOKUP(Campaign_performance_cln[[#This Row],[campaign_id]],campaign_channel_merged[campaign_id],campaign_channel_merged[campaign_name],"Not Found")</f>
        <v>Winter  3</v>
      </c>
      <c r="D310" t="str">
        <f>_xlfn.XLOOKUP(Campaign_performance_cln[[#This Row],[campaign_id]],campaign_channel_merged[campaign_id],campaign_channel_merged[channel],"Not Found",0)</f>
        <v>Social Media</v>
      </c>
      <c r="E310" s="8" t="s">
        <v>8690</v>
      </c>
      <c r="F310" s="8" t="s">
        <v>8689</v>
      </c>
      <c r="G310" s="8" t="str">
        <f t="shared" si="4"/>
        <v>not converted</v>
      </c>
      <c r="H310" s="6">
        <v>0</v>
      </c>
      <c r="I310" t="str">
        <f>_xlfn.XLOOKUP(Campaign_performance_cln[[#This Row],[customer_id]],customers_cln[customer_id],customers_cln[country],"Not Found",0)</f>
        <v>Slovenia</v>
      </c>
    </row>
    <row r="311" spans="1:9" x14ac:dyDescent="0.45">
      <c r="A311" t="s">
        <v>8646</v>
      </c>
      <c r="B311" t="s">
        <v>401</v>
      </c>
      <c r="C311" t="str">
        <f>_xlfn.XLOOKUP(Campaign_performance_cln[[#This Row],[campaign_id]],campaign_channel_merged[campaign_id],campaign_channel_merged[campaign_name],"Not Found")</f>
        <v>Winter  6</v>
      </c>
      <c r="D311" t="str">
        <f>_xlfn.XLOOKUP(Campaign_performance_cln[[#This Row],[campaign_id]],campaign_channel_merged[campaign_id],campaign_channel_merged[channel],"Not Found",0)</f>
        <v>Influencer</v>
      </c>
      <c r="E311" s="8" t="s">
        <v>8690</v>
      </c>
      <c r="F311" s="8" t="s">
        <v>8689</v>
      </c>
      <c r="G311" s="8" t="str">
        <f t="shared" si="4"/>
        <v>not converted</v>
      </c>
      <c r="H311" s="6">
        <v>0</v>
      </c>
      <c r="I311" t="str">
        <f>_xlfn.XLOOKUP(Campaign_performance_cln[[#This Row],[customer_id]],customers_cln[customer_id],customers_cln[country],"Not Found",0)</f>
        <v>Equatorial Guinea</v>
      </c>
    </row>
    <row r="312" spans="1:9" x14ac:dyDescent="0.45">
      <c r="A312" t="s">
        <v>8643</v>
      </c>
      <c r="B312" t="s">
        <v>34</v>
      </c>
      <c r="C312" t="str">
        <f>_xlfn.XLOOKUP(Campaign_performance_cln[[#This Row],[campaign_id]],campaign_channel_merged[campaign_id],campaign_channel_merged[campaign_name],"Not Found")</f>
        <v>Winter  3</v>
      </c>
      <c r="D312" t="str">
        <f>_xlfn.XLOOKUP(Campaign_performance_cln[[#This Row],[campaign_id]],campaign_channel_merged[campaign_id],campaign_channel_merged[channel],"Not Found",0)</f>
        <v>Social Media</v>
      </c>
      <c r="E312" s="8" t="s">
        <v>8690</v>
      </c>
      <c r="F312" s="8" t="s">
        <v>8690</v>
      </c>
      <c r="G312" s="8" t="str">
        <f t="shared" si="4"/>
        <v>converted</v>
      </c>
      <c r="H312" s="6">
        <v>652.66</v>
      </c>
      <c r="I312" t="str">
        <f>_xlfn.XLOOKUP(Campaign_performance_cln[[#This Row],[customer_id]],customers_cln[customer_id],customers_cln[country],"Not Found",0)</f>
        <v>Iraq</v>
      </c>
    </row>
    <row r="313" spans="1:9" x14ac:dyDescent="0.45">
      <c r="A313" t="s">
        <v>8649</v>
      </c>
      <c r="B313" t="s">
        <v>192</v>
      </c>
      <c r="C313" t="str">
        <f>_xlfn.XLOOKUP(Campaign_performance_cln[[#This Row],[campaign_id]],campaign_channel_merged[campaign_id],campaign_channel_merged[campaign_name],"Not Found")</f>
        <v>Clearance  9</v>
      </c>
      <c r="D313" t="str">
        <f>_xlfn.XLOOKUP(Campaign_performance_cln[[#This Row],[campaign_id]],campaign_channel_merged[campaign_id],campaign_channel_merged[channel],"Not Found",0)</f>
        <v>Social Media</v>
      </c>
      <c r="E313" s="8" t="s">
        <v>8690</v>
      </c>
      <c r="F313" s="8" t="s">
        <v>8690</v>
      </c>
      <c r="G313" s="8" t="str">
        <f t="shared" si="4"/>
        <v>converted</v>
      </c>
      <c r="H313" s="6">
        <v>1914.48</v>
      </c>
      <c r="I313" t="str">
        <f>_xlfn.XLOOKUP(Campaign_performance_cln[[#This Row],[customer_id]],customers_cln[customer_id],customers_cln[country],"Not Found",0)</f>
        <v>Jordan</v>
      </c>
    </row>
    <row r="314" spans="1:9" x14ac:dyDescent="0.45">
      <c r="A314" t="s">
        <v>8648</v>
      </c>
      <c r="B314" t="s">
        <v>498</v>
      </c>
      <c r="C314" t="str">
        <f>_xlfn.XLOOKUP(Campaign_performance_cln[[#This Row],[campaign_id]],campaign_channel_merged[campaign_id],campaign_channel_merged[campaign_name],"Not Found")</f>
        <v>Festive  8</v>
      </c>
      <c r="D314" t="str">
        <f>_xlfn.XLOOKUP(Campaign_performance_cln[[#This Row],[campaign_id]],campaign_channel_merged[campaign_id],campaign_channel_merged[channel],"Not Found",0)</f>
        <v>Influencer</v>
      </c>
      <c r="E314" s="8" t="s">
        <v>8689</v>
      </c>
      <c r="F314" s="8" t="s">
        <v>8689</v>
      </c>
      <c r="G314" s="8" t="str">
        <f t="shared" si="4"/>
        <v>not converted</v>
      </c>
      <c r="H314" s="6">
        <v>0</v>
      </c>
      <c r="I314" t="str">
        <f>_xlfn.XLOOKUP(Campaign_performance_cln[[#This Row],[customer_id]],customers_cln[customer_id],customers_cln[country],"Not Found",0)</f>
        <v>Zambia</v>
      </c>
    </row>
    <row r="315" spans="1:9" x14ac:dyDescent="0.45">
      <c r="A315" t="s">
        <v>8653</v>
      </c>
      <c r="B315" t="s">
        <v>450</v>
      </c>
      <c r="C315" t="str">
        <f>_xlfn.XLOOKUP(Campaign_performance_cln[[#This Row],[campaign_id]],campaign_channel_merged[campaign_id],campaign_channel_merged[campaign_name],"Not Found")</f>
        <v>Winter  13</v>
      </c>
      <c r="D315" t="str">
        <f>_xlfn.XLOOKUP(Campaign_performance_cln[[#This Row],[campaign_id]],campaign_channel_merged[campaign_id],campaign_channel_merged[channel],"Not Found",0)</f>
        <v>Social Media</v>
      </c>
      <c r="E315" s="8" t="s">
        <v>8689</v>
      </c>
      <c r="F315" s="8" t="s">
        <v>8689</v>
      </c>
      <c r="G315" s="8" t="str">
        <f t="shared" si="4"/>
        <v>not converted</v>
      </c>
      <c r="H315" s="6">
        <v>0</v>
      </c>
      <c r="I315" t="str">
        <f>_xlfn.XLOOKUP(Campaign_performance_cln[[#This Row],[customer_id]],customers_cln[customer_id],customers_cln[country],"Not Found",0)</f>
        <v>New Zealand</v>
      </c>
    </row>
    <row r="316" spans="1:9" x14ac:dyDescent="0.45">
      <c r="A316" t="s">
        <v>8660</v>
      </c>
      <c r="B316" t="s">
        <v>184</v>
      </c>
      <c r="C316" t="str">
        <f>_xlfn.XLOOKUP(Campaign_performance_cln[[#This Row],[campaign_id]],campaign_channel_merged[campaign_id],campaign_channel_merged[campaign_name],"Not Found")</f>
        <v>Clearance  20</v>
      </c>
      <c r="D316" t="str">
        <f>_xlfn.XLOOKUP(Campaign_performance_cln[[#This Row],[campaign_id]],campaign_channel_merged[campaign_id],campaign_channel_merged[channel],"Not Found",0)</f>
        <v>Social Media</v>
      </c>
      <c r="E316" s="8" t="s">
        <v>8690</v>
      </c>
      <c r="F316" s="8" t="s">
        <v>8689</v>
      </c>
      <c r="G316" s="8" t="str">
        <f t="shared" si="4"/>
        <v>not converted</v>
      </c>
      <c r="H316" s="6">
        <v>0</v>
      </c>
      <c r="I316" t="str">
        <f>_xlfn.XLOOKUP(Campaign_performance_cln[[#This Row],[customer_id]],customers_cln[customer_id],customers_cln[country],"Not Found",0)</f>
        <v>Czech Republic</v>
      </c>
    </row>
    <row r="317" spans="1:9" x14ac:dyDescent="0.45">
      <c r="A317" t="s">
        <v>8648</v>
      </c>
      <c r="B317" t="s">
        <v>244</v>
      </c>
      <c r="C317" t="str">
        <f>_xlfn.XLOOKUP(Campaign_performance_cln[[#This Row],[campaign_id]],campaign_channel_merged[campaign_id],campaign_channel_merged[campaign_name],"Not Found")</f>
        <v>Festive  8</v>
      </c>
      <c r="D317" t="str">
        <f>_xlfn.XLOOKUP(Campaign_performance_cln[[#This Row],[campaign_id]],campaign_channel_merged[campaign_id],campaign_channel_merged[channel],"Not Found",0)</f>
        <v>Influencer</v>
      </c>
      <c r="E317" s="8" t="s">
        <v>8689</v>
      </c>
      <c r="F317" s="8" t="s">
        <v>8689</v>
      </c>
      <c r="G317" s="8" t="str">
        <f t="shared" si="4"/>
        <v>not converted</v>
      </c>
      <c r="H317" s="6">
        <v>0</v>
      </c>
      <c r="I317" t="str">
        <f>_xlfn.XLOOKUP(Campaign_performance_cln[[#This Row],[customer_id]],customers_cln[customer_id],customers_cln[country],"Not Found",0)</f>
        <v>French Southern Territories</v>
      </c>
    </row>
    <row r="318" spans="1:9" x14ac:dyDescent="0.45">
      <c r="A318" t="s">
        <v>8643</v>
      </c>
      <c r="B318" t="s">
        <v>589</v>
      </c>
      <c r="C318" t="str">
        <f>_xlfn.XLOOKUP(Campaign_performance_cln[[#This Row],[campaign_id]],campaign_channel_merged[campaign_id],campaign_channel_merged[campaign_name],"Not Found")</f>
        <v>Winter  3</v>
      </c>
      <c r="D318" t="str">
        <f>_xlfn.XLOOKUP(Campaign_performance_cln[[#This Row],[campaign_id]],campaign_channel_merged[campaign_id],campaign_channel_merged[channel],"Not Found",0)</f>
        <v>Social Media</v>
      </c>
      <c r="E318" s="8" t="s">
        <v>8689</v>
      </c>
      <c r="F318" s="8" t="s">
        <v>8689</v>
      </c>
      <c r="G318" s="8" t="str">
        <f t="shared" si="4"/>
        <v>not converted</v>
      </c>
      <c r="H318" s="6">
        <v>0</v>
      </c>
      <c r="I318" t="str">
        <f>_xlfn.XLOOKUP(Campaign_performance_cln[[#This Row],[customer_id]],customers_cln[customer_id],customers_cln[country],"Not Found",0)</f>
        <v>Afghanistan</v>
      </c>
    </row>
    <row r="319" spans="1:9" x14ac:dyDescent="0.45">
      <c r="A319" t="s">
        <v>8643</v>
      </c>
      <c r="B319" t="s">
        <v>861</v>
      </c>
      <c r="C319" t="str">
        <f>_xlfn.XLOOKUP(Campaign_performance_cln[[#This Row],[campaign_id]],campaign_channel_merged[campaign_id],campaign_channel_merged[campaign_name],"Not Found")</f>
        <v>Winter  3</v>
      </c>
      <c r="D319" t="str">
        <f>_xlfn.XLOOKUP(Campaign_performance_cln[[#This Row],[campaign_id]],campaign_channel_merged[campaign_id],campaign_channel_merged[channel],"Not Found",0)</f>
        <v>Social Media</v>
      </c>
      <c r="E319" s="8" t="s">
        <v>8690</v>
      </c>
      <c r="F319" s="8" t="s">
        <v>8689</v>
      </c>
      <c r="G319" s="8" t="str">
        <f t="shared" si="4"/>
        <v>not converted</v>
      </c>
      <c r="H319" s="6">
        <v>0</v>
      </c>
      <c r="I319" t="str">
        <f>_xlfn.XLOOKUP(Campaign_performance_cln[[#This Row],[customer_id]],customers_cln[customer_id],customers_cln[country],"Not Found",0)</f>
        <v>Afghanistan</v>
      </c>
    </row>
    <row r="320" spans="1:9" x14ac:dyDescent="0.45">
      <c r="A320" t="s">
        <v>8658</v>
      </c>
      <c r="B320" t="s">
        <v>808</v>
      </c>
      <c r="C320" t="str">
        <f>_xlfn.XLOOKUP(Campaign_performance_cln[[#This Row],[campaign_id]],campaign_channel_merged[campaign_id],campaign_channel_merged[campaign_name],"Not Found")</f>
        <v>Summer  18</v>
      </c>
      <c r="D320" t="str">
        <f>_xlfn.XLOOKUP(Campaign_performance_cln[[#This Row],[campaign_id]],campaign_channel_merged[campaign_id],campaign_channel_merged[channel],"Not Found",0)</f>
        <v>TV Ad</v>
      </c>
      <c r="E320" s="8" t="s">
        <v>8690</v>
      </c>
      <c r="F320" s="8" t="s">
        <v>8689</v>
      </c>
      <c r="G320" s="8" t="str">
        <f t="shared" si="4"/>
        <v>not converted</v>
      </c>
      <c r="H320" s="6">
        <v>0</v>
      </c>
      <c r="I320" t="str">
        <f>_xlfn.XLOOKUP(Campaign_performance_cln[[#This Row],[customer_id]],customers_cln[customer_id],customers_cln[country],"Not Found",0)</f>
        <v>Fiji</v>
      </c>
    </row>
    <row r="321" spans="1:9" x14ac:dyDescent="0.45">
      <c r="A321" t="s">
        <v>8641</v>
      </c>
      <c r="B321" t="s">
        <v>862</v>
      </c>
      <c r="C321" t="str">
        <f>_xlfn.XLOOKUP(Campaign_performance_cln[[#This Row],[campaign_id]],campaign_channel_merged[campaign_id],campaign_channel_merged[campaign_name],"Not Found")</f>
        <v>Clearance  1</v>
      </c>
      <c r="D321" t="str">
        <f>_xlfn.XLOOKUP(Campaign_performance_cln[[#This Row],[campaign_id]],campaign_channel_merged[campaign_id],campaign_channel_merged[channel],"Not Found",0)</f>
        <v>Google Ads</v>
      </c>
      <c r="E321" s="8" t="s">
        <v>8690</v>
      </c>
      <c r="F321" s="8" t="s">
        <v>8689</v>
      </c>
      <c r="G321" s="8" t="str">
        <f t="shared" si="4"/>
        <v>not converted</v>
      </c>
      <c r="H321" s="6">
        <v>0</v>
      </c>
      <c r="I321" t="str">
        <f>_xlfn.XLOOKUP(Campaign_performance_cln[[#This Row],[customer_id]],customers_cln[customer_id],customers_cln[country],"Not Found",0)</f>
        <v>Saint Lucia</v>
      </c>
    </row>
    <row r="322" spans="1:9" x14ac:dyDescent="0.45">
      <c r="A322" t="s">
        <v>8650</v>
      </c>
      <c r="B322" t="s">
        <v>136</v>
      </c>
      <c r="C322" t="str">
        <f>_xlfn.XLOOKUP(Campaign_performance_cln[[#This Row],[campaign_id]],campaign_channel_merged[campaign_id],campaign_channel_merged[campaign_name],"Not Found")</f>
        <v>Winter  10</v>
      </c>
      <c r="D322" t="str">
        <f>_xlfn.XLOOKUP(Campaign_performance_cln[[#This Row],[campaign_id]],campaign_channel_merged[campaign_id],campaign_channel_merged[channel],"Not Found",0)</f>
        <v>TV Ad</v>
      </c>
      <c r="E322" s="8" t="s">
        <v>8689</v>
      </c>
      <c r="F322" s="8" t="s">
        <v>8689</v>
      </c>
      <c r="G322" s="8" t="str">
        <f t="shared" si="4"/>
        <v>not converted</v>
      </c>
      <c r="H322" s="6">
        <v>0</v>
      </c>
      <c r="I322" t="str">
        <f>_xlfn.XLOOKUP(Campaign_performance_cln[[#This Row],[customer_id]],customers_cln[customer_id],customers_cln[country],"Not Found",0)</f>
        <v>Chad</v>
      </c>
    </row>
    <row r="323" spans="1:9" x14ac:dyDescent="0.45">
      <c r="A323" t="s">
        <v>8645</v>
      </c>
      <c r="B323" t="s">
        <v>308</v>
      </c>
      <c r="C323" t="str">
        <f>_xlfn.XLOOKUP(Campaign_performance_cln[[#This Row],[campaign_id]],campaign_channel_merged[campaign_id],campaign_channel_merged[campaign_name],"Not Found")</f>
        <v>Festive  5</v>
      </c>
      <c r="D323" t="str">
        <f>_xlfn.XLOOKUP(Campaign_performance_cln[[#This Row],[campaign_id]],campaign_channel_merged[campaign_id],campaign_channel_merged[channel],"Not Found",0)</f>
        <v>unknown</v>
      </c>
      <c r="E323" s="8" t="s">
        <v>8690</v>
      </c>
      <c r="F323" s="8" t="s">
        <v>8690</v>
      </c>
      <c r="G323" s="8" t="str">
        <f t="shared" ref="G323:G386" si="5">IF(AND(E323="yes",F323="yes"),"converted","not converted")</f>
        <v>converted</v>
      </c>
      <c r="H323" s="6">
        <v>1353.23</v>
      </c>
      <c r="I323" t="str">
        <f>_xlfn.XLOOKUP(Campaign_performance_cln[[#This Row],[customer_id]],customers_cln[customer_id],customers_cln[country],"Not Found",0)</f>
        <v>Saint Lucia</v>
      </c>
    </row>
    <row r="324" spans="1:9" x14ac:dyDescent="0.45">
      <c r="A324" t="s">
        <v>8657</v>
      </c>
      <c r="B324" t="s">
        <v>769</v>
      </c>
      <c r="C324" t="str">
        <f>_xlfn.XLOOKUP(Campaign_performance_cln[[#This Row],[campaign_id]],campaign_channel_merged[campaign_id],campaign_channel_merged[campaign_name],"Not Found")</f>
        <v>Launch  17</v>
      </c>
      <c r="D324" t="str">
        <f>_xlfn.XLOOKUP(Campaign_performance_cln[[#This Row],[campaign_id]],campaign_channel_merged[campaign_id],campaign_channel_merged[channel],"Not Found",0)</f>
        <v>TV Ad</v>
      </c>
      <c r="E324" s="8" t="s">
        <v>8690</v>
      </c>
      <c r="F324" s="8" t="s">
        <v>8690</v>
      </c>
      <c r="G324" s="8" t="str">
        <f t="shared" si="5"/>
        <v>converted</v>
      </c>
      <c r="H324" s="6">
        <v>398.8</v>
      </c>
      <c r="I324" t="str">
        <f>_xlfn.XLOOKUP(Campaign_performance_cln[[#This Row],[customer_id]],customers_cln[customer_id],customers_cln[country],"Not Found",0)</f>
        <v>Mauritius</v>
      </c>
    </row>
    <row r="325" spans="1:9" x14ac:dyDescent="0.45">
      <c r="A325" t="s">
        <v>8650</v>
      </c>
      <c r="B325" t="s">
        <v>697</v>
      </c>
      <c r="C325" t="str">
        <f>_xlfn.XLOOKUP(Campaign_performance_cln[[#This Row],[campaign_id]],campaign_channel_merged[campaign_id],campaign_channel_merged[campaign_name],"Not Found")</f>
        <v>Winter  10</v>
      </c>
      <c r="D325" t="str">
        <f>_xlfn.XLOOKUP(Campaign_performance_cln[[#This Row],[campaign_id]],campaign_channel_merged[campaign_id],campaign_channel_merged[channel],"Not Found",0)</f>
        <v>TV Ad</v>
      </c>
      <c r="E325" s="8" t="s">
        <v>8690</v>
      </c>
      <c r="F325" s="8" t="s">
        <v>8689</v>
      </c>
      <c r="G325" s="8" t="str">
        <f t="shared" si="5"/>
        <v>not converted</v>
      </c>
      <c r="H325" s="6">
        <v>0</v>
      </c>
      <c r="I325" t="str">
        <f>_xlfn.XLOOKUP(Campaign_performance_cln[[#This Row],[customer_id]],customers_cln[customer_id],customers_cln[country],"Not Found",0)</f>
        <v>Greece</v>
      </c>
    </row>
    <row r="326" spans="1:9" x14ac:dyDescent="0.45">
      <c r="A326" t="s">
        <v>8649</v>
      </c>
      <c r="B326" t="s">
        <v>220</v>
      </c>
      <c r="C326" t="str">
        <f>_xlfn.XLOOKUP(Campaign_performance_cln[[#This Row],[campaign_id]],campaign_channel_merged[campaign_id],campaign_channel_merged[campaign_name],"Not Found")</f>
        <v>Clearance  9</v>
      </c>
      <c r="D326" t="str">
        <f>_xlfn.XLOOKUP(Campaign_performance_cln[[#This Row],[campaign_id]],campaign_channel_merged[campaign_id],campaign_channel_merged[channel],"Not Found",0)</f>
        <v>Social Media</v>
      </c>
      <c r="E326" s="8" t="s">
        <v>8689</v>
      </c>
      <c r="F326" s="8" t="s">
        <v>8689</v>
      </c>
      <c r="G326" s="8" t="str">
        <f t="shared" si="5"/>
        <v>not converted</v>
      </c>
      <c r="H326" s="6">
        <v>0</v>
      </c>
      <c r="I326" t="str">
        <f>_xlfn.XLOOKUP(Campaign_performance_cln[[#This Row],[customer_id]],customers_cln[customer_id],customers_cln[country],"Not Found",0)</f>
        <v>New Zealand</v>
      </c>
    </row>
    <row r="327" spans="1:9" x14ac:dyDescent="0.45">
      <c r="A327" t="s">
        <v>8652</v>
      </c>
      <c r="B327" t="s">
        <v>111</v>
      </c>
      <c r="C327" t="str">
        <f>_xlfn.XLOOKUP(Campaign_performance_cln[[#This Row],[campaign_id]],campaign_channel_merged[campaign_id],campaign_channel_merged[campaign_name],"Not Found")</f>
        <v>Summer  12</v>
      </c>
      <c r="D327" t="str">
        <f>_xlfn.XLOOKUP(Campaign_performance_cln[[#This Row],[campaign_id]],campaign_channel_merged[campaign_id],campaign_channel_merged[channel],"Not Found",0)</f>
        <v>Email</v>
      </c>
      <c r="E327" s="8" t="s">
        <v>8689</v>
      </c>
      <c r="F327" s="8" t="s">
        <v>8689</v>
      </c>
      <c r="G327" s="8" t="str">
        <f t="shared" si="5"/>
        <v>not converted</v>
      </c>
      <c r="H327" s="6">
        <v>0</v>
      </c>
      <c r="I327" t="str">
        <f>_xlfn.XLOOKUP(Campaign_performance_cln[[#This Row],[customer_id]],customers_cln[customer_id],customers_cln[country],"Not Found",0)</f>
        <v>British Indian Ocean Territory (Chagos Archipelago)</v>
      </c>
    </row>
    <row r="328" spans="1:9" x14ac:dyDescent="0.45">
      <c r="A328" t="s">
        <v>8654</v>
      </c>
      <c r="B328" t="s">
        <v>931</v>
      </c>
      <c r="C328" t="str">
        <f>_xlfn.XLOOKUP(Campaign_performance_cln[[#This Row],[campaign_id]],campaign_channel_merged[campaign_id],campaign_channel_merged[campaign_name],"Not Found")</f>
        <v>Summer  14</v>
      </c>
      <c r="D328" t="str">
        <f>_xlfn.XLOOKUP(Campaign_performance_cln[[#This Row],[campaign_id]],campaign_channel_merged[campaign_id],campaign_channel_merged[channel],"Not Found",0)</f>
        <v>Social Media</v>
      </c>
      <c r="E328" s="8" t="s">
        <v>8689</v>
      </c>
      <c r="F328" s="8" t="s">
        <v>8689</v>
      </c>
      <c r="G328" s="8" t="str">
        <f t="shared" si="5"/>
        <v>not converted</v>
      </c>
      <c r="H328" s="6">
        <v>0</v>
      </c>
      <c r="I328" t="str">
        <f>_xlfn.XLOOKUP(Campaign_performance_cln[[#This Row],[customer_id]],customers_cln[customer_id],customers_cln[country],"Not Found",0)</f>
        <v>Paraguay</v>
      </c>
    </row>
    <row r="329" spans="1:9" x14ac:dyDescent="0.45">
      <c r="A329" t="s">
        <v>8642</v>
      </c>
      <c r="B329" t="s">
        <v>526</v>
      </c>
      <c r="C329" t="str">
        <f>_xlfn.XLOOKUP(Campaign_performance_cln[[#This Row],[campaign_id]],campaign_channel_merged[campaign_id],campaign_channel_merged[campaign_name],"Not Found")</f>
        <v>Festive  2</v>
      </c>
      <c r="D329" t="str">
        <f>_xlfn.XLOOKUP(Campaign_performance_cln[[#This Row],[campaign_id]],campaign_channel_merged[campaign_id],campaign_channel_merged[channel],"Not Found",0)</f>
        <v>Influencer</v>
      </c>
      <c r="E329" s="8" t="s">
        <v>8689</v>
      </c>
      <c r="F329" s="8" t="s">
        <v>8689</v>
      </c>
      <c r="G329" s="8" t="str">
        <f t="shared" si="5"/>
        <v>not converted</v>
      </c>
      <c r="H329" s="6">
        <v>0</v>
      </c>
      <c r="I329" t="str">
        <f>_xlfn.XLOOKUP(Campaign_performance_cln[[#This Row],[customer_id]],customers_cln[customer_id],customers_cln[country],"Not Found",0)</f>
        <v>Central African Republic</v>
      </c>
    </row>
    <row r="330" spans="1:9" x14ac:dyDescent="0.45">
      <c r="A330" t="s">
        <v>8652</v>
      </c>
      <c r="B330" t="s">
        <v>838</v>
      </c>
      <c r="C330" t="str">
        <f>_xlfn.XLOOKUP(Campaign_performance_cln[[#This Row],[campaign_id]],campaign_channel_merged[campaign_id],campaign_channel_merged[campaign_name],"Not Found")</f>
        <v>Summer  12</v>
      </c>
      <c r="D330" t="str">
        <f>_xlfn.XLOOKUP(Campaign_performance_cln[[#This Row],[campaign_id]],campaign_channel_merged[campaign_id],campaign_channel_merged[channel],"Not Found",0)</f>
        <v>Email</v>
      </c>
      <c r="E330" s="8" t="s">
        <v>8689</v>
      </c>
      <c r="F330" s="8" t="s">
        <v>8689</v>
      </c>
      <c r="G330" s="8" t="str">
        <f t="shared" si="5"/>
        <v>not converted</v>
      </c>
      <c r="H330" s="6">
        <v>0</v>
      </c>
      <c r="I330" t="str">
        <f>_xlfn.XLOOKUP(Campaign_performance_cln[[#This Row],[customer_id]],customers_cln[customer_id],customers_cln[country],"Not Found",0)</f>
        <v>Sao Tome And Principe</v>
      </c>
    </row>
    <row r="331" spans="1:9" x14ac:dyDescent="0.45">
      <c r="A331" t="s">
        <v>8646</v>
      </c>
      <c r="B331" t="s">
        <v>298</v>
      </c>
      <c r="C331" t="str">
        <f>_xlfn.XLOOKUP(Campaign_performance_cln[[#This Row],[campaign_id]],campaign_channel_merged[campaign_id],campaign_channel_merged[campaign_name],"Not Found")</f>
        <v>Winter  6</v>
      </c>
      <c r="D331" t="str">
        <f>_xlfn.XLOOKUP(Campaign_performance_cln[[#This Row],[campaign_id]],campaign_channel_merged[campaign_id],campaign_channel_merged[channel],"Not Found",0)</f>
        <v>Influencer</v>
      </c>
      <c r="E331" s="8" t="s">
        <v>8690</v>
      </c>
      <c r="F331" s="8" t="s">
        <v>8689</v>
      </c>
      <c r="G331" s="8" t="str">
        <f t="shared" si="5"/>
        <v>not converted</v>
      </c>
      <c r="H331" s="6">
        <v>0</v>
      </c>
      <c r="I331" t="str">
        <f>_xlfn.XLOOKUP(Campaign_performance_cln[[#This Row],[customer_id]],customers_cln[customer_id],customers_cln[country],"Not Found",0)</f>
        <v>Nauru</v>
      </c>
    </row>
    <row r="332" spans="1:9" x14ac:dyDescent="0.45">
      <c r="A332" t="s">
        <v>8646</v>
      </c>
      <c r="B332" t="s">
        <v>399</v>
      </c>
      <c r="C332" t="str">
        <f>_xlfn.XLOOKUP(Campaign_performance_cln[[#This Row],[campaign_id]],campaign_channel_merged[campaign_id],campaign_channel_merged[campaign_name],"Not Found")</f>
        <v>Winter  6</v>
      </c>
      <c r="D332" t="str">
        <f>_xlfn.XLOOKUP(Campaign_performance_cln[[#This Row],[campaign_id]],campaign_channel_merged[campaign_id],campaign_channel_merged[channel],"Not Found",0)</f>
        <v>Influencer</v>
      </c>
      <c r="E332" s="8" t="s">
        <v>8690</v>
      </c>
      <c r="F332" s="8" t="s">
        <v>8689</v>
      </c>
      <c r="G332" s="8" t="str">
        <f t="shared" si="5"/>
        <v>not converted</v>
      </c>
      <c r="H332" s="6">
        <v>0</v>
      </c>
      <c r="I332" t="str">
        <f>_xlfn.XLOOKUP(Campaign_performance_cln[[#This Row],[customer_id]],customers_cln[customer_id],customers_cln[country],"Not Found",0)</f>
        <v>Jordan</v>
      </c>
    </row>
    <row r="333" spans="1:9" x14ac:dyDescent="0.45">
      <c r="A333" t="s">
        <v>8651</v>
      </c>
      <c r="B333" t="s">
        <v>28</v>
      </c>
      <c r="C333" t="str">
        <f>_xlfn.XLOOKUP(Campaign_performance_cln[[#This Row],[campaign_id]],campaign_channel_merged[campaign_id],campaign_channel_merged[campaign_name],"Not Found")</f>
        <v>Launch  11</v>
      </c>
      <c r="D333" t="str">
        <f>_xlfn.XLOOKUP(Campaign_performance_cln[[#This Row],[campaign_id]],campaign_channel_merged[campaign_id],campaign_channel_merged[channel],"Not Found",0)</f>
        <v>Email</v>
      </c>
      <c r="E333" s="8" t="s">
        <v>8689</v>
      </c>
      <c r="F333" s="8" t="s">
        <v>8689</v>
      </c>
      <c r="G333" s="8" t="str">
        <f t="shared" si="5"/>
        <v>not converted</v>
      </c>
      <c r="H333" s="6">
        <v>0</v>
      </c>
      <c r="I333" t="str">
        <f>_xlfn.XLOOKUP(Campaign_performance_cln[[#This Row],[customer_id]],customers_cln[customer_id],customers_cln[country],"Not Found",0)</f>
        <v>Norfolk Island</v>
      </c>
    </row>
    <row r="334" spans="1:9" x14ac:dyDescent="0.45">
      <c r="A334" t="s">
        <v>8649</v>
      </c>
      <c r="B334" t="s">
        <v>216</v>
      </c>
      <c r="C334" t="str">
        <f>_xlfn.XLOOKUP(Campaign_performance_cln[[#This Row],[campaign_id]],campaign_channel_merged[campaign_id],campaign_channel_merged[campaign_name],"Not Found")</f>
        <v>Clearance  9</v>
      </c>
      <c r="D334" t="str">
        <f>_xlfn.XLOOKUP(Campaign_performance_cln[[#This Row],[campaign_id]],campaign_channel_merged[campaign_id],campaign_channel_merged[channel],"Not Found",0)</f>
        <v>Social Media</v>
      </c>
      <c r="E334" s="8" t="s">
        <v>8689</v>
      </c>
      <c r="F334" s="8" t="s">
        <v>8689</v>
      </c>
      <c r="G334" s="8" t="str">
        <f t="shared" si="5"/>
        <v>not converted</v>
      </c>
      <c r="H334" s="6">
        <v>0</v>
      </c>
      <c r="I334" t="str">
        <f>_xlfn.XLOOKUP(Campaign_performance_cln[[#This Row],[customer_id]],customers_cln[customer_id],customers_cln[country],"Not Found",0)</f>
        <v>United Arab Emirates</v>
      </c>
    </row>
    <row r="335" spans="1:9" x14ac:dyDescent="0.45">
      <c r="A335" t="s">
        <v>8641</v>
      </c>
      <c r="B335" t="s">
        <v>598</v>
      </c>
      <c r="C335" t="str">
        <f>_xlfn.XLOOKUP(Campaign_performance_cln[[#This Row],[campaign_id]],campaign_channel_merged[campaign_id],campaign_channel_merged[campaign_name],"Not Found")</f>
        <v>Clearance  1</v>
      </c>
      <c r="D335" t="str">
        <f>_xlfn.XLOOKUP(Campaign_performance_cln[[#This Row],[campaign_id]],campaign_channel_merged[campaign_id],campaign_channel_merged[channel],"Not Found",0)</f>
        <v>Google Ads</v>
      </c>
      <c r="E335" s="8" t="s">
        <v>8689</v>
      </c>
      <c r="F335" s="8" t="s">
        <v>8689</v>
      </c>
      <c r="G335" s="8" t="str">
        <f t="shared" si="5"/>
        <v>not converted</v>
      </c>
      <c r="H335" s="6">
        <v>0</v>
      </c>
      <c r="I335" t="str">
        <f>_xlfn.XLOOKUP(Campaign_performance_cln[[#This Row],[customer_id]],customers_cln[customer_id],customers_cln[country],"Not Found",0)</f>
        <v>Senegal</v>
      </c>
    </row>
    <row r="336" spans="1:9" x14ac:dyDescent="0.45">
      <c r="A336" t="s">
        <v>8646</v>
      </c>
      <c r="B336" t="s">
        <v>1004</v>
      </c>
      <c r="C336" t="str">
        <f>_xlfn.XLOOKUP(Campaign_performance_cln[[#This Row],[campaign_id]],campaign_channel_merged[campaign_id],campaign_channel_merged[campaign_name],"Not Found")</f>
        <v>Winter  6</v>
      </c>
      <c r="D336" t="str">
        <f>_xlfn.XLOOKUP(Campaign_performance_cln[[#This Row],[campaign_id]],campaign_channel_merged[campaign_id],campaign_channel_merged[channel],"Not Found",0)</f>
        <v>Influencer</v>
      </c>
      <c r="E336" s="8" t="s">
        <v>8689</v>
      </c>
      <c r="F336" s="8" t="s">
        <v>8689</v>
      </c>
      <c r="G336" s="8" t="str">
        <f t="shared" si="5"/>
        <v>not converted</v>
      </c>
      <c r="H336" s="6">
        <v>0</v>
      </c>
      <c r="I336" t="str">
        <f>_xlfn.XLOOKUP(Campaign_performance_cln[[#This Row],[customer_id]],customers_cln[customer_id],customers_cln[country],"Not Found",0)</f>
        <v>Bouvet Island (Bouvetoya)</v>
      </c>
    </row>
    <row r="337" spans="1:9" x14ac:dyDescent="0.45">
      <c r="A337" t="s">
        <v>8660</v>
      </c>
      <c r="B337" t="s">
        <v>285</v>
      </c>
      <c r="C337" t="str">
        <f>_xlfn.XLOOKUP(Campaign_performance_cln[[#This Row],[campaign_id]],campaign_channel_merged[campaign_id],campaign_channel_merged[campaign_name],"Not Found")</f>
        <v>Clearance  20</v>
      </c>
      <c r="D337" t="str">
        <f>_xlfn.XLOOKUP(Campaign_performance_cln[[#This Row],[campaign_id]],campaign_channel_merged[campaign_id],campaign_channel_merged[channel],"Not Found",0)</f>
        <v>Social Media</v>
      </c>
      <c r="E337" s="8" t="s">
        <v>8689</v>
      </c>
      <c r="F337" s="8" t="s">
        <v>8689</v>
      </c>
      <c r="G337" s="8" t="str">
        <f t="shared" si="5"/>
        <v>not converted</v>
      </c>
      <c r="H337" s="6">
        <v>0</v>
      </c>
      <c r="I337" t="str">
        <f>_xlfn.XLOOKUP(Campaign_performance_cln[[#This Row],[customer_id]],customers_cln[customer_id],customers_cln[country],"Not Found",0)</f>
        <v>Gabon</v>
      </c>
    </row>
    <row r="338" spans="1:9" x14ac:dyDescent="0.45">
      <c r="A338" t="s">
        <v>8641</v>
      </c>
      <c r="B338" t="s">
        <v>261</v>
      </c>
      <c r="C338" t="str">
        <f>_xlfn.XLOOKUP(Campaign_performance_cln[[#This Row],[campaign_id]],campaign_channel_merged[campaign_id],campaign_channel_merged[campaign_name],"Not Found")</f>
        <v>Clearance  1</v>
      </c>
      <c r="D338" t="str">
        <f>_xlfn.XLOOKUP(Campaign_performance_cln[[#This Row],[campaign_id]],campaign_channel_merged[campaign_id],campaign_channel_merged[channel],"Not Found",0)</f>
        <v>Google Ads</v>
      </c>
      <c r="E338" s="8" t="s">
        <v>8689</v>
      </c>
      <c r="F338" s="8" t="s">
        <v>8689</v>
      </c>
      <c r="G338" s="8" t="str">
        <f t="shared" si="5"/>
        <v>not converted</v>
      </c>
      <c r="H338" s="6">
        <v>0</v>
      </c>
      <c r="I338" t="str">
        <f>_xlfn.XLOOKUP(Campaign_performance_cln[[#This Row],[customer_id]],customers_cln[customer_id],customers_cln[country],"Not Found",0)</f>
        <v>Reunion</v>
      </c>
    </row>
    <row r="339" spans="1:9" x14ac:dyDescent="0.45">
      <c r="A339" t="s">
        <v>8660</v>
      </c>
      <c r="B339" t="s">
        <v>901</v>
      </c>
      <c r="C339" t="str">
        <f>_xlfn.XLOOKUP(Campaign_performance_cln[[#This Row],[campaign_id]],campaign_channel_merged[campaign_id],campaign_channel_merged[campaign_name],"Not Found")</f>
        <v>Clearance  20</v>
      </c>
      <c r="D339" t="str">
        <f>_xlfn.XLOOKUP(Campaign_performance_cln[[#This Row],[campaign_id]],campaign_channel_merged[campaign_id],campaign_channel_merged[channel],"Not Found",0)</f>
        <v>Social Media</v>
      </c>
      <c r="E339" s="8" t="s">
        <v>8689</v>
      </c>
      <c r="F339" s="8" t="s">
        <v>8689</v>
      </c>
      <c r="G339" s="8" t="str">
        <f t="shared" si="5"/>
        <v>not converted</v>
      </c>
      <c r="H339" s="6">
        <v>0</v>
      </c>
      <c r="I339" t="str">
        <f>_xlfn.XLOOKUP(Campaign_performance_cln[[#This Row],[customer_id]],customers_cln[customer_id],customers_cln[country],"Not Found",0)</f>
        <v>Malta</v>
      </c>
    </row>
    <row r="340" spans="1:9" x14ac:dyDescent="0.45">
      <c r="A340" t="s">
        <v>8650</v>
      </c>
      <c r="B340" t="s">
        <v>341</v>
      </c>
      <c r="C340" t="str">
        <f>_xlfn.XLOOKUP(Campaign_performance_cln[[#This Row],[campaign_id]],campaign_channel_merged[campaign_id],campaign_channel_merged[campaign_name],"Not Found")</f>
        <v>Winter  10</v>
      </c>
      <c r="D340" t="str">
        <f>_xlfn.XLOOKUP(Campaign_performance_cln[[#This Row],[campaign_id]],campaign_channel_merged[campaign_id],campaign_channel_merged[channel],"Not Found",0)</f>
        <v>TV Ad</v>
      </c>
      <c r="E340" s="8" t="s">
        <v>8690</v>
      </c>
      <c r="F340" s="8" t="s">
        <v>8690</v>
      </c>
      <c r="G340" s="8" t="str">
        <f t="shared" si="5"/>
        <v>converted</v>
      </c>
      <c r="H340" s="6">
        <v>210.33</v>
      </c>
      <c r="I340" t="str">
        <f>_xlfn.XLOOKUP(Campaign_performance_cln[[#This Row],[customer_id]],customers_cln[customer_id],customers_cln[country],"Not Found",0)</f>
        <v>Azerbaijan</v>
      </c>
    </row>
    <row r="341" spans="1:9" x14ac:dyDescent="0.45">
      <c r="A341" t="s">
        <v>8656</v>
      </c>
      <c r="B341" t="s">
        <v>421</v>
      </c>
      <c r="C341" t="str">
        <f>_xlfn.XLOOKUP(Campaign_performance_cln[[#This Row],[campaign_id]],campaign_channel_merged[campaign_id],campaign_channel_merged[campaign_name],"Not Found")</f>
        <v>Clearance  16</v>
      </c>
      <c r="D341" t="str">
        <f>_xlfn.XLOOKUP(Campaign_performance_cln[[#This Row],[campaign_id]],campaign_channel_merged[campaign_id],campaign_channel_merged[channel],"Not Found",0)</f>
        <v>Influencer</v>
      </c>
      <c r="E341" s="8" t="s">
        <v>8689</v>
      </c>
      <c r="F341" s="8" t="s">
        <v>8689</v>
      </c>
      <c r="G341" s="8" t="str">
        <f t="shared" si="5"/>
        <v>not converted</v>
      </c>
      <c r="H341" s="6">
        <v>0</v>
      </c>
      <c r="I341" t="str">
        <f>_xlfn.XLOOKUP(Campaign_performance_cln[[#This Row],[customer_id]],customers_cln[customer_id],customers_cln[country],"Not Found",0)</f>
        <v>Egypt</v>
      </c>
    </row>
    <row r="342" spans="1:9" x14ac:dyDescent="0.45">
      <c r="A342" t="s">
        <v>8642</v>
      </c>
      <c r="B342" t="s">
        <v>271</v>
      </c>
      <c r="C342" t="str">
        <f>_xlfn.XLOOKUP(Campaign_performance_cln[[#This Row],[campaign_id]],campaign_channel_merged[campaign_id],campaign_channel_merged[campaign_name],"Not Found")</f>
        <v>Festive  2</v>
      </c>
      <c r="D342" t="str">
        <f>_xlfn.XLOOKUP(Campaign_performance_cln[[#This Row],[campaign_id]],campaign_channel_merged[campaign_id],campaign_channel_merged[channel],"Not Found",0)</f>
        <v>Influencer</v>
      </c>
      <c r="E342" s="8" t="s">
        <v>8689</v>
      </c>
      <c r="F342" s="8" t="s">
        <v>8689</v>
      </c>
      <c r="G342" s="8" t="str">
        <f t="shared" si="5"/>
        <v>not converted</v>
      </c>
      <c r="H342" s="6">
        <v>0</v>
      </c>
      <c r="I342" t="str">
        <f>_xlfn.XLOOKUP(Campaign_performance_cln[[#This Row],[customer_id]],customers_cln[customer_id],customers_cln[country],"Not Found",0)</f>
        <v>Rwanda</v>
      </c>
    </row>
    <row r="343" spans="1:9" x14ac:dyDescent="0.45">
      <c r="A343" t="s">
        <v>8644</v>
      </c>
      <c r="B343" t="s">
        <v>828</v>
      </c>
      <c r="C343" t="str">
        <f>_xlfn.XLOOKUP(Campaign_performance_cln[[#This Row],[campaign_id]],campaign_channel_merged[campaign_id],campaign_channel_merged[campaign_name],"Not Found")</f>
        <v>Launch  4</v>
      </c>
      <c r="D343" t="str">
        <f>_xlfn.XLOOKUP(Campaign_performance_cln[[#This Row],[campaign_id]],campaign_channel_merged[campaign_id],campaign_channel_merged[channel],"Not Found",0)</f>
        <v>TV Ad</v>
      </c>
      <c r="E343" s="8" t="s">
        <v>8690</v>
      </c>
      <c r="F343" s="8" t="s">
        <v>8690</v>
      </c>
      <c r="G343" s="8" t="str">
        <f t="shared" si="5"/>
        <v>converted</v>
      </c>
      <c r="H343" s="6">
        <v>1528.8</v>
      </c>
      <c r="I343" t="str">
        <f>_xlfn.XLOOKUP(Campaign_performance_cln[[#This Row],[customer_id]],customers_cln[customer_id],customers_cln[country],"Not Found",0)</f>
        <v>Swaziland</v>
      </c>
    </row>
    <row r="344" spans="1:9" x14ac:dyDescent="0.45">
      <c r="A344" t="s">
        <v>8659</v>
      </c>
      <c r="B344" t="s">
        <v>355</v>
      </c>
      <c r="C344" t="str">
        <f>_xlfn.XLOOKUP(Campaign_performance_cln[[#This Row],[campaign_id]],campaign_channel_merged[campaign_id],campaign_channel_merged[campaign_name],"Not Found")</f>
        <v>Launch  19</v>
      </c>
      <c r="D344" t="str">
        <f>_xlfn.XLOOKUP(Campaign_performance_cln[[#This Row],[campaign_id]],campaign_channel_merged[campaign_id],campaign_channel_merged[channel],"Not Found",0)</f>
        <v>Google Ads</v>
      </c>
      <c r="E344" s="8" t="s">
        <v>8689</v>
      </c>
      <c r="F344" s="8" t="s">
        <v>8689</v>
      </c>
      <c r="G344" s="8" t="str">
        <f t="shared" si="5"/>
        <v>not converted</v>
      </c>
      <c r="H344" s="6">
        <v>0</v>
      </c>
      <c r="I344" t="str">
        <f>_xlfn.XLOOKUP(Campaign_performance_cln[[#This Row],[customer_id]],customers_cln[customer_id],customers_cln[country],"Not Found",0)</f>
        <v>Honduras</v>
      </c>
    </row>
    <row r="345" spans="1:9" x14ac:dyDescent="0.45">
      <c r="A345" t="s">
        <v>8645</v>
      </c>
      <c r="B345" t="s">
        <v>570</v>
      </c>
      <c r="C345" t="str">
        <f>_xlfn.XLOOKUP(Campaign_performance_cln[[#This Row],[campaign_id]],campaign_channel_merged[campaign_id],campaign_channel_merged[campaign_name],"Not Found")</f>
        <v>Festive  5</v>
      </c>
      <c r="D345" t="str">
        <f>_xlfn.XLOOKUP(Campaign_performance_cln[[#This Row],[campaign_id]],campaign_channel_merged[campaign_id],campaign_channel_merged[channel],"Not Found",0)</f>
        <v>unknown</v>
      </c>
      <c r="E345" s="8" t="s">
        <v>8689</v>
      </c>
      <c r="F345" s="8" t="s">
        <v>8689</v>
      </c>
      <c r="G345" s="8" t="str">
        <f t="shared" si="5"/>
        <v>not converted</v>
      </c>
      <c r="H345" s="6">
        <v>0</v>
      </c>
      <c r="I345" t="str">
        <f>_xlfn.XLOOKUP(Campaign_performance_cln[[#This Row],[customer_id]],customers_cln[customer_id],customers_cln[country],"Not Found",0)</f>
        <v>South Africa</v>
      </c>
    </row>
    <row r="346" spans="1:9" x14ac:dyDescent="0.45">
      <c r="A346" t="s">
        <v>8650</v>
      </c>
      <c r="B346" t="s">
        <v>764</v>
      </c>
      <c r="C346" t="str">
        <f>_xlfn.XLOOKUP(Campaign_performance_cln[[#This Row],[campaign_id]],campaign_channel_merged[campaign_id],campaign_channel_merged[campaign_name],"Not Found")</f>
        <v>Winter  10</v>
      </c>
      <c r="D346" t="str">
        <f>_xlfn.XLOOKUP(Campaign_performance_cln[[#This Row],[campaign_id]],campaign_channel_merged[campaign_id],campaign_channel_merged[channel],"Not Found",0)</f>
        <v>TV Ad</v>
      </c>
      <c r="E346" s="8" t="s">
        <v>8689</v>
      </c>
      <c r="F346" s="8" t="s">
        <v>8689</v>
      </c>
      <c r="G346" s="8" t="str">
        <f t="shared" si="5"/>
        <v>not converted</v>
      </c>
      <c r="H346" s="6">
        <v>0</v>
      </c>
      <c r="I346" t="str">
        <f>_xlfn.XLOOKUP(Campaign_performance_cln[[#This Row],[customer_id]],customers_cln[customer_id],customers_cln[country],"Not Found",0)</f>
        <v>Central African Republic</v>
      </c>
    </row>
    <row r="347" spans="1:9" x14ac:dyDescent="0.45">
      <c r="A347" t="s">
        <v>8653</v>
      </c>
      <c r="B347" t="s">
        <v>535</v>
      </c>
      <c r="C347" t="str">
        <f>_xlfn.XLOOKUP(Campaign_performance_cln[[#This Row],[campaign_id]],campaign_channel_merged[campaign_id],campaign_channel_merged[campaign_name],"Not Found")</f>
        <v>Winter  13</v>
      </c>
      <c r="D347" t="str">
        <f>_xlfn.XLOOKUP(Campaign_performance_cln[[#This Row],[campaign_id]],campaign_channel_merged[campaign_id],campaign_channel_merged[channel],"Not Found",0)</f>
        <v>Social Media</v>
      </c>
      <c r="E347" s="8" t="s">
        <v>8689</v>
      </c>
      <c r="F347" s="8" t="s">
        <v>8689</v>
      </c>
      <c r="G347" s="8" t="str">
        <f t="shared" si="5"/>
        <v>not converted</v>
      </c>
      <c r="H347" s="6">
        <v>0</v>
      </c>
      <c r="I347" t="str">
        <f>_xlfn.XLOOKUP(Campaign_performance_cln[[#This Row],[customer_id]],customers_cln[customer_id],customers_cln[country],"Not Found",0)</f>
        <v>Palau</v>
      </c>
    </row>
    <row r="348" spans="1:9" x14ac:dyDescent="0.45">
      <c r="A348" t="s">
        <v>8654</v>
      </c>
      <c r="B348" t="s">
        <v>467</v>
      </c>
      <c r="C348" t="str">
        <f>_xlfn.XLOOKUP(Campaign_performance_cln[[#This Row],[campaign_id]],campaign_channel_merged[campaign_id],campaign_channel_merged[campaign_name],"Not Found")</f>
        <v>Summer  14</v>
      </c>
      <c r="D348" t="str">
        <f>_xlfn.XLOOKUP(Campaign_performance_cln[[#This Row],[campaign_id]],campaign_channel_merged[campaign_id],campaign_channel_merged[channel],"Not Found",0)</f>
        <v>Social Media</v>
      </c>
      <c r="E348" s="8" t="s">
        <v>8689</v>
      </c>
      <c r="F348" s="8" t="s">
        <v>8689</v>
      </c>
      <c r="G348" s="8" t="str">
        <f t="shared" si="5"/>
        <v>not converted</v>
      </c>
      <c r="H348" s="6">
        <v>0</v>
      </c>
      <c r="I348" t="str">
        <f>_xlfn.XLOOKUP(Campaign_performance_cln[[#This Row],[customer_id]],customers_cln[customer_id],customers_cln[country],"Not Found",0)</f>
        <v>Nicaragua</v>
      </c>
    </row>
    <row r="349" spans="1:9" x14ac:dyDescent="0.45">
      <c r="A349" t="s">
        <v>8655</v>
      </c>
      <c r="B349" t="s">
        <v>23</v>
      </c>
      <c r="C349" t="str">
        <f>_xlfn.XLOOKUP(Campaign_performance_cln[[#This Row],[campaign_id]],campaign_channel_merged[campaign_id],campaign_channel_merged[campaign_name],"Not Found")</f>
        <v>Festive  15</v>
      </c>
      <c r="D349" t="str">
        <f>_xlfn.XLOOKUP(Campaign_performance_cln[[#This Row],[campaign_id]],campaign_channel_merged[campaign_id],campaign_channel_merged[channel],"Not Found",0)</f>
        <v>Email</v>
      </c>
      <c r="E349" s="8" t="s">
        <v>8689</v>
      </c>
      <c r="F349" s="8" t="s">
        <v>8689</v>
      </c>
      <c r="G349" s="8" t="str">
        <f t="shared" si="5"/>
        <v>not converted</v>
      </c>
      <c r="H349" s="6">
        <v>0</v>
      </c>
      <c r="I349" t="str">
        <f>_xlfn.XLOOKUP(Campaign_performance_cln[[#This Row],[customer_id]],customers_cln[customer_id],customers_cln[country],"Not Found",0)</f>
        <v>Ireland</v>
      </c>
    </row>
    <row r="350" spans="1:9" x14ac:dyDescent="0.45">
      <c r="A350" t="s">
        <v>8644</v>
      </c>
      <c r="B350" t="s">
        <v>475</v>
      </c>
      <c r="C350" t="str">
        <f>_xlfn.XLOOKUP(Campaign_performance_cln[[#This Row],[campaign_id]],campaign_channel_merged[campaign_id],campaign_channel_merged[campaign_name],"Not Found")</f>
        <v>Launch  4</v>
      </c>
      <c r="D350" t="str">
        <f>_xlfn.XLOOKUP(Campaign_performance_cln[[#This Row],[campaign_id]],campaign_channel_merged[campaign_id],campaign_channel_merged[channel],"Not Found",0)</f>
        <v>TV Ad</v>
      </c>
      <c r="E350" s="8" t="s">
        <v>8690</v>
      </c>
      <c r="F350" s="8" t="s">
        <v>8689</v>
      </c>
      <c r="G350" s="8" t="str">
        <f t="shared" si="5"/>
        <v>not converted</v>
      </c>
      <c r="H350" s="6">
        <v>0</v>
      </c>
      <c r="I350" t="str">
        <f>_xlfn.XLOOKUP(Campaign_performance_cln[[#This Row],[customer_id]],customers_cln[customer_id],customers_cln[country],"Not Found",0)</f>
        <v>Vietnam</v>
      </c>
    </row>
    <row r="351" spans="1:9" x14ac:dyDescent="0.45">
      <c r="A351" t="s">
        <v>8654</v>
      </c>
      <c r="B351" t="s">
        <v>605</v>
      </c>
      <c r="C351" t="str">
        <f>_xlfn.XLOOKUP(Campaign_performance_cln[[#This Row],[campaign_id]],campaign_channel_merged[campaign_id],campaign_channel_merged[campaign_name],"Not Found")</f>
        <v>Summer  14</v>
      </c>
      <c r="D351" t="str">
        <f>_xlfn.XLOOKUP(Campaign_performance_cln[[#This Row],[campaign_id]],campaign_channel_merged[campaign_id],campaign_channel_merged[channel],"Not Found",0)</f>
        <v>Social Media</v>
      </c>
      <c r="E351" s="8" t="s">
        <v>8690</v>
      </c>
      <c r="F351" s="8" t="s">
        <v>8690</v>
      </c>
      <c r="G351" s="8" t="str">
        <f t="shared" si="5"/>
        <v>converted</v>
      </c>
      <c r="H351" s="6">
        <v>536.51</v>
      </c>
      <c r="I351" t="str">
        <f>_xlfn.XLOOKUP(Campaign_performance_cln[[#This Row],[customer_id]],customers_cln[customer_id],customers_cln[country],"Not Found",0)</f>
        <v>Libyan Arab Jamahiriya</v>
      </c>
    </row>
    <row r="352" spans="1:9" x14ac:dyDescent="0.45">
      <c r="A352" t="s">
        <v>8655</v>
      </c>
      <c r="B352" t="s">
        <v>936</v>
      </c>
      <c r="C352" t="str">
        <f>_xlfn.XLOOKUP(Campaign_performance_cln[[#This Row],[campaign_id]],campaign_channel_merged[campaign_id],campaign_channel_merged[campaign_name],"Not Found")</f>
        <v>Festive  15</v>
      </c>
      <c r="D352" t="str">
        <f>_xlfn.XLOOKUP(Campaign_performance_cln[[#This Row],[campaign_id]],campaign_channel_merged[campaign_id],campaign_channel_merged[channel],"Not Found",0)</f>
        <v>Email</v>
      </c>
      <c r="E352" s="8" t="s">
        <v>8690</v>
      </c>
      <c r="F352" s="8" t="s">
        <v>8690</v>
      </c>
      <c r="G352" s="8" t="str">
        <f t="shared" si="5"/>
        <v>converted</v>
      </c>
      <c r="H352" s="6">
        <v>1927.48</v>
      </c>
      <c r="I352" t="str">
        <f>_xlfn.XLOOKUP(Campaign_performance_cln[[#This Row],[customer_id]],customers_cln[customer_id],customers_cln[country],"Not Found",0)</f>
        <v>France</v>
      </c>
    </row>
    <row r="353" spans="1:9" x14ac:dyDescent="0.45">
      <c r="A353" t="s">
        <v>8647</v>
      </c>
      <c r="B353" t="s">
        <v>824</v>
      </c>
      <c r="C353" t="str">
        <f>_xlfn.XLOOKUP(Campaign_performance_cln[[#This Row],[campaign_id]],campaign_channel_merged[campaign_id],campaign_channel_merged[campaign_name],"Not Found")</f>
        <v>Clearance  7</v>
      </c>
      <c r="D353" t="str">
        <f>_xlfn.XLOOKUP(Campaign_performance_cln[[#This Row],[campaign_id]],campaign_channel_merged[campaign_id],campaign_channel_merged[channel],"Not Found",0)</f>
        <v>TV Ad</v>
      </c>
      <c r="E353" s="8" t="s">
        <v>8689</v>
      </c>
      <c r="F353" s="8" t="s">
        <v>8689</v>
      </c>
      <c r="G353" s="8" t="str">
        <f t="shared" si="5"/>
        <v>not converted</v>
      </c>
      <c r="H353" s="6">
        <v>0</v>
      </c>
      <c r="I353" t="str">
        <f>_xlfn.XLOOKUP(Campaign_performance_cln[[#This Row],[customer_id]],customers_cln[customer_id],customers_cln[country],"Not Found",0)</f>
        <v>Belarus</v>
      </c>
    </row>
    <row r="354" spans="1:9" x14ac:dyDescent="0.45">
      <c r="A354" t="s">
        <v>8655</v>
      </c>
      <c r="B354" t="s">
        <v>112</v>
      </c>
      <c r="C354" t="str">
        <f>_xlfn.XLOOKUP(Campaign_performance_cln[[#This Row],[campaign_id]],campaign_channel_merged[campaign_id],campaign_channel_merged[campaign_name],"Not Found")</f>
        <v>Festive  15</v>
      </c>
      <c r="D354" t="str">
        <f>_xlfn.XLOOKUP(Campaign_performance_cln[[#This Row],[campaign_id]],campaign_channel_merged[campaign_id],campaign_channel_merged[channel],"Not Found",0)</f>
        <v>Email</v>
      </c>
      <c r="E354" s="8" t="s">
        <v>8689</v>
      </c>
      <c r="F354" s="8" t="s">
        <v>8689</v>
      </c>
      <c r="G354" s="8" t="str">
        <f t="shared" si="5"/>
        <v>not converted</v>
      </c>
      <c r="H354" s="6">
        <v>0</v>
      </c>
      <c r="I354" t="str">
        <f>_xlfn.XLOOKUP(Campaign_performance_cln[[#This Row],[customer_id]],customers_cln[customer_id],customers_cln[country],"Not Found",0)</f>
        <v>Japan</v>
      </c>
    </row>
    <row r="355" spans="1:9" x14ac:dyDescent="0.45">
      <c r="A355" t="s">
        <v>8653</v>
      </c>
      <c r="B355" t="s">
        <v>498</v>
      </c>
      <c r="C355" t="str">
        <f>_xlfn.XLOOKUP(Campaign_performance_cln[[#This Row],[campaign_id]],campaign_channel_merged[campaign_id],campaign_channel_merged[campaign_name],"Not Found")</f>
        <v>Winter  13</v>
      </c>
      <c r="D355" t="str">
        <f>_xlfn.XLOOKUP(Campaign_performance_cln[[#This Row],[campaign_id]],campaign_channel_merged[campaign_id],campaign_channel_merged[channel],"Not Found",0)</f>
        <v>Social Media</v>
      </c>
      <c r="E355" s="8" t="s">
        <v>8689</v>
      </c>
      <c r="F355" s="8" t="s">
        <v>8689</v>
      </c>
      <c r="G355" s="8" t="str">
        <f t="shared" si="5"/>
        <v>not converted</v>
      </c>
      <c r="H355" s="6">
        <v>0</v>
      </c>
      <c r="I355" t="str">
        <f>_xlfn.XLOOKUP(Campaign_performance_cln[[#This Row],[customer_id]],customers_cln[customer_id],customers_cln[country],"Not Found",0)</f>
        <v>Zambia</v>
      </c>
    </row>
    <row r="356" spans="1:9" x14ac:dyDescent="0.45">
      <c r="A356" t="s">
        <v>8654</v>
      </c>
      <c r="B356" t="s">
        <v>449</v>
      </c>
      <c r="C356" t="str">
        <f>_xlfn.XLOOKUP(Campaign_performance_cln[[#This Row],[campaign_id]],campaign_channel_merged[campaign_id],campaign_channel_merged[campaign_name],"Not Found")</f>
        <v>Summer  14</v>
      </c>
      <c r="D356" t="str">
        <f>_xlfn.XLOOKUP(Campaign_performance_cln[[#This Row],[campaign_id]],campaign_channel_merged[campaign_id],campaign_channel_merged[channel],"Not Found",0)</f>
        <v>Social Media</v>
      </c>
      <c r="E356" s="8" t="s">
        <v>8689</v>
      </c>
      <c r="F356" s="8" t="s">
        <v>8689</v>
      </c>
      <c r="G356" s="8" t="str">
        <f t="shared" si="5"/>
        <v>not converted</v>
      </c>
      <c r="H356" s="6">
        <v>0</v>
      </c>
      <c r="I356" t="str">
        <f>_xlfn.XLOOKUP(Campaign_performance_cln[[#This Row],[customer_id]],customers_cln[customer_id],customers_cln[country],"Not Found",0)</f>
        <v>India</v>
      </c>
    </row>
    <row r="357" spans="1:9" x14ac:dyDescent="0.45">
      <c r="A357" t="s">
        <v>8641</v>
      </c>
      <c r="B357" t="s">
        <v>675</v>
      </c>
      <c r="C357" t="str">
        <f>_xlfn.XLOOKUP(Campaign_performance_cln[[#This Row],[campaign_id]],campaign_channel_merged[campaign_id],campaign_channel_merged[campaign_name],"Not Found")</f>
        <v>Clearance  1</v>
      </c>
      <c r="D357" t="str">
        <f>_xlfn.XLOOKUP(Campaign_performance_cln[[#This Row],[campaign_id]],campaign_channel_merged[campaign_id],campaign_channel_merged[channel],"Not Found",0)</f>
        <v>Google Ads</v>
      </c>
      <c r="E357" s="8" t="s">
        <v>8689</v>
      </c>
      <c r="F357" s="8" t="s">
        <v>8689</v>
      </c>
      <c r="G357" s="8" t="str">
        <f t="shared" si="5"/>
        <v>not converted</v>
      </c>
      <c r="H357" s="6">
        <v>0</v>
      </c>
      <c r="I357" t="str">
        <f>_xlfn.XLOOKUP(Campaign_performance_cln[[#This Row],[customer_id]],customers_cln[customer_id],customers_cln[country],"Not Found",0)</f>
        <v>British Indian Ocean Territory (Chagos Archipelago)</v>
      </c>
    </row>
    <row r="358" spans="1:9" x14ac:dyDescent="0.45">
      <c r="A358" t="s">
        <v>8643</v>
      </c>
      <c r="B358" t="s">
        <v>562</v>
      </c>
      <c r="C358" t="str">
        <f>_xlfn.XLOOKUP(Campaign_performance_cln[[#This Row],[campaign_id]],campaign_channel_merged[campaign_id],campaign_channel_merged[campaign_name],"Not Found")</f>
        <v>Winter  3</v>
      </c>
      <c r="D358" t="str">
        <f>_xlfn.XLOOKUP(Campaign_performance_cln[[#This Row],[campaign_id]],campaign_channel_merged[campaign_id],campaign_channel_merged[channel],"Not Found",0)</f>
        <v>Social Media</v>
      </c>
      <c r="E358" s="8" t="s">
        <v>8689</v>
      </c>
      <c r="F358" s="8" t="s">
        <v>8689</v>
      </c>
      <c r="G358" s="8" t="str">
        <f t="shared" si="5"/>
        <v>not converted</v>
      </c>
      <c r="H358" s="6">
        <v>0</v>
      </c>
      <c r="I358" t="str">
        <f>_xlfn.XLOOKUP(Campaign_performance_cln[[#This Row],[customer_id]],customers_cln[customer_id],customers_cln[country],"Not Found",0)</f>
        <v>Saint Helena</v>
      </c>
    </row>
    <row r="359" spans="1:9" x14ac:dyDescent="0.45">
      <c r="A359" t="s">
        <v>8641</v>
      </c>
      <c r="B359" t="s">
        <v>709</v>
      </c>
      <c r="C359" t="str">
        <f>_xlfn.XLOOKUP(Campaign_performance_cln[[#This Row],[campaign_id]],campaign_channel_merged[campaign_id],campaign_channel_merged[campaign_name],"Not Found")</f>
        <v>Clearance  1</v>
      </c>
      <c r="D359" t="str">
        <f>_xlfn.XLOOKUP(Campaign_performance_cln[[#This Row],[campaign_id]],campaign_channel_merged[campaign_id],campaign_channel_merged[channel],"Not Found",0)</f>
        <v>Google Ads</v>
      </c>
      <c r="E359" s="8" t="s">
        <v>8690</v>
      </c>
      <c r="F359" s="8" t="s">
        <v>8690</v>
      </c>
      <c r="G359" s="8" t="str">
        <f t="shared" si="5"/>
        <v>converted</v>
      </c>
      <c r="H359" s="6">
        <v>1331.13</v>
      </c>
      <c r="I359" t="str">
        <f>_xlfn.XLOOKUP(Campaign_performance_cln[[#This Row],[customer_id]],customers_cln[customer_id],customers_cln[country],"Not Found",0)</f>
        <v>Montenegro</v>
      </c>
    </row>
    <row r="360" spans="1:9" x14ac:dyDescent="0.45">
      <c r="A360" t="s">
        <v>8649</v>
      </c>
      <c r="B360" t="s">
        <v>583</v>
      </c>
      <c r="C360" t="str">
        <f>_xlfn.XLOOKUP(Campaign_performance_cln[[#This Row],[campaign_id]],campaign_channel_merged[campaign_id],campaign_channel_merged[campaign_name],"Not Found")</f>
        <v>Clearance  9</v>
      </c>
      <c r="D360" t="str">
        <f>_xlfn.XLOOKUP(Campaign_performance_cln[[#This Row],[campaign_id]],campaign_channel_merged[campaign_id],campaign_channel_merged[channel],"Not Found",0)</f>
        <v>Social Media</v>
      </c>
      <c r="E360" s="8" t="s">
        <v>8690</v>
      </c>
      <c r="F360" s="8" t="s">
        <v>8690</v>
      </c>
      <c r="G360" s="8" t="str">
        <f t="shared" si="5"/>
        <v>converted</v>
      </c>
      <c r="H360" s="6">
        <v>1394.7</v>
      </c>
      <c r="I360" t="str">
        <f>_xlfn.XLOOKUP(Campaign_performance_cln[[#This Row],[customer_id]],customers_cln[customer_id],customers_cln[country],"Not Found",0)</f>
        <v>Saint Pierre And Miquelon</v>
      </c>
    </row>
    <row r="361" spans="1:9" x14ac:dyDescent="0.45">
      <c r="A361" t="s">
        <v>8652</v>
      </c>
      <c r="B361" t="s">
        <v>632</v>
      </c>
      <c r="C361" t="str">
        <f>_xlfn.XLOOKUP(Campaign_performance_cln[[#This Row],[campaign_id]],campaign_channel_merged[campaign_id],campaign_channel_merged[campaign_name],"Not Found")</f>
        <v>Summer  12</v>
      </c>
      <c r="D361" t="str">
        <f>_xlfn.XLOOKUP(Campaign_performance_cln[[#This Row],[campaign_id]],campaign_channel_merged[campaign_id],campaign_channel_merged[channel],"Not Found",0)</f>
        <v>Email</v>
      </c>
      <c r="E361" s="8" t="s">
        <v>8689</v>
      </c>
      <c r="F361" s="8" t="s">
        <v>8689</v>
      </c>
      <c r="G361" s="8" t="str">
        <f t="shared" si="5"/>
        <v>not converted</v>
      </c>
      <c r="H361" s="6">
        <v>0</v>
      </c>
      <c r="I361" t="str">
        <f>_xlfn.XLOOKUP(Campaign_performance_cln[[#This Row],[customer_id]],customers_cln[customer_id],customers_cln[country],"Not Found",0)</f>
        <v>Ecuador</v>
      </c>
    </row>
    <row r="362" spans="1:9" x14ac:dyDescent="0.45">
      <c r="A362" t="s">
        <v>8659</v>
      </c>
      <c r="B362" t="s">
        <v>536</v>
      </c>
      <c r="C362" t="str">
        <f>_xlfn.XLOOKUP(Campaign_performance_cln[[#This Row],[campaign_id]],campaign_channel_merged[campaign_id],campaign_channel_merged[campaign_name],"Not Found")</f>
        <v>Launch  19</v>
      </c>
      <c r="D362" t="str">
        <f>_xlfn.XLOOKUP(Campaign_performance_cln[[#This Row],[campaign_id]],campaign_channel_merged[campaign_id],campaign_channel_merged[channel],"Not Found",0)</f>
        <v>Google Ads</v>
      </c>
      <c r="E362" s="8" t="s">
        <v>8689</v>
      </c>
      <c r="F362" s="8" t="s">
        <v>8689</v>
      </c>
      <c r="G362" s="8" t="str">
        <f t="shared" si="5"/>
        <v>not converted</v>
      </c>
      <c r="H362" s="6">
        <v>0</v>
      </c>
      <c r="I362" t="str">
        <f>_xlfn.XLOOKUP(Campaign_performance_cln[[#This Row],[customer_id]],customers_cln[customer_id],customers_cln[country],"Not Found",0)</f>
        <v>Portugal</v>
      </c>
    </row>
    <row r="363" spans="1:9" x14ac:dyDescent="0.45">
      <c r="A363" t="s">
        <v>8641</v>
      </c>
      <c r="B363" t="s">
        <v>911</v>
      </c>
      <c r="C363" t="str">
        <f>_xlfn.XLOOKUP(Campaign_performance_cln[[#This Row],[campaign_id]],campaign_channel_merged[campaign_id],campaign_channel_merged[campaign_name],"Not Found")</f>
        <v>Clearance  1</v>
      </c>
      <c r="D363" t="str">
        <f>_xlfn.XLOOKUP(Campaign_performance_cln[[#This Row],[campaign_id]],campaign_channel_merged[campaign_id],campaign_channel_merged[channel],"Not Found",0)</f>
        <v>Google Ads</v>
      </c>
      <c r="E363" s="8" t="s">
        <v>8689</v>
      </c>
      <c r="F363" s="8" t="s">
        <v>8689</v>
      </c>
      <c r="G363" s="8" t="str">
        <f t="shared" si="5"/>
        <v>not converted</v>
      </c>
      <c r="H363" s="6">
        <v>0</v>
      </c>
      <c r="I363" t="str">
        <f>_xlfn.XLOOKUP(Campaign_performance_cln[[#This Row],[customer_id]],customers_cln[customer_id],customers_cln[country],"Not Found",0)</f>
        <v>San Marino</v>
      </c>
    </row>
    <row r="364" spans="1:9" x14ac:dyDescent="0.45">
      <c r="A364" t="s">
        <v>8651</v>
      </c>
      <c r="B364" t="s">
        <v>784</v>
      </c>
      <c r="C364" t="str">
        <f>_xlfn.XLOOKUP(Campaign_performance_cln[[#This Row],[campaign_id]],campaign_channel_merged[campaign_id],campaign_channel_merged[campaign_name],"Not Found")</f>
        <v>Launch  11</v>
      </c>
      <c r="D364" t="str">
        <f>_xlfn.XLOOKUP(Campaign_performance_cln[[#This Row],[campaign_id]],campaign_channel_merged[campaign_id],campaign_channel_merged[channel],"Not Found",0)</f>
        <v>Email</v>
      </c>
      <c r="E364" s="8" t="s">
        <v>8690</v>
      </c>
      <c r="F364" s="8" t="s">
        <v>8689</v>
      </c>
      <c r="G364" s="8" t="str">
        <f t="shared" si="5"/>
        <v>not converted</v>
      </c>
      <c r="H364" s="6">
        <v>0</v>
      </c>
      <c r="I364" t="str">
        <f>_xlfn.XLOOKUP(Campaign_performance_cln[[#This Row],[customer_id]],customers_cln[customer_id],customers_cln[country],"Not Found",0)</f>
        <v>Cuba</v>
      </c>
    </row>
    <row r="365" spans="1:9" x14ac:dyDescent="0.45">
      <c r="A365" t="s">
        <v>8654</v>
      </c>
      <c r="B365" t="s">
        <v>425</v>
      </c>
      <c r="C365" t="str">
        <f>_xlfn.XLOOKUP(Campaign_performance_cln[[#This Row],[campaign_id]],campaign_channel_merged[campaign_id],campaign_channel_merged[campaign_name],"Not Found")</f>
        <v>Summer  14</v>
      </c>
      <c r="D365" t="str">
        <f>_xlfn.XLOOKUP(Campaign_performance_cln[[#This Row],[campaign_id]],campaign_channel_merged[campaign_id],campaign_channel_merged[channel],"Not Found",0)</f>
        <v>Social Media</v>
      </c>
      <c r="E365" s="8" t="s">
        <v>8690</v>
      </c>
      <c r="F365" s="8" t="s">
        <v>8689</v>
      </c>
      <c r="G365" s="8" t="str">
        <f t="shared" si="5"/>
        <v>not converted</v>
      </c>
      <c r="H365" s="6">
        <v>0</v>
      </c>
      <c r="I365" t="str">
        <f>_xlfn.XLOOKUP(Campaign_performance_cln[[#This Row],[customer_id]],customers_cln[customer_id],customers_cln[country],"Not Found",0)</f>
        <v>Timor-Leste</v>
      </c>
    </row>
    <row r="366" spans="1:9" x14ac:dyDescent="0.45">
      <c r="A366" t="s">
        <v>8650</v>
      </c>
      <c r="B366" t="s">
        <v>53</v>
      </c>
      <c r="C366" t="str">
        <f>_xlfn.XLOOKUP(Campaign_performance_cln[[#This Row],[campaign_id]],campaign_channel_merged[campaign_id],campaign_channel_merged[campaign_name],"Not Found")</f>
        <v>Winter  10</v>
      </c>
      <c r="D366" t="str">
        <f>_xlfn.XLOOKUP(Campaign_performance_cln[[#This Row],[campaign_id]],campaign_channel_merged[campaign_id],campaign_channel_merged[channel],"Not Found",0)</f>
        <v>TV Ad</v>
      </c>
      <c r="E366" s="8" t="s">
        <v>8690</v>
      </c>
      <c r="F366" s="8" t="s">
        <v>8689</v>
      </c>
      <c r="G366" s="8" t="str">
        <f t="shared" si="5"/>
        <v>not converted</v>
      </c>
      <c r="H366" s="6">
        <v>0</v>
      </c>
      <c r="I366" t="str">
        <f>_xlfn.XLOOKUP(Campaign_performance_cln[[#This Row],[customer_id]],customers_cln[customer_id],customers_cln[country],"Not Found",0)</f>
        <v>Venezuela</v>
      </c>
    </row>
    <row r="367" spans="1:9" x14ac:dyDescent="0.45">
      <c r="A367" t="s">
        <v>8649</v>
      </c>
      <c r="B367" t="s">
        <v>929</v>
      </c>
      <c r="C367" t="str">
        <f>_xlfn.XLOOKUP(Campaign_performance_cln[[#This Row],[campaign_id]],campaign_channel_merged[campaign_id],campaign_channel_merged[campaign_name],"Not Found")</f>
        <v>Clearance  9</v>
      </c>
      <c r="D367" t="str">
        <f>_xlfn.XLOOKUP(Campaign_performance_cln[[#This Row],[campaign_id]],campaign_channel_merged[campaign_id],campaign_channel_merged[channel],"Not Found",0)</f>
        <v>Social Media</v>
      </c>
      <c r="E367" s="8" t="s">
        <v>8690</v>
      </c>
      <c r="F367" s="8" t="s">
        <v>8689</v>
      </c>
      <c r="G367" s="8" t="str">
        <f t="shared" si="5"/>
        <v>not converted</v>
      </c>
      <c r="H367" s="6">
        <v>0</v>
      </c>
      <c r="I367" t="str">
        <f>_xlfn.XLOOKUP(Campaign_performance_cln[[#This Row],[customer_id]],customers_cln[customer_id],customers_cln[country],"Not Found",0)</f>
        <v>Seychelles</v>
      </c>
    </row>
    <row r="368" spans="1:9" x14ac:dyDescent="0.45">
      <c r="A368" t="s">
        <v>8654</v>
      </c>
      <c r="B368" t="s">
        <v>80</v>
      </c>
      <c r="C368" t="str">
        <f>_xlfn.XLOOKUP(Campaign_performance_cln[[#This Row],[campaign_id]],campaign_channel_merged[campaign_id],campaign_channel_merged[campaign_name],"Not Found")</f>
        <v>Summer  14</v>
      </c>
      <c r="D368" t="str">
        <f>_xlfn.XLOOKUP(Campaign_performance_cln[[#This Row],[campaign_id]],campaign_channel_merged[campaign_id],campaign_channel_merged[channel],"Not Found",0)</f>
        <v>Social Media</v>
      </c>
      <c r="E368" s="8" t="s">
        <v>8689</v>
      </c>
      <c r="F368" s="8" t="s">
        <v>8689</v>
      </c>
      <c r="G368" s="8" t="str">
        <f t="shared" si="5"/>
        <v>not converted</v>
      </c>
      <c r="H368" s="6">
        <v>0</v>
      </c>
      <c r="I368" t="str">
        <f>_xlfn.XLOOKUP(Campaign_performance_cln[[#This Row],[customer_id]],customers_cln[customer_id],customers_cln[country],"Not Found",0)</f>
        <v>Lithuania</v>
      </c>
    </row>
    <row r="369" spans="1:9" x14ac:dyDescent="0.45">
      <c r="A369" t="s">
        <v>8658</v>
      </c>
      <c r="B369" t="s">
        <v>608</v>
      </c>
      <c r="C369" t="str">
        <f>_xlfn.XLOOKUP(Campaign_performance_cln[[#This Row],[campaign_id]],campaign_channel_merged[campaign_id],campaign_channel_merged[campaign_name],"Not Found")</f>
        <v>Summer  18</v>
      </c>
      <c r="D369" t="str">
        <f>_xlfn.XLOOKUP(Campaign_performance_cln[[#This Row],[campaign_id]],campaign_channel_merged[campaign_id],campaign_channel_merged[channel],"Not Found",0)</f>
        <v>TV Ad</v>
      </c>
      <c r="E369" s="8" t="s">
        <v>8690</v>
      </c>
      <c r="F369" s="8" t="s">
        <v>8689</v>
      </c>
      <c r="G369" s="8" t="str">
        <f t="shared" si="5"/>
        <v>not converted</v>
      </c>
      <c r="H369" s="6">
        <v>0</v>
      </c>
      <c r="I369" t="str">
        <f>_xlfn.XLOOKUP(Campaign_performance_cln[[#This Row],[customer_id]],customers_cln[customer_id],customers_cln[country],"Not Found",0)</f>
        <v>Czech Republic</v>
      </c>
    </row>
    <row r="370" spans="1:9" x14ac:dyDescent="0.45">
      <c r="A370" t="s">
        <v>8655</v>
      </c>
      <c r="B370" t="s">
        <v>134</v>
      </c>
      <c r="C370" t="str">
        <f>_xlfn.XLOOKUP(Campaign_performance_cln[[#This Row],[campaign_id]],campaign_channel_merged[campaign_id],campaign_channel_merged[campaign_name],"Not Found")</f>
        <v>Festive  15</v>
      </c>
      <c r="D370" t="str">
        <f>_xlfn.XLOOKUP(Campaign_performance_cln[[#This Row],[campaign_id]],campaign_channel_merged[campaign_id],campaign_channel_merged[channel],"Not Found",0)</f>
        <v>Email</v>
      </c>
      <c r="E370" s="8" t="s">
        <v>8689</v>
      </c>
      <c r="F370" s="8" t="s">
        <v>8689</v>
      </c>
      <c r="G370" s="8" t="str">
        <f t="shared" si="5"/>
        <v>not converted</v>
      </c>
      <c r="H370" s="6">
        <v>0</v>
      </c>
      <c r="I370" t="str">
        <f>_xlfn.XLOOKUP(Campaign_performance_cln[[#This Row],[customer_id]],customers_cln[customer_id],customers_cln[country],"Not Found",0)</f>
        <v>Guatemala</v>
      </c>
    </row>
    <row r="371" spans="1:9" x14ac:dyDescent="0.45">
      <c r="A371" t="s">
        <v>8642</v>
      </c>
      <c r="B371" t="s">
        <v>871</v>
      </c>
      <c r="C371" t="str">
        <f>_xlfn.XLOOKUP(Campaign_performance_cln[[#This Row],[campaign_id]],campaign_channel_merged[campaign_id],campaign_channel_merged[campaign_name],"Not Found")</f>
        <v>Festive  2</v>
      </c>
      <c r="D371" t="str">
        <f>_xlfn.XLOOKUP(Campaign_performance_cln[[#This Row],[campaign_id]],campaign_channel_merged[campaign_id],campaign_channel_merged[channel],"Not Found",0)</f>
        <v>Influencer</v>
      </c>
      <c r="E371" s="8" t="s">
        <v>8690</v>
      </c>
      <c r="F371" s="8" t="s">
        <v>8690</v>
      </c>
      <c r="G371" s="8" t="str">
        <f t="shared" si="5"/>
        <v>converted</v>
      </c>
      <c r="H371" s="6">
        <v>1961.07</v>
      </c>
      <c r="I371" t="str">
        <f>_xlfn.XLOOKUP(Campaign_performance_cln[[#This Row],[customer_id]],customers_cln[customer_id],customers_cln[country],"Not Found",0)</f>
        <v>Myanmar</v>
      </c>
    </row>
    <row r="372" spans="1:9" x14ac:dyDescent="0.45">
      <c r="A372" t="s">
        <v>8648</v>
      </c>
      <c r="B372" t="s">
        <v>558</v>
      </c>
      <c r="C372" t="str">
        <f>_xlfn.XLOOKUP(Campaign_performance_cln[[#This Row],[campaign_id]],campaign_channel_merged[campaign_id],campaign_channel_merged[campaign_name],"Not Found")</f>
        <v>Festive  8</v>
      </c>
      <c r="D372" t="str">
        <f>_xlfn.XLOOKUP(Campaign_performance_cln[[#This Row],[campaign_id]],campaign_channel_merged[campaign_id],campaign_channel_merged[channel],"Not Found",0)</f>
        <v>Influencer</v>
      </c>
      <c r="E372" s="8" t="s">
        <v>8689</v>
      </c>
      <c r="F372" s="8" t="s">
        <v>8689</v>
      </c>
      <c r="G372" s="8" t="str">
        <f t="shared" si="5"/>
        <v>not converted</v>
      </c>
      <c r="H372" s="6">
        <v>0</v>
      </c>
      <c r="I372" t="str">
        <f>_xlfn.XLOOKUP(Campaign_performance_cln[[#This Row],[customer_id]],customers_cln[customer_id],customers_cln[country],"Not Found",0)</f>
        <v>Cameroon</v>
      </c>
    </row>
    <row r="373" spans="1:9" x14ac:dyDescent="0.45">
      <c r="A373" t="s">
        <v>8656</v>
      </c>
      <c r="B373" t="s">
        <v>445</v>
      </c>
      <c r="C373" t="str">
        <f>_xlfn.XLOOKUP(Campaign_performance_cln[[#This Row],[campaign_id]],campaign_channel_merged[campaign_id],campaign_channel_merged[campaign_name],"Not Found")</f>
        <v>Clearance  16</v>
      </c>
      <c r="D373" t="str">
        <f>_xlfn.XLOOKUP(Campaign_performance_cln[[#This Row],[campaign_id]],campaign_channel_merged[campaign_id],campaign_channel_merged[channel],"Not Found",0)</f>
        <v>Influencer</v>
      </c>
      <c r="E373" s="8" t="s">
        <v>8690</v>
      </c>
      <c r="F373" s="8" t="s">
        <v>8689</v>
      </c>
      <c r="G373" s="8" t="str">
        <f t="shared" si="5"/>
        <v>not converted</v>
      </c>
      <c r="H373" s="6">
        <v>0</v>
      </c>
      <c r="I373" t="str">
        <f>_xlfn.XLOOKUP(Campaign_performance_cln[[#This Row],[customer_id]],customers_cln[customer_id],customers_cln[country],"Not Found",0)</f>
        <v>Greenland</v>
      </c>
    </row>
    <row r="374" spans="1:9" x14ac:dyDescent="0.45">
      <c r="A374" t="s">
        <v>8650</v>
      </c>
      <c r="B374" t="s">
        <v>533</v>
      </c>
      <c r="C374" t="str">
        <f>_xlfn.XLOOKUP(Campaign_performance_cln[[#This Row],[campaign_id]],campaign_channel_merged[campaign_id],campaign_channel_merged[campaign_name],"Not Found")</f>
        <v>Winter  10</v>
      </c>
      <c r="D374" t="str">
        <f>_xlfn.XLOOKUP(Campaign_performance_cln[[#This Row],[campaign_id]],campaign_channel_merged[campaign_id],campaign_channel_merged[channel],"Not Found",0)</f>
        <v>TV Ad</v>
      </c>
      <c r="E374" s="8" t="s">
        <v>8690</v>
      </c>
      <c r="F374" s="8" t="s">
        <v>8689</v>
      </c>
      <c r="G374" s="8" t="str">
        <f t="shared" si="5"/>
        <v>not converted</v>
      </c>
      <c r="H374" s="6">
        <v>0</v>
      </c>
      <c r="I374" t="str">
        <f>_xlfn.XLOOKUP(Campaign_performance_cln[[#This Row],[customer_id]],customers_cln[customer_id],customers_cln[country],"Not Found",0)</f>
        <v>Germany</v>
      </c>
    </row>
    <row r="375" spans="1:9" x14ac:dyDescent="0.45">
      <c r="A375" t="s">
        <v>8648</v>
      </c>
      <c r="B375" t="s">
        <v>536</v>
      </c>
      <c r="C375" t="str">
        <f>_xlfn.XLOOKUP(Campaign_performance_cln[[#This Row],[campaign_id]],campaign_channel_merged[campaign_id],campaign_channel_merged[campaign_name],"Not Found")</f>
        <v>Festive  8</v>
      </c>
      <c r="D375" t="str">
        <f>_xlfn.XLOOKUP(Campaign_performance_cln[[#This Row],[campaign_id]],campaign_channel_merged[campaign_id],campaign_channel_merged[channel],"Not Found",0)</f>
        <v>Influencer</v>
      </c>
      <c r="E375" s="8" t="s">
        <v>8689</v>
      </c>
      <c r="F375" s="8" t="s">
        <v>8689</v>
      </c>
      <c r="G375" s="8" t="str">
        <f t="shared" si="5"/>
        <v>not converted</v>
      </c>
      <c r="H375" s="6">
        <v>0</v>
      </c>
      <c r="I375" t="str">
        <f>_xlfn.XLOOKUP(Campaign_performance_cln[[#This Row],[customer_id]],customers_cln[customer_id],customers_cln[country],"Not Found",0)</f>
        <v>Portugal</v>
      </c>
    </row>
    <row r="376" spans="1:9" x14ac:dyDescent="0.45">
      <c r="A376" t="s">
        <v>8659</v>
      </c>
      <c r="B376" t="s">
        <v>257</v>
      </c>
      <c r="C376" t="str">
        <f>_xlfn.XLOOKUP(Campaign_performance_cln[[#This Row],[campaign_id]],campaign_channel_merged[campaign_id],campaign_channel_merged[campaign_name],"Not Found")</f>
        <v>Launch  19</v>
      </c>
      <c r="D376" t="str">
        <f>_xlfn.XLOOKUP(Campaign_performance_cln[[#This Row],[campaign_id]],campaign_channel_merged[campaign_id],campaign_channel_merged[channel],"Not Found",0)</f>
        <v>Google Ads</v>
      </c>
      <c r="E376" s="8" t="s">
        <v>8689</v>
      </c>
      <c r="F376" s="8" t="s">
        <v>8689</v>
      </c>
      <c r="G376" s="8" t="str">
        <f t="shared" si="5"/>
        <v>not converted</v>
      </c>
      <c r="H376" s="6">
        <v>0</v>
      </c>
      <c r="I376" t="str">
        <f>_xlfn.XLOOKUP(Campaign_performance_cln[[#This Row],[customer_id]],customers_cln[customer_id],customers_cln[country],"Not Found",0)</f>
        <v>Madagascar</v>
      </c>
    </row>
    <row r="377" spans="1:9" x14ac:dyDescent="0.45">
      <c r="A377" t="s">
        <v>8658</v>
      </c>
      <c r="B377" t="s">
        <v>896</v>
      </c>
      <c r="C377" t="str">
        <f>_xlfn.XLOOKUP(Campaign_performance_cln[[#This Row],[campaign_id]],campaign_channel_merged[campaign_id],campaign_channel_merged[campaign_name],"Not Found")</f>
        <v>Summer  18</v>
      </c>
      <c r="D377" t="str">
        <f>_xlfn.XLOOKUP(Campaign_performance_cln[[#This Row],[campaign_id]],campaign_channel_merged[campaign_id],campaign_channel_merged[channel],"Not Found",0)</f>
        <v>TV Ad</v>
      </c>
      <c r="E377" s="8" t="s">
        <v>8690</v>
      </c>
      <c r="F377" s="8" t="s">
        <v>8689</v>
      </c>
      <c r="G377" s="8" t="str">
        <f t="shared" si="5"/>
        <v>not converted</v>
      </c>
      <c r="H377" s="6">
        <v>0</v>
      </c>
      <c r="I377" t="str">
        <f>_xlfn.XLOOKUP(Campaign_performance_cln[[#This Row],[customer_id]],customers_cln[customer_id],customers_cln[country],"Not Found",0)</f>
        <v>Andorra</v>
      </c>
    </row>
    <row r="378" spans="1:9" x14ac:dyDescent="0.45">
      <c r="A378" t="s">
        <v>8647</v>
      </c>
      <c r="B378" t="s">
        <v>337</v>
      </c>
      <c r="C378" t="str">
        <f>_xlfn.XLOOKUP(Campaign_performance_cln[[#This Row],[campaign_id]],campaign_channel_merged[campaign_id],campaign_channel_merged[campaign_name],"Not Found")</f>
        <v>Clearance  7</v>
      </c>
      <c r="D378" t="str">
        <f>_xlfn.XLOOKUP(Campaign_performance_cln[[#This Row],[campaign_id]],campaign_channel_merged[campaign_id],campaign_channel_merged[channel],"Not Found",0)</f>
        <v>TV Ad</v>
      </c>
      <c r="E378" s="8" t="s">
        <v>8689</v>
      </c>
      <c r="F378" s="8" t="s">
        <v>8689</v>
      </c>
      <c r="G378" s="8" t="str">
        <f t="shared" si="5"/>
        <v>not converted</v>
      </c>
      <c r="H378" s="6">
        <v>0</v>
      </c>
      <c r="I378" t="str">
        <f>_xlfn.XLOOKUP(Campaign_performance_cln[[#This Row],[customer_id]],customers_cln[customer_id],customers_cln[country],"Not Found",0)</f>
        <v>Serbia</v>
      </c>
    </row>
    <row r="379" spans="1:9" x14ac:dyDescent="0.45">
      <c r="A379" t="s">
        <v>8648</v>
      </c>
      <c r="B379" t="s">
        <v>26</v>
      </c>
      <c r="C379" t="str">
        <f>_xlfn.XLOOKUP(Campaign_performance_cln[[#This Row],[campaign_id]],campaign_channel_merged[campaign_id],campaign_channel_merged[campaign_name],"Not Found")</f>
        <v>Festive  8</v>
      </c>
      <c r="D379" t="str">
        <f>_xlfn.XLOOKUP(Campaign_performance_cln[[#This Row],[campaign_id]],campaign_channel_merged[campaign_id],campaign_channel_merged[channel],"Not Found",0)</f>
        <v>Influencer</v>
      </c>
      <c r="E379" s="8" t="s">
        <v>8690</v>
      </c>
      <c r="F379" s="8" t="s">
        <v>8690</v>
      </c>
      <c r="G379" s="8" t="str">
        <f t="shared" si="5"/>
        <v>converted</v>
      </c>
      <c r="H379" s="6">
        <v>177.34</v>
      </c>
      <c r="I379" t="str">
        <f>_xlfn.XLOOKUP(Campaign_performance_cln[[#This Row],[customer_id]],customers_cln[customer_id],customers_cln[country],"Not Found",0)</f>
        <v>Moldova</v>
      </c>
    </row>
    <row r="380" spans="1:9" x14ac:dyDescent="0.45">
      <c r="A380" t="s">
        <v>8645</v>
      </c>
      <c r="B380" t="s">
        <v>456</v>
      </c>
      <c r="C380" t="str">
        <f>_xlfn.XLOOKUP(Campaign_performance_cln[[#This Row],[campaign_id]],campaign_channel_merged[campaign_id],campaign_channel_merged[campaign_name],"Not Found")</f>
        <v>Festive  5</v>
      </c>
      <c r="D380" t="str">
        <f>_xlfn.XLOOKUP(Campaign_performance_cln[[#This Row],[campaign_id]],campaign_channel_merged[campaign_id],campaign_channel_merged[channel],"Not Found",0)</f>
        <v>unknown</v>
      </c>
      <c r="E380" s="8" t="s">
        <v>8689</v>
      </c>
      <c r="F380" s="8" t="s">
        <v>8689</v>
      </c>
      <c r="G380" s="8" t="str">
        <f t="shared" si="5"/>
        <v>not converted</v>
      </c>
      <c r="H380" s="6">
        <v>0</v>
      </c>
      <c r="I380" t="str">
        <f>_xlfn.XLOOKUP(Campaign_performance_cln[[#This Row],[customer_id]],customers_cln[customer_id],customers_cln[country],"Not Found",0)</f>
        <v>Portugal</v>
      </c>
    </row>
    <row r="381" spans="1:9" x14ac:dyDescent="0.45">
      <c r="A381" t="s">
        <v>8660</v>
      </c>
      <c r="B381" t="s">
        <v>348</v>
      </c>
      <c r="C381" t="str">
        <f>_xlfn.XLOOKUP(Campaign_performance_cln[[#This Row],[campaign_id]],campaign_channel_merged[campaign_id],campaign_channel_merged[campaign_name],"Not Found")</f>
        <v>Clearance  20</v>
      </c>
      <c r="D381" t="str">
        <f>_xlfn.XLOOKUP(Campaign_performance_cln[[#This Row],[campaign_id]],campaign_channel_merged[campaign_id],campaign_channel_merged[channel],"Not Found",0)</f>
        <v>Social Media</v>
      </c>
      <c r="E381" s="8" t="s">
        <v>8690</v>
      </c>
      <c r="F381" s="8" t="s">
        <v>8689</v>
      </c>
      <c r="G381" s="8" t="str">
        <f t="shared" si="5"/>
        <v>not converted</v>
      </c>
      <c r="H381" s="6">
        <v>0</v>
      </c>
      <c r="I381" t="str">
        <f>_xlfn.XLOOKUP(Campaign_performance_cln[[#This Row],[customer_id]],customers_cln[customer_id],customers_cln[country],"Not Found",0)</f>
        <v>Bahrain</v>
      </c>
    </row>
    <row r="382" spans="1:9" x14ac:dyDescent="0.45">
      <c r="A382" t="s">
        <v>8660</v>
      </c>
      <c r="B382" t="s">
        <v>671</v>
      </c>
      <c r="C382" t="str">
        <f>_xlfn.XLOOKUP(Campaign_performance_cln[[#This Row],[campaign_id]],campaign_channel_merged[campaign_id],campaign_channel_merged[campaign_name],"Not Found")</f>
        <v>Clearance  20</v>
      </c>
      <c r="D382" t="str">
        <f>_xlfn.XLOOKUP(Campaign_performance_cln[[#This Row],[campaign_id]],campaign_channel_merged[campaign_id],campaign_channel_merged[channel],"Not Found",0)</f>
        <v>Social Media</v>
      </c>
      <c r="E382" s="8" t="s">
        <v>8690</v>
      </c>
      <c r="F382" s="8" t="s">
        <v>8690</v>
      </c>
      <c r="G382" s="8" t="str">
        <f t="shared" si="5"/>
        <v>converted</v>
      </c>
      <c r="H382" s="6">
        <v>602.01</v>
      </c>
      <c r="I382" t="str">
        <f>_xlfn.XLOOKUP(Campaign_performance_cln[[#This Row],[customer_id]],customers_cln[customer_id],customers_cln[country],"Not Found",0)</f>
        <v>Uganda</v>
      </c>
    </row>
    <row r="383" spans="1:9" x14ac:dyDescent="0.45">
      <c r="A383" t="s">
        <v>8657</v>
      </c>
      <c r="B383" t="s">
        <v>887</v>
      </c>
      <c r="C383" t="str">
        <f>_xlfn.XLOOKUP(Campaign_performance_cln[[#This Row],[campaign_id]],campaign_channel_merged[campaign_id],campaign_channel_merged[campaign_name],"Not Found")</f>
        <v>Launch  17</v>
      </c>
      <c r="D383" t="str">
        <f>_xlfn.XLOOKUP(Campaign_performance_cln[[#This Row],[campaign_id]],campaign_channel_merged[campaign_id],campaign_channel_merged[channel],"Not Found",0)</f>
        <v>TV Ad</v>
      </c>
      <c r="E383" s="8" t="s">
        <v>8689</v>
      </c>
      <c r="F383" s="8" t="s">
        <v>8689</v>
      </c>
      <c r="G383" s="8" t="str">
        <f t="shared" si="5"/>
        <v>not converted</v>
      </c>
      <c r="H383" s="6">
        <v>0</v>
      </c>
      <c r="I383" t="str">
        <f>_xlfn.XLOOKUP(Campaign_performance_cln[[#This Row],[customer_id]],customers_cln[customer_id],customers_cln[country],"Not Found",0)</f>
        <v>Brazil</v>
      </c>
    </row>
    <row r="384" spans="1:9" x14ac:dyDescent="0.45">
      <c r="A384" t="s">
        <v>8645</v>
      </c>
      <c r="B384" t="s">
        <v>935</v>
      </c>
      <c r="C384" t="str">
        <f>_xlfn.XLOOKUP(Campaign_performance_cln[[#This Row],[campaign_id]],campaign_channel_merged[campaign_id],campaign_channel_merged[campaign_name],"Not Found")</f>
        <v>Festive  5</v>
      </c>
      <c r="D384" t="str">
        <f>_xlfn.XLOOKUP(Campaign_performance_cln[[#This Row],[campaign_id]],campaign_channel_merged[campaign_id],campaign_channel_merged[channel],"Not Found",0)</f>
        <v>unknown</v>
      </c>
      <c r="E384" s="8" t="s">
        <v>8689</v>
      </c>
      <c r="F384" s="8" t="s">
        <v>8689</v>
      </c>
      <c r="G384" s="8" t="str">
        <f t="shared" si="5"/>
        <v>not converted</v>
      </c>
      <c r="H384" s="6">
        <v>0</v>
      </c>
      <c r="I384" t="str">
        <f>_xlfn.XLOOKUP(Campaign_performance_cln[[#This Row],[customer_id]],customers_cln[customer_id],customers_cln[country],"Not Found",0)</f>
        <v>Burundi</v>
      </c>
    </row>
    <row r="385" spans="1:9" x14ac:dyDescent="0.45">
      <c r="A385" t="s">
        <v>8655</v>
      </c>
      <c r="B385" t="s">
        <v>365</v>
      </c>
      <c r="C385" t="str">
        <f>_xlfn.XLOOKUP(Campaign_performance_cln[[#This Row],[campaign_id]],campaign_channel_merged[campaign_id],campaign_channel_merged[campaign_name],"Not Found")</f>
        <v>Festive  15</v>
      </c>
      <c r="D385" t="str">
        <f>_xlfn.XLOOKUP(Campaign_performance_cln[[#This Row],[campaign_id]],campaign_channel_merged[campaign_id],campaign_channel_merged[channel],"Not Found",0)</f>
        <v>Email</v>
      </c>
      <c r="E385" s="8" t="s">
        <v>8689</v>
      </c>
      <c r="F385" s="8" t="s">
        <v>8689</v>
      </c>
      <c r="G385" s="8" t="str">
        <f t="shared" si="5"/>
        <v>not converted</v>
      </c>
      <c r="H385" s="6">
        <v>0</v>
      </c>
      <c r="I385" t="str">
        <f>_xlfn.XLOOKUP(Campaign_performance_cln[[#This Row],[customer_id]],customers_cln[customer_id],customers_cln[country],"Not Found",0)</f>
        <v>Mexico</v>
      </c>
    </row>
    <row r="386" spans="1:9" x14ac:dyDescent="0.45">
      <c r="A386" t="s">
        <v>8656</v>
      </c>
      <c r="B386" t="s">
        <v>56</v>
      </c>
      <c r="C386" t="str">
        <f>_xlfn.XLOOKUP(Campaign_performance_cln[[#This Row],[campaign_id]],campaign_channel_merged[campaign_id],campaign_channel_merged[campaign_name],"Not Found")</f>
        <v>Clearance  16</v>
      </c>
      <c r="D386" t="str">
        <f>_xlfn.XLOOKUP(Campaign_performance_cln[[#This Row],[campaign_id]],campaign_channel_merged[campaign_id],campaign_channel_merged[channel],"Not Found",0)</f>
        <v>Influencer</v>
      </c>
      <c r="E386" s="8" t="s">
        <v>8690</v>
      </c>
      <c r="F386" s="8" t="s">
        <v>8690</v>
      </c>
      <c r="G386" s="8" t="str">
        <f t="shared" si="5"/>
        <v>converted</v>
      </c>
      <c r="H386" s="6">
        <v>841.61</v>
      </c>
      <c r="I386" t="str">
        <f>_xlfn.XLOOKUP(Campaign_performance_cln[[#This Row],[customer_id]],customers_cln[customer_id],customers_cln[country],"Not Found",0)</f>
        <v>Ireland</v>
      </c>
    </row>
    <row r="387" spans="1:9" x14ac:dyDescent="0.45">
      <c r="A387" t="s">
        <v>8642</v>
      </c>
      <c r="B387" t="s">
        <v>975</v>
      </c>
      <c r="C387" t="str">
        <f>_xlfn.XLOOKUP(Campaign_performance_cln[[#This Row],[campaign_id]],campaign_channel_merged[campaign_id],campaign_channel_merged[campaign_name],"Not Found")</f>
        <v>Festive  2</v>
      </c>
      <c r="D387" t="str">
        <f>_xlfn.XLOOKUP(Campaign_performance_cln[[#This Row],[campaign_id]],campaign_channel_merged[campaign_id],campaign_channel_merged[channel],"Not Found",0)</f>
        <v>Influencer</v>
      </c>
      <c r="E387" s="8" t="s">
        <v>8690</v>
      </c>
      <c r="F387" s="8" t="s">
        <v>8689</v>
      </c>
      <c r="G387" s="8" t="str">
        <f t="shared" ref="G387:G450" si="6">IF(AND(E387="yes",F387="yes"),"converted","not converted")</f>
        <v>not converted</v>
      </c>
      <c r="H387" s="6">
        <v>0</v>
      </c>
      <c r="I387" t="str">
        <f>_xlfn.XLOOKUP(Campaign_performance_cln[[#This Row],[customer_id]],customers_cln[customer_id],customers_cln[country],"Not Found",0)</f>
        <v>El Salvador</v>
      </c>
    </row>
    <row r="388" spans="1:9" x14ac:dyDescent="0.45">
      <c r="A388" t="s">
        <v>8647</v>
      </c>
      <c r="B388" t="s">
        <v>266</v>
      </c>
      <c r="C388" t="str">
        <f>_xlfn.XLOOKUP(Campaign_performance_cln[[#This Row],[campaign_id]],campaign_channel_merged[campaign_id],campaign_channel_merged[campaign_name],"Not Found")</f>
        <v>Clearance  7</v>
      </c>
      <c r="D388" t="str">
        <f>_xlfn.XLOOKUP(Campaign_performance_cln[[#This Row],[campaign_id]],campaign_channel_merged[campaign_id],campaign_channel_merged[channel],"Not Found",0)</f>
        <v>TV Ad</v>
      </c>
      <c r="E388" s="8" t="s">
        <v>8689</v>
      </c>
      <c r="F388" s="8" t="s">
        <v>8689</v>
      </c>
      <c r="G388" s="8" t="str">
        <f t="shared" si="6"/>
        <v>not converted</v>
      </c>
      <c r="H388" s="6">
        <v>0</v>
      </c>
      <c r="I388" t="str">
        <f>_xlfn.XLOOKUP(Campaign_performance_cln[[#This Row],[customer_id]],customers_cln[customer_id],customers_cln[country],"Not Found",0)</f>
        <v>Syrian Arab Republic</v>
      </c>
    </row>
    <row r="389" spans="1:9" x14ac:dyDescent="0.45">
      <c r="A389" t="s">
        <v>8650</v>
      </c>
      <c r="B389" t="s">
        <v>223</v>
      </c>
      <c r="C389" t="str">
        <f>_xlfn.XLOOKUP(Campaign_performance_cln[[#This Row],[campaign_id]],campaign_channel_merged[campaign_id],campaign_channel_merged[campaign_name],"Not Found")</f>
        <v>Winter  10</v>
      </c>
      <c r="D389" t="str">
        <f>_xlfn.XLOOKUP(Campaign_performance_cln[[#This Row],[campaign_id]],campaign_channel_merged[campaign_id],campaign_channel_merged[channel],"Not Found",0)</f>
        <v>TV Ad</v>
      </c>
      <c r="E389" s="8" t="s">
        <v>8689</v>
      </c>
      <c r="F389" s="8" t="s">
        <v>8689</v>
      </c>
      <c r="G389" s="8" t="str">
        <f t="shared" si="6"/>
        <v>not converted</v>
      </c>
      <c r="H389" s="6">
        <v>0</v>
      </c>
      <c r="I389" t="str">
        <f>_xlfn.XLOOKUP(Campaign_performance_cln[[#This Row],[customer_id]],customers_cln[customer_id],customers_cln[country],"Not Found",0)</f>
        <v>United Arab Emirates</v>
      </c>
    </row>
    <row r="390" spans="1:9" x14ac:dyDescent="0.45">
      <c r="A390" t="s">
        <v>8653</v>
      </c>
      <c r="B390" t="s">
        <v>527</v>
      </c>
      <c r="C390" t="str">
        <f>_xlfn.XLOOKUP(Campaign_performance_cln[[#This Row],[campaign_id]],campaign_channel_merged[campaign_id],campaign_channel_merged[campaign_name],"Not Found")</f>
        <v>Winter  13</v>
      </c>
      <c r="D390" t="str">
        <f>_xlfn.XLOOKUP(Campaign_performance_cln[[#This Row],[campaign_id]],campaign_channel_merged[campaign_id],campaign_channel_merged[channel],"Not Found",0)</f>
        <v>Social Media</v>
      </c>
      <c r="E390" s="8" t="s">
        <v>8689</v>
      </c>
      <c r="F390" s="8" t="s">
        <v>8689</v>
      </c>
      <c r="G390" s="8" t="str">
        <f t="shared" si="6"/>
        <v>not converted</v>
      </c>
      <c r="H390" s="6">
        <v>0</v>
      </c>
      <c r="I390" t="str">
        <f>_xlfn.XLOOKUP(Campaign_performance_cln[[#This Row],[customer_id]],customers_cln[customer_id],customers_cln[country],"Not Found",0)</f>
        <v>Reunion</v>
      </c>
    </row>
    <row r="391" spans="1:9" x14ac:dyDescent="0.45">
      <c r="A391" t="s">
        <v>8648</v>
      </c>
      <c r="B391" t="s">
        <v>245</v>
      </c>
      <c r="C391" t="str">
        <f>_xlfn.XLOOKUP(Campaign_performance_cln[[#This Row],[campaign_id]],campaign_channel_merged[campaign_id],campaign_channel_merged[campaign_name],"Not Found")</f>
        <v>Festive  8</v>
      </c>
      <c r="D391" t="str">
        <f>_xlfn.XLOOKUP(Campaign_performance_cln[[#This Row],[campaign_id]],campaign_channel_merged[campaign_id],campaign_channel_merged[channel],"Not Found",0)</f>
        <v>Influencer</v>
      </c>
      <c r="E391" s="8" t="s">
        <v>8690</v>
      </c>
      <c r="F391" s="8" t="s">
        <v>8689</v>
      </c>
      <c r="G391" s="8" t="str">
        <f t="shared" si="6"/>
        <v>not converted</v>
      </c>
      <c r="H391" s="6">
        <v>0</v>
      </c>
      <c r="I391" t="str">
        <f>_xlfn.XLOOKUP(Campaign_performance_cln[[#This Row],[customer_id]],customers_cln[customer_id],customers_cln[country],"Not Found",0)</f>
        <v>Western Sahara</v>
      </c>
    </row>
    <row r="392" spans="1:9" x14ac:dyDescent="0.45">
      <c r="A392" t="s">
        <v>8645</v>
      </c>
      <c r="B392" t="s">
        <v>207</v>
      </c>
      <c r="C392" t="str">
        <f>_xlfn.XLOOKUP(Campaign_performance_cln[[#This Row],[campaign_id]],campaign_channel_merged[campaign_id],campaign_channel_merged[campaign_name],"Not Found")</f>
        <v>Festive  5</v>
      </c>
      <c r="D392" t="str">
        <f>_xlfn.XLOOKUP(Campaign_performance_cln[[#This Row],[campaign_id]],campaign_channel_merged[campaign_id],campaign_channel_merged[channel],"Not Found",0)</f>
        <v>unknown</v>
      </c>
      <c r="E392" s="8" t="s">
        <v>8690</v>
      </c>
      <c r="F392" s="8" t="s">
        <v>8690</v>
      </c>
      <c r="G392" s="8" t="str">
        <f t="shared" si="6"/>
        <v>converted</v>
      </c>
      <c r="H392" s="6">
        <v>1365.66</v>
      </c>
      <c r="I392" t="str">
        <f>_xlfn.XLOOKUP(Campaign_performance_cln[[#This Row],[customer_id]],customers_cln[customer_id],customers_cln[country],"Not Found",0)</f>
        <v>Netherlands</v>
      </c>
    </row>
    <row r="393" spans="1:9" x14ac:dyDescent="0.45">
      <c r="A393" t="s">
        <v>8643</v>
      </c>
      <c r="B393" t="s">
        <v>495</v>
      </c>
      <c r="C393" t="str">
        <f>_xlfn.XLOOKUP(Campaign_performance_cln[[#This Row],[campaign_id]],campaign_channel_merged[campaign_id],campaign_channel_merged[campaign_name],"Not Found")</f>
        <v>Winter  3</v>
      </c>
      <c r="D393" t="str">
        <f>_xlfn.XLOOKUP(Campaign_performance_cln[[#This Row],[campaign_id]],campaign_channel_merged[campaign_id],campaign_channel_merged[channel],"Not Found",0)</f>
        <v>Social Media</v>
      </c>
      <c r="E393" s="8" t="s">
        <v>8690</v>
      </c>
      <c r="F393" s="8" t="s">
        <v>8689</v>
      </c>
      <c r="G393" s="8" t="str">
        <f t="shared" si="6"/>
        <v>not converted</v>
      </c>
      <c r="H393" s="6">
        <v>0</v>
      </c>
      <c r="I393" t="str">
        <f>_xlfn.XLOOKUP(Campaign_performance_cln[[#This Row],[customer_id]],customers_cln[customer_id],customers_cln[country],"Not Found",0)</f>
        <v>French Southern Territories</v>
      </c>
    </row>
    <row r="394" spans="1:9" x14ac:dyDescent="0.45">
      <c r="A394" t="s">
        <v>8648</v>
      </c>
      <c r="B394" t="s">
        <v>865</v>
      </c>
      <c r="C394" t="str">
        <f>_xlfn.XLOOKUP(Campaign_performance_cln[[#This Row],[campaign_id]],campaign_channel_merged[campaign_id],campaign_channel_merged[campaign_name],"Not Found")</f>
        <v>Festive  8</v>
      </c>
      <c r="D394" t="str">
        <f>_xlfn.XLOOKUP(Campaign_performance_cln[[#This Row],[campaign_id]],campaign_channel_merged[campaign_id],campaign_channel_merged[channel],"Not Found",0)</f>
        <v>Influencer</v>
      </c>
      <c r="E394" s="8" t="s">
        <v>8690</v>
      </c>
      <c r="F394" s="8" t="s">
        <v>8689</v>
      </c>
      <c r="G394" s="8" t="str">
        <f t="shared" si="6"/>
        <v>not converted</v>
      </c>
      <c r="H394" s="6">
        <v>0</v>
      </c>
      <c r="I394" t="str">
        <f>_xlfn.XLOOKUP(Campaign_performance_cln[[#This Row],[customer_id]],customers_cln[customer_id],customers_cln[country],"Not Found",0)</f>
        <v>Greenland</v>
      </c>
    </row>
    <row r="395" spans="1:9" x14ac:dyDescent="0.45">
      <c r="A395" t="s">
        <v>8650</v>
      </c>
      <c r="B395" t="s">
        <v>293</v>
      </c>
      <c r="C395" t="str">
        <f>_xlfn.XLOOKUP(Campaign_performance_cln[[#This Row],[campaign_id]],campaign_channel_merged[campaign_id],campaign_channel_merged[campaign_name],"Not Found")</f>
        <v>Winter  10</v>
      </c>
      <c r="D395" t="str">
        <f>_xlfn.XLOOKUP(Campaign_performance_cln[[#This Row],[campaign_id]],campaign_channel_merged[campaign_id],campaign_channel_merged[channel],"Not Found",0)</f>
        <v>TV Ad</v>
      </c>
      <c r="E395" s="8" t="s">
        <v>8689</v>
      </c>
      <c r="F395" s="8" t="s">
        <v>8689</v>
      </c>
      <c r="G395" s="8" t="str">
        <f t="shared" si="6"/>
        <v>not converted</v>
      </c>
      <c r="H395" s="6">
        <v>0</v>
      </c>
      <c r="I395" t="str">
        <f>_xlfn.XLOOKUP(Campaign_performance_cln[[#This Row],[customer_id]],customers_cln[customer_id],customers_cln[country],"Not Found",0)</f>
        <v>Philippines</v>
      </c>
    </row>
    <row r="396" spans="1:9" x14ac:dyDescent="0.45">
      <c r="A396" t="s">
        <v>8655</v>
      </c>
      <c r="B396" t="s">
        <v>479</v>
      </c>
      <c r="C396" t="str">
        <f>_xlfn.XLOOKUP(Campaign_performance_cln[[#This Row],[campaign_id]],campaign_channel_merged[campaign_id],campaign_channel_merged[campaign_name],"Not Found")</f>
        <v>Festive  15</v>
      </c>
      <c r="D396" t="str">
        <f>_xlfn.XLOOKUP(Campaign_performance_cln[[#This Row],[campaign_id]],campaign_channel_merged[campaign_id],campaign_channel_merged[channel],"Not Found",0)</f>
        <v>Email</v>
      </c>
      <c r="E396" s="8" t="s">
        <v>8689</v>
      </c>
      <c r="F396" s="8" t="s">
        <v>8689</v>
      </c>
      <c r="G396" s="8" t="str">
        <f t="shared" si="6"/>
        <v>not converted</v>
      </c>
      <c r="H396" s="6">
        <v>0</v>
      </c>
      <c r="I396" t="str">
        <f>_xlfn.XLOOKUP(Campaign_performance_cln[[#This Row],[customer_id]],customers_cln[customer_id],customers_cln[country],"Not Found",0)</f>
        <v>Cote D'Ivoire</v>
      </c>
    </row>
    <row r="397" spans="1:9" x14ac:dyDescent="0.45">
      <c r="A397" t="s">
        <v>8646</v>
      </c>
      <c r="B397" t="s">
        <v>698</v>
      </c>
      <c r="C397" t="str">
        <f>_xlfn.XLOOKUP(Campaign_performance_cln[[#This Row],[campaign_id]],campaign_channel_merged[campaign_id],campaign_channel_merged[campaign_name],"Not Found")</f>
        <v>Winter  6</v>
      </c>
      <c r="D397" t="str">
        <f>_xlfn.XLOOKUP(Campaign_performance_cln[[#This Row],[campaign_id]],campaign_channel_merged[campaign_id],campaign_channel_merged[channel],"Not Found",0)</f>
        <v>Influencer</v>
      </c>
      <c r="E397" s="8" t="s">
        <v>8689</v>
      </c>
      <c r="F397" s="8" t="s">
        <v>8689</v>
      </c>
      <c r="G397" s="8" t="str">
        <f t="shared" si="6"/>
        <v>not converted</v>
      </c>
      <c r="H397" s="6">
        <v>0</v>
      </c>
      <c r="I397" t="str">
        <f>_xlfn.XLOOKUP(Campaign_performance_cln[[#This Row],[customer_id]],customers_cln[customer_id],customers_cln[country],"Not Found",0)</f>
        <v>Puerto Rico</v>
      </c>
    </row>
    <row r="398" spans="1:9" x14ac:dyDescent="0.45">
      <c r="A398" t="s">
        <v>8645</v>
      </c>
      <c r="B398" t="s">
        <v>404</v>
      </c>
      <c r="C398" t="str">
        <f>_xlfn.XLOOKUP(Campaign_performance_cln[[#This Row],[campaign_id]],campaign_channel_merged[campaign_id],campaign_channel_merged[campaign_name],"Not Found")</f>
        <v>Festive  5</v>
      </c>
      <c r="D398" t="str">
        <f>_xlfn.XLOOKUP(Campaign_performance_cln[[#This Row],[campaign_id]],campaign_channel_merged[campaign_id],campaign_channel_merged[channel],"Not Found",0)</f>
        <v>unknown</v>
      </c>
      <c r="E398" s="8" t="s">
        <v>8690</v>
      </c>
      <c r="F398" s="8" t="s">
        <v>8689</v>
      </c>
      <c r="G398" s="8" t="str">
        <f t="shared" si="6"/>
        <v>not converted</v>
      </c>
      <c r="H398" s="6">
        <v>0</v>
      </c>
      <c r="I398" t="str">
        <f>_xlfn.XLOOKUP(Campaign_performance_cln[[#This Row],[customer_id]],customers_cln[customer_id],customers_cln[country],"Not Found",0)</f>
        <v>Mexico</v>
      </c>
    </row>
    <row r="399" spans="1:9" x14ac:dyDescent="0.45">
      <c r="A399" t="s">
        <v>8655</v>
      </c>
      <c r="B399" t="s">
        <v>558</v>
      </c>
      <c r="C399" t="str">
        <f>_xlfn.XLOOKUP(Campaign_performance_cln[[#This Row],[campaign_id]],campaign_channel_merged[campaign_id],campaign_channel_merged[campaign_name],"Not Found")</f>
        <v>Festive  15</v>
      </c>
      <c r="D399" t="str">
        <f>_xlfn.XLOOKUP(Campaign_performance_cln[[#This Row],[campaign_id]],campaign_channel_merged[campaign_id],campaign_channel_merged[channel],"Not Found",0)</f>
        <v>Email</v>
      </c>
      <c r="E399" s="8" t="s">
        <v>8689</v>
      </c>
      <c r="F399" s="8" t="s">
        <v>8689</v>
      </c>
      <c r="G399" s="8" t="str">
        <f t="shared" si="6"/>
        <v>not converted</v>
      </c>
      <c r="H399" s="6">
        <v>0</v>
      </c>
      <c r="I399" t="str">
        <f>_xlfn.XLOOKUP(Campaign_performance_cln[[#This Row],[customer_id]],customers_cln[customer_id],customers_cln[country],"Not Found",0)</f>
        <v>Cameroon</v>
      </c>
    </row>
    <row r="400" spans="1:9" x14ac:dyDescent="0.45">
      <c r="A400" t="s">
        <v>8642</v>
      </c>
      <c r="B400" t="s">
        <v>528</v>
      </c>
      <c r="C400" t="str">
        <f>_xlfn.XLOOKUP(Campaign_performance_cln[[#This Row],[campaign_id]],campaign_channel_merged[campaign_id],campaign_channel_merged[campaign_name],"Not Found")</f>
        <v>Festive  2</v>
      </c>
      <c r="D400" t="str">
        <f>_xlfn.XLOOKUP(Campaign_performance_cln[[#This Row],[campaign_id]],campaign_channel_merged[campaign_id],campaign_channel_merged[channel],"Not Found",0)</f>
        <v>Influencer</v>
      </c>
      <c r="E400" s="8" t="s">
        <v>8689</v>
      </c>
      <c r="F400" s="8" t="s">
        <v>8689</v>
      </c>
      <c r="G400" s="8" t="str">
        <f t="shared" si="6"/>
        <v>not converted</v>
      </c>
      <c r="H400" s="6">
        <v>0</v>
      </c>
      <c r="I400" t="str">
        <f>_xlfn.XLOOKUP(Campaign_performance_cln[[#This Row],[customer_id]],customers_cln[customer_id],customers_cln[country],"Not Found",0)</f>
        <v>Macedonia</v>
      </c>
    </row>
    <row r="401" spans="1:9" x14ac:dyDescent="0.45">
      <c r="A401" t="s">
        <v>8656</v>
      </c>
      <c r="B401" t="s">
        <v>278</v>
      </c>
      <c r="C401" t="str">
        <f>_xlfn.XLOOKUP(Campaign_performance_cln[[#This Row],[campaign_id]],campaign_channel_merged[campaign_id],campaign_channel_merged[campaign_name],"Not Found")</f>
        <v>Clearance  16</v>
      </c>
      <c r="D401" t="str">
        <f>_xlfn.XLOOKUP(Campaign_performance_cln[[#This Row],[campaign_id]],campaign_channel_merged[campaign_id],campaign_channel_merged[channel],"Not Found",0)</f>
        <v>Influencer</v>
      </c>
      <c r="E401" s="8" t="s">
        <v>8689</v>
      </c>
      <c r="F401" s="8" t="s">
        <v>8689</v>
      </c>
      <c r="G401" s="8" t="str">
        <f t="shared" si="6"/>
        <v>not converted</v>
      </c>
      <c r="H401" s="6">
        <v>0</v>
      </c>
      <c r="I401" t="str">
        <f>_xlfn.XLOOKUP(Campaign_performance_cln[[#This Row],[customer_id]],customers_cln[customer_id],customers_cln[country],"Not Found",0)</f>
        <v>San Marino</v>
      </c>
    </row>
    <row r="402" spans="1:9" x14ac:dyDescent="0.45">
      <c r="A402" t="s">
        <v>8652</v>
      </c>
      <c r="B402" t="s">
        <v>634</v>
      </c>
      <c r="C402" t="str">
        <f>_xlfn.XLOOKUP(Campaign_performance_cln[[#This Row],[campaign_id]],campaign_channel_merged[campaign_id],campaign_channel_merged[campaign_name],"Not Found")</f>
        <v>Summer  12</v>
      </c>
      <c r="D402" t="str">
        <f>_xlfn.XLOOKUP(Campaign_performance_cln[[#This Row],[campaign_id]],campaign_channel_merged[campaign_id],campaign_channel_merged[channel],"Not Found",0)</f>
        <v>Email</v>
      </c>
      <c r="E402" s="8" t="s">
        <v>8689</v>
      </c>
      <c r="F402" s="8" t="s">
        <v>8689</v>
      </c>
      <c r="G402" s="8" t="str">
        <f t="shared" si="6"/>
        <v>not converted</v>
      </c>
      <c r="H402" s="6">
        <v>0</v>
      </c>
      <c r="I402" t="str">
        <f>_xlfn.XLOOKUP(Campaign_performance_cln[[#This Row],[customer_id]],customers_cln[customer_id],customers_cln[country],"Not Found",0)</f>
        <v>Cote D'Ivoire</v>
      </c>
    </row>
    <row r="403" spans="1:9" x14ac:dyDescent="0.45">
      <c r="A403" t="s">
        <v>8650</v>
      </c>
      <c r="B403" t="s">
        <v>672</v>
      </c>
      <c r="C403" t="str">
        <f>_xlfn.XLOOKUP(Campaign_performance_cln[[#This Row],[campaign_id]],campaign_channel_merged[campaign_id],campaign_channel_merged[campaign_name],"Not Found")</f>
        <v>Winter  10</v>
      </c>
      <c r="D403" t="str">
        <f>_xlfn.XLOOKUP(Campaign_performance_cln[[#This Row],[campaign_id]],campaign_channel_merged[campaign_id],campaign_channel_merged[channel],"Not Found",0)</f>
        <v>TV Ad</v>
      </c>
      <c r="E403" s="8" t="s">
        <v>8690</v>
      </c>
      <c r="F403" s="8" t="s">
        <v>8689</v>
      </c>
      <c r="G403" s="8" t="str">
        <f t="shared" si="6"/>
        <v>not converted</v>
      </c>
      <c r="H403" s="6">
        <v>0</v>
      </c>
      <c r="I403" t="str">
        <f>_xlfn.XLOOKUP(Campaign_performance_cln[[#This Row],[customer_id]],customers_cln[customer_id],customers_cln[country],"Not Found",0)</f>
        <v>Latvia</v>
      </c>
    </row>
    <row r="404" spans="1:9" x14ac:dyDescent="0.45">
      <c r="A404" t="s">
        <v>8657</v>
      </c>
      <c r="B404" t="s">
        <v>736</v>
      </c>
      <c r="C404" t="str">
        <f>_xlfn.XLOOKUP(Campaign_performance_cln[[#This Row],[campaign_id]],campaign_channel_merged[campaign_id],campaign_channel_merged[campaign_name],"Not Found")</f>
        <v>Launch  17</v>
      </c>
      <c r="D404" t="str">
        <f>_xlfn.XLOOKUP(Campaign_performance_cln[[#This Row],[campaign_id]],campaign_channel_merged[campaign_id],campaign_channel_merged[channel],"Not Found",0)</f>
        <v>TV Ad</v>
      </c>
      <c r="E404" s="8" t="s">
        <v>8689</v>
      </c>
      <c r="F404" s="8" t="s">
        <v>8689</v>
      </c>
      <c r="G404" s="8" t="str">
        <f t="shared" si="6"/>
        <v>not converted</v>
      </c>
      <c r="H404" s="6">
        <v>0</v>
      </c>
      <c r="I404" t="str">
        <f>_xlfn.XLOOKUP(Campaign_performance_cln[[#This Row],[customer_id]],customers_cln[customer_id],customers_cln[country],"Not Found",0)</f>
        <v>Dominican Republic</v>
      </c>
    </row>
    <row r="405" spans="1:9" x14ac:dyDescent="0.45">
      <c r="A405" t="s">
        <v>8645</v>
      </c>
      <c r="B405" t="s">
        <v>608</v>
      </c>
      <c r="C405" t="str">
        <f>_xlfn.XLOOKUP(Campaign_performance_cln[[#This Row],[campaign_id]],campaign_channel_merged[campaign_id],campaign_channel_merged[campaign_name],"Not Found")</f>
        <v>Festive  5</v>
      </c>
      <c r="D405" t="str">
        <f>_xlfn.XLOOKUP(Campaign_performance_cln[[#This Row],[campaign_id]],campaign_channel_merged[campaign_id],campaign_channel_merged[channel],"Not Found",0)</f>
        <v>unknown</v>
      </c>
      <c r="E405" s="8" t="s">
        <v>8689</v>
      </c>
      <c r="F405" s="8" t="s">
        <v>8689</v>
      </c>
      <c r="G405" s="8" t="str">
        <f t="shared" si="6"/>
        <v>not converted</v>
      </c>
      <c r="H405" s="6">
        <v>0</v>
      </c>
      <c r="I405" t="str">
        <f>_xlfn.XLOOKUP(Campaign_performance_cln[[#This Row],[customer_id]],customers_cln[customer_id],customers_cln[country],"Not Found",0)</f>
        <v>Czech Republic</v>
      </c>
    </row>
    <row r="406" spans="1:9" x14ac:dyDescent="0.45">
      <c r="A406" t="s">
        <v>8647</v>
      </c>
      <c r="B406" t="s">
        <v>463</v>
      </c>
      <c r="C406" t="str">
        <f>_xlfn.XLOOKUP(Campaign_performance_cln[[#This Row],[campaign_id]],campaign_channel_merged[campaign_id],campaign_channel_merged[campaign_name],"Not Found")</f>
        <v>Clearance  7</v>
      </c>
      <c r="D406" t="str">
        <f>_xlfn.XLOOKUP(Campaign_performance_cln[[#This Row],[campaign_id]],campaign_channel_merged[campaign_id],campaign_channel_merged[channel],"Not Found",0)</f>
        <v>TV Ad</v>
      </c>
      <c r="E406" s="8" t="s">
        <v>8689</v>
      </c>
      <c r="F406" s="8" t="s">
        <v>8689</v>
      </c>
      <c r="G406" s="8" t="str">
        <f t="shared" si="6"/>
        <v>not converted</v>
      </c>
      <c r="H406" s="6">
        <v>0</v>
      </c>
      <c r="I406" t="str">
        <f>_xlfn.XLOOKUP(Campaign_performance_cln[[#This Row],[customer_id]],customers_cln[customer_id],customers_cln[country],"Not Found",0)</f>
        <v>Brazil</v>
      </c>
    </row>
    <row r="407" spans="1:9" x14ac:dyDescent="0.45">
      <c r="A407" t="s">
        <v>8649</v>
      </c>
      <c r="B407" t="s">
        <v>906</v>
      </c>
      <c r="C407" t="str">
        <f>_xlfn.XLOOKUP(Campaign_performance_cln[[#This Row],[campaign_id]],campaign_channel_merged[campaign_id],campaign_channel_merged[campaign_name],"Not Found")</f>
        <v>Clearance  9</v>
      </c>
      <c r="D407" t="str">
        <f>_xlfn.XLOOKUP(Campaign_performance_cln[[#This Row],[campaign_id]],campaign_channel_merged[campaign_id],campaign_channel_merged[channel],"Not Found",0)</f>
        <v>Social Media</v>
      </c>
      <c r="E407" s="8" t="s">
        <v>8690</v>
      </c>
      <c r="F407" s="8" t="s">
        <v>8689</v>
      </c>
      <c r="G407" s="8" t="str">
        <f t="shared" si="6"/>
        <v>not converted</v>
      </c>
      <c r="H407" s="6">
        <v>0</v>
      </c>
      <c r="I407" t="str">
        <f>_xlfn.XLOOKUP(Campaign_performance_cln[[#This Row],[customer_id]],customers_cln[customer_id],customers_cln[country],"Not Found",0)</f>
        <v>Reunion</v>
      </c>
    </row>
    <row r="408" spans="1:9" x14ac:dyDescent="0.45">
      <c r="A408" t="s">
        <v>8648</v>
      </c>
      <c r="B408" t="s">
        <v>494</v>
      </c>
      <c r="C408" t="str">
        <f>_xlfn.XLOOKUP(Campaign_performance_cln[[#This Row],[campaign_id]],campaign_channel_merged[campaign_id],campaign_channel_merged[campaign_name],"Not Found")</f>
        <v>Festive  8</v>
      </c>
      <c r="D408" t="str">
        <f>_xlfn.XLOOKUP(Campaign_performance_cln[[#This Row],[campaign_id]],campaign_channel_merged[campaign_id],campaign_channel_merged[channel],"Not Found",0)</f>
        <v>Influencer</v>
      </c>
      <c r="E408" s="8" t="s">
        <v>8689</v>
      </c>
      <c r="F408" s="8" t="s">
        <v>8689</v>
      </c>
      <c r="G408" s="8" t="str">
        <f t="shared" si="6"/>
        <v>not converted</v>
      </c>
      <c r="H408" s="6">
        <v>0</v>
      </c>
      <c r="I408" t="str">
        <f>_xlfn.XLOOKUP(Campaign_performance_cln[[#This Row],[customer_id]],customers_cln[customer_id],customers_cln[country],"Not Found",0)</f>
        <v>Austria</v>
      </c>
    </row>
    <row r="409" spans="1:9" x14ac:dyDescent="0.45">
      <c r="A409" t="s">
        <v>8655</v>
      </c>
      <c r="B409" t="s">
        <v>436</v>
      </c>
      <c r="C409" t="str">
        <f>_xlfn.XLOOKUP(Campaign_performance_cln[[#This Row],[campaign_id]],campaign_channel_merged[campaign_id],campaign_channel_merged[campaign_name],"Not Found")</f>
        <v>Festive  15</v>
      </c>
      <c r="D409" t="str">
        <f>_xlfn.XLOOKUP(Campaign_performance_cln[[#This Row],[campaign_id]],campaign_channel_merged[campaign_id],campaign_channel_merged[channel],"Not Found",0)</f>
        <v>Email</v>
      </c>
      <c r="E409" s="8" t="s">
        <v>8689</v>
      </c>
      <c r="F409" s="8" t="s">
        <v>8689</v>
      </c>
      <c r="G409" s="8" t="str">
        <f t="shared" si="6"/>
        <v>not converted</v>
      </c>
      <c r="H409" s="6">
        <v>0</v>
      </c>
      <c r="I409" t="str">
        <f>_xlfn.XLOOKUP(Campaign_performance_cln[[#This Row],[customer_id]],customers_cln[customer_id],customers_cln[country],"Not Found",0)</f>
        <v>Mauritius</v>
      </c>
    </row>
    <row r="410" spans="1:9" x14ac:dyDescent="0.45">
      <c r="A410" t="s">
        <v>8650</v>
      </c>
      <c r="B410" t="s">
        <v>32</v>
      </c>
      <c r="C410" t="str">
        <f>_xlfn.XLOOKUP(Campaign_performance_cln[[#This Row],[campaign_id]],campaign_channel_merged[campaign_id],campaign_channel_merged[campaign_name],"Not Found")</f>
        <v>Winter  10</v>
      </c>
      <c r="D410" t="str">
        <f>_xlfn.XLOOKUP(Campaign_performance_cln[[#This Row],[campaign_id]],campaign_channel_merged[campaign_id],campaign_channel_merged[channel],"Not Found",0)</f>
        <v>TV Ad</v>
      </c>
      <c r="E410" s="8" t="s">
        <v>8689</v>
      </c>
      <c r="F410" s="8" t="s">
        <v>8689</v>
      </c>
      <c r="G410" s="8" t="str">
        <f t="shared" si="6"/>
        <v>not converted</v>
      </c>
      <c r="H410" s="6">
        <v>0</v>
      </c>
      <c r="I410" t="str">
        <f>_xlfn.XLOOKUP(Campaign_performance_cln[[#This Row],[customer_id]],customers_cln[customer_id],customers_cln[country],"Not Found",0)</f>
        <v>Bangladesh</v>
      </c>
    </row>
    <row r="411" spans="1:9" x14ac:dyDescent="0.45">
      <c r="A411" t="s">
        <v>8645</v>
      </c>
      <c r="B411" t="s">
        <v>30</v>
      </c>
      <c r="C411" t="str">
        <f>_xlfn.XLOOKUP(Campaign_performance_cln[[#This Row],[campaign_id]],campaign_channel_merged[campaign_id],campaign_channel_merged[campaign_name],"Not Found")</f>
        <v>Festive  5</v>
      </c>
      <c r="D411" t="str">
        <f>_xlfn.XLOOKUP(Campaign_performance_cln[[#This Row],[campaign_id]],campaign_channel_merged[campaign_id],campaign_channel_merged[channel],"Not Found",0)</f>
        <v>unknown</v>
      </c>
      <c r="E411" s="8" t="s">
        <v>8689</v>
      </c>
      <c r="F411" s="8" t="s">
        <v>8689</v>
      </c>
      <c r="G411" s="8" t="str">
        <f t="shared" si="6"/>
        <v>not converted</v>
      </c>
      <c r="H411" s="6">
        <v>0</v>
      </c>
      <c r="I411" t="str">
        <f>_xlfn.XLOOKUP(Campaign_performance_cln[[#This Row],[customer_id]],customers_cln[customer_id],customers_cln[country],"Not Found",0)</f>
        <v>Guatemala</v>
      </c>
    </row>
    <row r="412" spans="1:9" x14ac:dyDescent="0.45">
      <c r="A412" t="s">
        <v>8654</v>
      </c>
      <c r="B412" t="s">
        <v>485</v>
      </c>
      <c r="C412" t="str">
        <f>_xlfn.XLOOKUP(Campaign_performance_cln[[#This Row],[campaign_id]],campaign_channel_merged[campaign_id],campaign_channel_merged[campaign_name],"Not Found")</f>
        <v>Summer  14</v>
      </c>
      <c r="D412" t="str">
        <f>_xlfn.XLOOKUP(Campaign_performance_cln[[#This Row],[campaign_id]],campaign_channel_merged[campaign_id],campaign_channel_merged[channel],"Not Found",0)</f>
        <v>Social Media</v>
      </c>
      <c r="E412" s="8" t="s">
        <v>8689</v>
      </c>
      <c r="F412" s="8" t="s">
        <v>8689</v>
      </c>
      <c r="G412" s="8" t="str">
        <f t="shared" si="6"/>
        <v>not converted</v>
      </c>
      <c r="H412" s="6">
        <v>0</v>
      </c>
      <c r="I412" t="str">
        <f>_xlfn.XLOOKUP(Campaign_performance_cln[[#This Row],[customer_id]],customers_cln[customer_id],customers_cln[country],"Not Found",0)</f>
        <v>Hungary</v>
      </c>
    </row>
    <row r="413" spans="1:9" x14ac:dyDescent="0.45">
      <c r="A413" t="s">
        <v>8643</v>
      </c>
      <c r="B413" t="s">
        <v>322</v>
      </c>
      <c r="C413" t="str">
        <f>_xlfn.XLOOKUP(Campaign_performance_cln[[#This Row],[campaign_id]],campaign_channel_merged[campaign_id],campaign_channel_merged[campaign_name],"Not Found")</f>
        <v>Winter  3</v>
      </c>
      <c r="D413" t="str">
        <f>_xlfn.XLOOKUP(Campaign_performance_cln[[#This Row],[campaign_id]],campaign_channel_merged[campaign_id],campaign_channel_merged[channel],"Not Found",0)</f>
        <v>Social Media</v>
      </c>
      <c r="E413" s="8" t="s">
        <v>8689</v>
      </c>
      <c r="F413" s="8" t="s">
        <v>8689</v>
      </c>
      <c r="G413" s="8" t="str">
        <f t="shared" si="6"/>
        <v>not converted</v>
      </c>
      <c r="H413" s="6">
        <v>0</v>
      </c>
      <c r="I413" t="str">
        <f>_xlfn.XLOOKUP(Campaign_performance_cln[[#This Row],[customer_id]],customers_cln[customer_id],customers_cln[country],"Not Found",0)</f>
        <v>Guinea</v>
      </c>
    </row>
    <row r="414" spans="1:9" x14ac:dyDescent="0.45">
      <c r="A414" t="s">
        <v>8652</v>
      </c>
      <c r="B414" t="s">
        <v>211</v>
      </c>
      <c r="C414" t="str">
        <f>_xlfn.XLOOKUP(Campaign_performance_cln[[#This Row],[campaign_id]],campaign_channel_merged[campaign_id],campaign_channel_merged[campaign_name],"Not Found")</f>
        <v>Summer  12</v>
      </c>
      <c r="D414" t="str">
        <f>_xlfn.XLOOKUP(Campaign_performance_cln[[#This Row],[campaign_id]],campaign_channel_merged[campaign_id],campaign_channel_merged[channel],"Not Found",0)</f>
        <v>Email</v>
      </c>
      <c r="E414" s="8" t="s">
        <v>8689</v>
      </c>
      <c r="F414" s="8" t="s">
        <v>8689</v>
      </c>
      <c r="G414" s="8" t="str">
        <f t="shared" si="6"/>
        <v>not converted</v>
      </c>
      <c r="H414" s="6">
        <v>0</v>
      </c>
      <c r="I414" t="str">
        <f>_xlfn.XLOOKUP(Campaign_performance_cln[[#This Row],[customer_id]],customers_cln[customer_id],customers_cln[country],"Not Found",0)</f>
        <v>Lesotho</v>
      </c>
    </row>
    <row r="415" spans="1:9" x14ac:dyDescent="0.45">
      <c r="A415" t="s">
        <v>8643</v>
      </c>
      <c r="B415" t="s">
        <v>84</v>
      </c>
      <c r="C415" t="str">
        <f>_xlfn.XLOOKUP(Campaign_performance_cln[[#This Row],[campaign_id]],campaign_channel_merged[campaign_id],campaign_channel_merged[campaign_name],"Not Found")</f>
        <v>Winter  3</v>
      </c>
      <c r="D415" t="str">
        <f>_xlfn.XLOOKUP(Campaign_performance_cln[[#This Row],[campaign_id]],campaign_channel_merged[campaign_id],campaign_channel_merged[channel],"Not Found",0)</f>
        <v>Social Media</v>
      </c>
      <c r="E415" s="8" t="s">
        <v>8689</v>
      </c>
      <c r="F415" s="8" t="s">
        <v>8689</v>
      </c>
      <c r="G415" s="8" t="str">
        <f t="shared" si="6"/>
        <v>not converted</v>
      </c>
      <c r="H415" s="6">
        <v>0</v>
      </c>
      <c r="I415" t="str">
        <f>_xlfn.XLOOKUP(Campaign_performance_cln[[#This Row],[customer_id]],customers_cln[customer_id],customers_cln[country],"Not Found",0)</f>
        <v>Guinea-Bissau</v>
      </c>
    </row>
    <row r="416" spans="1:9" x14ac:dyDescent="0.45">
      <c r="A416" t="s">
        <v>8656</v>
      </c>
      <c r="B416" t="s">
        <v>791</v>
      </c>
      <c r="C416" t="str">
        <f>_xlfn.XLOOKUP(Campaign_performance_cln[[#This Row],[campaign_id]],campaign_channel_merged[campaign_id],campaign_channel_merged[campaign_name],"Not Found")</f>
        <v>Clearance  16</v>
      </c>
      <c r="D416" t="str">
        <f>_xlfn.XLOOKUP(Campaign_performance_cln[[#This Row],[campaign_id]],campaign_channel_merged[campaign_id],campaign_channel_merged[channel],"Not Found",0)</f>
        <v>Influencer</v>
      </c>
      <c r="E416" s="8" t="s">
        <v>8690</v>
      </c>
      <c r="F416" s="8" t="s">
        <v>8689</v>
      </c>
      <c r="G416" s="8" t="str">
        <f t="shared" si="6"/>
        <v>not converted</v>
      </c>
      <c r="H416" s="6">
        <v>0</v>
      </c>
      <c r="I416" t="str">
        <f>_xlfn.XLOOKUP(Campaign_performance_cln[[#This Row],[customer_id]],customers_cln[customer_id],customers_cln[country],"Not Found",0)</f>
        <v>Uganda</v>
      </c>
    </row>
    <row r="417" spans="1:9" x14ac:dyDescent="0.45">
      <c r="A417" t="s">
        <v>8647</v>
      </c>
      <c r="B417" t="s">
        <v>67</v>
      </c>
      <c r="C417" t="str">
        <f>_xlfn.XLOOKUP(Campaign_performance_cln[[#This Row],[campaign_id]],campaign_channel_merged[campaign_id],campaign_channel_merged[campaign_name],"Not Found")</f>
        <v>Clearance  7</v>
      </c>
      <c r="D417" t="str">
        <f>_xlfn.XLOOKUP(Campaign_performance_cln[[#This Row],[campaign_id]],campaign_channel_merged[campaign_id],campaign_channel_merged[channel],"Not Found",0)</f>
        <v>TV Ad</v>
      </c>
      <c r="E417" s="8" t="s">
        <v>8690</v>
      </c>
      <c r="F417" s="8" t="s">
        <v>8689</v>
      </c>
      <c r="G417" s="8" t="str">
        <f t="shared" si="6"/>
        <v>not converted</v>
      </c>
      <c r="H417" s="6">
        <v>0</v>
      </c>
      <c r="I417" t="str">
        <f>_xlfn.XLOOKUP(Campaign_performance_cln[[#This Row],[customer_id]],customers_cln[customer_id],customers_cln[country],"Not Found",0)</f>
        <v>Ireland</v>
      </c>
    </row>
    <row r="418" spans="1:9" x14ac:dyDescent="0.45">
      <c r="A418" t="s">
        <v>8642</v>
      </c>
      <c r="B418" t="s">
        <v>591</v>
      </c>
      <c r="C418" t="str">
        <f>_xlfn.XLOOKUP(Campaign_performance_cln[[#This Row],[campaign_id]],campaign_channel_merged[campaign_id],campaign_channel_merged[campaign_name],"Not Found")</f>
        <v>Festive  2</v>
      </c>
      <c r="D418" t="str">
        <f>_xlfn.XLOOKUP(Campaign_performance_cln[[#This Row],[campaign_id]],campaign_channel_merged[campaign_id],campaign_channel_merged[channel],"Not Found",0)</f>
        <v>Influencer</v>
      </c>
      <c r="E418" s="8" t="s">
        <v>8689</v>
      </c>
      <c r="F418" s="8" t="s">
        <v>8689</v>
      </c>
      <c r="G418" s="8" t="str">
        <f t="shared" si="6"/>
        <v>not converted</v>
      </c>
      <c r="H418" s="6">
        <v>0</v>
      </c>
      <c r="I418" t="str">
        <f>_xlfn.XLOOKUP(Campaign_performance_cln[[#This Row],[customer_id]],customers_cln[customer_id],customers_cln[country],"Not Found",0)</f>
        <v>Faroe Islands</v>
      </c>
    </row>
    <row r="419" spans="1:9" x14ac:dyDescent="0.45">
      <c r="A419" t="s">
        <v>8642</v>
      </c>
      <c r="B419" t="s">
        <v>822</v>
      </c>
      <c r="C419" t="str">
        <f>_xlfn.XLOOKUP(Campaign_performance_cln[[#This Row],[campaign_id]],campaign_channel_merged[campaign_id],campaign_channel_merged[campaign_name],"Not Found")</f>
        <v>Festive  2</v>
      </c>
      <c r="D419" t="str">
        <f>_xlfn.XLOOKUP(Campaign_performance_cln[[#This Row],[campaign_id]],campaign_channel_merged[campaign_id],campaign_channel_merged[channel],"Not Found",0)</f>
        <v>Influencer</v>
      </c>
      <c r="E419" s="8" t="s">
        <v>8689</v>
      </c>
      <c r="F419" s="8" t="s">
        <v>8689</v>
      </c>
      <c r="G419" s="8" t="str">
        <f t="shared" si="6"/>
        <v>not converted</v>
      </c>
      <c r="H419" s="6">
        <v>0</v>
      </c>
      <c r="I419" t="str">
        <f>_xlfn.XLOOKUP(Campaign_performance_cln[[#This Row],[customer_id]],customers_cln[customer_id],customers_cln[country],"Not Found",0)</f>
        <v>Wallis And Futuna</v>
      </c>
    </row>
    <row r="420" spans="1:9" x14ac:dyDescent="0.45">
      <c r="A420" t="s">
        <v>8652</v>
      </c>
      <c r="B420" t="s">
        <v>414</v>
      </c>
      <c r="C420" t="str">
        <f>_xlfn.XLOOKUP(Campaign_performance_cln[[#This Row],[campaign_id]],campaign_channel_merged[campaign_id],campaign_channel_merged[campaign_name],"Not Found")</f>
        <v>Summer  12</v>
      </c>
      <c r="D420" t="str">
        <f>_xlfn.XLOOKUP(Campaign_performance_cln[[#This Row],[campaign_id]],campaign_channel_merged[campaign_id],campaign_channel_merged[channel],"Not Found",0)</f>
        <v>Email</v>
      </c>
      <c r="E420" s="8" t="s">
        <v>8689</v>
      </c>
      <c r="F420" s="8" t="s">
        <v>8689</v>
      </c>
      <c r="G420" s="8" t="str">
        <f t="shared" si="6"/>
        <v>not converted</v>
      </c>
      <c r="H420" s="6">
        <v>0</v>
      </c>
      <c r="I420" t="str">
        <f>_xlfn.XLOOKUP(Campaign_performance_cln[[#This Row],[customer_id]],customers_cln[customer_id],customers_cln[country],"Not Found",0)</f>
        <v>Bolivia</v>
      </c>
    </row>
    <row r="421" spans="1:9" x14ac:dyDescent="0.45">
      <c r="A421" t="s">
        <v>8657</v>
      </c>
      <c r="B421" t="s">
        <v>160</v>
      </c>
      <c r="C421" t="str">
        <f>_xlfn.XLOOKUP(Campaign_performance_cln[[#This Row],[campaign_id]],campaign_channel_merged[campaign_id],campaign_channel_merged[campaign_name],"Not Found")</f>
        <v>Launch  17</v>
      </c>
      <c r="D421" t="str">
        <f>_xlfn.XLOOKUP(Campaign_performance_cln[[#This Row],[campaign_id]],campaign_channel_merged[campaign_id],campaign_channel_merged[channel],"Not Found",0)</f>
        <v>TV Ad</v>
      </c>
      <c r="E421" s="8" t="s">
        <v>8690</v>
      </c>
      <c r="F421" s="8" t="s">
        <v>8689</v>
      </c>
      <c r="G421" s="8" t="str">
        <f t="shared" si="6"/>
        <v>not converted</v>
      </c>
      <c r="H421" s="6">
        <v>0</v>
      </c>
      <c r="I421" t="str">
        <f>_xlfn.XLOOKUP(Campaign_performance_cln[[#This Row],[customer_id]],customers_cln[customer_id],customers_cln[country],"Not Found",0)</f>
        <v>Northern Mariana Islands</v>
      </c>
    </row>
    <row r="422" spans="1:9" x14ac:dyDescent="0.45">
      <c r="A422" t="s">
        <v>8649</v>
      </c>
      <c r="B422" t="s">
        <v>358</v>
      </c>
      <c r="C422" t="str">
        <f>_xlfn.XLOOKUP(Campaign_performance_cln[[#This Row],[campaign_id]],campaign_channel_merged[campaign_id],campaign_channel_merged[campaign_name],"Not Found")</f>
        <v>Clearance  9</v>
      </c>
      <c r="D422" t="str">
        <f>_xlfn.XLOOKUP(Campaign_performance_cln[[#This Row],[campaign_id]],campaign_channel_merged[campaign_id],campaign_channel_merged[channel],"Not Found",0)</f>
        <v>Social Media</v>
      </c>
      <c r="E422" s="8" t="s">
        <v>8690</v>
      </c>
      <c r="F422" s="8" t="s">
        <v>8689</v>
      </c>
      <c r="G422" s="8" t="str">
        <f t="shared" si="6"/>
        <v>not converted</v>
      </c>
      <c r="H422" s="6">
        <v>0</v>
      </c>
      <c r="I422" t="str">
        <f>_xlfn.XLOOKUP(Campaign_performance_cln[[#This Row],[customer_id]],customers_cln[customer_id],customers_cln[country],"Not Found",0)</f>
        <v>Mayotte</v>
      </c>
    </row>
    <row r="423" spans="1:9" x14ac:dyDescent="0.45">
      <c r="A423" t="s">
        <v>8651</v>
      </c>
      <c r="B423" t="s">
        <v>677</v>
      </c>
      <c r="C423" t="str">
        <f>_xlfn.XLOOKUP(Campaign_performance_cln[[#This Row],[campaign_id]],campaign_channel_merged[campaign_id],campaign_channel_merged[campaign_name],"Not Found")</f>
        <v>Launch  11</v>
      </c>
      <c r="D423" t="str">
        <f>_xlfn.XLOOKUP(Campaign_performance_cln[[#This Row],[campaign_id]],campaign_channel_merged[campaign_id],campaign_channel_merged[channel],"Not Found",0)</f>
        <v>Email</v>
      </c>
      <c r="E423" s="8" t="s">
        <v>8689</v>
      </c>
      <c r="F423" s="8" t="s">
        <v>8689</v>
      </c>
      <c r="G423" s="8" t="str">
        <f t="shared" si="6"/>
        <v>not converted</v>
      </c>
      <c r="H423" s="6">
        <v>0</v>
      </c>
      <c r="I423" t="str">
        <f>_xlfn.XLOOKUP(Campaign_performance_cln[[#This Row],[customer_id]],customers_cln[customer_id],customers_cln[country],"Not Found",0)</f>
        <v>Germany</v>
      </c>
    </row>
    <row r="424" spans="1:9" x14ac:dyDescent="0.45">
      <c r="A424" t="s">
        <v>8652</v>
      </c>
      <c r="B424" t="s">
        <v>258</v>
      </c>
      <c r="C424" t="str">
        <f>_xlfn.XLOOKUP(Campaign_performance_cln[[#This Row],[campaign_id]],campaign_channel_merged[campaign_id],campaign_channel_merged[campaign_name],"Not Found")</f>
        <v>Summer  12</v>
      </c>
      <c r="D424" t="str">
        <f>_xlfn.XLOOKUP(Campaign_performance_cln[[#This Row],[campaign_id]],campaign_channel_merged[campaign_id],campaign_channel_merged[channel],"Not Found",0)</f>
        <v>Email</v>
      </c>
      <c r="E424" s="8" t="s">
        <v>8689</v>
      </c>
      <c r="F424" s="8" t="s">
        <v>8689</v>
      </c>
      <c r="G424" s="8" t="str">
        <f t="shared" si="6"/>
        <v>not converted</v>
      </c>
      <c r="H424" s="6">
        <v>0</v>
      </c>
      <c r="I424" t="str">
        <f>_xlfn.XLOOKUP(Campaign_performance_cln[[#This Row],[customer_id]],customers_cln[customer_id],customers_cln[country],"Not Found",0)</f>
        <v>Malawi</v>
      </c>
    </row>
    <row r="425" spans="1:9" x14ac:dyDescent="0.45">
      <c r="A425" t="s">
        <v>8646</v>
      </c>
      <c r="B425" t="s">
        <v>942</v>
      </c>
      <c r="C425" t="str">
        <f>_xlfn.XLOOKUP(Campaign_performance_cln[[#This Row],[campaign_id]],campaign_channel_merged[campaign_id],campaign_channel_merged[campaign_name],"Not Found")</f>
        <v>Winter  6</v>
      </c>
      <c r="D425" t="str">
        <f>_xlfn.XLOOKUP(Campaign_performance_cln[[#This Row],[campaign_id]],campaign_channel_merged[campaign_id],campaign_channel_merged[channel],"Not Found",0)</f>
        <v>Influencer</v>
      </c>
      <c r="E425" s="8" t="s">
        <v>8690</v>
      </c>
      <c r="F425" s="8" t="s">
        <v>8689</v>
      </c>
      <c r="G425" s="8" t="str">
        <f t="shared" si="6"/>
        <v>not converted</v>
      </c>
      <c r="H425" s="6">
        <v>0</v>
      </c>
      <c r="I425" t="str">
        <f>_xlfn.XLOOKUP(Campaign_performance_cln[[#This Row],[customer_id]],customers_cln[customer_id],customers_cln[country],"Not Found",0)</f>
        <v>Macedonia</v>
      </c>
    </row>
    <row r="426" spans="1:9" x14ac:dyDescent="0.45">
      <c r="A426" t="s">
        <v>8645</v>
      </c>
      <c r="B426" t="s">
        <v>971</v>
      </c>
      <c r="C426" t="str">
        <f>_xlfn.XLOOKUP(Campaign_performance_cln[[#This Row],[campaign_id]],campaign_channel_merged[campaign_id],campaign_channel_merged[campaign_name],"Not Found")</f>
        <v>Festive  5</v>
      </c>
      <c r="D426" t="str">
        <f>_xlfn.XLOOKUP(Campaign_performance_cln[[#This Row],[campaign_id]],campaign_channel_merged[campaign_id],campaign_channel_merged[channel],"Not Found",0)</f>
        <v>unknown</v>
      </c>
      <c r="E426" s="8" t="s">
        <v>8689</v>
      </c>
      <c r="F426" s="8" t="s">
        <v>8689</v>
      </c>
      <c r="G426" s="8" t="str">
        <f t="shared" si="6"/>
        <v>not converted</v>
      </c>
      <c r="H426" s="6">
        <v>0</v>
      </c>
      <c r="I426" t="str">
        <f>_xlfn.XLOOKUP(Campaign_performance_cln[[#This Row],[customer_id]],customers_cln[customer_id],customers_cln[country],"Not Found",0)</f>
        <v>Sudan</v>
      </c>
    </row>
    <row r="427" spans="1:9" x14ac:dyDescent="0.45">
      <c r="A427" t="s">
        <v>8654</v>
      </c>
      <c r="B427" t="s">
        <v>39</v>
      </c>
      <c r="C427" t="str">
        <f>_xlfn.XLOOKUP(Campaign_performance_cln[[#This Row],[campaign_id]],campaign_channel_merged[campaign_id],campaign_channel_merged[campaign_name],"Not Found")</f>
        <v>Summer  14</v>
      </c>
      <c r="D427" t="str">
        <f>_xlfn.XLOOKUP(Campaign_performance_cln[[#This Row],[campaign_id]],campaign_channel_merged[campaign_id],campaign_channel_merged[channel],"Not Found",0)</f>
        <v>Social Media</v>
      </c>
      <c r="E427" s="8" t="s">
        <v>8690</v>
      </c>
      <c r="F427" s="8" t="s">
        <v>8689</v>
      </c>
      <c r="G427" s="8" t="str">
        <f t="shared" si="6"/>
        <v>not converted</v>
      </c>
      <c r="H427" s="6">
        <v>0</v>
      </c>
      <c r="I427" t="str">
        <f>_xlfn.XLOOKUP(Campaign_performance_cln[[#This Row],[customer_id]],customers_cln[customer_id],customers_cln[country],"Not Found",0)</f>
        <v>Barbados</v>
      </c>
    </row>
    <row r="428" spans="1:9" x14ac:dyDescent="0.45">
      <c r="A428" t="s">
        <v>8642</v>
      </c>
      <c r="B428" t="s">
        <v>273</v>
      </c>
      <c r="C428" t="str">
        <f>_xlfn.XLOOKUP(Campaign_performance_cln[[#This Row],[campaign_id]],campaign_channel_merged[campaign_id],campaign_channel_merged[campaign_name],"Not Found")</f>
        <v>Festive  2</v>
      </c>
      <c r="D428" t="str">
        <f>_xlfn.XLOOKUP(Campaign_performance_cln[[#This Row],[campaign_id]],campaign_channel_merged[campaign_id],campaign_channel_merged[channel],"Not Found",0)</f>
        <v>Influencer</v>
      </c>
      <c r="E428" s="8" t="s">
        <v>8689</v>
      </c>
      <c r="F428" s="8" t="s">
        <v>8689</v>
      </c>
      <c r="G428" s="8" t="str">
        <f t="shared" si="6"/>
        <v>not converted</v>
      </c>
      <c r="H428" s="6">
        <v>0</v>
      </c>
      <c r="I428" t="str">
        <f>_xlfn.XLOOKUP(Campaign_performance_cln[[#This Row],[customer_id]],customers_cln[customer_id],customers_cln[country],"Not Found",0)</f>
        <v>Latvia</v>
      </c>
    </row>
    <row r="429" spans="1:9" x14ac:dyDescent="0.45">
      <c r="A429" t="s">
        <v>8641</v>
      </c>
      <c r="B429" t="s">
        <v>882</v>
      </c>
      <c r="C429" t="str">
        <f>_xlfn.XLOOKUP(Campaign_performance_cln[[#This Row],[campaign_id]],campaign_channel_merged[campaign_id],campaign_channel_merged[campaign_name],"Not Found")</f>
        <v>Clearance  1</v>
      </c>
      <c r="D429" t="str">
        <f>_xlfn.XLOOKUP(Campaign_performance_cln[[#This Row],[campaign_id]],campaign_channel_merged[campaign_id],campaign_channel_merged[channel],"Not Found",0)</f>
        <v>Google Ads</v>
      </c>
      <c r="E429" s="8" t="s">
        <v>8690</v>
      </c>
      <c r="F429" s="8" t="s">
        <v>8690</v>
      </c>
      <c r="G429" s="8" t="str">
        <f t="shared" si="6"/>
        <v>converted</v>
      </c>
      <c r="H429" s="6">
        <v>1476.51</v>
      </c>
      <c r="I429" t="str">
        <f>_xlfn.XLOOKUP(Campaign_performance_cln[[#This Row],[customer_id]],customers_cln[customer_id],customers_cln[country],"Not Found",0)</f>
        <v>Trinidad And Tobago</v>
      </c>
    </row>
    <row r="430" spans="1:9" x14ac:dyDescent="0.45">
      <c r="A430" t="s">
        <v>8650</v>
      </c>
      <c r="B430" t="s">
        <v>605</v>
      </c>
      <c r="C430" t="str">
        <f>_xlfn.XLOOKUP(Campaign_performance_cln[[#This Row],[campaign_id]],campaign_channel_merged[campaign_id],campaign_channel_merged[campaign_name],"Not Found")</f>
        <v>Winter  10</v>
      </c>
      <c r="D430" t="str">
        <f>_xlfn.XLOOKUP(Campaign_performance_cln[[#This Row],[campaign_id]],campaign_channel_merged[campaign_id],campaign_channel_merged[channel],"Not Found",0)</f>
        <v>TV Ad</v>
      </c>
      <c r="E430" s="8" t="s">
        <v>8689</v>
      </c>
      <c r="F430" s="8" t="s">
        <v>8689</v>
      </c>
      <c r="G430" s="8" t="str">
        <f t="shared" si="6"/>
        <v>not converted</v>
      </c>
      <c r="H430" s="6">
        <v>0</v>
      </c>
      <c r="I430" t="str">
        <f>_xlfn.XLOOKUP(Campaign_performance_cln[[#This Row],[customer_id]],customers_cln[customer_id],customers_cln[country],"Not Found",0)</f>
        <v>Libyan Arab Jamahiriya</v>
      </c>
    </row>
    <row r="431" spans="1:9" x14ac:dyDescent="0.45">
      <c r="A431" t="s">
        <v>8654</v>
      </c>
      <c r="B431" t="s">
        <v>86</v>
      </c>
      <c r="C431" t="str">
        <f>_xlfn.XLOOKUP(Campaign_performance_cln[[#This Row],[campaign_id]],campaign_channel_merged[campaign_id],campaign_channel_merged[campaign_name],"Not Found")</f>
        <v>Summer  14</v>
      </c>
      <c r="D431" t="str">
        <f>_xlfn.XLOOKUP(Campaign_performance_cln[[#This Row],[campaign_id]],campaign_channel_merged[campaign_id],campaign_channel_merged[channel],"Not Found",0)</f>
        <v>Social Media</v>
      </c>
      <c r="E431" s="8" t="s">
        <v>8690</v>
      </c>
      <c r="F431" s="8" t="s">
        <v>8689</v>
      </c>
      <c r="G431" s="8" t="str">
        <f t="shared" si="6"/>
        <v>not converted</v>
      </c>
      <c r="H431" s="6">
        <v>0</v>
      </c>
      <c r="I431" t="str">
        <f>_xlfn.XLOOKUP(Campaign_performance_cln[[#This Row],[customer_id]],customers_cln[customer_id],customers_cln[country],"Not Found",0)</f>
        <v>Serbia</v>
      </c>
    </row>
    <row r="432" spans="1:9" x14ac:dyDescent="0.45">
      <c r="A432" t="s">
        <v>8660</v>
      </c>
      <c r="B432" t="s">
        <v>520</v>
      </c>
      <c r="C432" t="str">
        <f>_xlfn.XLOOKUP(Campaign_performance_cln[[#This Row],[campaign_id]],campaign_channel_merged[campaign_id],campaign_channel_merged[campaign_name],"Not Found")</f>
        <v>Clearance  20</v>
      </c>
      <c r="D432" t="str">
        <f>_xlfn.XLOOKUP(Campaign_performance_cln[[#This Row],[campaign_id]],campaign_channel_merged[campaign_id],campaign_channel_merged[channel],"Not Found",0)</f>
        <v>Social Media</v>
      </c>
      <c r="E432" s="8" t="s">
        <v>8689</v>
      </c>
      <c r="F432" s="8" t="s">
        <v>8689</v>
      </c>
      <c r="G432" s="8" t="str">
        <f t="shared" si="6"/>
        <v>not converted</v>
      </c>
      <c r="H432" s="6">
        <v>0</v>
      </c>
      <c r="I432" t="str">
        <f>_xlfn.XLOOKUP(Campaign_performance_cln[[#This Row],[customer_id]],customers_cln[customer_id],customers_cln[country],"Not Found",0)</f>
        <v>Vietnam</v>
      </c>
    </row>
    <row r="433" spans="1:9" x14ac:dyDescent="0.45">
      <c r="A433" t="s">
        <v>8651</v>
      </c>
      <c r="B433" t="s">
        <v>89</v>
      </c>
      <c r="C433" t="str">
        <f>_xlfn.XLOOKUP(Campaign_performance_cln[[#This Row],[campaign_id]],campaign_channel_merged[campaign_id],campaign_channel_merged[campaign_name],"Not Found")</f>
        <v>Launch  11</v>
      </c>
      <c r="D433" t="str">
        <f>_xlfn.XLOOKUP(Campaign_performance_cln[[#This Row],[campaign_id]],campaign_channel_merged[campaign_id],campaign_channel_merged[channel],"Not Found",0)</f>
        <v>Email</v>
      </c>
      <c r="E433" s="8" t="s">
        <v>8690</v>
      </c>
      <c r="F433" s="8" t="s">
        <v>8689</v>
      </c>
      <c r="G433" s="8" t="str">
        <f t="shared" si="6"/>
        <v>not converted</v>
      </c>
      <c r="H433" s="6">
        <v>0</v>
      </c>
      <c r="I433" t="str">
        <f>_xlfn.XLOOKUP(Campaign_performance_cln[[#This Row],[customer_id]],customers_cln[customer_id],customers_cln[country],"Not Found",0)</f>
        <v>Togo</v>
      </c>
    </row>
    <row r="434" spans="1:9" x14ac:dyDescent="0.45">
      <c r="A434" t="s">
        <v>8651</v>
      </c>
      <c r="B434" t="s">
        <v>521</v>
      </c>
      <c r="C434" t="str">
        <f>_xlfn.XLOOKUP(Campaign_performance_cln[[#This Row],[campaign_id]],campaign_channel_merged[campaign_id],campaign_channel_merged[campaign_name],"Not Found")</f>
        <v>Launch  11</v>
      </c>
      <c r="D434" t="str">
        <f>_xlfn.XLOOKUP(Campaign_performance_cln[[#This Row],[campaign_id]],campaign_channel_merged[campaign_id],campaign_channel_merged[channel],"Not Found",0)</f>
        <v>Email</v>
      </c>
      <c r="E434" s="8" t="s">
        <v>8690</v>
      </c>
      <c r="F434" s="8" t="s">
        <v>8689</v>
      </c>
      <c r="G434" s="8" t="str">
        <f t="shared" si="6"/>
        <v>not converted</v>
      </c>
      <c r="H434" s="6">
        <v>0</v>
      </c>
      <c r="I434" t="str">
        <f>_xlfn.XLOOKUP(Campaign_performance_cln[[#This Row],[customer_id]],customers_cln[customer_id],customers_cln[country],"Not Found",0)</f>
        <v>Turkey</v>
      </c>
    </row>
    <row r="435" spans="1:9" x14ac:dyDescent="0.45">
      <c r="A435" t="s">
        <v>8655</v>
      </c>
      <c r="B435" t="s">
        <v>813</v>
      </c>
      <c r="C435" t="str">
        <f>_xlfn.XLOOKUP(Campaign_performance_cln[[#This Row],[campaign_id]],campaign_channel_merged[campaign_id],campaign_channel_merged[campaign_name],"Not Found")</f>
        <v>Festive  15</v>
      </c>
      <c r="D435" t="str">
        <f>_xlfn.XLOOKUP(Campaign_performance_cln[[#This Row],[campaign_id]],campaign_channel_merged[campaign_id],campaign_channel_merged[channel],"Not Found",0)</f>
        <v>Email</v>
      </c>
      <c r="E435" s="8" t="s">
        <v>8689</v>
      </c>
      <c r="F435" s="8" t="s">
        <v>8689</v>
      </c>
      <c r="G435" s="8" t="str">
        <f t="shared" si="6"/>
        <v>not converted</v>
      </c>
      <c r="H435" s="6">
        <v>0</v>
      </c>
      <c r="I435" t="str">
        <f>_xlfn.XLOOKUP(Campaign_performance_cln[[#This Row],[customer_id]],customers_cln[customer_id],customers_cln[country],"Not Found",0)</f>
        <v>Malaysia</v>
      </c>
    </row>
    <row r="436" spans="1:9" x14ac:dyDescent="0.45">
      <c r="A436" t="s">
        <v>8653</v>
      </c>
      <c r="B436" t="s">
        <v>443</v>
      </c>
      <c r="C436" t="str">
        <f>_xlfn.XLOOKUP(Campaign_performance_cln[[#This Row],[campaign_id]],campaign_channel_merged[campaign_id],campaign_channel_merged[campaign_name],"Not Found")</f>
        <v>Winter  13</v>
      </c>
      <c r="D436" t="str">
        <f>_xlfn.XLOOKUP(Campaign_performance_cln[[#This Row],[campaign_id]],campaign_channel_merged[campaign_id],campaign_channel_merged[channel],"Not Found",0)</f>
        <v>Social Media</v>
      </c>
      <c r="E436" s="8" t="s">
        <v>8690</v>
      </c>
      <c r="F436" s="8" t="s">
        <v>8690</v>
      </c>
      <c r="G436" s="8" t="str">
        <f t="shared" si="6"/>
        <v>converted</v>
      </c>
      <c r="H436" s="6">
        <v>626.70000000000005</v>
      </c>
      <c r="I436" t="str">
        <f>_xlfn.XLOOKUP(Campaign_performance_cln[[#This Row],[customer_id]],customers_cln[customer_id],customers_cln[country],"Not Found",0)</f>
        <v>Argentina</v>
      </c>
    </row>
    <row r="437" spans="1:9" x14ac:dyDescent="0.45">
      <c r="A437" t="s">
        <v>8655</v>
      </c>
      <c r="B437" t="s">
        <v>442</v>
      </c>
      <c r="C437" t="str">
        <f>_xlfn.XLOOKUP(Campaign_performance_cln[[#This Row],[campaign_id]],campaign_channel_merged[campaign_id],campaign_channel_merged[campaign_name],"Not Found")</f>
        <v>Festive  15</v>
      </c>
      <c r="D437" t="str">
        <f>_xlfn.XLOOKUP(Campaign_performance_cln[[#This Row],[campaign_id]],campaign_channel_merged[campaign_id],campaign_channel_merged[channel],"Not Found",0)</f>
        <v>Email</v>
      </c>
      <c r="E437" s="8" t="s">
        <v>8690</v>
      </c>
      <c r="F437" s="8" t="s">
        <v>8689</v>
      </c>
      <c r="G437" s="8" t="str">
        <f t="shared" si="6"/>
        <v>not converted</v>
      </c>
      <c r="H437" s="6">
        <v>0</v>
      </c>
      <c r="I437" t="str">
        <f>_xlfn.XLOOKUP(Campaign_performance_cln[[#This Row],[customer_id]],customers_cln[customer_id],customers_cln[country],"Not Found",0)</f>
        <v>Gambia</v>
      </c>
    </row>
    <row r="438" spans="1:9" x14ac:dyDescent="0.45">
      <c r="A438" t="s">
        <v>8654</v>
      </c>
      <c r="B438" t="s">
        <v>530</v>
      </c>
      <c r="C438" t="str">
        <f>_xlfn.XLOOKUP(Campaign_performance_cln[[#This Row],[campaign_id]],campaign_channel_merged[campaign_id],campaign_channel_merged[campaign_name],"Not Found")</f>
        <v>Summer  14</v>
      </c>
      <c r="D438" t="str">
        <f>_xlfn.XLOOKUP(Campaign_performance_cln[[#This Row],[campaign_id]],campaign_channel_merged[campaign_id],campaign_channel_merged[channel],"Not Found",0)</f>
        <v>Social Media</v>
      </c>
      <c r="E438" s="8" t="s">
        <v>8689</v>
      </c>
      <c r="F438" s="8" t="s">
        <v>8689</v>
      </c>
      <c r="G438" s="8" t="str">
        <f t="shared" si="6"/>
        <v>not converted</v>
      </c>
      <c r="H438" s="6">
        <v>0</v>
      </c>
      <c r="I438" t="str">
        <f>_xlfn.XLOOKUP(Campaign_performance_cln[[#This Row],[customer_id]],customers_cln[customer_id],customers_cln[country],"Not Found",0)</f>
        <v>Malta</v>
      </c>
    </row>
    <row r="439" spans="1:9" x14ac:dyDescent="0.45">
      <c r="A439" t="s">
        <v>8641</v>
      </c>
      <c r="B439" t="s">
        <v>294</v>
      </c>
      <c r="C439" t="str">
        <f>_xlfn.XLOOKUP(Campaign_performance_cln[[#This Row],[campaign_id]],campaign_channel_merged[campaign_id],campaign_channel_merged[campaign_name],"Not Found")</f>
        <v>Clearance  1</v>
      </c>
      <c r="D439" t="str">
        <f>_xlfn.XLOOKUP(Campaign_performance_cln[[#This Row],[campaign_id]],campaign_channel_merged[campaign_id],campaign_channel_merged[channel],"Not Found",0)</f>
        <v>Google Ads</v>
      </c>
      <c r="E439" s="8" t="s">
        <v>8689</v>
      </c>
      <c r="F439" s="8" t="s">
        <v>8689</v>
      </c>
      <c r="G439" s="8" t="str">
        <f t="shared" si="6"/>
        <v>not converted</v>
      </c>
      <c r="H439" s="6">
        <v>0</v>
      </c>
      <c r="I439" t="str">
        <f>_xlfn.XLOOKUP(Campaign_performance_cln[[#This Row],[customer_id]],customers_cln[customer_id],customers_cln[country],"Not Found",0)</f>
        <v>Libyan Arab Jamahiriya</v>
      </c>
    </row>
    <row r="440" spans="1:9" x14ac:dyDescent="0.45">
      <c r="A440" t="s">
        <v>8659</v>
      </c>
      <c r="B440" t="s">
        <v>428</v>
      </c>
      <c r="C440" t="str">
        <f>_xlfn.XLOOKUP(Campaign_performance_cln[[#This Row],[campaign_id]],campaign_channel_merged[campaign_id],campaign_channel_merged[campaign_name],"Not Found")</f>
        <v>Launch  19</v>
      </c>
      <c r="D440" t="str">
        <f>_xlfn.XLOOKUP(Campaign_performance_cln[[#This Row],[campaign_id]],campaign_channel_merged[campaign_id],campaign_channel_merged[channel],"Not Found",0)</f>
        <v>Google Ads</v>
      </c>
      <c r="E440" s="8" t="s">
        <v>8689</v>
      </c>
      <c r="F440" s="8" t="s">
        <v>8689</v>
      </c>
      <c r="G440" s="8" t="str">
        <f t="shared" si="6"/>
        <v>not converted</v>
      </c>
      <c r="H440" s="6">
        <v>0</v>
      </c>
      <c r="I440" t="str">
        <f>_xlfn.XLOOKUP(Campaign_performance_cln[[#This Row],[customer_id]],customers_cln[customer_id],customers_cln[country],"Not Found",0)</f>
        <v>Burkina Faso</v>
      </c>
    </row>
    <row r="441" spans="1:9" x14ac:dyDescent="0.45">
      <c r="A441" t="s">
        <v>8653</v>
      </c>
      <c r="B441" t="s">
        <v>567</v>
      </c>
      <c r="C441" t="str">
        <f>_xlfn.XLOOKUP(Campaign_performance_cln[[#This Row],[campaign_id]],campaign_channel_merged[campaign_id],campaign_channel_merged[campaign_name],"Not Found")</f>
        <v>Winter  13</v>
      </c>
      <c r="D441" t="str">
        <f>_xlfn.XLOOKUP(Campaign_performance_cln[[#This Row],[campaign_id]],campaign_channel_merged[campaign_id],campaign_channel_merged[channel],"Not Found",0)</f>
        <v>Social Media</v>
      </c>
      <c r="E441" s="8" t="s">
        <v>8690</v>
      </c>
      <c r="F441" s="8" t="s">
        <v>8689</v>
      </c>
      <c r="G441" s="8" t="str">
        <f t="shared" si="6"/>
        <v>not converted</v>
      </c>
      <c r="H441" s="6">
        <v>0</v>
      </c>
      <c r="I441" t="str">
        <f>_xlfn.XLOOKUP(Campaign_performance_cln[[#This Row],[customer_id]],customers_cln[customer_id],customers_cln[country],"Not Found",0)</f>
        <v>Bahamas</v>
      </c>
    </row>
    <row r="442" spans="1:9" x14ac:dyDescent="0.45">
      <c r="A442" t="s">
        <v>8641</v>
      </c>
      <c r="B442" t="s">
        <v>765</v>
      </c>
      <c r="C442" t="str">
        <f>_xlfn.XLOOKUP(Campaign_performance_cln[[#This Row],[campaign_id]],campaign_channel_merged[campaign_id],campaign_channel_merged[campaign_name],"Not Found")</f>
        <v>Clearance  1</v>
      </c>
      <c r="D442" t="str">
        <f>_xlfn.XLOOKUP(Campaign_performance_cln[[#This Row],[campaign_id]],campaign_channel_merged[campaign_id],campaign_channel_merged[channel],"Not Found",0)</f>
        <v>Google Ads</v>
      </c>
      <c r="E442" s="8" t="s">
        <v>8689</v>
      </c>
      <c r="F442" s="8" t="s">
        <v>8689</v>
      </c>
      <c r="G442" s="8" t="str">
        <f t="shared" si="6"/>
        <v>not converted</v>
      </c>
      <c r="H442" s="6">
        <v>0</v>
      </c>
      <c r="I442" t="str">
        <f>_xlfn.XLOOKUP(Campaign_performance_cln[[#This Row],[customer_id]],customers_cln[customer_id],customers_cln[country],"Not Found",0)</f>
        <v>Czech Republic</v>
      </c>
    </row>
    <row r="443" spans="1:9" x14ac:dyDescent="0.45">
      <c r="A443" t="s">
        <v>8645</v>
      </c>
      <c r="B443" t="s">
        <v>384</v>
      </c>
      <c r="C443" t="str">
        <f>_xlfn.XLOOKUP(Campaign_performance_cln[[#This Row],[campaign_id]],campaign_channel_merged[campaign_id],campaign_channel_merged[campaign_name],"Not Found")</f>
        <v>Festive  5</v>
      </c>
      <c r="D443" t="str">
        <f>_xlfn.XLOOKUP(Campaign_performance_cln[[#This Row],[campaign_id]],campaign_channel_merged[campaign_id],campaign_channel_merged[channel],"Not Found",0)</f>
        <v>unknown</v>
      </c>
      <c r="E443" s="8" t="s">
        <v>8689</v>
      </c>
      <c r="F443" s="8" t="s">
        <v>8689</v>
      </c>
      <c r="G443" s="8" t="str">
        <f t="shared" si="6"/>
        <v>not converted</v>
      </c>
      <c r="H443" s="6">
        <v>0</v>
      </c>
      <c r="I443" t="str">
        <f>_xlfn.XLOOKUP(Campaign_performance_cln[[#This Row],[customer_id]],customers_cln[customer_id],customers_cln[country],"Not Found",0)</f>
        <v>French Guiana</v>
      </c>
    </row>
    <row r="444" spans="1:9" x14ac:dyDescent="0.45">
      <c r="A444" t="s">
        <v>8651</v>
      </c>
      <c r="B444" t="s">
        <v>621</v>
      </c>
      <c r="C444" t="str">
        <f>_xlfn.XLOOKUP(Campaign_performance_cln[[#This Row],[campaign_id]],campaign_channel_merged[campaign_id],campaign_channel_merged[campaign_name],"Not Found")</f>
        <v>Launch  11</v>
      </c>
      <c r="D444" t="str">
        <f>_xlfn.XLOOKUP(Campaign_performance_cln[[#This Row],[campaign_id]],campaign_channel_merged[campaign_id],campaign_channel_merged[channel],"Not Found",0)</f>
        <v>Email</v>
      </c>
      <c r="E444" s="8" t="s">
        <v>8689</v>
      </c>
      <c r="F444" s="8" t="s">
        <v>8689</v>
      </c>
      <c r="G444" s="8" t="str">
        <f t="shared" si="6"/>
        <v>not converted</v>
      </c>
      <c r="H444" s="6">
        <v>0</v>
      </c>
      <c r="I444" t="str">
        <f>_xlfn.XLOOKUP(Campaign_performance_cln[[#This Row],[customer_id]],customers_cln[customer_id],customers_cln[country],"Not Found",0)</f>
        <v>Myanmar</v>
      </c>
    </row>
    <row r="445" spans="1:9" x14ac:dyDescent="0.45">
      <c r="A445" t="s">
        <v>8641</v>
      </c>
      <c r="B445" t="s">
        <v>546</v>
      </c>
      <c r="C445" t="str">
        <f>_xlfn.XLOOKUP(Campaign_performance_cln[[#This Row],[campaign_id]],campaign_channel_merged[campaign_id],campaign_channel_merged[campaign_name],"Not Found")</f>
        <v>Clearance  1</v>
      </c>
      <c r="D445" t="str">
        <f>_xlfn.XLOOKUP(Campaign_performance_cln[[#This Row],[campaign_id]],campaign_channel_merged[campaign_id],campaign_channel_merged[channel],"Not Found",0)</f>
        <v>Google Ads</v>
      </c>
      <c r="E445" s="8" t="s">
        <v>8690</v>
      </c>
      <c r="F445" s="8" t="s">
        <v>8690</v>
      </c>
      <c r="G445" s="8" t="str">
        <f t="shared" si="6"/>
        <v>converted</v>
      </c>
      <c r="H445" s="6">
        <v>344.86</v>
      </c>
      <c r="I445" t="str">
        <f>_xlfn.XLOOKUP(Campaign_performance_cln[[#This Row],[customer_id]],customers_cln[customer_id],customers_cln[country],"Not Found",0)</f>
        <v>Kuwait</v>
      </c>
    </row>
    <row r="446" spans="1:9" x14ac:dyDescent="0.45">
      <c r="A446" t="s">
        <v>8648</v>
      </c>
      <c r="B446" t="s">
        <v>715</v>
      </c>
      <c r="C446" t="str">
        <f>_xlfn.XLOOKUP(Campaign_performance_cln[[#This Row],[campaign_id]],campaign_channel_merged[campaign_id],campaign_channel_merged[campaign_name],"Not Found")</f>
        <v>Festive  8</v>
      </c>
      <c r="D446" t="str">
        <f>_xlfn.XLOOKUP(Campaign_performance_cln[[#This Row],[campaign_id]],campaign_channel_merged[campaign_id],campaign_channel_merged[channel],"Not Found",0)</f>
        <v>Influencer</v>
      </c>
      <c r="E446" s="8" t="s">
        <v>8690</v>
      </c>
      <c r="F446" s="8" t="s">
        <v>8690</v>
      </c>
      <c r="G446" s="8" t="str">
        <f t="shared" si="6"/>
        <v>converted</v>
      </c>
      <c r="H446" s="6">
        <v>377.35</v>
      </c>
      <c r="I446" t="str">
        <f>_xlfn.XLOOKUP(Campaign_performance_cln[[#This Row],[customer_id]],customers_cln[customer_id],customers_cln[country],"Not Found",0)</f>
        <v>Solomon Islands</v>
      </c>
    </row>
    <row r="447" spans="1:9" x14ac:dyDescent="0.45">
      <c r="A447" t="s">
        <v>8646</v>
      </c>
      <c r="B447" t="s">
        <v>515</v>
      </c>
      <c r="C447" t="str">
        <f>_xlfn.XLOOKUP(Campaign_performance_cln[[#This Row],[campaign_id]],campaign_channel_merged[campaign_id],campaign_channel_merged[campaign_name],"Not Found")</f>
        <v>Winter  6</v>
      </c>
      <c r="D447" t="str">
        <f>_xlfn.XLOOKUP(Campaign_performance_cln[[#This Row],[campaign_id]],campaign_channel_merged[campaign_id],campaign_channel_merged[channel],"Not Found",0)</f>
        <v>Influencer</v>
      </c>
      <c r="E447" s="8" t="s">
        <v>8689</v>
      </c>
      <c r="F447" s="8" t="s">
        <v>8689</v>
      </c>
      <c r="G447" s="8" t="str">
        <f t="shared" si="6"/>
        <v>not converted</v>
      </c>
      <c r="H447" s="6">
        <v>0</v>
      </c>
      <c r="I447" t="str">
        <f>_xlfn.XLOOKUP(Campaign_performance_cln[[#This Row],[customer_id]],customers_cln[customer_id],customers_cln[country],"Not Found",0)</f>
        <v>Mongolia</v>
      </c>
    </row>
    <row r="448" spans="1:9" x14ac:dyDescent="0.45">
      <c r="A448" t="s">
        <v>8650</v>
      </c>
      <c r="B448" t="s">
        <v>882</v>
      </c>
      <c r="C448" t="str">
        <f>_xlfn.XLOOKUP(Campaign_performance_cln[[#This Row],[campaign_id]],campaign_channel_merged[campaign_id],campaign_channel_merged[campaign_name],"Not Found")</f>
        <v>Winter  10</v>
      </c>
      <c r="D448" t="str">
        <f>_xlfn.XLOOKUP(Campaign_performance_cln[[#This Row],[campaign_id]],campaign_channel_merged[campaign_id],campaign_channel_merged[channel],"Not Found",0)</f>
        <v>TV Ad</v>
      </c>
      <c r="E448" s="8" t="s">
        <v>8690</v>
      </c>
      <c r="F448" s="8" t="s">
        <v>8690</v>
      </c>
      <c r="G448" s="8" t="str">
        <f t="shared" si="6"/>
        <v>converted</v>
      </c>
      <c r="H448" s="6">
        <v>1679.59</v>
      </c>
      <c r="I448" t="str">
        <f>_xlfn.XLOOKUP(Campaign_performance_cln[[#This Row],[customer_id]],customers_cln[customer_id],customers_cln[country],"Not Found",0)</f>
        <v>Trinidad And Tobago</v>
      </c>
    </row>
    <row r="449" spans="1:9" x14ac:dyDescent="0.45">
      <c r="A449" t="s">
        <v>8648</v>
      </c>
      <c r="B449" t="s">
        <v>645</v>
      </c>
      <c r="C449" t="str">
        <f>_xlfn.XLOOKUP(Campaign_performance_cln[[#This Row],[campaign_id]],campaign_channel_merged[campaign_id],campaign_channel_merged[campaign_name],"Not Found")</f>
        <v>Festive  8</v>
      </c>
      <c r="D449" t="str">
        <f>_xlfn.XLOOKUP(Campaign_performance_cln[[#This Row],[campaign_id]],campaign_channel_merged[campaign_id],campaign_channel_merged[channel],"Not Found",0)</f>
        <v>Influencer</v>
      </c>
      <c r="E449" s="8" t="s">
        <v>8689</v>
      </c>
      <c r="F449" s="8" t="s">
        <v>8689</v>
      </c>
      <c r="G449" s="8" t="str">
        <f t="shared" si="6"/>
        <v>not converted</v>
      </c>
      <c r="H449" s="6">
        <v>0</v>
      </c>
      <c r="I449" t="str">
        <f>_xlfn.XLOOKUP(Campaign_performance_cln[[#This Row],[customer_id]],customers_cln[customer_id],customers_cln[country],"Not Found",0)</f>
        <v>Gambia</v>
      </c>
    </row>
    <row r="450" spans="1:9" x14ac:dyDescent="0.45">
      <c r="A450" t="s">
        <v>8646</v>
      </c>
      <c r="B450" t="s">
        <v>943</v>
      </c>
      <c r="C450" t="str">
        <f>_xlfn.XLOOKUP(Campaign_performance_cln[[#This Row],[campaign_id]],campaign_channel_merged[campaign_id],campaign_channel_merged[campaign_name],"Not Found")</f>
        <v>Winter  6</v>
      </c>
      <c r="D450" t="str">
        <f>_xlfn.XLOOKUP(Campaign_performance_cln[[#This Row],[campaign_id]],campaign_channel_merged[campaign_id],campaign_channel_merged[channel],"Not Found",0)</f>
        <v>Influencer</v>
      </c>
      <c r="E450" s="8" t="s">
        <v>8690</v>
      </c>
      <c r="F450" s="8" t="s">
        <v>8690</v>
      </c>
      <c r="G450" s="8" t="str">
        <f t="shared" si="6"/>
        <v>converted</v>
      </c>
      <c r="H450" s="6">
        <v>128.49</v>
      </c>
      <c r="I450" t="str">
        <f>_xlfn.XLOOKUP(Campaign_performance_cln[[#This Row],[customer_id]],customers_cln[customer_id],customers_cln[country],"Not Found",0)</f>
        <v>Guyana</v>
      </c>
    </row>
    <row r="451" spans="1:9" x14ac:dyDescent="0.45">
      <c r="A451" t="s">
        <v>8643</v>
      </c>
      <c r="B451" t="s">
        <v>228</v>
      </c>
      <c r="C451" t="str">
        <f>_xlfn.XLOOKUP(Campaign_performance_cln[[#This Row],[campaign_id]],campaign_channel_merged[campaign_id],campaign_channel_merged[campaign_name],"Not Found")</f>
        <v>Winter  3</v>
      </c>
      <c r="D451" t="str">
        <f>_xlfn.XLOOKUP(Campaign_performance_cln[[#This Row],[campaign_id]],campaign_channel_merged[campaign_id],campaign_channel_merged[channel],"Not Found",0)</f>
        <v>Social Media</v>
      </c>
      <c r="E451" s="8" t="s">
        <v>8690</v>
      </c>
      <c r="F451" s="8" t="s">
        <v>8689</v>
      </c>
      <c r="G451" s="8" t="str">
        <f t="shared" ref="G451:G514" si="7">IF(AND(E451="yes",F451="yes"),"converted","not converted")</f>
        <v>not converted</v>
      </c>
      <c r="H451" s="6">
        <v>0</v>
      </c>
      <c r="I451" t="str">
        <f>_xlfn.XLOOKUP(Campaign_performance_cln[[#This Row],[customer_id]],customers_cln[customer_id],customers_cln[country],"Not Found",0)</f>
        <v>Eritrea</v>
      </c>
    </row>
    <row r="452" spans="1:9" x14ac:dyDescent="0.45">
      <c r="A452" t="s">
        <v>8653</v>
      </c>
      <c r="B452" t="s">
        <v>40</v>
      </c>
      <c r="C452" t="str">
        <f>_xlfn.XLOOKUP(Campaign_performance_cln[[#This Row],[campaign_id]],campaign_channel_merged[campaign_id],campaign_channel_merged[campaign_name],"Not Found")</f>
        <v>Winter  13</v>
      </c>
      <c r="D452" t="str">
        <f>_xlfn.XLOOKUP(Campaign_performance_cln[[#This Row],[campaign_id]],campaign_channel_merged[campaign_id],campaign_channel_merged[channel],"Not Found",0)</f>
        <v>Social Media</v>
      </c>
      <c r="E452" s="8" t="s">
        <v>8689</v>
      </c>
      <c r="F452" s="8" t="s">
        <v>8689</v>
      </c>
      <c r="G452" s="8" t="str">
        <f t="shared" si="7"/>
        <v>not converted</v>
      </c>
      <c r="H452" s="6">
        <v>0</v>
      </c>
      <c r="I452" t="str">
        <f>_xlfn.XLOOKUP(Campaign_performance_cln[[#This Row],[customer_id]],customers_cln[customer_id],customers_cln[country],"Not Found",0)</f>
        <v>Cayman Islands</v>
      </c>
    </row>
    <row r="453" spans="1:9" x14ac:dyDescent="0.45">
      <c r="A453" t="s">
        <v>8656</v>
      </c>
      <c r="B453" t="s">
        <v>321</v>
      </c>
      <c r="C453" t="str">
        <f>_xlfn.XLOOKUP(Campaign_performance_cln[[#This Row],[campaign_id]],campaign_channel_merged[campaign_id],campaign_channel_merged[campaign_name],"Not Found")</f>
        <v>Clearance  16</v>
      </c>
      <c r="D453" t="str">
        <f>_xlfn.XLOOKUP(Campaign_performance_cln[[#This Row],[campaign_id]],campaign_channel_merged[campaign_id],campaign_channel_merged[channel],"Not Found",0)</f>
        <v>Influencer</v>
      </c>
      <c r="E453" s="8" t="s">
        <v>8689</v>
      </c>
      <c r="F453" s="8" t="s">
        <v>8689</v>
      </c>
      <c r="G453" s="8" t="str">
        <f t="shared" si="7"/>
        <v>not converted</v>
      </c>
      <c r="H453" s="6">
        <v>0</v>
      </c>
      <c r="I453" t="str">
        <f>_xlfn.XLOOKUP(Campaign_performance_cln[[#This Row],[customer_id]],customers_cln[customer_id],customers_cln[country],"Not Found",0)</f>
        <v>Botswana</v>
      </c>
    </row>
    <row r="454" spans="1:9" x14ac:dyDescent="0.45">
      <c r="A454" t="s">
        <v>8648</v>
      </c>
      <c r="B454" t="s">
        <v>225</v>
      </c>
      <c r="C454" t="str">
        <f>_xlfn.XLOOKUP(Campaign_performance_cln[[#This Row],[campaign_id]],campaign_channel_merged[campaign_id],campaign_channel_merged[campaign_name],"Not Found")</f>
        <v>Festive  8</v>
      </c>
      <c r="D454" t="str">
        <f>_xlfn.XLOOKUP(Campaign_performance_cln[[#This Row],[campaign_id]],campaign_channel_merged[campaign_id],campaign_channel_merged[channel],"Not Found",0)</f>
        <v>Influencer</v>
      </c>
      <c r="E454" s="8" t="s">
        <v>8690</v>
      </c>
      <c r="F454" s="8" t="s">
        <v>8690</v>
      </c>
      <c r="G454" s="8" t="str">
        <f t="shared" si="7"/>
        <v>converted</v>
      </c>
      <c r="H454" s="6">
        <v>1471.8</v>
      </c>
      <c r="I454" t="str">
        <f>_xlfn.XLOOKUP(Campaign_performance_cln[[#This Row],[customer_id]],customers_cln[customer_id],customers_cln[country],"Not Found",0)</f>
        <v>Niue</v>
      </c>
    </row>
    <row r="455" spans="1:9" x14ac:dyDescent="0.45">
      <c r="A455" t="s">
        <v>8657</v>
      </c>
      <c r="B455" t="s">
        <v>354</v>
      </c>
      <c r="C455" t="str">
        <f>_xlfn.XLOOKUP(Campaign_performance_cln[[#This Row],[campaign_id]],campaign_channel_merged[campaign_id],campaign_channel_merged[campaign_name],"Not Found")</f>
        <v>Launch  17</v>
      </c>
      <c r="D455" t="str">
        <f>_xlfn.XLOOKUP(Campaign_performance_cln[[#This Row],[campaign_id]],campaign_channel_merged[campaign_id],campaign_channel_merged[channel],"Not Found",0)</f>
        <v>TV Ad</v>
      </c>
      <c r="E455" s="8" t="s">
        <v>8690</v>
      </c>
      <c r="F455" s="8" t="s">
        <v>8690</v>
      </c>
      <c r="G455" s="8" t="str">
        <f t="shared" si="7"/>
        <v>converted</v>
      </c>
      <c r="H455" s="6">
        <v>612.48</v>
      </c>
      <c r="I455" t="str">
        <f>_xlfn.XLOOKUP(Campaign_performance_cln[[#This Row],[customer_id]],customers_cln[customer_id],customers_cln[country],"Not Found",0)</f>
        <v>Taiwan</v>
      </c>
    </row>
    <row r="456" spans="1:9" x14ac:dyDescent="0.45">
      <c r="A456" t="s">
        <v>8650</v>
      </c>
      <c r="B456" t="s">
        <v>854</v>
      </c>
      <c r="C456" t="str">
        <f>_xlfn.XLOOKUP(Campaign_performance_cln[[#This Row],[campaign_id]],campaign_channel_merged[campaign_id],campaign_channel_merged[campaign_name],"Not Found")</f>
        <v>Winter  10</v>
      </c>
      <c r="D456" t="str">
        <f>_xlfn.XLOOKUP(Campaign_performance_cln[[#This Row],[campaign_id]],campaign_channel_merged[campaign_id],campaign_channel_merged[channel],"Not Found",0)</f>
        <v>TV Ad</v>
      </c>
      <c r="E456" s="8" t="s">
        <v>8690</v>
      </c>
      <c r="F456" s="8" t="s">
        <v>8690</v>
      </c>
      <c r="G456" s="8" t="str">
        <f t="shared" si="7"/>
        <v>converted</v>
      </c>
      <c r="H456" s="6">
        <v>668.08</v>
      </c>
      <c r="I456" t="str">
        <f>_xlfn.XLOOKUP(Campaign_performance_cln[[#This Row],[customer_id]],customers_cln[customer_id],customers_cln[country],"Not Found",0)</f>
        <v>Guyana</v>
      </c>
    </row>
    <row r="457" spans="1:9" x14ac:dyDescent="0.45">
      <c r="A457" t="s">
        <v>8649</v>
      </c>
      <c r="B457" t="s">
        <v>295</v>
      </c>
      <c r="C457" t="str">
        <f>_xlfn.XLOOKUP(Campaign_performance_cln[[#This Row],[campaign_id]],campaign_channel_merged[campaign_id],campaign_channel_merged[campaign_name],"Not Found")</f>
        <v>Clearance  9</v>
      </c>
      <c r="D457" t="str">
        <f>_xlfn.XLOOKUP(Campaign_performance_cln[[#This Row],[campaign_id]],campaign_channel_merged[campaign_id],campaign_channel_merged[channel],"Not Found",0)</f>
        <v>Social Media</v>
      </c>
      <c r="E457" s="8" t="s">
        <v>8690</v>
      </c>
      <c r="F457" s="8" t="s">
        <v>8690</v>
      </c>
      <c r="G457" s="8" t="str">
        <f t="shared" si="7"/>
        <v>converted</v>
      </c>
      <c r="H457" s="6">
        <v>1796.44</v>
      </c>
      <c r="I457" t="str">
        <f>_xlfn.XLOOKUP(Campaign_performance_cln[[#This Row],[customer_id]],customers_cln[customer_id],customers_cln[country],"Not Found",0)</f>
        <v>Uruguay</v>
      </c>
    </row>
    <row r="458" spans="1:9" x14ac:dyDescent="0.45">
      <c r="A458" t="s">
        <v>8646</v>
      </c>
      <c r="B458" t="s">
        <v>945</v>
      </c>
      <c r="C458" t="str">
        <f>_xlfn.XLOOKUP(Campaign_performance_cln[[#This Row],[campaign_id]],campaign_channel_merged[campaign_id],campaign_channel_merged[campaign_name],"Not Found")</f>
        <v>Winter  6</v>
      </c>
      <c r="D458" t="str">
        <f>_xlfn.XLOOKUP(Campaign_performance_cln[[#This Row],[campaign_id]],campaign_channel_merged[campaign_id],campaign_channel_merged[channel],"Not Found",0)</f>
        <v>Influencer</v>
      </c>
      <c r="E458" s="8" t="s">
        <v>8690</v>
      </c>
      <c r="F458" s="8" t="s">
        <v>8689</v>
      </c>
      <c r="G458" s="8" t="str">
        <f t="shared" si="7"/>
        <v>not converted</v>
      </c>
      <c r="H458" s="6">
        <v>0</v>
      </c>
      <c r="I458" t="str">
        <f>_xlfn.XLOOKUP(Campaign_performance_cln[[#This Row],[customer_id]],customers_cln[customer_id],customers_cln[country],"Not Found",0)</f>
        <v>Cape Verde</v>
      </c>
    </row>
    <row r="459" spans="1:9" x14ac:dyDescent="0.45">
      <c r="A459" t="s">
        <v>8656</v>
      </c>
      <c r="B459" t="s">
        <v>667</v>
      </c>
      <c r="C459" t="str">
        <f>_xlfn.XLOOKUP(Campaign_performance_cln[[#This Row],[campaign_id]],campaign_channel_merged[campaign_id],campaign_channel_merged[campaign_name],"Not Found")</f>
        <v>Clearance  16</v>
      </c>
      <c r="D459" t="str">
        <f>_xlfn.XLOOKUP(Campaign_performance_cln[[#This Row],[campaign_id]],campaign_channel_merged[campaign_id],campaign_channel_merged[channel],"Not Found",0)</f>
        <v>Influencer</v>
      </c>
      <c r="E459" s="8" t="s">
        <v>8690</v>
      </c>
      <c r="F459" s="8" t="s">
        <v>8689</v>
      </c>
      <c r="G459" s="8" t="str">
        <f t="shared" si="7"/>
        <v>not converted</v>
      </c>
      <c r="H459" s="6">
        <v>0</v>
      </c>
      <c r="I459" t="str">
        <f>_xlfn.XLOOKUP(Campaign_performance_cln[[#This Row],[customer_id]],customers_cln[customer_id],customers_cln[country],"Not Found",0)</f>
        <v>Ghana</v>
      </c>
    </row>
    <row r="460" spans="1:9" x14ac:dyDescent="0.45">
      <c r="A460" t="s">
        <v>8643</v>
      </c>
      <c r="B460" t="s">
        <v>557</v>
      </c>
      <c r="C460" t="str">
        <f>_xlfn.XLOOKUP(Campaign_performance_cln[[#This Row],[campaign_id]],campaign_channel_merged[campaign_id],campaign_channel_merged[campaign_name],"Not Found")</f>
        <v>Winter  3</v>
      </c>
      <c r="D460" t="str">
        <f>_xlfn.XLOOKUP(Campaign_performance_cln[[#This Row],[campaign_id]],campaign_channel_merged[campaign_id],campaign_channel_merged[channel],"Not Found",0)</f>
        <v>Social Media</v>
      </c>
      <c r="E460" s="8" t="s">
        <v>8689</v>
      </c>
      <c r="F460" s="8" t="s">
        <v>8689</v>
      </c>
      <c r="G460" s="8" t="str">
        <f t="shared" si="7"/>
        <v>not converted</v>
      </c>
      <c r="H460" s="6">
        <v>0</v>
      </c>
      <c r="I460" t="str">
        <f>_xlfn.XLOOKUP(Campaign_performance_cln[[#This Row],[customer_id]],customers_cln[customer_id],customers_cln[country],"Not Found",0)</f>
        <v>Albania</v>
      </c>
    </row>
    <row r="461" spans="1:9" x14ac:dyDescent="0.45">
      <c r="A461" t="s">
        <v>8654</v>
      </c>
      <c r="B461" t="s">
        <v>324</v>
      </c>
      <c r="C461" t="str">
        <f>_xlfn.XLOOKUP(Campaign_performance_cln[[#This Row],[campaign_id]],campaign_channel_merged[campaign_id],campaign_channel_merged[campaign_name],"Not Found")</f>
        <v>Summer  14</v>
      </c>
      <c r="D461" t="str">
        <f>_xlfn.XLOOKUP(Campaign_performance_cln[[#This Row],[campaign_id]],campaign_channel_merged[campaign_id],campaign_channel_merged[channel],"Not Found",0)</f>
        <v>Social Media</v>
      </c>
      <c r="E461" s="8" t="s">
        <v>8689</v>
      </c>
      <c r="F461" s="8" t="s">
        <v>8689</v>
      </c>
      <c r="G461" s="8" t="str">
        <f t="shared" si="7"/>
        <v>not converted</v>
      </c>
      <c r="H461" s="6">
        <v>0</v>
      </c>
      <c r="I461" t="str">
        <f>_xlfn.XLOOKUP(Campaign_performance_cln[[#This Row],[customer_id]],customers_cln[customer_id],customers_cln[country],"Not Found",0)</f>
        <v>Dominican Republic</v>
      </c>
    </row>
    <row r="462" spans="1:9" x14ac:dyDescent="0.45">
      <c r="A462" t="s">
        <v>8656</v>
      </c>
      <c r="B462" t="s">
        <v>316</v>
      </c>
      <c r="C462" t="str">
        <f>_xlfn.XLOOKUP(Campaign_performance_cln[[#This Row],[campaign_id]],campaign_channel_merged[campaign_id],campaign_channel_merged[campaign_name],"Not Found")</f>
        <v>Clearance  16</v>
      </c>
      <c r="D462" t="str">
        <f>_xlfn.XLOOKUP(Campaign_performance_cln[[#This Row],[campaign_id]],campaign_channel_merged[campaign_id],campaign_channel_merged[channel],"Not Found",0)</f>
        <v>Influencer</v>
      </c>
      <c r="E462" s="8" t="s">
        <v>8690</v>
      </c>
      <c r="F462" s="8" t="s">
        <v>8690</v>
      </c>
      <c r="G462" s="8" t="str">
        <f t="shared" si="7"/>
        <v>converted</v>
      </c>
      <c r="H462" s="6">
        <v>1939.36</v>
      </c>
      <c r="I462" t="str">
        <f>_xlfn.XLOOKUP(Campaign_performance_cln[[#This Row],[customer_id]],customers_cln[customer_id],customers_cln[country],"Not Found",0)</f>
        <v>Turks And Caicos Islands</v>
      </c>
    </row>
    <row r="463" spans="1:9" x14ac:dyDescent="0.45">
      <c r="A463" t="s">
        <v>8652</v>
      </c>
      <c r="B463" t="s">
        <v>85</v>
      </c>
      <c r="C463" t="str">
        <f>_xlfn.XLOOKUP(Campaign_performance_cln[[#This Row],[campaign_id]],campaign_channel_merged[campaign_id],campaign_channel_merged[campaign_name],"Not Found")</f>
        <v>Summer  12</v>
      </c>
      <c r="D463" t="str">
        <f>_xlfn.XLOOKUP(Campaign_performance_cln[[#This Row],[campaign_id]],campaign_channel_merged[campaign_id],campaign_channel_merged[channel],"Not Found",0)</f>
        <v>Email</v>
      </c>
      <c r="E463" s="8" t="s">
        <v>8690</v>
      </c>
      <c r="F463" s="8" t="s">
        <v>8690</v>
      </c>
      <c r="G463" s="8" t="str">
        <f t="shared" si="7"/>
        <v>converted</v>
      </c>
      <c r="H463" s="6">
        <v>723.58</v>
      </c>
      <c r="I463" t="str">
        <f>_xlfn.XLOOKUP(Campaign_performance_cln[[#This Row],[customer_id]],customers_cln[customer_id],customers_cln[country],"Not Found",0)</f>
        <v>Costa Rica</v>
      </c>
    </row>
    <row r="464" spans="1:9" x14ac:dyDescent="0.45">
      <c r="A464" t="s">
        <v>8652</v>
      </c>
      <c r="B464" t="s">
        <v>207</v>
      </c>
      <c r="C464" t="str">
        <f>_xlfn.XLOOKUP(Campaign_performance_cln[[#This Row],[campaign_id]],campaign_channel_merged[campaign_id],campaign_channel_merged[campaign_name],"Not Found")</f>
        <v>Summer  12</v>
      </c>
      <c r="D464" t="str">
        <f>_xlfn.XLOOKUP(Campaign_performance_cln[[#This Row],[campaign_id]],campaign_channel_merged[campaign_id],campaign_channel_merged[channel],"Not Found",0)</f>
        <v>Email</v>
      </c>
      <c r="E464" s="8" t="s">
        <v>8689</v>
      </c>
      <c r="F464" s="8" t="s">
        <v>8689</v>
      </c>
      <c r="G464" s="8" t="str">
        <f t="shared" si="7"/>
        <v>not converted</v>
      </c>
      <c r="H464" s="6">
        <v>0</v>
      </c>
      <c r="I464" t="str">
        <f>_xlfn.XLOOKUP(Campaign_performance_cln[[#This Row],[customer_id]],customers_cln[customer_id],customers_cln[country],"Not Found",0)</f>
        <v>Netherlands</v>
      </c>
    </row>
    <row r="465" spans="1:9" x14ac:dyDescent="0.45">
      <c r="A465" t="s">
        <v>8654</v>
      </c>
      <c r="B465" t="s">
        <v>797</v>
      </c>
      <c r="C465" t="str">
        <f>_xlfn.XLOOKUP(Campaign_performance_cln[[#This Row],[campaign_id]],campaign_channel_merged[campaign_id],campaign_channel_merged[campaign_name],"Not Found")</f>
        <v>Summer  14</v>
      </c>
      <c r="D465" t="str">
        <f>_xlfn.XLOOKUP(Campaign_performance_cln[[#This Row],[campaign_id]],campaign_channel_merged[campaign_id],campaign_channel_merged[channel],"Not Found",0)</f>
        <v>Social Media</v>
      </c>
      <c r="E465" s="8" t="s">
        <v>8689</v>
      </c>
      <c r="F465" s="8" t="s">
        <v>8689</v>
      </c>
      <c r="G465" s="8" t="str">
        <f t="shared" si="7"/>
        <v>not converted</v>
      </c>
      <c r="H465" s="6">
        <v>0</v>
      </c>
      <c r="I465" t="str">
        <f>_xlfn.XLOOKUP(Campaign_performance_cln[[#This Row],[customer_id]],customers_cln[customer_id],customers_cln[country],"Not Found",0)</f>
        <v>Angola</v>
      </c>
    </row>
    <row r="466" spans="1:9" x14ac:dyDescent="0.45">
      <c r="A466" t="s">
        <v>8658</v>
      </c>
      <c r="B466" t="s">
        <v>841</v>
      </c>
      <c r="C466" t="str">
        <f>_xlfn.XLOOKUP(Campaign_performance_cln[[#This Row],[campaign_id]],campaign_channel_merged[campaign_id],campaign_channel_merged[campaign_name],"Not Found")</f>
        <v>Summer  18</v>
      </c>
      <c r="D466" t="str">
        <f>_xlfn.XLOOKUP(Campaign_performance_cln[[#This Row],[campaign_id]],campaign_channel_merged[campaign_id],campaign_channel_merged[channel],"Not Found",0)</f>
        <v>TV Ad</v>
      </c>
      <c r="E466" s="8" t="s">
        <v>8690</v>
      </c>
      <c r="F466" s="8" t="s">
        <v>8690</v>
      </c>
      <c r="G466" s="8" t="str">
        <f t="shared" si="7"/>
        <v>converted</v>
      </c>
      <c r="H466" s="6">
        <v>1902.72</v>
      </c>
      <c r="I466" t="str">
        <f>_xlfn.XLOOKUP(Campaign_performance_cln[[#This Row],[customer_id]],customers_cln[customer_id],customers_cln[country],"Not Found",0)</f>
        <v>Dominica</v>
      </c>
    </row>
    <row r="467" spans="1:9" x14ac:dyDescent="0.45">
      <c r="A467" t="s">
        <v>8657</v>
      </c>
      <c r="B467" t="s">
        <v>801</v>
      </c>
      <c r="C467" t="str">
        <f>_xlfn.XLOOKUP(Campaign_performance_cln[[#This Row],[campaign_id]],campaign_channel_merged[campaign_id],campaign_channel_merged[campaign_name],"Not Found")</f>
        <v>Launch  17</v>
      </c>
      <c r="D467" t="str">
        <f>_xlfn.XLOOKUP(Campaign_performance_cln[[#This Row],[campaign_id]],campaign_channel_merged[campaign_id],campaign_channel_merged[channel],"Not Found",0)</f>
        <v>TV Ad</v>
      </c>
      <c r="E467" s="8" t="s">
        <v>8689</v>
      </c>
      <c r="F467" s="8" t="s">
        <v>8689</v>
      </c>
      <c r="G467" s="8" t="str">
        <f t="shared" si="7"/>
        <v>not converted</v>
      </c>
      <c r="H467" s="6">
        <v>0</v>
      </c>
      <c r="I467" t="str">
        <f>_xlfn.XLOOKUP(Campaign_performance_cln[[#This Row],[customer_id]],customers_cln[customer_id],customers_cln[country],"Not Found",0)</f>
        <v>Saint Barthelemy</v>
      </c>
    </row>
    <row r="468" spans="1:9" x14ac:dyDescent="0.45">
      <c r="A468" t="s">
        <v>8646</v>
      </c>
      <c r="B468" t="s">
        <v>717</v>
      </c>
      <c r="C468" t="str">
        <f>_xlfn.XLOOKUP(Campaign_performance_cln[[#This Row],[campaign_id]],campaign_channel_merged[campaign_id],campaign_channel_merged[campaign_name],"Not Found")</f>
        <v>Winter  6</v>
      </c>
      <c r="D468" t="str">
        <f>_xlfn.XLOOKUP(Campaign_performance_cln[[#This Row],[campaign_id]],campaign_channel_merged[campaign_id],campaign_channel_merged[channel],"Not Found",0)</f>
        <v>Influencer</v>
      </c>
      <c r="E468" s="8" t="s">
        <v>8690</v>
      </c>
      <c r="F468" s="8" t="s">
        <v>8689</v>
      </c>
      <c r="G468" s="8" t="str">
        <f t="shared" si="7"/>
        <v>not converted</v>
      </c>
      <c r="H468" s="6">
        <v>0</v>
      </c>
      <c r="I468" t="str">
        <f>_xlfn.XLOOKUP(Campaign_performance_cln[[#This Row],[customer_id]],customers_cln[customer_id],customers_cln[country],"Not Found",0)</f>
        <v>Ecuador</v>
      </c>
    </row>
    <row r="469" spans="1:9" x14ac:dyDescent="0.45">
      <c r="A469" t="s">
        <v>8660</v>
      </c>
      <c r="B469" t="s">
        <v>342</v>
      </c>
      <c r="C469" t="str">
        <f>_xlfn.XLOOKUP(Campaign_performance_cln[[#This Row],[campaign_id]],campaign_channel_merged[campaign_id],campaign_channel_merged[campaign_name],"Not Found")</f>
        <v>Clearance  20</v>
      </c>
      <c r="D469" t="str">
        <f>_xlfn.XLOOKUP(Campaign_performance_cln[[#This Row],[campaign_id]],campaign_channel_merged[campaign_id],campaign_channel_merged[channel],"Not Found",0)</f>
        <v>Social Media</v>
      </c>
      <c r="E469" s="8" t="s">
        <v>8689</v>
      </c>
      <c r="F469" s="8" t="s">
        <v>8689</v>
      </c>
      <c r="G469" s="8" t="str">
        <f t="shared" si="7"/>
        <v>not converted</v>
      </c>
      <c r="H469" s="6">
        <v>0</v>
      </c>
      <c r="I469" t="str">
        <f>_xlfn.XLOOKUP(Campaign_performance_cln[[#This Row],[customer_id]],customers_cln[customer_id],customers_cln[country],"Not Found",0)</f>
        <v>Switzerland</v>
      </c>
    </row>
    <row r="470" spans="1:9" x14ac:dyDescent="0.45">
      <c r="A470" t="s">
        <v>8660</v>
      </c>
      <c r="B470" t="s">
        <v>833</v>
      </c>
      <c r="C470" t="str">
        <f>_xlfn.XLOOKUP(Campaign_performance_cln[[#This Row],[campaign_id]],campaign_channel_merged[campaign_id],campaign_channel_merged[campaign_name],"Not Found")</f>
        <v>Clearance  20</v>
      </c>
      <c r="D470" t="str">
        <f>_xlfn.XLOOKUP(Campaign_performance_cln[[#This Row],[campaign_id]],campaign_channel_merged[campaign_id],campaign_channel_merged[channel],"Not Found",0)</f>
        <v>Social Media</v>
      </c>
      <c r="E470" s="8" t="s">
        <v>8690</v>
      </c>
      <c r="F470" s="8" t="s">
        <v>8689</v>
      </c>
      <c r="G470" s="8" t="str">
        <f t="shared" si="7"/>
        <v>not converted</v>
      </c>
      <c r="H470" s="6">
        <v>0</v>
      </c>
      <c r="I470" t="str">
        <f>_xlfn.XLOOKUP(Campaign_performance_cln[[#This Row],[customer_id]],customers_cln[customer_id],customers_cln[country],"Not Found",0)</f>
        <v>Brazil</v>
      </c>
    </row>
    <row r="471" spans="1:9" x14ac:dyDescent="0.45">
      <c r="A471" t="s">
        <v>8657</v>
      </c>
      <c r="B471" t="s">
        <v>317</v>
      </c>
      <c r="C471" t="str">
        <f>_xlfn.XLOOKUP(Campaign_performance_cln[[#This Row],[campaign_id]],campaign_channel_merged[campaign_id],campaign_channel_merged[campaign_name],"Not Found")</f>
        <v>Launch  17</v>
      </c>
      <c r="D471" t="str">
        <f>_xlfn.XLOOKUP(Campaign_performance_cln[[#This Row],[campaign_id]],campaign_channel_merged[campaign_id],campaign_channel_merged[channel],"Not Found",0)</f>
        <v>TV Ad</v>
      </c>
      <c r="E471" s="8" t="s">
        <v>8690</v>
      </c>
      <c r="F471" s="8" t="s">
        <v>8689</v>
      </c>
      <c r="G471" s="8" t="str">
        <f t="shared" si="7"/>
        <v>not converted</v>
      </c>
      <c r="H471" s="6">
        <v>0</v>
      </c>
      <c r="I471" t="str">
        <f>_xlfn.XLOOKUP(Campaign_performance_cln[[#This Row],[customer_id]],customers_cln[customer_id],customers_cln[country],"Not Found",0)</f>
        <v>Syrian Arab Republic</v>
      </c>
    </row>
    <row r="472" spans="1:9" x14ac:dyDescent="0.45">
      <c r="A472" t="s">
        <v>8658</v>
      </c>
      <c r="B472" t="s">
        <v>391</v>
      </c>
      <c r="C472" t="str">
        <f>_xlfn.XLOOKUP(Campaign_performance_cln[[#This Row],[campaign_id]],campaign_channel_merged[campaign_id],campaign_channel_merged[campaign_name],"Not Found")</f>
        <v>Summer  18</v>
      </c>
      <c r="D472" t="str">
        <f>_xlfn.XLOOKUP(Campaign_performance_cln[[#This Row],[campaign_id]],campaign_channel_merged[campaign_id],campaign_channel_merged[channel],"Not Found",0)</f>
        <v>TV Ad</v>
      </c>
      <c r="E472" s="8" t="s">
        <v>8689</v>
      </c>
      <c r="F472" s="8" t="s">
        <v>8689</v>
      </c>
      <c r="G472" s="8" t="str">
        <f t="shared" si="7"/>
        <v>not converted</v>
      </c>
      <c r="H472" s="6">
        <v>0</v>
      </c>
      <c r="I472" t="str">
        <f>_xlfn.XLOOKUP(Campaign_performance_cln[[#This Row],[customer_id]],customers_cln[customer_id],customers_cln[country],"Not Found",0)</f>
        <v>Cocos (Keeling) Islands</v>
      </c>
    </row>
    <row r="473" spans="1:9" x14ac:dyDescent="0.45">
      <c r="A473" t="s">
        <v>8652</v>
      </c>
      <c r="B473" t="s">
        <v>834</v>
      </c>
      <c r="C473" t="str">
        <f>_xlfn.XLOOKUP(Campaign_performance_cln[[#This Row],[campaign_id]],campaign_channel_merged[campaign_id],campaign_channel_merged[campaign_name],"Not Found")</f>
        <v>Summer  12</v>
      </c>
      <c r="D473" t="str">
        <f>_xlfn.XLOOKUP(Campaign_performance_cln[[#This Row],[campaign_id]],campaign_channel_merged[campaign_id],campaign_channel_merged[channel],"Not Found",0)</f>
        <v>Email</v>
      </c>
      <c r="E473" s="8" t="s">
        <v>8690</v>
      </c>
      <c r="F473" s="8" t="s">
        <v>8690</v>
      </c>
      <c r="G473" s="8" t="str">
        <f t="shared" si="7"/>
        <v>converted</v>
      </c>
      <c r="H473" s="6">
        <v>703.42</v>
      </c>
      <c r="I473" t="str">
        <f>_xlfn.XLOOKUP(Campaign_performance_cln[[#This Row],[customer_id]],customers_cln[customer_id],customers_cln[country],"Not Found",0)</f>
        <v>Iceland</v>
      </c>
    </row>
    <row r="474" spans="1:9" x14ac:dyDescent="0.45">
      <c r="A474" t="s">
        <v>8660</v>
      </c>
      <c r="B474" t="s">
        <v>189</v>
      </c>
      <c r="C474" t="str">
        <f>_xlfn.XLOOKUP(Campaign_performance_cln[[#This Row],[campaign_id]],campaign_channel_merged[campaign_id],campaign_channel_merged[campaign_name],"Not Found")</f>
        <v>Clearance  20</v>
      </c>
      <c r="D474" t="str">
        <f>_xlfn.XLOOKUP(Campaign_performance_cln[[#This Row],[campaign_id]],campaign_channel_merged[campaign_id],campaign_channel_merged[channel],"Not Found",0)</f>
        <v>Social Media</v>
      </c>
      <c r="E474" s="8" t="s">
        <v>8690</v>
      </c>
      <c r="F474" s="8" t="s">
        <v>8689</v>
      </c>
      <c r="G474" s="8" t="str">
        <f t="shared" si="7"/>
        <v>not converted</v>
      </c>
      <c r="H474" s="6">
        <v>0</v>
      </c>
      <c r="I474" t="str">
        <f>_xlfn.XLOOKUP(Campaign_performance_cln[[#This Row],[customer_id]],customers_cln[customer_id],customers_cln[country],"Not Found",0)</f>
        <v>Cook Islands</v>
      </c>
    </row>
    <row r="475" spans="1:9" x14ac:dyDescent="0.45">
      <c r="A475" t="s">
        <v>8644</v>
      </c>
      <c r="B475" t="s">
        <v>608</v>
      </c>
      <c r="C475" t="str">
        <f>_xlfn.XLOOKUP(Campaign_performance_cln[[#This Row],[campaign_id]],campaign_channel_merged[campaign_id],campaign_channel_merged[campaign_name],"Not Found")</f>
        <v>Launch  4</v>
      </c>
      <c r="D475" t="str">
        <f>_xlfn.XLOOKUP(Campaign_performance_cln[[#This Row],[campaign_id]],campaign_channel_merged[campaign_id],campaign_channel_merged[channel],"Not Found",0)</f>
        <v>TV Ad</v>
      </c>
      <c r="E475" s="8" t="s">
        <v>8690</v>
      </c>
      <c r="F475" s="8" t="s">
        <v>8690</v>
      </c>
      <c r="G475" s="8" t="str">
        <f t="shared" si="7"/>
        <v>converted</v>
      </c>
      <c r="H475" s="6">
        <v>1529.17</v>
      </c>
      <c r="I475" t="str">
        <f>_xlfn.XLOOKUP(Campaign_performance_cln[[#This Row],[customer_id]],customers_cln[customer_id],customers_cln[country],"Not Found",0)</f>
        <v>Czech Republic</v>
      </c>
    </row>
    <row r="476" spans="1:9" x14ac:dyDescent="0.45">
      <c r="A476" t="s">
        <v>8659</v>
      </c>
      <c r="B476" t="s">
        <v>100</v>
      </c>
      <c r="C476" t="str">
        <f>_xlfn.XLOOKUP(Campaign_performance_cln[[#This Row],[campaign_id]],campaign_channel_merged[campaign_id],campaign_channel_merged[campaign_name],"Not Found")</f>
        <v>Launch  19</v>
      </c>
      <c r="D476" t="str">
        <f>_xlfn.XLOOKUP(Campaign_performance_cln[[#This Row],[campaign_id]],campaign_channel_merged[campaign_id],campaign_channel_merged[channel],"Not Found",0)</f>
        <v>Google Ads</v>
      </c>
      <c r="E476" s="8" t="s">
        <v>8690</v>
      </c>
      <c r="F476" s="8" t="s">
        <v>8689</v>
      </c>
      <c r="G476" s="8" t="str">
        <f t="shared" si="7"/>
        <v>not converted</v>
      </c>
      <c r="H476" s="6">
        <v>0</v>
      </c>
      <c r="I476" t="str">
        <f>_xlfn.XLOOKUP(Campaign_performance_cln[[#This Row],[customer_id]],customers_cln[customer_id],customers_cln[country],"Not Found",0)</f>
        <v>New Zealand</v>
      </c>
    </row>
    <row r="477" spans="1:9" x14ac:dyDescent="0.45">
      <c r="A477" t="s">
        <v>8647</v>
      </c>
      <c r="B477" t="s">
        <v>990</v>
      </c>
      <c r="C477" t="str">
        <f>_xlfn.XLOOKUP(Campaign_performance_cln[[#This Row],[campaign_id]],campaign_channel_merged[campaign_id],campaign_channel_merged[campaign_name],"Not Found")</f>
        <v>Clearance  7</v>
      </c>
      <c r="D477" t="str">
        <f>_xlfn.XLOOKUP(Campaign_performance_cln[[#This Row],[campaign_id]],campaign_channel_merged[campaign_id],campaign_channel_merged[channel],"Not Found",0)</f>
        <v>TV Ad</v>
      </c>
      <c r="E477" s="8" t="s">
        <v>8690</v>
      </c>
      <c r="F477" s="8" t="s">
        <v>8689</v>
      </c>
      <c r="G477" s="8" t="str">
        <f t="shared" si="7"/>
        <v>not converted</v>
      </c>
      <c r="H477" s="6">
        <v>0</v>
      </c>
      <c r="I477" t="str">
        <f>_xlfn.XLOOKUP(Campaign_performance_cln[[#This Row],[customer_id]],customers_cln[customer_id],customers_cln[country],"Not Found",0)</f>
        <v>Lesotho</v>
      </c>
    </row>
    <row r="478" spans="1:9" x14ac:dyDescent="0.45">
      <c r="A478" t="s">
        <v>8653</v>
      </c>
      <c r="B478" t="s">
        <v>200</v>
      </c>
      <c r="C478" t="str">
        <f>_xlfn.XLOOKUP(Campaign_performance_cln[[#This Row],[campaign_id]],campaign_channel_merged[campaign_id],campaign_channel_merged[campaign_name],"Not Found")</f>
        <v>Winter  13</v>
      </c>
      <c r="D478" t="str">
        <f>_xlfn.XLOOKUP(Campaign_performance_cln[[#This Row],[campaign_id]],campaign_channel_merged[campaign_id],campaign_channel_merged[channel],"Not Found",0)</f>
        <v>Social Media</v>
      </c>
      <c r="E478" s="8" t="s">
        <v>8689</v>
      </c>
      <c r="F478" s="8" t="s">
        <v>8689</v>
      </c>
      <c r="G478" s="8" t="str">
        <f t="shared" si="7"/>
        <v>not converted</v>
      </c>
      <c r="H478" s="6">
        <v>0</v>
      </c>
      <c r="I478" t="str">
        <f>_xlfn.XLOOKUP(Campaign_performance_cln[[#This Row],[customer_id]],customers_cln[customer_id],customers_cln[country],"Not Found",0)</f>
        <v>Ethiopia</v>
      </c>
    </row>
    <row r="479" spans="1:9" x14ac:dyDescent="0.45">
      <c r="A479" t="s">
        <v>8645</v>
      </c>
      <c r="B479" t="s">
        <v>727</v>
      </c>
      <c r="C479" t="str">
        <f>_xlfn.XLOOKUP(Campaign_performance_cln[[#This Row],[campaign_id]],campaign_channel_merged[campaign_id],campaign_channel_merged[campaign_name],"Not Found")</f>
        <v>Festive  5</v>
      </c>
      <c r="D479" t="str">
        <f>_xlfn.XLOOKUP(Campaign_performance_cln[[#This Row],[campaign_id]],campaign_channel_merged[campaign_id],campaign_channel_merged[channel],"Not Found",0)</f>
        <v>unknown</v>
      </c>
      <c r="E479" s="8" t="s">
        <v>8690</v>
      </c>
      <c r="F479" s="8" t="s">
        <v>8690</v>
      </c>
      <c r="G479" s="8" t="str">
        <f t="shared" si="7"/>
        <v>converted</v>
      </c>
      <c r="H479" s="6">
        <v>330.83</v>
      </c>
      <c r="I479" t="str">
        <f>_xlfn.XLOOKUP(Campaign_performance_cln[[#This Row],[customer_id]],customers_cln[customer_id],customers_cln[country],"Not Found",0)</f>
        <v>Singapore</v>
      </c>
    </row>
    <row r="480" spans="1:9" x14ac:dyDescent="0.45">
      <c r="A480" t="s">
        <v>8660</v>
      </c>
      <c r="B480" t="s">
        <v>904</v>
      </c>
      <c r="C480" t="str">
        <f>_xlfn.XLOOKUP(Campaign_performance_cln[[#This Row],[campaign_id]],campaign_channel_merged[campaign_id],campaign_channel_merged[campaign_name],"Not Found")</f>
        <v>Clearance  20</v>
      </c>
      <c r="D480" t="str">
        <f>_xlfn.XLOOKUP(Campaign_performance_cln[[#This Row],[campaign_id]],campaign_channel_merged[campaign_id],campaign_channel_merged[channel],"Not Found",0)</f>
        <v>Social Media</v>
      </c>
      <c r="E480" s="8" t="s">
        <v>8689</v>
      </c>
      <c r="F480" s="8" t="s">
        <v>8689</v>
      </c>
      <c r="G480" s="8" t="str">
        <f t="shared" si="7"/>
        <v>not converted</v>
      </c>
      <c r="H480" s="6">
        <v>0</v>
      </c>
      <c r="I480" t="str">
        <f>_xlfn.XLOOKUP(Campaign_performance_cln[[#This Row],[customer_id]],customers_cln[customer_id],customers_cln[country],"Not Found",0)</f>
        <v>Andorra</v>
      </c>
    </row>
    <row r="481" spans="1:9" x14ac:dyDescent="0.45">
      <c r="A481" t="s">
        <v>8659</v>
      </c>
      <c r="B481" t="s">
        <v>481</v>
      </c>
      <c r="C481" t="str">
        <f>_xlfn.XLOOKUP(Campaign_performance_cln[[#This Row],[campaign_id]],campaign_channel_merged[campaign_id],campaign_channel_merged[campaign_name],"Not Found")</f>
        <v>Launch  19</v>
      </c>
      <c r="D481" t="str">
        <f>_xlfn.XLOOKUP(Campaign_performance_cln[[#This Row],[campaign_id]],campaign_channel_merged[campaign_id],campaign_channel_merged[channel],"Not Found",0)</f>
        <v>Google Ads</v>
      </c>
      <c r="E481" s="8" t="s">
        <v>8690</v>
      </c>
      <c r="F481" s="8" t="s">
        <v>8689</v>
      </c>
      <c r="G481" s="8" t="str">
        <f t="shared" si="7"/>
        <v>not converted</v>
      </c>
      <c r="H481" s="6">
        <v>0</v>
      </c>
      <c r="I481" t="str">
        <f>_xlfn.XLOOKUP(Campaign_performance_cln[[#This Row],[customer_id]],customers_cln[customer_id],customers_cln[country],"Not Found",0)</f>
        <v>French Polynesia</v>
      </c>
    </row>
    <row r="482" spans="1:9" x14ac:dyDescent="0.45">
      <c r="A482" t="s">
        <v>8642</v>
      </c>
      <c r="B482" t="s">
        <v>867</v>
      </c>
      <c r="C482" t="str">
        <f>_xlfn.XLOOKUP(Campaign_performance_cln[[#This Row],[campaign_id]],campaign_channel_merged[campaign_id],campaign_channel_merged[campaign_name],"Not Found")</f>
        <v>Festive  2</v>
      </c>
      <c r="D482" t="str">
        <f>_xlfn.XLOOKUP(Campaign_performance_cln[[#This Row],[campaign_id]],campaign_channel_merged[campaign_id],campaign_channel_merged[channel],"Not Found",0)</f>
        <v>Influencer</v>
      </c>
      <c r="E482" s="8" t="s">
        <v>8690</v>
      </c>
      <c r="F482" s="8" t="s">
        <v>8690</v>
      </c>
      <c r="G482" s="8" t="str">
        <f t="shared" si="7"/>
        <v>converted</v>
      </c>
      <c r="H482" s="6">
        <v>1039.72</v>
      </c>
      <c r="I482" t="str">
        <f>_xlfn.XLOOKUP(Campaign_performance_cln[[#This Row],[customer_id]],customers_cln[customer_id],customers_cln[country],"Not Found",0)</f>
        <v>Vanuatu</v>
      </c>
    </row>
    <row r="483" spans="1:9" x14ac:dyDescent="0.45">
      <c r="A483" t="s">
        <v>8645</v>
      </c>
      <c r="B483" t="s">
        <v>490</v>
      </c>
      <c r="C483" t="str">
        <f>_xlfn.XLOOKUP(Campaign_performance_cln[[#This Row],[campaign_id]],campaign_channel_merged[campaign_id],campaign_channel_merged[campaign_name],"Not Found")</f>
        <v>Festive  5</v>
      </c>
      <c r="D483" t="str">
        <f>_xlfn.XLOOKUP(Campaign_performance_cln[[#This Row],[campaign_id]],campaign_channel_merged[campaign_id],campaign_channel_merged[channel],"Not Found",0)</f>
        <v>unknown</v>
      </c>
      <c r="E483" s="8" t="s">
        <v>8690</v>
      </c>
      <c r="F483" s="8" t="s">
        <v>8690</v>
      </c>
      <c r="G483" s="8" t="str">
        <f t="shared" si="7"/>
        <v>converted</v>
      </c>
      <c r="H483" s="6">
        <v>1980.49</v>
      </c>
      <c r="I483" t="str">
        <f>_xlfn.XLOOKUP(Campaign_performance_cln[[#This Row],[customer_id]],customers_cln[customer_id],customers_cln[country],"Not Found",0)</f>
        <v>Guinea</v>
      </c>
    </row>
    <row r="484" spans="1:9" x14ac:dyDescent="0.45">
      <c r="A484" t="s">
        <v>8650</v>
      </c>
      <c r="B484" t="s">
        <v>748</v>
      </c>
      <c r="C484" t="str">
        <f>_xlfn.XLOOKUP(Campaign_performance_cln[[#This Row],[campaign_id]],campaign_channel_merged[campaign_id],campaign_channel_merged[campaign_name],"Not Found")</f>
        <v>Winter  10</v>
      </c>
      <c r="D484" t="str">
        <f>_xlfn.XLOOKUP(Campaign_performance_cln[[#This Row],[campaign_id]],campaign_channel_merged[campaign_id],campaign_channel_merged[channel],"Not Found",0)</f>
        <v>TV Ad</v>
      </c>
      <c r="E484" s="8" t="s">
        <v>8689</v>
      </c>
      <c r="F484" s="8" t="s">
        <v>8689</v>
      </c>
      <c r="G484" s="8" t="str">
        <f t="shared" si="7"/>
        <v>not converted</v>
      </c>
      <c r="H484" s="6">
        <v>0</v>
      </c>
      <c r="I484" t="str">
        <f>_xlfn.XLOOKUP(Campaign_performance_cln[[#This Row],[customer_id]],customers_cln[customer_id],customers_cln[country],"Not Found",0)</f>
        <v>El Salvador</v>
      </c>
    </row>
    <row r="485" spans="1:9" x14ac:dyDescent="0.45">
      <c r="A485" t="s">
        <v>8643</v>
      </c>
      <c r="B485" t="s">
        <v>208</v>
      </c>
      <c r="C485" t="str">
        <f>_xlfn.XLOOKUP(Campaign_performance_cln[[#This Row],[campaign_id]],campaign_channel_merged[campaign_id],campaign_channel_merged[campaign_name],"Not Found")</f>
        <v>Winter  3</v>
      </c>
      <c r="D485" t="str">
        <f>_xlfn.XLOOKUP(Campaign_performance_cln[[#This Row],[campaign_id]],campaign_channel_merged[campaign_id],campaign_channel_merged[channel],"Not Found",0)</f>
        <v>Social Media</v>
      </c>
      <c r="E485" s="8" t="s">
        <v>8690</v>
      </c>
      <c r="F485" s="8" t="s">
        <v>8690</v>
      </c>
      <c r="G485" s="8" t="str">
        <f t="shared" si="7"/>
        <v>converted</v>
      </c>
      <c r="H485" s="6">
        <v>1767.65</v>
      </c>
      <c r="I485" t="str">
        <f>_xlfn.XLOOKUP(Campaign_performance_cln[[#This Row],[customer_id]],customers_cln[customer_id],customers_cln[country],"Not Found",0)</f>
        <v>El Salvador</v>
      </c>
    </row>
    <row r="486" spans="1:9" x14ac:dyDescent="0.45">
      <c r="A486" t="s">
        <v>8652</v>
      </c>
      <c r="B486" t="s">
        <v>378</v>
      </c>
      <c r="C486" t="str">
        <f>_xlfn.XLOOKUP(Campaign_performance_cln[[#This Row],[campaign_id]],campaign_channel_merged[campaign_id],campaign_channel_merged[campaign_name],"Not Found")</f>
        <v>Summer  12</v>
      </c>
      <c r="D486" t="str">
        <f>_xlfn.XLOOKUP(Campaign_performance_cln[[#This Row],[campaign_id]],campaign_channel_merged[campaign_id],campaign_channel_merged[channel],"Not Found",0)</f>
        <v>Email</v>
      </c>
      <c r="E486" s="8" t="s">
        <v>8690</v>
      </c>
      <c r="F486" s="8" t="s">
        <v>8689</v>
      </c>
      <c r="G486" s="8" t="str">
        <f t="shared" si="7"/>
        <v>not converted</v>
      </c>
      <c r="H486" s="6">
        <v>0</v>
      </c>
      <c r="I486" t="str">
        <f>_xlfn.XLOOKUP(Campaign_performance_cln[[#This Row],[customer_id]],customers_cln[customer_id],customers_cln[country],"Not Found",0)</f>
        <v>Switzerland</v>
      </c>
    </row>
    <row r="487" spans="1:9" x14ac:dyDescent="0.45">
      <c r="A487" t="s">
        <v>8643</v>
      </c>
      <c r="B487" t="s">
        <v>335</v>
      </c>
      <c r="C487" t="str">
        <f>_xlfn.XLOOKUP(Campaign_performance_cln[[#This Row],[campaign_id]],campaign_channel_merged[campaign_id],campaign_channel_merged[campaign_name],"Not Found")</f>
        <v>Winter  3</v>
      </c>
      <c r="D487" t="str">
        <f>_xlfn.XLOOKUP(Campaign_performance_cln[[#This Row],[campaign_id]],campaign_channel_merged[campaign_id],campaign_channel_merged[channel],"Not Found",0)</f>
        <v>Social Media</v>
      </c>
      <c r="E487" s="8" t="s">
        <v>8690</v>
      </c>
      <c r="F487" s="8" t="s">
        <v>8690</v>
      </c>
      <c r="G487" s="8" t="str">
        <f t="shared" si="7"/>
        <v>converted</v>
      </c>
      <c r="H487" s="6">
        <v>136.59</v>
      </c>
      <c r="I487" t="str">
        <f>_xlfn.XLOOKUP(Campaign_performance_cln[[#This Row],[customer_id]],customers_cln[customer_id],customers_cln[country],"Not Found",0)</f>
        <v>Egypt</v>
      </c>
    </row>
    <row r="488" spans="1:9" x14ac:dyDescent="0.45">
      <c r="A488" t="s">
        <v>8650</v>
      </c>
      <c r="B488" t="s">
        <v>310</v>
      </c>
      <c r="C488" t="str">
        <f>_xlfn.XLOOKUP(Campaign_performance_cln[[#This Row],[campaign_id]],campaign_channel_merged[campaign_id],campaign_channel_merged[campaign_name],"Not Found")</f>
        <v>Winter  10</v>
      </c>
      <c r="D488" t="str">
        <f>_xlfn.XLOOKUP(Campaign_performance_cln[[#This Row],[campaign_id]],campaign_channel_merged[campaign_id],campaign_channel_merged[channel],"Not Found",0)</f>
        <v>TV Ad</v>
      </c>
      <c r="E488" s="8" t="s">
        <v>8690</v>
      </c>
      <c r="F488" s="8" t="s">
        <v>8689</v>
      </c>
      <c r="G488" s="8" t="str">
        <f t="shared" si="7"/>
        <v>not converted</v>
      </c>
      <c r="H488" s="6">
        <v>0</v>
      </c>
      <c r="I488" t="str">
        <f>_xlfn.XLOOKUP(Campaign_performance_cln[[#This Row],[customer_id]],customers_cln[customer_id],customers_cln[country],"Not Found",0)</f>
        <v>Andorra</v>
      </c>
    </row>
    <row r="489" spans="1:9" x14ac:dyDescent="0.45">
      <c r="A489" t="s">
        <v>8658</v>
      </c>
      <c r="B489" t="s">
        <v>97</v>
      </c>
      <c r="C489" t="str">
        <f>_xlfn.XLOOKUP(Campaign_performance_cln[[#This Row],[campaign_id]],campaign_channel_merged[campaign_id],campaign_channel_merged[campaign_name],"Not Found")</f>
        <v>Summer  18</v>
      </c>
      <c r="D489" t="str">
        <f>_xlfn.XLOOKUP(Campaign_performance_cln[[#This Row],[campaign_id]],campaign_channel_merged[campaign_id],campaign_channel_merged[channel],"Not Found",0)</f>
        <v>TV Ad</v>
      </c>
      <c r="E489" s="8" t="s">
        <v>8690</v>
      </c>
      <c r="F489" s="8" t="s">
        <v>8689</v>
      </c>
      <c r="G489" s="8" t="str">
        <f t="shared" si="7"/>
        <v>not converted</v>
      </c>
      <c r="H489" s="6">
        <v>0</v>
      </c>
      <c r="I489" t="str">
        <f>_xlfn.XLOOKUP(Campaign_performance_cln[[#This Row],[customer_id]],customers_cln[customer_id],customers_cln[country],"Not Found",0)</f>
        <v>Switzerland</v>
      </c>
    </row>
    <row r="490" spans="1:9" x14ac:dyDescent="0.45">
      <c r="A490" t="s">
        <v>8660</v>
      </c>
      <c r="B490" t="s">
        <v>916</v>
      </c>
      <c r="C490" t="str">
        <f>_xlfn.XLOOKUP(Campaign_performance_cln[[#This Row],[campaign_id]],campaign_channel_merged[campaign_id],campaign_channel_merged[campaign_name],"Not Found")</f>
        <v>Clearance  20</v>
      </c>
      <c r="D490" t="str">
        <f>_xlfn.XLOOKUP(Campaign_performance_cln[[#This Row],[campaign_id]],campaign_channel_merged[campaign_id],campaign_channel_merged[channel],"Not Found",0)</f>
        <v>Social Media</v>
      </c>
      <c r="E490" s="8" t="s">
        <v>8689</v>
      </c>
      <c r="F490" s="8" t="s">
        <v>8689</v>
      </c>
      <c r="G490" s="8" t="str">
        <f t="shared" si="7"/>
        <v>not converted</v>
      </c>
      <c r="H490" s="6">
        <v>0</v>
      </c>
      <c r="I490" t="str">
        <f>_xlfn.XLOOKUP(Campaign_performance_cln[[#This Row],[customer_id]],customers_cln[customer_id],customers_cln[country],"Not Found",0)</f>
        <v>Luxembourg</v>
      </c>
    </row>
    <row r="491" spans="1:9" x14ac:dyDescent="0.45">
      <c r="A491" t="s">
        <v>8652</v>
      </c>
      <c r="B491" t="s">
        <v>635</v>
      </c>
      <c r="C491" t="str">
        <f>_xlfn.XLOOKUP(Campaign_performance_cln[[#This Row],[campaign_id]],campaign_channel_merged[campaign_id],campaign_channel_merged[campaign_name],"Not Found")</f>
        <v>Summer  12</v>
      </c>
      <c r="D491" t="str">
        <f>_xlfn.XLOOKUP(Campaign_performance_cln[[#This Row],[campaign_id]],campaign_channel_merged[campaign_id],campaign_channel_merged[channel],"Not Found",0)</f>
        <v>Email</v>
      </c>
      <c r="E491" s="8" t="s">
        <v>8689</v>
      </c>
      <c r="F491" s="8" t="s">
        <v>8689</v>
      </c>
      <c r="G491" s="8" t="str">
        <f t="shared" si="7"/>
        <v>not converted</v>
      </c>
      <c r="H491" s="6">
        <v>0</v>
      </c>
      <c r="I491" t="str">
        <f>_xlfn.XLOOKUP(Campaign_performance_cln[[#This Row],[customer_id]],customers_cln[customer_id],customers_cln[country],"Not Found",0)</f>
        <v>Turkey</v>
      </c>
    </row>
    <row r="492" spans="1:9" x14ac:dyDescent="0.45">
      <c r="A492" t="s">
        <v>8651</v>
      </c>
      <c r="B492" t="s">
        <v>334</v>
      </c>
      <c r="C492" t="str">
        <f>_xlfn.XLOOKUP(Campaign_performance_cln[[#This Row],[campaign_id]],campaign_channel_merged[campaign_id],campaign_channel_merged[campaign_name],"Not Found")</f>
        <v>Launch  11</v>
      </c>
      <c r="D492" t="str">
        <f>_xlfn.XLOOKUP(Campaign_performance_cln[[#This Row],[campaign_id]],campaign_channel_merged[campaign_id],campaign_channel_merged[channel],"Not Found",0)</f>
        <v>Email</v>
      </c>
      <c r="E492" s="8" t="s">
        <v>8689</v>
      </c>
      <c r="F492" s="8" t="s">
        <v>8689</v>
      </c>
      <c r="G492" s="8" t="str">
        <f t="shared" si="7"/>
        <v>not converted</v>
      </c>
      <c r="H492" s="6">
        <v>0</v>
      </c>
      <c r="I492" t="str">
        <f>_xlfn.XLOOKUP(Campaign_performance_cln[[#This Row],[customer_id]],customers_cln[customer_id],customers_cln[country],"Not Found",0)</f>
        <v>Fiji</v>
      </c>
    </row>
    <row r="493" spans="1:9" x14ac:dyDescent="0.45">
      <c r="A493" t="s">
        <v>8654</v>
      </c>
      <c r="B493" t="s">
        <v>766</v>
      </c>
      <c r="C493" t="str">
        <f>_xlfn.XLOOKUP(Campaign_performance_cln[[#This Row],[campaign_id]],campaign_channel_merged[campaign_id],campaign_channel_merged[campaign_name],"Not Found")</f>
        <v>Summer  14</v>
      </c>
      <c r="D493" t="str">
        <f>_xlfn.XLOOKUP(Campaign_performance_cln[[#This Row],[campaign_id]],campaign_channel_merged[campaign_id],campaign_channel_merged[channel],"Not Found",0)</f>
        <v>Social Media</v>
      </c>
      <c r="E493" s="8" t="s">
        <v>8689</v>
      </c>
      <c r="F493" s="8" t="s">
        <v>8689</v>
      </c>
      <c r="G493" s="8" t="str">
        <f t="shared" si="7"/>
        <v>not converted</v>
      </c>
      <c r="H493" s="6">
        <v>0</v>
      </c>
      <c r="I493" t="str">
        <f>_xlfn.XLOOKUP(Campaign_performance_cln[[#This Row],[customer_id]],customers_cln[customer_id],customers_cln[country],"Not Found",0)</f>
        <v>Burundi</v>
      </c>
    </row>
    <row r="494" spans="1:9" x14ac:dyDescent="0.45">
      <c r="A494" t="s">
        <v>8648</v>
      </c>
      <c r="B494" t="s">
        <v>774</v>
      </c>
      <c r="C494" t="str">
        <f>_xlfn.XLOOKUP(Campaign_performance_cln[[#This Row],[campaign_id]],campaign_channel_merged[campaign_id],campaign_channel_merged[campaign_name],"Not Found")</f>
        <v>Festive  8</v>
      </c>
      <c r="D494" t="str">
        <f>_xlfn.XLOOKUP(Campaign_performance_cln[[#This Row],[campaign_id]],campaign_channel_merged[campaign_id],campaign_channel_merged[channel],"Not Found",0)</f>
        <v>Influencer</v>
      </c>
      <c r="E494" s="8" t="s">
        <v>8689</v>
      </c>
      <c r="F494" s="8" t="s">
        <v>8689</v>
      </c>
      <c r="G494" s="8" t="str">
        <f t="shared" si="7"/>
        <v>not converted</v>
      </c>
      <c r="H494" s="6">
        <v>0</v>
      </c>
      <c r="I494" t="str">
        <f>_xlfn.XLOOKUP(Campaign_performance_cln[[#This Row],[customer_id]],customers_cln[customer_id],customers_cln[country],"Not Found",0)</f>
        <v>Norfolk Island</v>
      </c>
    </row>
    <row r="495" spans="1:9" x14ac:dyDescent="0.45">
      <c r="A495" t="s">
        <v>8651</v>
      </c>
      <c r="B495" t="s">
        <v>914</v>
      </c>
      <c r="C495" t="str">
        <f>_xlfn.XLOOKUP(Campaign_performance_cln[[#This Row],[campaign_id]],campaign_channel_merged[campaign_id],campaign_channel_merged[campaign_name],"Not Found")</f>
        <v>Launch  11</v>
      </c>
      <c r="D495" t="str">
        <f>_xlfn.XLOOKUP(Campaign_performance_cln[[#This Row],[campaign_id]],campaign_channel_merged[campaign_id],campaign_channel_merged[channel],"Not Found",0)</f>
        <v>Email</v>
      </c>
      <c r="E495" s="8" t="s">
        <v>8689</v>
      </c>
      <c r="F495" s="8" t="s">
        <v>8689</v>
      </c>
      <c r="G495" s="8" t="str">
        <f t="shared" si="7"/>
        <v>not converted</v>
      </c>
      <c r="H495" s="6">
        <v>0</v>
      </c>
      <c r="I495" t="str">
        <f>_xlfn.XLOOKUP(Campaign_performance_cln[[#This Row],[customer_id]],customers_cln[customer_id],customers_cln[country],"Not Found",0)</f>
        <v>Angola</v>
      </c>
    </row>
    <row r="496" spans="1:9" x14ac:dyDescent="0.45">
      <c r="A496" t="s">
        <v>8644</v>
      </c>
      <c r="B496" t="s">
        <v>808</v>
      </c>
      <c r="C496" t="str">
        <f>_xlfn.XLOOKUP(Campaign_performance_cln[[#This Row],[campaign_id]],campaign_channel_merged[campaign_id],campaign_channel_merged[campaign_name],"Not Found")</f>
        <v>Launch  4</v>
      </c>
      <c r="D496" t="str">
        <f>_xlfn.XLOOKUP(Campaign_performance_cln[[#This Row],[campaign_id]],campaign_channel_merged[campaign_id],campaign_channel_merged[channel],"Not Found",0)</f>
        <v>TV Ad</v>
      </c>
      <c r="E496" s="8" t="s">
        <v>8690</v>
      </c>
      <c r="F496" s="8" t="s">
        <v>8689</v>
      </c>
      <c r="G496" s="8" t="str">
        <f t="shared" si="7"/>
        <v>not converted</v>
      </c>
      <c r="H496" s="6">
        <v>0</v>
      </c>
      <c r="I496" t="str">
        <f>_xlfn.XLOOKUP(Campaign_performance_cln[[#This Row],[customer_id]],customers_cln[customer_id],customers_cln[country],"Not Found",0)</f>
        <v>Fiji</v>
      </c>
    </row>
    <row r="497" spans="1:9" x14ac:dyDescent="0.45">
      <c r="A497" t="s">
        <v>8644</v>
      </c>
      <c r="B497" t="s">
        <v>151</v>
      </c>
      <c r="C497" t="str">
        <f>_xlfn.XLOOKUP(Campaign_performance_cln[[#This Row],[campaign_id]],campaign_channel_merged[campaign_id],campaign_channel_merged[campaign_name],"Not Found")</f>
        <v>Launch  4</v>
      </c>
      <c r="D497" t="str">
        <f>_xlfn.XLOOKUP(Campaign_performance_cln[[#This Row],[campaign_id]],campaign_channel_merged[campaign_id],campaign_channel_merged[channel],"Not Found",0)</f>
        <v>TV Ad</v>
      </c>
      <c r="E497" s="8" t="s">
        <v>8689</v>
      </c>
      <c r="F497" s="8" t="s">
        <v>8689</v>
      </c>
      <c r="G497" s="8" t="str">
        <f t="shared" si="7"/>
        <v>not converted</v>
      </c>
      <c r="H497" s="6">
        <v>0</v>
      </c>
      <c r="I497" t="str">
        <f>_xlfn.XLOOKUP(Campaign_performance_cln[[#This Row],[customer_id]],customers_cln[customer_id],customers_cln[country],"Not Found",0)</f>
        <v>Vietnam</v>
      </c>
    </row>
    <row r="498" spans="1:9" x14ac:dyDescent="0.45">
      <c r="A498" t="s">
        <v>8660</v>
      </c>
      <c r="B498" t="s">
        <v>885</v>
      </c>
      <c r="C498" t="str">
        <f>_xlfn.XLOOKUP(Campaign_performance_cln[[#This Row],[campaign_id]],campaign_channel_merged[campaign_id],campaign_channel_merged[campaign_name],"Not Found")</f>
        <v>Clearance  20</v>
      </c>
      <c r="D498" t="str">
        <f>_xlfn.XLOOKUP(Campaign_performance_cln[[#This Row],[campaign_id]],campaign_channel_merged[campaign_id],campaign_channel_merged[channel],"Not Found",0)</f>
        <v>Social Media</v>
      </c>
      <c r="E498" s="8" t="s">
        <v>8689</v>
      </c>
      <c r="F498" s="8" t="s">
        <v>8689</v>
      </c>
      <c r="G498" s="8" t="str">
        <f t="shared" si="7"/>
        <v>not converted</v>
      </c>
      <c r="H498" s="6">
        <v>0</v>
      </c>
      <c r="I498" t="str">
        <f>_xlfn.XLOOKUP(Campaign_performance_cln[[#This Row],[customer_id]],customers_cln[customer_id],customers_cln[country],"Not Found",0)</f>
        <v>Egypt</v>
      </c>
    </row>
    <row r="499" spans="1:9" x14ac:dyDescent="0.45">
      <c r="A499" t="s">
        <v>8651</v>
      </c>
      <c r="B499" t="s">
        <v>163</v>
      </c>
      <c r="C499" t="str">
        <f>_xlfn.XLOOKUP(Campaign_performance_cln[[#This Row],[campaign_id]],campaign_channel_merged[campaign_id],campaign_channel_merged[campaign_name],"Not Found")</f>
        <v>Launch  11</v>
      </c>
      <c r="D499" t="str">
        <f>_xlfn.XLOOKUP(Campaign_performance_cln[[#This Row],[campaign_id]],campaign_channel_merged[campaign_id],campaign_channel_merged[channel],"Not Found",0)</f>
        <v>Email</v>
      </c>
      <c r="E499" s="8" t="s">
        <v>8690</v>
      </c>
      <c r="F499" s="8" t="s">
        <v>8689</v>
      </c>
      <c r="G499" s="8" t="str">
        <f t="shared" si="7"/>
        <v>not converted</v>
      </c>
      <c r="H499" s="6">
        <v>0</v>
      </c>
      <c r="I499" t="str">
        <f>_xlfn.XLOOKUP(Campaign_performance_cln[[#This Row],[customer_id]],customers_cln[customer_id],customers_cln[country],"Not Found",0)</f>
        <v>Saint Kitts And Nevis</v>
      </c>
    </row>
    <row r="500" spans="1:9" x14ac:dyDescent="0.45">
      <c r="A500" t="s">
        <v>8643</v>
      </c>
      <c r="B500" t="s">
        <v>964</v>
      </c>
      <c r="C500" t="str">
        <f>_xlfn.XLOOKUP(Campaign_performance_cln[[#This Row],[campaign_id]],campaign_channel_merged[campaign_id],campaign_channel_merged[campaign_name],"Not Found")</f>
        <v>Winter  3</v>
      </c>
      <c r="D500" t="str">
        <f>_xlfn.XLOOKUP(Campaign_performance_cln[[#This Row],[campaign_id]],campaign_channel_merged[campaign_id],campaign_channel_merged[channel],"Not Found",0)</f>
        <v>Social Media</v>
      </c>
      <c r="E500" s="8" t="s">
        <v>8690</v>
      </c>
      <c r="F500" s="8" t="s">
        <v>8690</v>
      </c>
      <c r="G500" s="8" t="str">
        <f t="shared" si="7"/>
        <v>converted</v>
      </c>
      <c r="H500" s="6">
        <v>1943.96</v>
      </c>
      <c r="I500" t="str">
        <f>_xlfn.XLOOKUP(Campaign_performance_cln[[#This Row],[customer_id]],customers_cln[customer_id],customers_cln[country],"Not Found",0)</f>
        <v>Ethiopia</v>
      </c>
    </row>
    <row r="501" spans="1:9" x14ac:dyDescent="0.45">
      <c r="A501" t="s">
        <v>8653</v>
      </c>
      <c r="B501" t="s">
        <v>663</v>
      </c>
      <c r="C501" t="str">
        <f>_xlfn.XLOOKUP(Campaign_performance_cln[[#This Row],[campaign_id]],campaign_channel_merged[campaign_id],campaign_channel_merged[campaign_name],"Not Found")</f>
        <v>Winter  13</v>
      </c>
      <c r="D501" t="str">
        <f>_xlfn.XLOOKUP(Campaign_performance_cln[[#This Row],[campaign_id]],campaign_channel_merged[campaign_id],campaign_channel_merged[channel],"Not Found",0)</f>
        <v>Social Media</v>
      </c>
      <c r="E501" s="8" t="s">
        <v>8689</v>
      </c>
      <c r="F501" s="8" t="s">
        <v>8689</v>
      </c>
      <c r="G501" s="8" t="str">
        <f t="shared" si="7"/>
        <v>not converted</v>
      </c>
      <c r="H501" s="6">
        <v>0</v>
      </c>
      <c r="I501" t="str">
        <f>_xlfn.XLOOKUP(Campaign_performance_cln[[#This Row],[customer_id]],customers_cln[customer_id],customers_cln[country],"Not Found",0)</f>
        <v>Botswana</v>
      </c>
    </row>
    <row r="502" spans="1:9" x14ac:dyDescent="0.45">
      <c r="A502" t="s">
        <v>8660</v>
      </c>
      <c r="B502" t="s">
        <v>102</v>
      </c>
      <c r="C502" t="str">
        <f>_xlfn.XLOOKUP(Campaign_performance_cln[[#This Row],[campaign_id]],campaign_channel_merged[campaign_id],campaign_channel_merged[campaign_name],"Not Found")</f>
        <v>Clearance  20</v>
      </c>
      <c r="D502" t="str">
        <f>_xlfn.XLOOKUP(Campaign_performance_cln[[#This Row],[campaign_id]],campaign_channel_merged[campaign_id],campaign_channel_merged[channel],"Not Found",0)</f>
        <v>Social Media</v>
      </c>
      <c r="E502" s="8" t="s">
        <v>8690</v>
      </c>
      <c r="F502" s="8" t="s">
        <v>8690</v>
      </c>
      <c r="G502" s="8" t="str">
        <f t="shared" si="7"/>
        <v>converted</v>
      </c>
      <c r="H502" s="6">
        <v>1512.44</v>
      </c>
      <c r="I502" t="str">
        <f>_xlfn.XLOOKUP(Campaign_performance_cln[[#This Row],[customer_id]],customers_cln[customer_id],customers_cln[country],"Not Found",0)</f>
        <v>Tanzania</v>
      </c>
    </row>
    <row r="503" spans="1:9" x14ac:dyDescent="0.45">
      <c r="A503" t="s">
        <v>8657</v>
      </c>
      <c r="B503" t="s">
        <v>658</v>
      </c>
      <c r="C503" t="str">
        <f>_xlfn.XLOOKUP(Campaign_performance_cln[[#This Row],[campaign_id]],campaign_channel_merged[campaign_id],campaign_channel_merged[campaign_name],"Not Found")</f>
        <v>Launch  17</v>
      </c>
      <c r="D503" t="str">
        <f>_xlfn.XLOOKUP(Campaign_performance_cln[[#This Row],[campaign_id]],campaign_channel_merged[campaign_id],campaign_channel_merged[channel],"Not Found",0)</f>
        <v>TV Ad</v>
      </c>
      <c r="E503" s="8" t="s">
        <v>8690</v>
      </c>
      <c r="F503" s="8" t="s">
        <v>8690</v>
      </c>
      <c r="G503" s="8" t="str">
        <f t="shared" si="7"/>
        <v>converted</v>
      </c>
      <c r="H503" s="6">
        <v>515.12</v>
      </c>
      <c r="I503" t="str">
        <f>_xlfn.XLOOKUP(Campaign_performance_cln[[#This Row],[customer_id]],customers_cln[customer_id],customers_cln[country],"Not Found",0)</f>
        <v>Switzerland</v>
      </c>
    </row>
    <row r="504" spans="1:9" x14ac:dyDescent="0.45">
      <c r="A504" t="s">
        <v>8644</v>
      </c>
      <c r="B504" t="s">
        <v>421</v>
      </c>
      <c r="C504" t="str">
        <f>_xlfn.XLOOKUP(Campaign_performance_cln[[#This Row],[campaign_id]],campaign_channel_merged[campaign_id],campaign_channel_merged[campaign_name],"Not Found")</f>
        <v>Launch  4</v>
      </c>
      <c r="D504" t="str">
        <f>_xlfn.XLOOKUP(Campaign_performance_cln[[#This Row],[campaign_id]],campaign_channel_merged[campaign_id],campaign_channel_merged[channel],"Not Found",0)</f>
        <v>TV Ad</v>
      </c>
      <c r="E504" s="8" t="s">
        <v>8690</v>
      </c>
      <c r="F504" s="8" t="s">
        <v>8689</v>
      </c>
      <c r="G504" s="8" t="str">
        <f t="shared" si="7"/>
        <v>not converted</v>
      </c>
      <c r="H504" s="6">
        <v>0</v>
      </c>
      <c r="I504" t="str">
        <f>_xlfn.XLOOKUP(Campaign_performance_cln[[#This Row],[customer_id]],customers_cln[customer_id],customers_cln[country],"Not Found",0)</f>
        <v>Egypt</v>
      </c>
    </row>
    <row r="505" spans="1:9" x14ac:dyDescent="0.45">
      <c r="A505" t="s">
        <v>8657</v>
      </c>
      <c r="B505" t="s">
        <v>954</v>
      </c>
      <c r="C505" t="str">
        <f>_xlfn.XLOOKUP(Campaign_performance_cln[[#This Row],[campaign_id]],campaign_channel_merged[campaign_id],campaign_channel_merged[campaign_name],"Not Found")</f>
        <v>Launch  17</v>
      </c>
      <c r="D505" t="str">
        <f>_xlfn.XLOOKUP(Campaign_performance_cln[[#This Row],[campaign_id]],campaign_channel_merged[campaign_id],campaign_channel_merged[channel],"Not Found",0)</f>
        <v>TV Ad</v>
      </c>
      <c r="E505" s="8" t="s">
        <v>8690</v>
      </c>
      <c r="F505" s="8" t="s">
        <v>8690</v>
      </c>
      <c r="G505" s="8" t="str">
        <f t="shared" si="7"/>
        <v>converted</v>
      </c>
      <c r="H505" s="6">
        <v>185.76</v>
      </c>
      <c r="I505" t="str">
        <f>_xlfn.XLOOKUP(Campaign_performance_cln[[#This Row],[customer_id]],customers_cln[customer_id],customers_cln[country],"Not Found",0)</f>
        <v>Sudan</v>
      </c>
    </row>
    <row r="506" spans="1:9" x14ac:dyDescent="0.45">
      <c r="A506" t="s">
        <v>8656</v>
      </c>
      <c r="B506" t="s">
        <v>371</v>
      </c>
      <c r="C506" t="str">
        <f>_xlfn.XLOOKUP(Campaign_performance_cln[[#This Row],[campaign_id]],campaign_channel_merged[campaign_id],campaign_channel_merged[campaign_name],"Not Found")</f>
        <v>Clearance  16</v>
      </c>
      <c r="D506" t="str">
        <f>_xlfn.XLOOKUP(Campaign_performance_cln[[#This Row],[campaign_id]],campaign_channel_merged[campaign_id],campaign_channel_merged[channel],"Not Found",0)</f>
        <v>Influencer</v>
      </c>
      <c r="E506" s="8" t="s">
        <v>8689</v>
      </c>
      <c r="F506" s="8" t="s">
        <v>8689</v>
      </c>
      <c r="G506" s="8" t="str">
        <f t="shared" si="7"/>
        <v>not converted</v>
      </c>
      <c r="H506" s="6">
        <v>0</v>
      </c>
      <c r="I506" t="str">
        <f>_xlfn.XLOOKUP(Campaign_performance_cln[[#This Row],[customer_id]],customers_cln[customer_id],customers_cln[country],"Not Found",0)</f>
        <v>Spain</v>
      </c>
    </row>
    <row r="507" spans="1:9" x14ac:dyDescent="0.45">
      <c r="A507" t="s">
        <v>8646</v>
      </c>
      <c r="B507" t="s">
        <v>672</v>
      </c>
      <c r="C507" t="str">
        <f>_xlfn.XLOOKUP(Campaign_performance_cln[[#This Row],[campaign_id]],campaign_channel_merged[campaign_id],campaign_channel_merged[campaign_name],"Not Found")</f>
        <v>Winter  6</v>
      </c>
      <c r="D507" t="str">
        <f>_xlfn.XLOOKUP(Campaign_performance_cln[[#This Row],[campaign_id]],campaign_channel_merged[campaign_id],campaign_channel_merged[channel],"Not Found",0)</f>
        <v>Influencer</v>
      </c>
      <c r="E507" s="8" t="s">
        <v>8689</v>
      </c>
      <c r="F507" s="8" t="s">
        <v>8689</v>
      </c>
      <c r="G507" s="8" t="str">
        <f t="shared" si="7"/>
        <v>not converted</v>
      </c>
      <c r="H507" s="6">
        <v>0</v>
      </c>
      <c r="I507" t="str">
        <f>_xlfn.XLOOKUP(Campaign_performance_cln[[#This Row],[customer_id]],customers_cln[customer_id],customers_cln[country],"Not Found",0)</f>
        <v>Latvia</v>
      </c>
    </row>
    <row r="508" spans="1:9" x14ac:dyDescent="0.45">
      <c r="A508" t="s">
        <v>8660</v>
      </c>
      <c r="B508" t="s">
        <v>589</v>
      </c>
      <c r="C508" t="str">
        <f>_xlfn.XLOOKUP(Campaign_performance_cln[[#This Row],[campaign_id]],campaign_channel_merged[campaign_id],campaign_channel_merged[campaign_name],"Not Found")</f>
        <v>Clearance  20</v>
      </c>
      <c r="D508" t="str">
        <f>_xlfn.XLOOKUP(Campaign_performance_cln[[#This Row],[campaign_id]],campaign_channel_merged[campaign_id],campaign_channel_merged[channel],"Not Found",0)</f>
        <v>Social Media</v>
      </c>
      <c r="E508" s="8" t="s">
        <v>8689</v>
      </c>
      <c r="F508" s="8" t="s">
        <v>8689</v>
      </c>
      <c r="G508" s="8" t="str">
        <f t="shared" si="7"/>
        <v>not converted</v>
      </c>
      <c r="H508" s="6">
        <v>0</v>
      </c>
      <c r="I508" t="str">
        <f>_xlfn.XLOOKUP(Campaign_performance_cln[[#This Row],[customer_id]],customers_cln[customer_id],customers_cln[country],"Not Found",0)</f>
        <v>Afghanistan</v>
      </c>
    </row>
    <row r="509" spans="1:9" x14ac:dyDescent="0.45">
      <c r="A509" t="s">
        <v>8645</v>
      </c>
      <c r="B509" t="s">
        <v>38</v>
      </c>
      <c r="C509" t="str">
        <f>_xlfn.XLOOKUP(Campaign_performance_cln[[#This Row],[campaign_id]],campaign_channel_merged[campaign_id],campaign_channel_merged[campaign_name],"Not Found")</f>
        <v>Festive  5</v>
      </c>
      <c r="D509" t="str">
        <f>_xlfn.XLOOKUP(Campaign_performance_cln[[#This Row],[campaign_id]],campaign_channel_merged[campaign_id],campaign_channel_merged[channel],"Not Found",0)</f>
        <v>unknown</v>
      </c>
      <c r="E509" s="8" t="s">
        <v>8690</v>
      </c>
      <c r="F509" s="8" t="s">
        <v>8689</v>
      </c>
      <c r="G509" s="8" t="str">
        <f t="shared" si="7"/>
        <v>not converted</v>
      </c>
      <c r="H509" s="6">
        <v>0</v>
      </c>
      <c r="I509" t="str">
        <f>_xlfn.XLOOKUP(Campaign_performance_cln[[#This Row],[customer_id]],customers_cln[customer_id],customers_cln[country],"Not Found",0)</f>
        <v>Australia</v>
      </c>
    </row>
    <row r="510" spans="1:9" x14ac:dyDescent="0.45">
      <c r="A510" t="s">
        <v>8656</v>
      </c>
      <c r="B510" t="s">
        <v>593</v>
      </c>
      <c r="C510" t="str">
        <f>_xlfn.XLOOKUP(Campaign_performance_cln[[#This Row],[campaign_id]],campaign_channel_merged[campaign_id],campaign_channel_merged[campaign_name],"Not Found")</f>
        <v>Clearance  16</v>
      </c>
      <c r="D510" t="str">
        <f>_xlfn.XLOOKUP(Campaign_performance_cln[[#This Row],[campaign_id]],campaign_channel_merged[campaign_id],campaign_channel_merged[channel],"Not Found",0)</f>
        <v>Influencer</v>
      </c>
      <c r="E510" s="8" t="s">
        <v>8690</v>
      </c>
      <c r="F510" s="8" t="s">
        <v>8689</v>
      </c>
      <c r="G510" s="8" t="str">
        <f t="shared" si="7"/>
        <v>not converted</v>
      </c>
      <c r="H510" s="6">
        <v>0</v>
      </c>
      <c r="I510" t="str">
        <f>_xlfn.XLOOKUP(Campaign_performance_cln[[#This Row],[customer_id]],customers_cln[customer_id],customers_cln[country],"Not Found",0)</f>
        <v>Sudan</v>
      </c>
    </row>
    <row r="511" spans="1:9" x14ac:dyDescent="0.45">
      <c r="A511" t="s">
        <v>8641</v>
      </c>
      <c r="B511" t="s">
        <v>360</v>
      </c>
      <c r="C511" t="str">
        <f>_xlfn.XLOOKUP(Campaign_performance_cln[[#This Row],[campaign_id]],campaign_channel_merged[campaign_id],campaign_channel_merged[campaign_name],"Not Found")</f>
        <v>Clearance  1</v>
      </c>
      <c r="D511" t="str">
        <f>_xlfn.XLOOKUP(Campaign_performance_cln[[#This Row],[campaign_id]],campaign_channel_merged[campaign_id],campaign_channel_merged[channel],"Not Found",0)</f>
        <v>Google Ads</v>
      </c>
      <c r="E511" s="8" t="s">
        <v>8690</v>
      </c>
      <c r="F511" s="8" t="s">
        <v>8690</v>
      </c>
      <c r="G511" s="8" t="str">
        <f t="shared" si="7"/>
        <v>converted</v>
      </c>
      <c r="H511" s="6">
        <v>1603.31</v>
      </c>
      <c r="I511" t="str">
        <f>_xlfn.XLOOKUP(Campaign_performance_cln[[#This Row],[customer_id]],customers_cln[customer_id],customers_cln[country],"Not Found",0)</f>
        <v>United States Minor Outlying Islands</v>
      </c>
    </row>
    <row r="512" spans="1:9" x14ac:dyDescent="0.45">
      <c r="A512" t="s">
        <v>8652</v>
      </c>
      <c r="B512" t="s">
        <v>511</v>
      </c>
      <c r="C512" t="str">
        <f>_xlfn.XLOOKUP(Campaign_performance_cln[[#This Row],[campaign_id]],campaign_channel_merged[campaign_id],campaign_channel_merged[campaign_name],"Not Found")</f>
        <v>Summer  12</v>
      </c>
      <c r="D512" t="str">
        <f>_xlfn.XLOOKUP(Campaign_performance_cln[[#This Row],[campaign_id]],campaign_channel_merged[campaign_id],campaign_channel_merged[channel],"Not Found",0)</f>
        <v>Email</v>
      </c>
      <c r="E512" s="8" t="s">
        <v>8690</v>
      </c>
      <c r="F512" s="8" t="s">
        <v>8689</v>
      </c>
      <c r="G512" s="8" t="str">
        <f t="shared" si="7"/>
        <v>not converted</v>
      </c>
      <c r="H512" s="6">
        <v>0</v>
      </c>
      <c r="I512" t="str">
        <f>_xlfn.XLOOKUP(Campaign_performance_cln[[#This Row],[customer_id]],customers_cln[customer_id],customers_cln[country],"Not Found",0)</f>
        <v>Israel</v>
      </c>
    </row>
    <row r="513" spans="1:9" x14ac:dyDescent="0.45">
      <c r="A513" t="s">
        <v>8658</v>
      </c>
      <c r="B513" t="s">
        <v>649</v>
      </c>
      <c r="C513" t="str">
        <f>_xlfn.XLOOKUP(Campaign_performance_cln[[#This Row],[campaign_id]],campaign_channel_merged[campaign_id],campaign_channel_merged[campaign_name],"Not Found")</f>
        <v>Summer  18</v>
      </c>
      <c r="D513" t="str">
        <f>_xlfn.XLOOKUP(Campaign_performance_cln[[#This Row],[campaign_id]],campaign_channel_merged[campaign_id],campaign_channel_merged[channel],"Not Found",0)</f>
        <v>TV Ad</v>
      </c>
      <c r="E513" s="8" t="s">
        <v>8689</v>
      </c>
      <c r="F513" s="8" t="s">
        <v>8689</v>
      </c>
      <c r="G513" s="8" t="str">
        <f t="shared" si="7"/>
        <v>not converted</v>
      </c>
      <c r="H513" s="6">
        <v>0</v>
      </c>
      <c r="I513" t="str">
        <f>_xlfn.XLOOKUP(Campaign_performance_cln[[#This Row],[customer_id]],customers_cln[customer_id],customers_cln[country],"Not Found",0)</f>
        <v>Romania</v>
      </c>
    </row>
    <row r="514" spans="1:9" x14ac:dyDescent="0.45">
      <c r="A514" t="s">
        <v>8642</v>
      </c>
      <c r="B514" t="s">
        <v>727</v>
      </c>
      <c r="C514" t="str">
        <f>_xlfn.XLOOKUP(Campaign_performance_cln[[#This Row],[campaign_id]],campaign_channel_merged[campaign_id],campaign_channel_merged[campaign_name],"Not Found")</f>
        <v>Festive  2</v>
      </c>
      <c r="D514" t="str">
        <f>_xlfn.XLOOKUP(Campaign_performance_cln[[#This Row],[campaign_id]],campaign_channel_merged[campaign_id],campaign_channel_merged[channel],"Not Found",0)</f>
        <v>Influencer</v>
      </c>
      <c r="E514" s="8" t="s">
        <v>8690</v>
      </c>
      <c r="F514" s="8" t="s">
        <v>8690</v>
      </c>
      <c r="G514" s="8" t="str">
        <f t="shared" si="7"/>
        <v>converted</v>
      </c>
      <c r="H514" s="6">
        <v>80.400000000000006</v>
      </c>
      <c r="I514" t="str">
        <f>_xlfn.XLOOKUP(Campaign_performance_cln[[#This Row],[customer_id]],customers_cln[customer_id],customers_cln[country],"Not Found",0)</f>
        <v>Singapore</v>
      </c>
    </row>
    <row r="515" spans="1:9" x14ac:dyDescent="0.45">
      <c r="A515" t="s">
        <v>8655</v>
      </c>
      <c r="B515" t="s">
        <v>941</v>
      </c>
      <c r="C515" t="str">
        <f>_xlfn.XLOOKUP(Campaign_performance_cln[[#This Row],[campaign_id]],campaign_channel_merged[campaign_id],campaign_channel_merged[campaign_name],"Not Found")</f>
        <v>Festive  15</v>
      </c>
      <c r="D515" t="str">
        <f>_xlfn.XLOOKUP(Campaign_performance_cln[[#This Row],[campaign_id]],campaign_channel_merged[campaign_id],campaign_channel_merged[channel],"Not Found",0)</f>
        <v>Email</v>
      </c>
      <c r="E515" s="8" t="s">
        <v>8689</v>
      </c>
      <c r="F515" s="8" t="s">
        <v>8689</v>
      </c>
      <c r="G515" s="8" t="str">
        <f t="shared" ref="G515:G578" si="8">IF(AND(E515="yes",F515="yes"),"converted","not converted")</f>
        <v>not converted</v>
      </c>
      <c r="H515" s="6">
        <v>0</v>
      </c>
      <c r="I515" t="str">
        <f>_xlfn.XLOOKUP(Campaign_performance_cln[[#This Row],[customer_id]],customers_cln[customer_id],customers_cln[country],"Not Found",0)</f>
        <v>Northern Mariana Islands</v>
      </c>
    </row>
    <row r="516" spans="1:9" x14ac:dyDescent="0.45">
      <c r="A516" t="s">
        <v>8658</v>
      </c>
      <c r="B516" t="s">
        <v>354</v>
      </c>
      <c r="C516" t="str">
        <f>_xlfn.XLOOKUP(Campaign_performance_cln[[#This Row],[campaign_id]],campaign_channel_merged[campaign_id],campaign_channel_merged[campaign_name],"Not Found")</f>
        <v>Summer  18</v>
      </c>
      <c r="D516" t="str">
        <f>_xlfn.XLOOKUP(Campaign_performance_cln[[#This Row],[campaign_id]],campaign_channel_merged[campaign_id],campaign_channel_merged[channel],"Not Found",0)</f>
        <v>TV Ad</v>
      </c>
      <c r="E516" s="8" t="s">
        <v>8689</v>
      </c>
      <c r="F516" s="8" t="s">
        <v>8689</v>
      </c>
      <c r="G516" s="8" t="str">
        <f t="shared" si="8"/>
        <v>not converted</v>
      </c>
      <c r="H516" s="6">
        <v>0</v>
      </c>
      <c r="I516" t="str">
        <f>_xlfn.XLOOKUP(Campaign_performance_cln[[#This Row],[customer_id]],customers_cln[customer_id],customers_cln[country],"Not Found",0)</f>
        <v>Taiwan</v>
      </c>
    </row>
    <row r="517" spans="1:9" x14ac:dyDescent="0.45">
      <c r="A517" t="s">
        <v>8645</v>
      </c>
      <c r="B517" t="s">
        <v>267</v>
      </c>
      <c r="C517" t="str">
        <f>_xlfn.XLOOKUP(Campaign_performance_cln[[#This Row],[campaign_id]],campaign_channel_merged[campaign_id],campaign_channel_merged[campaign_name],"Not Found")</f>
        <v>Festive  5</v>
      </c>
      <c r="D517" t="str">
        <f>_xlfn.XLOOKUP(Campaign_performance_cln[[#This Row],[campaign_id]],campaign_channel_merged[campaign_id],campaign_channel_merged[channel],"Not Found",0)</f>
        <v>unknown</v>
      </c>
      <c r="E517" s="8" t="s">
        <v>8690</v>
      </c>
      <c r="F517" s="8" t="s">
        <v>8689</v>
      </c>
      <c r="G517" s="8" t="str">
        <f t="shared" si="8"/>
        <v>not converted</v>
      </c>
      <c r="H517" s="6">
        <v>0</v>
      </c>
      <c r="I517" t="str">
        <f>_xlfn.XLOOKUP(Campaign_performance_cln[[#This Row],[customer_id]],customers_cln[customer_id],customers_cln[country],"Not Found",0)</f>
        <v>Belarus</v>
      </c>
    </row>
    <row r="518" spans="1:9" x14ac:dyDescent="0.45">
      <c r="A518" t="s">
        <v>8644</v>
      </c>
      <c r="B518" t="s">
        <v>155</v>
      </c>
      <c r="C518" t="str">
        <f>_xlfn.XLOOKUP(Campaign_performance_cln[[#This Row],[campaign_id]],campaign_channel_merged[campaign_id],campaign_channel_merged[campaign_name],"Not Found")</f>
        <v>Launch  4</v>
      </c>
      <c r="D518" t="str">
        <f>_xlfn.XLOOKUP(Campaign_performance_cln[[#This Row],[campaign_id]],campaign_channel_merged[campaign_id],campaign_channel_merged[channel],"Not Found",0)</f>
        <v>TV Ad</v>
      </c>
      <c r="E518" s="8" t="s">
        <v>8689</v>
      </c>
      <c r="F518" s="8" t="s">
        <v>8689</v>
      </c>
      <c r="G518" s="8" t="str">
        <f t="shared" si="8"/>
        <v>not converted</v>
      </c>
      <c r="H518" s="6">
        <v>0</v>
      </c>
      <c r="I518" t="str">
        <f>_xlfn.XLOOKUP(Campaign_performance_cln[[#This Row],[customer_id]],customers_cln[customer_id],customers_cln[country],"Not Found",0)</f>
        <v>Portugal</v>
      </c>
    </row>
    <row r="519" spans="1:9" x14ac:dyDescent="0.45">
      <c r="A519" t="s">
        <v>8643</v>
      </c>
      <c r="B519" t="s">
        <v>309</v>
      </c>
      <c r="C519" t="str">
        <f>_xlfn.XLOOKUP(Campaign_performance_cln[[#This Row],[campaign_id]],campaign_channel_merged[campaign_id],campaign_channel_merged[campaign_name],"Not Found")</f>
        <v>Winter  3</v>
      </c>
      <c r="D519" t="str">
        <f>_xlfn.XLOOKUP(Campaign_performance_cln[[#This Row],[campaign_id]],campaign_channel_merged[campaign_id],campaign_channel_merged[channel],"Not Found",0)</f>
        <v>Social Media</v>
      </c>
      <c r="E519" s="8" t="s">
        <v>8689</v>
      </c>
      <c r="F519" s="8" t="s">
        <v>8689</v>
      </c>
      <c r="G519" s="8" t="str">
        <f t="shared" si="8"/>
        <v>not converted</v>
      </c>
      <c r="H519" s="6">
        <v>0</v>
      </c>
      <c r="I519" t="str">
        <f>_xlfn.XLOOKUP(Campaign_performance_cln[[#This Row],[customer_id]],customers_cln[customer_id],customers_cln[country],"Not Found",0)</f>
        <v>Brunei Darussalam</v>
      </c>
    </row>
    <row r="520" spans="1:9" x14ac:dyDescent="0.45">
      <c r="A520" t="s">
        <v>8646</v>
      </c>
      <c r="B520" t="s">
        <v>929</v>
      </c>
      <c r="C520" t="str">
        <f>_xlfn.XLOOKUP(Campaign_performance_cln[[#This Row],[campaign_id]],campaign_channel_merged[campaign_id],campaign_channel_merged[campaign_name],"Not Found")</f>
        <v>Winter  6</v>
      </c>
      <c r="D520" t="str">
        <f>_xlfn.XLOOKUP(Campaign_performance_cln[[#This Row],[campaign_id]],campaign_channel_merged[campaign_id],campaign_channel_merged[channel],"Not Found",0)</f>
        <v>Influencer</v>
      </c>
      <c r="E520" s="8" t="s">
        <v>8690</v>
      </c>
      <c r="F520" s="8" t="s">
        <v>8690</v>
      </c>
      <c r="G520" s="8" t="str">
        <f t="shared" si="8"/>
        <v>converted</v>
      </c>
      <c r="H520" s="6">
        <v>1991.78</v>
      </c>
      <c r="I520" t="str">
        <f>_xlfn.XLOOKUP(Campaign_performance_cln[[#This Row],[customer_id]],customers_cln[customer_id],customers_cln[country],"Not Found",0)</f>
        <v>Seychelles</v>
      </c>
    </row>
    <row r="521" spans="1:9" x14ac:dyDescent="0.45">
      <c r="A521" t="s">
        <v>8641</v>
      </c>
      <c r="B521" t="s">
        <v>730</v>
      </c>
      <c r="C521" t="str">
        <f>_xlfn.XLOOKUP(Campaign_performance_cln[[#This Row],[campaign_id]],campaign_channel_merged[campaign_id],campaign_channel_merged[campaign_name],"Not Found")</f>
        <v>Clearance  1</v>
      </c>
      <c r="D521" t="str">
        <f>_xlfn.XLOOKUP(Campaign_performance_cln[[#This Row],[campaign_id]],campaign_channel_merged[campaign_id],campaign_channel_merged[channel],"Not Found",0)</f>
        <v>Google Ads</v>
      </c>
      <c r="E521" s="8" t="s">
        <v>8690</v>
      </c>
      <c r="F521" s="8" t="s">
        <v>8689</v>
      </c>
      <c r="G521" s="8" t="str">
        <f t="shared" si="8"/>
        <v>not converted</v>
      </c>
      <c r="H521" s="6">
        <v>0</v>
      </c>
      <c r="I521" t="str">
        <f>_xlfn.XLOOKUP(Campaign_performance_cln[[#This Row],[customer_id]],customers_cln[customer_id],customers_cln[country],"Not Found",0)</f>
        <v>Anguilla</v>
      </c>
    </row>
    <row r="522" spans="1:9" x14ac:dyDescent="0.45">
      <c r="A522" t="s">
        <v>8657</v>
      </c>
      <c r="B522" t="s">
        <v>416</v>
      </c>
      <c r="C522" t="str">
        <f>_xlfn.XLOOKUP(Campaign_performance_cln[[#This Row],[campaign_id]],campaign_channel_merged[campaign_id],campaign_channel_merged[campaign_name],"Not Found")</f>
        <v>Launch  17</v>
      </c>
      <c r="D522" t="str">
        <f>_xlfn.XLOOKUP(Campaign_performance_cln[[#This Row],[campaign_id]],campaign_channel_merged[campaign_id],campaign_channel_merged[channel],"Not Found",0)</f>
        <v>TV Ad</v>
      </c>
      <c r="E522" s="8" t="s">
        <v>8690</v>
      </c>
      <c r="F522" s="8" t="s">
        <v>8689</v>
      </c>
      <c r="G522" s="8" t="str">
        <f t="shared" si="8"/>
        <v>not converted</v>
      </c>
      <c r="H522" s="6">
        <v>0</v>
      </c>
      <c r="I522" t="str">
        <f>_xlfn.XLOOKUP(Campaign_performance_cln[[#This Row],[customer_id]],customers_cln[customer_id],customers_cln[country],"Not Found",0)</f>
        <v>Netherlands Antilles</v>
      </c>
    </row>
    <row r="523" spans="1:9" x14ac:dyDescent="0.45">
      <c r="A523" t="s">
        <v>8642</v>
      </c>
      <c r="B523" t="s">
        <v>301</v>
      </c>
      <c r="C523" t="str">
        <f>_xlfn.XLOOKUP(Campaign_performance_cln[[#This Row],[campaign_id]],campaign_channel_merged[campaign_id],campaign_channel_merged[campaign_name],"Not Found")</f>
        <v>Festive  2</v>
      </c>
      <c r="D523" t="str">
        <f>_xlfn.XLOOKUP(Campaign_performance_cln[[#This Row],[campaign_id]],campaign_channel_merged[campaign_id],campaign_channel_merged[channel],"Not Found",0)</f>
        <v>Influencer</v>
      </c>
      <c r="E523" s="8" t="s">
        <v>8690</v>
      </c>
      <c r="F523" s="8" t="s">
        <v>8690</v>
      </c>
      <c r="G523" s="8" t="str">
        <f t="shared" si="8"/>
        <v>converted</v>
      </c>
      <c r="H523" s="6">
        <v>1871.9</v>
      </c>
      <c r="I523" t="str">
        <f>_xlfn.XLOOKUP(Campaign_performance_cln[[#This Row],[customer_id]],customers_cln[customer_id],customers_cln[country],"Not Found",0)</f>
        <v>Indonesia</v>
      </c>
    </row>
    <row r="524" spans="1:9" x14ac:dyDescent="0.45">
      <c r="A524" t="s">
        <v>8646</v>
      </c>
      <c r="B524" t="s">
        <v>275</v>
      </c>
      <c r="C524" t="str">
        <f>_xlfn.XLOOKUP(Campaign_performance_cln[[#This Row],[campaign_id]],campaign_channel_merged[campaign_id],campaign_channel_merged[campaign_name],"Not Found")</f>
        <v>Winter  6</v>
      </c>
      <c r="D524" t="str">
        <f>_xlfn.XLOOKUP(Campaign_performance_cln[[#This Row],[campaign_id]],campaign_channel_merged[campaign_id],campaign_channel_merged[channel],"Not Found",0)</f>
        <v>Influencer</v>
      </c>
      <c r="E524" s="8" t="s">
        <v>8690</v>
      </c>
      <c r="F524" s="8" t="s">
        <v>8689</v>
      </c>
      <c r="G524" s="8" t="str">
        <f t="shared" si="8"/>
        <v>not converted</v>
      </c>
      <c r="H524" s="6">
        <v>0</v>
      </c>
      <c r="I524" t="str">
        <f>_xlfn.XLOOKUP(Campaign_performance_cln[[#This Row],[customer_id]],customers_cln[customer_id],customers_cln[country],"Not Found",0)</f>
        <v>Malawi</v>
      </c>
    </row>
    <row r="525" spans="1:9" x14ac:dyDescent="0.45">
      <c r="A525" t="s">
        <v>8652</v>
      </c>
      <c r="B525" t="s">
        <v>874</v>
      </c>
      <c r="C525" t="str">
        <f>_xlfn.XLOOKUP(Campaign_performance_cln[[#This Row],[campaign_id]],campaign_channel_merged[campaign_id],campaign_channel_merged[campaign_name],"Not Found")</f>
        <v>Summer  12</v>
      </c>
      <c r="D525" t="str">
        <f>_xlfn.XLOOKUP(Campaign_performance_cln[[#This Row],[campaign_id]],campaign_channel_merged[campaign_id],campaign_channel_merged[channel],"Not Found",0)</f>
        <v>Email</v>
      </c>
      <c r="E525" s="8" t="s">
        <v>8689</v>
      </c>
      <c r="F525" s="8" t="s">
        <v>8689</v>
      </c>
      <c r="G525" s="8" t="str">
        <f t="shared" si="8"/>
        <v>not converted</v>
      </c>
      <c r="H525" s="6">
        <v>0</v>
      </c>
      <c r="I525" t="str">
        <f>_xlfn.XLOOKUP(Campaign_performance_cln[[#This Row],[customer_id]],customers_cln[customer_id],customers_cln[country],"Not Found",0)</f>
        <v>Myanmar</v>
      </c>
    </row>
    <row r="526" spans="1:9" x14ac:dyDescent="0.45">
      <c r="A526" t="s">
        <v>8656</v>
      </c>
      <c r="B526" t="s">
        <v>276</v>
      </c>
      <c r="C526" t="str">
        <f>_xlfn.XLOOKUP(Campaign_performance_cln[[#This Row],[campaign_id]],campaign_channel_merged[campaign_id],campaign_channel_merged[campaign_name],"Not Found")</f>
        <v>Clearance  16</v>
      </c>
      <c r="D526" t="str">
        <f>_xlfn.XLOOKUP(Campaign_performance_cln[[#This Row],[campaign_id]],campaign_channel_merged[campaign_id],campaign_channel_merged[channel],"Not Found",0)</f>
        <v>Influencer</v>
      </c>
      <c r="E526" s="8" t="s">
        <v>8689</v>
      </c>
      <c r="F526" s="8" t="s">
        <v>8689</v>
      </c>
      <c r="G526" s="8" t="str">
        <f t="shared" si="8"/>
        <v>not converted</v>
      </c>
      <c r="H526" s="6">
        <v>0</v>
      </c>
      <c r="I526" t="str">
        <f>_xlfn.XLOOKUP(Campaign_performance_cln[[#This Row],[customer_id]],customers_cln[customer_id],customers_cln[country],"Not Found",0)</f>
        <v>Oman</v>
      </c>
    </row>
    <row r="527" spans="1:9" x14ac:dyDescent="0.45">
      <c r="A527" t="s">
        <v>8653</v>
      </c>
      <c r="B527" t="s">
        <v>716</v>
      </c>
      <c r="C527" t="str">
        <f>_xlfn.XLOOKUP(Campaign_performance_cln[[#This Row],[campaign_id]],campaign_channel_merged[campaign_id],campaign_channel_merged[campaign_name],"Not Found")</f>
        <v>Winter  13</v>
      </c>
      <c r="D527" t="str">
        <f>_xlfn.XLOOKUP(Campaign_performance_cln[[#This Row],[campaign_id]],campaign_channel_merged[campaign_id],campaign_channel_merged[channel],"Not Found",0)</f>
        <v>Social Media</v>
      </c>
      <c r="E527" s="8" t="s">
        <v>8689</v>
      </c>
      <c r="F527" s="8" t="s">
        <v>8689</v>
      </c>
      <c r="G527" s="8" t="str">
        <f t="shared" si="8"/>
        <v>not converted</v>
      </c>
      <c r="H527" s="6">
        <v>0</v>
      </c>
      <c r="I527" t="str">
        <f>_xlfn.XLOOKUP(Campaign_performance_cln[[#This Row],[customer_id]],customers_cln[customer_id],customers_cln[country],"Not Found",0)</f>
        <v>Micronesia</v>
      </c>
    </row>
    <row r="528" spans="1:9" x14ac:dyDescent="0.45">
      <c r="A528" t="s">
        <v>8642</v>
      </c>
      <c r="B528" t="s">
        <v>742</v>
      </c>
      <c r="C528" t="str">
        <f>_xlfn.XLOOKUP(Campaign_performance_cln[[#This Row],[campaign_id]],campaign_channel_merged[campaign_id],campaign_channel_merged[campaign_name],"Not Found")</f>
        <v>Festive  2</v>
      </c>
      <c r="D528" t="str">
        <f>_xlfn.XLOOKUP(Campaign_performance_cln[[#This Row],[campaign_id]],campaign_channel_merged[campaign_id],campaign_channel_merged[channel],"Not Found",0)</f>
        <v>Influencer</v>
      </c>
      <c r="E528" s="8" t="s">
        <v>8690</v>
      </c>
      <c r="F528" s="8" t="s">
        <v>8690</v>
      </c>
      <c r="G528" s="8" t="str">
        <f t="shared" si="8"/>
        <v>converted</v>
      </c>
      <c r="H528" s="6">
        <v>185.19</v>
      </c>
      <c r="I528" t="str">
        <f>_xlfn.XLOOKUP(Campaign_performance_cln[[#This Row],[customer_id]],customers_cln[customer_id],customers_cln[country],"Not Found",0)</f>
        <v>Comoros</v>
      </c>
    </row>
    <row r="529" spans="1:9" x14ac:dyDescent="0.45">
      <c r="A529" t="s">
        <v>8657</v>
      </c>
      <c r="B529" t="s">
        <v>1002</v>
      </c>
      <c r="C529" t="str">
        <f>_xlfn.XLOOKUP(Campaign_performance_cln[[#This Row],[campaign_id]],campaign_channel_merged[campaign_id],campaign_channel_merged[campaign_name],"Not Found")</f>
        <v>Launch  17</v>
      </c>
      <c r="D529" t="str">
        <f>_xlfn.XLOOKUP(Campaign_performance_cln[[#This Row],[campaign_id]],campaign_channel_merged[campaign_id],campaign_channel_merged[channel],"Not Found",0)</f>
        <v>TV Ad</v>
      </c>
      <c r="E529" s="8" t="s">
        <v>8689</v>
      </c>
      <c r="F529" s="8" t="s">
        <v>8689</v>
      </c>
      <c r="G529" s="8" t="str">
        <f t="shared" si="8"/>
        <v>not converted</v>
      </c>
      <c r="H529" s="6">
        <v>0</v>
      </c>
      <c r="I529" t="str">
        <f>_xlfn.XLOOKUP(Campaign_performance_cln[[#This Row],[customer_id]],customers_cln[customer_id],customers_cln[country],"Not Found",0)</f>
        <v>Chile</v>
      </c>
    </row>
    <row r="530" spans="1:9" x14ac:dyDescent="0.45">
      <c r="A530" t="s">
        <v>8654</v>
      </c>
      <c r="B530" t="s">
        <v>408</v>
      </c>
      <c r="C530" t="str">
        <f>_xlfn.XLOOKUP(Campaign_performance_cln[[#This Row],[campaign_id]],campaign_channel_merged[campaign_id],campaign_channel_merged[campaign_name],"Not Found")</f>
        <v>Summer  14</v>
      </c>
      <c r="D530" t="str">
        <f>_xlfn.XLOOKUP(Campaign_performance_cln[[#This Row],[campaign_id]],campaign_channel_merged[campaign_id],campaign_channel_merged[channel],"Not Found",0)</f>
        <v>Social Media</v>
      </c>
      <c r="E530" s="8" t="s">
        <v>8689</v>
      </c>
      <c r="F530" s="8" t="s">
        <v>8689</v>
      </c>
      <c r="G530" s="8" t="str">
        <f t="shared" si="8"/>
        <v>not converted</v>
      </c>
      <c r="H530" s="6">
        <v>0</v>
      </c>
      <c r="I530" t="str">
        <f>_xlfn.XLOOKUP(Campaign_performance_cln[[#This Row],[customer_id]],customers_cln[customer_id],customers_cln[country],"Not Found",0)</f>
        <v>Heard Island And Mcdonald Islands</v>
      </c>
    </row>
    <row r="531" spans="1:9" x14ac:dyDescent="0.45">
      <c r="A531" t="s">
        <v>8647</v>
      </c>
      <c r="B531" t="s">
        <v>43</v>
      </c>
      <c r="C531" t="str">
        <f>_xlfn.XLOOKUP(Campaign_performance_cln[[#This Row],[campaign_id]],campaign_channel_merged[campaign_id],campaign_channel_merged[campaign_name],"Not Found")</f>
        <v>Clearance  7</v>
      </c>
      <c r="D531" t="str">
        <f>_xlfn.XLOOKUP(Campaign_performance_cln[[#This Row],[campaign_id]],campaign_channel_merged[campaign_id],campaign_channel_merged[channel],"Not Found",0)</f>
        <v>TV Ad</v>
      </c>
      <c r="E531" s="8" t="s">
        <v>8690</v>
      </c>
      <c r="F531" s="8" t="s">
        <v>8689</v>
      </c>
      <c r="G531" s="8" t="str">
        <f t="shared" si="8"/>
        <v>not converted</v>
      </c>
      <c r="H531" s="6">
        <v>0</v>
      </c>
      <c r="I531" t="str">
        <f>_xlfn.XLOOKUP(Campaign_performance_cln[[#This Row],[customer_id]],customers_cln[customer_id],customers_cln[country],"Not Found",0)</f>
        <v>Micronesia</v>
      </c>
    </row>
    <row r="532" spans="1:9" x14ac:dyDescent="0.45">
      <c r="A532" t="s">
        <v>8651</v>
      </c>
      <c r="B532" t="s">
        <v>649</v>
      </c>
      <c r="C532" t="str">
        <f>_xlfn.XLOOKUP(Campaign_performance_cln[[#This Row],[campaign_id]],campaign_channel_merged[campaign_id],campaign_channel_merged[campaign_name],"Not Found")</f>
        <v>Launch  11</v>
      </c>
      <c r="D532" t="str">
        <f>_xlfn.XLOOKUP(Campaign_performance_cln[[#This Row],[campaign_id]],campaign_channel_merged[campaign_id],campaign_channel_merged[channel],"Not Found",0)</f>
        <v>Email</v>
      </c>
      <c r="E532" s="8" t="s">
        <v>8689</v>
      </c>
      <c r="F532" s="8" t="s">
        <v>8689</v>
      </c>
      <c r="G532" s="8" t="str">
        <f t="shared" si="8"/>
        <v>not converted</v>
      </c>
      <c r="H532" s="6">
        <v>0</v>
      </c>
      <c r="I532" t="str">
        <f>_xlfn.XLOOKUP(Campaign_performance_cln[[#This Row],[customer_id]],customers_cln[customer_id],customers_cln[country],"Not Found",0)</f>
        <v>Romania</v>
      </c>
    </row>
    <row r="533" spans="1:9" x14ac:dyDescent="0.45">
      <c r="A533" t="s">
        <v>8654</v>
      </c>
      <c r="B533" t="s">
        <v>831</v>
      </c>
      <c r="C533" t="str">
        <f>_xlfn.XLOOKUP(Campaign_performance_cln[[#This Row],[campaign_id]],campaign_channel_merged[campaign_id],campaign_channel_merged[campaign_name],"Not Found")</f>
        <v>Summer  14</v>
      </c>
      <c r="D533" t="str">
        <f>_xlfn.XLOOKUP(Campaign_performance_cln[[#This Row],[campaign_id]],campaign_channel_merged[campaign_id],campaign_channel_merged[channel],"Not Found",0)</f>
        <v>Social Media</v>
      </c>
      <c r="E533" s="8" t="s">
        <v>8690</v>
      </c>
      <c r="F533" s="8" t="s">
        <v>8690</v>
      </c>
      <c r="G533" s="8" t="str">
        <f t="shared" si="8"/>
        <v>converted</v>
      </c>
      <c r="H533" s="6">
        <v>1126.55</v>
      </c>
      <c r="I533" t="str">
        <f>_xlfn.XLOOKUP(Campaign_performance_cln[[#This Row],[customer_id]],customers_cln[customer_id],customers_cln[country],"Not Found",0)</f>
        <v>Niger</v>
      </c>
    </row>
    <row r="534" spans="1:9" x14ac:dyDescent="0.45">
      <c r="A534" t="s">
        <v>8657</v>
      </c>
      <c r="B534" t="s">
        <v>527</v>
      </c>
      <c r="C534" t="str">
        <f>_xlfn.XLOOKUP(Campaign_performance_cln[[#This Row],[campaign_id]],campaign_channel_merged[campaign_id],campaign_channel_merged[campaign_name],"Not Found")</f>
        <v>Launch  17</v>
      </c>
      <c r="D534" t="str">
        <f>_xlfn.XLOOKUP(Campaign_performance_cln[[#This Row],[campaign_id]],campaign_channel_merged[campaign_id],campaign_channel_merged[channel],"Not Found",0)</f>
        <v>TV Ad</v>
      </c>
      <c r="E534" s="8" t="s">
        <v>8689</v>
      </c>
      <c r="F534" s="8" t="s">
        <v>8689</v>
      </c>
      <c r="G534" s="8" t="str">
        <f t="shared" si="8"/>
        <v>not converted</v>
      </c>
      <c r="H534" s="6">
        <v>0</v>
      </c>
      <c r="I534" t="str">
        <f>_xlfn.XLOOKUP(Campaign_performance_cln[[#This Row],[customer_id]],customers_cln[customer_id],customers_cln[country],"Not Found",0)</f>
        <v>Reunion</v>
      </c>
    </row>
    <row r="535" spans="1:9" x14ac:dyDescent="0.45">
      <c r="A535" t="s">
        <v>8653</v>
      </c>
      <c r="B535" t="s">
        <v>362</v>
      </c>
      <c r="C535" t="str">
        <f>_xlfn.XLOOKUP(Campaign_performance_cln[[#This Row],[campaign_id]],campaign_channel_merged[campaign_id],campaign_channel_merged[campaign_name],"Not Found")</f>
        <v>Winter  13</v>
      </c>
      <c r="D535" t="str">
        <f>_xlfn.XLOOKUP(Campaign_performance_cln[[#This Row],[campaign_id]],campaign_channel_merged[campaign_id],campaign_channel_merged[channel],"Not Found",0)</f>
        <v>Social Media</v>
      </c>
      <c r="E535" s="8" t="s">
        <v>8689</v>
      </c>
      <c r="F535" s="8" t="s">
        <v>8689</v>
      </c>
      <c r="G535" s="8" t="str">
        <f t="shared" si="8"/>
        <v>not converted</v>
      </c>
      <c r="H535" s="6">
        <v>0</v>
      </c>
      <c r="I535" t="str">
        <f>_xlfn.XLOOKUP(Campaign_performance_cln[[#This Row],[customer_id]],customers_cln[customer_id],customers_cln[country],"Not Found",0)</f>
        <v>Burkina Faso</v>
      </c>
    </row>
    <row r="536" spans="1:9" x14ac:dyDescent="0.45">
      <c r="A536" t="s">
        <v>8660</v>
      </c>
      <c r="B536" t="s">
        <v>645</v>
      </c>
      <c r="C536" t="str">
        <f>_xlfn.XLOOKUP(Campaign_performance_cln[[#This Row],[campaign_id]],campaign_channel_merged[campaign_id],campaign_channel_merged[campaign_name],"Not Found")</f>
        <v>Clearance  20</v>
      </c>
      <c r="D536" t="str">
        <f>_xlfn.XLOOKUP(Campaign_performance_cln[[#This Row],[campaign_id]],campaign_channel_merged[campaign_id],campaign_channel_merged[channel],"Not Found",0)</f>
        <v>Social Media</v>
      </c>
      <c r="E536" s="8" t="s">
        <v>8690</v>
      </c>
      <c r="F536" s="8" t="s">
        <v>8690</v>
      </c>
      <c r="G536" s="8" t="str">
        <f t="shared" si="8"/>
        <v>converted</v>
      </c>
      <c r="H536" s="6">
        <v>790.92</v>
      </c>
      <c r="I536" t="str">
        <f>_xlfn.XLOOKUP(Campaign_performance_cln[[#This Row],[customer_id]],customers_cln[customer_id],customers_cln[country],"Not Found",0)</f>
        <v>Gambia</v>
      </c>
    </row>
    <row r="537" spans="1:9" x14ac:dyDescent="0.45">
      <c r="A537" t="s">
        <v>8642</v>
      </c>
      <c r="B537" t="s">
        <v>433</v>
      </c>
      <c r="C537" t="str">
        <f>_xlfn.XLOOKUP(Campaign_performance_cln[[#This Row],[campaign_id]],campaign_channel_merged[campaign_id],campaign_channel_merged[campaign_name],"Not Found")</f>
        <v>Festive  2</v>
      </c>
      <c r="D537" t="str">
        <f>_xlfn.XLOOKUP(Campaign_performance_cln[[#This Row],[campaign_id]],campaign_channel_merged[campaign_id],campaign_channel_merged[channel],"Not Found",0)</f>
        <v>Influencer</v>
      </c>
      <c r="E537" s="8" t="s">
        <v>8690</v>
      </c>
      <c r="F537" s="8" t="s">
        <v>8689</v>
      </c>
      <c r="G537" s="8" t="str">
        <f t="shared" si="8"/>
        <v>not converted</v>
      </c>
      <c r="H537" s="6">
        <v>0</v>
      </c>
      <c r="I537" t="str">
        <f>_xlfn.XLOOKUP(Campaign_performance_cln[[#This Row],[customer_id]],customers_cln[customer_id],customers_cln[country],"Not Found",0)</f>
        <v>United States Of America</v>
      </c>
    </row>
    <row r="538" spans="1:9" x14ac:dyDescent="0.45">
      <c r="A538" t="s">
        <v>8645</v>
      </c>
      <c r="B538" t="s">
        <v>870</v>
      </c>
      <c r="C538" t="str">
        <f>_xlfn.XLOOKUP(Campaign_performance_cln[[#This Row],[campaign_id]],campaign_channel_merged[campaign_id],campaign_channel_merged[campaign_name],"Not Found")</f>
        <v>Festive  5</v>
      </c>
      <c r="D538" t="str">
        <f>_xlfn.XLOOKUP(Campaign_performance_cln[[#This Row],[campaign_id]],campaign_channel_merged[campaign_id],campaign_channel_merged[channel],"Not Found",0)</f>
        <v>unknown</v>
      </c>
      <c r="E538" s="8" t="s">
        <v>8690</v>
      </c>
      <c r="F538" s="8" t="s">
        <v>8689</v>
      </c>
      <c r="G538" s="8" t="str">
        <f t="shared" si="8"/>
        <v>not converted</v>
      </c>
      <c r="H538" s="6">
        <v>0</v>
      </c>
      <c r="I538" t="str">
        <f>_xlfn.XLOOKUP(Campaign_performance_cln[[#This Row],[customer_id]],customers_cln[customer_id],customers_cln[country],"Not Found",0)</f>
        <v>French Polynesia</v>
      </c>
    </row>
    <row r="539" spans="1:9" x14ac:dyDescent="0.45">
      <c r="A539" t="s">
        <v>8644</v>
      </c>
      <c r="B539" t="s">
        <v>825</v>
      </c>
      <c r="C539" t="str">
        <f>_xlfn.XLOOKUP(Campaign_performance_cln[[#This Row],[campaign_id]],campaign_channel_merged[campaign_id],campaign_channel_merged[campaign_name],"Not Found")</f>
        <v>Launch  4</v>
      </c>
      <c r="D539" t="str">
        <f>_xlfn.XLOOKUP(Campaign_performance_cln[[#This Row],[campaign_id]],campaign_channel_merged[campaign_id],campaign_channel_merged[channel],"Not Found",0)</f>
        <v>TV Ad</v>
      </c>
      <c r="E539" s="8" t="s">
        <v>8690</v>
      </c>
      <c r="F539" s="8" t="s">
        <v>8689</v>
      </c>
      <c r="G539" s="8" t="str">
        <f t="shared" si="8"/>
        <v>not converted</v>
      </c>
      <c r="H539" s="6">
        <v>0</v>
      </c>
      <c r="I539" t="str">
        <f>_xlfn.XLOOKUP(Campaign_performance_cln[[#This Row],[customer_id]],customers_cln[customer_id],customers_cln[country],"Not Found",0)</f>
        <v>Gambia</v>
      </c>
    </row>
    <row r="540" spans="1:9" x14ac:dyDescent="0.45">
      <c r="A540" t="s">
        <v>8641</v>
      </c>
      <c r="B540" t="s">
        <v>951</v>
      </c>
      <c r="C540" t="str">
        <f>_xlfn.XLOOKUP(Campaign_performance_cln[[#This Row],[campaign_id]],campaign_channel_merged[campaign_id],campaign_channel_merged[campaign_name],"Not Found")</f>
        <v>Clearance  1</v>
      </c>
      <c r="D540" t="str">
        <f>_xlfn.XLOOKUP(Campaign_performance_cln[[#This Row],[campaign_id]],campaign_channel_merged[campaign_id],campaign_channel_merged[channel],"Not Found",0)</f>
        <v>Google Ads</v>
      </c>
      <c r="E540" s="8" t="s">
        <v>8689</v>
      </c>
      <c r="F540" s="8" t="s">
        <v>8689</v>
      </c>
      <c r="G540" s="8" t="str">
        <f t="shared" si="8"/>
        <v>not converted</v>
      </c>
      <c r="H540" s="6">
        <v>0</v>
      </c>
      <c r="I540" t="str">
        <f>_xlfn.XLOOKUP(Campaign_performance_cln[[#This Row],[customer_id]],customers_cln[customer_id],customers_cln[country],"Not Found",0)</f>
        <v>Sri Lanka</v>
      </c>
    </row>
    <row r="541" spans="1:9" x14ac:dyDescent="0.45">
      <c r="A541" t="s">
        <v>8656</v>
      </c>
      <c r="B541" t="s">
        <v>857</v>
      </c>
      <c r="C541" t="str">
        <f>_xlfn.XLOOKUP(Campaign_performance_cln[[#This Row],[campaign_id]],campaign_channel_merged[campaign_id],campaign_channel_merged[campaign_name],"Not Found")</f>
        <v>Clearance  16</v>
      </c>
      <c r="D541" t="str">
        <f>_xlfn.XLOOKUP(Campaign_performance_cln[[#This Row],[campaign_id]],campaign_channel_merged[campaign_id],campaign_channel_merged[channel],"Not Found",0)</f>
        <v>Influencer</v>
      </c>
      <c r="E541" s="8" t="s">
        <v>8689</v>
      </c>
      <c r="F541" s="8" t="s">
        <v>8689</v>
      </c>
      <c r="G541" s="8" t="str">
        <f t="shared" si="8"/>
        <v>not converted</v>
      </c>
      <c r="H541" s="6">
        <v>0</v>
      </c>
      <c r="I541" t="str">
        <f>_xlfn.XLOOKUP(Campaign_performance_cln[[#This Row],[customer_id]],customers_cln[customer_id],customers_cln[country],"Not Found",0)</f>
        <v>Sierra Leone</v>
      </c>
    </row>
    <row r="542" spans="1:9" x14ac:dyDescent="0.45">
      <c r="A542" t="s">
        <v>8655</v>
      </c>
      <c r="B542" t="s">
        <v>931</v>
      </c>
      <c r="C542" t="str">
        <f>_xlfn.XLOOKUP(Campaign_performance_cln[[#This Row],[campaign_id]],campaign_channel_merged[campaign_id],campaign_channel_merged[campaign_name],"Not Found")</f>
        <v>Festive  15</v>
      </c>
      <c r="D542" t="str">
        <f>_xlfn.XLOOKUP(Campaign_performance_cln[[#This Row],[campaign_id]],campaign_channel_merged[campaign_id],campaign_channel_merged[channel],"Not Found",0)</f>
        <v>Email</v>
      </c>
      <c r="E542" s="8" t="s">
        <v>8690</v>
      </c>
      <c r="F542" s="8" t="s">
        <v>8689</v>
      </c>
      <c r="G542" s="8" t="str">
        <f t="shared" si="8"/>
        <v>not converted</v>
      </c>
      <c r="H542" s="6">
        <v>0</v>
      </c>
      <c r="I542" t="str">
        <f>_xlfn.XLOOKUP(Campaign_performance_cln[[#This Row],[customer_id]],customers_cln[customer_id],customers_cln[country],"Not Found",0)</f>
        <v>Paraguay</v>
      </c>
    </row>
    <row r="543" spans="1:9" x14ac:dyDescent="0.45">
      <c r="A543" t="s">
        <v>8660</v>
      </c>
      <c r="B543" t="s">
        <v>22</v>
      </c>
      <c r="C543" t="str">
        <f>_xlfn.XLOOKUP(Campaign_performance_cln[[#This Row],[campaign_id]],campaign_channel_merged[campaign_id],campaign_channel_merged[campaign_name],"Not Found")</f>
        <v>Clearance  20</v>
      </c>
      <c r="D543" t="str">
        <f>_xlfn.XLOOKUP(Campaign_performance_cln[[#This Row],[campaign_id]],campaign_channel_merged[campaign_id],campaign_channel_merged[channel],"Not Found",0)</f>
        <v>Social Media</v>
      </c>
      <c r="E543" s="8" t="s">
        <v>8690</v>
      </c>
      <c r="F543" s="8" t="s">
        <v>8689</v>
      </c>
      <c r="G543" s="8" t="str">
        <f t="shared" si="8"/>
        <v>not converted</v>
      </c>
      <c r="H543" s="6">
        <v>0</v>
      </c>
      <c r="I543" t="str">
        <f>_xlfn.XLOOKUP(Campaign_performance_cln[[#This Row],[customer_id]],customers_cln[customer_id],customers_cln[country],"Not Found",0)</f>
        <v>India</v>
      </c>
    </row>
    <row r="544" spans="1:9" x14ac:dyDescent="0.45">
      <c r="A544" t="s">
        <v>8647</v>
      </c>
      <c r="B544" t="s">
        <v>344</v>
      </c>
      <c r="C544" t="str">
        <f>_xlfn.XLOOKUP(Campaign_performance_cln[[#This Row],[campaign_id]],campaign_channel_merged[campaign_id],campaign_channel_merged[campaign_name],"Not Found")</f>
        <v>Clearance  7</v>
      </c>
      <c r="D544" t="str">
        <f>_xlfn.XLOOKUP(Campaign_performance_cln[[#This Row],[campaign_id]],campaign_channel_merged[campaign_id],campaign_channel_merged[channel],"Not Found",0)</f>
        <v>TV Ad</v>
      </c>
      <c r="E544" s="8" t="s">
        <v>8690</v>
      </c>
      <c r="F544" s="8" t="s">
        <v>8689</v>
      </c>
      <c r="G544" s="8" t="str">
        <f t="shared" si="8"/>
        <v>not converted</v>
      </c>
      <c r="H544" s="6">
        <v>0</v>
      </c>
      <c r="I544" t="str">
        <f>_xlfn.XLOOKUP(Campaign_performance_cln[[#This Row],[customer_id]],customers_cln[customer_id],customers_cln[country],"Not Found",0)</f>
        <v>Singapore</v>
      </c>
    </row>
    <row r="545" spans="1:9" x14ac:dyDescent="0.45">
      <c r="A545" t="s">
        <v>8649</v>
      </c>
      <c r="B545" t="s">
        <v>884</v>
      </c>
      <c r="C545" t="str">
        <f>_xlfn.XLOOKUP(Campaign_performance_cln[[#This Row],[campaign_id]],campaign_channel_merged[campaign_id],campaign_channel_merged[campaign_name],"Not Found")</f>
        <v>Clearance  9</v>
      </c>
      <c r="D545" t="str">
        <f>_xlfn.XLOOKUP(Campaign_performance_cln[[#This Row],[campaign_id]],campaign_channel_merged[campaign_id],campaign_channel_merged[channel],"Not Found",0)</f>
        <v>Social Media</v>
      </c>
      <c r="E545" s="8" t="s">
        <v>8689</v>
      </c>
      <c r="F545" s="8" t="s">
        <v>8689</v>
      </c>
      <c r="G545" s="8" t="str">
        <f t="shared" si="8"/>
        <v>not converted</v>
      </c>
      <c r="H545" s="6">
        <v>0</v>
      </c>
      <c r="I545" t="str">
        <f>_xlfn.XLOOKUP(Campaign_performance_cln[[#This Row],[customer_id]],customers_cln[customer_id],customers_cln[country],"Not Found",0)</f>
        <v>Palau</v>
      </c>
    </row>
    <row r="546" spans="1:9" x14ac:dyDescent="0.45">
      <c r="A546" t="s">
        <v>8648</v>
      </c>
      <c r="B546" t="s">
        <v>580</v>
      </c>
      <c r="C546" t="str">
        <f>_xlfn.XLOOKUP(Campaign_performance_cln[[#This Row],[campaign_id]],campaign_channel_merged[campaign_id],campaign_channel_merged[campaign_name],"Not Found")</f>
        <v>Festive  8</v>
      </c>
      <c r="D546" t="str">
        <f>_xlfn.XLOOKUP(Campaign_performance_cln[[#This Row],[campaign_id]],campaign_channel_merged[campaign_id],campaign_channel_merged[channel],"Not Found",0)</f>
        <v>Influencer</v>
      </c>
      <c r="E546" s="8" t="s">
        <v>8690</v>
      </c>
      <c r="F546" s="8" t="s">
        <v>8689</v>
      </c>
      <c r="G546" s="8" t="str">
        <f t="shared" si="8"/>
        <v>not converted</v>
      </c>
      <c r="H546" s="6">
        <v>0</v>
      </c>
      <c r="I546" t="str">
        <f>_xlfn.XLOOKUP(Campaign_performance_cln[[#This Row],[customer_id]],customers_cln[customer_id],customers_cln[country],"Not Found",0)</f>
        <v>Pakistan</v>
      </c>
    </row>
    <row r="547" spans="1:9" x14ac:dyDescent="0.45">
      <c r="A547" t="s">
        <v>8659</v>
      </c>
      <c r="B547" t="s">
        <v>303</v>
      </c>
      <c r="C547" t="str">
        <f>_xlfn.XLOOKUP(Campaign_performance_cln[[#This Row],[campaign_id]],campaign_channel_merged[campaign_id],campaign_channel_merged[campaign_name],"Not Found")</f>
        <v>Launch  19</v>
      </c>
      <c r="D547" t="str">
        <f>_xlfn.XLOOKUP(Campaign_performance_cln[[#This Row],[campaign_id]],campaign_channel_merged[campaign_id],campaign_channel_merged[channel],"Not Found",0)</f>
        <v>Google Ads</v>
      </c>
      <c r="E547" s="8" t="s">
        <v>8689</v>
      </c>
      <c r="F547" s="8" t="s">
        <v>8689</v>
      </c>
      <c r="G547" s="8" t="str">
        <f t="shared" si="8"/>
        <v>not converted</v>
      </c>
      <c r="H547" s="6">
        <v>0</v>
      </c>
      <c r="I547" t="str">
        <f>_xlfn.XLOOKUP(Campaign_performance_cln[[#This Row],[customer_id]],customers_cln[customer_id],customers_cln[country],"Not Found",0)</f>
        <v>Spain</v>
      </c>
    </row>
    <row r="548" spans="1:9" x14ac:dyDescent="0.45">
      <c r="A548" t="s">
        <v>8643</v>
      </c>
      <c r="B548" t="s">
        <v>610</v>
      </c>
      <c r="C548" t="str">
        <f>_xlfn.XLOOKUP(Campaign_performance_cln[[#This Row],[campaign_id]],campaign_channel_merged[campaign_id],campaign_channel_merged[campaign_name],"Not Found")</f>
        <v>Winter  3</v>
      </c>
      <c r="D548" t="str">
        <f>_xlfn.XLOOKUP(Campaign_performance_cln[[#This Row],[campaign_id]],campaign_channel_merged[campaign_id],campaign_channel_merged[channel],"Not Found",0)</f>
        <v>Social Media</v>
      </c>
      <c r="E548" s="8" t="s">
        <v>8690</v>
      </c>
      <c r="F548" s="8" t="s">
        <v>8690</v>
      </c>
      <c r="G548" s="8" t="str">
        <f t="shared" si="8"/>
        <v>converted</v>
      </c>
      <c r="H548" s="6">
        <v>1621.58</v>
      </c>
      <c r="I548" t="str">
        <f>_xlfn.XLOOKUP(Campaign_performance_cln[[#This Row],[customer_id]],customers_cln[customer_id],customers_cln[country],"Not Found",0)</f>
        <v>Bahamas</v>
      </c>
    </row>
    <row r="549" spans="1:9" x14ac:dyDescent="0.45">
      <c r="A549" t="s">
        <v>8642</v>
      </c>
      <c r="B549" t="s">
        <v>987</v>
      </c>
      <c r="C549" t="str">
        <f>_xlfn.XLOOKUP(Campaign_performance_cln[[#This Row],[campaign_id]],campaign_channel_merged[campaign_id],campaign_channel_merged[campaign_name],"Not Found")</f>
        <v>Festive  2</v>
      </c>
      <c r="D549" t="str">
        <f>_xlfn.XLOOKUP(Campaign_performance_cln[[#This Row],[campaign_id]],campaign_channel_merged[campaign_id],campaign_channel_merged[channel],"Not Found",0)</f>
        <v>Influencer</v>
      </c>
      <c r="E549" s="8" t="s">
        <v>8689</v>
      </c>
      <c r="F549" s="8" t="s">
        <v>8689</v>
      </c>
      <c r="G549" s="8" t="str">
        <f t="shared" si="8"/>
        <v>not converted</v>
      </c>
      <c r="H549" s="6">
        <v>0</v>
      </c>
      <c r="I549" t="str">
        <f>_xlfn.XLOOKUP(Campaign_performance_cln[[#This Row],[customer_id]],customers_cln[customer_id],customers_cln[country],"Not Found",0)</f>
        <v>Belgium</v>
      </c>
    </row>
    <row r="550" spans="1:9" x14ac:dyDescent="0.45">
      <c r="A550" t="s">
        <v>8648</v>
      </c>
      <c r="B550" t="s">
        <v>322</v>
      </c>
      <c r="C550" t="str">
        <f>_xlfn.XLOOKUP(Campaign_performance_cln[[#This Row],[campaign_id]],campaign_channel_merged[campaign_id],campaign_channel_merged[campaign_name],"Not Found")</f>
        <v>Festive  8</v>
      </c>
      <c r="D550" t="str">
        <f>_xlfn.XLOOKUP(Campaign_performance_cln[[#This Row],[campaign_id]],campaign_channel_merged[campaign_id],campaign_channel_merged[channel],"Not Found",0)</f>
        <v>Influencer</v>
      </c>
      <c r="E550" s="8" t="s">
        <v>8689</v>
      </c>
      <c r="F550" s="8" t="s">
        <v>8689</v>
      </c>
      <c r="G550" s="8" t="str">
        <f t="shared" si="8"/>
        <v>not converted</v>
      </c>
      <c r="H550" s="6">
        <v>0</v>
      </c>
      <c r="I550" t="str">
        <f>_xlfn.XLOOKUP(Campaign_performance_cln[[#This Row],[customer_id]],customers_cln[customer_id],customers_cln[country],"Not Found",0)</f>
        <v>Guinea</v>
      </c>
    </row>
    <row r="551" spans="1:9" x14ac:dyDescent="0.45">
      <c r="A551" t="s">
        <v>8645</v>
      </c>
      <c r="B551" t="s">
        <v>581</v>
      </c>
      <c r="C551" t="str">
        <f>_xlfn.XLOOKUP(Campaign_performance_cln[[#This Row],[campaign_id]],campaign_channel_merged[campaign_id],campaign_channel_merged[campaign_name],"Not Found")</f>
        <v>Festive  5</v>
      </c>
      <c r="D551" t="str">
        <f>_xlfn.XLOOKUP(Campaign_performance_cln[[#This Row],[campaign_id]],campaign_channel_merged[campaign_id],campaign_channel_merged[channel],"Not Found",0)</f>
        <v>unknown</v>
      </c>
      <c r="E551" s="8" t="s">
        <v>8690</v>
      </c>
      <c r="F551" s="8" t="s">
        <v>8689</v>
      </c>
      <c r="G551" s="8" t="str">
        <f t="shared" si="8"/>
        <v>not converted</v>
      </c>
      <c r="H551" s="6">
        <v>0</v>
      </c>
      <c r="I551" t="str">
        <f>_xlfn.XLOOKUP(Campaign_performance_cln[[#This Row],[customer_id]],customers_cln[customer_id],customers_cln[country],"Not Found",0)</f>
        <v>French Polynesia</v>
      </c>
    </row>
    <row r="552" spans="1:9" x14ac:dyDescent="0.45">
      <c r="A552" t="s">
        <v>8643</v>
      </c>
      <c r="B552" t="s">
        <v>987</v>
      </c>
      <c r="C552" t="str">
        <f>_xlfn.XLOOKUP(Campaign_performance_cln[[#This Row],[campaign_id]],campaign_channel_merged[campaign_id],campaign_channel_merged[campaign_name],"Not Found")</f>
        <v>Winter  3</v>
      </c>
      <c r="D552" t="str">
        <f>_xlfn.XLOOKUP(Campaign_performance_cln[[#This Row],[campaign_id]],campaign_channel_merged[campaign_id],campaign_channel_merged[channel],"Not Found",0)</f>
        <v>Social Media</v>
      </c>
      <c r="E552" s="8" t="s">
        <v>8689</v>
      </c>
      <c r="F552" s="8" t="s">
        <v>8689</v>
      </c>
      <c r="G552" s="8" t="str">
        <f t="shared" si="8"/>
        <v>not converted</v>
      </c>
      <c r="H552" s="6">
        <v>0</v>
      </c>
      <c r="I552" t="str">
        <f>_xlfn.XLOOKUP(Campaign_performance_cln[[#This Row],[customer_id]],customers_cln[customer_id],customers_cln[country],"Not Found",0)</f>
        <v>Belgium</v>
      </c>
    </row>
    <row r="553" spans="1:9" x14ac:dyDescent="0.45">
      <c r="A553" t="s">
        <v>8656</v>
      </c>
      <c r="B553" t="s">
        <v>227</v>
      </c>
      <c r="C553" t="str">
        <f>_xlfn.XLOOKUP(Campaign_performance_cln[[#This Row],[campaign_id]],campaign_channel_merged[campaign_id],campaign_channel_merged[campaign_name],"Not Found")</f>
        <v>Clearance  16</v>
      </c>
      <c r="D553" t="str">
        <f>_xlfn.XLOOKUP(Campaign_performance_cln[[#This Row],[campaign_id]],campaign_channel_merged[campaign_id],campaign_channel_merged[channel],"Not Found",0)</f>
        <v>Influencer</v>
      </c>
      <c r="E553" s="8" t="s">
        <v>8690</v>
      </c>
      <c r="F553" s="8" t="s">
        <v>8689</v>
      </c>
      <c r="G553" s="8" t="str">
        <f t="shared" si="8"/>
        <v>not converted</v>
      </c>
      <c r="H553" s="6">
        <v>0</v>
      </c>
      <c r="I553" t="str">
        <f>_xlfn.XLOOKUP(Campaign_performance_cln[[#This Row],[customer_id]],customers_cln[customer_id],customers_cln[country],"Not Found",0)</f>
        <v>Indonesia</v>
      </c>
    </row>
    <row r="554" spans="1:9" x14ac:dyDescent="0.45">
      <c r="A554" t="s">
        <v>8651</v>
      </c>
      <c r="B554" t="s">
        <v>753</v>
      </c>
      <c r="C554" t="str">
        <f>_xlfn.XLOOKUP(Campaign_performance_cln[[#This Row],[campaign_id]],campaign_channel_merged[campaign_id],campaign_channel_merged[campaign_name],"Not Found")</f>
        <v>Launch  11</v>
      </c>
      <c r="D554" t="str">
        <f>_xlfn.XLOOKUP(Campaign_performance_cln[[#This Row],[campaign_id]],campaign_channel_merged[campaign_id],campaign_channel_merged[channel],"Not Found",0)</f>
        <v>Email</v>
      </c>
      <c r="E554" s="8" t="s">
        <v>8690</v>
      </c>
      <c r="F554" s="8" t="s">
        <v>8690</v>
      </c>
      <c r="G554" s="8" t="str">
        <f t="shared" si="8"/>
        <v>converted</v>
      </c>
      <c r="H554" s="6">
        <v>1465.7</v>
      </c>
      <c r="I554" t="str">
        <f>_xlfn.XLOOKUP(Campaign_performance_cln[[#This Row],[customer_id]],customers_cln[customer_id],customers_cln[country],"Not Found",0)</f>
        <v>France</v>
      </c>
    </row>
    <row r="555" spans="1:9" x14ac:dyDescent="0.45">
      <c r="A555" t="s">
        <v>8656</v>
      </c>
      <c r="B555" t="s">
        <v>15</v>
      </c>
      <c r="C555" t="str">
        <f>_xlfn.XLOOKUP(Campaign_performance_cln[[#This Row],[campaign_id]],campaign_channel_merged[campaign_id],campaign_channel_merged[campaign_name],"Not Found")</f>
        <v>Clearance  16</v>
      </c>
      <c r="D555" t="str">
        <f>_xlfn.XLOOKUP(Campaign_performance_cln[[#This Row],[campaign_id]],campaign_channel_merged[campaign_id],campaign_channel_merged[channel],"Not Found",0)</f>
        <v>Influencer</v>
      </c>
      <c r="E555" s="8" t="s">
        <v>8689</v>
      </c>
      <c r="F555" s="8" t="s">
        <v>8689</v>
      </c>
      <c r="G555" s="8" t="str">
        <f t="shared" si="8"/>
        <v>not converted</v>
      </c>
      <c r="H555" s="6">
        <v>0</v>
      </c>
      <c r="I555" t="str">
        <f>_xlfn.XLOOKUP(Campaign_performance_cln[[#This Row],[customer_id]],customers_cln[customer_id],customers_cln[country],"Not Found",0)</f>
        <v>Eritrea</v>
      </c>
    </row>
    <row r="556" spans="1:9" x14ac:dyDescent="0.45">
      <c r="A556" t="s">
        <v>8657</v>
      </c>
      <c r="B556" t="s">
        <v>784</v>
      </c>
      <c r="C556" t="str">
        <f>_xlfn.XLOOKUP(Campaign_performance_cln[[#This Row],[campaign_id]],campaign_channel_merged[campaign_id],campaign_channel_merged[campaign_name],"Not Found")</f>
        <v>Launch  17</v>
      </c>
      <c r="D556" t="str">
        <f>_xlfn.XLOOKUP(Campaign_performance_cln[[#This Row],[campaign_id]],campaign_channel_merged[campaign_id],campaign_channel_merged[channel],"Not Found",0)</f>
        <v>TV Ad</v>
      </c>
      <c r="E556" s="8" t="s">
        <v>8689</v>
      </c>
      <c r="F556" s="8" t="s">
        <v>8689</v>
      </c>
      <c r="G556" s="8" t="str">
        <f t="shared" si="8"/>
        <v>not converted</v>
      </c>
      <c r="H556" s="6">
        <v>0</v>
      </c>
      <c r="I556" t="str">
        <f>_xlfn.XLOOKUP(Campaign_performance_cln[[#This Row],[customer_id]],customers_cln[customer_id],customers_cln[country],"Not Found",0)</f>
        <v>Cuba</v>
      </c>
    </row>
    <row r="557" spans="1:9" x14ac:dyDescent="0.45">
      <c r="A557" t="s">
        <v>8657</v>
      </c>
      <c r="B557" t="s">
        <v>773</v>
      </c>
      <c r="C557" t="str">
        <f>_xlfn.XLOOKUP(Campaign_performance_cln[[#This Row],[campaign_id]],campaign_channel_merged[campaign_id],campaign_channel_merged[campaign_name],"Not Found")</f>
        <v>Launch  17</v>
      </c>
      <c r="D557" t="str">
        <f>_xlfn.XLOOKUP(Campaign_performance_cln[[#This Row],[campaign_id]],campaign_channel_merged[campaign_id],campaign_channel_merged[channel],"Not Found",0)</f>
        <v>TV Ad</v>
      </c>
      <c r="E557" s="8" t="s">
        <v>8689</v>
      </c>
      <c r="F557" s="8" t="s">
        <v>8689</v>
      </c>
      <c r="G557" s="8" t="str">
        <f t="shared" si="8"/>
        <v>not converted</v>
      </c>
      <c r="H557" s="6">
        <v>0</v>
      </c>
      <c r="I557" t="str">
        <f>_xlfn.XLOOKUP(Campaign_performance_cln[[#This Row],[customer_id]],customers_cln[customer_id],customers_cln[country],"Not Found",0)</f>
        <v>Burkina Faso</v>
      </c>
    </row>
    <row r="558" spans="1:9" x14ac:dyDescent="0.45">
      <c r="A558" t="s">
        <v>8651</v>
      </c>
      <c r="B558" t="s">
        <v>396</v>
      </c>
      <c r="C558" t="str">
        <f>_xlfn.XLOOKUP(Campaign_performance_cln[[#This Row],[campaign_id]],campaign_channel_merged[campaign_id],campaign_channel_merged[campaign_name],"Not Found")</f>
        <v>Launch  11</v>
      </c>
      <c r="D558" t="str">
        <f>_xlfn.XLOOKUP(Campaign_performance_cln[[#This Row],[campaign_id]],campaign_channel_merged[campaign_id],campaign_channel_merged[channel],"Not Found",0)</f>
        <v>Email</v>
      </c>
      <c r="E558" s="8" t="s">
        <v>8690</v>
      </c>
      <c r="F558" s="8" t="s">
        <v>8689</v>
      </c>
      <c r="G558" s="8" t="str">
        <f t="shared" si="8"/>
        <v>not converted</v>
      </c>
      <c r="H558" s="6">
        <v>0</v>
      </c>
      <c r="I558" t="str">
        <f>_xlfn.XLOOKUP(Campaign_performance_cln[[#This Row],[customer_id]],customers_cln[customer_id],customers_cln[country],"Not Found",0)</f>
        <v>Reunion</v>
      </c>
    </row>
    <row r="559" spans="1:9" x14ac:dyDescent="0.45">
      <c r="A559" t="s">
        <v>8646</v>
      </c>
      <c r="B559" t="s">
        <v>383</v>
      </c>
      <c r="C559" t="str">
        <f>_xlfn.XLOOKUP(Campaign_performance_cln[[#This Row],[campaign_id]],campaign_channel_merged[campaign_id],campaign_channel_merged[campaign_name],"Not Found")</f>
        <v>Winter  6</v>
      </c>
      <c r="D559" t="str">
        <f>_xlfn.XLOOKUP(Campaign_performance_cln[[#This Row],[campaign_id]],campaign_channel_merged[campaign_id],campaign_channel_merged[channel],"Not Found",0)</f>
        <v>Influencer</v>
      </c>
      <c r="E559" s="8" t="s">
        <v>8690</v>
      </c>
      <c r="F559" s="8" t="s">
        <v>8689</v>
      </c>
      <c r="G559" s="8" t="str">
        <f t="shared" si="8"/>
        <v>not converted</v>
      </c>
      <c r="H559" s="6">
        <v>0</v>
      </c>
      <c r="I559" t="str">
        <f>_xlfn.XLOOKUP(Campaign_performance_cln[[#This Row],[customer_id]],customers_cln[customer_id],customers_cln[country],"Not Found",0)</f>
        <v>Montenegro</v>
      </c>
    </row>
    <row r="560" spans="1:9" x14ac:dyDescent="0.45">
      <c r="A560" t="s">
        <v>8646</v>
      </c>
      <c r="B560" t="s">
        <v>545</v>
      </c>
      <c r="C560" t="str">
        <f>_xlfn.XLOOKUP(Campaign_performance_cln[[#This Row],[campaign_id]],campaign_channel_merged[campaign_id],campaign_channel_merged[campaign_name],"Not Found")</f>
        <v>Winter  6</v>
      </c>
      <c r="D560" t="str">
        <f>_xlfn.XLOOKUP(Campaign_performance_cln[[#This Row],[campaign_id]],campaign_channel_merged[campaign_id],campaign_channel_merged[channel],"Not Found",0)</f>
        <v>Influencer</v>
      </c>
      <c r="E560" s="8" t="s">
        <v>8690</v>
      </c>
      <c r="F560" s="8" t="s">
        <v>8689</v>
      </c>
      <c r="G560" s="8" t="str">
        <f t="shared" si="8"/>
        <v>not converted</v>
      </c>
      <c r="H560" s="6">
        <v>0</v>
      </c>
      <c r="I560" t="str">
        <f>_xlfn.XLOOKUP(Campaign_performance_cln[[#This Row],[customer_id]],customers_cln[customer_id],customers_cln[country],"Not Found",0)</f>
        <v>Switzerland</v>
      </c>
    </row>
    <row r="561" spans="1:9" x14ac:dyDescent="0.45">
      <c r="A561" t="s">
        <v>8641</v>
      </c>
      <c r="B561" t="s">
        <v>785</v>
      </c>
      <c r="C561" t="str">
        <f>_xlfn.XLOOKUP(Campaign_performance_cln[[#This Row],[campaign_id]],campaign_channel_merged[campaign_id],campaign_channel_merged[campaign_name],"Not Found")</f>
        <v>Clearance  1</v>
      </c>
      <c r="D561" t="str">
        <f>_xlfn.XLOOKUP(Campaign_performance_cln[[#This Row],[campaign_id]],campaign_channel_merged[campaign_id],campaign_channel_merged[channel],"Not Found",0)</f>
        <v>Google Ads</v>
      </c>
      <c r="E561" s="8" t="s">
        <v>8690</v>
      </c>
      <c r="F561" s="8" t="s">
        <v>8689</v>
      </c>
      <c r="G561" s="8" t="str">
        <f t="shared" si="8"/>
        <v>not converted</v>
      </c>
      <c r="H561" s="6">
        <v>0</v>
      </c>
      <c r="I561" t="str">
        <f>_xlfn.XLOOKUP(Campaign_performance_cln[[#This Row],[customer_id]],customers_cln[customer_id],customers_cln[country],"Not Found",0)</f>
        <v>Slovenia</v>
      </c>
    </row>
    <row r="562" spans="1:9" x14ac:dyDescent="0.45">
      <c r="A562" t="s">
        <v>8645</v>
      </c>
      <c r="B562" t="s">
        <v>258</v>
      </c>
      <c r="C562" t="str">
        <f>_xlfn.XLOOKUP(Campaign_performance_cln[[#This Row],[campaign_id]],campaign_channel_merged[campaign_id],campaign_channel_merged[campaign_name],"Not Found")</f>
        <v>Festive  5</v>
      </c>
      <c r="D562" t="str">
        <f>_xlfn.XLOOKUP(Campaign_performance_cln[[#This Row],[campaign_id]],campaign_channel_merged[campaign_id],campaign_channel_merged[channel],"Not Found",0)</f>
        <v>unknown</v>
      </c>
      <c r="E562" s="8" t="s">
        <v>8689</v>
      </c>
      <c r="F562" s="8" t="s">
        <v>8689</v>
      </c>
      <c r="G562" s="8" t="str">
        <f t="shared" si="8"/>
        <v>not converted</v>
      </c>
      <c r="H562" s="6">
        <v>0</v>
      </c>
      <c r="I562" t="str">
        <f>_xlfn.XLOOKUP(Campaign_performance_cln[[#This Row],[customer_id]],customers_cln[customer_id],customers_cln[country],"Not Found",0)</f>
        <v>Malawi</v>
      </c>
    </row>
    <row r="563" spans="1:9" x14ac:dyDescent="0.45">
      <c r="A563" t="s">
        <v>8647</v>
      </c>
      <c r="B563" t="s">
        <v>49</v>
      </c>
      <c r="C563" t="str">
        <f>_xlfn.XLOOKUP(Campaign_performance_cln[[#This Row],[campaign_id]],campaign_channel_merged[campaign_id],campaign_channel_merged[campaign_name],"Not Found")</f>
        <v>Clearance  7</v>
      </c>
      <c r="D563" t="str">
        <f>_xlfn.XLOOKUP(Campaign_performance_cln[[#This Row],[campaign_id]],campaign_channel_merged[campaign_id],campaign_channel_merged[channel],"Not Found",0)</f>
        <v>TV Ad</v>
      </c>
      <c r="E563" s="8" t="s">
        <v>8689</v>
      </c>
      <c r="F563" s="8" t="s">
        <v>8689</v>
      </c>
      <c r="G563" s="8" t="str">
        <f t="shared" si="8"/>
        <v>not converted</v>
      </c>
      <c r="H563" s="6">
        <v>0</v>
      </c>
      <c r="I563" t="str">
        <f>_xlfn.XLOOKUP(Campaign_performance_cln[[#This Row],[customer_id]],customers_cln[customer_id],customers_cln[country],"Not Found",0)</f>
        <v>South Africa</v>
      </c>
    </row>
    <row r="564" spans="1:9" x14ac:dyDescent="0.45">
      <c r="A564" t="s">
        <v>8657</v>
      </c>
      <c r="B564" t="s">
        <v>533</v>
      </c>
      <c r="C564" t="str">
        <f>_xlfn.XLOOKUP(Campaign_performance_cln[[#This Row],[campaign_id]],campaign_channel_merged[campaign_id],campaign_channel_merged[campaign_name],"Not Found")</f>
        <v>Launch  17</v>
      </c>
      <c r="D564" t="str">
        <f>_xlfn.XLOOKUP(Campaign_performance_cln[[#This Row],[campaign_id]],campaign_channel_merged[campaign_id],campaign_channel_merged[channel],"Not Found",0)</f>
        <v>TV Ad</v>
      </c>
      <c r="E564" s="8" t="s">
        <v>8689</v>
      </c>
      <c r="F564" s="8" t="s">
        <v>8689</v>
      </c>
      <c r="G564" s="8" t="str">
        <f t="shared" si="8"/>
        <v>not converted</v>
      </c>
      <c r="H564" s="6">
        <v>0</v>
      </c>
      <c r="I564" t="str">
        <f>_xlfn.XLOOKUP(Campaign_performance_cln[[#This Row],[customer_id]],customers_cln[customer_id],customers_cln[country],"Not Found",0)</f>
        <v>Germany</v>
      </c>
    </row>
    <row r="565" spans="1:9" x14ac:dyDescent="0.45">
      <c r="A565" t="s">
        <v>8654</v>
      </c>
      <c r="B565" t="s">
        <v>555</v>
      </c>
      <c r="C565" t="str">
        <f>_xlfn.XLOOKUP(Campaign_performance_cln[[#This Row],[campaign_id]],campaign_channel_merged[campaign_id],campaign_channel_merged[campaign_name],"Not Found")</f>
        <v>Summer  14</v>
      </c>
      <c r="D565" t="str">
        <f>_xlfn.XLOOKUP(Campaign_performance_cln[[#This Row],[campaign_id]],campaign_channel_merged[campaign_id],campaign_channel_merged[channel],"Not Found",0)</f>
        <v>Social Media</v>
      </c>
      <c r="E565" s="8" t="s">
        <v>8689</v>
      </c>
      <c r="F565" s="8" t="s">
        <v>8689</v>
      </c>
      <c r="G565" s="8" t="str">
        <f t="shared" si="8"/>
        <v>not converted</v>
      </c>
      <c r="H565" s="6">
        <v>0</v>
      </c>
      <c r="I565" t="str">
        <f>_xlfn.XLOOKUP(Campaign_performance_cln[[#This Row],[customer_id]],customers_cln[customer_id],customers_cln[country],"Not Found",0)</f>
        <v>Niger</v>
      </c>
    </row>
    <row r="566" spans="1:9" x14ac:dyDescent="0.45">
      <c r="A566" t="s">
        <v>8654</v>
      </c>
      <c r="B566" t="s">
        <v>503</v>
      </c>
      <c r="C566" t="str">
        <f>_xlfn.XLOOKUP(Campaign_performance_cln[[#This Row],[campaign_id]],campaign_channel_merged[campaign_id],campaign_channel_merged[campaign_name],"Not Found")</f>
        <v>Summer  14</v>
      </c>
      <c r="D566" t="str">
        <f>_xlfn.XLOOKUP(Campaign_performance_cln[[#This Row],[campaign_id]],campaign_channel_merged[campaign_id],campaign_channel_merged[channel],"Not Found",0)</f>
        <v>Social Media</v>
      </c>
      <c r="E566" s="8" t="s">
        <v>8689</v>
      </c>
      <c r="F566" s="8" t="s">
        <v>8689</v>
      </c>
      <c r="G566" s="8" t="str">
        <f t="shared" si="8"/>
        <v>not converted</v>
      </c>
      <c r="H566" s="6">
        <v>0</v>
      </c>
      <c r="I566" t="str">
        <f>_xlfn.XLOOKUP(Campaign_performance_cln[[#This Row],[customer_id]],customers_cln[customer_id],customers_cln[country],"Not Found",0)</f>
        <v>Gibraltar</v>
      </c>
    </row>
    <row r="567" spans="1:9" x14ac:dyDescent="0.45">
      <c r="A567" t="s">
        <v>8656</v>
      </c>
      <c r="B567" t="s">
        <v>521</v>
      </c>
      <c r="C567" t="str">
        <f>_xlfn.XLOOKUP(Campaign_performance_cln[[#This Row],[campaign_id]],campaign_channel_merged[campaign_id],campaign_channel_merged[campaign_name],"Not Found")</f>
        <v>Clearance  16</v>
      </c>
      <c r="D567" t="str">
        <f>_xlfn.XLOOKUP(Campaign_performance_cln[[#This Row],[campaign_id]],campaign_channel_merged[campaign_id],campaign_channel_merged[channel],"Not Found",0)</f>
        <v>Influencer</v>
      </c>
      <c r="E567" s="8" t="s">
        <v>8690</v>
      </c>
      <c r="F567" s="8" t="s">
        <v>8689</v>
      </c>
      <c r="G567" s="8" t="str">
        <f t="shared" si="8"/>
        <v>not converted</v>
      </c>
      <c r="H567" s="6">
        <v>0</v>
      </c>
      <c r="I567" t="str">
        <f>_xlfn.XLOOKUP(Campaign_performance_cln[[#This Row],[customer_id]],customers_cln[customer_id],customers_cln[country],"Not Found",0)</f>
        <v>Turkey</v>
      </c>
    </row>
    <row r="568" spans="1:9" x14ac:dyDescent="0.45">
      <c r="A568" t="s">
        <v>8653</v>
      </c>
      <c r="B568" t="s">
        <v>292</v>
      </c>
      <c r="C568" t="str">
        <f>_xlfn.XLOOKUP(Campaign_performance_cln[[#This Row],[campaign_id]],campaign_channel_merged[campaign_id],campaign_channel_merged[campaign_name],"Not Found")</f>
        <v>Winter  13</v>
      </c>
      <c r="D568" t="str">
        <f>_xlfn.XLOOKUP(Campaign_performance_cln[[#This Row],[campaign_id]],campaign_channel_merged[campaign_id],campaign_channel_merged[channel],"Not Found",0)</f>
        <v>Social Media</v>
      </c>
      <c r="E568" s="8" t="s">
        <v>8689</v>
      </c>
      <c r="F568" s="8" t="s">
        <v>8689</v>
      </c>
      <c r="G568" s="8" t="str">
        <f t="shared" si="8"/>
        <v>not converted</v>
      </c>
      <c r="H568" s="6">
        <v>0</v>
      </c>
      <c r="I568" t="str">
        <f>_xlfn.XLOOKUP(Campaign_performance_cln[[#This Row],[customer_id]],customers_cln[customer_id],customers_cln[country],"Not Found",0)</f>
        <v>Greenland</v>
      </c>
    </row>
    <row r="569" spans="1:9" x14ac:dyDescent="0.45">
      <c r="A569" t="s">
        <v>8658</v>
      </c>
      <c r="B569" t="s">
        <v>231</v>
      </c>
      <c r="C569" t="str">
        <f>_xlfn.XLOOKUP(Campaign_performance_cln[[#This Row],[campaign_id]],campaign_channel_merged[campaign_id],campaign_channel_merged[campaign_name],"Not Found")</f>
        <v>Summer  18</v>
      </c>
      <c r="D569" t="str">
        <f>_xlfn.XLOOKUP(Campaign_performance_cln[[#This Row],[campaign_id]],campaign_channel_merged[campaign_id],campaign_channel_merged[channel],"Not Found",0)</f>
        <v>TV Ad</v>
      </c>
      <c r="E569" s="8" t="s">
        <v>8689</v>
      </c>
      <c r="F569" s="8" t="s">
        <v>8689</v>
      </c>
      <c r="G569" s="8" t="str">
        <f t="shared" si="8"/>
        <v>not converted</v>
      </c>
      <c r="H569" s="6">
        <v>0</v>
      </c>
      <c r="I569" t="str">
        <f>_xlfn.XLOOKUP(Campaign_performance_cln[[#This Row],[customer_id]],customers_cln[customer_id],customers_cln[country],"Not Found",0)</f>
        <v>Malawi</v>
      </c>
    </row>
    <row r="570" spans="1:9" x14ac:dyDescent="0.45">
      <c r="A570" t="s">
        <v>8649</v>
      </c>
      <c r="B570" t="s">
        <v>758</v>
      </c>
      <c r="C570" t="str">
        <f>_xlfn.XLOOKUP(Campaign_performance_cln[[#This Row],[campaign_id]],campaign_channel_merged[campaign_id],campaign_channel_merged[campaign_name],"Not Found")</f>
        <v>Clearance  9</v>
      </c>
      <c r="D570" t="str">
        <f>_xlfn.XLOOKUP(Campaign_performance_cln[[#This Row],[campaign_id]],campaign_channel_merged[campaign_id],campaign_channel_merged[channel],"Not Found",0)</f>
        <v>Social Media</v>
      </c>
      <c r="E570" s="8" t="s">
        <v>8689</v>
      </c>
      <c r="F570" s="8" t="s">
        <v>8689</v>
      </c>
      <c r="G570" s="8" t="str">
        <f t="shared" si="8"/>
        <v>not converted</v>
      </c>
      <c r="H570" s="6">
        <v>0</v>
      </c>
      <c r="I570" t="str">
        <f>_xlfn.XLOOKUP(Campaign_performance_cln[[#This Row],[customer_id]],customers_cln[customer_id],customers_cln[country],"Not Found",0)</f>
        <v>Afghanistan</v>
      </c>
    </row>
    <row r="571" spans="1:9" x14ac:dyDescent="0.45">
      <c r="A571" t="s">
        <v>8659</v>
      </c>
      <c r="B571" t="s">
        <v>340</v>
      </c>
      <c r="C571" t="str">
        <f>_xlfn.XLOOKUP(Campaign_performance_cln[[#This Row],[campaign_id]],campaign_channel_merged[campaign_id],campaign_channel_merged[campaign_name],"Not Found")</f>
        <v>Launch  19</v>
      </c>
      <c r="D571" t="str">
        <f>_xlfn.XLOOKUP(Campaign_performance_cln[[#This Row],[campaign_id]],campaign_channel_merged[campaign_id],campaign_channel_merged[channel],"Not Found",0)</f>
        <v>Google Ads</v>
      </c>
      <c r="E571" s="8" t="s">
        <v>8689</v>
      </c>
      <c r="F571" s="8" t="s">
        <v>8689</v>
      </c>
      <c r="G571" s="8" t="str">
        <f t="shared" si="8"/>
        <v>not converted</v>
      </c>
      <c r="H571" s="6">
        <v>0</v>
      </c>
      <c r="I571" t="str">
        <f>_xlfn.XLOOKUP(Campaign_performance_cln[[#This Row],[customer_id]],customers_cln[customer_id],customers_cln[country],"Not Found",0)</f>
        <v>Lithuania</v>
      </c>
    </row>
    <row r="572" spans="1:9" x14ac:dyDescent="0.45">
      <c r="A572" t="s">
        <v>8651</v>
      </c>
      <c r="B572" t="s">
        <v>157</v>
      </c>
      <c r="C572" t="str">
        <f>_xlfn.XLOOKUP(Campaign_performance_cln[[#This Row],[campaign_id]],campaign_channel_merged[campaign_id],campaign_channel_merged[campaign_name],"Not Found")</f>
        <v>Launch  11</v>
      </c>
      <c r="D572" t="str">
        <f>_xlfn.XLOOKUP(Campaign_performance_cln[[#This Row],[campaign_id]],campaign_channel_merged[campaign_id],campaign_channel_merged[channel],"Not Found",0)</f>
        <v>Email</v>
      </c>
      <c r="E572" s="8" t="s">
        <v>8690</v>
      </c>
      <c r="F572" s="8" t="s">
        <v>8690</v>
      </c>
      <c r="G572" s="8" t="str">
        <f t="shared" si="8"/>
        <v>converted</v>
      </c>
      <c r="H572" s="6">
        <v>1279.6300000000001</v>
      </c>
      <c r="I572" t="str">
        <f>_xlfn.XLOOKUP(Campaign_performance_cln[[#This Row],[customer_id]],customers_cln[customer_id],customers_cln[country],"Not Found",0)</f>
        <v>Puerto Rico</v>
      </c>
    </row>
    <row r="573" spans="1:9" x14ac:dyDescent="0.45">
      <c r="A573" t="s">
        <v>8643</v>
      </c>
      <c r="B573" t="s">
        <v>967</v>
      </c>
      <c r="C573" t="str">
        <f>_xlfn.XLOOKUP(Campaign_performance_cln[[#This Row],[campaign_id]],campaign_channel_merged[campaign_id],campaign_channel_merged[campaign_name],"Not Found")</f>
        <v>Winter  3</v>
      </c>
      <c r="D573" t="str">
        <f>_xlfn.XLOOKUP(Campaign_performance_cln[[#This Row],[campaign_id]],campaign_channel_merged[campaign_id],campaign_channel_merged[channel],"Not Found",0)</f>
        <v>Social Media</v>
      </c>
      <c r="E573" s="8" t="s">
        <v>8689</v>
      </c>
      <c r="F573" s="8" t="s">
        <v>8689</v>
      </c>
      <c r="G573" s="8" t="str">
        <f t="shared" si="8"/>
        <v>not converted</v>
      </c>
      <c r="H573" s="6">
        <v>0</v>
      </c>
      <c r="I573" t="str">
        <f>_xlfn.XLOOKUP(Campaign_performance_cln[[#This Row],[customer_id]],customers_cln[customer_id],customers_cln[country],"Not Found",0)</f>
        <v>Wallis And Futuna</v>
      </c>
    </row>
    <row r="574" spans="1:9" x14ac:dyDescent="0.45">
      <c r="A574" t="s">
        <v>8651</v>
      </c>
      <c r="B574" t="s">
        <v>925</v>
      </c>
      <c r="C574" t="str">
        <f>_xlfn.XLOOKUP(Campaign_performance_cln[[#This Row],[campaign_id]],campaign_channel_merged[campaign_id],campaign_channel_merged[campaign_name],"Not Found")</f>
        <v>Launch  11</v>
      </c>
      <c r="D574" t="str">
        <f>_xlfn.XLOOKUP(Campaign_performance_cln[[#This Row],[campaign_id]],campaign_channel_merged[campaign_id],campaign_channel_merged[channel],"Not Found",0)</f>
        <v>Email</v>
      </c>
      <c r="E574" s="8" t="s">
        <v>8689</v>
      </c>
      <c r="F574" s="8" t="s">
        <v>8689</v>
      </c>
      <c r="G574" s="8" t="str">
        <f t="shared" si="8"/>
        <v>not converted</v>
      </c>
      <c r="H574" s="6">
        <v>0</v>
      </c>
      <c r="I574" t="str">
        <f>_xlfn.XLOOKUP(Campaign_performance_cln[[#This Row],[customer_id]],customers_cln[customer_id],customers_cln[country],"Not Found",0)</f>
        <v>Timor-Leste</v>
      </c>
    </row>
    <row r="575" spans="1:9" x14ac:dyDescent="0.45">
      <c r="A575" t="s">
        <v>8651</v>
      </c>
      <c r="B575" t="s">
        <v>621</v>
      </c>
      <c r="C575" t="str">
        <f>_xlfn.XLOOKUP(Campaign_performance_cln[[#This Row],[campaign_id]],campaign_channel_merged[campaign_id],campaign_channel_merged[campaign_name],"Not Found")</f>
        <v>Launch  11</v>
      </c>
      <c r="D575" t="str">
        <f>_xlfn.XLOOKUP(Campaign_performance_cln[[#This Row],[campaign_id]],campaign_channel_merged[campaign_id],campaign_channel_merged[channel],"Not Found",0)</f>
        <v>Email</v>
      </c>
      <c r="E575" s="8" t="s">
        <v>8690</v>
      </c>
      <c r="F575" s="8" t="s">
        <v>8689</v>
      </c>
      <c r="G575" s="8" t="str">
        <f t="shared" si="8"/>
        <v>not converted</v>
      </c>
      <c r="H575" s="6">
        <v>0</v>
      </c>
      <c r="I575" t="str">
        <f>_xlfn.XLOOKUP(Campaign_performance_cln[[#This Row],[customer_id]],customers_cln[customer_id],customers_cln[country],"Not Found",0)</f>
        <v>Myanmar</v>
      </c>
    </row>
    <row r="576" spans="1:9" x14ac:dyDescent="0.45">
      <c r="A576" t="s">
        <v>8660</v>
      </c>
      <c r="B576" t="s">
        <v>507</v>
      </c>
      <c r="C576" t="str">
        <f>_xlfn.XLOOKUP(Campaign_performance_cln[[#This Row],[campaign_id]],campaign_channel_merged[campaign_id],campaign_channel_merged[campaign_name],"Not Found")</f>
        <v>Clearance  20</v>
      </c>
      <c r="D576" t="str">
        <f>_xlfn.XLOOKUP(Campaign_performance_cln[[#This Row],[campaign_id]],campaign_channel_merged[campaign_id],campaign_channel_merged[channel],"Not Found",0)</f>
        <v>Social Media</v>
      </c>
      <c r="E576" s="8" t="s">
        <v>8689</v>
      </c>
      <c r="F576" s="8" t="s">
        <v>8689</v>
      </c>
      <c r="G576" s="8" t="str">
        <f t="shared" si="8"/>
        <v>not converted</v>
      </c>
      <c r="H576" s="6">
        <v>0</v>
      </c>
      <c r="I576" t="str">
        <f>_xlfn.XLOOKUP(Campaign_performance_cln[[#This Row],[customer_id]],customers_cln[customer_id],customers_cln[country],"Not Found",0)</f>
        <v>Kazakhstan</v>
      </c>
    </row>
    <row r="577" spans="1:9" x14ac:dyDescent="0.45">
      <c r="A577" t="s">
        <v>8658</v>
      </c>
      <c r="B577" t="s">
        <v>732</v>
      </c>
      <c r="C577" t="str">
        <f>_xlfn.XLOOKUP(Campaign_performance_cln[[#This Row],[campaign_id]],campaign_channel_merged[campaign_id],campaign_channel_merged[campaign_name],"Not Found")</f>
        <v>Summer  18</v>
      </c>
      <c r="D577" t="str">
        <f>_xlfn.XLOOKUP(Campaign_performance_cln[[#This Row],[campaign_id]],campaign_channel_merged[campaign_id],campaign_channel_merged[channel],"Not Found",0)</f>
        <v>TV Ad</v>
      </c>
      <c r="E577" s="8" t="s">
        <v>8689</v>
      </c>
      <c r="F577" s="8" t="s">
        <v>8689</v>
      </c>
      <c r="G577" s="8" t="str">
        <f t="shared" si="8"/>
        <v>not converted</v>
      </c>
      <c r="H577" s="6">
        <v>0</v>
      </c>
      <c r="I577" t="str">
        <f>_xlfn.XLOOKUP(Campaign_performance_cln[[#This Row],[customer_id]],customers_cln[customer_id],customers_cln[country],"Not Found",0)</f>
        <v>Solomon Islands</v>
      </c>
    </row>
    <row r="578" spans="1:9" x14ac:dyDescent="0.45">
      <c r="A578" t="s">
        <v>8649</v>
      </c>
      <c r="B578" t="s">
        <v>96</v>
      </c>
      <c r="C578" t="str">
        <f>_xlfn.XLOOKUP(Campaign_performance_cln[[#This Row],[campaign_id]],campaign_channel_merged[campaign_id],campaign_channel_merged[campaign_name],"Not Found")</f>
        <v>Clearance  9</v>
      </c>
      <c r="D578" t="str">
        <f>_xlfn.XLOOKUP(Campaign_performance_cln[[#This Row],[campaign_id]],campaign_channel_merged[campaign_id],campaign_channel_merged[channel],"Not Found",0)</f>
        <v>Social Media</v>
      </c>
      <c r="E578" s="8" t="s">
        <v>8690</v>
      </c>
      <c r="F578" s="8" t="s">
        <v>8689</v>
      </c>
      <c r="G578" s="8" t="str">
        <f t="shared" si="8"/>
        <v>not converted</v>
      </c>
      <c r="H578" s="6">
        <v>0</v>
      </c>
      <c r="I578" t="str">
        <f>_xlfn.XLOOKUP(Campaign_performance_cln[[#This Row],[customer_id]],customers_cln[customer_id],customers_cln[country],"Not Found",0)</f>
        <v>El Salvador</v>
      </c>
    </row>
    <row r="579" spans="1:9" x14ac:dyDescent="0.45">
      <c r="A579" t="s">
        <v>8650</v>
      </c>
      <c r="B579" t="s">
        <v>1001</v>
      </c>
      <c r="C579" t="str">
        <f>_xlfn.XLOOKUP(Campaign_performance_cln[[#This Row],[campaign_id]],campaign_channel_merged[campaign_id],campaign_channel_merged[campaign_name],"Not Found")</f>
        <v>Winter  10</v>
      </c>
      <c r="D579" t="str">
        <f>_xlfn.XLOOKUP(Campaign_performance_cln[[#This Row],[campaign_id]],campaign_channel_merged[campaign_id],campaign_channel_merged[channel],"Not Found",0)</f>
        <v>TV Ad</v>
      </c>
      <c r="E579" s="8" t="s">
        <v>8689</v>
      </c>
      <c r="F579" s="8" t="s">
        <v>8689</v>
      </c>
      <c r="G579" s="8" t="str">
        <f t="shared" ref="G579:G642" si="9">IF(AND(E579="yes",F579="yes"),"converted","not converted")</f>
        <v>not converted</v>
      </c>
      <c r="H579" s="6">
        <v>0</v>
      </c>
      <c r="I579" t="str">
        <f>_xlfn.XLOOKUP(Campaign_performance_cln[[#This Row],[customer_id]],customers_cln[customer_id],customers_cln[country],"Not Found",0)</f>
        <v>Mayotte</v>
      </c>
    </row>
    <row r="580" spans="1:9" x14ac:dyDescent="0.45">
      <c r="A580" t="s">
        <v>8646</v>
      </c>
      <c r="B580" t="s">
        <v>445</v>
      </c>
      <c r="C580" t="str">
        <f>_xlfn.XLOOKUP(Campaign_performance_cln[[#This Row],[campaign_id]],campaign_channel_merged[campaign_id],campaign_channel_merged[campaign_name],"Not Found")</f>
        <v>Winter  6</v>
      </c>
      <c r="D580" t="str">
        <f>_xlfn.XLOOKUP(Campaign_performance_cln[[#This Row],[campaign_id]],campaign_channel_merged[campaign_id],campaign_channel_merged[channel],"Not Found",0)</f>
        <v>Influencer</v>
      </c>
      <c r="E580" s="8" t="s">
        <v>8689</v>
      </c>
      <c r="F580" s="8" t="s">
        <v>8689</v>
      </c>
      <c r="G580" s="8" t="str">
        <f t="shared" si="9"/>
        <v>not converted</v>
      </c>
      <c r="H580" s="6">
        <v>0</v>
      </c>
      <c r="I580" t="str">
        <f>_xlfn.XLOOKUP(Campaign_performance_cln[[#This Row],[customer_id]],customers_cln[customer_id],customers_cln[country],"Not Found",0)</f>
        <v>Greenland</v>
      </c>
    </row>
    <row r="581" spans="1:9" x14ac:dyDescent="0.45">
      <c r="A581" t="s">
        <v>8651</v>
      </c>
      <c r="B581" t="s">
        <v>785</v>
      </c>
      <c r="C581" t="str">
        <f>_xlfn.XLOOKUP(Campaign_performance_cln[[#This Row],[campaign_id]],campaign_channel_merged[campaign_id],campaign_channel_merged[campaign_name],"Not Found")</f>
        <v>Launch  11</v>
      </c>
      <c r="D581" t="str">
        <f>_xlfn.XLOOKUP(Campaign_performance_cln[[#This Row],[campaign_id]],campaign_channel_merged[campaign_id],campaign_channel_merged[channel],"Not Found",0)</f>
        <v>Email</v>
      </c>
      <c r="E581" s="8" t="s">
        <v>8690</v>
      </c>
      <c r="F581" s="8" t="s">
        <v>8689</v>
      </c>
      <c r="G581" s="8" t="str">
        <f t="shared" si="9"/>
        <v>not converted</v>
      </c>
      <c r="H581" s="6">
        <v>0</v>
      </c>
      <c r="I581" t="str">
        <f>_xlfn.XLOOKUP(Campaign_performance_cln[[#This Row],[customer_id]],customers_cln[customer_id],customers_cln[country],"Not Found",0)</f>
        <v>Slovenia</v>
      </c>
    </row>
    <row r="582" spans="1:9" x14ac:dyDescent="0.45">
      <c r="A582" t="s">
        <v>8644</v>
      </c>
      <c r="B582" t="s">
        <v>815</v>
      </c>
      <c r="C582" t="str">
        <f>_xlfn.XLOOKUP(Campaign_performance_cln[[#This Row],[campaign_id]],campaign_channel_merged[campaign_id],campaign_channel_merged[campaign_name],"Not Found")</f>
        <v>Launch  4</v>
      </c>
      <c r="D582" t="str">
        <f>_xlfn.XLOOKUP(Campaign_performance_cln[[#This Row],[campaign_id]],campaign_channel_merged[campaign_id],campaign_channel_merged[channel],"Not Found",0)</f>
        <v>TV Ad</v>
      </c>
      <c r="E582" s="8" t="s">
        <v>8689</v>
      </c>
      <c r="F582" s="8" t="s">
        <v>8689</v>
      </c>
      <c r="G582" s="8" t="str">
        <f t="shared" si="9"/>
        <v>not converted</v>
      </c>
      <c r="H582" s="6">
        <v>0</v>
      </c>
      <c r="I582" t="str">
        <f>_xlfn.XLOOKUP(Campaign_performance_cln[[#This Row],[customer_id]],customers_cln[customer_id],customers_cln[country],"Not Found",0)</f>
        <v>Monaco</v>
      </c>
    </row>
    <row r="583" spans="1:9" x14ac:dyDescent="0.45">
      <c r="A583" t="s">
        <v>8654</v>
      </c>
      <c r="B583" t="s">
        <v>270</v>
      </c>
      <c r="C583" t="str">
        <f>_xlfn.XLOOKUP(Campaign_performance_cln[[#This Row],[campaign_id]],campaign_channel_merged[campaign_id],campaign_channel_merged[campaign_name],"Not Found")</f>
        <v>Summer  14</v>
      </c>
      <c r="D583" t="str">
        <f>_xlfn.XLOOKUP(Campaign_performance_cln[[#This Row],[campaign_id]],campaign_channel_merged[campaign_id],campaign_channel_merged[channel],"Not Found",0)</f>
        <v>Social Media</v>
      </c>
      <c r="E583" s="8" t="s">
        <v>8689</v>
      </c>
      <c r="F583" s="8" t="s">
        <v>8689</v>
      </c>
      <c r="G583" s="8" t="str">
        <f t="shared" si="9"/>
        <v>not converted</v>
      </c>
      <c r="H583" s="6">
        <v>0</v>
      </c>
      <c r="I583" t="str">
        <f>_xlfn.XLOOKUP(Campaign_performance_cln[[#This Row],[customer_id]],customers_cln[customer_id],customers_cln[country],"Not Found",0)</f>
        <v>Nigeria</v>
      </c>
    </row>
    <row r="584" spans="1:9" x14ac:dyDescent="0.45">
      <c r="A584" t="s">
        <v>8648</v>
      </c>
      <c r="B584" t="s">
        <v>281</v>
      </c>
      <c r="C584" t="str">
        <f>_xlfn.XLOOKUP(Campaign_performance_cln[[#This Row],[campaign_id]],campaign_channel_merged[campaign_id],campaign_channel_merged[campaign_name],"Not Found")</f>
        <v>Festive  8</v>
      </c>
      <c r="D584" t="str">
        <f>_xlfn.XLOOKUP(Campaign_performance_cln[[#This Row],[campaign_id]],campaign_channel_merged[campaign_id],campaign_channel_merged[channel],"Not Found",0)</f>
        <v>Influencer</v>
      </c>
      <c r="E584" s="8" t="s">
        <v>8689</v>
      </c>
      <c r="F584" s="8" t="s">
        <v>8689</v>
      </c>
      <c r="G584" s="8" t="str">
        <f t="shared" si="9"/>
        <v>not converted</v>
      </c>
      <c r="H584" s="6">
        <v>0</v>
      </c>
      <c r="I584" t="str">
        <f>_xlfn.XLOOKUP(Campaign_performance_cln[[#This Row],[customer_id]],customers_cln[customer_id],customers_cln[country],"Not Found",0)</f>
        <v>Cambodia</v>
      </c>
    </row>
    <row r="585" spans="1:9" x14ac:dyDescent="0.45">
      <c r="A585" t="s">
        <v>8652</v>
      </c>
      <c r="B585" t="s">
        <v>813</v>
      </c>
      <c r="C585" t="str">
        <f>_xlfn.XLOOKUP(Campaign_performance_cln[[#This Row],[campaign_id]],campaign_channel_merged[campaign_id],campaign_channel_merged[campaign_name],"Not Found")</f>
        <v>Summer  12</v>
      </c>
      <c r="D585" t="str">
        <f>_xlfn.XLOOKUP(Campaign_performance_cln[[#This Row],[campaign_id]],campaign_channel_merged[campaign_id],campaign_channel_merged[channel],"Not Found",0)</f>
        <v>Email</v>
      </c>
      <c r="E585" s="8" t="s">
        <v>8689</v>
      </c>
      <c r="F585" s="8" t="s">
        <v>8689</v>
      </c>
      <c r="G585" s="8" t="str">
        <f t="shared" si="9"/>
        <v>not converted</v>
      </c>
      <c r="H585" s="6">
        <v>0</v>
      </c>
      <c r="I585" t="str">
        <f>_xlfn.XLOOKUP(Campaign_performance_cln[[#This Row],[customer_id]],customers_cln[customer_id],customers_cln[country],"Not Found",0)</f>
        <v>Malaysia</v>
      </c>
    </row>
    <row r="586" spans="1:9" x14ac:dyDescent="0.45">
      <c r="A586" t="s">
        <v>8643</v>
      </c>
      <c r="B586" t="s">
        <v>792</v>
      </c>
      <c r="C586" t="str">
        <f>_xlfn.XLOOKUP(Campaign_performance_cln[[#This Row],[campaign_id]],campaign_channel_merged[campaign_id],campaign_channel_merged[campaign_name],"Not Found")</f>
        <v>Winter  3</v>
      </c>
      <c r="D586" t="str">
        <f>_xlfn.XLOOKUP(Campaign_performance_cln[[#This Row],[campaign_id]],campaign_channel_merged[campaign_id],campaign_channel_merged[channel],"Not Found",0)</f>
        <v>Social Media</v>
      </c>
      <c r="E586" s="8" t="s">
        <v>8689</v>
      </c>
      <c r="F586" s="8" t="s">
        <v>8689</v>
      </c>
      <c r="G586" s="8" t="str">
        <f t="shared" si="9"/>
        <v>not converted</v>
      </c>
      <c r="H586" s="6">
        <v>0</v>
      </c>
      <c r="I586" t="str">
        <f>_xlfn.XLOOKUP(Campaign_performance_cln[[#This Row],[customer_id]],customers_cln[customer_id],customers_cln[country],"Not Found",0)</f>
        <v>Jamaica</v>
      </c>
    </row>
    <row r="587" spans="1:9" x14ac:dyDescent="0.45">
      <c r="A587" t="s">
        <v>8654</v>
      </c>
      <c r="B587" t="s">
        <v>325</v>
      </c>
      <c r="C587" t="str">
        <f>_xlfn.XLOOKUP(Campaign_performance_cln[[#This Row],[campaign_id]],campaign_channel_merged[campaign_id],campaign_channel_merged[campaign_name],"Not Found")</f>
        <v>Summer  14</v>
      </c>
      <c r="D587" t="str">
        <f>_xlfn.XLOOKUP(Campaign_performance_cln[[#This Row],[campaign_id]],campaign_channel_merged[campaign_id],campaign_channel_merged[channel],"Not Found",0)</f>
        <v>Social Media</v>
      </c>
      <c r="E587" s="8" t="s">
        <v>8690</v>
      </c>
      <c r="F587" s="8" t="s">
        <v>8689</v>
      </c>
      <c r="G587" s="8" t="str">
        <f t="shared" si="9"/>
        <v>not converted</v>
      </c>
      <c r="H587" s="6">
        <v>0</v>
      </c>
      <c r="I587" t="str">
        <f>_xlfn.XLOOKUP(Campaign_performance_cln[[#This Row],[customer_id]],customers_cln[customer_id],customers_cln[country],"Not Found",0)</f>
        <v>Congo</v>
      </c>
    </row>
    <row r="588" spans="1:9" x14ac:dyDescent="0.45">
      <c r="A588" t="s">
        <v>8655</v>
      </c>
      <c r="B588" t="s">
        <v>549</v>
      </c>
      <c r="C588" t="str">
        <f>_xlfn.XLOOKUP(Campaign_performance_cln[[#This Row],[campaign_id]],campaign_channel_merged[campaign_id],campaign_channel_merged[campaign_name],"Not Found")</f>
        <v>Festive  15</v>
      </c>
      <c r="D588" t="str">
        <f>_xlfn.XLOOKUP(Campaign_performance_cln[[#This Row],[campaign_id]],campaign_channel_merged[campaign_id],campaign_channel_merged[channel],"Not Found",0)</f>
        <v>Email</v>
      </c>
      <c r="E588" s="8" t="s">
        <v>8689</v>
      </c>
      <c r="F588" s="8" t="s">
        <v>8689</v>
      </c>
      <c r="G588" s="8" t="str">
        <f t="shared" si="9"/>
        <v>not converted</v>
      </c>
      <c r="H588" s="6">
        <v>0</v>
      </c>
      <c r="I588" t="str">
        <f>_xlfn.XLOOKUP(Campaign_performance_cln[[#This Row],[customer_id]],customers_cln[customer_id],customers_cln[country],"Not Found",0)</f>
        <v>Peru</v>
      </c>
    </row>
    <row r="589" spans="1:9" x14ac:dyDescent="0.45">
      <c r="A589" t="s">
        <v>8648</v>
      </c>
      <c r="B589" t="s">
        <v>964</v>
      </c>
      <c r="C589" t="str">
        <f>_xlfn.XLOOKUP(Campaign_performance_cln[[#This Row],[campaign_id]],campaign_channel_merged[campaign_id],campaign_channel_merged[campaign_name],"Not Found")</f>
        <v>Festive  8</v>
      </c>
      <c r="D589" t="str">
        <f>_xlfn.XLOOKUP(Campaign_performance_cln[[#This Row],[campaign_id]],campaign_channel_merged[campaign_id],campaign_channel_merged[channel],"Not Found",0)</f>
        <v>Influencer</v>
      </c>
      <c r="E589" s="8" t="s">
        <v>8690</v>
      </c>
      <c r="F589" s="8" t="s">
        <v>8689</v>
      </c>
      <c r="G589" s="8" t="str">
        <f t="shared" si="9"/>
        <v>not converted</v>
      </c>
      <c r="H589" s="6">
        <v>0</v>
      </c>
      <c r="I589" t="str">
        <f>_xlfn.XLOOKUP(Campaign_performance_cln[[#This Row],[customer_id]],customers_cln[customer_id],customers_cln[country],"Not Found",0)</f>
        <v>Ethiopia</v>
      </c>
    </row>
    <row r="590" spans="1:9" x14ac:dyDescent="0.45">
      <c r="A590" t="s">
        <v>8642</v>
      </c>
      <c r="B590" t="s">
        <v>586</v>
      </c>
      <c r="C590" t="str">
        <f>_xlfn.XLOOKUP(Campaign_performance_cln[[#This Row],[campaign_id]],campaign_channel_merged[campaign_id],campaign_channel_merged[campaign_name],"Not Found")</f>
        <v>Festive  2</v>
      </c>
      <c r="D590" t="str">
        <f>_xlfn.XLOOKUP(Campaign_performance_cln[[#This Row],[campaign_id]],campaign_channel_merged[campaign_id],campaign_channel_merged[channel],"Not Found",0)</f>
        <v>Influencer</v>
      </c>
      <c r="E590" s="8" t="s">
        <v>8690</v>
      </c>
      <c r="F590" s="8" t="s">
        <v>8690</v>
      </c>
      <c r="G590" s="8" t="str">
        <f t="shared" si="9"/>
        <v>converted</v>
      </c>
      <c r="H590" s="6">
        <v>1018.55</v>
      </c>
      <c r="I590" t="str">
        <f>_xlfn.XLOOKUP(Campaign_performance_cln[[#This Row],[customer_id]],customers_cln[customer_id],customers_cln[country],"Not Found",0)</f>
        <v>Aruba</v>
      </c>
    </row>
    <row r="591" spans="1:9" x14ac:dyDescent="0.45">
      <c r="A591" t="s">
        <v>8646</v>
      </c>
      <c r="B591" t="s">
        <v>69</v>
      </c>
      <c r="C591" t="str">
        <f>_xlfn.XLOOKUP(Campaign_performance_cln[[#This Row],[campaign_id]],campaign_channel_merged[campaign_id],campaign_channel_merged[campaign_name],"Not Found")</f>
        <v>Winter  6</v>
      </c>
      <c r="D591" t="str">
        <f>_xlfn.XLOOKUP(Campaign_performance_cln[[#This Row],[campaign_id]],campaign_channel_merged[campaign_id],campaign_channel_merged[channel],"Not Found",0)</f>
        <v>Influencer</v>
      </c>
      <c r="E591" s="8" t="s">
        <v>8690</v>
      </c>
      <c r="F591" s="8" t="s">
        <v>8690</v>
      </c>
      <c r="G591" s="8" t="str">
        <f t="shared" si="9"/>
        <v>converted</v>
      </c>
      <c r="H591" s="6">
        <v>399.51</v>
      </c>
      <c r="I591" t="str">
        <f>_xlfn.XLOOKUP(Campaign_performance_cln[[#This Row],[customer_id]],customers_cln[customer_id],customers_cln[country],"Not Found",0)</f>
        <v>Zimbabwe</v>
      </c>
    </row>
    <row r="592" spans="1:9" x14ac:dyDescent="0.45">
      <c r="A592" t="s">
        <v>8642</v>
      </c>
      <c r="B592" t="s">
        <v>94</v>
      </c>
      <c r="C592" t="str">
        <f>_xlfn.XLOOKUP(Campaign_performance_cln[[#This Row],[campaign_id]],campaign_channel_merged[campaign_id],campaign_channel_merged[campaign_name],"Not Found")</f>
        <v>Festive  2</v>
      </c>
      <c r="D592" t="str">
        <f>_xlfn.XLOOKUP(Campaign_performance_cln[[#This Row],[campaign_id]],campaign_channel_merged[campaign_id],campaign_channel_merged[channel],"Not Found",0)</f>
        <v>Influencer</v>
      </c>
      <c r="E592" s="8" t="s">
        <v>8689</v>
      </c>
      <c r="F592" s="8" t="s">
        <v>8689</v>
      </c>
      <c r="G592" s="8" t="str">
        <f t="shared" si="9"/>
        <v>not converted</v>
      </c>
      <c r="H592" s="6">
        <v>0</v>
      </c>
      <c r="I592" t="str">
        <f>_xlfn.XLOOKUP(Campaign_performance_cln[[#This Row],[customer_id]],customers_cln[customer_id],customers_cln[country],"Not Found",0)</f>
        <v>Kenya</v>
      </c>
    </row>
    <row r="593" spans="1:9" x14ac:dyDescent="0.45">
      <c r="A593" t="s">
        <v>8659</v>
      </c>
      <c r="B593" t="s">
        <v>493</v>
      </c>
      <c r="C593" t="str">
        <f>_xlfn.XLOOKUP(Campaign_performance_cln[[#This Row],[campaign_id]],campaign_channel_merged[campaign_id],campaign_channel_merged[campaign_name],"Not Found")</f>
        <v>Launch  19</v>
      </c>
      <c r="D593" t="str">
        <f>_xlfn.XLOOKUP(Campaign_performance_cln[[#This Row],[campaign_id]],campaign_channel_merged[campaign_id],campaign_channel_merged[channel],"Not Found",0)</f>
        <v>Google Ads</v>
      </c>
      <c r="E593" s="8" t="s">
        <v>8690</v>
      </c>
      <c r="F593" s="8" t="s">
        <v>8690</v>
      </c>
      <c r="G593" s="8" t="str">
        <f t="shared" si="9"/>
        <v>converted</v>
      </c>
      <c r="H593" s="6">
        <v>575.95000000000005</v>
      </c>
      <c r="I593" t="str">
        <f>_xlfn.XLOOKUP(Campaign_performance_cln[[#This Row],[customer_id]],customers_cln[customer_id],customers_cln[country],"Not Found",0)</f>
        <v>Estonia</v>
      </c>
    </row>
    <row r="594" spans="1:9" x14ac:dyDescent="0.45">
      <c r="A594" t="s">
        <v>8645</v>
      </c>
      <c r="B594" t="s">
        <v>543</v>
      </c>
      <c r="C594" t="str">
        <f>_xlfn.XLOOKUP(Campaign_performance_cln[[#This Row],[campaign_id]],campaign_channel_merged[campaign_id],campaign_channel_merged[campaign_name],"Not Found")</f>
        <v>Festive  5</v>
      </c>
      <c r="D594" t="str">
        <f>_xlfn.XLOOKUP(Campaign_performance_cln[[#This Row],[campaign_id]],campaign_channel_merged[campaign_id],campaign_channel_merged[channel],"Not Found",0)</f>
        <v>unknown</v>
      </c>
      <c r="E594" s="8" t="s">
        <v>8689</v>
      </c>
      <c r="F594" s="8" t="s">
        <v>8689</v>
      </c>
      <c r="G594" s="8" t="str">
        <f t="shared" si="9"/>
        <v>not converted</v>
      </c>
      <c r="H594" s="6">
        <v>0</v>
      </c>
      <c r="I594" t="str">
        <f>_xlfn.XLOOKUP(Campaign_performance_cln[[#This Row],[customer_id]],customers_cln[customer_id],customers_cln[country],"Not Found",0)</f>
        <v>Senegal</v>
      </c>
    </row>
    <row r="595" spans="1:9" x14ac:dyDescent="0.45">
      <c r="A595" t="s">
        <v>8658</v>
      </c>
      <c r="B595" t="s">
        <v>817</v>
      </c>
      <c r="C595" t="str">
        <f>_xlfn.XLOOKUP(Campaign_performance_cln[[#This Row],[campaign_id]],campaign_channel_merged[campaign_id],campaign_channel_merged[campaign_name],"Not Found")</f>
        <v>Summer  18</v>
      </c>
      <c r="D595" t="str">
        <f>_xlfn.XLOOKUP(Campaign_performance_cln[[#This Row],[campaign_id]],campaign_channel_merged[campaign_id],campaign_channel_merged[channel],"Not Found",0)</f>
        <v>TV Ad</v>
      </c>
      <c r="E595" s="8" t="s">
        <v>8690</v>
      </c>
      <c r="F595" s="8" t="s">
        <v>8690</v>
      </c>
      <c r="G595" s="8" t="str">
        <f t="shared" si="9"/>
        <v>converted</v>
      </c>
      <c r="H595" s="6">
        <v>1332.38</v>
      </c>
      <c r="I595" t="str">
        <f>_xlfn.XLOOKUP(Campaign_performance_cln[[#This Row],[customer_id]],customers_cln[customer_id],customers_cln[country],"Not Found",0)</f>
        <v>Sudan</v>
      </c>
    </row>
    <row r="596" spans="1:9" x14ac:dyDescent="0.45">
      <c r="A596" t="s">
        <v>8646</v>
      </c>
      <c r="B596" t="s">
        <v>498</v>
      </c>
      <c r="C596" t="str">
        <f>_xlfn.XLOOKUP(Campaign_performance_cln[[#This Row],[campaign_id]],campaign_channel_merged[campaign_id],campaign_channel_merged[campaign_name],"Not Found")</f>
        <v>Winter  6</v>
      </c>
      <c r="D596" t="str">
        <f>_xlfn.XLOOKUP(Campaign_performance_cln[[#This Row],[campaign_id]],campaign_channel_merged[campaign_id],campaign_channel_merged[channel],"Not Found",0)</f>
        <v>Influencer</v>
      </c>
      <c r="E596" s="8" t="s">
        <v>8689</v>
      </c>
      <c r="F596" s="8" t="s">
        <v>8689</v>
      </c>
      <c r="G596" s="8" t="str">
        <f t="shared" si="9"/>
        <v>not converted</v>
      </c>
      <c r="H596" s="6">
        <v>0</v>
      </c>
      <c r="I596" t="str">
        <f>_xlfn.XLOOKUP(Campaign_performance_cln[[#This Row],[customer_id]],customers_cln[customer_id],customers_cln[country],"Not Found",0)</f>
        <v>Zambia</v>
      </c>
    </row>
    <row r="597" spans="1:9" x14ac:dyDescent="0.45">
      <c r="A597" t="s">
        <v>8654</v>
      </c>
      <c r="B597" t="s">
        <v>573</v>
      </c>
      <c r="C597" t="str">
        <f>_xlfn.XLOOKUP(Campaign_performance_cln[[#This Row],[campaign_id]],campaign_channel_merged[campaign_id],campaign_channel_merged[campaign_name],"Not Found")</f>
        <v>Summer  14</v>
      </c>
      <c r="D597" t="str">
        <f>_xlfn.XLOOKUP(Campaign_performance_cln[[#This Row],[campaign_id]],campaign_channel_merged[campaign_id],campaign_channel_merged[channel],"Not Found",0)</f>
        <v>Social Media</v>
      </c>
      <c r="E597" s="8" t="s">
        <v>8690</v>
      </c>
      <c r="F597" s="8" t="s">
        <v>8689</v>
      </c>
      <c r="G597" s="8" t="str">
        <f t="shared" si="9"/>
        <v>not converted</v>
      </c>
      <c r="H597" s="6">
        <v>0</v>
      </c>
      <c r="I597" t="str">
        <f>_xlfn.XLOOKUP(Campaign_performance_cln[[#This Row],[customer_id]],customers_cln[customer_id],customers_cln[country],"Not Found",0)</f>
        <v>Congo</v>
      </c>
    </row>
    <row r="598" spans="1:9" x14ac:dyDescent="0.45">
      <c r="A598" t="s">
        <v>8657</v>
      </c>
      <c r="B598" t="s">
        <v>791</v>
      </c>
      <c r="C598" t="str">
        <f>_xlfn.XLOOKUP(Campaign_performance_cln[[#This Row],[campaign_id]],campaign_channel_merged[campaign_id],campaign_channel_merged[campaign_name],"Not Found")</f>
        <v>Launch  17</v>
      </c>
      <c r="D598" t="str">
        <f>_xlfn.XLOOKUP(Campaign_performance_cln[[#This Row],[campaign_id]],campaign_channel_merged[campaign_id],campaign_channel_merged[channel],"Not Found",0)</f>
        <v>TV Ad</v>
      </c>
      <c r="E598" s="8" t="s">
        <v>8689</v>
      </c>
      <c r="F598" s="8" t="s">
        <v>8689</v>
      </c>
      <c r="G598" s="8" t="str">
        <f t="shared" si="9"/>
        <v>not converted</v>
      </c>
      <c r="H598" s="6">
        <v>0</v>
      </c>
      <c r="I598" t="str">
        <f>_xlfn.XLOOKUP(Campaign_performance_cln[[#This Row],[customer_id]],customers_cln[customer_id],customers_cln[country],"Not Found",0)</f>
        <v>Uganda</v>
      </c>
    </row>
    <row r="599" spans="1:9" x14ac:dyDescent="0.45">
      <c r="A599" t="s">
        <v>8654</v>
      </c>
      <c r="B599" t="s">
        <v>677</v>
      </c>
      <c r="C599" t="str">
        <f>_xlfn.XLOOKUP(Campaign_performance_cln[[#This Row],[campaign_id]],campaign_channel_merged[campaign_id],campaign_channel_merged[campaign_name],"Not Found")</f>
        <v>Summer  14</v>
      </c>
      <c r="D599" t="str">
        <f>_xlfn.XLOOKUP(Campaign_performance_cln[[#This Row],[campaign_id]],campaign_channel_merged[campaign_id],campaign_channel_merged[channel],"Not Found",0)</f>
        <v>Social Media</v>
      </c>
      <c r="E599" s="8" t="s">
        <v>8690</v>
      </c>
      <c r="F599" s="8" t="s">
        <v>8689</v>
      </c>
      <c r="G599" s="8" t="str">
        <f t="shared" si="9"/>
        <v>not converted</v>
      </c>
      <c r="H599" s="6">
        <v>0</v>
      </c>
      <c r="I599" t="str">
        <f>_xlfn.XLOOKUP(Campaign_performance_cln[[#This Row],[customer_id]],customers_cln[customer_id],customers_cln[country],"Not Found",0)</f>
        <v>Germany</v>
      </c>
    </row>
    <row r="600" spans="1:9" x14ac:dyDescent="0.45">
      <c r="A600" t="s">
        <v>8657</v>
      </c>
      <c r="B600" t="s">
        <v>1001</v>
      </c>
      <c r="C600" t="str">
        <f>_xlfn.XLOOKUP(Campaign_performance_cln[[#This Row],[campaign_id]],campaign_channel_merged[campaign_id],campaign_channel_merged[campaign_name],"Not Found")</f>
        <v>Launch  17</v>
      </c>
      <c r="D600" t="str">
        <f>_xlfn.XLOOKUP(Campaign_performance_cln[[#This Row],[campaign_id]],campaign_channel_merged[campaign_id],campaign_channel_merged[channel],"Not Found",0)</f>
        <v>TV Ad</v>
      </c>
      <c r="E600" s="8" t="s">
        <v>8690</v>
      </c>
      <c r="F600" s="8" t="s">
        <v>8690</v>
      </c>
      <c r="G600" s="8" t="str">
        <f t="shared" si="9"/>
        <v>converted</v>
      </c>
      <c r="H600" s="6">
        <v>1591.4</v>
      </c>
      <c r="I600" t="str">
        <f>_xlfn.XLOOKUP(Campaign_performance_cln[[#This Row],[customer_id]],customers_cln[customer_id],customers_cln[country],"Not Found",0)</f>
        <v>Mayotte</v>
      </c>
    </row>
    <row r="601" spans="1:9" x14ac:dyDescent="0.45">
      <c r="A601" t="s">
        <v>8647</v>
      </c>
      <c r="B601" t="s">
        <v>938</v>
      </c>
      <c r="C601" t="str">
        <f>_xlfn.XLOOKUP(Campaign_performance_cln[[#This Row],[campaign_id]],campaign_channel_merged[campaign_id],campaign_channel_merged[campaign_name],"Not Found")</f>
        <v>Clearance  7</v>
      </c>
      <c r="D601" t="str">
        <f>_xlfn.XLOOKUP(Campaign_performance_cln[[#This Row],[campaign_id]],campaign_channel_merged[campaign_id],campaign_channel_merged[channel],"Not Found",0)</f>
        <v>TV Ad</v>
      </c>
      <c r="E601" s="8" t="s">
        <v>8689</v>
      </c>
      <c r="F601" s="8" t="s">
        <v>8689</v>
      </c>
      <c r="G601" s="8" t="str">
        <f t="shared" si="9"/>
        <v>not converted</v>
      </c>
      <c r="H601" s="6">
        <v>0</v>
      </c>
      <c r="I601" t="str">
        <f>_xlfn.XLOOKUP(Campaign_performance_cln[[#This Row],[customer_id]],customers_cln[customer_id],customers_cln[country],"Not Found",0)</f>
        <v>Guinea</v>
      </c>
    </row>
    <row r="602" spans="1:9" x14ac:dyDescent="0.45">
      <c r="A602" t="s">
        <v>8658</v>
      </c>
      <c r="B602" t="s">
        <v>12</v>
      </c>
      <c r="C602" t="str">
        <f>_xlfn.XLOOKUP(Campaign_performance_cln[[#This Row],[campaign_id]],campaign_channel_merged[campaign_id],campaign_channel_merged[campaign_name],"Not Found")</f>
        <v>Summer  18</v>
      </c>
      <c r="D602" t="str">
        <f>_xlfn.XLOOKUP(Campaign_performance_cln[[#This Row],[campaign_id]],campaign_channel_merged[campaign_id],campaign_channel_merged[channel],"Not Found",0)</f>
        <v>TV Ad</v>
      </c>
      <c r="E602" s="8" t="s">
        <v>8690</v>
      </c>
      <c r="F602" s="8" t="s">
        <v>8689</v>
      </c>
      <c r="G602" s="8" t="str">
        <f t="shared" si="9"/>
        <v>not converted</v>
      </c>
      <c r="H602" s="6">
        <v>0</v>
      </c>
      <c r="I602" t="str">
        <f>_xlfn.XLOOKUP(Campaign_performance_cln[[#This Row],[customer_id]],customers_cln[customer_id],customers_cln[country],"Not Found",0)</f>
        <v>British Indian Ocean Territory (Chagos Archipelago)</v>
      </c>
    </row>
    <row r="603" spans="1:9" x14ac:dyDescent="0.45">
      <c r="A603" t="s">
        <v>8651</v>
      </c>
      <c r="B603" t="s">
        <v>898</v>
      </c>
      <c r="C603" t="str">
        <f>_xlfn.XLOOKUP(Campaign_performance_cln[[#This Row],[campaign_id]],campaign_channel_merged[campaign_id],campaign_channel_merged[campaign_name],"Not Found")</f>
        <v>Launch  11</v>
      </c>
      <c r="D603" t="str">
        <f>_xlfn.XLOOKUP(Campaign_performance_cln[[#This Row],[campaign_id]],campaign_channel_merged[campaign_id],campaign_channel_merged[channel],"Not Found",0)</f>
        <v>Email</v>
      </c>
      <c r="E603" s="8" t="s">
        <v>8690</v>
      </c>
      <c r="F603" s="8" t="s">
        <v>8689</v>
      </c>
      <c r="G603" s="8" t="str">
        <f t="shared" si="9"/>
        <v>not converted</v>
      </c>
      <c r="H603" s="6">
        <v>0</v>
      </c>
      <c r="I603" t="str">
        <f>_xlfn.XLOOKUP(Campaign_performance_cln[[#This Row],[customer_id]],customers_cln[customer_id],customers_cln[country],"Not Found",0)</f>
        <v>India</v>
      </c>
    </row>
    <row r="604" spans="1:9" x14ac:dyDescent="0.45">
      <c r="A604" t="s">
        <v>8648</v>
      </c>
      <c r="B604" t="s">
        <v>390</v>
      </c>
      <c r="C604" t="str">
        <f>_xlfn.XLOOKUP(Campaign_performance_cln[[#This Row],[campaign_id]],campaign_channel_merged[campaign_id],campaign_channel_merged[campaign_name],"Not Found")</f>
        <v>Festive  8</v>
      </c>
      <c r="D604" t="str">
        <f>_xlfn.XLOOKUP(Campaign_performance_cln[[#This Row],[campaign_id]],campaign_channel_merged[campaign_id],campaign_channel_merged[channel],"Not Found",0)</f>
        <v>Influencer</v>
      </c>
      <c r="E604" s="8" t="s">
        <v>8689</v>
      </c>
      <c r="F604" s="8" t="s">
        <v>8689</v>
      </c>
      <c r="G604" s="8" t="str">
        <f t="shared" si="9"/>
        <v>not converted</v>
      </c>
      <c r="H604" s="6">
        <v>0</v>
      </c>
      <c r="I604" t="str">
        <f>_xlfn.XLOOKUP(Campaign_performance_cln[[#This Row],[customer_id]],customers_cln[customer_id],customers_cln[country],"Not Found",0)</f>
        <v>Sudan</v>
      </c>
    </row>
    <row r="605" spans="1:9" x14ac:dyDescent="0.45">
      <c r="A605" t="s">
        <v>8653</v>
      </c>
      <c r="B605" t="s">
        <v>771</v>
      </c>
      <c r="C605" t="str">
        <f>_xlfn.XLOOKUP(Campaign_performance_cln[[#This Row],[campaign_id]],campaign_channel_merged[campaign_id],campaign_channel_merged[campaign_name],"Not Found")</f>
        <v>Winter  13</v>
      </c>
      <c r="D605" t="str">
        <f>_xlfn.XLOOKUP(Campaign_performance_cln[[#This Row],[campaign_id]],campaign_channel_merged[campaign_id],campaign_channel_merged[channel],"Not Found",0)</f>
        <v>Social Media</v>
      </c>
      <c r="E605" s="8" t="s">
        <v>8689</v>
      </c>
      <c r="F605" s="8" t="s">
        <v>8689</v>
      </c>
      <c r="G605" s="8" t="str">
        <f t="shared" si="9"/>
        <v>not converted</v>
      </c>
      <c r="H605" s="6">
        <v>0</v>
      </c>
      <c r="I605" t="str">
        <f>_xlfn.XLOOKUP(Campaign_performance_cln[[#This Row],[customer_id]],customers_cln[customer_id],customers_cln[country],"Not Found",0)</f>
        <v>Cocos (Keeling) Islands</v>
      </c>
    </row>
    <row r="606" spans="1:9" x14ac:dyDescent="0.45">
      <c r="A606" t="s">
        <v>8644</v>
      </c>
      <c r="B606" t="s">
        <v>957</v>
      </c>
      <c r="C606" t="str">
        <f>_xlfn.XLOOKUP(Campaign_performance_cln[[#This Row],[campaign_id]],campaign_channel_merged[campaign_id],campaign_channel_merged[campaign_name],"Not Found")</f>
        <v>Launch  4</v>
      </c>
      <c r="D606" t="str">
        <f>_xlfn.XLOOKUP(Campaign_performance_cln[[#This Row],[campaign_id]],campaign_channel_merged[campaign_id],campaign_channel_merged[channel],"Not Found",0)</f>
        <v>TV Ad</v>
      </c>
      <c r="E606" s="8" t="s">
        <v>8689</v>
      </c>
      <c r="F606" s="8" t="s">
        <v>8689</v>
      </c>
      <c r="G606" s="8" t="str">
        <f t="shared" si="9"/>
        <v>not converted</v>
      </c>
      <c r="H606" s="6">
        <v>0</v>
      </c>
      <c r="I606" t="str">
        <f>_xlfn.XLOOKUP(Campaign_performance_cln[[#This Row],[customer_id]],customers_cln[customer_id],customers_cln[country],"Not Found",0)</f>
        <v>Costa Rica</v>
      </c>
    </row>
    <row r="607" spans="1:9" x14ac:dyDescent="0.45">
      <c r="A607" t="s">
        <v>8651</v>
      </c>
      <c r="B607" t="s">
        <v>274</v>
      </c>
      <c r="C607" t="str">
        <f>_xlfn.XLOOKUP(Campaign_performance_cln[[#This Row],[campaign_id]],campaign_channel_merged[campaign_id],campaign_channel_merged[campaign_name],"Not Found")</f>
        <v>Launch  11</v>
      </c>
      <c r="D607" t="str">
        <f>_xlfn.XLOOKUP(Campaign_performance_cln[[#This Row],[campaign_id]],campaign_channel_merged[campaign_id],campaign_channel_merged[channel],"Not Found",0)</f>
        <v>Email</v>
      </c>
      <c r="E607" s="8" t="s">
        <v>8689</v>
      </c>
      <c r="F607" s="8" t="s">
        <v>8689</v>
      </c>
      <c r="G607" s="8" t="str">
        <f t="shared" si="9"/>
        <v>not converted</v>
      </c>
      <c r="H607" s="6">
        <v>0</v>
      </c>
      <c r="I607" t="str">
        <f>_xlfn.XLOOKUP(Campaign_performance_cln[[#This Row],[customer_id]],customers_cln[customer_id],customers_cln[country],"Not Found",0)</f>
        <v>United States Virgin Islands</v>
      </c>
    </row>
    <row r="608" spans="1:9" x14ac:dyDescent="0.45">
      <c r="A608" t="s">
        <v>8654</v>
      </c>
      <c r="B608" t="s">
        <v>908</v>
      </c>
      <c r="C608" t="str">
        <f>_xlfn.XLOOKUP(Campaign_performance_cln[[#This Row],[campaign_id]],campaign_channel_merged[campaign_id],campaign_channel_merged[campaign_name],"Not Found")</f>
        <v>Summer  14</v>
      </c>
      <c r="D608" t="str">
        <f>_xlfn.XLOOKUP(Campaign_performance_cln[[#This Row],[campaign_id]],campaign_channel_merged[campaign_id],campaign_channel_merged[channel],"Not Found",0)</f>
        <v>Social Media</v>
      </c>
      <c r="E608" s="8" t="s">
        <v>8690</v>
      </c>
      <c r="F608" s="8" t="s">
        <v>8690</v>
      </c>
      <c r="G608" s="8" t="str">
        <f t="shared" si="9"/>
        <v>converted</v>
      </c>
      <c r="H608" s="6">
        <v>1179.83</v>
      </c>
      <c r="I608" t="str">
        <f>_xlfn.XLOOKUP(Campaign_performance_cln[[#This Row],[customer_id]],customers_cln[customer_id],customers_cln[country],"Not Found",0)</f>
        <v>Ireland</v>
      </c>
    </row>
    <row r="609" spans="1:9" x14ac:dyDescent="0.45">
      <c r="A609" t="s">
        <v>8653</v>
      </c>
      <c r="B609" t="s">
        <v>48</v>
      </c>
      <c r="C609" t="str">
        <f>_xlfn.XLOOKUP(Campaign_performance_cln[[#This Row],[campaign_id]],campaign_channel_merged[campaign_id],campaign_channel_merged[campaign_name],"Not Found")</f>
        <v>Winter  13</v>
      </c>
      <c r="D609" t="str">
        <f>_xlfn.XLOOKUP(Campaign_performance_cln[[#This Row],[campaign_id]],campaign_channel_merged[campaign_id],campaign_channel_merged[channel],"Not Found",0)</f>
        <v>Social Media</v>
      </c>
      <c r="E609" s="8" t="s">
        <v>8689</v>
      </c>
      <c r="F609" s="8" t="s">
        <v>8689</v>
      </c>
      <c r="G609" s="8" t="str">
        <f t="shared" si="9"/>
        <v>not converted</v>
      </c>
      <c r="H609" s="6">
        <v>0</v>
      </c>
      <c r="I609" t="str">
        <f>_xlfn.XLOOKUP(Campaign_performance_cln[[#This Row],[customer_id]],customers_cln[customer_id],customers_cln[country],"Not Found",0)</f>
        <v>Canada</v>
      </c>
    </row>
    <row r="610" spans="1:9" x14ac:dyDescent="0.45">
      <c r="A610" t="s">
        <v>8656</v>
      </c>
      <c r="B610" t="s">
        <v>883</v>
      </c>
      <c r="C610" t="str">
        <f>_xlfn.XLOOKUP(Campaign_performance_cln[[#This Row],[campaign_id]],campaign_channel_merged[campaign_id],campaign_channel_merged[campaign_name],"Not Found")</f>
        <v>Clearance  16</v>
      </c>
      <c r="D610" t="str">
        <f>_xlfn.XLOOKUP(Campaign_performance_cln[[#This Row],[campaign_id]],campaign_channel_merged[campaign_id],campaign_channel_merged[channel],"Not Found",0)</f>
        <v>Influencer</v>
      </c>
      <c r="E610" s="8" t="s">
        <v>8689</v>
      </c>
      <c r="F610" s="8" t="s">
        <v>8689</v>
      </c>
      <c r="G610" s="8" t="str">
        <f t="shared" si="9"/>
        <v>not converted</v>
      </c>
      <c r="H610" s="6">
        <v>0</v>
      </c>
      <c r="I610" t="str">
        <f>_xlfn.XLOOKUP(Campaign_performance_cln[[#This Row],[customer_id]],customers_cln[customer_id],customers_cln[country],"Not Found",0)</f>
        <v>Kiribati</v>
      </c>
    </row>
    <row r="611" spans="1:9" x14ac:dyDescent="0.45">
      <c r="A611" t="s">
        <v>8653</v>
      </c>
      <c r="B611" t="s">
        <v>655</v>
      </c>
      <c r="C611" t="str">
        <f>_xlfn.XLOOKUP(Campaign_performance_cln[[#This Row],[campaign_id]],campaign_channel_merged[campaign_id],campaign_channel_merged[campaign_name],"Not Found")</f>
        <v>Winter  13</v>
      </c>
      <c r="D611" t="str">
        <f>_xlfn.XLOOKUP(Campaign_performance_cln[[#This Row],[campaign_id]],campaign_channel_merged[campaign_id],campaign_channel_merged[channel],"Not Found",0)</f>
        <v>Social Media</v>
      </c>
      <c r="E611" s="8" t="s">
        <v>8690</v>
      </c>
      <c r="F611" s="8" t="s">
        <v>8689</v>
      </c>
      <c r="G611" s="8" t="str">
        <f t="shared" si="9"/>
        <v>not converted</v>
      </c>
      <c r="H611" s="6">
        <v>0</v>
      </c>
      <c r="I611" t="str">
        <f>_xlfn.XLOOKUP(Campaign_performance_cln[[#This Row],[customer_id]],customers_cln[customer_id],customers_cln[country],"Not Found",0)</f>
        <v>Saint Helena</v>
      </c>
    </row>
    <row r="612" spans="1:9" x14ac:dyDescent="0.45">
      <c r="A612" t="s">
        <v>8642</v>
      </c>
      <c r="B612" t="s">
        <v>651</v>
      </c>
      <c r="C612" t="str">
        <f>_xlfn.XLOOKUP(Campaign_performance_cln[[#This Row],[campaign_id]],campaign_channel_merged[campaign_id],campaign_channel_merged[campaign_name],"Not Found")</f>
        <v>Festive  2</v>
      </c>
      <c r="D612" t="str">
        <f>_xlfn.XLOOKUP(Campaign_performance_cln[[#This Row],[campaign_id]],campaign_channel_merged[campaign_id],campaign_channel_merged[channel],"Not Found",0)</f>
        <v>Influencer</v>
      </c>
      <c r="E612" s="8" t="s">
        <v>8689</v>
      </c>
      <c r="F612" s="8" t="s">
        <v>8689</v>
      </c>
      <c r="G612" s="8" t="str">
        <f t="shared" si="9"/>
        <v>not converted</v>
      </c>
      <c r="H612" s="6">
        <v>0</v>
      </c>
      <c r="I612" t="str">
        <f>_xlfn.XLOOKUP(Campaign_performance_cln[[#This Row],[customer_id]],customers_cln[customer_id],customers_cln[country],"Not Found",0)</f>
        <v>Saint Helena</v>
      </c>
    </row>
    <row r="613" spans="1:9" x14ac:dyDescent="0.45">
      <c r="A613" t="s">
        <v>8647</v>
      </c>
      <c r="B613" t="s">
        <v>411</v>
      </c>
      <c r="C613" t="str">
        <f>_xlfn.XLOOKUP(Campaign_performance_cln[[#This Row],[campaign_id]],campaign_channel_merged[campaign_id],campaign_channel_merged[campaign_name],"Not Found")</f>
        <v>Clearance  7</v>
      </c>
      <c r="D613" t="str">
        <f>_xlfn.XLOOKUP(Campaign_performance_cln[[#This Row],[campaign_id]],campaign_channel_merged[campaign_id],campaign_channel_merged[channel],"Not Found",0)</f>
        <v>TV Ad</v>
      </c>
      <c r="E613" s="8" t="s">
        <v>8689</v>
      </c>
      <c r="F613" s="8" t="s">
        <v>8689</v>
      </c>
      <c r="G613" s="8" t="str">
        <f t="shared" si="9"/>
        <v>not converted</v>
      </c>
      <c r="H613" s="6">
        <v>0</v>
      </c>
      <c r="I613" t="str">
        <f>_xlfn.XLOOKUP(Campaign_performance_cln[[#This Row],[customer_id]],customers_cln[customer_id],customers_cln[country],"Not Found",0)</f>
        <v>Cayman Islands</v>
      </c>
    </row>
    <row r="614" spans="1:9" x14ac:dyDescent="0.45">
      <c r="A614" t="s">
        <v>8660</v>
      </c>
      <c r="B614" t="s">
        <v>594</v>
      </c>
      <c r="C614" t="str">
        <f>_xlfn.XLOOKUP(Campaign_performance_cln[[#This Row],[campaign_id]],campaign_channel_merged[campaign_id],campaign_channel_merged[campaign_name],"Not Found")</f>
        <v>Clearance  20</v>
      </c>
      <c r="D614" t="str">
        <f>_xlfn.XLOOKUP(Campaign_performance_cln[[#This Row],[campaign_id]],campaign_channel_merged[campaign_id],campaign_channel_merged[channel],"Not Found",0)</f>
        <v>Social Media</v>
      </c>
      <c r="E614" s="8" t="s">
        <v>8690</v>
      </c>
      <c r="F614" s="8" t="s">
        <v>8690</v>
      </c>
      <c r="G614" s="8" t="str">
        <f t="shared" si="9"/>
        <v>converted</v>
      </c>
      <c r="H614" s="6">
        <v>1387.93</v>
      </c>
      <c r="I614" t="str">
        <f>_xlfn.XLOOKUP(Campaign_performance_cln[[#This Row],[customer_id]],customers_cln[customer_id],customers_cln[country],"Not Found",0)</f>
        <v>Sierra Leone</v>
      </c>
    </row>
    <row r="615" spans="1:9" x14ac:dyDescent="0.45">
      <c r="A615" t="s">
        <v>8657</v>
      </c>
      <c r="B615" t="s">
        <v>847</v>
      </c>
      <c r="C615" t="str">
        <f>_xlfn.XLOOKUP(Campaign_performance_cln[[#This Row],[campaign_id]],campaign_channel_merged[campaign_id],campaign_channel_merged[campaign_name],"Not Found")</f>
        <v>Launch  17</v>
      </c>
      <c r="D615" t="str">
        <f>_xlfn.XLOOKUP(Campaign_performance_cln[[#This Row],[campaign_id]],campaign_channel_merged[campaign_id],campaign_channel_merged[channel],"Not Found",0)</f>
        <v>TV Ad</v>
      </c>
      <c r="E615" s="8" t="s">
        <v>8689</v>
      </c>
      <c r="F615" s="8" t="s">
        <v>8689</v>
      </c>
      <c r="G615" s="8" t="str">
        <f t="shared" si="9"/>
        <v>not converted</v>
      </c>
      <c r="H615" s="6">
        <v>0</v>
      </c>
      <c r="I615" t="str">
        <f>_xlfn.XLOOKUP(Campaign_performance_cln[[#This Row],[customer_id]],customers_cln[customer_id],customers_cln[country],"Not Found",0)</f>
        <v>Croatia</v>
      </c>
    </row>
    <row r="616" spans="1:9" x14ac:dyDescent="0.45">
      <c r="A616" t="s">
        <v>8654</v>
      </c>
      <c r="B616" t="s">
        <v>462</v>
      </c>
      <c r="C616" t="str">
        <f>_xlfn.XLOOKUP(Campaign_performance_cln[[#This Row],[campaign_id]],campaign_channel_merged[campaign_id],campaign_channel_merged[campaign_name],"Not Found")</f>
        <v>Summer  14</v>
      </c>
      <c r="D616" t="str">
        <f>_xlfn.XLOOKUP(Campaign_performance_cln[[#This Row],[campaign_id]],campaign_channel_merged[campaign_id],campaign_channel_merged[channel],"Not Found",0)</f>
        <v>Social Media</v>
      </c>
      <c r="E616" s="8" t="s">
        <v>8690</v>
      </c>
      <c r="F616" s="8" t="s">
        <v>8689</v>
      </c>
      <c r="G616" s="8" t="str">
        <f t="shared" si="9"/>
        <v>not converted</v>
      </c>
      <c r="H616" s="6">
        <v>0</v>
      </c>
      <c r="I616" t="str">
        <f>_xlfn.XLOOKUP(Campaign_performance_cln[[#This Row],[customer_id]],customers_cln[customer_id],customers_cln[country],"Not Found",0)</f>
        <v>Botswana</v>
      </c>
    </row>
    <row r="617" spans="1:9" x14ac:dyDescent="0.45">
      <c r="A617" t="s">
        <v>8652</v>
      </c>
      <c r="B617" t="s">
        <v>762</v>
      </c>
      <c r="C617" t="str">
        <f>_xlfn.XLOOKUP(Campaign_performance_cln[[#This Row],[campaign_id]],campaign_channel_merged[campaign_id],campaign_channel_merged[campaign_name],"Not Found")</f>
        <v>Summer  12</v>
      </c>
      <c r="D617" t="str">
        <f>_xlfn.XLOOKUP(Campaign_performance_cln[[#This Row],[campaign_id]],campaign_channel_merged[campaign_id],campaign_channel_merged[channel],"Not Found",0)</f>
        <v>Email</v>
      </c>
      <c r="E617" s="8" t="s">
        <v>8690</v>
      </c>
      <c r="F617" s="8" t="s">
        <v>8690</v>
      </c>
      <c r="G617" s="8" t="str">
        <f t="shared" si="9"/>
        <v>converted</v>
      </c>
      <c r="H617" s="6">
        <v>189.27</v>
      </c>
      <c r="I617" t="str">
        <f>_xlfn.XLOOKUP(Campaign_performance_cln[[#This Row],[customer_id]],customers_cln[customer_id],customers_cln[country],"Not Found",0)</f>
        <v>Pitcairn Islands</v>
      </c>
    </row>
    <row r="618" spans="1:9" x14ac:dyDescent="0.45">
      <c r="A618" t="s">
        <v>8652</v>
      </c>
      <c r="B618" t="s">
        <v>1000</v>
      </c>
      <c r="C618" t="str">
        <f>_xlfn.XLOOKUP(Campaign_performance_cln[[#This Row],[campaign_id]],campaign_channel_merged[campaign_id],campaign_channel_merged[campaign_name],"Not Found")</f>
        <v>Summer  12</v>
      </c>
      <c r="D618" t="str">
        <f>_xlfn.XLOOKUP(Campaign_performance_cln[[#This Row],[campaign_id]],campaign_channel_merged[campaign_id],campaign_channel_merged[channel],"Not Found",0)</f>
        <v>Email</v>
      </c>
      <c r="E618" s="8" t="s">
        <v>8689</v>
      </c>
      <c r="F618" s="8" t="s">
        <v>8689</v>
      </c>
      <c r="G618" s="8" t="str">
        <f t="shared" si="9"/>
        <v>not converted</v>
      </c>
      <c r="H618" s="6">
        <v>0</v>
      </c>
      <c r="I618" t="str">
        <f>_xlfn.XLOOKUP(Campaign_performance_cln[[#This Row],[customer_id]],customers_cln[customer_id],customers_cln[country],"Not Found",0)</f>
        <v>Russian Federation</v>
      </c>
    </row>
    <row r="619" spans="1:9" x14ac:dyDescent="0.45">
      <c r="A619" t="s">
        <v>8647</v>
      </c>
      <c r="B619" t="s">
        <v>577</v>
      </c>
      <c r="C619" t="str">
        <f>_xlfn.XLOOKUP(Campaign_performance_cln[[#This Row],[campaign_id]],campaign_channel_merged[campaign_id],campaign_channel_merged[campaign_name],"Not Found")</f>
        <v>Clearance  7</v>
      </c>
      <c r="D619" t="str">
        <f>_xlfn.XLOOKUP(Campaign_performance_cln[[#This Row],[campaign_id]],campaign_channel_merged[campaign_id],campaign_channel_merged[channel],"Not Found",0)</f>
        <v>TV Ad</v>
      </c>
      <c r="E619" s="8" t="s">
        <v>8690</v>
      </c>
      <c r="F619" s="8" t="s">
        <v>8689</v>
      </c>
      <c r="G619" s="8" t="str">
        <f t="shared" si="9"/>
        <v>not converted</v>
      </c>
      <c r="H619" s="6">
        <v>0</v>
      </c>
      <c r="I619" t="str">
        <f>_xlfn.XLOOKUP(Campaign_performance_cln[[#This Row],[customer_id]],customers_cln[customer_id],customers_cln[country],"Not Found",0)</f>
        <v>Egypt</v>
      </c>
    </row>
    <row r="620" spans="1:9" x14ac:dyDescent="0.45">
      <c r="A620" t="s">
        <v>8656</v>
      </c>
      <c r="B620" t="s">
        <v>471</v>
      </c>
      <c r="C620" t="str">
        <f>_xlfn.XLOOKUP(Campaign_performance_cln[[#This Row],[campaign_id]],campaign_channel_merged[campaign_id],campaign_channel_merged[campaign_name],"Not Found")</f>
        <v>Clearance  16</v>
      </c>
      <c r="D620" t="str">
        <f>_xlfn.XLOOKUP(Campaign_performance_cln[[#This Row],[campaign_id]],campaign_channel_merged[campaign_id],campaign_channel_merged[channel],"Not Found",0)</f>
        <v>Influencer</v>
      </c>
      <c r="E620" s="8" t="s">
        <v>8689</v>
      </c>
      <c r="F620" s="8" t="s">
        <v>8689</v>
      </c>
      <c r="G620" s="8" t="str">
        <f t="shared" si="9"/>
        <v>not converted</v>
      </c>
      <c r="H620" s="6">
        <v>0</v>
      </c>
      <c r="I620" t="str">
        <f>_xlfn.XLOOKUP(Campaign_performance_cln[[#This Row],[customer_id]],customers_cln[customer_id],customers_cln[country],"Not Found",0)</f>
        <v>South Georgia And The South Sandwich Islands</v>
      </c>
    </row>
    <row r="621" spans="1:9" x14ac:dyDescent="0.45">
      <c r="A621" t="s">
        <v>8651</v>
      </c>
      <c r="B621" t="s">
        <v>569</v>
      </c>
      <c r="C621" t="str">
        <f>_xlfn.XLOOKUP(Campaign_performance_cln[[#This Row],[campaign_id]],campaign_channel_merged[campaign_id],campaign_channel_merged[campaign_name],"Not Found")</f>
        <v>Launch  11</v>
      </c>
      <c r="D621" t="str">
        <f>_xlfn.XLOOKUP(Campaign_performance_cln[[#This Row],[campaign_id]],campaign_channel_merged[campaign_id],campaign_channel_merged[channel],"Not Found",0)</f>
        <v>Email</v>
      </c>
      <c r="E621" s="8" t="s">
        <v>8690</v>
      </c>
      <c r="F621" s="8" t="s">
        <v>8690</v>
      </c>
      <c r="G621" s="8" t="str">
        <f t="shared" si="9"/>
        <v>converted</v>
      </c>
      <c r="H621" s="6">
        <v>334.26</v>
      </c>
      <c r="I621" t="str">
        <f>_xlfn.XLOOKUP(Campaign_performance_cln[[#This Row],[customer_id]],customers_cln[customer_id],customers_cln[country],"Not Found",0)</f>
        <v>San Marino</v>
      </c>
    </row>
    <row r="622" spans="1:9" x14ac:dyDescent="0.45">
      <c r="A622" t="s">
        <v>8646</v>
      </c>
      <c r="B622" t="s">
        <v>433</v>
      </c>
      <c r="C622" t="str">
        <f>_xlfn.XLOOKUP(Campaign_performance_cln[[#This Row],[campaign_id]],campaign_channel_merged[campaign_id],campaign_channel_merged[campaign_name],"Not Found")</f>
        <v>Winter  6</v>
      </c>
      <c r="D622" t="str">
        <f>_xlfn.XLOOKUP(Campaign_performance_cln[[#This Row],[campaign_id]],campaign_channel_merged[campaign_id],campaign_channel_merged[channel],"Not Found",0)</f>
        <v>Influencer</v>
      </c>
      <c r="E622" s="8" t="s">
        <v>8689</v>
      </c>
      <c r="F622" s="8" t="s">
        <v>8689</v>
      </c>
      <c r="G622" s="8" t="str">
        <f t="shared" si="9"/>
        <v>not converted</v>
      </c>
      <c r="H622" s="6">
        <v>0</v>
      </c>
      <c r="I622" t="str">
        <f>_xlfn.XLOOKUP(Campaign_performance_cln[[#This Row],[customer_id]],customers_cln[customer_id],customers_cln[country],"Not Found",0)</f>
        <v>United States Of America</v>
      </c>
    </row>
    <row r="623" spans="1:9" x14ac:dyDescent="0.45">
      <c r="A623" t="s">
        <v>8647</v>
      </c>
      <c r="B623" t="s">
        <v>972</v>
      </c>
      <c r="C623" t="str">
        <f>_xlfn.XLOOKUP(Campaign_performance_cln[[#This Row],[campaign_id]],campaign_channel_merged[campaign_id],campaign_channel_merged[campaign_name],"Not Found")</f>
        <v>Clearance  7</v>
      </c>
      <c r="D623" t="str">
        <f>_xlfn.XLOOKUP(Campaign_performance_cln[[#This Row],[campaign_id]],campaign_channel_merged[campaign_id],campaign_channel_merged[channel],"Not Found",0)</f>
        <v>TV Ad</v>
      </c>
      <c r="E623" s="8" t="s">
        <v>8689</v>
      </c>
      <c r="F623" s="8" t="s">
        <v>8689</v>
      </c>
      <c r="G623" s="8" t="str">
        <f t="shared" si="9"/>
        <v>not converted</v>
      </c>
      <c r="H623" s="6">
        <v>0</v>
      </c>
      <c r="I623" t="str">
        <f>_xlfn.XLOOKUP(Campaign_performance_cln[[#This Row],[customer_id]],customers_cln[customer_id],customers_cln[country],"Not Found",0)</f>
        <v>Moldova</v>
      </c>
    </row>
    <row r="624" spans="1:9" x14ac:dyDescent="0.45">
      <c r="A624" t="s">
        <v>8653</v>
      </c>
      <c r="B624" t="s">
        <v>496</v>
      </c>
      <c r="C624" t="str">
        <f>_xlfn.XLOOKUP(Campaign_performance_cln[[#This Row],[campaign_id]],campaign_channel_merged[campaign_id],campaign_channel_merged[campaign_name],"Not Found")</f>
        <v>Winter  13</v>
      </c>
      <c r="D624" t="str">
        <f>_xlfn.XLOOKUP(Campaign_performance_cln[[#This Row],[campaign_id]],campaign_channel_merged[campaign_id],campaign_channel_merged[channel],"Not Found",0)</f>
        <v>Social Media</v>
      </c>
      <c r="E624" s="8" t="s">
        <v>8689</v>
      </c>
      <c r="F624" s="8" t="s">
        <v>8689</v>
      </c>
      <c r="G624" s="8" t="str">
        <f t="shared" si="9"/>
        <v>not converted</v>
      </c>
      <c r="H624" s="6">
        <v>0</v>
      </c>
      <c r="I624" t="str">
        <f>_xlfn.XLOOKUP(Campaign_performance_cln[[#This Row],[customer_id]],customers_cln[customer_id],customers_cln[country],"Not Found",0)</f>
        <v>Tunisia</v>
      </c>
    </row>
    <row r="625" spans="1:9" x14ac:dyDescent="0.45">
      <c r="A625" t="s">
        <v>8650</v>
      </c>
      <c r="B625" t="s">
        <v>773</v>
      </c>
      <c r="C625" t="str">
        <f>_xlfn.XLOOKUP(Campaign_performance_cln[[#This Row],[campaign_id]],campaign_channel_merged[campaign_id],campaign_channel_merged[campaign_name],"Not Found")</f>
        <v>Winter  10</v>
      </c>
      <c r="D625" t="str">
        <f>_xlfn.XLOOKUP(Campaign_performance_cln[[#This Row],[campaign_id]],campaign_channel_merged[campaign_id],campaign_channel_merged[channel],"Not Found",0)</f>
        <v>TV Ad</v>
      </c>
      <c r="E625" s="8" t="s">
        <v>8689</v>
      </c>
      <c r="F625" s="8" t="s">
        <v>8689</v>
      </c>
      <c r="G625" s="8" t="str">
        <f t="shared" si="9"/>
        <v>not converted</v>
      </c>
      <c r="H625" s="6">
        <v>0</v>
      </c>
      <c r="I625" t="str">
        <f>_xlfn.XLOOKUP(Campaign_performance_cln[[#This Row],[customer_id]],customers_cln[customer_id],customers_cln[country],"Not Found",0)</f>
        <v>Burkina Faso</v>
      </c>
    </row>
    <row r="626" spans="1:9" x14ac:dyDescent="0.45">
      <c r="A626" t="s">
        <v>8641</v>
      </c>
      <c r="B626" t="s">
        <v>463</v>
      </c>
      <c r="C626" t="str">
        <f>_xlfn.XLOOKUP(Campaign_performance_cln[[#This Row],[campaign_id]],campaign_channel_merged[campaign_id],campaign_channel_merged[campaign_name],"Not Found")</f>
        <v>Clearance  1</v>
      </c>
      <c r="D626" t="str">
        <f>_xlfn.XLOOKUP(Campaign_performance_cln[[#This Row],[campaign_id]],campaign_channel_merged[campaign_id],campaign_channel_merged[channel],"Not Found",0)</f>
        <v>Google Ads</v>
      </c>
      <c r="E626" s="8" t="s">
        <v>8690</v>
      </c>
      <c r="F626" s="8" t="s">
        <v>8689</v>
      </c>
      <c r="G626" s="8" t="str">
        <f t="shared" si="9"/>
        <v>not converted</v>
      </c>
      <c r="H626" s="6">
        <v>0</v>
      </c>
      <c r="I626" t="str">
        <f>_xlfn.XLOOKUP(Campaign_performance_cln[[#This Row],[customer_id]],customers_cln[customer_id],customers_cln[country],"Not Found",0)</f>
        <v>Brazil</v>
      </c>
    </row>
    <row r="627" spans="1:9" x14ac:dyDescent="0.45">
      <c r="A627" t="s">
        <v>8651</v>
      </c>
      <c r="B627" t="s">
        <v>91</v>
      </c>
      <c r="C627" t="str">
        <f>_xlfn.XLOOKUP(Campaign_performance_cln[[#This Row],[campaign_id]],campaign_channel_merged[campaign_id],campaign_channel_merged[campaign_name],"Not Found")</f>
        <v>Launch  11</v>
      </c>
      <c r="D627" t="str">
        <f>_xlfn.XLOOKUP(Campaign_performance_cln[[#This Row],[campaign_id]],campaign_channel_merged[campaign_id],campaign_channel_merged[channel],"Not Found",0)</f>
        <v>Email</v>
      </c>
      <c r="E627" s="8" t="s">
        <v>8690</v>
      </c>
      <c r="F627" s="8" t="s">
        <v>8689</v>
      </c>
      <c r="G627" s="8" t="str">
        <f t="shared" si="9"/>
        <v>not converted</v>
      </c>
      <c r="H627" s="6">
        <v>0</v>
      </c>
      <c r="I627" t="str">
        <f>_xlfn.XLOOKUP(Campaign_performance_cln[[#This Row],[customer_id]],customers_cln[customer_id],customers_cln[country],"Not Found",0)</f>
        <v>Bahamas</v>
      </c>
    </row>
    <row r="628" spans="1:9" x14ac:dyDescent="0.45">
      <c r="A628" t="s">
        <v>8643</v>
      </c>
      <c r="B628" t="s">
        <v>474</v>
      </c>
      <c r="C628" t="str">
        <f>_xlfn.XLOOKUP(Campaign_performance_cln[[#This Row],[campaign_id]],campaign_channel_merged[campaign_id],campaign_channel_merged[campaign_name],"Not Found")</f>
        <v>Winter  3</v>
      </c>
      <c r="D628" t="str">
        <f>_xlfn.XLOOKUP(Campaign_performance_cln[[#This Row],[campaign_id]],campaign_channel_merged[campaign_id],campaign_channel_merged[channel],"Not Found",0)</f>
        <v>Social Media</v>
      </c>
      <c r="E628" s="8" t="s">
        <v>8689</v>
      </c>
      <c r="F628" s="8" t="s">
        <v>8689</v>
      </c>
      <c r="G628" s="8" t="str">
        <f t="shared" si="9"/>
        <v>not converted</v>
      </c>
      <c r="H628" s="6">
        <v>0</v>
      </c>
      <c r="I628" t="str">
        <f>_xlfn.XLOOKUP(Campaign_performance_cln[[#This Row],[customer_id]],customers_cln[customer_id],customers_cln[country],"Not Found",0)</f>
        <v>Hungary</v>
      </c>
    </row>
    <row r="629" spans="1:9" x14ac:dyDescent="0.45">
      <c r="A629" t="s">
        <v>8652</v>
      </c>
      <c r="B629" t="s">
        <v>386</v>
      </c>
      <c r="C629" t="str">
        <f>_xlfn.XLOOKUP(Campaign_performance_cln[[#This Row],[campaign_id]],campaign_channel_merged[campaign_id],campaign_channel_merged[campaign_name],"Not Found")</f>
        <v>Summer  12</v>
      </c>
      <c r="D629" t="str">
        <f>_xlfn.XLOOKUP(Campaign_performance_cln[[#This Row],[campaign_id]],campaign_channel_merged[campaign_id],campaign_channel_merged[channel],"Not Found",0)</f>
        <v>Email</v>
      </c>
      <c r="E629" s="8" t="s">
        <v>8690</v>
      </c>
      <c r="F629" s="8" t="s">
        <v>8690</v>
      </c>
      <c r="G629" s="8" t="str">
        <f t="shared" si="9"/>
        <v>converted</v>
      </c>
      <c r="H629" s="6">
        <v>1361.62</v>
      </c>
      <c r="I629" t="str">
        <f>_xlfn.XLOOKUP(Campaign_performance_cln[[#This Row],[customer_id]],customers_cln[customer_id],customers_cln[country],"Not Found",0)</f>
        <v>Haiti</v>
      </c>
    </row>
    <row r="630" spans="1:9" x14ac:dyDescent="0.45">
      <c r="A630" t="s">
        <v>8649</v>
      </c>
      <c r="B630" t="s">
        <v>313</v>
      </c>
      <c r="C630" t="str">
        <f>_xlfn.XLOOKUP(Campaign_performance_cln[[#This Row],[campaign_id]],campaign_channel_merged[campaign_id],campaign_channel_merged[campaign_name],"Not Found")</f>
        <v>Clearance  9</v>
      </c>
      <c r="D630" t="str">
        <f>_xlfn.XLOOKUP(Campaign_performance_cln[[#This Row],[campaign_id]],campaign_channel_merged[campaign_id],campaign_channel_merged[channel],"Not Found",0)</f>
        <v>Social Media</v>
      </c>
      <c r="E630" s="8" t="s">
        <v>8690</v>
      </c>
      <c r="F630" s="8" t="s">
        <v>8689</v>
      </c>
      <c r="G630" s="8" t="str">
        <f t="shared" si="9"/>
        <v>not converted</v>
      </c>
      <c r="H630" s="6">
        <v>0</v>
      </c>
      <c r="I630" t="str">
        <f>_xlfn.XLOOKUP(Campaign_performance_cln[[#This Row],[customer_id]],customers_cln[customer_id],customers_cln[country],"Not Found",0)</f>
        <v>Lesotho</v>
      </c>
    </row>
    <row r="631" spans="1:9" x14ac:dyDescent="0.45">
      <c r="A631" t="s">
        <v>8660</v>
      </c>
      <c r="B631" t="s">
        <v>806</v>
      </c>
      <c r="C631" t="str">
        <f>_xlfn.XLOOKUP(Campaign_performance_cln[[#This Row],[campaign_id]],campaign_channel_merged[campaign_id],campaign_channel_merged[campaign_name],"Not Found")</f>
        <v>Clearance  20</v>
      </c>
      <c r="D631" t="str">
        <f>_xlfn.XLOOKUP(Campaign_performance_cln[[#This Row],[campaign_id]],campaign_channel_merged[campaign_id],campaign_channel_merged[channel],"Not Found",0)</f>
        <v>Social Media</v>
      </c>
      <c r="E631" s="8" t="s">
        <v>8690</v>
      </c>
      <c r="F631" s="8" t="s">
        <v>8690</v>
      </c>
      <c r="G631" s="8" t="str">
        <f t="shared" si="9"/>
        <v>converted</v>
      </c>
      <c r="H631" s="6">
        <v>1350.92</v>
      </c>
      <c r="I631" t="str">
        <f>_xlfn.XLOOKUP(Campaign_performance_cln[[#This Row],[customer_id]],customers_cln[customer_id],customers_cln[country],"Not Found",0)</f>
        <v>Djibouti</v>
      </c>
    </row>
    <row r="632" spans="1:9" x14ac:dyDescent="0.45">
      <c r="A632" t="s">
        <v>8654</v>
      </c>
      <c r="B632" t="s">
        <v>946</v>
      </c>
      <c r="C632" t="str">
        <f>_xlfn.XLOOKUP(Campaign_performance_cln[[#This Row],[campaign_id]],campaign_channel_merged[campaign_id],campaign_channel_merged[campaign_name],"Not Found")</f>
        <v>Summer  14</v>
      </c>
      <c r="D632" t="str">
        <f>_xlfn.XLOOKUP(Campaign_performance_cln[[#This Row],[campaign_id]],campaign_channel_merged[campaign_id],campaign_channel_merged[channel],"Not Found",0)</f>
        <v>Social Media</v>
      </c>
      <c r="E632" s="8" t="s">
        <v>8689</v>
      </c>
      <c r="F632" s="8" t="s">
        <v>8689</v>
      </c>
      <c r="G632" s="8" t="str">
        <f t="shared" si="9"/>
        <v>not converted</v>
      </c>
      <c r="H632" s="6">
        <v>0</v>
      </c>
      <c r="I632" t="str">
        <f>_xlfn.XLOOKUP(Campaign_performance_cln[[#This Row],[customer_id]],customers_cln[customer_id],customers_cln[country],"Not Found",0)</f>
        <v>Solomon Islands</v>
      </c>
    </row>
    <row r="633" spans="1:9" x14ac:dyDescent="0.45">
      <c r="A633" t="s">
        <v>8660</v>
      </c>
      <c r="B633" t="s">
        <v>561</v>
      </c>
      <c r="C633" t="str">
        <f>_xlfn.XLOOKUP(Campaign_performance_cln[[#This Row],[campaign_id]],campaign_channel_merged[campaign_id],campaign_channel_merged[campaign_name],"Not Found")</f>
        <v>Clearance  20</v>
      </c>
      <c r="D633" t="str">
        <f>_xlfn.XLOOKUP(Campaign_performance_cln[[#This Row],[campaign_id]],campaign_channel_merged[campaign_id],campaign_channel_merged[channel],"Not Found",0)</f>
        <v>Social Media</v>
      </c>
      <c r="E633" s="8" t="s">
        <v>8690</v>
      </c>
      <c r="F633" s="8" t="s">
        <v>8689</v>
      </c>
      <c r="G633" s="8" t="str">
        <f t="shared" si="9"/>
        <v>not converted</v>
      </c>
      <c r="H633" s="6">
        <v>0</v>
      </c>
      <c r="I633" t="str">
        <f>_xlfn.XLOOKUP(Campaign_performance_cln[[#This Row],[customer_id]],customers_cln[customer_id],customers_cln[country],"Not Found",0)</f>
        <v>Vanuatu</v>
      </c>
    </row>
    <row r="634" spans="1:9" x14ac:dyDescent="0.45">
      <c r="A634" t="s">
        <v>8659</v>
      </c>
      <c r="B634" t="s">
        <v>494</v>
      </c>
      <c r="C634" t="str">
        <f>_xlfn.XLOOKUP(Campaign_performance_cln[[#This Row],[campaign_id]],campaign_channel_merged[campaign_id],campaign_channel_merged[campaign_name],"Not Found")</f>
        <v>Launch  19</v>
      </c>
      <c r="D634" t="str">
        <f>_xlfn.XLOOKUP(Campaign_performance_cln[[#This Row],[campaign_id]],campaign_channel_merged[campaign_id],campaign_channel_merged[channel],"Not Found",0)</f>
        <v>Google Ads</v>
      </c>
      <c r="E634" s="8" t="s">
        <v>8689</v>
      </c>
      <c r="F634" s="8" t="s">
        <v>8689</v>
      </c>
      <c r="G634" s="8" t="str">
        <f t="shared" si="9"/>
        <v>not converted</v>
      </c>
      <c r="H634" s="6">
        <v>0</v>
      </c>
      <c r="I634" t="str">
        <f>_xlfn.XLOOKUP(Campaign_performance_cln[[#This Row],[customer_id]],customers_cln[customer_id],customers_cln[country],"Not Found",0)</f>
        <v>Austria</v>
      </c>
    </row>
    <row r="635" spans="1:9" x14ac:dyDescent="0.45">
      <c r="A635" t="s">
        <v>8655</v>
      </c>
      <c r="B635" t="s">
        <v>462</v>
      </c>
      <c r="C635" t="str">
        <f>_xlfn.XLOOKUP(Campaign_performance_cln[[#This Row],[campaign_id]],campaign_channel_merged[campaign_id],campaign_channel_merged[campaign_name],"Not Found")</f>
        <v>Festive  15</v>
      </c>
      <c r="D635" t="str">
        <f>_xlfn.XLOOKUP(Campaign_performance_cln[[#This Row],[campaign_id]],campaign_channel_merged[campaign_id],campaign_channel_merged[channel],"Not Found",0)</f>
        <v>Email</v>
      </c>
      <c r="E635" s="8" t="s">
        <v>8689</v>
      </c>
      <c r="F635" s="8" t="s">
        <v>8689</v>
      </c>
      <c r="G635" s="8" t="str">
        <f t="shared" si="9"/>
        <v>not converted</v>
      </c>
      <c r="H635" s="6">
        <v>0</v>
      </c>
      <c r="I635" t="str">
        <f>_xlfn.XLOOKUP(Campaign_performance_cln[[#This Row],[customer_id]],customers_cln[customer_id],customers_cln[country],"Not Found",0)</f>
        <v>Botswana</v>
      </c>
    </row>
    <row r="636" spans="1:9" x14ac:dyDescent="0.45">
      <c r="A636" t="s">
        <v>8652</v>
      </c>
      <c r="B636" t="s">
        <v>395</v>
      </c>
      <c r="C636" t="str">
        <f>_xlfn.XLOOKUP(Campaign_performance_cln[[#This Row],[campaign_id]],campaign_channel_merged[campaign_id],campaign_channel_merged[campaign_name],"Not Found")</f>
        <v>Summer  12</v>
      </c>
      <c r="D636" t="str">
        <f>_xlfn.XLOOKUP(Campaign_performance_cln[[#This Row],[campaign_id]],campaign_channel_merged[campaign_id],campaign_channel_merged[channel],"Not Found",0)</f>
        <v>Email</v>
      </c>
      <c r="E636" s="8" t="s">
        <v>8689</v>
      </c>
      <c r="F636" s="8" t="s">
        <v>8689</v>
      </c>
      <c r="G636" s="8" t="str">
        <f t="shared" si="9"/>
        <v>not converted</v>
      </c>
      <c r="H636" s="6">
        <v>0</v>
      </c>
      <c r="I636" t="str">
        <f>_xlfn.XLOOKUP(Campaign_performance_cln[[#This Row],[customer_id]],customers_cln[customer_id],customers_cln[country],"Not Found",0)</f>
        <v>Nigeria</v>
      </c>
    </row>
    <row r="637" spans="1:9" x14ac:dyDescent="0.45">
      <c r="A637" t="s">
        <v>8659</v>
      </c>
      <c r="B637" t="s">
        <v>926</v>
      </c>
      <c r="C637" t="str">
        <f>_xlfn.XLOOKUP(Campaign_performance_cln[[#This Row],[campaign_id]],campaign_channel_merged[campaign_id],campaign_channel_merged[campaign_name],"Not Found")</f>
        <v>Launch  19</v>
      </c>
      <c r="D637" t="str">
        <f>_xlfn.XLOOKUP(Campaign_performance_cln[[#This Row],[campaign_id]],campaign_channel_merged[campaign_id],campaign_channel_merged[channel],"Not Found",0)</f>
        <v>Google Ads</v>
      </c>
      <c r="E637" s="8" t="s">
        <v>8690</v>
      </c>
      <c r="F637" s="8" t="s">
        <v>8689</v>
      </c>
      <c r="G637" s="8" t="str">
        <f t="shared" si="9"/>
        <v>not converted</v>
      </c>
      <c r="H637" s="6">
        <v>0</v>
      </c>
      <c r="I637" t="str">
        <f>_xlfn.XLOOKUP(Campaign_performance_cln[[#This Row],[customer_id]],customers_cln[customer_id],customers_cln[country],"Not Found",0)</f>
        <v>Marshall Islands</v>
      </c>
    </row>
    <row r="638" spans="1:9" x14ac:dyDescent="0.45">
      <c r="A638" t="s">
        <v>8652</v>
      </c>
      <c r="B638" t="s">
        <v>340</v>
      </c>
      <c r="C638" t="str">
        <f>_xlfn.XLOOKUP(Campaign_performance_cln[[#This Row],[campaign_id]],campaign_channel_merged[campaign_id],campaign_channel_merged[campaign_name],"Not Found")</f>
        <v>Summer  12</v>
      </c>
      <c r="D638" t="str">
        <f>_xlfn.XLOOKUP(Campaign_performance_cln[[#This Row],[campaign_id]],campaign_channel_merged[campaign_id],campaign_channel_merged[channel],"Not Found",0)</f>
        <v>Email</v>
      </c>
      <c r="E638" s="8" t="s">
        <v>8689</v>
      </c>
      <c r="F638" s="8" t="s">
        <v>8689</v>
      </c>
      <c r="G638" s="8" t="str">
        <f t="shared" si="9"/>
        <v>not converted</v>
      </c>
      <c r="H638" s="6">
        <v>0</v>
      </c>
      <c r="I638" t="str">
        <f>_xlfn.XLOOKUP(Campaign_performance_cln[[#This Row],[customer_id]],customers_cln[customer_id],customers_cln[country],"Not Found",0)</f>
        <v>Lithuania</v>
      </c>
    </row>
    <row r="639" spans="1:9" x14ac:dyDescent="0.45">
      <c r="A639" t="s">
        <v>8660</v>
      </c>
      <c r="B639" t="s">
        <v>276</v>
      </c>
      <c r="C639" t="str">
        <f>_xlfn.XLOOKUP(Campaign_performance_cln[[#This Row],[campaign_id]],campaign_channel_merged[campaign_id],campaign_channel_merged[campaign_name],"Not Found")</f>
        <v>Clearance  20</v>
      </c>
      <c r="D639" t="str">
        <f>_xlfn.XLOOKUP(Campaign_performance_cln[[#This Row],[campaign_id]],campaign_channel_merged[campaign_id],campaign_channel_merged[channel],"Not Found",0)</f>
        <v>Social Media</v>
      </c>
      <c r="E639" s="8" t="s">
        <v>8690</v>
      </c>
      <c r="F639" s="8" t="s">
        <v>8689</v>
      </c>
      <c r="G639" s="8" t="str">
        <f t="shared" si="9"/>
        <v>not converted</v>
      </c>
      <c r="H639" s="6">
        <v>0</v>
      </c>
      <c r="I639" t="str">
        <f>_xlfn.XLOOKUP(Campaign_performance_cln[[#This Row],[customer_id]],customers_cln[customer_id],customers_cln[country],"Not Found",0)</f>
        <v>Oman</v>
      </c>
    </row>
    <row r="640" spans="1:9" x14ac:dyDescent="0.45">
      <c r="A640" t="s">
        <v>8650</v>
      </c>
      <c r="B640" t="s">
        <v>234</v>
      </c>
      <c r="C640" t="str">
        <f>_xlfn.XLOOKUP(Campaign_performance_cln[[#This Row],[campaign_id]],campaign_channel_merged[campaign_id],campaign_channel_merged[campaign_name],"Not Found")</f>
        <v>Winter  10</v>
      </c>
      <c r="D640" t="str">
        <f>_xlfn.XLOOKUP(Campaign_performance_cln[[#This Row],[campaign_id]],campaign_channel_merged[campaign_id],campaign_channel_merged[channel],"Not Found",0)</f>
        <v>TV Ad</v>
      </c>
      <c r="E640" s="8" t="s">
        <v>8689</v>
      </c>
      <c r="F640" s="8" t="s">
        <v>8689</v>
      </c>
      <c r="G640" s="8" t="str">
        <f t="shared" si="9"/>
        <v>not converted</v>
      </c>
      <c r="H640" s="6">
        <v>0</v>
      </c>
      <c r="I640" t="str">
        <f>_xlfn.XLOOKUP(Campaign_performance_cln[[#This Row],[customer_id]],customers_cln[customer_id],customers_cln[country],"Not Found",0)</f>
        <v>Ecuador</v>
      </c>
    </row>
    <row r="641" spans="1:9" x14ac:dyDescent="0.45">
      <c r="A641" t="s">
        <v>8658</v>
      </c>
      <c r="B641" t="s">
        <v>489</v>
      </c>
      <c r="C641" t="str">
        <f>_xlfn.XLOOKUP(Campaign_performance_cln[[#This Row],[campaign_id]],campaign_channel_merged[campaign_id],campaign_channel_merged[campaign_name],"Not Found")</f>
        <v>Summer  18</v>
      </c>
      <c r="D641" t="str">
        <f>_xlfn.XLOOKUP(Campaign_performance_cln[[#This Row],[campaign_id]],campaign_channel_merged[campaign_id],campaign_channel_merged[channel],"Not Found",0)</f>
        <v>TV Ad</v>
      </c>
      <c r="E641" s="8" t="s">
        <v>8689</v>
      </c>
      <c r="F641" s="8" t="s">
        <v>8689</v>
      </c>
      <c r="G641" s="8" t="str">
        <f t="shared" si="9"/>
        <v>not converted</v>
      </c>
      <c r="H641" s="6">
        <v>0</v>
      </c>
      <c r="I641" t="str">
        <f>_xlfn.XLOOKUP(Campaign_performance_cln[[#This Row],[customer_id]],customers_cln[customer_id],customers_cln[country],"Not Found",0)</f>
        <v>Bouvet Island (Bouvetoya)</v>
      </c>
    </row>
    <row r="642" spans="1:9" x14ac:dyDescent="0.45">
      <c r="A642" t="s">
        <v>8644</v>
      </c>
      <c r="B642" t="s">
        <v>351</v>
      </c>
      <c r="C642" t="str">
        <f>_xlfn.XLOOKUP(Campaign_performance_cln[[#This Row],[campaign_id]],campaign_channel_merged[campaign_id],campaign_channel_merged[campaign_name],"Not Found")</f>
        <v>Launch  4</v>
      </c>
      <c r="D642" t="str">
        <f>_xlfn.XLOOKUP(Campaign_performance_cln[[#This Row],[campaign_id]],campaign_channel_merged[campaign_id],campaign_channel_merged[channel],"Not Found",0)</f>
        <v>TV Ad</v>
      </c>
      <c r="E642" s="8" t="s">
        <v>8689</v>
      </c>
      <c r="F642" s="8" t="s">
        <v>8689</v>
      </c>
      <c r="G642" s="8" t="str">
        <f t="shared" si="9"/>
        <v>not converted</v>
      </c>
      <c r="H642" s="6">
        <v>0</v>
      </c>
      <c r="I642" t="str">
        <f>_xlfn.XLOOKUP(Campaign_performance_cln[[#This Row],[customer_id]],customers_cln[customer_id],customers_cln[country],"Not Found",0)</f>
        <v>Tuvalu</v>
      </c>
    </row>
    <row r="643" spans="1:9" x14ac:dyDescent="0.45">
      <c r="A643" t="s">
        <v>8659</v>
      </c>
      <c r="B643" t="s">
        <v>185</v>
      </c>
      <c r="C643" t="str">
        <f>_xlfn.XLOOKUP(Campaign_performance_cln[[#This Row],[campaign_id]],campaign_channel_merged[campaign_id],campaign_channel_merged[campaign_name],"Not Found")</f>
        <v>Launch  19</v>
      </c>
      <c r="D643" t="str">
        <f>_xlfn.XLOOKUP(Campaign_performance_cln[[#This Row],[campaign_id]],campaign_channel_merged[campaign_id],campaign_channel_merged[channel],"Not Found",0)</f>
        <v>Google Ads</v>
      </c>
      <c r="E643" s="8" t="s">
        <v>8690</v>
      </c>
      <c r="F643" s="8" t="s">
        <v>8689</v>
      </c>
      <c r="G643" s="8" t="str">
        <f t="shared" ref="G643:G706" si="10">IF(AND(E643="yes",F643="yes"),"converted","not converted")</f>
        <v>not converted</v>
      </c>
      <c r="H643" s="6">
        <v>0</v>
      </c>
      <c r="I643" t="str">
        <f>_xlfn.XLOOKUP(Campaign_performance_cln[[#This Row],[customer_id]],customers_cln[customer_id],customers_cln[country],"Not Found",0)</f>
        <v>Cocos (Keeling) Islands</v>
      </c>
    </row>
    <row r="644" spans="1:9" x14ac:dyDescent="0.45">
      <c r="A644" t="s">
        <v>8659</v>
      </c>
      <c r="B644" t="s">
        <v>279</v>
      </c>
      <c r="C644" t="str">
        <f>_xlfn.XLOOKUP(Campaign_performance_cln[[#This Row],[campaign_id]],campaign_channel_merged[campaign_id],campaign_channel_merged[campaign_name],"Not Found")</f>
        <v>Launch  19</v>
      </c>
      <c r="D644" t="str">
        <f>_xlfn.XLOOKUP(Campaign_performance_cln[[#This Row],[campaign_id]],campaign_channel_merged[campaign_id],campaign_channel_merged[channel],"Not Found",0)</f>
        <v>Google Ads</v>
      </c>
      <c r="E644" s="8" t="s">
        <v>8690</v>
      </c>
      <c r="F644" s="8" t="s">
        <v>8689</v>
      </c>
      <c r="G644" s="8" t="str">
        <f t="shared" si="10"/>
        <v>not converted</v>
      </c>
      <c r="H644" s="6">
        <v>0</v>
      </c>
      <c r="I644" t="str">
        <f>_xlfn.XLOOKUP(Campaign_performance_cln[[#This Row],[customer_id]],customers_cln[customer_id],customers_cln[country],"Not Found",0)</f>
        <v>Colombia</v>
      </c>
    </row>
    <row r="645" spans="1:9" x14ac:dyDescent="0.45">
      <c r="A645" t="s">
        <v>8648</v>
      </c>
      <c r="B645" t="s">
        <v>312</v>
      </c>
      <c r="C645" t="str">
        <f>_xlfn.XLOOKUP(Campaign_performance_cln[[#This Row],[campaign_id]],campaign_channel_merged[campaign_id],campaign_channel_merged[campaign_name],"Not Found")</f>
        <v>Festive  8</v>
      </c>
      <c r="D645" t="str">
        <f>_xlfn.XLOOKUP(Campaign_performance_cln[[#This Row],[campaign_id]],campaign_channel_merged[campaign_id],campaign_channel_merged[channel],"Not Found",0)</f>
        <v>Influencer</v>
      </c>
      <c r="E645" s="8" t="s">
        <v>8690</v>
      </c>
      <c r="F645" s="8" t="s">
        <v>8690</v>
      </c>
      <c r="G645" s="8" t="str">
        <f t="shared" si="10"/>
        <v>converted</v>
      </c>
      <c r="H645" s="6">
        <v>732.69</v>
      </c>
      <c r="I645" t="str">
        <f>_xlfn.XLOOKUP(Campaign_performance_cln[[#This Row],[customer_id]],customers_cln[customer_id],customers_cln[country],"Not Found",0)</f>
        <v>Turks And Caicos Islands</v>
      </c>
    </row>
    <row r="646" spans="1:9" x14ac:dyDescent="0.45">
      <c r="A646" t="s">
        <v>8655</v>
      </c>
      <c r="B646" t="s">
        <v>484</v>
      </c>
      <c r="C646" t="str">
        <f>_xlfn.XLOOKUP(Campaign_performance_cln[[#This Row],[campaign_id]],campaign_channel_merged[campaign_id],campaign_channel_merged[campaign_name],"Not Found")</f>
        <v>Festive  15</v>
      </c>
      <c r="D646" t="str">
        <f>_xlfn.XLOOKUP(Campaign_performance_cln[[#This Row],[campaign_id]],campaign_channel_merged[campaign_id],campaign_channel_merged[channel],"Not Found",0)</f>
        <v>Email</v>
      </c>
      <c r="E646" s="8" t="s">
        <v>8690</v>
      </c>
      <c r="F646" s="8" t="s">
        <v>8689</v>
      </c>
      <c r="G646" s="8" t="str">
        <f t="shared" si="10"/>
        <v>not converted</v>
      </c>
      <c r="H646" s="6">
        <v>0</v>
      </c>
      <c r="I646" t="str">
        <f>_xlfn.XLOOKUP(Campaign_performance_cln[[#This Row],[customer_id]],customers_cln[customer_id],customers_cln[country],"Not Found",0)</f>
        <v>Finland</v>
      </c>
    </row>
    <row r="647" spans="1:9" x14ac:dyDescent="0.45">
      <c r="A647" t="s">
        <v>8642</v>
      </c>
      <c r="B647" t="s">
        <v>119</v>
      </c>
      <c r="C647" t="str">
        <f>_xlfn.XLOOKUP(Campaign_performance_cln[[#This Row],[campaign_id]],campaign_channel_merged[campaign_id],campaign_channel_merged[campaign_name],"Not Found")</f>
        <v>Festive  2</v>
      </c>
      <c r="D647" t="str">
        <f>_xlfn.XLOOKUP(Campaign_performance_cln[[#This Row],[campaign_id]],campaign_channel_merged[campaign_id],campaign_channel_merged[channel],"Not Found",0)</f>
        <v>Influencer</v>
      </c>
      <c r="E647" s="8" t="s">
        <v>8690</v>
      </c>
      <c r="F647" s="8" t="s">
        <v>8689</v>
      </c>
      <c r="G647" s="8" t="str">
        <f t="shared" si="10"/>
        <v>not converted</v>
      </c>
      <c r="H647" s="6">
        <v>0</v>
      </c>
      <c r="I647" t="str">
        <f>_xlfn.XLOOKUP(Campaign_performance_cln[[#This Row],[customer_id]],customers_cln[customer_id],customers_cln[country],"Not Found",0)</f>
        <v>Malawi</v>
      </c>
    </row>
    <row r="648" spans="1:9" x14ac:dyDescent="0.45">
      <c r="A648" t="s">
        <v>8649</v>
      </c>
      <c r="B648" t="s">
        <v>480</v>
      </c>
      <c r="C648" t="str">
        <f>_xlfn.XLOOKUP(Campaign_performance_cln[[#This Row],[campaign_id]],campaign_channel_merged[campaign_id],campaign_channel_merged[campaign_name],"Not Found")</f>
        <v>Clearance  9</v>
      </c>
      <c r="D648" t="str">
        <f>_xlfn.XLOOKUP(Campaign_performance_cln[[#This Row],[campaign_id]],campaign_channel_merged[campaign_id],campaign_channel_merged[channel],"Not Found",0)</f>
        <v>Social Media</v>
      </c>
      <c r="E648" s="8" t="s">
        <v>8689</v>
      </c>
      <c r="F648" s="8" t="s">
        <v>8689</v>
      </c>
      <c r="G648" s="8" t="str">
        <f t="shared" si="10"/>
        <v>not converted</v>
      </c>
      <c r="H648" s="6">
        <v>0</v>
      </c>
      <c r="I648" t="str">
        <f>_xlfn.XLOOKUP(Campaign_performance_cln[[#This Row],[customer_id]],customers_cln[customer_id],customers_cln[country],"Not Found",0)</f>
        <v>Venezuela</v>
      </c>
    </row>
    <row r="649" spans="1:9" x14ac:dyDescent="0.45">
      <c r="A649" t="s">
        <v>8648</v>
      </c>
      <c r="B649" t="s">
        <v>791</v>
      </c>
      <c r="C649" t="str">
        <f>_xlfn.XLOOKUP(Campaign_performance_cln[[#This Row],[campaign_id]],campaign_channel_merged[campaign_id],campaign_channel_merged[campaign_name],"Not Found")</f>
        <v>Festive  8</v>
      </c>
      <c r="D649" t="str">
        <f>_xlfn.XLOOKUP(Campaign_performance_cln[[#This Row],[campaign_id]],campaign_channel_merged[campaign_id],campaign_channel_merged[channel],"Not Found",0)</f>
        <v>Influencer</v>
      </c>
      <c r="E649" s="8" t="s">
        <v>8689</v>
      </c>
      <c r="F649" s="8" t="s">
        <v>8689</v>
      </c>
      <c r="G649" s="8" t="str">
        <f t="shared" si="10"/>
        <v>not converted</v>
      </c>
      <c r="H649" s="6">
        <v>0</v>
      </c>
      <c r="I649" t="str">
        <f>_xlfn.XLOOKUP(Campaign_performance_cln[[#This Row],[customer_id]],customers_cln[customer_id],customers_cln[country],"Not Found",0)</f>
        <v>Uganda</v>
      </c>
    </row>
    <row r="650" spans="1:9" x14ac:dyDescent="0.45">
      <c r="A650" t="s">
        <v>8660</v>
      </c>
      <c r="B650" t="s">
        <v>991</v>
      </c>
      <c r="C650" t="str">
        <f>_xlfn.XLOOKUP(Campaign_performance_cln[[#This Row],[campaign_id]],campaign_channel_merged[campaign_id],campaign_channel_merged[campaign_name],"Not Found")</f>
        <v>Clearance  20</v>
      </c>
      <c r="D650" t="str">
        <f>_xlfn.XLOOKUP(Campaign_performance_cln[[#This Row],[campaign_id]],campaign_channel_merged[campaign_id],campaign_channel_merged[channel],"Not Found",0)</f>
        <v>Social Media</v>
      </c>
      <c r="E650" s="8" t="s">
        <v>8689</v>
      </c>
      <c r="F650" s="8" t="s">
        <v>8689</v>
      </c>
      <c r="G650" s="8" t="str">
        <f t="shared" si="10"/>
        <v>not converted</v>
      </c>
      <c r="H650" s="6">
        <v>0</v>
      </c>
      <c r="I650" t="str">
        <f>_xlfn.XLOOKUP(Campaign_performance_cln[[#This Row],[customer_id]],customers_cln[customer_id],customers_cln[country],"Not Found",0)</f>
        <v>Jordan</v>
      </c>
    </row>
    <row r="651" spans="1:9" x14ac:dyDescent="0.45">
      <c r="A651" t="s">
        <v>8648</v>
      </c>
      <c r="B651" t="s">
        <v>686</v>
      </c>
      <c r="C651" t="str">
        <f>_xlfn.XLOOKUP(Campaign_performance_cln[[#This Row],[campaign_id]],campaign_channel_merged[campaign_id],campaign_channel_merged[campaign_name],"Not Found")</f>
        <v>Festive  8</v>
      </c>
      <c r="D651" t="str">
        <f>_xlfn.XLOOKUP(Campaign_performance_cln[[#This Row],[campaign_id]],campaign_channel_merged[campaign_id],campaign_channel_merged[channel],"Not Found",0)</f>
        <v>Influencer</v>
      </c>
      <c r="E651" s="8" t="s">
        <v>8690</v>
      </c>
      <c r="F651" s="8" t="s">
        <v>8689</v>
      </c>
      <c r="G651" s="8" t="str">
        <f t="shared" si="10"/>
        <v>not converted</v>
      </c>
      <c r="H651" s="6">
        <v>0</v>
      </c>
      <c r="I651" t="str">
        <f>_xlfn.XLOOKUP(Campaign_performance_cln[[#This Row],[customer_id]],customers_cln[customer_id],customers_cln[country],"Not Found",0)</f>
        <v>Cook Islands</v>
      </c>
    </row>
    <row r="652" spans="1:9" x14ac:dyDescent="0.45">
      <c r="A652" t="s">
        <v>8649</v>
      </c>
      <c r="B652" t="s">
        <v>717</v>
      </c>
      <c r="C652" t="str">
        <f>_xlfn.XLOOKUP(Campaign_performance_cln[[#This Row],[campaign_id]],campaign_channel_merged[campaign_id],campaign_channel_merged[campaign_name],"Not Found")</f>
        <v>Clearance  9</v>
      </c>
      <c r="D652" t="str">
        <f>_xlfn.XLOOKUP(Campaign_performance_cln[[#This Row],[campaign_id]],campaign_channel_merged[campaign_id],campaign_channel_merged[channel],"Not Found",0)</f>
        <v>Social Media</v>
      </c>
      <c r="E652" s="8" t="s">
        <v>8689</v>
      </c>
      <c r="F652" s="8" t="s">
        <v>8689</v>
      </c>
      <c r="G652" s="8" t="str">
        <f t="shared" si="10"/>
        <v>not converted</v>
      </c>
      <c r="H652" s="6">
        <v>0</v>
      </c>
      <c r="I652" t="str">
        <f>_xlfn.XLOOKUP(Campaign_performance_cln[[#This Row],[customer_id]],customers_cln[customer_id],customers_cln[country],"Not Found",0)</f>
        <v>Ecuador</v>
      </c>
    </row>
    <row r="653" spans="1:9" x14ac:dyDescent="0.45">
      <c r="A653" t="s">
        <v>8645</v>
      </c>
      <c r="B653" t="s">
        <v>184</v>
      </c>
      <c r="C653" t="str">
        <f>_xlfn.XLOOKUP(Campaign_performance_cln[[#This Row],[campaign_id]],campaign_channel_merged[campaign_id],campaign_channel_merged[campaign_name],"Not Found")</f>
        <v>Festive  5</v>
      </c>
      <c r="D653" t="str">
        <f>_xlfn.XLOOKUP(Campaign_performance_cln[[#This Row],[campaign_id]],campaign_channel_merged[campaign_id],campaign_channel_merged[channel],"Not Found",0)</f>
        <v>unknown</v>
      </c>
      <c r="E653" s="8" t="s">
        <v>8689</v>
      </c>
      <c r="F653" s="8" t="s">
        <v>8689</v>
      </c>
      <c r="G653" s="8" t="str">
        <f t="shared" si="10"/>
        <v>not converted</v>
      </c>
      <c r="H653" s="6">
        <v>0</v>
      </c>
      <c r="I653" t="str">
        <f>_xlfn.XLOOKUP(Campaign_performance_cln[[#This Row],[customer_id]],customers_cln[customer_id],customers_cln[country],"Not Found",0)</f>
        <v>Czech Republic</v>
      </c>
    </row>
    <row r="654" spans="1:9" x14ac:dyDescent="0.45">
      <c r="A654" t="s">
        <v>8652</v>
      </c>
      <c r="B654" t="s">
        <v>486</v>
      </c>
      <c r="C654" t="str">
        <f>_xlfn.XLOOKUP(Campaign_performance_cln[[#This Row],[campaign_id]],campaign_channel_merged[campaign_id],campaign_channel_merged[campaign_name],"Not Found")</f>
        <v>Summer  12</v>
      </c>
      <c r="D654" t="str">
        <f>_xlfn.XLOOKUP(Campaign_performance_cln[[#This Row],[campaign_id]],campaign_channel_merged[campaign_id],campaign_channel_merged[channel],"Not Found",0)</f>
        <v>Email</v>
      </c>
      <c r="E654" s="8" t="s">
        <v>8689</v>
      </c>
      <c r="F654" s="8" t="s">
        <v>8689</v>
      </c>
      <c r="G654" s="8" t="str">
        <f t="shared" si="10"/>
        <v>not converted</v>
      </c>
      <c r="H654" s="6">
        <v>0</v>
      </c>
      <c r="I654" t="str">
        <f>_xlfn.XLOOKUP(Campaign_performance_cln[[#This Row],[customer_id]],customers_cln[customer_id],customers_cln[country],"Not Found",0)</f>
        <v>Isle Of Man</v>
      </c>
    </row>
    <row r="655" spans="1:9" x14ac:dyDescent="0.45">
      <c r="A655" t="s">
        <v>8653</v>
      </c>
      <c r="B655" t="s">
        <v>267</v>
      </c>
      <c r="C655" t="str">
        <f>_xlfn.XLOOKUP(Campaign_performance_cln[[#This Row],[campaign_id]],campaign_channel_merged[campaign_id],campaign_channel_merged[campaign_name],"Not Found")</f>
        <v>Winter  13</v>
      </c>
      <c r="D655" t="str">
        <f>_xlfn.XLOOKUP(Campaign_performance_cln[[#This Row],[campaign_id]],campaign_channel_merged[campaign_id],campaign_channel_merged[channel],"Not Found",0)</f>
        <v>Social Media</v>
      </c>
      <c r="E655" s="8" t="s">
        <v>8690</v>
      </c>
      <c r="F655" s="8" t="s">
        <v>8690</v>
      </c>
      <c r="G655" s="8" t="str">
        <f t="shared" si="10"/>
        <v>converted</v>
      </c>
      <c r="H655" s="6">
        <v>555.32000000000005</v>
      </c>
      <c r="I655" t="str">
        <f>_xlfn.XLOOKUP(Campaign_performance_cln[[#This Row],[customer_id]],customers_cln[customer_id],customers_cln[country],"Not Found",0)</f>
        <v>Belarus</v>
      </c>
    </row>
    <row r="656" spans="1:9" x14ac:dyDescent="0.45">
      <c r="A656" t="s">
        <v>8656</v>
      </c>
      <c r="B656" t="s">
        <v>323</v>
      </c>
      <c r="C656" t="str">
        <f>_xlfn.XLOOKUP(Campaign_performance_cln[[#This Row],[campaign_id]],campaign_channel_merged[campaign_id],campaign_channel_merged[campaign_name],"Not Found")</f>
        <v>Clearance  16</v>
      </c>
      <c r="D656" t="str">
        <f>_xlfn.XLOOKUP(Campaign_performance_cln[[#This Row],[campaign_id]],campaign_channel_merged[campaign_id],campaign_channel_merged[channel],"Not Found",0)</f>
        <v>Influencer</v>
      </c>
      <c r="E656" s="8" t="s">
        <v>8690</v>
      </c>
      <c r="F656" s="8" t="s">
        <v>8690</v>
      </c>
      <c r="G656" s="8" t="str">
        <f t="shared" si="10"/>
        <v>converted</v>
      </c>
      <c r="H656" s="6">
        <v>671.02</v>
      </c>
      <c r="I656" t="str">
        <f>_xlfn.XLOOKUP(Campaign_performance_cln[[#This Row],[customer_id]],customers_cln[customer_id],customers_cln[country],"Not Found",0)</f>
        <v>Bhutan</v>
      </c>
    </row>
    <row r="657" spans="1:9" x14ac:dyDescent="0.45">
      <c r="A657" t="s">
        <v>8652</v>
      </c>
      <c r="B657" t="s">
        <v>485</v>
      </c>
      <c r="C657" t="str">
        <f>_xlfn.XLOOKUP(Campaign_performance_cln[[#This Row],[campaign_id]],campaign_channel_merged[campaign_id],campaign_channel_merged[campaign_name],"Not Found")</f>
        <v>Summer  12</v>
      </c>
      <c r="D657" t="str">
        <f>_xlfn.XLOOKUP(Campaign_performance_cln[[#This Row],[campaign_id]],campaign_channel_merged[campaign_id],campaign_channel_merged[channel],"Not Found",0)</f>
        <v>Email</v>
      </c>
      <c r="E657" s="8" t="s">
        <v>8690</v>
      </c>
      <c r="F657" s="8" t="s">
        <v>8689</v>
      </c>
      <c r="G657" s="8" t="str">
        <f t="shared" si="10"/>
        <v>not converted</v>
      </c>
      <c r="H657" s="6">
        <v>0</v>
      </c>
      <c r="I657" t="str">
        <f>_xlfn.XLOOKUP(Campaign_performance_cln[[#This Row],[customer_id]],customers_cln[customer_id],customers_cln[country],"Not Found",0)</f>
        <v>Hungary</v>
      </c>
    </row>
    <row r="658" spans="1:9" x14ac:dyDescent="0.45">
      <c r="A658" t="s">
        <v>8651</v>
      </c>
      <c r="B658" t="s">
        <v>162</v>
      </c>
      <c r="C658" t="str">
        <f>_xlfn.XLOOKUP(Campaign_performance_cln[[#This Row],[campaign_id]],campaign_channel_merged[campaign_id],campaign_channel_merged[campaign_name],"Not Found")</f>
        <v>Launch  11</v>
      </c>
      <c r="D658" t="str">
        <f>_xlfn.XLOOKUP(Campaign_performance_cln[[#This Row],[campaign_id]],campaign_channel_merged[campaign_id],campaign_channel_merged[channel],"Not Found",0)</f>
        <v>Email</v>
      </c>
      <c r="E658" s="8" t="s">
        <v>8690</v>
      </c>
      <c r="F658" s="8" t="s">
        <v>8689</v>
      </c>
      <c r="G658" s="8" t="str">
        <f t="shared" si="10"/>
        <v>not converted</v>
      </c>
      <c r="H658" s="6">
        <v>0</v>
      </c>
      <c r="I658" t="str">
        <f>_xlfn.XLOOKUP(Campaign_performance_cln[[#This Row],[customer_id]],customers_cln[customer_id],customers_cln[country],"Not Found",0)</f>
        <v>Samoa</v>
      </c>
    </row>
    <row r="659" spans="1:9" x14ac:dyDescent="0.45">
      <c r="A659" t="s">
        <v>8658</v>
      </c>
      <c r="B659" t="s">
        <v>382</v>
      </c>
      <c r="C659" t="str">
        <f>_xlfn.XLOOKUP(Campaign_performance_cln[[#This Row],[campaign_id]],campaign_channel_merged[campaign_id],campaign_channel_merged[campaign_name],"Not Found")</f>
        <v>Summer  18</v>
      </c>
      <c r="D659" t="str">
        <f>_xlfn.XLOOKUP(Campaign_performance_cln[[#This Row],[campaign_id]],campaign_channel_merged[campaign_id],campaign_channel_merged[channel],"Not Found",0)</f>
        <v>TV Ad</v>
      </c>
      <c r="E659" s="8" t="s">
        <v>8689</v>
      </c>
      <c r="F659" s="8" t="s">
        <v>8689</v>
      </c>
      <c r="G659" s="8" t="str">
        <f t="shared" si="10"/>
        <v>not converted</v>
      </c>
      <c r="H659" s="6">
        <v>0</v>
      </c>
      <c r="I659" t="str">
        <f>_xlfn.XLOOKUP(Campaign_performance_cln[[#This Row],[customer_id]],customers_cln[customer_id],customers_cln[country],"Not Found",0)</f>
        <v>Somalia</v>
      </c>
    </row>
    <row r="660" spans="1:9" x14ac:dyDescent="0.45">
      <c r="A660" t="s">
        <v>8652</v>
      </c>
      <c r="B660" t="s">
        <v>572</v>
      </c>
      <c r="C660" t="str">
        <f>_xlfn.XLOOKUP(Campaign_performance_cln[[#This Row],[campaign_id]],campaign_channel_merged[campaign_id],campaign_channel_merged[campaign_name],"Not Found")</f>
        <v>Summer  12</v>
      </c>
      <c r="D660" t="str">
        <f>_xlfn.XLOOKUP(Campaign_performance_cln[[#This Row],[campaign_id]],campaign_channel_merged[campaign_id],campaign_channel_merged[channel],"Not Found",0)</f>
        <v>Email</v>
      </c>
      <c r="E660" s="8" t="s">
        <v>8690</v>
      </c>
      <c r="F660" s="8" t="s">
        <v>8689</v>
      </c>
      <c r="G660" s="8" t="str">
        <f t="shared" si="10"/>
        <v>not converted</v>
      </c>
      <c r="H660" s="6">
        <v>0</v>
      </c>
      <c r="I660" t="str">
        <f>_xlfn.XLOOKUP(Campaign_performance_cln[[#This Row],[customer_id]],customers_cln[customer_id],customers_cln[country],"Not Found",0)</f>
        <v>New Caledonia</v>
      </c>
    </row>
    <row r="661" spans="1:9" x14ac:dyDescent="0.45">
      <c r="A661" t="s">
        <v>8659</v>
      </c>
      <c r="B661" t="s">
        <v>811</v>
      </c>
      <c r="C661" t="str">
        <f>_xlfn.XLOOKUP(Campaign_performance_cln[[#This Row],[campaign_id]],campaign_channel_merged[campaign_id],campaign_channel_merged[campaign_name],"Not Found")</f>
        <v>Launch  19</v>
      </c>
      <c r="D661" t="str">
        <f>_xlfn.XLOOKUP(Campaign_performance_cln[[#This Row],[campaign_id]],campaign_channel_merged[campaign_id],campaign_channel_merged[channel],"Not Found",0)</f>
        <v>Google Ads</v>
      </c>
      <c r="E661" s="8" t="s">
        <v>8689</v>
      </c>
      <c r="F661" s="8" t="s">
        <v>8689</v>
      </c>
      <c r="G661" s="8" t="str">
        <f t="shared" si="10"/>
        <v>not converted</v>
      </c>
      <c r="H661" s="6">
        <v>0</v>
      </c>
      <c r="I661" t="str">
        <f>_xlfn.XLOOKUP(Campaign_performance_cln[[#This Row],[customer_id]],customers_cln[customer_id],customers_cln[country],"Not Found",0)</f>
        <v>Afghanistan</v>
      </c>
    </row>
    <row r="662" spans="1:9" x14ac:dyDescent="0.45">
      <c r="A662" t="s">
        <v>8656</v>
      </c>
      <c r="B662" t="s">
        <v>771</v>
      </c>
      <c r="C662" t="str">
        <f>_xlfn.XLOOKUP(Campaign_performance_cln[[#This Row],[campaign_id]],campaign_channel_merged[campaign_id],campaign_channel_merged[campaign_name],"Not Found")</f>
        <v>Clearance  16</v>
      </c>
      <c r="D662" t="str">
        <f>_xlfn.XLOOKUP(Campaign_performance_cln[[#This Row],[campaign_id]],campaign_channel_merged[campaign_id],campaign_channel_merged[channel],"Not Found",0)</f>
        <v>Influencer</v>
      </c>
      <c r="E662" s="8" t="s">
        <v>8689</v>
      </c>
      <c r="F662" s="8" t="s">
        <v>8689</v>
      </c>
      <c r="G662" s="8" t="str">
        <f t="shared" si="10"/>
        <v>not converted</v>
      </c>
      <c r="H662" s="6">
        <v>0</v>
      </c>
      <c r="I662" t="str">
        <f>_xlfn.XLOOKUP(Campaign_performance_cln[[#This Row],[customer_id]],customers_cln[customer_id],customers_cln[country],"Not Found",0)</f>
        <v>Cocos (Keeling) Islands</v>
      </c>
    </row>
    <row r="663" spans="1:9" x14ac:dyDescent="0.45">
      <c r="A663" t="s">
        <v>8656</v>
      </c>
      <c r="B663" t="s">
        <v>377</v>
      </c>
      <c r="C663" t="str">
        <f>_xlfn.XLOOKUP(Campaign_performance_cln[[#This Row],[campaign_id]],campaign_channel_merged[campaign_id],campaign_channel_merged[campaign_name],"Not Found")</f>
        <v>Clearance  16</v>
      </c>
      <c r="D663" t="str">
        <f>_xlfn.XLOOKUP(Campaign_performance_cln[[#This Row],[campaign_id]],campaign_channel_merged[campaign_id],campaign_channel_merged[channel],"Not Found",0)</f>
        <v>Influencer</v>
      </c>
      <c r="E663" s="8" t="s">
        <v>8690</v>
      </c>
      <c r="F663" s="8" t="s">
        <v>8689</v>
      </c>
      <c r="G663" s="8" t="str">
        <f t="shared" si="10"/>
        <v>not converted</v>
      </c>
      <c r="H663" s="6">
        <v>0</v>
      </c>
      <c r="I663" t="str">
        <f>_xlfn.XLOOKUP(Campaign_performance_cln[[#This Row],[customer_id]],customers_cln[customer_id],customers_cln[country],"Not Found",0)</f>
        <v>Switzerland</v>
      </c>
    </row>
    <row r="664" spans="1:9" x14ac:dyDescent="0.45">
      <c r="A664" t="s">
        <v>8653</v>
      </c>
      <c r="B664" t="s">
        <v>52</v>
      </c>
      <c r="C664" t="str">
        <f>_xlfn.XLOOKUP(Campaign_performance_cln[[#This Row],[campaign_id]],campaign_channel_merged[campaign_id],campaign_channel_merged[campaign_name],"Not Found")</f>
        <v>Winter  13</v>
      </c>
      <c r="D664" t="str">
        <f>_xlfn.XLOOKUP(Campaign_performance_cln[[#This Row],[campaign_id]],campaign_channel_merged[campaign_id],campaign_channel_merged[channel],"Not Found",0)</f>
        <v>Social Media</v>
      </c>
      <c r="E664" s="8" t="s">
        <v>8690</v>
      </c>
      <c r="F664" s="8" t="s">
        <v>8689</v>
      </c>
      <c r="G664" s="8" t="str">
        <f t="shared" si="10"/>
        <v>not converted</v>
      </c>
      <c r="H664" s="6">
        <v>0</v>
      </c>
      <c r="I664" t="str">
        <f>_xlfn.XLOOKUP(Campaign_performance_cln[[#This Row],[customer_id]],customers_cln[customer_id],customers_cln[country],"Not Found",0)</f>
        <v>French Southern Territories</v>
      </c>
    </row>
    <row r="665" spans="1:9" x14ac:dyDescent="0.45">
      <c r="A665" t="s">
        <v>8657</v>
      </c>
      <c r="B665" t="s">
        <v>798</v>
      </c>
      <c r="C665" t="str">
        <f>_xlfn.XLOOKUP(Campaign_performance_cln[[#This Row],[campaign_id]],campaign_channel_merged[campaign_id],campaign_channel_merged[campaign_name],"Not Found")</f>
        <v>Launch  17</v>
      </c>
      <c r="D665" t="str">
        <f>_xlfn.XLOOKUP(Campaign_performance_cln[[#This Row],[campaign_id]],campaign_channel_merged[campaign_id],campaign_channel_merged[channel],"Not Found",0)</f>
        <v>TV Ad</v>
      </c>
      <c r="E665" s="8" t="s">
        <v>8689</v>
      </c>
      <c r="F665" s="8" t="s">
        <v>8689</v>
      </c>
      <c r="G665" s="8" t="str">
        <f t="shared" si="10"/>
        <v>not converted</v>
      </c>
      <c r="H665" s="6">
        <v>0</v>
      </c>
      <c r="I665" t="str">
        <f>_xlfn.XLOOKUP(Campaign_performance_cln[[#This Row],[customer_id]],customers_cln[customer_id],customers_cln[country],"Not Found",0)</f>
        <v>Gambia</v>
      </c>
    </row>
    <row r="666" spans="1:9" x14ac:dyDescent="0.45">
      <c r="A666" t="s">
        <v>8644</v>
      </c>
      <c r="B666" t="s">
        <v>802</v>
      </c>
      <c r="C666" t="str">
        <f>_xlfn.XLOOKUP(Campaign_performance_cln[[#This Row],[campaign_id]],campaign_channel_merged[campaign_id],campaign_channel_merged[campaign_name],"Not Found")</f>
        <v>Launch  4</v>
      </c>
      <c r="D666" t="str">
        <f>_xlfn.XLOOKUP(Campaign_performance_cln[[#This Row],[campaign_id]],campaign_channel_merged[campaign_id],campaign_channel_merged[channel],"Not Found",0)</f>
        <v>TV Ad</v>
      </c>
      <c r="E666" s="8" t="s">
        <v>8690</v>
      </c>
      <c r="F666" s="8" t="s">
        <v>8689</v>
      </c>
      <c r="G666" s="8" t="str">
        <f t="shared" si="10"/>
        <v>not converted</v>
      </c>
      <c r="H666" s="6">
        <v>0</v>
      </c>
      <c r="I666" t="str">
        <f>_xlfn.XLOOKUP(Campaign_performance_cln[[#This Row],[customer_id]],customers_cln[customer_id],customers_cln[country],"Not Found",0)</f>
        <v>Montserrat</v>
      </c>
    </row>
    <row r="667" spans="1:9" x14ac:dyDescent="0.45">
      <c r="A667" t="s">
        <v>8648</v>
      </c>
      <c r="B667" t="s">
        <v>225</v>
      </c>
      <c r="C667" t="str">
        <f>_xlfn.XLOOKUP(Campaign_performance_cln[[#This Row],[campaign_id]],campaign_channel_merged[campaign_id],campaign_channel_merged[campaign_name],"Not Found")</f>
        <v>Festive  8</v>
      </c>
      <c r="D667" t="str">
        <f>_xlfn.XLOOKUP(Campaign_performance_cln[[#This Row],[campaign_id]],campaign_channel_merged[campaign_id],campaign_channel_merged[channel],"Not Found",0)</f>
        <v>Influencer</v>
      </c>
      <c r="E667" s="8" t="s">
        <v>8689</v>
      </c>
      <c r="F667" s="8" t="s">
        <v>8689</v>
      </c>
      <c r="G667" s="8" t="str">
        <f t="shared" si="10"/>
        <v>not converted</v>
      </c>
      <c r="H667" s="6">
        <v>0</v>
      </c>
      <c r="I667" t="str">
        <f>_xlfn.XLOOKUP(Campaign_performance_cln[[#This Row],[customer_id]],customers_cln[customer_id],customers_cln[country],"Not Found",0)</f>
        <v>Niue</v>
      </c>
    </row>
    <row r="668" spans="1:9" x14ac:dyDescent="0.45">
      <c r="A668" t="s">
        <v>8655</v>
      </c>
      <c r="B668" t="s">
        <v>8</v>
      </c>
      <c r="C668" t="str">
        <f>_xlfn.XLOOKUP(Campaign_performance_cln[[#This Row],[campaign_id]],campaign_channel_merged[campaign_id],campaign_channel_merged[campaign_name],"Not Found")</f>
        <v>Festive  15</v>
      </c>
      <c r="D668" t="str">
        <f>_xlfn.XLOOKUP(Campaign_performance_cln[[#This Row],[campaign_id]],campaign_channel_merged[campaign_id],campaign_channel_merged[channel],"Not Found",0)</f>
        <v>Email</v>
      </c>
      <c r="E668" s="8" t="s">
        <v>8689</v>
      </c>
      <c r="F668" s="8" t="s">
        <v>8689</v>
      </c>
      <c r="G668" s="8" t="str">
        <f t="shared" si="10"/>
        <v>not converted</v>
      </c>
      <c r="H668" s="6">
        <v>0</v>
      </c>
      <c r="I668" t="str">
        <f>_xlfn.XLOOKUP(Campaign_performance_cln[[#This Row],[customer_id]],customers_cln[customer_id],customers_cln[country],"Not Found",0)</f>
        <v>Portugal</v>
      </c>
    </row>
    <row r="669" spans="1:9" x14ac:dyDescent="0.45">
      <c r="A669" t="s">
        <v>8641</v>
      </c>
      <c r="B669" t="s">
        <v>483</v>
      </c>
      <c r="C669" t="str">
        <f>_xlfn.XLOOKUP(Campaign_performance_cln[[#This Row],[campaign_id]],campaign_channel_merged[campaign_id],campaign_channel_merged[campaign_name],"Not Found")</f>
        <v>Clearance  1</v>
      </c>
      <c r="D669" t="str">
        <f>_xlfn.XLOOKUP(Campaign_performance_cln[[#This Row],[campaign_id]],campaign_channel_merged[campaign_id],campaign_channel_merged[channel],"Not Found",0)</f>
        <v>Google Ads</v>
      </c>
      <c r="E669" s="8" t="s">
        <v>8690</v>
      </c>
      <c r="F669" s="8" t="s">
        <v>8690</v>
      </c>
      <c r="G669" s="8" t="str">
        <f t="shared" si="10"/>
        <v>converted</v>
      </c>
      <c r="H669" s="6">
        <v>1617.59</v>
      </c>
      <c r="I669" t="str">
        <f>_xlfn.XLOOKUP(Campaign_performance_cln[[#This Row],[customer_id]],customers_cln[customer_id],customers_cln[country],"Not Found",0)</f>
        <v>Vietnam</v>
      </c>
    </row>
    <row r="670" spans="1:9" x14ac:dyDescent="0.45">
      <c r="A670" t="s">
        <v>8655</v>
      </c>
      <c r="B670" t="s">
        <v>655</v>
      </c>
      <c r="C670" t="str">
        <f>_xlfn.XLOOKUP(Campaign_performance_cln[[#This Row],[campaign_id]],campaign_channel_merged[campaign_id],campaign_channel_merged[campaign_name],"Not Found")</f>
        <v>Festive  15</v>
      </c>
      <c r="D670" t="str">
        <f>_xlfn.XLOOKUP(Campaign_performance_cln[[#This Row],[campaign_id]],campaign_channel_merged[campaign_id],campaign_channel_merged[channel],"Not Found",0)</f>
        <v>Email</v>
      </c>
      <c r="E670" s="8" t="s">
        <v>8690</v>
      </c>
      <c r="F670" s="8" t="s">
        <v>8690</v>
      </c>
      <c r="G670" s="8" t="str">
        <f t="shared" si="10"/>
        <v>converted</v>
      </c>
      <c r="H670" s="6">
        <v>1958.56</v>
      </c>
      <c r="I670" t="str">
        <f>_xlfn.XLOOKUP(Campaign_performance_cln[[#This Row],[customer_id]],customers_cln[customer_id],customers_cln[country],"Not Found",0)</f>
        <v>Saint Helena</v>
      </c>
    </row>
    <row r="671" spans="1:9" x14ac:dyDescent="0.45">
      <c r="A671" t="s">
        <v>8659</v>
      </c>
      <c r="B671" t="s">
        <v>507</v>
      </c>
      <c r="C671" t="str">
        <f>_xlfn.XLOOKUP(Campaign_performance_cln[[#This Row],[campaign_id]],campaign_channel_merged[campaign_id],campaign_channel_merged[campaign_name],"Not Found")</f>
        <v>Launch  19</v>
      </c>
      <c r="D671" t="str">
        <f>_xlfn.XLOOKUP(Campaign_performance_cln[[#This Row],[campaign_id]],campaign_channel_merged[campaign_id],campaign_channel_merged[channel],"Not Found",0)</f>
        <v>Google Ads</v>
      </c>
      <c r="E671" s="8" t="s">
        <v>8690</v>
      </c>
      <c r="F671" s="8" t="s">
        <v>8689</v>
      </c>
      <c r="G671" s="8" t="str">
        <f t="shared" si="10"/>
        <v>not converted</v>
      </c>
      <c r="H671" s="6">
        <v>0</v>
      </c>
      <c r="I671" t="str">
        <f>_xlfn.XLOOKUP(Campaign_performance_cln[[#This Row],[customer_id]],customers_cln[customer_id],customers_cln[country],"Not Found",0)</f>
        <v>Kazakhstan</v>
      </c>
    </row>
    <row r="672" spans="1:9" x14ac:dyDescent="0.45">
      <c r="A672" t="s">
        <v>8644</v>
      </c>
      <c r="B672" t="s">
        <v>576</v>
      </c>
      <c r="C672" t="str">
        <f>_xlfn.XLOOKUP(Campaign_performance_cln[[#This Row],[campaign_id]],campaign_channel_merged[campaign_id],campaign_channel_merged[campaign_name],"Not Found")</f>
        <v>Launch  4</v>
      </c>
      <c r="D672" t="str">
        <f>_xlfn.XLOOKUP(Campaign_performance_cln[[#This Row],[campaign_id]],campaign_channel_merged[campaign_id],campaign_channel_merged[channel],"Not Found",0)</f>
        <v>TV Ad</v>
      </c>
      <c r="E672" s="8" t="s">
        <v>8689</v>
      </c>
      <c r="F672" s="8" t="s">
        <v>8689</v>
      </c>
      <c r="G672" s="8" t="str">
        <f t="shared" si="10"/>
        <v>not converted</v>
      </c>
      <c r="H672" s="6">
        <v>0</v>
      </c>
      <c r="I672" t="str">
        <f>_xlfn.XLOOKUP(Campaign_performance_cln[[#This Row],[customer_id]],customers_cln[customer_id],customers_cln[country],"Not Found",0)</f>
        <v>Botswana</v>
      </c>
    </row>
    <row r="673" spans="1:9" x14ac:dyDescent="0.45">
      <c r="A673" t="s">
        <v>8651</v>
      </c>
      <c r="B673" t="s">
        <v>592</v>
      </c>
      <c r="C673" t="str">
        <f>_xlfn.XLOOKUP(Campaign_performance_cln[[#This Row],[campaign_id]],campaign_channel_merged[campaign_id],campaign_channel_merged[campaign_name],"Not Found")</f>
        <v>Launch  11</v>
      </c>
      <c r="D673" t="str">
        <f>_xlfn.XLOOKUP(Campaign_performance_cln[[#This Row],[campaign_id]],campaign_channel_merged[campaign_id],campaign_channel_merged[channel],"Not Found",0)</f>
        <v>Email</v>
      </c>
      <c r="E673" s="8" t="s">
        <v>8689</v>
      </c>
      <c r="F673" s="8" t="s">
        <v>8689</v>
      </c>
      <c r="G673" s="8" t="str">
        <f t="shared" si="10"/>
        <v>not converted</v>
      </c>
      <c r="H673" s="6">
        <v>0</v>
      </c>
      <c r="I673" t="str">
        <f>_xlfn.XLOOKUP(Campaign_performance_cln[[#This Row],[customer_id]],customers_cln[customer_id],customers_cln[country],"Not Found",0)</f>
        <v>Tokelau</v>
      </c>
    </row>
    <row r="674" spans="1:9" x14ac:dyDescent="0.45">
      <c r="A674" t="s">
        <v>8642</v>
      </c>
      <c r="B674" t="s">
        <v>537</v>
      </c>
      <c r="C674" t="str">
        <f>_xlfn.XLOOKUP(Campaign_performance_cln[[#This Row],[campaign_id]],campaign_channel_merged[campaign_id],campaign_channel_merged[campaign_name],"Not Found")</f>
        <v>Festive  2</v>
      </c>
      <c r="D674" t="str">
        <f>_xlfn.XLOOKUP(Campaign_performance_cln[[#This Row],[campaign_id]],campaign_channel_merged[campaign_id],campaign_channel_merged[channel],"Not Found",0)</f>
        <v>Influencer</v>
      </c>
      <c r="E674" s="8" t="s">
        <v>8690</v>
      </c>
      <c r="F674" s="8" t="s">
        <v>8689</v>
      </c>
      <c r="G674" s="8" t="str">
        <f t="shared" si="10"/>
        <v>not converted</v>
      </c>
      <c r="H674" s="6">
        <v>0</v>
      </c>
      <c r="I674" t="str">
        <f>_xlfn.XLOOKUP(Campaign_performance_cln[[#This Row],[customer_id]],customers_cln[customer_id],customers_cln[country],"Not Found",0)</f>
        <v>Switzerland</v>
      </c>
    </row>
    <row r="675" spans="1:9" x14ac:dyDescent="0.45">
      <c r="A675" t="s">
        <v>8650</v>
      </c>
      <c r="B675" t="s">
        <v>388</v>
      </c>
      <c r="C675" t="str">
        <f>_xlfn.XLOOKUP(Campaign_performance_cln[[#This Row],[campaign_id]],campaign_channel_merged[campaign_id],campaign_channel_merged[campaign_name],"Not Found")</f>
        <v>Winter  10</v>
      </c>
      <c r="D675" t="str">
        <f>_xlfn.XLOOKUP(Campaign_performance_cln[[#This Row],[campaign_id]],campaign_channel_merged[campaign_id],campaign_channel_merged[channel],"Not Found",0)</f>
        <v>TV Ad</v>
      </c>
      <c r="E675" s="8" t="s">
        <v>8689</v>
      </c>
      <c r="F675" s="8" t="s">
        <v>8689</v>
      </c>
      <c r="G675" s="8" t="str">
        <f t="shared" si="10"/>
        <v>not converted</v>
      </c>
      <c r="H675" s="6">
        <v>0</v>
      </c>
      <c r="I675" t="str">
        <f>_xlfn.XLOOKUP(Campaign_performance_cln[[#This Row],[customer_id]],customers_cln[customer_id],customers_cln[country],"Not Found",0)</f>
        <v>Samoa</v>
      </c>
    </row>
    <row r="676" spans="1:9" x14ac:dyDescent="0.45">
      <c r="A676" t="s">
        <v>8642</v>
      </c>
      <c r="B676" t="s">
        <v>132</v>
      </c>
      <c r="C676" t="str">
        <f>_xlfn.XLOOKUP(Campaign_performance_cln[[#This Row],[campaign_id]],campaign_channel_merged[campaign_id],campaign_channel_merged[campaign_name],"Not Found")</f>
        <v>Festive  2</v>
      </c>
      <c r="D676" t="str">
        <f>_xlfn.XLOOKUP(Campaign_performance_cln[[#This Row],[campaign_id]],campaign_channel_merged[campaign_id],campaign_channel_merged[channel],"Not Found",0)</f>
        <v>Influencer</v>
      </c>
      <c r="E676" s="8" t="s">
        <v>8689</v>
      </c>
      <c r="F676" s="8" t="s">
        <v>8689</v>
      </c>
      <c r="G676" s="8" t="str">
        <f t="shared" si="10"/>
        <v>not converted</v>
      </c>
      <c r="H676" s="6">
        <v>0</v>
      </c>
      <c r="I676" t="str">
        <f>_xlfn.XLOOKUP(Campaign_performance_cln[[#This Row],[customer_id]],customers_cln[customer_id],customers_cln[country],"Not Found",0)</f>
        <v>Samoa</v>
      </c>
    </row>
    <row r="677" spans="1:9" x14ac:dyDescent="0.45">
      <c r="A677" t="s">
        <v>8641</v>
      </c>
      <c r="B677" t="s">
        <v>202</v>
      </c>
      <c r="C677" t="str">
        <f>_xlfn.XLOOKUP(Campaign_performance_cln[[#This Row],[campaign_id]],campaign_channel_merged[campaign_id],campaign_channel_merged[campaign_name],"Not Found")</f>
        <v>Clearance  1</v>
      </c>
      <c r="D677" t="str">
        <f>_xlfn.XLOOKUP(Campaign_performance_cln[[#This Row],[campaign_id]],campaign_channel_merged[campaign_id],campaign_channel_merged[channel],"Not Found",0)</f>
        <v>Google Ads</v>
      </c>
      <c r="E677" s="8" t="s">
        <v>8689</v>
      </c>
      <c r="F677" s="8" t="s">
        <v>8689</v>
      </c>
      <c r="G677" s="8" t="str">
        <f t="shared" si="10"/>
        <v>not converted</v>
      </c>
      <c r="H677" s="6">
        <v>0</v>
      </c>
      <c r="I677" t="str">
        <f>_xlfn.XLOOKUP(Campaign_performance_cln[[#This Row],[customer_id]],customers_cln[customer_id],customers_cln[country],"Not Found",0)</f>
        <v>Bulgaria</v>
      </c>
    </row>
    <row r="678" spans="1:9" x14ac:dyDescent="0.45">
      <c r="A678" t="s">
        <v>8644</v>
      </c>
      <c r="B678" t="s">
        <v>26</v>
      </c>
      <c r="C678" t="str">
        <f>_xlfn.XLOOKUP(Campaign_performance_cln[[#This Row],[campaign_id]],campaign_channel_merged[campaign_id],campaign_channel_merged[campaign_name],"Not Found")</f>
        <v>Launch  4</v>
      </c>
      <c r="D678" t="str">
        <f>_xlfn.XLOOKUP(Campaign_performance_cln[[#This Row],[campaign_id]],campaign_channel_merged[campaign_id],campaign_channel_merged[channel],"Not Found",0)</f>
        <v>TV Ad</v>
      </c>
      <c r="E678" s="8" t="s">
        <v>8690</v>
      </c>
      <c r="F678" s="8" t="s">
        <v>8689</v>
      </c>
      <c r="G678" s="8" t="str">
        <f t="shared" si="10"/>
        <v>not converted</v>
      </c>
      <c r="H678" s="6">
        <v>0</v>
      </c>
      <c r="I678" t="str">
        <f>_xlfn.XLOOKUP(Campaign_performance_cln[[#This Row],[customer_id]],customers_cln[customer_id],customers_cln[country],"Not Found",0)</f>
        <v>Moldova</v>
      </c>
    </row>
    <row r="679" spans="1:9" x14ac:dyDescent="0.45">
      <c r="A679" t="s">
        <v>8660</v>
      </c>
      <c r="B679" t="s">
        <v>701</v>
      </c>
      <c r="C679" t="str">
        <f>_xlfn.XLOOKUP(Campaign_performance_cln[[#This Row],[campaign_id]],campaign_channel_merged[campaign_id],campaign_channel_merged[campaign_name],"Not Found")</f>
        <v>Clearance  20</v>
      </c>
      <c r="D679" t="str">
        <f>_xlfn.XLOOKUP(Campaign_performance_cln[[#This Row],[campaign_id]],campaign_channel_merged[campaign_id],campaign_channel_merged[channel],"Not Found",0)</f>
        <v>Social Media</v>
      </c>
      <c r="E679" s="8" t="s">
        <v>8690</v>
      </c>
      <c r="F679" s="8" t="s">
        <v>8689</v>
      </c>
      <c r="G679" s="8" t="str">
        <f t="shared" si="10"/>
        <v>not converted</v>
      </c>
      <c r="H679" s="6">
        <v>0</v>
      </c>
      <c r="I679" t="str">
        <f>_xlfn.XLOOKUP(Campaign_performance_cln[[#This Row],[customer_id]],customers_cln[customer_id],customers_cln[country],"Not Found",0)</f>
        <v>Chad</v>
      </c>
    </row>
    <row r="680" spans="1:9" x14ac:dyDescent="0.45">
      <c r="A680" t="s">
        <v>8642</v>
      </c>
      <c r="B680" t="s">
        <v>783</v>
      </c>
      <c r="C680" t="str">
        <f>_xlfn.XLOOKUP(Campaign_performance_cln[[#This Row],[campaign_id]],campaign_channel_merged[campaign_id],campaign_channel_merged[campaign_name],"Not Found")</f>
        <v>Festive  2</v>
      </c>
      <c r="D680" t="str">
        <f>_xlfn.XLOOKUP(Campaign_performance_cln[[#This Row],[campaign_id]],campaign_channel_merged[campaign_id],campaign_channel_merged[channel],"Not Found",0)</f>
        <v>Influencer</v>
      </c>
      <c r="E680" s="8" t="s">
        <v>8690</v>
      </c>
      <c r="F680" s="8" t="s">
        <v>8689</v>
      </c>
      <c r="G680" s="8" t="str">
        <f t="shared" si="10"/>
        <v>not converted</v>
      </c>
      <c r="H680" s="6">
        <v>0</v>
      </c>
      <c r="I680" t="str">
        <f>_xlfn.XLOOKUP(Campaign_performance_cln[[#This Row],[customer_id]],customers_cln[customer_id],customers_cln[country],"Not Found",0)</f>
        <v>Jordan</v>
      </c>
    </row>
    <row r="681" spans="1:9" x14ac:dyDescent="0.45">
      <c r="A681" t="s">
        <v>8642</v>
      </c>
      <c r="B681" t="s">
        <v>969</v>
      </c>
      <c r="C681" t="str">
        <f>_xlfn.XLOOKUP(Campaign_performance_cln[[#This Row],[campaign_id]],campaign_channel_merged[campaign_id],campaign_channel_merged[campaign_name],"Not Found")</f>
        <v>Festive  2</v>
      </c>
      <c r="D681" t="str">
        <f>_xlfn.XLOOKUP(Campaign_performance_cln[[#This Row],[campaign_id]],campaign_channel_merged[campaign_id],campaign_channel_merged[channel],"Not Found",0)</f>
        <v>Influencer</v>
      </c>
      <c r="E681" s="8" t="s">
        <v>8689</v>
      </c>
      <c r="F681" s="8" t="s">
        <v>8689</v>
      </c>
      <c r="G681" s="8" t="str">
        <f t="shared" si="10"/>
        <v>not converted</v>
      </c>
      <c r="H681" s="6">
        <v>0</v>
      </c>
      <c r="I681" t="str">
        <f>_xlfn.XLOOKUP(Campaign_performance_cln[[#This Row],[customer_id]],customers_cln[customer_id],customers_cln[country],"Not Found",0)</f>
        <v>Guyana</v>
      </c>
    </row>
    <row r="682" spans="1:9" x14ac:dyDescent="0.45">
      <c r="A682" t="s">
        <v>8655</v>
      </c>
      <c r="B682" t="s">
        <v>593</v>
      </c>
      <c r="C682" t="str">
        <f>_xlfn.XLOOKUP(Campaign_performance_cln[[#This Row],[campaign_id]],campaign_channel_merged[campaign_id],campaign_channel_merged[campaign_name],"Not Found")</f>
        <v>Festive  15</v>
      </c>
      <c r="D682" t="str">
        <f>_xlfn.XLOOKUP(Campaign_performance_cln[[#This Row],[campaign_id]],campaign_channel_merged[campaign_id],campaign_channel_merged[channel],"Not Found",0)</f>
        <v>Email</v>
      </c>
      <c r="E682" s="8" t="s">
        <v>8689</v>
      </c>
      <c r="F682" s="8" t="s">
        <v>8689</v>
      </c>
      <c r="G682" s="8" t="str">
        <f t="shared" si="10"/>
        <v>not converted</v>
      </c>
      <c r="H682" s="6">
        <v>0</v>
      </c>
      <c r="I682" t="str">
        <f>_xlfn.XLOOKUP(Campaign_performance_cln[[#This Row],[customer_id]],customers_cln[customer_id],customers_cln[country],"Not Found",0)</f>
        <v>Sudan</v>
      </c>
    </row>
    <row r="683" spans="1:9" x14ac:dyDescent="0.45">
      <c r="A683" t="s">
        <v>8659</v>
      </c>
      <c r="B683" t="s">
        <v>41</v>
      </c>
      <c r="C683" t="str">
        <f>_xlfn.XLOOKUP(Campaign_performance_cln[[#This Row],[campaign_id]],campaign_channel_merged[campaign_id],campaign_channel_merged[campaign_name],"Not Found")</f>
        <v>Launch  19</v>
      </c>
      <c r="D683" t="str">
        <f>_xlfn.XLOOKUP(Campaign_performance_cln[[#This Row],[campaign_id]],campaign_channel_merged[campaign_id],campaign_channel_merged[channel],"Not Found",0)</f>
        <v>Google Ads</v>
      </c>
      <c r="E683" s="8" t="s">
        <v>8689</v>
      </c>
      <c r="F683" s="8" t="s">
        <v>8689</v>
      </c>
      <c r="G683" s="8" t="str">
        <f t="shared" si="10"/>
        <v>not converted</v>
      </c>
      <c r="H683" s="6">
        <v>0</v>
      </c>
      <c r="I683" t="str">
        <f>_xlfn.XLOOKUP(Campaign_performance_cln[[#This Row],[customer_id]],customers_cln[customer_id],customers_cln[country],"Not Found",0)</f>
        <v>Ecuador</v>
      </c>
    </row>
    <row r="684" spans="1:9" x14ac:dyDescent="0.45">
      <c r="A684" t="s">
        <v>8658</v>
      </c>
      <c r="B684" t="s">
        <v>449</v>
      </c>
      <c r="C684" t="str">
        <f>_xlfn.XLOOKUP(Campaign_performance_cln[[#This Row],[campaign_id]],campaign_channel_merged[campaign_id],campaign_channel_merged[campaign_name],"Not Found")</f>
        <v>Summer  18</v>
      </c>
      <c r="D684" t="str">
        <f>_xlfn.XLOOKUP(Campaign_performance_cln[[#This Row],[campaign_id]],campaign_channel_merged[campaign_id],campaign_channel_merged[channel],"Not Found",0)</f>
        <v>TV Ad</v>
      </c>
      <c r="E684" s="8" t="s">
        <v>8690</v>
      </c>
      <c r="F684" s="8" t="s">
        <v>8689</v>
      </c>
      <c r="G684" s="8" t="str">
        <f t="shared" si="10"/>
        <v>not converted</v>
      </c>
      <c r="H684" s="6">
        <v>0</v>
      </c>
      <c r="I684" t="str">
        <f>_xlfn.XLOOKUP(Campaign_performance_cln[[#This Row],[customer_id]],customers_cln[customer_id],customers_cln[country],"Not Found",0)</f>
        <v>India</v>
      </c>
    </row>
    <row r="685" spans="1:9" x14ac:dyDescent="0.45">
      <c r="A685" t="s">
        <v>8651</v>
      </c>
      <c r="B685" t="s">
        <v>328</v>
      </c>
      <c r="C685" t="str">
        <f>_xlfn.XLOOKUP(Campaign_performance_cln[[#This Row],[campaign_id]],campaign_channel_merged[campaign_id],campaign_channel_merged[campaign_name],"Not Found")</f>
        <v>Launch  11</v>
      </c>
      <c r="D685" t="str">
        <f>_xlfn.XLOOKUP(Campaign_performance_cln[[#This Row],[campaign_id]],campaign_channel_merged[campaign_id],campaign_channel_merged[channel],"Not Found",0)</f>
        <v>Email</v>
      </c>
      <c r="E685" s="8" t="s">
        <v>8690</v>
      </c>
      <c r="F685" s="8" t="s">
        <v>8690</v>
      </c>
      <c r="G685" s="8" t="str">
        <f t="shared" si="10"/>
        <v>converted</v>
      </c>
      <c r="H685" s="6">
        <v>1413.2</v>
      </c>
      <c r="I685" t="str">
        <f>_xlfn.XLOOKUP(Campaign_performance_cln[[#This Row],[customer_id]],customers_cln[customer_id],customers_cln[country],"Not Found",0)</f>
        <v>Saint Helena</v>
      </c>
    </row>
    <row r="686" spans="1:9" x14ac:dyDescent="0.45">
      <c r="A686" t="s">
        <v>8644</v>
      </c>
      <c r="B686" t="s">
        <v>774</v>
      </c>
      <c r="C686" t="str">
        <f>_xlfn.XLOOKUP(Campaign_performance_cln[[#This Row],[campaign_id]],campaign_channel_merged[campaign_id],campaign_channel_merged[campaign_name],"Not Found")</f>
        <v>Launch  4</v>
      </c>
      <c r="D686" t="str">
        <f>_xlfn.XLOOKUP(Campaign_performance_cln[[#This Row],[campaign_id]],campaign_channel_merged[campaign_id],campaign_channel_merged[channel],"Not Found",0)</f>
        <v>TV Ad</v>
      </c>
      <c r="E686" s="8" t="s">
        <v>8689</v>
      </c>
      <c r="F686" s="8" t="s">
        <v>8689</v>
      </c>
      <c r="G686" s="8" t="str">
        <f t="shared" si="10"/>
        <v>not converted</v>
      </c>
      <c r="H686" s="6">
        <v>0</v>
      </c>
      <c r="I686" t="str">
        <f>_xlfn.XLOOKUP(Campaign_performance_cln[[#This Row],[customer_id]],customers_cln[customer_id],customers_cln[country],"Not Found",0)</f>
        <v>Norfolk Island</v>
      </c>
    </row>
    <row r="687" spans="1:9" x14ac:dyDescent="0.45">
      <c r="A687" t="s">
        <v>8659</v>
      </c>
      <c r="B687" t="s">
        <v>836</v>
      </c>
      <c r="C687" t="str">
        <f>_xlfn.XLOOKUP(Campaign_performance_cln[[#This Row],[campaign_id]],campaign_channel_merged[campaign_id],campaign_channel_merged[campaign_name],"Not Found")</f>
        <v>Launch  19</v>
      </c>
      <c r="D687" t="str">
        <f>_xlfn.XLOOKUP(Campaign_performance_cln[[#This Row],[campaign_id]],campaign_channel_merged[campaign_id],campaign_channel_merged[channel],"Not Found",0)</f>
        <v>Google Ads</v>
      </c>
      <c r="E687" s="8" t="s">
        <v>8690</v>
      </c>
      <c r="F687" s="8" t="s">
        <v>8689</v>
      </c>
      <c r="G687" s="8" t="str">
        <f t="shared" si="10"/>
        <v>not converted</v>
      </c>
      <c r="H687" s="6">
        <v>0</v>
      </c>
      <c r="I687" t="str">
        <f>_xlfn.XLOOKUP(Campaign_performance_cln[[#This Row],[customer_id]],customers_cln[customer_id],customers_cln[country],"Not Found",0)</f>
        <v>Costa Rica</v>
      </c>
    </row>
    <row r="688" spans="1:9" x14ac:dyDescent="0.45">
      <c r="A688" t="s">
        <v>8659</v>
      </c>
      <c r="B688" t="s">
        <v>441</v>
      </c>
      <c r="C688" t="str">
        <f>_xlfn.XLOOKUP(Campaign_performance_cln[[#This Row],[campaign_id]],campaign_channel_merged[campaign_id],campaign_channel_merged[campaign_name],"Not Found")</f>
        <v>Launch  19</v>
      </c>
      <c r="D688" t="str">
        <f>_xlfn.XLOOKUP(Campaign_performance_cln[[#This Row],[campaign_id]],campaign_channel_merged[campaign_id],campaign_channel_merged[channel],"Not Found",0)</f>
        <v>Google Ads</v>
      </c>
      <c r="E688" s="8" t="s">
        <v>8689</v>
      </c>
      <c r="F688" s="8" t="s">
        <v>8689</v>
      </c>
      <c r="G688" s="8" t="str">
        <f t="shared" si="10"/>
        <v>not converted</v>
      </c>
      <c r="H688" s="6">
        <v>0</v>
      </c>
      <c r="I688" t="str">
        <f>_xlfn.XLOOKUP(Campaign_performance_cln[[#This Row],[customer_id]],customers_cln[customer_id],customers_cln[country],"Not Found",0)</f>
        <v>Eritrea</v>
      </c>
    </row>
    <row r="689" spans="1:9" x14ac:dyDescent="0.45">
      <c r="A689" t="s">
        <v>8653</v>
      </c>
      <c r="B689" t="s">
        <v>700</v>
      </c>
      <c r="C689" t="str">
        <f>_xlfn.XLOOKUP(Campaign_performance_cln[[#This Row],[campaign_id]],campaign_channel_merged[campaign_id],campaign_channel_merged[campaign_name],"Not Found")</f>
        <v>Winter  13</v>
      </c>
      <c r="D689" t="str">
        <f>_xlfn.XLOOKUP(Campaign_performance_cln[[#This Row],[campaign_id]],campaign_channel_merged[campaign_id],campaign_channel_merged[channel],"Not Found",0)</f>
        <v>Social Media</v>
      </c>
      <c r="E689" s="8" t="s">
        <v>8690</v>
      </c>
      <c r="F689" s="8" t="s">
        <v>8690</v>
      </c>
      <c r="G689" s="8" t="str">
        <f t="shared" si="10"/>
        <v>converted</v>
      </c>
      <c r="H689" s="6">
        <v>411.92</v>
      </c>
      <c r="I689" t="str">
        <f>_xlfn.XLOOKUP(Campaign_performance_cln[[#This Row],[customer_id]],customers_cln[customer_id],customers_cln[country],"Not Found",0)</f>
        <v>Liechtenstein</v>
      </c>
    </row>
    <row r="690" spans="1:9" x14ac:dyDescent="0.45">
      <c r="A690" t="s">
        <v>8654</v>
      </c>
      <c r="B690" t="s">
        <v>505</v>
      </c>
      <c r="C690" t="str">
        <f>_xlfn.XLOOKUP(Campaign_performance_cln[[#This Row],[campaign_id]],campaign_channel_merged[campaign_id],campaign_channel_merged[campaign_name],"Not Found")</f>
        <v>Summer  14</v>
      </c>
      <c r="D690" t="str">
        <f>_xlfn.XLOOKUP(Campaign_performance_cln[[#This Row],[campaign_id]],campaign_channel_merged[campaign_id],campaign_channel_merged[channel],"Not Found",0)</f>
        <v>Social Media</v>
      </c>
      <c r="E690" s="8" t="s">
        <v>8690</v>
      </c>
      <c r="F690" s="8" t="s">
        <v>8690</v>
      </c>
      <c r="G690" s="8" t="str">
        <f t="shared" si="10"/>
        <v>converted</v>
      </c>
      <c r="H690" s="6">
        <v>1354.14</v>
      </c>
      <c r="I690" t="str">
        <f>_xlfn.XLOOKUP(Campaign_performance_cln[[#This Row],[customer_id]],customers_cln[customer_id],customers_cln[country],"Not Found",0)</f>
        <v>Hungary</v>
      </c>
    </row>
    <row r="691" spans="1:9" x14ac:dyDescent="0.45">
      <c r="A691" t="s">
        <v>8652</v>
      </c>
      <c r="B691" t="s">
        <v>727</v>
      </c>
      <c r="C691" t="str">
        <f>_xlfn.XLOOKUP(Campaign_performance_cln[[#This Row],[campaign_id]],campaign_channel_merged[campaign_id],campaign_channel_merged[campaign_name],"Not Found")</f>
        <v>Summer  12</v>
      </c>
      <c r="D691" t="str">
        <f>_xlfn.XLOOKUP(Campaign_performance_cln[[#This Row],[campaign_id]],campaign_channel_merged[campaign_id],campaign_channel_merged[channel],"Not Found",0)</f>
        <v>Email</v>
      </c>
      <c r="E691" s="8" t="s">
        <v>8689</v>
      </c>
      <c r="F691" s="8" t="s">
        <v>8689</v>
      </c>
      <c r="G691" s="8" t="str">
        <f t="shared" si="10"/>
        <v>not converted</v>
      </c>
      <c r="H691" s="6">
        <v>0</v>
      </c>
      <c r="I691" t="str">
        <f>_xlfn.XLOOKUP(Campaign_performance_cln[[#This Row],[customer_id]],customers_cln[customer_id],customers_cln[country],"Not Found",0)</f>
        <v>Singapore</v>
      </c>
    </row>
    <row r="692" spans="1:9" x14ac:dyDescent="0.45">
      <c r="A692" t="s">
        <v>8642</v>
      </c>
      <c r="B692" t="s">
        <v>507</v>
      </c>
      <c r="C692" t="str">
        <f>_xlfn.XLOOKUP(Campaign_performance_cln[[#This Row],[campaign_id]],campaign_channel_merged[campaign_id],campaign_channel_merged[campaign_name],"Not Found")</f>
        <v>Festive  2</v>
      </c>
      <c r="D692" t="str">
        <f>_xlfn.XLOOKUP(Campaign_performance_cln[[#This Row],[campaign_id]],campaign_channel_merged[campaign_id],campaign_channel_merged[channel],"Not Found",0)</f>
        <v>Influencer</v>
      </c>
      <c r="E692" s="8" t="s">
        <v>8690</v>
      </c>
      <c r="F692" s="8" t="s">
        <v>8689</v>
      </c>
      <c r="G692" s="8" t="str">
        <f t="shared" si="10"/>
        <v>not converted</v>
      </c>
      <c r="H692" s="6">
        <v>0</v>
      </c>
      <c r="I692" t="str">
        <f>_xlfn.XLOOKUP(Campaign_performance_cln[[#This Row],[customer_id]],customers_cln[customer_id],customers_cln[country],"Not Found",0)</f>
        <v>Kazakhstan</v>
      </c>
    </row>
    <row r="693" spans="1:9" x14ac:dyDescent="0.45">
      <c r="A693" t="s">
        <v>8645</v>
      </c>
      <c r="B693" t="s">
        <v>553</v>
      </c>
      <c r="C693" t="str">
        <f>_xlfn.XLOOKUP(Campaign_performance_cln[[#This Row],[campaign_id]],campaign_channel_merged[campaign_id],campaign_channel_merged[campaign_name],"Not Found")</f>
        <v>Festive  5</v>
      </c>
      <c r="D693" t="str">
        <f>_xlfn.XLOOKUP(Campaign_performance_cln[[#This Row],[campaign_id]],campaign_channel_merged[campaign_id],campaign_channel_merged[channel],"Not Found",0)</f>
        <v>unknown</v>
      </c>
      <c r="E693" s="8" t="s">
        <v>8690</v>
      </c>
      <c r="F693" s="8" t="s">
        <v>8690</v>
      </c>
      <c r="G693" s="8" t="str">
        <f t="shared" si="10"/>
        <v>converted</v>
      </c>
      <c r="H693" s="6">
        <v>189.04</v>
      </c>
      <c r="I693" t="str">
        <f>_xlfn.XLOOKUP(Campaign_performance_cln[[#This Row],[customer_id]],customers_cln[customer_id],customers_cln[country],"Not Found",0)</f>
        <v>Monaco</v>
      </c>
    </row>
    <row r="694" spans="1:9" x14ac:dyDescent="0.45">
      <c r="A694" t="s">
        <v>8647</v>
      </c>
      <c r="B694" t="s">
        <v>243</v>
      </c>
      <c r="C694" t="str">
        <f>_xlfn.XLOOKUP(Campaign_performance_cln[[#This Row],[campaign_id]],campaign_channel_merged[campaign_id],campaign_channel_merged[campaign_name],"Not Found")</f>
        <v>Clearance  7</v>
      </c>
      <c r="D694" t="str">
        <f>_xlfn.XLOOKUP(Campaign_performance_cln[[#This Row],[campaign_id]],campaign_channel_merged[campaign_id],campaign_channel_merged[channel],"Not Found",0)</f>
        <v>TV Ad</v>
      </c>
      <c r="E694" s="8" t="s">
        <v>8689</v>
      </c>
      <c r="F694" s="8" t="s">
        <v>8689</v>
      </c>
      <c r="G694" s="8" t="str">
        <f t="shared" si="10"/>
        <v>not converted</v>
      </c>
      <c r="H694" s="6">
        <v>0</v>
      </c>
      <c r="I694" t="str">
        <f>_xlfn.XLOOKUP(Campaign_performance_cln[[#This Row],[customer_id]],customers_cln[customer_id],customers_cln[country],"Not Found",0)</f>
        <v>Somalia</v>
      </c>
    </row>
    <row r="695" spans="1:9" x14ac:dyDescent="0.45">
      <c r="A695" t="s">
        <v>8644</v>
      </c>
      <c r="B695" t="s">
        <v>778</v>
      </c>
      <c r="C695" t="str">
        <f>_xlfn.XLOOKUP(Campaign_performance_cln[[#This Row],[campaign_id]],campaign_channel_merged[campaign_id],campaign_channel_merged[campaign_name],"Not Found")</f>
        <v>Launch  4</v>
      </c>
      <c r="D695" t="str">
        <f>_xlfn.XLOOKUP(Campaign_performance_cln[[#This Row],[campaign_id]],campaign_channel_merged[campaign_id],campaign_channel_merged[channel],"Not Found",0)</f>
        <v>TV Ad</v>
      </c>
      <c r="E695" s="8" t="s">
        <v>8690</v>
      </c>
      <c r="F695" s="8" t="s">
        <v>8689</v>
      </c>
      <c r="G695" s="8" t="str">
        <f t="shared" si="10"/>
        <v>not converted</v>
      </c>
      <c r="H695" s="6">
        <v>0</v>
      </c>
      <c r="I695" t="str">
        <f>_xlfn.XLOOKUP(Campaign_performance_cln[[#This Row],[customer_id]],customers_cln[customer_id],customers_cln[country],"Not Found",0)</f>
        <v>Syrian Arab Republic</v>
      </c>
    </row>
    <row r="696" spans="1:9" x14ac:dyDescent="0.45">
      <c r="A696" t="s">
        <v>8643</v>
      </c>
      <c r="B696" t="s">
        <v>285</v>
      </c>
      <c r="C696" t="str">
        <f>_xlfn.XLOOKUP(Campaign_performance_cln[[#This Row],[campaign_id]],campaign_channel_merged[campaign_id],campaign_channel_merged[campaign_name],"Not Found")</f>
        <v>Winter  3</v>
      </c>
      <c r="D696" t="str">
        <f>_xlfn.XLOOKUP(Campaign_performance_cln[[#This Row],[campaign_id]],campaign_channel_merged[campaign_id],campaign_channel_merged[channel],"Not Found",0)</f>
        <v>Social Media</v>
      </c>
      <c r="E696" s="8" t="s">
        <v>8690</v>
      </c>
      <c r="F696" s="8" t="s">
        <v>8690</v>
      </c>
      <c r="G696" s="8" t="str">
        <f t="shared" si="10"/>
        <v>converted</v>
      </c>
      <c r="H696" s="6">
        <v>946.83</v>
      </c>
      <c r="I696" t="str">
        <f>_xlfn.XLOOKUP(Campaign_performance_cln[[#This Row],[customer_id]],customers_cln[customer_id],customers_cln[country],"Not Found",0)</f>
        <v>Gabon</v>
      </c>
    </row>
    <row r="697" spans="1:9" x14ac:dyDescent="0.45">
      <c r="A697" t="s">
        <v>8650</v>
      </c>
      <c r="B697" t="s">
        <v>175</v>
      </c>
      <c r="C697" t="str">
        <f>_xlfn.XLOOKUP(Campaign_performance_cln[[#This Row],[campaign_id]],campaign_channel_merged[campaign_id],campaign_channel_merged[campaign_name],"Not Found")</f>
        <v>Winter  10</v>
      </c>
      <c r="D697" t="str">
        <f>_xlfn.XLOOKUP(Campaign_performance_cln[[#This Row],[campaign_id]],campaign_channel_merged[campaign_id],campaign_channel_merged[channel],"Not Found",0)</f>
        <v>TV Ad</v>
      </c>
      <c r="E697" s="8" t="s">
        <v>8689</v>
      </c>
      <c r="F697" s="8" t="s">
        <v>8689</v>
      </c>
      <c r="G697" s="8" t="str">
        <f t="shared" si="10"/>
        <v>not converted</v>
      </c>
      <c r="H697" s="6">
        <v>0</v>
      </c>
      <c r="I697" t="str">
        <f>_xlfn.XLOOKUP(Campaign_performance_cln[[#This Row],[customer_id]],customers_cln[customer_id],customers_cln[country],"Not Found",0)</f>
        <v>Vanuatu</v>
      </c>
    </row>
    <row r="698" spans="1:9" x14ac:dyDescent="0.45">
      <c r="A698" t="s">
        <v>8650</v>
      </c>
      <c r="B698" t="s">
        <v>1005</v>
      </c>
      <c r="C698" t="str">
        <f>_xlfn.XLOOKUP(Campaign_performance_cln[[#This Row],[campaign_id]],campaign_channel_merged[campaign_id],campaign_channel_merged[campaign_name],"Not Found")</f>
        <v>Winter  10</v>
      </c>
      <c r="D698" t="str">
        <f>_xlfn.XLOOKUP(Campaign_performance_cln[[#This Row],[campaign_id]],campaign_channel_merged[campaign_id],campaign_channel_merged[channel],"Not Found",0)</f>
        <v>TV Ad</v>
      </c>
      <c r="E698" s="8" t="s">
        <v>8690</v>
      </c>
      <c r="F698" s="8" t="s">
        <v>8689</v>
      </c>
      <c r="G698" s="8" t="str">
        <f t="shared" si="10"/>
        <v>not converted</v>
      </c>
      <c r="H698" s="6">
        <v>0</v>
      </c>
      <c r="I698" t="str">
        <f>_xlfn.XLOOKUP(Campaign_performance_cln[[#This Row],[customer_id]],customers_cln[customer_id],customers_cln[country],"Not Found",0)</f>
        <v>Djibouti</v>
      </c>
    </row>
    <row r="699" spans="1:9" x14ac:dyDescent="0.45">
      <c r="A699" t="s">
        <v>8648</v>
      </c>
      <c r="B699" t="s">
        <v>328</v>
      </c>
      <c r="C699" t="str">
        <f>_xlfn.XLOOKUP(Campaign_performance_cln[[#This Row],[campaign_id]],campaign_channel_merged[campaign_id],campaign_channel_merged[campaign_name],"Not Found")</f>
        <v>Festive  8</v>
      </c>
      <c r="D699" t="str">
        <f>_xlfn.XLOOKUP(Campaign_performance_cln[[#This Row],[campaign_id]],campaign_channel_merged[campaign_id],campaign_channel_merged[channel],"Not Found",0)</f>
        <v>Influencer</v>
      </c>
      <c r="E699" s="8" t="s">
        <v>8689</v>
      </c>
      <c r="F699" s="8" t="s">
        <v>8689</v>
      </c>
      <c r="G699" s="8" t="str">
        <f t="shared" si="10"/>
        <v>not converted</v>
      </c>
      <c r="H699" s="6">
        <v>0</v>
      </c>
      <c r="I699" t="str">
        <f>_xlfn.XLOOKUP(Campaign_performance_cln[[#This Row],[customer_id]],customers_cln[customer_id],customers_cln[country],"Not Found",0)</f>
        <v>Saint Helena</v>
      </c>
    </row>
    <row r="700" spans="1:9" x14ac:dyDescent="0.45">
      <c r="A700" t="s">
        <v>8659</v>
      </c>
      <c r="B700" t="s">
        <v>430</v>
      </c>
      <c r="C700" t="str">
        <f>_xlfn.XLOOKUP(Campaign_performance_cln[[#This Row],[campaign_id]],campaign_channel_merged[campaign_id],campaign_channel_merged[campaign_name],"Not Found")</f>
        <v>Launch  19</v>
      </c>
      <c r="D700" t="str">
        <f>_xlfn.XLOOKUP(Campaign_performance_cln[[#This Row],[campaign_id]],campaign_channel_merged[campaign_id],campaign_channel_merged[channel],"Not Found",0)</f>
        <v>Google Ads</v>
      </c>
      <c r="E700" s="8" t="s">
        <v>8689</v>
      </c>
      <c r="F700" s="8" t="s">
        <v>8689</v>
      </c>
      <c r="G700" s="8" t="str">
        <f t="shared" si="10"/>
        <v>not converted</v>
      </c>
      <c r="H700" s="6">
        <v>0</v>
      </c>
      <c r="I700" t="str">
        <f>_xlfn.XLOOKUP(Campaign_performance_cln[[#This Row],[customer_id]],customers_cln[customer_id],customers_cln[country],"Not Found",0)</f>
        <v>Bouvet Island (Bouvetoya)</v>
      </c>
    </row>
    <row r="701" spans="1:9" x14ac:dyDescent="0.45">
      <c r="A701" t="s">
        <v>8643</v>
      </c>
      <c r="B701" t="s">
        <v>980</v>
      </c>
      <c r="C701" t="str">
        <f>_xlfn.XLOOKUP(Campaign_performance_cln[[#This Row],[campaign_id]],campaign_channel_merged[campaign_id],campaign_channel_merged[campaign_name],"Not Found")</f>
        <v>Winter  3</v>
      </c>
      <c r="D701" t="str">
        <f>_xlfn.XLOOKUP(Campaign_performance_cln[[#This Row],[campaign_id]],campaign_channel_merged[campaign_id],campaign_channel_merged[channel],"Not Found",0)</f>
        <v>Social Media</v>
      </c>
      <c r="E701" s="8" t="s">
        <v>8689</v>
      </c>
      <c r="F701" s="8" t="s">
        <v>8689</v>
      </c>
      <c r="G701" s="8" t="str">
        <f t="shared" si="10"/>
        <v>not converted</v>
      </c>
      <c r="H701" s="6">
        <v>0</v>
      </c>
      <c r="I701" t="str">
        <f>_xlfn.XLOOKUP(Campaign_performance_cln[[#This Row],[customer_id]],customers_cln[customer_id],customers_cln[country],"Not Found",0)</f>
        <v>Vietnam</v>
      </c>
    </row>
    <row r="702" spans="1:9" x14ac:dyDescent="0.45">
      <c r="A702" t="s">
        <v>8657</v>
      </c>
      <c r="B702" t="s">
        <v>993</v>
      </c>
      <c r="C702" t="str">
        <f>_xlfn.XLOOKUP(Campaign_performance_cln[[#This Row],[campaign_id]],campaign_channel_merged[campaign_id],campaign_channel_merged[campaign_name],"Not Found")</f>
        <v>Launch  17</v>
      </c>
      <c r="D702" t="str">
        <f>_xlfn.XLOOKUP(Campaign_performance_cln[[#This Row],[campaign_id]],campaign_channel_merged[campaign_id],campaign_channel_merged[channel],"Not Found",0)</f>
        <v>TV Ad</v>
      </c>
      <c r="E702" s="8" t="s">
        <v>8690</v>
      </c>
      <c r="F702" s="8" t="s">
        <v>8690</v>
      </c>
      <c r="G702" s="8" t="str">
        <f t="shared" si="10"/>
        <v>converted</v>
      </c>
      <c r="H702" s="6">
        <v>1539.93</v>
      </c>
      <c r="I702" t="str">
        <f>_xlfn.XLOOKUP(Campaign_performance_cln[[#This Row],[customer_id]],customers_cln[customer_id],customers_cln[country],"Not Found",0)</f>
        <v>Libyan Arab Jamahiriya</v>
      </c>
    </row>
    <row r="703" spans="1:9" x14ac:dyDescent="0.45">
      <c r="A703" t="s">
        <v>8641</v>
      </c>
      <c r="B703" t="s">
        <v>687</v>
      </c>
      <c r="C703" t="str">
        <f>_xlfn.XLOOKUP(Campaign_performance_cln[[#This Row],[campaign_id]],campaign_channel_merged[campaign_id],campaign_channel_merged[campaign_name],"Not Found")</f>
        <v>Clearance  1</v>
      </c>
      <c r="D703" t="str">
        <f>_xlfn.XLOOKUP(Campaign_performance_cln[[#This Row],[campaign_id]],campaign_channel_merged[campaign_id],campaign_channel_merged[channel],"Not Found",0)</f>
        <v>Google Ads</v>
      </c>
      <c r="E703" s="8" t="s">
        <v>8690</v>
      </c>
      <c r="F703" s="8" t="s">
        <v>8689</v>
      </c>
      <c r="G703" s="8" t="str">
        <f t="shared" si="10"/>
        <v>not converted</v>
      </c>
      <c r="H703" s="6">
        <v>0</v>
      </c>
      <c r="I703" t="str">
        <f>_xlfn.XLOOKUP(Campaign_performance_cln[[#This Row],[customer_id]],customers_cln[customer_id],customers_cln[country],"Not Found",0)</f>
        <v>Monaco</v>
      </c>
    </row>
    <row r="704" spans="1:9" x14ac:dyDescent="0.45">
      <c r="A704" t="s">
        <v>8648</v>
      </c>
      <c r="B704" t="s">
        <v>830</v>
      </c>
      <c r="C704" t="str">
        <f>_xlfn.XLOOKUP(Campaign_performance_cln[[#This Row],[campaign_id]],campaign_channel_merged[campaign_id],campaign_channel_merged[campaign_name],"Not Found")</f>
        <v>Festive  8</v>
      </c>
      <c r="D704" t="str">
        <f>_xlfn.XLOOKUP(Campaign_performance_cln[[#This Row],[campaign_id]],campaign_channel_merged[campaign_id],campaign_channel_merged[channel],"Not Found",0)</f>
        <v>Influencer</v>
      </c>
      <c r="E704" s="8" t="s">
        <v>8689</v>
      </c>
      <c r="F704" s="8" t="s">
        <v>8689</v>
      </c>
      <c r="G704" s="8" t="str">
        <f t="shared" si="10"/>
        <v>not converted</v>
      </c>
      <c r="H704" s="6">
        <v>0</v>
      </c>
      <c r="I704" t="str">
        <f>_xlfn.XLOOKUP(Campaign_performance_cln[[#This Row],[customer_id]],customers_cln[customer_id],customers_cln[country],"Not Found",0)</f>
        <v>Aruba</v>
      </c>
    </row>
    <row r="705" spans="1:9" x14ac:dyDescent="0.45">
      <c r="A705" t="s">
        <v>8654</v>
      </c>
      <c r="B705" t="s">
        <v>870</v>
      </c>
      <c r="C705" t="str">
        <f>_xlfn.XLOOKUP(Campaign_performance_cln[[#This Row],[campaign_id]],campaign_channel_merged[campaign_id],campaign_channel_merged[campaign_name],"Not Found")</f>
        <v>Summer  14</v>
      </c>
      <c r="D705" t="str">
        <f>_xlfn.XLOOKUP(Campaign_performance_cln[[#This Row],[campaign_id]],campaign_channel_merged[campaign_id],campaign_channel_merged[channel],"Not Found",0)</f>
        <v>Social Media</v>
      </c>
      <c r="E705" s="8" t="s">
        <v>8689</v>
      </c>
      <c r="F705" s="8" t="s">
        <v>8689</v>
      </c>
      <c r="G705" s="8" t="str">
        <f t="shared" si="10"/>
        <v>not converted</v>
      </c>
      <c r="H705" s="6">
        <v>0</v>
      </c>
      <c r="I705" t="str">
        <f>_xlfn.XLOOKUP(Campaign_performance_cln[[#This Row],[customer_id]],customers_cln[customer_id],customers_cln[country],"Not Found",0)</f>
        <v>French Polynesia</v>
      </c>
    </row>
    <row r="706" spans="1:9" x14ac:dyDescent="0.45">
      <c r="A706" t="s">
        <v>8658</v>
      </c>
      <c r="B706" t="s">
        <v>840</v>
      </c>
      <c r="C706" t="str">
        <f>_xlfn.XLOOKUP(Campaign_performance_cln[[#This Row],[campaign_id]],campaign_channel_merged[campaign_id],campaign_channel_merged[campaign_name],"Not Found")</f>
        <v>Summer  18</v>
      </c>
      <c r="D706" t="str">
        <f>_xlfn.XLOOKUP(Campaign_performance_cln[[#This Row],[campaign_id]],campaign_channel_merged[campaign_id],campaign_channel_merged[channel],"Not Found",0)</f>
        <v>TV Ad</v>
      </c>
      <c r="E706" s="8" t="s">
        <v>8690</v>
      </c>
      <c r="F706" s="8" t="s">
        <v>8690</v>
      </c>
      <c r="G706" s="8" t="str">
        <f t="shared" si="10"/>
        <v>converted</v>
      </c>
      <c r="H706" s="6">
        <v>69.88</v>
      </c>
      <c r="I706" t="str">
        <f>_xlfn.XLOOKUP(Campaign_performance_cln[[#This Row],[customer_id]],customers_cln[customer_id],customers_cln[country],"Not Found",0)</f>
        <v>British Virgin Islands</v>
      </c>
    </row>
    <row r="707" spans="1:9" x14ac:dyDescent="0.45">
      <c r="A707" t="s">
        <v>8646</v>
      </c>
      <c r="B707" t="s">
        <v>978</v>
      </c>
      <c r="C707" t="str">
        <f>_xlfn.XLOOKUP(Campaign_performance_cln[[#This Row],[campaign_id]],campaign_channel_merged[campaign_id],campaign_channel_merged[campaign_name],"Not Found")</f>
        <v>Winter  6</v>
      </c>
      <c r="D707" t="str">
        <f>_xlfn.XLOOKUP(Campaign_performance_cln[[#This Row],[campaign_id]],campaign_channel_merged[campaign_id],campaign_channel_merged[channel],"Not Found",0)</f>
        <v>Influencer</v>
      </c>
      <c r="E707" s="8" t="s">
        <v>8689</v>
      </c>
      <c r="F707" s="8" t="s">
        <v>8689</v>
      </c>
      <c r="G707" s="8" t="str">
        <f t="shared" ref="G707:G770" si="11">IF(AND(E707="yes",F707="yes"),"converted","not converted")</f>
        <v>not converted</v>
      </c>
      <c r="H707" s="6">
        <v>0</v>
      </c>
      <c r="I707" t="str">
        <f>_xlfn.XLOOKUP(Campaign_performance_cln[[#This Row],[customer_id]],customers_cln[customer_id],customers_cln[country],"Not Found",0)</f>
        <v>Peru</v>
      </c>
    </row>
    <row r="708" spans="1:9" x14ac:dyDescent="0.45">
      <c r="A708" t="s">
        <v>8648</v>
      </c>
      <c r="B708" t="s">
        <v>925</v>
      </c>
      <c r="C708" t="str">
        <f>_xlfn.XLOOKUP(Campaign_performance_cln[[#This Row],[campaign_id]],campaign_channel_merged[campaign_id],campaign_channel_merged[campaign_name],"Not Found")</f>
        <v>Festive  8</v>
      </c>
      <c r="D708" t="str">
        <f>_xlfn.XLOOKUP(Campaign_performance_cln[[#This Row],[campaign_id]],campaign_channel_merged[campaign_id],campaign_channel_merged[channel],"Not Found",0)</f>
        <v>Influencer</v>
      </c>
      <c r="E708" s="8" t="s">
        <v>8689</v>
      </c>
      <c r="F708" s="8" t="s">
        <v>8689</v>
      </c>
      <c r="G708" s="8" t="str">
        <f t="shared" si="11"/>
        <v>not converted</v>
      </c>
      <c r="H708" s="6">
        <v>0</v>
      </c>
      <c r="I708" t="str">
        <f>_xlfn.XLOOKUP(Campaign_performance_cln[[#This Row],[customer_id]],customers_cln[customer_id],customers_cln[country],"Not Found",0)</f>
        <v>Timor-Leste</v>
      </c>
    </row>
    <row r="709" spans="1:9" x14ac:dyDescent="0.45">
      <c r="A709" t="s">
        <v>8659</v>
      </c>
      <c r="B709" t="s">
        <v>975</v>
      </c>
      <c r="C709" t="str">
        <f>_xlfn.XLOOKUP(Campaign_performance_cln[[#This Row],[campaign_id]],campaign_channel_merged[campaign_id],campaign_channel_merged[campaign_name],"Not Found")</f>
        <v>Launch  19</v>
      </c>
      <c r="D709" t="str">
        <f>_xlfn.XLOOKUP(Campaign_performance_cln[[#This Row],[campaign_id]],campaign_channel_merged[campaign_id],campaign_channel_merged[channel],"Not Found",0)</f>
        <v>Google Ads</v>
      </c>
      <c r="E709" s="8" t="s">
        <v>8689</v>
      </c>
      <c r="F709" s="8" t="s">
        <v>8689</v>
      </c>
      <c r="G709" s="8" t="str">
        <f t="shared" si="11"/>
        <v>not converted</v>
      </c>
      <c r="H709" s="6">
        <v>0</v>
      </c>
      <c r="I709" t="str">
        <f>_xlfn.XLOOKUP(Campaign_performance_cln[[#This Row],[customer_id]],customers_cln[customer_id],customers_cln[country],"Not Found",0)</f>
        <v>El Salvador</v>
      </c>
    </row>
    <row r="710" spans="1:9" x14ac:dyDescent="0.45">
      <c r="A710" t="s">
        <v>8643</v>
      </c>
      <c r="B710" t="s">
        <v>151</v>
      </c>
      <c r="C710" t="str">
        <f>_xlfn.XLOOKUP(Campaign_performance_cln[[#This Row],[campaign_id]],campaign_channel_merged[campaign_id],campaign_channel_merged[campaign_name],"Not Found")</f>
        <v>Winter  3</v>
      </c>
      <c r="D710" t="str">
        <f>_xlfn.XLOOKUP(Campaign_performance_cln[[#This Row],[campaign_id]],campaign_channel_merged[campaign_id],campaign_channel_merged[channel],"Not Found",0)</f>
        <v>Social Media</v>
      </c>
      <c r="E710" s="8" t="s">
        <v>8689</v>
      </c>
      <c r="F710" s="8" t="s">
        <v>8689</v>
      </c>
      <c r="G710" s="8" t="str">
        <f t="shared" si="11"/>
        <v>not converted</v>
      </c>
      <c r="H710" s="6">
        <v>0</v>
      </c>
      <c r="I710" t="str">
        <f>_xlfn.XLOOKUP(Campaign_performance_cln[[#This Row],[customer_id]],customers_cln[customer_id],customers_cln[country],"Not Found",0)</f>
        <v>Vietnam</v>
      </c>
    </row>
    <row r="711" spans="1:9" x14ac:dyDescent="0.45">
      <c r="A711" t="s">
        <v>8654</v>
      </c>
      <c r="B711" t="s">
        <v>968</v>
      </c>
      <c r="C711" t="str">
        <f>_xlfn.XLOOKUP(Campaign_performance_cln[[#This Row],[campaign_id]],campaign_channel_merged[campaign_id],campaign_channel_merged[campaign_name],"Not Found")</f>
        <v>Summer  14</v>
      </c>
      <c r="D711" t="str">
        <f>_xlfn.XLOOKUP(Campaign_performance_cln[[#This Row],[campaign_id]],campaign_channel_merged[campaign_id],campaign_channel_merged[channel],"Not Found",0)</f>
        <v>Social Media</v>
      </c>
      <c r="E711" s="8" t="s">
        <v>8690</v>
      </c>
      <c r="F711" s="8" t="s">
        <v>8690</v>
      </c>
      <c r="G711" s="8" t="str">
        <f t="shared" si="11"/>
        <v>converted</v>
      </c>
      <c r="H711" s="6">
        <v>269.99</v>
      </c>
      <c r="I711" t="str">
        <f>_xlfn.XLOOKUP(Campaign_performance_cln[[#This Row],[customer_id]],customers_cln[customer_id],customers_cln[country],"Not Found",0)</f>
        <v>Brazil</v>
      </c>
    </row>
    <row r="712" spans="1:9" x14ac:dyDescent="0.45">
      <c r="A712" t="s">
        <v>8645</v>
      </c>
      <c r="B712" t="s">
        <v>986</v>
      </c>
      <c r="C712" t="str">
        <f>_xlfn.XLOOKUP(Campaign_performance_cln[[#This Row],[campaign_id]],campaign_channel_merged[campaign_id],campaign_channel_merged[campaign_name],"Not Found")</f>
        <v>Festive  5</v>
      </c>
      <c r="D712" t="str">
        <f>_xlfn.XLOOKUP(Campaign_performance_cln[[#This Row],[campaign_id]],campaign_channel_merged[campaign_id],campaign_channel_merged[channel],"Not Found",0)</f>
        <v>unknown</v>
      </c>
      <c r="E712" s="8" t="s">
        <v>8690</v>
      </c>
      <c r="F712" s="8" t="s">
        <v>8689</v>
      </c>
      <c r="G712" s="8" t="str">
        <f t="shared" si="11"/>
        <v>not converted</v>
      </c>
      <c r="H712" s="6">
        <v>0</v>
      </c>
      <c r="I712" t="str">
        <f>_xlfn.XLOOKUP(Campaign_performance_cln[[#This Row],[customer_id]],customers_cln[customer_id],customers_cln[country],"Not Found",0)</f>
        <v>Namibia</v>
      </c>
    </row>
    <row r="713" spans="1:9" x14ac:dyDescent="0.45">
      <c r="A713" t="s">
        <v>8646</v>
      </c>
      <c r="B713" t="s">
        <v>84</v>
      </c>
      <c r="C713" t="str">
        <f>_xlfn.XLOOKUP(Campaign_performance_cln[[#This Row],[campaign_id]],campaign_channel_merged[campaign_id],campaign_channel_merged[campaign_name],"Not Found")</f>
        <v>Winter  6</v>
      </c>
      <c r="D713" t="str">
        <f>_xlfn.XLOOKUP(Campaign_performance_cln[[#This Row],[campaign_id]],campaign_channel_merged[campaign_id],campaign_channel_merged[channel],"Not Found",0)</f>
        <v>Influencer</v>
      </c>
      <c r="E713" s="8" t="s">
        <v>8689</v>
      </c>
      <c r="F713" s="8" t="s">
        <v>8689</v>
      </c>
      <c r="G713" s="8" t="str">
        <f t="shared" si="11"/>
        <v>not converted</v>
      </c>
      <c r="H713" s="6">
        <v>0</v>
      </c>
      <c r="I713" t="str">
        <f>_xlfn.XLOOKUP(Campaign_performance_cln[[#This Row],[customer_id]],customers_cln[customer_id],customers_cln[country],"Not Found",0)</f>
        <v>Guinea-Bissau</v>
      </c>
    </row>
    <row r="714" spans="1:9" x14ac:dyDescent="0.45">
      <c r="A714" t="s">
        <v>8646</v>
      </c>
      <c r="B714" t="s">
        <v>337</v>
      </c>
      <c r="C714" t="str">
        <f>_xlfn.XLOOKUP(Campaign_performance_cln[[#This Row],[campaign_id]],campaign_channel_merged[campaign_id],campaign_channel_merged[campaign_name],"Not Found")</f>
        <v>Winter  6</v>
      </c>
      <c r="D714" t="str">
        <f>_xlfn.XLOOKUP(Campaign_performance_cln[[#This Row],[campaign_id]],campaign_channel_merged[campaign_id],campaign_channel_merged[channel],"Not Found",0)</f>
        <v>Influencer</v>
      </c>
      <c r="E714" s="8" t="s">
        <v>8690</v>
      </c>
      <c r="F714" s="8" t="s">
        <v>8689</v>
      </c>
      <c r="G714" s="8" t="str">
        <f t="shared" si="11"/>
        <v>not converted</v>
      </c>
      <c r="H714" s="6">
        <v>0</v>
      </c>
      <c r="I714" t="str">
        <f>_xlfn.XLOOKUP(Campaign_performance_cln[[#This Row],[customer_id]],customers_cln[customer_id],customers_cln[country],"Not Found",0)</f>
        <v>Serbia</v>
      </c>
    </row>
    <row r="715" spans="1:9" x14ac:dyDescent="0.45">
      <c r="A715" t="s">
        <v>8643</v>
      </c>
      <c r="B715" t="s">
        <v>952</v>
      </c>
      <c r="C715" t="str">
        <f>_xlfn.XLOOKUP(Campaign_performance_cln[[#This Row],[campaign_id]],campaign_channel_merged[campaign_id],campaign_channel_merged[campaign_name],"Not Found")</f>
        <v>Winter  3</v>
      </c>
      <c r="D715" t="str">
        <f>_xlfn.XLOOKUP(Campaign_performance_cln[[#This Row],[campaign_id]],campaign_channel_merged[campaign_id],campaign_channel_merged[channel],"Not Found",0)</f>
        <v>Social Media</v>
      </c>
      <c r="E715" s="8" t="s">
        <v>8690</v>
      </c>
      <c r="F715" s="8" t="s">
        <v>8689</v>
      </c>
      <c r="G715" s="8" t="str">
        <f t="shared" si="11"/>
        <v>not converted</v>
      </c>
      <c r="H715" s="6">
        <v>0</v>
      </c>
      <c r="I715" t="str">
        <f>_xlfn.XLOOKUP(Campaign_performance_cln[[#This Row],[customer_id]],customers_cln[customer_id],customers_cln[country],"Not Found",0)</f>
        <v>Trinidad And Tobago</v>
      </c>
    </row>
    <row r="716" spans="1:9" x14ac:dyDescent="0.45">
      <c r="A716" t="s">
        <v>8658</v>
      </c>
      <c r="B716" t="s">
        <v>588</v>
      </c>
      <c r="C716" t="str">
        <f>_xlfn.XLOOKUP(Campaign_performance_cln[[#This Row],[campaign_id]],campaign_channel_merged[campaign_id],campaign_channel_merged[campaign_name],"Not Found")</f>
        <v>Summer  18</v>
      </c>
      <c r="D716" t="str">
        <f>_xlfn.XLOOKUP(Campaign_performance_cln[[#This Row],[campaign_id]],campaign_channel_merged[campaign_id],campaign_channel_merged[channel],"Not Found",0)</f>
        <v>TV Ad</v>
      </c>
      <c r="E716" s="8" t="s">
        <v>8690</v>
      </c>
      <c r="F716" s="8" t="s">
        <v>8689</v>
      </c>
      <c r="G716" s="8" t="str">
        <f t="shared" si="11"/>
        <v>not converted</v>
      </c>
      <c r="H716" s="6">
        <v>0</v>
      </c>
      <c r="I716" t="str">
        <f>_xlfn.XLOOKUP(Campaign_performance_cln[[#This Row],[customer_id]],customers_cln[customer_id],customers_cln[country],"Not Found",0)</f>
        <v>Pitcairn Islands</v>
      </c>
    </row>
    <row r="717" spans="1:9" x14ac:dyDescent="0.45">
      <c r="A717" t="s">
        <v>8660</v>
      </c>
      <c r="B717" t="s">
        <v>892</v>
      </c>
      <c r="C717" t="str">
        <f>_xlfn.XLOOKUP(Campaign_performance_cln[[#This Row],[campaign_id]],campaign_channel_merged[campaign_id],campaign_channel_merged[campaign_name],"Not Found")</f>
        <v>Clearance  20</v>
      </c>
      <c r="D717" t="str">
        <f>_xlfn.XLOOKUP(Campaign_performance_cln[[#This Row],[campaign_id]],campaign_channel_merged[campaign_id],campaign_channel_merged[channel],"Not Found",0)</f>
        <v>Social Media</v>
      </c>
      <c r="E717" s="8" t="s">
        <v>8689</v>
      </c>
      <c r="F717" s="8" t="s">
        <v>8689</v>
      </c>
      <c r="G717" s="8" t="str">
        <f t="shared" si="11"/>
        <v>not converted</v>
      </c>
      <c r="H717" s="6">
        <v>0</v>
      </c>
      <c r="I717" t="str">
        <f>_xlfn.XLOOKUP(Campaign_performance_cln[[#This Row],[customer_id]],customers_cln[customer_id],customers_cln[country],"Not Found",0)</f>
        <v>Qatar</v>
      </c>
    </row>
    <row r="718" spans="1:9" x14ac:dyDescent="0.45">
      <c r="A718" t="s">
        <v>8653</v>
      </c>
      <c r="B718" t="s">
        <v>783</v>
      </c>
      <c r="C718" t="str">
        <f>_xlfn.XLOOKUP(Campaign_performance_cln[[#This Row],[campaign_id]],campaign_channel_merged[campaign_id],campaign_channel_merged[campaign_name],"Not Found")</f>
        <v>Winter  13</v>
      </c>
      <c r="D718" t="str">
        <f>_xlfn.XLOOKUP(Campaign_performance_cln[[#This Row],[campaign_id]],campaign_channel_merged[campaign_id],campaign_channel_merged[channel],"Not Found",0)</f>
        <v>Social Media</v>
      </c>
      <c r="E718" s="8" t="s">
        <v>8689</v>
      </c>
      <c r="F718" s="8" t="s">
        <v>8689</v>
      </c>
      <c r="G718" s="8" t="str">
        <f t="shared" si="11"/>
        <v>not converted</v>
      </c>
      <c r="H718" s="6">
        <v>0</v>
      </c>
      <c r="I718" t="str">
        <f>_xlfn.XLOOKUP(Campaign_performance_cln[[#This Row],[customer_id]],customers_cln[customer_id],customers_cln[country],"Not Found",0)</f>
        <v>Jordan</v>
      </c>
    </row>
    <row r="719" spans="1:9" x14ac:dyDescent="0.45">
      <c r="A719" t="s">
        <v>8655</v>
      </c>
      <c r="B719" t="s">
        <v>993</v>
      </c>
      <c r="C719" t="str">
        <f>_xlfn.XLOOKUP(Campaign_performance_cln[[#This Row],[campaign_id]],campaign_channel_merged[campaign_id],campaign_channel_merged[campaign_name],"Not Found")</f>
        <v>Festive  15</v>
      </c>
      <c r="D719" t="str">
        <f>_xlfn.XLOOKUP(Campaign_performance_cln[[#This Row],[campaign_id]],campaign_channel_merged[campaign_id],campaign_channel_merged[channel],"Not Found",0)</f>
        <v>Email</v>
      </c>
      <c r="E719" s="8" t="s">
        <v>8689</v>
      </c>
      <c r="F719" s="8" t="s">
        <v>8689</v>
      </c>
      <c r="G719" s="8" t="str">
        <f t="shared" si="11"/>
        <v>not converted</v>
      </c>
      <c r="H719" s="6">
        <v>0</v>
      </c>
      <c r="I719" t="str">
        <f>_xlfn.XLOOKUP(Campaign_performance_cln[[#This Row],[customer_id]],customers_cln[customer_id],customers_cln[country],"Not Found",0)</f>
        <v>Libyan Arab Jamahiriya</v>
      </c>
    </row>
    <row r="720" spans="1:9" x14ac:dyDescent="0.45">
      <c r="A720" t="s">
        <v>8649</v>
      </c>
      <c r="B720" t="s">
        <v>393</v>
      </c>
      <c r="C720" t="str">
        <f>_xlfn.XLOOKUP(Campaign_performance_cln[[#This Row],[campaign_id]],campaign_channel_merged[campaign_id],campaign_channel_merged[campaign_name],"Not Found")</f>
        <v>Clearance  9</v>
      </c>
      <c r="D720" t="str">
        <f>_xlfn.XLOOKUP(Campaign_performance_cln[[#This Row],[campaign_id]],campaign_channel_merged[campaign_id],campaign_channel_merged[channel],"Not Found",0)</f>
        <v>Social Media</v>
      </c>
      <c r="E720" s="8" t="s">
        <v>8689</v>
      </c>
      <c r="F720" s="8" t="s">
        <v>8689</v>
      </c>
      <c r="G720" s="8" t="str">
        <f t="shared" si="11"/>
        <v>not converted</v>
      </c>
      <c r="H720" s="6">
        <v>0</v>
      </c>
      <c r="I720" t="str">
        <f>_xlfn.XLOOKUP(Campaign_performance_cln[[#This Row],[customer_id]],customers_cln[customer_id],customers_cln[country],"Not Found",0)</f>
        <v>Brazil</v>
      </c>
    </row>
    <row r="721" spans="1:9" x14ac:dyDescent="0.45">
      <c r="A721" t="s">
        <v>8647</v>
      </c>
      <c r="B721" t="s">
        <v>192</v>
      </c>
      <c r="C721" t="str">
        <f>_xlfn.XLOOKUP(Campaign_performance_cln[[#This Row],[campaign_id]],campaign_channel_merged[campaign_id],campaign_channel_merged[campaign_name],"Not Found")</f>
        <v>Clearance  7</v>
      </c>
      <c r="D721" t="str">
        <f>_xlfn.XLOOKUP(Campaign_performance_cln[[#This Row],[campaign_id]],campaign_channel_merged[campaign_id],campaign_channel_merged[channel],"Not Found",0)</f>
        <v>TV Ad</v>
      </c>
      <c r="E721" s="8" t="s">
        <v>8689</v>
      </c>
      <c r="F721" s="8" t="s">
        <v>8689</v>
      </c>
      <c r="G721" s="8" t="str">
        <f t="shared" si="11"/>
        <v>not converted</v>
      </c>
      <c r="H721" s="6">
        <v>0</v>
      </c>
      <c r="I721" t="str">
        <f>_xlfn.XLOOKUP(Campaign_performance_cln[[#This Row],[customer_id]],customers_cln[customer_id],customers_cln[country],"Not Found",0)</f>
        <v>Jordan</v>
      </c>
    </row>
    <row r="722" spans="1:9" x14ac:dyDescent="0.45">
      <c r="A722" t="s">
        <v>8651</v>
      </c>
      <c r="B722" t="s">
        <v>293</v>
      </c>
      <c r="C722" t="str">
        <f>_xlfn.XLOOKUP(Campaign_performance_cln[[#This Row],[campaign_id]],campaign_channel_merged[campaign_id],campaign_channel_merged[campaign_name],"Not Found")</f>
        <v>Launch  11</v>
      </c>
      <c r="D722" t="str">
        <f>_xlfn.XLOOKUP(Campaign_performance_cln[[#This Row],[campaign_id]],campaign_channel_merged[campaign_id],campaign_channel_merged[channel],"Not Found",0)</f>
        <v>Email</v>
      </c>
      <c r="E722" s="8" t="s">
        <v>8689</v>
      </c>
      <c r="F722" s="8" t="s">
        <v>8689</v>
      </c>
      <c r="G722" s="8" t="str">
        <f t="shared" si="11"/>
        <v>not converted</v>
      </c>
      <c r="H722" s="6">
        <v>0</v>
      </c>
      <c r="I722" t="str">
        <f>_xlfn.XLOOKUP(Campaign_performance_cln[[#This Row],[customer_id]],customers_cln[customer_id],customers_cln[country],"Not Found",0)</f>
        <v>Philippines</v>
      </c>
    </row>
    <row r="723" spans="1:9" x14ac:dyDescent="0.45">
      <c r="A723" t="s">
        <v>8643</v>
      </c>
      <c r="B723" t="s">
        <v>119</v>
      </c>
      <c r="C723" t="str">
        <f>_xlfn.XLOOKUP(Campaign_performance_cln[[#This Row],[campaign_id]],campaign_channel_merged[campaign_id],campaign_channel_merged[campaign_name],"Not Found")</f>
        <v>Winter  3</v>
      </c>
      <c r="D723" t="str">
        <f>_xlfn.XLOOKUP(Campaign_performance_cln[[#This Row],[campaign_id]],campaign_channel_merged[campaign_id],campaign_channel_merged[channel],"Not Found",0)</f>
        <v>Social Media</v>
      </c>
      <c r="E723" s="8" t="s">
        <v>8690</v>
      </c>
      <c r="F723" s="8" t="s">
        <v>8689</v>
      </c>
      <c r="G723" s="8" t="str">
        <f t="shared" si="11"/>
        <v>not converted</v>
      </c>
      <c r="H723" s="6">
        <v>0</v>
      </c>
      <c r="I723" t="str">
        <f>_xlfn.XLOOKUP(Campaign_performance_cln[[#This Row],[customer_id]],customers_cln[customer_id],customers_cln[country],"Not Found",0)</f>
        <v>Malawi</v>
      </c>
    </row>
    <row r="724" spans="1:9" x14ac:dyDescent="0.45">
      <c r="A724" t="s">
        <v>8658</v>
      </c>
      <c r="B724" t="s">
        <v>688</v>
      </c>
      <c r="C724" t="str">
        <f>_xlfn.XLOOKUP(Campaign_performance_cln[[#This Row],[campaign_id]],campaign_channel_merged[campaign_id],campaign_channel_merged[campaign_name],"Not Found")</f>
        <v>Summer  18</v>
      </c>
      <c r="D724" t="str">
        <f>_xlfn.XLOOKUP(Campaign_performance_cln[[#This Row],[campaign_id]],campaign_channel_merged[campaign_id],campaign_channel_merged[channel],"Not Found",0)</f>
        <v>TV Ad</v>
      </c>
      <c r="E724" s="8" t="s">
        <v>8689</v>
      </c>
      <c r="F724" s="8" t="s">
        <v>8689</v>
      </c>
      <c r="G724" s="8" t="str">
        <f t="shared" si="11"/>
        <v>not converted</v>
      </c>
      <c r="H724" s="6">
        <v>0</v>
      </c>
      <c r="I724" t="str">
        <f>_xlfn.XLOOKUP(Campaign_performance_cln[[#This Row],[customer_id]],customers_cln[customer_id],customers_cln[country],"Not Found",0)</f>
        <v>Uzbekistan</v>
      </c>
    </row>
    <row r="725" spans="1:9" x14ac:dyDescent="0.45">
      <c r="A725" t="s">
        <v>8643</v>
      </c>
      <c r="B725" t="s">
        <v>225</v>
      </c>
      <c r="C725" t="str">
        <f>_xlfn.XLOOKUP(Campaign_performance_cln[[#This Row],[campaign_id]],campaign_channel_merged[campaign_id],campaign_channel_merged[campaign_name],"Not Found")</f>
        <v>Winter  3</v>
      </c>
      <c r="D725" t="str">
        <f>_xlfn.XLOOKUP(Campaign_performance_cln[[#This Row],[campaign_id]],campaign_channel_merged[campaign_id],campaign_channel_merged[channel],"Not Found",0)</f>
        <v>Social Media</v>
      </c>
      <c r="E725" s="8" t="s">
        <v>8689</v>
      </c>
      <c r="F725" s="8" t="s">
        <v>8689</v>
      </c>
      <c r="G725" s="8" t="str">
        <f t="shared" si="11"/>
        <v>not converted</v>
      </c>
      <c r="H725" s="6">
        <v>0</v>
      </c>
      <c r="I725" t="str">
        <f>_xlfn.XLOOKUP(Campaign_performance_cln[[#This Row],[customer_id]],customers_cln[customer_id],customers_cln[country],"Not Found",0)</f>
        <v>Niue</v>
      </c>
    </row>
    <row r="726" spans="1:9" x14ac:dyDescent="0.45">
      <c r="A726" t="s">
        <v>8655</v>
      </c>
      <c r="B726" t="s">
        <v>199</v>
      </c>
      <c r="C726" t="str">
        <f>_xlfn.XLOOKUP(Campaign_performance_cln[[#This Row],[campaign_id]],campaign_channel_merged[campaign_id],campaign_channel_merged[campaign_name],"Not Found")</f>
        <v>Festive  15</v>
      </c>
      <c r="D726" t="str">
        <f>_xlfn.XLOOKUP(Campaign_performance_cln[[#This Row],[campaign_id]],campaign_channel_merged[campaign_id],campaign_channel_merged[channel],"Not Found",0)</f>
        <v>Email</v>
      </c>
      <c r="E726" s="8" t="s">
        <v>8690</v>
      </c>
      <c r="F726" s="8" t="s">
        <v>8689</v>
      </c>
      <c r="G726" s="8" t="str">
        <f t="shared" si="11"/>
        <v>not converted</v>
      </c>
      <c r="H726" s="6">
        <v>0</v>
      </c>
      <c r="I726" t="str">
        <f>_xlfn.XLOOKUP(Campaign_performance_cln[[#This Row],[customer_id]],customers_cln[customer_id],customers_cln[country],"Not Found",0)</f>
        <v>China</v>
      </c>
    </row>
    <row r="727" spans="1:9" x14ac:dyDescent="0.45">
      <c r="A727" t="s">
        <v>8645</v>
      </c>
      <c r="B727" t="s">
        <v>66</v>
      </c>
      <c r="C727" t="str">
        <f>_xlfn.XLOOKUP(Campaign_performance_cln[[#This Row],[campaign_id]],campaign_channel_merged[campaign_id],campaign_channel_merged[campaign_name],"Not Found")</f>
        <v>Festive  5</v>
      </c>
      <c r="D727" t="str">
        <f>_xlfn.XLOOKUP(Campaign_performance_cln[[#This Row],[campaign_id]],campaign_channel_merged[campaign_id],campaign_channel_merged[channel],"Not Found",0)</f>
        <v>unknown</v>
      </c>
      <c r="E727" s="8" t="s">
        <v>8690</v>
      </c>
      <c r="F727" s="8" t="s">
        <v>8689</v>
      </c>
      <c r="G727" s="8" t="str">
        <f t="shared" si="11"/>
        <v>not converted</v>
      </c>
      <c r="H727" s="6">
        <v>0</v>
      </c>
      <c r="I727" t="str">
        <f>_xlfn.XLOOKUP(Campaign_performance_cln[[#This Row],[customer_id]],customers_cln[customer_id],customers_cln[country],"Not Found",0)</f>
        <v>Philippines</v>
      </c>
    </row>
    <row r="728" spans="1:9" x14ac:dyDescent="0.45">
      <c r="A728" t="s">
        <v>8658</v>
      </c>
      <c r="B728" t="s">
        <v>109</v>
      </c>
      <c r="C728" t="str">
        <f>_xlfn.XLOOKUP(Campaign_performance_cln[[#This Row],[campaign_id]],campaign_channel_merged[campaign_id],campaign_channel_merged[campaign_name],"Not Found")</f>
        <v>Summer  18</v>
      </c>
      <c r="D728" t="str">
        <f>_xlfn.XLOOKUP(Campaign_performance_cln[[#This Row],[campaign_id]],campaign_channel_merged[campaign_id],campaign_channel_merged[channel],"Not Found",0)</f>
        <v>TV Ad</v>
      </c>
      <c r="E728" s="8" t="s">
        <v>8690</v>
      </c>
      <c r="F728" s="8" t="s">
        <v>8689</v>
      </c>
      <c r="G728" s="8" t="str">
        <f t="shared" si="11"/>
        <v>not converted</v>
      </c>
      <c r="H728" s="6">
        <v>0</v>
      </c>
      <c r="I728" t="str">
        <f>_xlfn.XLOOKUP(Campaign_performance_cln[[#This Row],[customer_id]],customers_cln[customer_id],customers_cln[country],"Not Found",0)</f>
        <v>Svalbard &amp; Jan Mayen Islands</v>
      </c>
    </row>
    <row r="729" spans="1:9" x14ac:dyDescent="0.45">
      <c r="A729" t="s">
        <v>8654</v>
      </c>
      <c r="B729" t="s">
        <v>532</v>
      </c>
      <c r="C729" t="str">
        <f>_xlfn.XLOOKUP(Campaign_performance_cln[[#This Row],[campaign_id]],campaign_channel_merged[campaign_id],campaign_channel_merged[campaign_name],"Not Found")</f>
        <v>Summer  14</v>
      </c>
      <c r="D729" t="str">
        <f>_xlfn.XLOOKUP(Campaign_performance_cln[[#This Row],[campaign_id]],campaign_channel_merged[campaign_id],campaign_channel_merged[channel],"Not Found",0)</f>
        <v>Social Media</v>
      </c>
      <c r="E729" s="8" t="s">
        <v>8689</v>
      </c>
      <c r="F729" s="8" t="s">
        <v>8689</v>
      </c>
      <c r="G729" s="8" t="str">
        <f t="shared" si="11"/>
        <v>not converted</v>
      </c>
      <c r="H729" s="6">
        <v>0</v>
      </c>
      <c r="I729" t="str">
        <f>_xlfn.XLOOKUP(Campaign_performance_cln[[#This Row],[customer_id]],customers_cln[customer_id],customers_cln[country],"Not Found",0)</f>
        <v>Niger</v>
      </c>
    </row>
    <row r="730" spans="1:9" x14ac:dyDescent="0.45">
      <c r="A730" t="s">
        <v>8644</v>
      </c>
      <c r="B730" t="s">
        <v>556</v>
      </c>
      <c r="C730" t="str">
        <f>_xlfn.XLOOKUP(Campaign_performance_cln[[#This Row],[campaign_id]],campaign_channel_merged[campaign_id],campaign_channel_merged[campaign_name],"Not Found")</f>
        <v>Launch  4</v>
      </c>
      <c r="D730" t="str">
        <f>_xlfn.XLOOKUP(Campaign_performance_cln[[#This Row],[campaign_id]],campaign_channel_merged[campaign_id],campaign_channel_merged[channel],"Not Found",0)</f>
        <v>TV Ad</v>
      </c>
      <c r="E730" s="8" t="s">
        <v>8689</v>
      </c>
      <c r="F730" s="8" t="s">
        <v>8689</v>
      </c>
      <c r="G730" s="8" t="str">
        <f t="shared" si="11"/>
        <v>not converted</v>
      </c>
      <c r="H730" s="6">
        <v>0</v>
      </c>
      <c r="I730" t="str">
        <f>_xlfn.XLOOKUP(Campaign_performance_cln[[#This Row],[customer_id]],customers_cln[customer_id],customers_cln[country],"Not Found",0)</f>
        <v>Saint Kitts And Nevis</v>
      </c>
    </row>
    <row r="731" spans="1:9" x14ac:dyDescent="0.45">
      <c r="A731" t="s">
        <v>8656</v>
      </c>
      <c r="B731" t="s">
        <v>968</v>
      </c>
      <c r="C731" t="str">
        <f>_xlfn.XLOOKUP(Campaign_performance_cln[[#This Row],[campaign_id]],campaign_channel_merged[campaign_id],campaign_channel_merged[campaign_name],"Not Found")</f>
        <v>Clearance  16</v>
      </c>
      <c r="D731" t="str">
        <f>_xlfn.XLOOKUP(Campaign_performance_cln[[#This Row],[campaign_id]],campaign_channel_merged[campaign_id],campaign_channel_merged[channel],"Not Found",0)</f>
        <v>Influencer</v>
      </c>
      <c r="E731" s="8" t="s">
        <v>8690</v>
      </c>
      <c r="F731" s="8" t="s">
        <v>8690</v>
      </c>
      <c r="G731" s="8" t="str">
        <f t="shared" si="11"/>
        <v>converted</v>
      </c>
      <c r="H731" s="6">
        <v>1348.11</v>
      </c>
      <c r="I731" t="str">
        <f>_xlfn.XLOOKUP(Campaign_performance_cln[[#This Row],[customer_id]],customers_cln[customer_id],customers_cln[country],"Not Found",0)</f>
        <v>Brazil</v>
      </c>
    </row>
    <row r="732" spans="1:9" x14ac:dyDescent="0.45">
      <c r="A732" t="s">
        <v>8646</v>
      </c>
      <c r="B732" t="s">
        <v>35</v>
      </c>
      <c r="C732" t="str">
        <f>_xlfn.XLOOKUP(Campaign_performance_cln[[#This Row],[campaign_id]],campaign_channel_merged[campaign_id],campaign_channel_merged[campaign_name],"Not Found")</f>
        <v>Winter  6</v>
      </c>
      <c r="D732" t="str">
        <f>_xlfn.XLOOKUP(Campaign_performance_cln[[#This Row],[campaign_id]],campaign_channel_merged[campaign_id],campaign_channel_merged[channel],"Not Found",0)</f>
        <v>Influencer</v>
      </c>
      <c r="E732" s="8" t="s">
        <v>8690</v>
      </c>
      <c r="F732" s="8" t="s">
        <v>8690</v>
      </c>
      <c r="G732" s="8" t="str">
        <f t="shared" si="11"/>
        <v>converted</v>
      </c>
      <c r="H732" s="6">
        <v>1054.01</v>
      </c>
      <c r="I732" t="str">
        <f>_xlfn.XLOOKUP(Campaign_performance_cln[[#This Row],[customer_id]],customers_cln[customer_id],customers_cln[country],"Not Found",0)</f>
        <v>Lithuania</v>
      </c>
    </row>
    <row r="733" spans="1:9" x14ac:dyDescent="0.45">
      <c r="A733" t="s">
        <v>8647</v>
      </c>
      <c r="B733" t="s">
        <v>255</v>
      </c>
      <c r="C733" t="str">
        <f>_xlfn.XLOOKUP(Campaign_performance_cln[[#This Row],[campaign_id]],campaign_channel_merged[campaign_id],campaign_channel_merged[campaign_name],"Not Found")</f>
        <v>Clearance  7</v>
      </c>
      <c r="D733" t="str">
        <f>_xlfn.XLOOKUP(Campaign_performance_cln[[#This Row],[campaign_id]],campaign_channel_merged[campaign_id],campaign_channel_merged[channel],"Not Found",0)</f>
        <v>TV Ad</v>
      </c>
      <c r="E733" s="8" t="s">
        <v>8689</v>
      </c>
      <c r="F733" s="8" t="s">
        <v>8689</v>
      </c>
      <c r="G733" s="8" t="str">
        <f t="shared" si="11"/>
        <v>not converted</v>
      </c>
      <c r="H733" s="6">
        <v>0</v>
      </c>
      <c r="I733" t="str">
        <f>_xlfn.XLOOKUP(Campaign_performance_cln[[#This Row],[customer_id]],customers_cln[customer_id],customers_cln[country],"Not Found",0)</f>
        <v>Madagascar</v>
      </c>
    </row>
    <row r="734" spans="1:9" x14ac:dyDescent="0.45">
      <c r="A734" t="s">
        <v>8649</v>
      </c>
      <c r="B734" t="s">
        <v>1005</v>
      </c>
      <c r="C734" t="str">
        <f>_xlfn.XLOOKUP(Campaign_performance_cln[[#This Row],[campaign_id]],campaign_channel_merged[campaign_id],campaign_channel_merged[campaign_name],"Not Found")</f>
        <v>Clearance  9</v>
      </c>
      <c r="D734" t="str">
        <f>_xlfn.XLOOKUP(Campaign_performance_cln[[#This Row],[campaign_id]],campaign_channel_merged[campaign_id],campaign_channel_merged[channel],"Not Found",0)</f>
        <v>Social Media</v>
      </c>
      <c r="E734" s="8" t="s">
        <v>8690</v>
      </c>
      <c r="F734" s="8" t="s">
        <v>8689</v>
      </c>
      <c r="G734" s="8" t="str">
        <f t="shared" si="11"/>
        <v>not converted</v>
      </c>
      <c r="H734" s="6">
        <v>0</v>
      </c>
      <c r="I734" t="str">
        <f>_xlfn.XLOOKUP(Campaign_performance_cln[[#This Row],[customer_id]],customers_cln[customer_id],customers_cln[country],"Not Found",0)</f>
        <v>Djibouti</v>
      </c>
    </row>
    <row r="735" spans="1:9" x14ac:dyDescent="0.45">
      <c r="A735" t="s">
        <v>8644</v>
      </c>
      <c r="B735" t="s">
        <v>196</v>
      </c>
      <c r="C735" t="str">
        <f>_xlfn.XLOOKUP(Campaign_performance_cln[[#This Row],[campaign_id]],campaign_channel_merged[campaign_id],campaign_channel_merged[campaign_name],"Not Found")</f>
        <v>Launch  4</v>
      </c>
      <c r="D735" t="str">
        <f>_xlfn.XLOOKUP(Campaign_performance_cln[[#This Row],[campaign_id]],campaign_channel_merged[campaign_id],campaign_channel_merged[channel],"Not Found",0)</f>
        <v>TV Ad</v>
      </c>
      <c r="E735" s="8" t="s">
        <v>8689</v>
      </c>
      <c r="F735" s="8" t="s">
        <v>8689</v>
      </c>
      <c r="G735" s="8" t="str">
        <f t="shared" si="11"/>
        <v>not converted</v>
      </c>
      <c r="H735" s="6">
        <v>0</v>
      </c>
      <c r="I735" t="str">
        <f>_xlfn.XLOOKUP(Campaign_performance_cln[[#This Row],[customer_id]],customers_cln[customer_id],customers_cln[country],"Not Found",0)</f>
        <v>Macedonia</v>
      </c>
    </row>
    <row r="736" spans="1:9" x14ac:dyDescent="0.45">
      <c r="A736" t="s">
        <v>8646</v>
      </c>
      <c r="B736" t="s">
        <v>561</v>
      </c>
      <c r="C736" t="str">
        <f>_xlfn.XLOOKUP(Campaign_performance_cln[[#This Row],[campaign_id]],campaign_channel_merged[campaign_id],campaign_channel_merged[campaign_name],"Not Found")</f>
        <v>Winter  6</v>
      </c>
      <c r="D736" t="str">
        <f>_xlfn.XLOOKUP(Campaign_performance_cln[[#This Row],[campaign_id]],campaign_channel_merged[campaign_id],campaign_channel_merged[channel],"Not Found",0)</f>
        <v>Influencer</v>
      </c>
      <c r="E736" s="8" t="s">
        <v>8690</v>
      </c>
      <c r="F736" s="8" t="s">
        <v>8689</v>
      </c>
      <c r="G736" s="8" t="str">
        <f t="shared" si="11"/>
        <v>not converted</v>
      </c>
      <c r="H736" s="6">
        <v>0</v>
      </c>
      <c r="I736" t="str">
        <f>_xlfn.XLOOKUP(Campaign_performance_cln[[#This Row],[customer_id]],customers_cln[customer_id],customers_cln[country],"Not Found",0)</f>
        <v>Vanuatu</v>
      </c>
    </row>
    <row r="737" spans="1:9" x14ac:dyDescent="0.45">
      <c r="A737" t="s">
        <v>8641</v>
      </c>
      <c r="B737" t="s">
        <v>207</v>
      </c>
      <c r="C737" t="str">
        <f>_xlfn.XLOOKUP(Campaign_performance_cln[[#This Row],[campaign_id]],campaign_channel_merged[campaign_id],campaign_channel_merged[campaign_name],"Not Found")</f>
        <v>Clearance  1</v>
      </c>
      <c r="D737" t="str">
        <f>_xlfn.XLOOKUP(Campaign_performance_cln[[#This Row],[campaign_id]],campaign_channel_merged[campaign_id],campaign_channel_merged[channel],"Not Found",0)</f>
        <v>Google Ads</v>
      </c>
      <c r="E737" s="8" t="s">
        <v>8690</v>
      </c>
      <c r="F737" s="8" t="s">
        <v>8689</v>
      </c>
      <c r="G737" s="8" t="str">
        <f t="shared" si="11"/>
        <v>not converted</v>
      </c>
      <c r="H737" s="6">
        <v>0</v>
      </c>
      <c r="I737" t="str">
        <f>_xlfn.XLOOKUP(Campaign_performance_cln[[#This Row],[customer_id]],customers_cln[customer_id],customers_cln[country],"Not Found",0)</f>
        <v>Netherlands</v>
      </c>
    </row>
    <row r="738" spans="1:9" x14ac:dyDescent="0.45">
      <c r="A738" t="s">
        <v>8653</v>
      </c>
      <c r="B738" t="s">
        <v>949</v>
      </c>
      <c r="C738" t="str">
        <f>_xlfn.XLOOKUP(Campaign_performance_cln[[#This Row],[campaign_id]],campaign_channel_merged[campaign_id],campaign_channel_merged[campaign_name],"Not Found")</f>
        <v>Winter  13</v>
      </c>
      <c r="D738" t="str">
        <f>_xlfn.XLOOKUP(Campaign_performance_cln[[#This Row],[campaign_id]],campaign_channel_merged[campaign_id],campaign_channel_merged[channel],"Not Found",0)</f>
        <v>Social Media</v>
      </c>
      <c r="E738" s="8" t="s">
        <v>8689</v>
      </c>
      <c r="F738" s="8" t="s">
        <v>8689</v>
      </c>
      <c r="G738" s="8" t="str">
        <f t="shared" si="11"/>
        <v>not converted</v>
      </c>
      <c r="H738" s="6">
        <v>0</v>
      </c>
      <c r="I738" t="str">
        <f>_xlfn.XLOOKUP(Campaign_performance_cln[[#This Row],[customer_id]],customers_cln[customer_id],customers_cln[country],"Not Found",0)</f>
        <v>Wallis And Futuna</v>
      </c>
    </row>
    <row r="739" spans="1:9" x14ac:dyDescent="0.45">
      <c r="A739" t="s">
        <v>8655</v>
      </c>
      <c r="B739" t="s">
        <v>936</v>
      </c>
      <c r="C739" t="str">
        <f>_xlfn.XLOOKUP(Campaign_performance_cln[[#This Row],[campaign_id]],campaign_channel_merged[campaign_id],campaign_channel_merged[campaign_name],"Not Found")</f>
        <v>Festive  15</v>
      </c>
      <c r="D739" t="str">
        <f>_xlfn.XLOOKUP(Campaign_performance_cln[[#This Row],[campaign_id]],campaign_channel_merged[campaign_id],campaign_channel_merged[channel],"Not Found",0)</f>
        <v>Email</v>
      </c>
      <c r="E739" s="8" t="s">
        <v>8689</v>
      </c>
      <c r="F739" s="8" t="s">
        <v>8689</v>
      </c>
      <c r="G739" s="8" t="str">
        <f t="shared" si="11"/>
        <v>not converted</v>
      </c>
      <c r="H739" s="6">
        <v>0</v>
      </c>
      <c r="I739" t="str">
        <f>_xlfn.XLOOKUP(Campaign_performance_cln[[#This Row],[customer_id]],customers_cln[customer_id],customers_cln[country],"Not Found",0)</f>
        <v>France</v>
      </c>
    </row>
    <row r="740" spans="1:9" x14ac:dyDescent="0.45">
      <c r="A740" t="s">
        <v>8642</v>
      </c>
      <c r="B740" t="s">
        <v>756</v>
      </c>
      <c r="C740" t="str">
        <f>_xlfn.XLOOKUP(Campaign_performance_cln[[#This Row],[campaign_id]],campaign_channel_merged[campaign_id],campaign_channel_merged[campaign_name],"Not Found")</f>
        <v>Festive  2</v>
      </c>
      <c r="D740" t="str">
        <f>_xlfn.XLOOKUP(Campaign_performance_cln[[#This Row],[campaign_id]],campaign_channel_merged[campaign_id],campaign_channel_merged[channel],"Not Found",0)</f>
        <v>Influencer</v>
      </c>
      <c r="E740" s="8" t="s">
        <v>8690</v>
      </c>
      <c r="F740" s="8" t="s">
        <v>8689</v>
      </c>
      <c r="G740" s="8" t="str">
        <f t="shared" si="11"/>
        <v>not converted</v>
      </c>
      <c r="H740" s="6">
        <v>0</v>
      </c>
      <c r="I740" t="str">
        <f>_xlfn.XLOOKUP(Campaign_performance_cln[[#This Row],[customer_id]],customers_cln[customer_id],customers_cln[country],"Not Found",0)</f>
        <v>United States Minor Outlying Islands</v>
      </c>
    </row>
    <row r="741" spans="1:9" x14ac:dyDescent="0.45">
      <c r="A741" t="s">
        <v>8656</v>
      </c>
      <c r="B741" t="s">
        <v>452</v>
      </c>
      <c r="C741" t="str">
        <f>_xlfn.XLOOKUP(Campaign_performance_cln[[#This Row],[campaign_id]],campaign_channel_merged[campaign_id],campaign_channel_merged[campaign_name],"Not Found")</f>
        <v>Clearance  16</v>
      </c>
      <c r="D741" t="str">
        <f>_xlfn.XLOOKUP(Campaign_performance_cln[[#This Row],[campaign_id]],campaign_channel_merged[campaign_id],campaign_channel_merged[channel],"Not Found",0)</f>
        <v>Influencer</v>
      </c>
      <c r="E741" s="8" t="s">
        <v>8690</v>
      </c>
      <c r="F741" s="8" t="s">
        <v>8689</v>
      </c>
      <c r="G741" s="8" t="str">
        <f t="shared" si="11"/>
        <v>not converted</v>
      </c>
      <c r="H741" s="6">
        <v>0</v>
      </c>
      <c r="I741" t="str">
        <f>_xlfn.XLOOKUP(Campaign_performance_cln[[#This Row],[customer_id]],customers_cln[customer_id],customers_cln[country],"Not Found",0)</f>
        <v>Malaysia</v>
      </c>
    </row>
    <row r="742" spans="1:9" x14ac:dyDescent="0.45">
      <c r="A742" t="s">
        <v>8648</v>
      </c>
      <c r="B742" t="s">
        <v>801</v>
      </c>
      <c r="C742" t="str">
        <f>_xlfn.XLOOKUP(Campaign_performance_cln[[#This Row],[campaign_id]],campaign_channel_merged[campaign_id],campaign_channel_merged[campaign_name],"Not Found")</f>
        <v>Festive  8</v>
      </c>
      <c r="D742" t="str">
        <f>_xlfn.XLOOKUP(Campaign_performance_cln[[#This Row],[campaign_id]],campaign_channel_merged[campaign_id],campaign_channel_merged[channel],"Not Found",0)</f>
        <v>Influencer</v>
      </c>
      <c r="E742" s="8" t="s">
        <v>8689</v>
      </c>
      <c r="F742" s="8" t="s">
        <v>8689</v>
      </c>
      <c r="G742" s="8" t="str">
        <f t="shared" si="11"/>
        <v>not converted</v>
      </c>
      <c r="H742" s="6">
        <v>0</v>
      </c>
      <c r="I742" t="str">
        <f>_xlfn.XLOOKUP(Campaign_performance_cln[[#This Row],[customer_id]],customers_cln[customer_id],customers_cln[country],"Not Found",0)</f>
        <v>Saint Barthelemy</v>
      </c>
    </row>
    <row r="743" spans="1:9" x14ac:dyDescent="0.45">
      <c r="A743" t="s">
        <v>8653</v>
      </c>
      <c r="B743" t="s">
        <v>154</v>
      </c>
      <c r="C743" t="str">
        <f>_xlfn.XLOOKUP(Campaign_performance_cln[[#This Row],[campaign_id]],campaign_channel_merged[campaign_id],campaign_channel_merged[campaign_name],"Not Found")</f>
        <v>Winter  13</v>
      </c>
      <c r="D743" t="str">
        <f>_xlfn.XLOOKUP(Campaign_performance_cln[[#This Row],[campaign_id]],campaign_channel_merged[campaign_id],campaign_channel_merged[channel],"Not Found",0)</f>
        <v>Social Media</v>
      </c>
      <c r="E743" s="8" t="s">
        <v>8689</v>
      </c>
      <c r="F743" s="8" t="s">
        <v>8689</v>
      </c>
      <c r="G743" s="8" t="str">
        <f t="shared" si="11"/>
        <v>not converted</v>
      </c>
      <c r="H743" s="6">
        <v>0</v>
      </c>
      <c r="I743" t="str">
        <f>_xlfn.XLOOKUP(Campaign_performance_cln[[#This Row],[customer_id]],customers_cln[customer_id],customers_cln[country],"Not Found",0)</f>
        <v>Saint Lucia</v>
      </c>
    </row>
    <row r="744" spans="1:9" x14ac:dyDescent="0.45">
      <c r="A744" t="s">
        <v>8641</v>
      </c>
      <c r="B744" t="s">
        <v>501</v>
      </c>
      <c r="C744" t="str">
        <f>_xlfn.XLOOKUP(Campaign_performance_cln[[#This Row],[campaign_id]],campaign_channel_merged[campaign_id],campaign_channel_merged[campaign_name],"Not Found")</f>
        <v>Clearance  1</v>
      </c>
      <c r="D744" t="str">
        <f>_xlfn.XLOOKUP(Campaign_performance_cln[[#This Row],[campaign_id]],campaign_channel_merged[campaign_id],campaign_channel_merged[channel],"Not Found",0)</f>
        <v>Google Ads</v>
      </c>
      <c r="E744" s="8" t="s">
        <v>8689</v>
      </c>
      <c r="F744" s="8" t="s">
        <v>8689</v>
      </c>
      <c r="G744" s="8" t="str">
        <f t="shared" si="11"/>
        <v>not converted</v>
      </c>
      <c r="H744" s="6">
        <v>0</v>
      </c>
      <c r="I744" t="str">
        <f>_xlfn.XLOOKUP(Campaign_performance_cln[[#This Row],[customer_id]],customers_cln[customer_id],customers_cln[country],"Not Found",0)</f>
        <v>Micronesia</v>
      </c>
    </row>
    <row r="745" spans="1:9" x14ac:dyDescent="0.45">
      <c r="A745" t="s">
        <v>8656</v>
      </c>
      <c r="B745" t="s">
        <v>712</v>
      </c>
      <c r="C745" t="str">
        <f>_xlfn.XLOOKUP(Campaign_performance_cln[[#This Row],[campaign_id]],campaign_channel_merged[campaign_id],campaign_channel_merged[campaign_name],"Not Found")</f>
        <v>Clearance  16</v>
      </c>
      <c r="D745" t="str">
        <f>_xlfn.XLOOKUP(Campaign_performance_cln[[#This Row],[campaign_id]],campaign_channel_merged[campaign_id],campaign_channel_merged[channel],"Not Found",0)</f>
        <v>Influencer</v>
      </c>
      <c r="E745" s="8" t="s">
        <v>8690</v>
      </c>
      <c r="F745" s="8" t="s">
        <v>8689</v>
      </c>
      <c r="G745" s="8" t="str">
        <f t="shared" si="11"/>
        <v>not converted</v>
      </c>
      <c r="H745" s="6">
        <v>0</v>
      </c>
      <c r="I745" t="str">
        <f>_xlfn.XLOOKUP(Campaign_performance_cln[[#This Row],[customer_id]],customers_cln[customer_id],customers_cln[country],"Not Found",0)</f>
        <v>United States Of America</v>
      </c>
    </row>
    <row r="746" spans="1:9" x14ac:dyDescent="0.45">
      <c r="A746" t="s">
        <v>8646</v>
      </c>
      <c r="B746" t="s">
        <v>988</v>
      </c>
      <c r="C746" t="str">
        <f>_xlfn.XLOOKUP(Campaign_performance_cln[[#This Row],[campaign_id]],campaign_channel_merged[campaign_id],campaign_channel_merged[campaign_name],"Not Found")</f>
        <v>Winter  6</v>
      </c>
      <c r="D746" t="str">
        <f>_xlfn.XLOOKUP(Campaign_performance_cln[[#This Row],[campaign_id]],campaign_channel_merged[campaign_id],campaign_channel_merged[channel],"Not Found",0)</f>
        <v>Influencer</v>
      </c>
      <c r="E746" s="8" t="s">
        <v>8690</v>
      </c>
      <c r="F746" s="8" t="s">
        <v>8689</v>
      </c>
      <c r="G746" s="8" t="str">
        <f t="shared" si="11"/>
        <v>not converted</v>
      </c>
      <c r="H746" s="6">
        <v>0</v>
      </c>
      <c r="I746" t="str">
        <f>_xlfn.XLOOKUP(Campaign_performance_cln[[#This Row],[customer_id]],customers_cln[customer_id],customers_cln[country],"Not Found",0)</f>
        <v>Tunisia</v>
      </c>
    </row>
    <row r="747" spans="1:9" x14ac:dyDescent="0.45">
      <c r="A747" t="s">
        <v>8642</v>
      </c>
      <c r="B747" t="s">
        <v>295</v>
      </c>
      <c r="C747" t="str">
        <f>_xlfn.XLOOKUP(Campaign_performance_cln[[#This Row],[campaign_id]],campaign_channel_merged[campaign_id],campaign_channel_merged[campaign_name],"Not Found")</f>
        <v>Festive  2</v>
      </c>
      <c r="D747" t="str">
        <f>_xlfn.XLOOKUP(Campaign_performance_cln[[#This Row],[campaign_id]],campaign_channel_merged[campaign_id],campaign_channel_merged[channel],"Not Found",0)</f>
        <v>Influencer</v>
      </c>
      <c r="E747" s="8" t="s">
        <v>8689</v>
      </c>
      <c r="F747" s="8" t="s">
        <v>8689</v>
      </c>
      <c r="G747" s="8" t="str">
        <f t="shared" si="11"/>
        <v>not converted</v>
      </c>
      <c r="H747" s="6">
        <v>0</v>
      </c>
      <c r="I747" t="str">
        <f>_xlfn.XLOOKUP(Campaign_performance_cln[[#This Row],[customer_id]],customers_cln[customer_id],customers_cln[country],"Not Found",0)</f>
        <v>Uruguay</v>
      </c>
    </row>
    <row r="748" spans="1:9" x14ac:dyDescent="0.45">
      <c r="A748" t="s">
        <v>8658</v>
      </c>
      <c r="B748" t="s">
        <v>57</v>
      </c>
      <c r="C748" t="str">
        <f>_xlfn.XLOOKUP(Campaign_performance_cln[[#This Row],[campaign_id]],campaign_channel_merged[campaign_id],campaign_channel_merged[campaign_name],"Not Found")</f>
        <v>Summer  18</v>
      </c>
      <c r="D748" t="str">
        <f>_xlfn.XLOOKUP(Campaign_performance_cln[[#This Row],[campaign_id]],campaign_channel_merged[campaign_id],campaign_channel_merged[channel],"Not Found",0)</f>
        <v>TV Ad</v>
      </c>
      <c r="E748" s="8" t="s">
        <v>8689</v>
      </c>
      <c r="F748" s="8" t="s">
        <v>8689</v>
      </c>
      <c r="G748" s="8" t="str">
        <f t="shared" si="11"/>
        <v>not converted</v>
      </c>
      <c r="H748" s="6">
        <v>0</v>
      </c>
      <c r="I748" t="str">
        <f>_xlfn.XLOOKUP(Campaign_performance_cln[[#This Row],[customer_id]],customers_cln[customer_id],customers_cln[country],"Not Found",0)</f>
        <v>Jordan</v>
      </c>
    </row>
    <row r="749" spans="1:9" x14ac:dyDescent="0.45">
      <c r="A749" t="s">
        <v>8644</v>
      </c>
      <c r="B749" t="s">
        <v>520</v>
      </c>
      <c r="C749" t="str">
        <f>_xlfn.XLOOKUP(Campaign_performance_cln[[#This Row],[campaign_id]],campaign_channel_merged[campaign_id],campaign_channel_merged[campaign_name],"Not Found")</f>
        <v>Launch  4</v>
      </c>
      <c r="D749" t="str">
        <f>_xlfn.XLOOKUP(Campaign_performance_cln[[#This Row],[campaign_id]],campaign_channel_merged[campaign_id],campaign_channel_merged[channel],"Not Found",0)</f>
        <v>TV Ad</v>
      </c>
      <c r="E749" s="8" t="s">
        <v>8689</v>
      </c>
      <c r="F749" s="8" t="s">
        <v>8689</v>
      </c>
      <c r="G749" s="8" t="str">
        <f t="shared" si="11"/>
        <v>not converted</v>
      </c>
      <c r="H749" s="6">
        <v>0</v>
      </c>
      <c r="I749" t="str">
        <f>_xlfn.XLOOKUP(Campaign_performance_cln[[#This Row],[customer_id]],customers_cln[customer_id],customers_cln[country],"Not Found",0)</f>
        <v>Vietnam</v>
      </c>
    </row>
    <row r="750" spans="1:9" x14ac:dyDescent="0.45">
      <c r="A750" t="s">
        <v>8659</v>
      </c>
      <c r="B750" t="s">
        <v>234</v>
      </c>
      <c r="C750" t="str">
        <f>_xlfn.XLOOKUP(Campaign_performance_cln[[#This Row],[campaign_id]],campaign_channel_merged[campaign_id],campaign_channel_merged[campaign_name],"Not Found")</f>
        <v>Launch  19</v>
      </c>
      <c r="D750" t="str">
        <f>_xlfn.XLOOKUP(Campaign_performance_cln[[#This Row],[campaign_id]],campaign_channel_merged[campaign_id],campaign_channel_merged[channel],"Not Found",0)</f>
        <v>Google Ads</v>
      </c>
      <c r="E750" s="8" t="s">
        <v>8690</v>
      </c>
      <c r="F750" s="8" t="s">
        <v>8690</v>
      </c>
      <c r="G750" s="8" t="str">
        <f t="shared" si="11"/>
        <v>converted</v>
      </c>
      <c r="H750" s="6">
        <v>1657.68</v>
      </c>
      <c r="I750" t="str">
        <f>_xlfn.XLOOKUP(Campaign_performance_cln[[#This Row],[customer_id]],customers_cln[customer_id],customers_cln[country],"Not Found",0)</f>
        <v>Ecuador</v>
      </c>
    </row>
    <row r="751" spans="1:9" x14ac:dyDescent="0.45">
      <c r="A751" t="s">
        <v>8646</v>
      </c>
      <c r="B751" t="s">
        <v>403</v>
      </c>
      <c r="C751" t="str">
        <f>_xlfn.XLOOKUP(Campaign_performance_cln[[#This Row],[campaign_id]],campaign_channel_merged[campaign_id],campaign_channel_merged[campaign_name],"Not Found")</f>
        <v>Winter  6</v>
      </c>
      <c r="D751" t="str">
        <f>_xlfn.XLOOKUP(Campaign_performance_cln[[#This Row],[campaign_id]],campaign_channel_merged[campaign_id],campaign_channel_merged[channel],"Not Found",0)</f>
        <v>Influencer</v>
      </c>
      <c r="E751" s="8" t="s">
        <v>8689</v>
      </c>
      <c r="F751" s="8" t="s">
        <v>8689</v>
      </c>
      <c r="G751" s="8" t="str">
        <f t="shared" si="11"/>
        <v>not converted</v>
      </c>
      <c r="H751" s="6">
        <v>0</v>
      </c>
      <c r="I751" t="str">
        <f>_xlfn.XLOOKUP(Campaign_performance_cln[[#This Row],[customer_id]],customers_cln[customer_id],customers_cln[country],"Not Found",0)</f>
        <v>Poland</v>
      </c>
    </row>
    <row r="752" spans="1:9" x14ac:dyDescent="0.45">
      <c r="A752" t="s">
        <v>8651</v>
      </c>
      <c r="B752" t="s">
        <v>821</v>
      </c>
      <c r="C752" t="str">
        <f>_xlfn.XLOOKUP(Campaign_performance_cln[[#This Row],[campaign_id]],campaign_channel_merged[campaign_id],campaign_channel_merged[campaign_name],"Not Found")</f>
        <v>Launch  11</v>
      </c>
      <c r="D752" t="str">
        <f>_xlfn.XLOOKUP(Campaign_performance_cln[[#This Row],[campaign_id]],campaign_channel_merged[campaign_id],campaign_channel_merged[channel],"Not Found",0)</f>
        <v>Email</v>
      </c>
      <c r="E752" s="8" t="s">
        <v>8689</v>
      </c>
      <c r="F752" s="8" t="s">
        <v>8689</v>
      </c>
      <c r="G752" s="8" t="str">
        <f t="shared" si="11"/>
        <v>not converted</v>
      </c>
      <c r="H752" s="6">
        <v>0</v>
      </c>
      <c r="I752" t="str">
        <f>_xlfn.XLOOKUP(Campaign_performance_cln[[#This Row],[customer_id]],customers_cln[customer_id],customers_cln[country],"Not Found",0)</f>
        <v>Benin</v>
      </c>
    </row>
    <row r="753" spans="1:9" x14ac:dyDescent="0.45">
      <c r="A753" t="s">
        <v>8649</v>
      </c>
      <c r="B753" t="s">
        <v>636</v>
      </c>
      <c r="C753" t="str">
        <f>_xlfn.XLOOKUP(Campaign_performance_cln[[#This Row],[campaign_id]],campaign_channel_merged[campaign_id],campaign_channel_merged[campaign_name],"Not Found")</f>
        <v>Clearance  9</v>
      </c>
      <c r="D753" t="str">
        <f>_xlfn.XLOOKUP(Campaign_performance_cln[[#This Row],[campaign_id]],campaign_channel_merged[campaign_id],campaign_channel_merged[channel],"Not Found",0)</f>
        <v>Social Media</v>
      </c>
      <c r="E753" s="8" t="s">
        <v>8689</v>
      </c>
      <c r="F753" s="8" t="s">
        <v>8689</v>
      </c>
      <c r="G753" s="8" t="str">
        <f t="shared" si="11"/>
        <v>not converted</v>
      </c>
      <c r="H753" s="6">
        <v>0</v>
      </c>
      <c r="I753" t="str">
        <f>_xlfn.XLOOKUP(Campaign_performance_cln[[#This Row],[customer_id]],customers_cln[customer_id],customers_cln[country],"Not Found",0)</f>
        <v>France</v>
      </c>
    </row>
    <row r="754" spans="1:9" x14ac:dyDescent="0.45">
      <c r="A754" t="s">
        <v>8655</v>
      </c>
      <c r="B754" t="s">
        <v>312</v>
      </c>
      <c r="C754" t="str">
        <f>_xlfn.XLOOKUP(Campaign_performance_cln[[#This Row],[campaign_id]],campaign_channel_merged[campaign_id],campaign_channel_merged[campaign_name],"Not Found")</f>
        <v>Festive  15</v>
      </c>
      <c r="D754" t="str">
        <f>_xlfn.XLOOKUP(Campaign_performance_cln[[#This Row],[campaign_id]],campaign_channel_merged[campaign_id],campaign_channel_merged[channel],"Not Found",0)</f>
        <v>Email</v>
      </c>
      <c r="E754" s="8" t="s">
        <v>8690</v>
      </c>
      <c r="F754" s="8" t="s">
        <v>8689</v>
      </c>
      <c r="G754" s="8" t="str">
        <f t="shared" si="11"/>
        <v>not converted</v>
      </c>
      <c r="H754" s="6">
        <v>0</v>
      </c>
      <c r="I754" t="str">
        <f>_xlfn.XLOOKUP(Campaign_performance_cln[[#This Row],[customer_id]],customers_cln[customer_id],customers_cln[country],"Not Found",0)</f>
        <v>Turks And Caicos Islands</v>
      </c>
    </row>
    <row r="755" spans="1:9" x14ac:dyDescent="0.45">
      <c r="A755" t="s">
        <v>8643</v>
      </c>
      <c r="B755" t="s">
        <v>417</v>
      </c>
      <c r="C755" t="str">
        <f>_xlfn.XLOOKUP(Campaign_performance_cln[[#This Row],[campaign_id]],campaign_channel_merged[campaign_id],campaign_channel_merged[campaign_name],"Not Found")</f>
        <v>Winter  3</v>
      </c>
      <c r="D755" t="str">
        <f>_xlfn.XLOOKUP(Campaign_performance_cln[[#This Row],[campaign_id]],campaign_channel_merged[campaign_id],campaign_channel_merged[channel],"Not Found",0)</f>
        <v>Social Media</v>
      </c>
      <c r="E755" s="8" t="s">
        <v>8690</v>
      </c>
      <c r="F755" s="8" t="s">
        <v>8690</v>
      </c>
      <c r="G755" s="8" t="str">
        <f t="shared" si="11"/>
        <v>converted</v>
      </c>
      <c r="H755" s="6">
        <v>1814.29</v>
      </c>
      <c r="I755" t="str">
        <f>_xlfn.XLOOKUP(Campaign_performance_cln[[#This Row],[customer_id]],customers_cln[customer_id],customers_cln[country],"Not Found",0)</f>
        <v>Brunei Darussalam</v>
      </c>
    </row>
    <row r="756" spans="1:9" x14ac:dyDescent="0.45">
      <c r="A756" t="s">
        <v>8648</v>
      </c>
      <c r="B756" t="s">
        <v>630</v>
      </c>
      <c r="C756" t="str">
        <f>_xlfn.XLOOKUP(Campaign_performance_cln[[#This Row],[campaign_id]],campaign_channel_merged[campaign_id],campaign_channel_merged[campaign_name],"Not Found")</f>
        <v>Festive  8</v>
      </c>
      <c r="D756" t="str">
        <f>_xlfn.XLOOKUP(Campaign_performance_cln[[#This Row],[campaign_id]],campaign_channel_merged[campaign_id],campaign_channel_merged[channel],"Not Found",0)</f>
        <v>Influencer</v>
      </c>
      <c r="E756" s="8" t="s">
        <v>8690</v>
      </c>
      <c r="F756" s="8" t="s">
        <v>8690</v>
      </c>
      <c r="G756" s="8" t="str">
        <f t="shared" si="11"/>
        <v>converted</v>
      </c>
      <c r="H756" s="6">
        <v>1825.21</v>
      </c>
      <c r="I756" t="str">
        <f>_xlfn.XLOOKUP(Campaign_performance_cln[[#This Row],[customer_id]],customers_cln[customer_id],customers_cln[country],"Not Found",0)</f>
        <v>United Arab Emirates</v>
      </c>
    </row>
    <row r="757" spans="1:9" x14ac:dyDescent="0.45">
      <c r="A757" t="s">
        <v>8659</v>
      </c>
      <c r="B757" t="s">
        <v>40</v>
      </c>
      <c r="C757" t="str">
        <f>_xlfn.XLOOKUP(Campaign_performance_cln[[#This Row],[campaign_id]],campaign_channel_merged[campaign_id],campaign_channel_merged[campaign_name],"Not Found")</f>
        <v>Launch  19</v>
      </c>
      <c r="D757" t="str">
        <f>_xlfn.XLOOKUP(Campaign_performance_cln[[#This Row],[campaign_id]],campaign_channel_merged[campaign_id],campaign_channel_merged[channel],"Not Found",0)</f>
        <v>Google Ads</v>
      </c>
      <c r="E757" s="8" t="s">
        <v>8689</v>
      </c>
      <c r="F757" s="8" t="s">
        <v>8689</v>
      </c>
      <c r="G757" s="8" t="str">
        <f t="shared" si="11"/>
        <v>not converted</v>
      </c>
      <c r="H757" s="6">
        <v>0</v>
      </c>
      <c r="I757" t="str">
        <f>_xlfn.XLOOKUP(Campaign_performance_cln[[#This Row],[customer_id]],customers_cln[customer_id],customers_cln[country],"Not Found",0)</f>
        <v>Cayman Islands</v>
      </c>
    </row>
    <row r="758" spans="1:9" x14ac:dyDescent="0.45">
      <c r="A758" t="s">
        <v>8641</v>
      </c>
      <c r="B758" t="s">
        <v>241</v>
      </c>
      <c r="C758" t="str">
        <f>_xlfn.XLOOKUP(Campaign_performance_cln[[#This Row],[campaign_id]],campaign_channel_merged[campaign_id],campaign_channel_merged[campaign_name],"Not Found")</f>
        <v>Clearance  1</v>
      </c>
      <c r="D758" t="str">
        <f>_xlfn.XLOOKUP(Campaign_performance_cln[[#This Row],[campaign_id]],campaign_channel_merged[campaign_id],campaign_channel_merged[channel],"Not Found",0)</f>
        <v>Google Ads</v>
      </c>
      <c r="E758" s="8" t="s">
        <v>8689</v>
      </c>
      <c r="F758" s="8" t="s">
        <v>8689</v>
      </c>
      <c r="G758" s="8" t="str">
        <f t="shared" si="11"/>
        <v>not converted</v>
      </c>
      <c r="H758" s="6">
        <v>0</v>
      </c>
      <c r="I758" t="str">
        <f>_xlfn.XLOOKUP(Campaign_performance_cln[[#This Row],[customer_id]],customers_cln[customer_id],customers_cln[country],"Not Found",0)</f>
        <v>Gambia</v>
      </c>
    </row>
    <row r="759" spans="1:9" x14ac:dyDescent="0.45">
      <c r="A759" t="s">
        <v>8645</v>
      </c>
      <c r="B759" t="s">
        <v>351</v>
      </c>
      <c r="C759" t="str">
        <f>_xlfn.XLOOKUP(Campaign_performance_cln[[#This Row],[campaign_id]],campaign_channel_merged[campaign_id],campaign_channel_merged[campaign_name],"Not Found")</f>
        <v>Festive  5</v>
      </c>
      <c r="D759" t="str">
        <f>_xlfn.XLOOKUP(Campaign_performance_cln[[#This Row],[campaign_id]],campaign_channel_merged[campaign_id],campaign_channel_merged[channel],"Not Found",0)</f>
        <v>unknown</v>
      </c>
      <c r="E759" s="8" t="s">
        <v>8690</v>
      </c>
      <c r="F759" s="8" t="s">
        <v>8689</v>
      </c>
      <c r="G759" s="8" t="str">
        <f t="shared" si="11"/>
        <v>not converted</v>
      </c>
      <c r="H759" s="6">
        <v>0</v>
      </c>
      <c r="I759" t="str">
        <f>_xlfn.XLOOKUP(Campaign_performance_cln[[#This Row],[customer_id]],customers_cln[customer_id],customers_cln[country],"Not Found",0)</f>
        <v>Tuvalu</v>
      </c>
    </row>
    <row r="760" spans="1:9" x14ac:dyDescent="0.45">
      <c r="A760" t="s">
        <v>8660</v>
      </c>
      <c r="B760" t="s">
        <v>468</v>
      </c>
      <c r="C760" t="str">
        <f>_xlfn.XLOOKUP(Campaign_performance_cln[[#This Row],[campaign_id]],campaign_channel_merged[campaign_id],campaign_channel_merged[campaign_name],"Not Found")</f>
        <v>Clearance  20</v>
      </c>
      <c r="D760" t="str">
        <f>_xlfn.XLOOKUP(Campaign_performance_cln[[#This Row],[campaign_id]],campaign_channel_merged[campaign_id],campaign_channel_merged[channel],"Not Found",0)</f>
        <v>Social Media</v>
      </c>
      <c r="E760" s="8" t="s">
        <v>8690</v>
      </c>
      <c r="F760" s="8" t="s">
        <v>8690</v>
      </c>
      <c r="G760" s="8" t="str">
        <f t="shared" si="11"/>
        <v>converted</v>
      </c>
      <c r="H760" s="6">
        <v>156.91999999999999</v>
      </c>
      <c r="I760" t="str">
        <f>_xlfn.XLOOKUP(Campaign_performance_cln[[#This Row],[customer_id]],customers_cln[customer_id],customers_cln[country],"Not Found",0)</f>
        <v>French Southern Territories</v>
      </c>
    </row>
    <row r="761" spans="1:9" x14ac:dyDescent="0.45">
      <c r="A761" t="s">
        <v>8652</v>
      </c>
      <c r="B761" t="s">
        <v>579</v>
      </c>
      <c r="C761" t="str">
        <f>_xlfn.XLOOKUP(Campaign_performance_cln[[#This Row],[campaign_id]],campaign_channel_merged[campaign_id],campaign_channel_merged[campaign_name],"Not Found")</f>
        <v>Summer  12</v>
      </c>
      <c r="D761" t="str">
        <f>_xlfn.XLOOKUP(Campaign_performance_cln[[#This Row],[campaign_id]],campaign_channel_merged[campaign_id],campaign_channel_merged[channel],"Not Found",0)</f>
        <v>Email</v>
      </c>
      <c r="E761" s="8" t="s">
        <v>8690</v>
      </c>
      <c r="F761" s="8" t="s">
        <v>8690</v>
      </c>
      <c r="G761" s="8" t="str">
        <f t="shared" si="11"/>
        <v>converted</v>
      </c>
      <c r="H761" s="6">
        <v>1987.07</v>
      </c>
      <c r="I761" t="str">
        <f>_xlfn.XLOOKUP(Campaign_performance_cln[[#This Row],[customer_id]],customers_cln[customer_id],customers_cln[country],"Not Found",0)</f>
        <v>Portugal</v>
      </c>
    </row>
    <row r="762" spans="1:9" x14ac:dyDescent="0.45">
      <c r="A762" t="s">
        <v>8645</v>
      </c>
      <c r="B762" t="s">
        <v>600</v>
      </c>
      <c r="C762" t="str">
        <f>_xlfn.XLOOKUP(Campaign_performance_cln[[#This Row],[campaign_id]],campaign_channel_merged[campaign_id],campaign_channel_merged[campaign_name],"Not Found")</f>
        <v>Festive  5</v>
      </c>
      <c r="D762" t="str">
        <f>_xlfn.XLOOKUP(Campaign_performance_cln[[#This Row],[campaign_id]],campaign_channel_merged[campaign_id],campaign_channel_merged[channel],"Not Found",0)</f>
        <v>unknown</v>
      </c>
      <c r="E762" s="8" t="s">
        <v>8689</v>
      </c>
      <c r="F762" s="8" t="s">
        <v>8689</v>
      </c>
      <c r="G762" s="8" t="str">
        <f t="shared" si="11"/>
        <v>not converted</v>
      </c>
      <c r="H762" s="6">
        <v>0</v>
      </c>
      <c r="I762" t="str">
        <f>_xlfn.XLOOKUP(Campaign_performance_cln[[#This Row],[customer_id]],customers_cln[customer_id],customers_cln[country],"Not Found",0)</f>
        <v>Antarctica (The Territory South Of 60 Deg S)</v>
      </c>
    </row>
    <row r="763" spans="1:9" x14ac:dyDescent="0.45">
      <c r="A763" t="s">
        <v>8655</v>
      </c>
      <c r="B763" t="s">
        <v>984</v>
      </c>
      <c r="C763" t="str">
        <f>_xlfn.XLOOKUP(Campaign_performance_cln[[#This Row],[campaign_id]],campaign_channel_merged[campaign_id],campaign_channel_merged[campaign_name],"Not Found")</f>
        <v>Festive  15</v>
      </c>
      <c r="D763" t="str">
        <f>_xlfn.XLOOKUP(Campaign_performance_cln[[#This Row],[campaign_id]],campaign_channel_merged[campaign_id],campaign_channel_merged[channel],"Not Found",0)</f>
        <v>Email</v>
      </c>
      <c r="E763" s="8" t="s">
        <v>8690</v>
      </c>
      <c r="F763" s="8" t="s">
        <v>8689</v>
      </c>
      <c r="G763" s="8" t="str">
        <f t="shared" si="11"/>
        <v>not converted</v>
      </c>
      <c r="H763" s="6">
        <v>0</v>
      </c>
      <c r="I763" t="str">
        <f>_xlfn.XLOOKUP(Campaign_performance_cln[[#This Row],[customer_id]],customers_cln[customer_id],customers_cln[country],"Not Found",0)</f>
        <v>Afghanistan</v>
      </c>
    </row>
    <row r="764" spans="1:9" x14ac:dyDescent="0.45">
      <c r="A764" t="s">
        <v>8646</v>
      </c>
      <c r="B764" t="s">
        <v>127</v>
      </c>
      <c r="C764" t="str">
        <f>_xlfn.XLOOKUP(Campaign_performance_cln[[#This Row],[campaign_id]],campaign_channel_merged[campaign_id],campaign_channel_merged[campaign_name],"Not Found")</f>
        <v>Winter  6</v>
      </c>
      <c r="D764" t="str">
        <f>_xlfn.XLOOKUP(Campaign_performance_cln[[#This Row],[campaign_id]],campaign_channel_merged[campaign_id],campaign_channel_merged[channel],"Not Found",0)</f>
        <v>Influencer</v>
      </c>
      <c r="E764" s="8" t="s">
        <v>8689</v>
      </c>
      <c r="F764" s="8" t="s">
        <v>8689</v>
      </c>
      <c r="G764" s="8" t="str">
        <f t="shared" si="11"/>
        <v>not converted</v>
      </c>
      <c r="H764" s="6">
        <v>0</v>
      </c>
      <c r="I764" t="str">
        <f>_xlfn.XLOOKUP(Campaign_performance_cln[[#This Row],[customer_id]],customers_cln[customer_id],customers_cln[country],"Not Found",0)</f>
        <v>Burkina Faso</v>
      </c>
    </row>
    <row r="765" spans="1:9" x14ac:dyDescent="0.45">
      <c r="A765" t="s">
        <v>8648</v>
      </c>
      <c r="B765" t="s">
        <v>75</v>
      </c>
      <c r="C765" t="str">
        <f>_xlfn.XLOOKUP(Campaign_performance_cln[[#This Row],[campaign_id]],campaign_channel_merged[campaign_id],campaign_channel_merged[campaign_name],"Not Found")</f>
        <v>Festive  8</v>
      </c>
      <c r="D765" t="str">
        <f>_xlfn.XLOOKUP(Campaign_performance_cln[[#This Row],[campaign_id]],campaign_channel_merged[campaign_id],campaign_channel_merged[channel],"Not Found",0)</f>
        <v>Influencer</v>
      </c>
      <c r="E765" s="8" t="s">
        <v>8690</v>
      </c>
      <c r="F765" s="8" t="s">
        <v>8689</v>
      </c>
      <c r="G765" s="8" t="str">
        <f t="shared" si="11"/>
        <v>not converted</v>
      </c>
      <c r="H765" s="6">
        <v>0</v>
      </c>
      <c r="I765" t="str">
        <f>_xlfn.XLOOKUP(Campaign_performance_cln[[#This Row],[customer_id]],customers_cln[customer_id],customers_cln[country],"Not Found",0)</f>
        <v>Haiti</v>
      </c>
    </row>
    <row r="766" spans="1:9" x14ac:dyDescent="0.45">
      <c r="A766" t="s">
        <v>8653</v>
      </c>
      <c r="B766" t="s">
        <v>753</v>
      </c>
      <c r="C766" t="str">
        <f>_xlfn.XLOOKUP(Campaign_performance_cln[[#This Row],[campaign_id]],campaign_channel_merged[campaign_id],campaign_channel_merged[campaign_name],"Not Found")</f>
        <v>Winter  13</v>
      </c>
      <c r="D766" t="str">
        <f>_xlfn.XLOOKUP(Campaign_performance_cln[[#This Row],[campaign_id]],campaign_channel_merged[campaign_id],campaign_channel_merged[channel],"Not Found",0)</f>
        <v>Social Media</v>
      </c>
      <c r="E766" s="8" t="s">
        <v>8690</v>
      </c>
      <c r="F766" s="8" t="s">
        <v>8689</v>
      </c>
      <c r="G766" s="8" t="str">
        <f t="shared" si="11"/>
        <v>not converted</v>
      </c>
      <c r="H766" s="6">
        <v>0</v>
      </c>
      <c r="I766" t="str">
        <f>_xlfn.XLOOKUP(Campaign_performance_cln[[#This Row],[customer_id]],customers_cln[customer_id],customers_cln[country],"Not Found",0)</f>
        <v>France</v>
      </c>
    </row>
    <row r="767" spans="1:9" x14ac:dyDescent="0.45">
      <c r="A767" t="s">
        <v>8651</v>
      </c>
      <c r="B767" t="s">
        <v>982</v>
      </c>
      <c r="C767" t="str">
        <f>_xlfn.XLOOKUP(Campaign_performance_cln[[#This Row],[campaign_id]],campaign_channel_merged[campaign_id],campaign_channel_merged[campaign_name],"Not Found")</f>
        <v>Launch  11</v>
      </c>
      <c r="D767" t="str">
        <f>_xlfn.XLOOKUP(Campaign_performance_cln[[#This Row],[campaign_id]],campaign_channel_merged[campaign_id],campaign_channel_merged[channel],"Not Found",0)</f>
        <v>Email</v>
      </c>
      <c r="E767" s="8" t="s">
        <v>8690</v>
      </c>
      <c r="F767" s="8" t="s">
        <v>8689</v>
      </c>
      <c r="G767" s="8" t="str">
        <f t="shared" si="11"/>
        <v>not converted</v>
      </c>
      <c r="H767" s="6">
        <v>0</v>
      </c>
      <c r="I767" t="str">
        <f>_xlfn.XLOOKUP(Campaign_performance_cln[[#This Row],[customer_id]],customers_cln[customer_id],customers_cln[country],"Not Found",0)</f>
        <v>Montserrat</v>
      </c>
    </row>
    <row r="768" spans="1:9" x14ac:dyDescent="0.45">
      <c r="A768" t="s">
        <v>8641</v>
      </c>
      <c r="B768" t="s">
        <v>150</v>
      </c>
      <c r="C768" t="str">
        <f>_xlfn.XLOOKUP(Campaign_performance_cln[[#This Row],[campaign_id]],campaign_channel_merged[campaign_id],campaign_channel_merged[campaign_name],"Not Found")</f>
        <v>Clearance  1</v>
      </c>
      <c r="D768" t="str">
        <f>_xlfn.XLOOKUP(Campaign_performance_cln[[#This Row],[campaign_id]],campaign_channel_merged[campaign_id],campaign_channel_merged[channel],"Not Found",0)</f>
        <v>Google Ads</v>
      </c>
      <c r="E768" s="8" t="s">
        <v>8690</v>
      </c>
      <c r="F768" s="8" t="s">
        <v>8690</v>
      </c>
      <c r="G768" s="8" t="str">
        <f t="shared" si="11"/>
        <v>converted</v>
      </c>
      <c r="H768" s="6">
        <v>1151.3499999999999</v>
      </c>
      <c r="I768" t="str">
        <f>_xlfn.XLOOKUP(Campaign_performance_cln[[#This Row],[customer_id]],customers_cln[customer_id],customers_cln[country],"Not Found",0)</f>
        <v>Greece</v>
      </c>
    </row>
    <row r="769" spans="1:9" x14ac:dyDescent="0.45">
      <c r="A769" t="s">
        <v>8641</v>
      </c>
      <c r="B769" t="s">
        <v>570</v>
      </c>
      <c r="C769" t="str">
        <f>_xlfn.XLOOKUP(Campaign_performance_cln[[#This Row],[campaign_id]],campaign_channel_merged[campaign_id],campaign_channel_merged[campaign_name],"Not Found")</f>
        <v>Clearance  1</v>
      </c>
      <c r="D769" t="str">
        <f>_xlfn.XLOOKUP(Campaign_performance_cln[[#This Row],[campaign_id]],campaign_channel_merged[campaign_id],campaign_channel_merged[channel],"Not Found",0)</f>
        <v>Google Ads</v>
      </c>
      <c r="E769" s="8" t="s">
        <v>8689</v>
      </c>
      <c r="F769" s="8" t="s">
        <v>8689</v>
      </c>
      <c r="G769" s="8" t="str">
        <f t="shared" si="11"/>
        <v>not converted</v>
      </c>
      <c r="H769" s="6">
        <v>0</v>
      </c>
      <c r="I769" t="str">
        <f>_xlfn.XLOOKUP(Campaign_performance_cln[[#This Row],[customer_id]],customers_cln[customer_id],customers_cln[country],"Not Found",0)</f>
        <v>South Africa</v>
      </c>
    </row>
    <row r="770" spans="1:9" x14ac:dyDescent="0.45">
      <c r="A770" t="s">
        <v>8652</v>
      </c>
      <c r="B770" t="s">
        <v>818</v>
      </c>
      <c r="C770" t="str">
        <f>_xlfn.XLOOKUP(Campaign_performance_cln[[#This Row],[campaign_id]],campaign_channel_merged[campaign_id],campaign_channel_merged[campaign_name],"Not Found")</f>
        <v>Summer  12</v>
      </c>
      <c r="D770" t="str">
        <f>_xlfn.XLOOKUP(Campaign_performance_cln[[#This Row],[campaign_id]],campaign_channel_merged[campaign_id],campaign_channel_merged[channel],"Not Found",0)</f>
        <v>Email</v>
      </c>
      <c r="E770" s="8" t="s">
        <v>8689</v>
      </c>
      <c r="F770" s="8" t="s">
        <v>8689</v>
      </c>
      <c r="G770" s="8" t="str">
        <f t="shared" si="11"/>
        <v>not converted</v>
      </c>
      <c r="H770" s="6">
        <v>0</v>
      </c>
      <c r="I770" t="str">
        <f>_xlfn.XLOOKUP(Campaign_performance_cln[[#This Row],[customer_id]],customers_cln[customer_id],customers_cln[country],"Not Found",0)</f>
        <v>Jamaica</v>
      </c>
    </row>
    <row r="771" spans="1:9" x14ac:dyDescent="0.45">
      <c r="A771" t="s">
        <v>8657</v>
      </c>
      <c r="B771" t="s">
        <v>17</v>
      </c>
      <c r="C771" t="str">
        <f>_xlfn.XLOOKUP(Campaign_performance_cln[[#This Row],[campaign_id]],campaign_channel_merged[campaign_id],campaign_channel_merged[campaign_name],"Not Found")</f>
        <v>Launch  17</v>
      </c>
      <c r="D771" t="str">
        <f>_xlfn.XLOOKUP(Campaign_performance_cln[[#This Row],[campaign_id]],campaign_channel_merged[campaign_id],campaign_channel_merged[channel],"Not Found",0)</f>
        <v>TV Ad</v>
      </c>
      <c r="E771" s="8" t="s">
        <v>8690</v>
      </c>
      <c r="F771" s="8" t="s">
        <v>8689</v>
      </c>
      <c r="G771" s="8" t="str">
        <f t="shared" ref="G771:G834" si="12">IF(AND(E771="yes",F771="yes"),"converted","not converted")</f>
        <v>not converted</v>
      </c>
      <c r="H771" s="6">
        <v>0</v>
      </c>
      <c r="I771" t="str">
        <f>_xlfn.XLOOKUP(Campaign_performance_cln[[#This Row],[customer_id]],customers_cln[customer_id],customers_cln[country],"Not Found",0)</f>
        <v>Romania</v>
      </c>
    </row>
    <row r="772" spans="1:9" x14ac:dyDescent="0.45">
      <c r="A772" t="s">
        <v>8660</v>
      </c>
      <c r="B772" t="s">
        <v>244</v>
      </c>
      <c r="C772" t="str">
        <f>_xlfn.XLOOKUP(Campaign_performance_cln[[#This Row],[campaign_id]],campaign_channel_merged[campaign_id],campaign_channel_merged[campaign_name],"Not Found")</f>
        <v>Clearance  20</v>
      </c>
      <c r="D772" t="str">
        <f>_xlfn.XLOOKUP(Campaign_performance_cln[[#This Row],[campaign_id]],campaign_channel_merged[campaign_id],campaign_channel_merged[channel],"Not Found",0)</f>
        <v>Social Media</v>
      </c>
      <c r="E772" s="8" t="s">
        <v>8690</v>
      </c>
      <c r="F772" s="8" t="s">
        <v>8689</v>
      </c>
      <c r="G772" s="8" t="str">
        <f t="shared" si="12"/>
        <v>not converted</v>
      </c>
      <c r="H772" s="6">
        <v>0</v>
      </c>
      <c r="I772" t="str">
        <f>_xlfn.XLOOKUP(Campaign_performance_cln[[#This Row],[customer_id]],customers_cln[customer_id],customers_cln[country],"Not Found",0)</f>
        <v>French Southern Territories</v>
      </c>
    </row>
    <row r="773" spans="1:9" x14ac:dyDescent="0.45">
      <c r="A773" t="s">
        <v>8652</v>
      </c>
      <c r="B773" t="s">
        <v>565</v>
      </c>
      <c r="C773" t="str">
        <f>_xlfn.XLOOKUP(Campaign_performance_cln[[#This Row],[campaign_id]],campaign_channel_merged[campaign_id],campaign_channel_merged[campaign_name],"Not Found")</f>
        <v>Summer  12</v>
      </c>
      <c r="D773" t="str">
        <f>_xlfn.XLOOKUP(Campaign_performance_cln[[#This Row],[campaign_id]],campaign_channel_merged[campaign_id],campaign_channel_merged[channel],"Not Found",0)</f>
        <v>Email</v>
      </c>
      <c r="E773" s="8" t="s">
        <v>8690</v>
      </c>
      <c r="F773" s="8" t="s">
        <v>8689</v>
      </c>
      <c r="G773" s="8" t="str">
        <f t="shared" si="12"/>
        <v>not converted</v>
      </c>
      <c r="H773" s="6">
        <v>0</v>
      </c>
      <c r="I773" t="str">
        <f>_xlfn.XLOOKUP(Campaign_performance_cln[[#This Row],[customer_id]],customers_cln[customer_id],customers_cln[country],"Not Found",0)</f>
        <v>Cayman Islands</v>
      </c>
    </row>
    <row r="774" spans="1:9" x14ac:dyDescent="0.45">
      <c r="A774" t="s">
        <v>8650</v>
      </c>
      <c r="B774" t="s">
        <v>203</v>
      </c>
      <c r="C774" t="str">
        <f>_xlfn.XLOOKUP(Campaign_performance_cln[[#This Row],[campaign_id]],campaign_channel_merged[campaign_id],campaign_channel_merged[campaign_name],"Not Found")</f>
        <v>Winter  10</v>
      </c>
      <c r="D774" t="str">
        <f>_xlfn.XLOOKUP(Campaign_performance_cln[[#This Row],[campaign_id]],campaign_channel_merged[campaign_id],campaign_channel_merged[channel],"Not Found",0)</f>
        <v>TV Ad</v>
      </c>
      <c r="E774" s="8" t="s">
        <v>8690</v>
      </c>
      <c r="F774" s="8" t="s">
        <v>8690</v>
      </c>
      <c r="G774" s="8" t="str">
        <f t="shared" si="12"/>
        <v>converted</v>
      </c>
      <c r="H774" s="6">
        <v>736.93</v>
      </c>
      <c r="I774" t="str">
        <f>_xlfn.XLOOKUP(Campaign_performance_cln[[#This Row],[customer_id]],customers_cln[customer_id],customers_cln[country],"Not Found",0)</f>
        <v>Russian Federation</v>
      </c>
    </row>
    <row r="775" spans="1:9" x14ac:dyDescent="0.45">
      <c r="A775" t="s">
        <v>8648</v>
      </c>
      <c r="B775" t="s">
        <v>913</v>
      </c>
      <c r="C775" t="str">
        <f>_xlfn.XLOOKUP(Campaign_performance_cln[[#This Row],[campaign_id]],campaign_channel_merged[campaign_id],campaign_channel_merged[campaign_name],"Not Found")</f>
        <v>Festive  8</v>
      </c>
      <c r="D775" t="str">
        <f>_xlfn.XLOOKUP(Campaign_performance_cln[[#This Row],[campaign_id]],campaign_channel_merged[campaign_id],campaign_channel_merged[channel],"Not Found",0)</f>
        <v>Influencer</v>
      </c>
      <c r="E775" s="8" t="s">
        <v>8689</v>
      </c>
      <c r="F775" s="8" t="s">
        <v>8689</v>
      </c>
      <c r="G775" s="8" t="str">
        <f t="shared" si="12"/>
        <v>not converted</v>
      </c>
      <c r="H775" s="6">
        <v>0</v>
      </c>
      <c r="I775" t="str">
        <f>_xlfn.XLOOKUP(Campaign_performance_cln[[#This Row],[customer_id]],customers_cln[customer_id],customers_cln[country],"Not Found",0)</f>
        <v>Gambia</v>
      </c>
    </row>
    <row r="776" spans="1:9" x14ac:dyDescent="0.45">
      <c r="A776" t="s">
        <v>8643</v>
      </c>
      <c r="B776" t="s">
        <v>498</v>
      </c>
      <c r="C776" t="str">
        <f>_xlfn.XLOOKUP(Campaign_performance_cln[[#This Row],[campaign_id]],campaign_channel_merged[campaign_id],campaign_channel_merged[campaign_name],"Not Found")</f>
        <v>Winter  3</v>
      </c>
      <c r="D776" t="str">
        <f>_xlfn.XLOOKUP(Campaign_performance_cln[[#This Row],[campaign_id]],campaign_channel_merged[campaign_id],campaign_channel_merged[channel],"Not Found",0)</f>
        <v>Social Media</v>
      </c>
      <c r="E776" s="8" t="s">
        <v>8689</v>
      </c>
      <c r="F776" s="8" t="s">
        <v>8689</v>
      </c>
      <c r="G776" s="8" t="str">
        <f t="shared" si="12"/>
        <v>not converted</v>
      </c>
      <c r="H776" s="6">
        <v>0</v>
      </c>
      <c r="I776" t="str">
        <f>_xlfn.XLOOKUP(Campaign_performance_cln[[#This Row],[customer_id]],customers_cln[customer_id],customers_cln[country],"Not Found",0)</f>
        <v>Zambia</v>
      </c>
    </row>
    <row r="777" spans="1:9" x14ac:dyDescent="0.45">
      <c r="A777" t="s">
        <v>8651</v>
      </c>
      <c r="B777" t="s">
        <v>947</v>
      </c>
      <c r="C777" t="str">
        <f>_xlfn.XLOOKUP(Campaign_performance_cln[[#This Row],[campaign_id]],campaign_channel_merged[campaign_id],campaign_channel_merged[campaign_name],"Not Found")</f>
        <v>Launch  11</v>
      </c>
      <c r="D777" t="str">
        <f>_xlfn.XLOOKUP(Campaign_performance_cln[[#This Row],[campaign_id]],campaign_channel_merged[campaign_id],campaign_channel_merged[channel],"Not Found",0)</f>
        <v>Email</v>
      </c>
      <c r="E777" s="8" t="s">
        <v>8689</v>
      </c>
      <c r="F777" s="8" t="s">
        <v>8689</v>
      </c>
      <c r="G777" s="8" t="str">
        <f t="shared" si="12"/>
        <v>not converted</v>
      </c>
      <c r="H777" s="6">
        <v>0</v>
      </c>
      <c r="I777" t="str">
        <f>_xlfn.XLOOKUP(Campaign_performance_cln[[#This Row],[customer_id]],customers_cln[customer_id],customers_cln[country],"Not Found",0)</f>
        <v>Aruba</v>
      </c>
    </row>
    <row r="778" spans="1:9" x14ac:dyDescent="0.45">
      <c r="A778" t="s">
        <v>8653</v>
      </c>
      <c r="B778" t="s">
        <v>594</v>
      </c>
      <c r="C778" t="str">
        <f>_xlfn.XLOOKUP(Campaign_performance_cln[[#This Row],[campaign_id]],campaign_channel_merged[campaign_id],campaign_channel_merged[campaign_name],"Not Found")</f>
        <v>Winter  13</v>
      </c>
      <c r="D778" t="str">
        <f>_xlfn.XLOOKUP(Campaign_performance_cln[[#This Row],[campaign_id]],campaign_channel_merged[campaign_id],campaign_channel_merged[channel],"Not Found",0)</f>
        <v>Social Media</v>
      </c>
      <c r="E778" s="8" t="s">
        <v>8690</v>
      </c>
      <c r="F778" s="8" t="s">
        <v>8689</v>
      </c>
      <c r="G778" s="8" t="str">
        <f t="shared" si="12"/>
        <v>not converted</v>
      </c>
      <c r="H778" s="6">
        <v>0</v>
      </c>
      <c r="I778" t="str">
        <f>_xlfn.XLOOKUP(Campaign_performance_cln[[#This Row],[customer_id]],customers_cln[customer_id],customers_cln[country],"Not Found",0)</f>
        <v>Sierra Leone</v>
      </c>
    </row>
    <row r="779" spans="1:9" x14ac:dyDescent="0.45">
      <c r="A779" t="s">
        <v>8652</v>
      </c>
      <c r="B779" t="s">
        <v>132</v>
      </c>
      <c r="C779" t="str">
        <f>_xlfn.XLOOKUP(Campaign_performance_cln[[#This Row],[campaign_id]],campaign_channel_merged[campaign_id],campaign_channel_merged[campaign_name],"Not Found")</f>
        <v>Summer  12</v>
      </c>
      <c r="D779" t="str">
        <f>_xlfn.XLOOKUP(Campaign_performance_cln[[#This Row],[campaign_id]],campaign_channel_merged[campaign_id],campaign_channel_merged[channel],"Not Found",0)</f>
        <v>Email</v>
      </c>
      <c r="E779" s="8" t="s">
        <v>8690</v>
      </c>
      <c r="F779" s="8" t="s">
        <v>8689</v>
      </c>
      <c r="G779" s="8" t="str">
        <f t="shared" si="12"/>
        <v>not converted</v>
      </c>
      <c r="H779" s="6">
        <v>0</v>
      </c>
      <c r="I779" t="str">
        <f>_xlfn.XLOOKUP(Campaign_performance_cln[[#This Row],[customer_id]],customers_cln[customer_id],customers_cln[country],"Not Found",0)</f>
        <v>Samoa</v>
      </c>
    </row>
    <row r="780" spans="1:9" x14ac:dyDescent="0.45">
      <c r="A780" t="s">
        <v>8643</v>
      </c>
      <c r="B780" t="s">
        <v>318</v>
      </c>
      <c r="C780" t="str">
        <f>_xlfn.XLOOKUP(Campaign_performance_cln[[#This Row],[campaign_id]],campaign_channel_merged[campaign_id],campaign_channel_merged[campaign_name],"Not Found")</f>
        <v>Winter  3</v>
      </c>
      <c r="D780" t="str">
        <f>_xlfn.XLOOKUP(Campaign_performance_cln[[#This Row],[campaign_id]],campaign_channel_merged[campaign_id],campaign_channel_merged[channel],"Not Found",0)</f>
        <v>Social Media</v>
      </c>
      <c r="E780" s="8" t="s">
        <v>8690</v>
      </c>
      <c r="F780" s="8" t="s">
        <v>8689</v>
      </c>
      <c r="G780" s="8" t="str">
        <f t="shared" si="12"/>
        <v>not converted</v>
      </c>
      <c r="H780" s="6">
        <v>0</v>
      </c>
      <c r="I780" t="str">
        <f>_xlfn.XLOOKUP(Campaign_performance_cln[[#This Row],[customer_id]],customers_cln[customer_id],customers_cln[country],"Not Found",0)</f>
        <v>Jamaica</v>
      </c>
    </row>
    <row r="781" spans="1:9" x14ac:dyDescent="0.45">
      <c r="A781" t="s">
        <v>8643</v>
      </c>
      <c r="B781" t="s">
        <v>161</v>
      </c>
      <c r="C781" t="str">
        <f>_xlfn.XLOOKUP(Campaign_performance_cln[[#This Row],[campaign_id]],campaign_channel_merged[campaign_id],campaign_channel_merged[campaign_name],"Not Found")</f>
        <v>Winter  3</v>
      </c>
      <c r="D781" t="str">
        <f>_xlfn.XLOOKUP(Campaign_performance_cln[[#This Row],[campaign_id]],campaign_channel_merged[campaign_id],campaign_channel_merged[channel],"Not Found",0)</f>
        <v>Social Media</v>
      </c>
      <c r="E781" s="8" t="s">
        <v>8690</v>
      </c>
      <c r="F781" s="8" t="s">
        <v>8690</v>
      </c>
      <c r="G781" s="8" t="str">
        <f t="shared" si="12"/>
        <v>converted</v>
      </c>
      <c r="H781" s="6">
        <v>1151.29</v>
      </c>
      <c r="I781" t="str">
        <f>_xlfn.XLOOKUP(Campaign_performance_cln[[#This Row],[customer_id]],customers_cln[customer_id],customers_cln[country],"Not Found",0)</f>
        <v>Montenegro</v>
      </c>
    </row>
    <row r="782" spans="1:9" x14ac:dyDescent="0.45">
      <c r="A782" t="s">
        <v>8652</v>
      </c>
      <c r="B782" t="s">
        <v>532</v>
      </c>
      <c r="C782" t="str">
        <f>_xlfn.XLOOKUP(Campaign_performance_cln[[#This Row],[campaign_id]],campaign_channel_merged[campaign_id],campaign_channel_merged[campaign_name],"Not Found")</f>
        <v>Summer  12</v>
      </c>
      <c r="D782" t="str">
        <f>_xlfn.XLOOKUP(Campaign_performance_cln[[#This Row],[campaign_id]],campaign_channel_merged[campaign_id],campaign_channel_merged[channel],"Not Found",0)</f>
        <v>Email</v>
      </c>
      <c r="E782" s="8" t="s">
        <v>8689</v>
      </c>
      <c r="F782" s="8" t="s">
        <v>8689</v>
      </c>
      <c r="G782" s="8" t="str">
        <f t="shared" si="12"/>
        <v>not converted</v>
      </c>
      <c r="H782" s="6">
        <v>0</v>
      </c>
      <c r="I782" t="str">
        <f>_xlfn.XLOOKUP(Campaign_performance_cln[[#This Row],[customer_id]],customers_cln[customer_id],customers_cln[country],"Not Found",0)</f>
        <v>Niger</v>
      </c>
    </row>
    <row r="783" spans="1:9" x14ac:dyDescent="0.45">
      <c r="A783" t="s">
        <v>8659</v>
      </c>
      <c r="B783" t="s">
        <v>599</v>
      </c>
      <c r="C783" t="str">
        <f>_xlfn.XLOOKUP(Campaign_performance_cln[[#This Row],[campaign_id]],campaign_channel_merged[campaign_id],campaign_channel_merged[campaign_name],"Not Found")</f>
        <v>Launch  19</v>
      </c>
      <c r="D783" t="str">
        <f>_xlfn.XLOOKUP(Campaign_performance_cln[[#This Row],[campaign_id]],campaign_channel_merged[campaign_id],campaign_channel_merged[channel],"Not Found",0)</f>
        <v>Google Ads</v>
      </c>
      <c r="E783" s="8" t="s">
        <v>8690</v>
      </c>
      <c r="F783" s="8" t="s">
        <v>8689</v>
      </c>
      <c r="G783" s="8" t="str">
        <f t="shared" si="12"/>
        <v>not converted</v>
      </c>
      <c r="H783" s="6">
        <v>0</v>
      </c>
      <c r="I783" t="str">
        <f>_xlfn.XLOOKUP(Campaign_performance_cln[[#This Row],[customer_id]],customers_cln[customer_id],customers_cln[country],"Not Found",0)</f>
        <v>Estonia</v>
      </c>
    </row>
    <row r="784" spans="1:9" x14ac:dyDescent="0.45">
      <c r="A784" t="s">
        <v>8651</v>
      </c>
      <c r="B784" t="s">
        <v>834</v>
      </c>
      <c r="C784" t="str">
        <f>_xlfn.XLOOKUP(Campaign_performance_cln[[#This Row],[campaign_id]],campaign_channel_merged[campaign_id],campaign_channel_merged[campaign_name],"Not Found")</f>
        <v>Launch  11</v>
      </c>
      <c r="D784" t="str">
        <f>_xlfn.XLOOKUP(Campaign_performance_cln[[#This Row],[campaign_id]],campaign_channel_merged[campaign_id],campaign_channel_merged[channel],"Not Found",0)</f>
        <v>Email</v>
      </c>
      <c r="E784" s="8" t="s">
        <v>8689</v>
      </c>
      <c r="F784" s="8" t="s">
        <v>8689</v>
      </c>
      <c r="G784" s="8" t="str">
        <f t="shared" si="12"/>
        <v>not converted</v>
      </c>
      <c r="H784" s="6">
        <v>0</v>
      </c>
      <c r="I784" t="str">
        <f>_xlfn.XLOOKUP(Campaign_performance_cln[[#This Row],[customer_id]],customers_cln[customer_id],customers_cln[country],"Not Found",0)</f>
        <v>Iceland</v>
      </c>
    </row>
    <row r="785" spans="1:9" x14ac:dyDescent="0.45">
      <c r="A785" t="s">
        <v>8644</v>
      </c>
      <c r="B785" t="s">
        <v>511</v>
      </c>
      <c r="C785" t="str">
        <f>_xlfn.XLOOKUP(Campaign_performance_cln[[#This Row],[campaign_id]],campaign_channel_merged[campaign_id],campaign_channel_merged[campaign_name],"Not Found")</f>
        <v>Launch  4</v>
      </c>
      <c r="D785" t="str">
        <f>_xlfn.XLOOKUP(Campaign_performance_cln[[#This Row],[campaign_id]],campaign_channel_merged[campaign_id],campaign_channel_merged[channel],"Not Found",0)</f>
        <v>TV Ad</v>
      </c>
      <c r="E785" s="8" t="s">
        <v>8689</v>
      </c>
      <c r="F785" s="8" t="s">
        <v>8689</v>
      </c>
      <c r="G785" s="8" t="str">
        <f t="shared" si="12"/>
        <v>not converted</v>
      </c>
      <c r="H785" s="6">
        <v>0</v>
      </c>
      <c r="I785" t="str">
        <f>_xlfn.XLOOKUP(Campaign_performance_cln[[#This Row],[customer_id]],customers_cln[customer_id],customers_cln[country],"Not Found",0)</f>
        <v>Israel</v>
      </c>
    </row>
    <row r="786" spans="1:9" x14ac:dyDescent="0.45">
      <c r="A786" t="s">
        <v>8643</v>
      </c>
      <c r="B786" t="s">
        <v>884</v>
      </c>
      <c r="C786" t="str">
        <f>_xlfn.XLOOKUP(Campaign_performance_cln[[#This Row],[campaign_id]],campaign_channel_merged[campaign_id],campaign_channel_merged[campaign_name],"Not Found")</f>
        <v>Winter  3</v>
      </c>
      <c r="D786" t="str">
        <f>_xlfn.XLOOKUP(Campaign_performance_cln[[#This Row],[campaign_id]],campaign_channel_merged[campaign_id],campaign_channel_merged[channel],"Not Found",0)</f>
        <v>Social Media</v>
      </c>
      <c r="E786" s="8" t="s">
        <v>8689</v>
      </c>
      <c r="F786" s="8" t="s">
        <v>8689</v>
      </c>
      <c r="G786" s="8" t="str">
        <f t="shared" si="12"/>
        <v>not converted</v>
      </c>
      <c r="H786" s="6">
        <v>0</v>
      </c>
      <c r="I786" t="str">
        <f>_xlfn.XLOOKUP(Campaign_performance_cln[[#This Row],[customer_id]],customers_cln[customer_id],customers_cln[country],"Not Found",0)</f>
        <v>Palau</v>
      </c>
    </row>
    <row r="787" spans="1:9" x14ac:dyDescent="0.45">
      <c r="A787" t="s">
        <v>8641</v>
      </c>
      <c r="B787" t="s">
        <v>203</v>
      </c>
      <c r="C787" t="str">
        <f>_xlfn.XLOOKUP(Campaign_performance_cln[[#This Row],[campaign_id]],campaign_channel_merged[campaign_id],campaign_channel_merged[campaign_name],"Not Found")</f>
        <v>Clearance  1</v>
      </c>
      <c r="D787" t="str">
        <f>_xlfn.XLOOKUP(Campaign_performance_cln[[#This Row],[campaign_id]],campaign_channel_merged[campaign_id],campaign_channel_merged[channel],"Not Found",0)</f>
        <v>Google Ads</v>
      </c>
      <c r="E787" s="8" t="s">
        <v>8690</v>
      </c>
      <c r="F787" s="8" t="s">
        <v>8690</v>
      </c>
      <c r="G787" s="8" t="str">
        <f t="shared" si="12"/>
        <v>converted</v>
      </c>
      <c r="H787" s="6">
        <v>1010.63</v>
      </c>
      <c r="I787" t="str">
        <f>_xlfn.XLOOKUP(Campaign_performance_cln[[#This Row],[customer_id]],customers_cln[customer_id],customers_cln[country],"Not Found",0)</f>
        <v>Russian Federation</v>
      </c>
    </row>
    <row r="788" spans="1:9" x14ac:dyDescent="0.45">
      <c r="A788" t="s">
        <v>8642</v>
      </c>
      <c r="B788" t="s">
        <v>921</v>
      </c>
      <c r="C788" t="str">
        <f>_xlfn.XLOOKUP(Campaign_performance_cln[[#This Row],[campaign_id]],campaign_channel_merged[campaign_id],campaign_channel_merged[campaign_name],"Not Found")</f>
        <v>Festive  2</v>
      </c>
      <c r="D788" t="str">
        <f>_xlfn.XLOOKUP(Campaign_performance_cln[[#This Row],[campaign_id]],campaign_channel_merged[campaign_id],campaign_channel_merged[channel],"Not Found",0)</f>
        <v>Influencer</v>
      </c>
      <c r="E788" s="8" t="s">
        <v>8689</v>
      </c>
      <c r="F788" s="8" t="s">
        <v>8689</v>
      </c>
      <c r="G788" s="8" t="str">
        <f t="shared" si="12"/>
        <v>not converted</v>
      </c>
      <c r="H788" s="6">
        <v>0</v>
      </c>
      <c r="I788" t="str">
        <f>_xlfn.XLOOKUP(Campaign_performance_cln[[#This Row],[customer_id]],customers_cln[customer_id],customers_cln[country],"Not Found",0)</f>
        <v>Lesotho</v>
      </c>
    </row>
    <row r="789" spans="1:9" x14ac:dyDescent="0.45">
      <c r="A789" t="s">
        <v>8643</v>
      </c>
      <c r="B789" t="s">
        <v>139</v>
      </c>
      <c r="C789" t="str">
        <f>_xlfn.XLOOKUP(Campaign_performance_cln[[#This Row],[campaign_id]],campaign_channel_merged[campaign_id],campaign_channel_merged[campaign_name],"Not Found")</f>
        <v>Winter  3</v>
      </c>
      <c r="D789" t="str">
        <f>_xlfn.XLOOKUP(Campaign_performance_cln[[#This Row],[campaign_id]],campaign_channel_merged[campaign_id],campaign_channel_merged[channel],"Not Found",0)</f>
        <v>Social Media</v>
      </c>
      <c r="E789" s="8" t="s">
        <v>8689</v>
      </c>
      <c r="F789" s="8" t="s">
        <v>8689</v>
      </c>
      <c r="G789" s="8" t="str">
        <f t="shared" si="12"/>
        <v>not converted</v>
      </c>
      <c r="H789" s="6">
        <v>0</v>
      </c>
      <c r="I789" t="str">
        <f>_xlfn.XLOOKUP(Campaign_performance_cln[[#This Row],[customer_id]],customers_cln[customer_id],customers_cln[country],"Not Found",0)</f>
        <v>Honduras</v>
      </c>
    </row>
    <row r="790" spans="1:9" x14ac:dyDescent="0.45">
      <c r="A790" t="s">
        <v>8653</v>
      </c>
      <c r="B790" t="s">
        <v>11</v>
      </c>
      <c r="C790" t="str">
        <f>_xlfn.XLOOKUP(Campaign_performance_cln[[#This Row],[campaign_id]],campaign_channel_merged[campaign_id],campaign_channel_merged[campaign_name],"Not Found")</f>
        <v>Winter  13</v>
      </c>
      <c r="D790" t="str">
        <f>_xlfn.XLOOKUP(Campaign_performance_cln[[#This Row],[campaign_id]],campaign_channel_merged[campaign_id],campaign_channel_merged[channel],"Not Found",0)</f>
        <v>Social Media</v>
      </c>
      <c r="E790" s="8" t="s">
        <v>8689</v>
      </c>
      <c r="F790" s="8" t="s">
        <v>8689</v>
      </c>
      <c r="G790" s="8" t="str">
        <f t="shared" si="12"/>
        <v>not converted</v>
      </c>
      <c r="H790" s="6">
        <v>0</v>
      </c>
      <c r="I790" t="str">
        <f>_xlfn.XLOOKUP(Campaign_performance_cln[[#This Row],[customer_id]],customers_cln[customer_id],customers_cln[country],"Not Found",0)</f>
        <v>Hong Kong</v>
      </c>
    </row>
    <row r="791" spans="1:9" x14ac:dyDescent="0.45">
      <c r="A791" t="s">
        <v>8643</v>
      </c>
      <c r="B791" t="s">
        <v>993</v>
      </c>
      <c r="C791" t="str">
        <f>_xlfn.XLOOKUP(Campaign_performance_cln[[#This Row],[campaign_id]],campaign_channel_merged[campaign_id],campaign_channel_merged[campaign_name],"Not Found")</f>
        <v>Winter  3</v>
      </c>
      <c r="D791" t="str">
        <f>_xlfn.XLOOKUP(Campaign_performance_cln[[#This Row],[campaign_id]],campaign_channel_merged[campaign_id],campaign_channel_merged[channel],"Not Found",0)</f>
        <v>Social Media</v>
      </c>
      <c r="E791" s="8" t="s">
        <v>8689</v>
      </c>
      <c r="F791" s="8" t="s">
        <v>8689</v>
      </c>
      <c r="G791" s="8" t="str">
        <f t="shared" si="12"/>
        <v>not converted</v>
      </c>
      <c r="H791" s="6">
        <v>0</v>
      </c>
      <c r="I791" t="str">
        <f>_xlfn.XLOOKUP(Campaign_performance_cln[[#This Row],[customer_id]],customers_cln[customer_id],customers_cln[country],"Not Found",0)</f>
        <v>Libyan Arab Jamahiriya</v>
      </c>
    </row>
    <row r="792" spans="1:9" x14ac:dyDescent="0.45">
      <c r="A792" t="s">
        <v>8649</v>
      </c>
      <c r="B792" t="s">
        <v>560</v>
      </c>
      <c r="C792" t="str">
        <f>_xlfn.XLOOKUP(Campaign_performance_cln[[#This Row],[campaign_id]],campaign_channel_merged[campaign_id],campaign_channel_merged[campaign_name],"Not Found")</f>
        <v>Clearance  9</v>
      </c>
      <c r="D792" t="str">
        <f>_xlfn.XLOOKUP(Campaign_performance_cln[[#This Row],[campaign_id]],campaign_channel_merged[campaign_id],campaign_channel_merged[channel],"Not Found",0)</f>
        <v>Social Media</v>
      </c>
      <c r="E792" s="8" t="s">
        <v>8690</v>
      </c>
      <c r="F792" s="8" t="s">
        <v>8689</v>
      </c>
      <c r="G792" s="8" t="str">
        <f t="shared" si="12"/>
        <v>not converted</v>
      </c>
      <c r="H792" s="6">
        <v>0</v>
      </c>
      <c r="I792" t="str">
        <f>_xlfn.XLOOKUP(Campaign_performance_cln[[#This Row],[customer_id]],customers_cln[customer_id],customers_cln[country],"Not Found",0)</f>
        <v>Belize</v>
      </c>
    </row>
    <row r="793" spans="1:9" x14ac:dyDescent="0.45">
      <c r="A793" t="s">
        <v>8658</v>
      </c>
      <c r="B793" t="s">
        <v>611</v>
      </c>
      <c r="C793" t="str">
        <f>_xlfn.XLOOKUP(Campaign_performance_cln[[#This Row],[campaign_id]],campaign_channel_merged[campaign_id],campaign_channel_merged[campaign_name],"Not Found")</f>
        <v>Summer  18</v>
      </c>
      <c r="D793" t="str">
        <f>_xlfn.XLOOKUP(Campaign_performance_cln[[#This Row],[campaign_id]],campaign_channel_merged[campaign_id],campaign_channel_merged[channel],"Not Found",0)</f>
        <v>TV Ad</v>
      </c>
      <c r="E793" s="8" t="s">
        <v>8689</v>
      </c>
      <c r="F793" s="8" t="s">
        <v>8689</v>
      </c>
      <c r="G793" s="8" t="str">
        <f t="shared" si="12"/>
        <v>not converted</v>
      </c>
      <c r="H793" s="6">
        <v>0</v>
      </c>
      <c r="I793" t="str">
        <f>_xlfn.XLOOKUP(Campaign_performance_cln[[#This Row],[customer_id]],customers_cln[customer_id],customers_cln[country],"Not Found",0)</f>
        <v>Sudan</v>
      </c>
    </row>
    <row r="794" spans="1:9" x14ac:dyDescent="0.45">
      <c r="A794" t="s">
        <v>8647</v>
      </c>
      <c r="B794" t="s">
        <v>251</v>
      </c>
      <c r="C794" t="str">
        <f>_xlfn.XLOOKUP(Campaign_performance_cln[[#This Row],[campaign_id]],campaign_channel_merged[campaign_id],campaign_channel_merged[campaign_name],"Not Found")</f>
        <v>Clearance  7</v>
      </c>
      <c r="D794" t="str">
        <f>_xlfn.XLOOKUP(Campaign_performance_cln[[#This Row],[campaign_id]],campaign_channel_merged[campaign_id],campaign_channel_merged[channel],"Not Found",0)</f>
        <v>TV Ad</v>
      </c>
      <c r="E794" s="8" t="s">
        <v>8689</v>
      </c>
      <c r="F794" s="8" t="s">
        <v>8689</v>
      </c>
      <c r="G794" s="8" t="str">
        <f t="shared" si="12"/>
        <v>not converted</v>
      </c>
      <c r="H794" s="6">
        <v>0</v>
      </c>
      <c r="I794" t="str">
        <f>_xlfn.XLOOKUP(Campaign_performance_cln[[#This Row],[customer_id]],customers_cln[customer_id],customers_cln[country],"Not Found",0)</f>
        <v>Netherlands Antilles</v>
      </c>
    </row>
    <row r="795" spans="1:9" x14ac:dyDescent="0.45">
      <c r="A795" t="s">
        <v>8653</v>
      </c>
      <c r="B795" t="s">
        <v>579</v>
      </c>
      <c r="C795" t="str">
        <f>_xlfn.XLOOKUP(Campaign_performance_cln[[#This Row],[campaign_id]],campaign_channel_merged[campaign_id],campaign_channel_merged[campaign_name],"Not Found")</f>
        <v>Winter  13</v>
      </c>
      <c r="D795" t="str">
        <f>_xlfn.XLOOKUP(Campaign_performance_cln[[#This Row],[campaign_id]],campaign_channel_merged[campaign_id],campaign_channel_merged[channel],"Not Found",0)</f>
        <v>Social Media</v>
      </c>
      <c r="E795" s="8" t="s">
        <v>8689</v>
      </c>
      <c r="F795" s="8" t="s">
        <v>8689</v>
      </c>
      <c r="G795" s="8" t="str">
        <f t="shared" si="12"/>
        <v>not converted</v>
      </c>
      <c r="H795" s="6">
        <v>0</v>
      </c>
      <c r="I795" t="str">
        <f>_xlfn.XLOOKUP(Campaign_performance_cln[[#This Row],[customer_id]],customers_cln[customer_id],customers_cln[country],"Not Found",0)</f>
        <v>Portugal</v>
      </c>
    </row>
    <row r="796" spans="1:9" x14ac:dyDescent="0.45">
      <c r="A796" t="s">
        <v>8644</v>
      </c>
      <c r="B796" t="s">
        <v>781</v>
      </c>
      <c r="C796" t="str">
        <f>_xlfn.XLOOKUP(Campaign_performance_cln[[#This Row],[campaign_id]],campaign_channel_merged[campaign_id],campaign_channel_merged[campaign_name],"Not Found")</f>
        <v>Launch  4</v>
      </c>
      <c r="D796" t="str">
        <f>_xlfn.XLOOKUP(Campaign_performance_cln[[#This Row],[campaign_id]],campaign_channel_merged[campaign_id],campaign_channel_merged[channel],"Not Found",0)</f>
        <v>TV Ad</v>
      </c>
      <c r="E796" s="8" t="s">
        <v>8689</v>
      </c>
      <c r="F796" s="8" t="s">
        <v>8689</v>
      </c>
      <c r="G796" s="8" t="str">
        <f t="shared" si="12"/>
        <v>not converted</v>
      </c>
      <c r="H796" s="6">
        <v>0</v>
      </c>
      <c r="I796" t="str">
        <f>_xlfn.XLOOKUP(Campaign_performance_cln[[#This Row],[customer_id]],customers_cln[customer_id],customers_cln[country],"Not Found",0)</f>
        <v>Bolivia</v>
      </c>
    </row>
    <row r="797" spans="1:9" x14ac:dyDescent="0.45">
      <c r="A797" t="s">
        <v>8653</v>
      </c>
      <c r="B797" t="s">
        <v>475</v>
      </c>
      <c r="C797" t="str">
        <f>_xlfn.XLOOKUP(Campaign_performance_cln[[#This Row],[campaign_id]],campaign_channel_merged[campaign_id],campaign_channel_merged[campaign_name],"Not Found")</f>
        <v>Winter  13</v>
      </c>
      <c r="D797" t="str">
        <f>_xlfn.XLOOKUP(Campaign_performance_cln[[#This Row],[campaign_id]],campaign_channel_merged[campaign_id],campaign_channel_merged[channel],"Not Found",0)</f>
        <v>Social Media</v>
      </c>
      <c r="E797" s="8" t="s">
        <v>8689</v>
      </c>
      <c r="F797" s="8" t="s">
        <v>8689</v>
      </c>
      <c r="G797" s="8" t="str">
        <f t="shared" si="12"/>
        <v>not converted</v>
      </c>
      <c r="H797" s="6">
        <v>0</v>
      </c>
      <c r="I797" t="str">
        <f>_xlfn.XLOOKUP(Campaign_performance_cln[[#This Row],[customer_id]],customers_cln[customer_id],customers_cln[country],"Not Found",0)</f>
        <v>Vietnam</v>
      </c>
    </row>
    <row r="798" spans="1:9" x14ac:dyDescent="0.45">
      <c r="A798" t="s">
        <v>8654</v>
      </c>
      <c r="B798" t="s">
        <v>885</v>
      </c>
      <c r="C798" t="str">
        <f>_xlfn.XLOOKUP(Campaign_performance_cln[[#This Row],[campaign_id]],campaign_channel_merged[campaign_id],campaign_channel_merged[campaign_name],"Not Found")</f>
        <v>Summer  14</v>
      </c>
      <c r="D798" t="str">
        <f>_xlfn.XLOOKUP(Campaign_performance_cln[[#This Row],[campaign_id]],campaign_channel_merged[campaign_id],campaign_channel_merged[channel],"Not Found",0)</f>
        <v>Social Media</v>
      </c>
      <c r="E798" s="8" t="s">
        <v>8690</v>
      </c>
      <c r="F798" s="8" t="s">
        <v>8690</v>
      </c>
      <c r="G798" s="8" t="str">
        <f t="shared" si="12"/>
        <v>converted</v>
      </c>
      <c r="H798" s="6">
        <v>574.03</v>
      </c>
      <c r="I798" t="str">
        <f>_xlfn.XLOOKUP(Campaign_performance_cln[[#This Row],[customer_id]],customers_cln[customer_id],customers_cln[country],"Not Found",0)</f>
        <v>Egypt</v>
      </c>
    </row>
    <row r="799" spans="1:9" x14ac:dyDescent="0.45">
      <c r="A799" t="s">
        <v>8650</v>
      </c>
      <c r="B799" t="s">
        <v>339</v>
      </c>
      <c r="C799" t="str">
        <f>_xlfn.XLOOKUP(Campaign_performance_cln[[#This Row],[campaign_id]],campaign_channel_merged[campaign_id],campaign_channel_merged[campaign_name],"Not Found")</f>
        <v>Winter  10</v>
      </c>
      <c r="D799" t="str">
        <f>_xlfn.XLOOKUP(Campaign_performance_cln[[#This Row],[campaign_id]],campaign_channel_merged[campaign_id],campaign_channel_merged[channel],"Not Found",0)</f>
        <v>TV Ad</v>
      </c>
      <c r="E799" s="8" t="s">
        <v>8689</v>
      </c>
      <c r="F799" s="8" t="s">
        <v>8689</v>
      </c>
      <c r="G799" s="8" t="str">
        <f t="shared" si="12"/>
        <v>not converted</v>
      </c>
      <c r="H799" s="6">
        <v>0</v>
      </c>
      <c r="I799" t="str">
        <f>_xlfn.XLOOKUP(Campaign_performance_cln[[#This Row],[customer_id]],customers_cln[customer_id],customers_cln[country],"Not Found",0)</f>
        <v>Marshall Islands</v>
      </c>
    </row>
    <row r="800" spans="1:9" x14ac:dyDescent="0.45">
      <c r="A800" t="s">
        <v>8648</v>
      </c>
      <c r="B800" t="s">
        <v>869</v>
      </c>
      <c r="C800" t="str">
        <f>_xlfn.XLOOKUP(Campaign_performance_cln[[#This Row],[campaign_id]],campaign_channel_merged[campaign_id],campaign_channel_merged[campaign_name],"Not Found")</f>
        <v>Festive  8</v>
      </c>
      <c r="D800" t="str">
        <f>_xlfn.XLOOKUP(Campaign_performance_cln[[#This Row],[campaign_id]],campaign_channel_merged[campaign_id],campaign_channel_merged[channel],"Not Found",0)</f>
        <v>Influencer</v>
      </c>
      <c r="E800" s="8" t="s">
        <v>8690</v>
      </c>
      <c r="F800" s="8" t="s">
        <v>8689</v>
      </c>
      <c r="G800" s="8" t="str">
        <f t="shared" si="12"/>
        <v>not converted</v>
      </c>
      <c r="H800" s="6">
        <v>0</v>
      </c>
      <c r="I800" t="str">
        <f>_xlfn.XLOOKUP(Campaign_performance_cln[[#This Row],[customer_id]],customers_cln[customer_id],customers_cln[country],"Not Found",0)</f>
        <v>South Africa</v>
      </c>
    </row>
    <row r="801" spans="1:9" x14ac:dyDescent="0.45">
      <c r="A801" t="s">
        <v>8656</v>
      </c>
      <c r="B801" t="s">
        <v>785</v>
      </c>
      <c r="C801" t="str">
        <f>_xlfn.XLOOKUP(Campaign_performance_cln[[#This Row],[campaign_id]],campaign_channel_merged[campaign_id],campaign_channel_merged[campaign_name],"Not Found")</f>
        <v>Clearance  16</v>
      </c>
      <c r="D801" t="str">
        <f>_xlfn.XLOOKUP(Campaign_performance_cln[[#This Row],[campaign_id]],campaign_channel_merged[campaign_id],campaign_channel_merged[channel],"Not Found",0)</f>
        <v>Influencer</v>
      </c>
      <c r="E801" s="8" t="s">
        <v>8690</v>
      </c>
      <c r="F801" s="8" t="s">
        <v>8690</v>
      </c>
      <c r="G801" s="8" t="str">
        <f t="shared" si="12"/>
        <v>converted</v>
      </c>
      <c r="H801" s="6">
        <v>467.08</v>
      </c>
      <c r="I801" t="str">
        <f>_xlfn.XLOOKUP(Campaign_performance_cln[[#This Row],[customer_id]],customers_cln[customer_id],customers_cln[country],"Not Found",0)</f>
        <v>Slovenia</v>
      </c>
    </row>
    <row r="802" spans="1:9" x14ac:dyDescent="0.45">
      <c r="A802" t="s">
        <v>8649</v>
      </c>
      <c r="B802" t="s">
        <v>601</v>
      </c>
      <c r="C802" t="str">
        <f>_xlfn.XLOOKUP(Campaign_performance_cln[[#This Row],[campaign_id]],campaign_channel_merged[campaign_id],campaign_channel_merged[campaign_name],"Not Found")</f>
        <v>Clearance  9</v>
      </c>
      <c r="D802" t="str">
        <f>_xlfn.XLOOKUP(Campaign_performance_cln[[#This Row],[campaign_id]],campaign_channel_merged[campaign_id],campaign_channel_merged[channel],"Not Found",0)</f>
        <v>Social Media</v>
      </c>
      <c r="E802" s="8" t="s">
        <v>8689</v>
      </c>
      <c r="F802" s="8" t="s">
        <v>8689</v>
      </c>
      <c r="G802" s="8" t="str">
        <f t="shared" si="12"/>
        <v>not converted</v>
      </c>
      <c r="H802" s="6">
        <v>0</v>
      </c>
      <c r="I802" t="str">
        <f>_xlfn.XLOOKUP(Campaign_performance_cln[[#This Row],[customer_id]],customers_cln[customer_id],customers_cln[country],"Not Found",0)</f>
        <v>Malta</v>
      </c>
    </row>
    <row r="803" spans="1:9" x14ac:dyDescent="0.45">
      <c r="A803" t="s">
        <v>8655</v>
      </c>
      <c r="B803" t="s">
        <v>348</v>
      </c>
      <c r="C803" t="str">
        <f>_xlfn.XLOOKUP(Campaign_performance_cln[[#This Row],[campaign_id]],campaign_channel_merged[campaign_id],campaign_channel_merged[campaign_name],"Not Found")</f>
        <v>Festive  15</v>
      </c>
      <c r="D803" t="str">
        <f>_xlfn.XLOOKUP(Campaign_performance_cln[[#This Row],[campaign_id]],campaign_channel_merged[campaign_id],campaign_channel_merged[channel],"Not Found",0)</f>
        <v>Email</v>
      </c>
      <c r="E803" s="8" t="s">
        <v>8689</v>
      </c>
      <c r="F803" s="8" t="s">
        <v>8689</v>
      </c>
      <c r="G803" s="8" t="str">
        <f t="shared" si="12"/>
        <v>not converted</v>
      </c>
      <c r="H803" s="6">
        <v>0</v>
      </c>
      <c r="I803" t="str">
        <f>_xlfn.XLOOKUP(Campaign_performance_cln[[#This Row],[customer_id]],customers_cln[customer_id],customers_cln[country],"Not Found",0)</f>
        <v>Bahrain</v>
      </c>
    </row>
    <row r="804" spans="1:9" x14ac:dyDescent="0.45">
      <c r="A804" t="s">
        <v>8649</v>
      </c>
      <c r="B804" t="s">
        <v>896</v>
      </c>
      <c r="C804" t="str">
        <f>_xlfn.XLOOKUP(Campaign_performance_cln[[#This Row],[campaign_id]],campaign_channel_merged[campaign_id],campaign_channel_merged[campaign_name],"Not Found")</f>
        <v>Clearance  9</v>
      </c>
      <c r="D804" t="str">
        <f>_xlfn.XLOOKUP(Campaign_performance_cln[[#This Row],[campaign_id]],campaign_channel_merged[campaign_id],campaign_channel_merged[channel],"Not Found",0)</f>
        <v>Social Media</v>
      </c>
      <c r="E804" s="8" t="s">
        <v>8689</v>
      </c>
      <c r="F804" s="8" t="s">
        <v>8689</v>
      </c>
      <c r="G804" s="8" t="str">
        <f t="shared" si="12"/>
        <v>not converted</v>
      </c>
      <c r="H804" s="6">
        <v>0</v>
      </c>
      <c r="I804" t="str">
        <f>_xlfn.XLOOKUP(Campaign_performance_cln[[#This Row],[customer_id]],customers_cln[customer_id],customers_cln[country],"Not Found",0)</f>
        <v>Andorra</v>
      </c>
    </row>
    <row r="805" spans="1:9" x14ac:dyDescent="0.45">
      <c r="A805" t="s">
        <v>8644</v>
      </c>
      <c r="B805" t="s">
        <v>805</v>
      </c>
      <c r="C805" t="str">
        <f>_xlfn.XLOOKUP(Campaign_performance_cln[[#This Row],[campaign_id]],campaign_channel_merged[campaign_id],campaign_channel_merged[campaign_name],"Not Found")</f>
        <v>Launch  4</v>
      </c>
      <c r="D805" t="str">
        <f>_xlfn.XLOOKUP(Campaign_performance_cln[[#This Row],[campaign_id]],campaign_channel_merged[campaign_id],campaign_channel_merged[channel],"Not Found",0)</f>
        <v>TV Ad</v>
      </c>
      <c r="E805" s="8" t="s">
        <v>8690</v>
      </c>
      <c r="F805" s="8" t="s">
        <v>8690</v>
      </c>
      <c r="G805" s="8" t="str">
        <f t="shared" si="12"/>
        <v>converted</v>
      </c>
      <c r="H805" s="6">
        <v>576.19000000000005</v>
      </c>
      <c r="I805" t="str">
        <f>_xlfn.XLOOKUP(Campaign_performance_cln[[#This Row],[customer_id]],customers_cln[customer_id],customers_cln[country],"Not Found",0)</f>
        <v>Gibraltar</v>
      </c>
    </row>
    <row r="806" spans="1:9" x14ac:dyDescent="0.45">
      <c r="A806" t="s">
        <v>8658</v>
      </c>
      <c r="B806" t="s">
        <v>886</v>
      </c>
      <c r="C806" t="str">
        <f>_xlfn.XLOOKUP(Campaign_performance_cln[[#This Row],[campaign_id]],campaign_channel_merged[campaign_id],campaign_channel_merged[campaign_name],"Not Found")</f>
        <v>Summer  18</v>
      </c>
      <c r="D806" t="str">
        <f>_xlfn.XLOOKUP(Campaign_performance_cln[[#This Row],[campaign_id]],campaign_channel_merged[campaign_id],campaign_channel_merged[channel],"Not Found",0)</f>
        <v>TV Ad</v>
      </c>
      <c r="E806" s="8" t="s">
        <v>8690</v>
      </c>
      <c r="F806" s="8" t="s">
        <v>8689</v>
      </c>
      <c r="G806" s="8" t="str">
        <f t="shared" si="12"/>
        <v>not converted</v>
      </c>
      <c r="H806" s="6">
        <v>0</v>
      </c>
      <c r="I806" t="str">
        <f>_xlfn.XLOOKUP(Campaign_performance_cln[[#This Row],[customer_id]],customers_cln[customer_id],customers_cln[country],"Not Found",0)</f>
        <v>Togo</v>
      </c>
    </row>
    <row r="807" spans="1:9" x14ac:dyDescent="0.45">
      <c r="A807" t="s">
        <v>8655</v>
      </c>
      <c r="B807" t="s">
        <v>749</v>
      </c>
      <c r="C807" t="str">
        <f>_xlfn.XLOOKUP(Campaign_performance_cln[[#This Row],[campaign_id]],campaign_channel_merged[campaign_id],campaign_channel_merged[campaign_name],"Not Found")</f>
        <v>Festive  15</v>
      </c>
      <c r="D807" t="str">
        <f>_xlfn.XLOOKUP(Campaign_performance_cln[[#This Row],[campaign_id]],campaign_channel_merged[campaign_id],campaign_channel_merged[channel],"Not Found",0)</f>
        <v>Email</v>
      </c>
      <c r="E807" s="8" t="s">
        <v>8690</v>
      </c>
      <c r="F807" s="8" t="s">
        <v>8689</v>
      </c>
      <c r="G807" s="8" t="str">
        <f t="shared" si="12"/>
        <v>not converted</v>
      </c>
      <c r="H807" s="6">
        <v>0</v>
      </c>
      <c r="I807" t="str">
        <f>_xlfn.XLOOKUP(Campaign_performance_cln[[#This Row],[customer_id]],customers_cln[customer_id],customers_cln[country],"Not Found",0)</f>
        <v>Nauru</v>
      </c>
    </row>
    <row r="808" spans="1:9" x14ac:dyDescent="0.45">
      <c r="A808" t="s">
        <v>8658</v>
      </c>
      <c r="B808" t="s">
        <v>101</v>
      </c>
      <c r="C808" t="str">
        <f>_xlfn.XLOOKUP(Campaign_performance_cln[[#This Row],[campaign_id]],campaign_channel_merged[campaign_id],campaign_channel_merged[campaign_name],"Not Found")</f>
        <v>Summer  18</v>
      </c>
      <c r="D808" t="str">
        <f>_xlfn.XLOOKUP(Campaign_performance_cln[[#This Row],[campaign_id]],campaign_channel_merged[campaign_id],campaign_channel_merged[channel],"Not Found",0)</f>
        <v>TV Ad</v>
      </c>
      <c r="E808" s="8" t="s">
        <v>8689</v>
      </c>
      <c r="F808" s="8" t="s">
        <v>8689</v>
      </c>
      <c r="G808" s="8" t="str">
        <f t="shared" si="12"/>
        <v>not converted</v>
      </c>
      <c r="H808" s="6">
        <v>0</v>
      </c>
      <c r="I808" t="str">
        <f>_xlfn.XLOOKUP(Campaign_performance_cln[[#This Row],[customer_id]],customers_cln[customer_id],customers_cln[country],"Not Found",0)</f>
        <v>Burundi</v>
      </c>
    </row>
    <row r="809" spans="1:9" x14ac:dyDescent="0.45">
      <c r="A809" t="s">
        <v>8653</v>
      </c>
      <c r="B809" t="s">
        <v>27</v>
      </c>
      <c r="C809" t="str">
        <f>_xlfn.XLOOKUP(Campaign_performance_cln[[#This Row],[campaign_id]],campaign_channel_merged[campaign_id],campaign_channel_merged[campaign_name],"Not Found")</f>
        <v>Winter  13</v>
      </c>
      <c r="D809" t="str">
        <f>_xlfn.XLOOKUP(Campaign_performance_cln[[#This Row],[campaign_id]],campaign_channel_merged[campaign_id],campaign_channel_merged[channel],"Not Found",0)</f>
        <v>Social Media</v>
      </c>
      <c r="E809" s="8" t="s">
        <v>8689</v>
      </c>
      <c r="F809" s="8" t="s">
        <v>8689</v>
      </c>
      <c r="G809" s="8" t="str">
        <f t="shared" si="12"/>
        <v>not converted</v>
      </c>
      <c r="H809" s="6">
        <v>0</v>
      </c>
      <c r="I809" t="str">
        <f>_xlfn.XLOOKUP(Campaign_performance_cln[[#This Row],[customer_id]],customers_cln[customer_id],customers_cln[country],"Not Found",0)</f>
        <v>Saint Martin</v>
      </c>
    </row>
    <row r="810" spans="1:9" x14ac:dyDescent="0.45">
      <c r="A810" t="s">
        <v>8650</v>
      </c>
      <c r="B810" t="s">
        <v>173</v>
      </c>
      <c r="C810" t="str">
        <f>_xlfn.XLOOKUP(Campaign_performance_cln[[#This Row],[campaign_id]],campaign_channel_merged[campaign_id],campaign_channel_merged[campaign_name],"Not Found")</f>
        <v>Winter  10</v>
      </c>
      <c r="D810" t="str">
        <f>_xlfn.XLOOKUP(Campaign_performance_cln[[#This Row],[campaign_id]],campaign_channel_merged[campaign_id],campaign_channel_merged[channel],"Not Found",0)</f>
        <v>TV Ad</v>
      </c>
      <c r="E810" s="8" t="s">
        <v>8689</v>
      </c>
      <c r="F810" s="8" t="s">
        <v>8689</v>
      </c>
      <c r="G810" s="8" t="str">
        <f t="shared" si="12"/>
        <v>not converted</v>
      </c>
      <c r="H810" s="6">
        <v>0</v>
      </c>
      <c r="I810" t="str">
        <f>_xlfn.XLOOKUP(Campaign_performance_cln[[#This Row],[customer_id]],customers_cln[customer_id],customers_cln[country],"Not Found",0)</f>
        <v>Gambia</v>
      </c>
    </row>
    <row r="811" spans="1:9" x14ac:dyDescent="0.45">
      <c r="A811" t="s">
        <v>8642</v>
      </c>
      <c r="B811" t="s">
        <v>472</v>
      </c>
      <c r="C811" t="str">
        <f>_xlfn.XLOOKUP(Campaign_performance_cln[[#This Row],[campaign_id]],campaign_channel_merged[campaign_id],campaign_channel_merged[campaign_name],"Not Found")</f>
        <v>Festive  2</v>
      </c>
      <c r="D811" t="str">
        <f>_xlfn.XLOOKUP(Campaign_performance_cln[[#This Row],[campaign_id]],campaign_channel_merged[campaign_id],campaign_channel_merged[channel],"Not Found",0)</f>
        <v>Influencer</v>
      </c>
      <c r="E811" s="8" t="s">
        <v>8689</v>
      </c>
      <c r="F811" s="8" t="s">
        <v>8689</v>
      </c>
      <c r="G811" s="8" t="str">
        <f t="shared" si="12"/>
        <v>not converted</v>
      </c>
      <c r="H811" s="6">
        <v>0</v>
      </c>
      <c r="I811" t="str">
        <f>_xlfn.XLOOKUP(Campaign_performance_cln[[#This Row],[customer_id]],customers_cln[customer_id],customers_cln[country],"Not Found",0)</f>
        <v>South Africa</v>
      </c>
    </row>
    <row r="812" spans="1:9" x14ac:dyDescent="0.45">
      <c r="A812" t="s">
        <v>8659</v>
      </c>
      <c r="B812" t="s">
        <v>742</v>
      </c>
      <c r="C812" t="str">
        <f>_xlfn.XLOOKUP(Campaign_performance_cln[[#This Row],[campaign_id]],campaign_channel_merged[campaign_id],campaign_channel_merged[campaign_name],"Not Found")</f>
        <v>Launch  19</v>
      </c>
      <c r="D812" t="str">
        <f>_xlfn.XLOOKUP(Campaign_performance_cln[[#This Row],[campaign_id]],campaign_channel_merged[campaign_id],campaign_channel_merged[channel],"Not Found",0)</f>
        <v>Google Ads</v>
      </c>
      <c r="E812" s="8" t="s">
        <v>8689</v>
      </c>
      <c r="F812" s="8" t="s">
        <v>8689</v>
      </c>
      <c r="G812" s="8" t="str">
        <f t="shared" si="12"/>
        <v>not converted</v>
      </c>
      <c r="H812" s="6">
        <v>0</v>
      </c>
      <c r="I812" t="str">
        <f>_xlfn.XLOOKUP(Campaign_performance_cln[[#This Row],[customer_id]],customers_cln[customer_id],customers_cln[country],"Not Found",0)</f>
        <v>Comoros</v>
      </c>
    </row>
    <row r="813" spans="1:9" x14ac:dyDescent="0.45">
      <c r="A813" t="s">
        <v>8656</v>
      </c>
      <c r="B813" t="s">
        <v>430</v>
      </c>
      <c r="C813" t="str">
        <f>_xlfn.XLOOKUP(Campaign_performance_cln[[#This Row],[campaign_id]],campaign_channel_merged[campaign_id],campaign_channel_merged[campaign_name],"Not Found")</f>
        <v>Clearance  16</v>
      </c>
      <c r="D813" t="str">
        <f>_xlfn.XLOOKUP(Campaign_performance_cln[[#This Row],[campaign_id]],campaign_channel_merged[campaign_id],campaign_channel_merged[channel],"Not Found",0)</f>
        <v>Influencer</v>
      </c>
      <c r="E813" s="8" t="s">
        <v>8690</v>
      </c>
      <c r="F813" s="8" t="s">
        <v>8690</v>
      </c>
      <c r="G813" s="8" t="str">
        <f t="shared" si="12"/>
        <v>converted</v>
      </c>
      <c r="H813" s="6">
        <v>121.43</v>
      </c>
      <c r="I813" t="str">
        <f>_xlfn.XLOOKUP(Campaign_performance_cln[[#This Row],[customer_id]],customers_cln[customer_id],customers_cln[country],"Not Found",0)</f>
        <v>Bouvet Island (Bouvetoya)</v>
      </c>
    </row>
    <row r="814" spans="1:9" x14ac:dyDescent="0.45">
      <c r="A814" t="s">
        <v>8659</v>
      </c>
      <c r="B814" t="s">
        <v>491</v>
      </c>
      <c r="C814" t="str">
        <f>_xlfn.XLOOKUP(Campaign_performance_cln[[#This Row],[campaign_id]],campaign_channel_merged[campaign_id],campaign_channel_merged[campaign_name],"Not Found")</f>
        <v>Launch  19</v>
      </c>
      <c r="D814" t="str">
        <f>_xlfn.XLOOKUP(Campaign_performance_cln[[#This Row],[campaign_id]],campaign_channel_merged[campaign_id],campaign_channel_merged[channel],"Not Found",0)</f>
        <v>Google Ads</v>
      </c>
      <c r="E814" s="8" t="s">
        <v>8689</v>
      </c>
      <c r="F814" s="8" t="s">
        <v>8689</v>
      </c>
      <c r="G814" s="8" t="str">
        <f t="shared" si="12"/>
        <v>not converted</v>
      </c>
      <c r="H814" s="6">
        <v>0</v>
      </c>
      <c r="I814" t="str">
        <f>_xlfn.XLOOKUP(Campaign_performance_cln[[#This Row],[customer_id]],customers_cln[customer_id],customers_cln[country],"Not Found",0)</f>
        <v>Andorra</v>
      </c>
    </row>
    <row r="815" spans="1:9" x14ac:dyDescent="0.45">
      <c r="A815" t="s">
        <v>8650</v>
      </c>
      <c r="B815" t="s">
        <v>909</v>
      </c>
      <c r="C815" t="str">
        <f>_xlfn.XLOOKUP(Campaign_performance_cln[[#This Row],[campaign_id]],campaign_channel_merged[campaign_id],campaign_channel_merged[campaign_name],"Not Found")</f>
        <v>Winter  10</v>
      </c>
      <c r="D815" t="str">
        <f>_xlfn.XLOOKUP(Campaign_performance_cln[[#This Row],[campaign_id]],campaign_channel_merged[campaign_id],campaign_channel_merged[channel],"Not Found",0)</f>
        <v>TV Ad</v>
      </c>
      <c r="E815" s="8" t="s">
        <v>8689</v>
      </c>
      <c r="F815" s="8" t="s">
        <v>8689</v>
      </c>
      <c r="G815" s="8" t="str">
        <f t="shared" si="12"/>
        <v>not converted</v>
      </c>
      <c r="H815" s="6">
        <v>0</v>
      </c>
      <c r="I815" t="str">
        <f>_xlfn.XLOOKUP(Campaign_performance_cln[[#This Row],[customer_id]],customers_cln[customer_id],customers_cln[country],"Not Found",0)</f>
        <v>Argentina</v>
      </c>
    </row>
    <row r="816" spans="1:9" x14ac:dyDescent="0.45">
      <c r="A816" t="s">
        <v>8652</v>
      </c>
      <c r="B816" t="s">
        <v>303</v>
      </c>
      <c r="C816" t="str">
        <f>_xlfn.XLOOKUP(Campaign_performance_cln[[#This Row],[campaign_id]],campaign_channel_merged[campaign_id],campaign_channel_merged[campaign_name],"Not Found")</f>
        <v>Summer  12</v>
      </c>
      <c r="D816" t="str">
        <f>_xlfn.XLOOKUP(Campaign_performance_cln[[#This Row],[campaign_id]],campaign_channel_merged[campaign_id],campaign_channel_merged[channel],"Not Found",0)</f>
        <v>Email</v>
      </c>
      <c r="E816" s="8" t="s">
        <v>8689</v>
      </c>
      <c r="F816" s="8" t="s">
        <v>8689</v>
      </c>
      <c r="G816" s="8" t="str">
        <f t="shared" si="12"/>
        <v>not converted</v>
      </c>
      <c r="H816" s="6">
        <v>0</v>
      </c>
      <c r="I816" t="str">
        <f>_xlfn.XLOOKUP(Campaign_performance_cln[[#This Row],[customer_id]],customers_cln[customer_id],customers_cln[country],"Not Found",0)</f>
        <v>Spain</v>
      </c>
    </row>
    <row r="817" spans="1:9" x14ac:dyDescent="0.45">
      <c r="A817" t="s">
        <v>8654</v>
      </c>
      <c r="B817" t="s">
        <v>356</v>
      </c>
      <c r="C817" t="str">
        <f>_xlfn.XLOOKUP(Campaign_performance_cln[[#This Row],[campaign_id]],campaign_channel_merged[campaign_id],campaign_channel_merged[campaign_name],"Not Found")</f>
        <v>Summer  14</v>
      </c>
      <c r="D817" t="str">
        <f>_xlfn.XLOOKUP(Campaign_performance_cln[[#This Row],[campaign_id]],campaign_channel_merged[campaign_id],campaign_channel_merged[channel],"Not Found",0)</f>
        <v>Social Media</v>
      </c>
      <c r="E817" s="8" t="s">
        <v>8689</v>
      </c>
      <c r="F817" s="8" t="s">
        <v>8689</v>
      </c>
      <c r="G817" s="8" t="str">
        <f t="shared" si="12"/>
        <v>not converted</v>
      </c>
      <c r="H817" s="6">
        <v>0</v>
      </c>
      <c r="I817" t="str">
        <f>_xlfn.XLOOKUP(Campaign_performance_cln[[#This Row],[customer_id]],customers_cln[customer_id],customers_cln[country],"Not Found",0)</f>
        <v>Norfolk Island</v>
      </c>
    </row>
    <row r="818" spans="1:9" x14ac:dyDescent="0.45">
      <c r="A818" t="s">
        <v>8645</v>
      </c>
      <c r="B818" t="s">
        <v>531</v>
      </c>
      <c r="C818" t="str">
        <f>_xlfn.XLOOKUP(Campaign_performance_cln[[#This Row],[campaign_id]],campaign_channel_merged[campaign_id],campaign_channel_merged[campaign_name],"Not Found")</f>
        <v>Festive  5</v>
      </c>
      <c r="D818" t="str">
        <f>_xlfn.XLOOKUP(Campaign_performance_cln[[#This Row],[campaign_id]],campaign_channel_merged[campaign_id],campaign_channel_merged[channel],"Not Found",0)</f>
        <v>unknown</v>
      </c>
      <c r="E818" s="8" t="s">
        <v>8689</v>
      </c>
      <c r="F818" s="8" t="s">
        <v>8689</v>
      </c>
      <c r="G818" s="8" t="str">
        <f t="shared" si="12"/>
        <v>not converted</v>
      </c>
      <c r="H818" s="6">
        <v>0</v>
      </c>
      <c r="I818" t="str">
        <f>_xlfn.XLOOKUP(Campaign_performance_cln[[#This Row],[customer_id]],customers_cln[customer_id],customers_cln[country],"Not Found",0)</f>
        <v>Bulgaria</v>
      </c>
    </row>
    <row r="819" spans="1:9" x14ac:dyDescent="0.45">
      <c r="A819" t="s">
        <v>8645</v>
      </c>
      <c r="B819" t="s">
        <v>177</v>
      </c>
      <c r="C819" t="str">
        <f>_xlfn.XLOOKUP(Campaign_performance_cln[[#This Row],[campaign_id]],campaign_channel_merged[campaign_id],campaign_channel_merged[campaign_name],"Not Found")</f>
        <v>Festive  5</v>
      </c>
      <c r="D819" t="str">
        <f>_xlfn.XLOOKUP(Campaign_performance_cln[[#This Row],[campaign_id]],campaign_channel_merged[campaign_id],campaign_channel_merged[channel],"Not Found",0)</f>
        <v>unknown</v>
      </c>
      <c r="E819" s="8" t="s">
        <v>8689</v>
      </c>
      <c r="F819" s="8" t="s">
        <v>8689</v>
      </c>
      <c r="G819" s="8" t="str">
        <f t="shared" si="12"/>
        <v>not converted</v>
      </c>
      <c r="H819" s="6">
        <v>0</v>
      </c>
      <c r="I819" t="str">
        <f>_xlfn.XLOOKUP(Campaign_performance_cln[[#This Row],[customer_id]],customers_cln[customer_id],customers_cln[country],"Not Found",0)</f>
        <v>Andorra</v>
      </c>
    </row>
    <row r="820" spans="1:9" x14ac:dyDescent="0.45">
      <c r="A820" t="s">
        <v>8659</v>
      </c>
      <c r="B820" t="s">
        <v>222</v>
      </c>
      <c r="C820" t="str">
        <f>_xlfn.XLOOKUP(Campaign_performance_cln[[#This Row],[campaign_id]],campaign_channel_merged[campaign_id],campaign_channel_merged[campaign_name],"Not Found")</f>
        <v>Launch  19</v>
      </c>
      <c r="D820" t="str">
        <f>_xlfn.XLOOKUP(Campaign_performance_cln[[#This Row],[campaign_id]],campaign_channel_merged[campaign_id],campaign_channel_merged[channel],"Not Found",0)</f>
        <v>Google Ads</v>
      </c>
      <c r="E820" s="8" t="s">
        <v>8689</v>
      </c>
      <c r="F820" s="8" t="s">
        <v>8689</v>
      </c>
      <c r="G820" s="8" t="str">
        <f t="shared" si="12"/>
        <v>not converted</v>
      </c>
      <c r="H820" s="6">
        <v>0</v>
      </c>
      <c r="I820" t="str">
        <f>_xlfn.XLOOKUP(Campaign_performance_cln[[#This Row],[customer_id]],customers_cln[customer_id],customers_cln[country],"Not Found",0)</f>
        <v>Ukraine</v>
      </c>
    </row>
    <row r="821" spans="1:9" x14ac:dyDescent="0.45">
      <c r="A821" t="s">
        <v>8657</v>
      </c>
      <c r="B821" t="s">
        <v>352</v>
      </c>
      <c r="C821" t="str">
        <f>_xlfn.XLOOKUP(Campaign_performance_cln[[#This Row],[campaign_id]],campaign_channel_merged[campaign_id],campaign_channel_merged[campaign_name],"Not Found")</f>
        <v>Launch  17</v>
      </c>
      <c r="D821" t="str">
        <f>_xlfn.XLOOKUP(Campaign_performance_cln[[#This Row],[campaign_id]],campaign_channel_merged[campaign_id],campaign_channel_merged[channel],"Not Found",0)</f>
        <v>TV Ad</v>
      </c>
      <c r="E821" s="8" t="s">
        <v>8689</v>
      </c>
      <c r="F821" s="8" t="s">
        <v>8689</v>
      </c>
      <c r="G821" s="8" t="str">
        <f t="shared" si="12"/>
        <v>not converted</v>
      </c>
      <c r="H821" s="6">
        <v>0</v>
      </c>
      <c r="I821" t="str">
        <f>_xlfn.XLOOKUP(Campaign_performance_cln[[#This Row],[customer_id]],customers_cln[customer_id],customers_cln[country],"Not Found",0)</f>
        <v>Colombia</v>
      </c>
    </row>
    <row r="822" spans="1:9" x14ac:dyDescent="0.45">
      <c r="A822" t="s">
        <v>8641</v>
      </c>
      <c r="B822" t="s">
        <v>783</v>
      </c>
      <c r="C822" t="str">
        <f>_xlfn.XLOOKUP(Campaign_performance_cln[[#This Row],[campaign_id]],campaign_channel_merged[campaign_id],campaign_channel_merged[campaign_name],"Not Found")</f>
        <v>Clearance  1</v>
      </c>
      <c r="D822" t="str">
        <f>_xlfn.XLOOKUP(Campaign_performance_cln[[#This Row],[campaign_id]],campaign_channel_merged[campaign_id],campaign_channel_merged[channel],"Not Found",0)</f>
        <v>Google Ads</v>
      </c>
      <c r="E822" s="8" t="s">
        <v>8690</v>
      </c>
      <c r="F822" s="8" t="s">
        <v>8689</v>
      </c>
      <c r="G822" s="8" t="str">
        <f t="shared" si="12"/>
        <v>not converted</v>
      </c>
      <c r="H822" s="6">
        <v>0</v>
      </c>
      <c r="I822" t="str">
        <f>_xlfn.XLOOKUP(Campaign_performance_cln[[#This Row],[customer_id]],customers_cln[customer_id],customers_cln[country],"Not Found",0)</f>
        <v>Jordan</v>
      </c>
    </row>
    <row r="823" spans="1:9" x14ac:dyDescent="0.45">
      <c r="A823" t="s">
        <v>8660</v>
      </c>
      <c r="B823" t="s">
        <v>526</v>
      </c>
      <c r="C823" t="str">
        <f>_xlfn.XLOOKUP(Campaign_performance_cln[[#This Row],[campaign_id]],campaign_channel_merged[campaign_id],campaign_channel_merged[campaign_name],"Not Found")</f>
        <v>Clearance  20</v>
      </c>
      <c r="D823" t="str">
        <f>_xlfn.XLOOKUP(Campaign_performance_cln[[#This Row],[campaign_id]],campaign_channel_merged[campaign_id],campaign_channel_merged[channel],"Not Found",0)</f>
        <v>Social Media</v>
      </c>
      <c r="E823" s="8" t="s">
        <v>8689</v>
      </c>
      <c r="F823" s="8" t="s">
        <v>8689</v>
      </c>
      <c r="G823" s="8" t="str">
        <f t="shared" si="12"/>
        <v>not converted</v>
      </c>
      <c r="H823" s="6">
        <v>0</v>
      </c>
      <c r="I823" t="str">
        <f>_xlfn.XLOOKUP(Campaign_performance_cln[[#This Row],[customer_id]],customers_cln[customer_id],customers_cln[country],"Not Found",0)</f>
        <v>Central African Republic</v>
      </c>
    </row>
    <row r="824" spans="1:9" x14ac:dyDescent="0.45">
      <c r="A824" t="s">
        <v>8653</v>
      </c>
      <c r="B824" t="s">
        <v>548</v>
      </c>
      <c r="C824" t="str">
        <f>_xlfn.XLOOKUP(Campaign_performance_cln[[#This Row],[campaign_id]],campaign_channel_merged[campaign_id],campaign_channel_merged[campaign_name],"Not Found")</f>
        <v>Winter  13</v>
      </c>
      <c r="D824" t="str">
        <f>_xlfn.XLOOKUP(Campaign_performance_cln[[#This Row],[campaign_id]],campaign_channel_merged[campaign_id],campaign_channel_merged[channel],"Not Found",0)</f>
        <v>Social Media</v>
      </c>
      <c r="E824" s="8" t="s">
        <v>8689</v>
      </c>
      <c r="F824" s="8" t="s">
        <v>8689</v>
      </c>
      <c r="G824" s="8" t="str">
        <f t="shared" si="12"/>
        <v>not converted</v>
      </c>
      <c r="H824" s="6">
        <v>0</v>
      </c>
      <c r="I824" t="str">
        <f>_xlfn.XLOOKUP(Campaign_performance_cln[[#This Row],[customer_id]],customers_cln[customer_id],customers_cln[country],"Not Found",0)</f>
        <v>Finland</v>
      </c>
    </row>
    <row r="825" spans="1:9" x14ac:dyDescent="0.45">
      <c r="A825" t="s">
        <v>8654</v>
      </c>
      <c r="B825" t="s">
        <v>18</v>
      </c>
      <c r="C825" t="str">
        <f>_xlfn.XLOOKUP(Campaign_performance_cln[[#This Row],[campaign_id]],campaign_channel_merged[campaign_id],campaign_channel_merged[campaign_name],"Not Found")</f>
        <v>Summer  14</v>
      </c>
      <c r="D825" t="str">
        <f>_xlfn.XLOOKUP(Campaign_performance_cln[[#This Row],[campaign_id]],campaign_channel_merged[campaign_id],campaign_channel_merged[channel],"Not Found",0)</f>
        <v>Social Media</v>
      </c>
      <c r="E825" s="8" t="s">
        <v>8689</v>
      </c>
      <c r="F825" s="8" t="s">
        <v>8689</v>
      </c>
      <c r="G825" s="8" t="str">
        <f t="shared" si="12"/>
        <v>not converted</v>
      </c>
      <c r="H825" s="6">
        <v>0</v>
      </c>
      <c r="I825" t="str">
        <f>_xlfn.XLOOKUP(Campaign_performance_cln[[#This Row],[customer_id]],customers_cln[customer_id],customers_cln[country],"Not Found",0)</f>
        <v>Iran</v>
      </c>
    </row>
    <row r="826" spans="1:9" x14ac:dyDescent="0.45">
      <c r="A826" t="s">
        <v>8653</v>
      </c>
      <c r="B826" t="s">
        <v>747</v>
      </c>
      <c r="C826" t="str">
        <f>_xlfn.XLOOKUP(Campaign_performance_cln[[#This Row],[campaign_id]],campaign_channel_merged[campaign_id],campaign_channel_merged[campaign_name],"Not Found")</f>
        <v>Winter  13</v>
      </c>
      <c r="D826" t="str">
        <f>_xlfn.XLOOKUP(Campaign_performance_cln[[#This Row],[campaign_id]],campaign_channel_merged[campaign_id],campaign_channel_merged[channel],"Not Found",0)</f>
        <v>Social Media</v>
      </c>
      <c r="E826" s="8" t="s">
        <v>8690</v>
      </c>
      <c r="F826" s="8" t="s">
        <v>8689</v>
      </c>
      <c r="G826" s="8" t="str">
        <f t="shared" si="12"/>
        <v>not converted</v>
      </c>
      <c r="H826" s="6">
        <v>0</v>
      </c>
      <c r="I826" t="str">
        <f>_xlfn.XLOOKUP(Campaign_performance_cln[[#This Row],[customer_id]],customers_cln[customer_id],customers_cln[country],"Not Found",0)</f>
        <v>Holy See (Vatican City State)</v>
      </c>
    </row>
    <row r="827" spans="1:9" x14ac:dyDescent="0.45">
      <c r="A827" t="s">
        <v>8654</v>
      </c>
      <c r="B827" t="s">
        <v>76</v>
      </c>
      <c r="C827" t="str">
        <f>_xlfn.XLOOKUP(Campaign_performance_cln[[#This Row],[campaign_id]],campaign_channel_merged[campaign_id],campaign_channel_merged[campaign_name],"Not Found")</f>
        <v>Summer  14</v>
      </c>
      <c r="D827" t="str">
        <f>_xlfn.XLOOKUP(Campaign_performance_cln[[#This Row],[campaign_id]],campaign_channel_merged[campaign_id],campaign_channel_merged[channel],"Not Found",0)</f>
        <v>Social Media</v>
      </c>
      <c r="E827" s="8" t="s">
        <v>8690</v>
      </c>
      <c r="F827" s="8" t="s">
        <v>8689</v>
      </c>
      <c r="G827" s="8" t="str">
        <f t="shared" si="12"/>
        <v>not converted</v>
      </c>
      <c r="H827" s="6">
        <v>0</v>
      </c>
      <c r="I827" t="str">
        <f>_xlfn.XLOOKUP(Campaign_performance_cln[[#This Row],[customer_id]],customers_cln[customer_id],customers_cln[country],"Not Found",0)</f>
        <v>Malaysia</v>
      </c>
    </row>
    <row r="828" spans="1:9" x14ac:dyDescent="0.45">
      <c r="A828" t="s">
        <v>8654</v>
      </c>
      <c r="B828" t="s">
        <v>807</v>
      </c>
      <c r="C828" t="str">
        <f>_xlfn.XLOOKUP(Campaign_performance_cln[[#This Row],[campaign_id]],campaign_channel_merged[campaign_id],campaign_channel_merged[campaign_name],"Not Found")</f>
        <v>Summer  14</v>
      </c>
      <c r="D828" t="str">
        <f>_xlfn.XLOOKUP(Campaign_performance_cln[[#This Row],[campaign_id]],campaign_channel_merged[campaign_id],campaign_channel_merged[channel],"Not Found",0)</f>
        <v>Social Media</v>
      </c>
      <c r="E828" s="8" t="s">
        <v>8689</v>
      </c>
      <c r="F828" s="8" t="s">
        <v>8689</v>
      </c>
      <c r="G828" s="8" t="str">
        <f t="shared" si="12"/>
        <v>not converted</v>
      </c>
      <c r="H828" s="6">
        <v>0</v>
      </c>
      <c r="I828" t="str">
        <f>_xlfn.XLOOKUP(Campaign_performance_cln[[#This Row],[customer_id]],customers_cln[customer_id],customers_cln[country],"Not Found",0)</f>
        <v>Anguilla</v>
      </c>
    </row>
    <row r="829" spans="1:9" x14ac:dyDescent="0.45">
      <c r="A829" t="s">
        <v>8642</v>
      </c>
      <c r="B829" t="s">
        <v>646</v>
      </c>
      <c r="C829" t="str">
        <f>_xlfn.XLOOKUP(Campaign_performance_cln[[#This Row],[campaign_id]],campaign_channel_merged[campaign_id],campaign_channel_merged[campaign_name],"Not Found")</f>
        <v>Festive  2</v>
      </c>
      <c r="D829" t="str">
        <f>_xlfn.XLOOKUP(Campaign_performance_cln[[#This Row],[campaign_id]],campaign_channel_merged[campaign_id],campaign_channel_merged[channel],"Not Found",0)</f>
        <v>Influencer</v>
      </c>
      <c r="E829" s="8" t="s">
        <v>8689</v>
      </c>
      <c r="F829" s="8" t="s">
        <v>8689</v>
      </c>
      <c r="G829" s="8" t="str">
        <f t="shared" si="12"/>
        <v>not converted</v>
      </c>
      <c r="H829" s="6">
        <v>0</v>
      </c>
      <c r="I829" t="str">
        <f>_xlfn.XLOOKUP(Campaign_performance_cln[[#This Row],[customer_id]],customers_cln[customer_id],customers_cln[country],"Not Found",0)</f>
        <v>Seychelles</v>
      </c>
    </row>
    <row r="830" spans="1:9" x14ac:dyDescent="0.45">
      <c r="A830" t="s">
        <v>8655</v>
      </c>
      <c r="B830" t="s">
        <v>918</v>
      </c>
      <c r="C830" t="str">
        <f>_xlfn.XLOOKUP(Campaign_performance_cln[[#This Row],[campaign_id]],campaign_channel_merged[campaign_id],campaign_channel_merged[campaign_name],"Not Found")</f>
        <v>Festive  15</v>
      </c>
      <c r="D830" t="str">
        <f>_xlfn.XLOOKUP(Campaign_performance_cln[[#This Row],[campaign_id]],campaign_channel_merged[campaign_id],campaign_channel_merged[channel],"Not Found",0)</f>
        <v>Email</v>
      </c>
      <c r="E830" s="8" t="s">
        <v>8689</v>
      </c>
      <c r="F830" s="8" t="s">
        <v>8689</v>
      </c>
      <c r="G830" s="8" t="str">
        <f t="shared" si="12"/>
        <v>not converted</v>
      </c>
      <c r="H830" s="6">
        <v>0</v>
      </c>
      <c r="I830" t="str">
        <f>_xlfn.XLOOKUP(Campaign_performance_cln[[#This Row],[customer_id]],customers_cln[customer_id],customers_cln[country],"Not Found",0)</f>
        <v>Solomon Islands</v>
      </c>
    </row>
    <row r="831" spans="1:9" x14ac:dyDescent="0.45">
      <c r="A831" t="s">
        <v>8655</v>
      </c>
      <c r="B831" t="s">
        <v>617</v>
      </c>
      <c r="C831" t="str">
        <f>_xlfn.XLOOKUP(Campaign_performance_cln[[#This Row],[campaign_id]],campaign_channel_merged[campaign_id],campaign_channel_merged[campaign_name],"Not Found")</f>
        <v>Festive  15</v>
      </c>
      <c r="D831" t="str">
        <f>_xlfn.XLOOKUP(Campaign_performance_cln[[#This Row],[campaign_id]],campaign_channel_merged[campaign_id],campaign_channel_merged[channel],"Not Found",0)</f>
        <v>Email</v>
      </c>
      <c r="E831" s="8" t="s">
        <v>8689</v>
      </c>
      <c r="F831" s="8" t="s">
        <v>8689</v>
      </c>
      <c r="G831" s="8" t="str">
        <f t="shared" si="12"/>
        <v>not converted</v>
      </c>
      <c r="H831" s="6">
        <v>0</v>
      </c>
      <c r="I831" t="str">
        <f>_xlfn.XLOOKUP(Campaign_performance_cln[[#This Row],[customer_id]],customers_cln[customer_id],customers_cln[country],"Not Found",0)</f>
        <v>Northern Mariana Islands</v>
      </c>
    </row>
    <row r="832" spans="1:9" x14ac:dyDescent="0.45">
      <c r="A832" t="s">
        <v>8655</v>
      </c>
      <c r="B832" t="s">
        <v>48</v>
      </c>
      <c r="C832" t="str">
        <f>_xlfn.XLOOKUP(Campaign_performance_cln[[#This Row],[campaign_id]],campaign_channel_merged[campaign_id],campaign_channel_merged[campaign_name],"Not Found")</f>
        <v>Festive  15</v>
      </c>
      <c r="D832" t="str">
        <f>_xlfn.XLOOKUP(Campaign_performance_cln[[#This Row],[campaign_id]],campaign_channel_merged[campaign_id],campaign_channel_merged[channel],"Not Found",0)</f>
        <v>Email</v>
      </c>
      <c r="E832" s="8" t="s">
        <v>8690</v>
      </c>
      <c r="F832" s="8" t="s">
        <v>8689</v>
      </c>
      <c r="G832" s="8" t="str">
        <f t="shared" si="12"/>
        <v>not converted</v>
      </c>
      <c r="H832" s="6">
        <v>0</v>
      </c>
      <c r="I832" t="str">
        <f>_xlfn.XLOOKUP(Campaign_performance_cln[[#This Row],[customer_id]],customers_cln[customer_id],customers_cln[country],"Not Found",0)</f>
        <v>Canada</v>
      </c>
    </row>
    <row r="833" spans="1:9" x14ac:dyDescent="0.45">
      <c r="A833" t="s">
        <v>8654</v>
      </c>
      <c r="B833" t="s">
        <v>154</v>
      </c>
      <c r="C833" t="str">
        <f>_xlfn.XLOOKUP(Campaign_performance_cln[[#This Row],[campaign_id]],campaign_channel_merged[campaign_id],campaign_channel_merged[campaign_name],"Not Found")</f>
        <v>Summer  14</v>
      </c>
      <c r="D833" t="str">
        <f>_xlfn.XLOOKUP(Campaign_performance_cln[[#This Row],[campaign_id]],campaign_channel_merged[campaign_id],campaign_channel_merged[channel],"Not Found",0)</f>
        <v>Social Media</v>
      </c>
      <c r="E833" s="8" t="s">
        <v>8689</v>
      </c>
      <c r="F833" s="8" t="s">
        <v>8689</v>
      </c>
      <c r="G833" s="8" t="str">
        <f t="shared" si="12"/>
        <v>not converted</v>
      </c>
      <c r="H833" s="6">
        <v>0</v>
      </c>
      <c r="I833" t="str">
        <f>_xlfn.XLOOKUP(Campaign_performance_cln[[#This Row],[customer_id]],customers_cln[customer_id],customers_cln[country],"Not Found",0)</f>
        <v>Saint Lucia</v>
      </c>
    </row>
    <row r="834" spans="1:9" x14ac:dyDescent="0.45">
      <c r="A834" t="s">
        <v>8648</v>
      </c>
      <c r="B834" t="s">
        <v>515</v>
      </c>
      <c r="C834" t="str">
        <f>_xlfn.XLOOKUP(Campaign_performance_cln[[#This Row],[campaign_id]],campaign_channel_merged[campaign_id],campaign_channel_merged[campaign_name],"Not Found")</f>
        <v>Festive  8</v>
      </c>
      <c r="D834" t="str">
        <f>_xlfn.XLOOKUP(Campaign_performance_cln[[#This Row],[campaign_id]],campaign_channel_merged[campaign_id],campaign_channel_merged[channel],"Not Found",0)</f>
        <v>Influencer</v>
      </c>
      <c r="E834" s="8" t="s">
        <v>8689</v>
      </c>
      <c r="F834" s="8" t="s">
        <v>8689</v>
      </c>
      <c r="G834" s="8" t="str">
        <f t="shared" si="12"/>
        <v>not converted</v>
      </c>
      <c r="H834" s="6">
        <v>0</v>
      </c>
      <c r="I834" t="str">
        <f>_xlfn.XLOOKUP(Campaign_performance_cln[[#This Row],[customer_id]],customers_cln[customer_id],customers_cln[country],"Not Found",0)</f>
        <v>Mongolia</v>
      </c>
    </row>
    <row r="835" spans="1:9" x14ac:dyDescent="0.45">
      <c r="A835" t="s">
        <v>8659</v>
      </c>
      <c r="B835" t="s">
        <v>195</v>
      </c>
      <c r="C835" t="str">
        <f>_xlfn.XLOOKUP(Campaign_performance_cln[[#This Row],[campaign_id]],campaign_channel_merged[campaign_id],campaign_channel_merged[campaign_name],"Not Found")</f>
        <v>Launch  19</v>
      </c>
      <c r="D835" t="str">
        <f>_xlfn.XLOOKUP(Campaign_performance_cln[[#This Row],[campaign_id]],campaign_channel_merged[campaign_id],campaign_channel_merged[channel],"Not Found",0)</f>
        <v>Google Ads</v>
      </c>
      <c r="E835" s="8" t="s">
        <v>8689</v>
      </c>
      <c r="F835" s="8" t="s">
        <v>8689</v>
      </c>
      <c r="G835" s="8" t="str">
        <f t="shared" ref="G835:G898" si="13">IF(AND(E835="yes",F835="yes"),"converted","not converted")</f>
        <v>not converted</v>
      </c>
      <c r="H835" s="6">
        <v>0</v>
      </c>
      <c r="I835" t="str">
        <f>_xlfn.XLOOKUP(Campaign_performance_cln[[#This Row],[customer_id]],customers_cln[customer_id],customers_cln[country],"Not Found",0)</f>
        <v>Micronesia</v>
      </c>
    </row>
    <row r="836" spans="1:9" x14ac:dyDescent="0.45">
      <c r="A836" t="s">
        <v>8643</v>
      </c>
      <c r="B836" t="s">
        <v>693</v>
      </c>
      <c r="C836" t="str">
        <f>_xlfn.XLOOKUP(Campaign_performance_cln[[#This Row],[campaign_id]],campaign_channel_merged[campaign_id],campaign_channel_merged[campaign_name],"Not Found")</f>
        <v>Winter  3</v>
      </c>
      <c r="D836" t="str">
        <f>_xlfn.XLOOKUP(Campaign_performance_cln[[#This Row],[campaign_id]],campaign_channel_merged[campaign_id],campaign_channel_merged[channel],"Not Found",0)</f>
        <v>Social Media</v>
      </c>
      <c r="E836" s="8" t="s">
        <v>8690</v>
      </c>
      <c r="F836" s="8" t="s">
        <v>8690</v>
      </c>
      <c r="G836" s="8" t="str">
        <f t="shared" si="13"/>
        <v>converted</v>
      </c>
      <c r="H836" s="6">
        <v>886.85</v>
      </c>
      <c r="I836" t="str">
        <f>_xlfn.XLOOKUP(Campaign_performance_cln[[#This Row],[customer_id]],customers_cln[customer_id],customers_cln[country],"Not Found",0)</f>
        <v>Gibraltar</v>
      </c>
    </row>
    <row r="837" spans="1:9" x14ac:dyDescent="0.45">
      <c r="A837" t="s">
        <v>8648</v>
      </c>
      <c r="B837" t="s">
        <v>373</v>
      </c>
      <c r="C837" t="str">
        <f>_xlfn.XLOOKUP(Campaign_performance_cln[[#This Row],[campaign_id]],campaign_channel_merged[campaign_id],campaign_channel_merged[campaign_name],"Not Found")</f>
        <v>Festive  8</v>
      </c>
      <c r="D837" t="str">
        <f>_xlfn.XLOOKUP(Campaign_performance_cln[[#This Row],[campaign_id]],campaign_channel_merged[campaign_id],campaign_channel_merged[channel],"Not Found",0)</f>
        <v>Influencer</v>
      </c>
      <c r="E837" s="8" t="s">
        <v>8690</v>
      </c>
      <c r="F837" s="8" t="s">
        <v>8690</v>
      </c>
      <c r="G837" s="8" t="str">
        <f t="shared" si="13"/>
        <v>converted</v>
      </c>
      <c r="H837" s="6">
        <v>1202.21</v>
      </c>
      <c r="I837" t="str">
        <f>_xlfn.XLOOKUP(Campaign_performance_cln[[#This Row],[customer_id]],customers_cln[customer_id],customers_cln[country],"Not Found",0)</f>
        <v>Armenia</v>
      </c>
    </row>
    <row r="838" spans="1:9" x14ac:dyDescent="0.45">
      <c r="A838" t="s">
        <v>8646</v>
      </c>
      <c r="B838" t="s">
        <v>198</v>
      </c>
      <c r="C838" t="str">
        <f>_xlfn.XLOOKUP(Campaign_performance_cln[[#This Row],[campaign_id]],campaign_channel_merged[campaign_id],campaign_channel_merged[campaign_name],"Not Found")</f>
        <v>Winter  6</v>
      </c>
      <c r="D838" t="str">
        <f>_xlfn.XLOOKUP(Campaign_performance_cln[[#This Row],[campaign_id]],campaign_channel_merged[campaign_id],campaign_channel_merged[channel],"Not Found",0)</f>
        <v>Influencer</v>
      </c>
      <c r="E838" s="8" t="s">
        <v>8690</v>
      </c>
      <c r="F838" s="8" t="s">
        <v>8689</v>
      </c>
      <c r="G838" s="8" t="str">
        <f t="shared" si="13"/>
        <v>not converted</v>
      </c>
      <c r="H838" s="6">
        <v>0</v>
      </c>
      <c r="I838" t="str">
        <f>_xlfn.XLOOKUP(Campaign_performance_cln[[#This Row],[customer_id]],customers_cln[customer_id],customers_cln[country],"Not Found",0)</f>
        <v>Montserrat</v>
      </c>
    </row>
    <row r="839" spans="1:9" x14ac:dyDescent="0.45">
      <c r="A839" t="s">
        <v>8646</v>
      </c>
      <c r="B839" t="s">
        <v>301</v>
      </c>
      <c r="C839" t="str">
        <f>_xlfn.XLOOKUP(Campaign_performance_cln[[#This Row],[campaign_id]],campaign_channel_merged[campaign_id],campaign_channel_merged[campaign_name],"Not Found")</f>
        <v>Winter  6</v>
      </c>
      <c r="D839" t="str">
        <f>_xlfn.XLOOKUP(Campaign_performance_cln[[#This Row],[campaign_id]],campaign_channel_merged[campaign_id],campaign_channel_merged[channel],"Not Found",0)</f>
        <v>Influencer</v>
      </c>
      <c r="E839" s="8" t="s">
        <v>8690</v>
      </c>
      <c r="F839" s="8" t="s">
        <v>8690</v>
      </c>
      <c r="G839" s="8" t="str">
        <f t="shared" si="13"/>
        <v>converted</v>
      </c>
      <c r="H839" s="6">
        <v>401.33</v>
      </c>
      <c r="I839" t="str">
        <f>_xlfn.XLOOKUP(Campaign_performance_cln[[#This Row],[customer_id]],customers_cln[customer_id],customers_cln[country],"Not Found",0)</f>
        <v>Indonesia</v>
      </c>
    </row>
    <row r="840" spans="1:9" x14ac:dyDescent="0.45">
      <c r="A840" t="s">
        <v>8648</v>
      </c>
      <c r="B840" t="s">
        <v>60</v>
      </c>
      <c r="C840" t="str">
        <f>_xlfn.XLOOKUP(Campaign_performance_cln[[#This Row],[campaign_id]],campaign_channel_merged[campaign_id],campaign_channel_merged[campaign_name],"Not Found")</f>
        <v>Festive  8</v>
      </c>
      <c r="D840" t="str">
        <f>_xlfn.XLOOKUP(Campaign_performance_cln[[#This Row],[campaign_id]],campaign_channel_merged[campaign_id],campaign_channel_merged[channel],"Not Found",0)</f>
        <v>Influencer</v>
      </c>
      <c r="E840" s="8" t="s">
        <v>8690</v>
      </c>
      <c r="F840" s="8" t="s">
        <v>8690</v>
      </c>
      <c r="G840" s="8" t="str">
        <f t="shared" si="13"/>
        <v>converted</v>
      </c>
      <c r="H840" s="6">
        <v>1186.99</v>
      </c>
      <c r="I840" t="str">
        <f>_xlfn.XLOOKUP(Campaign_performance_cln[[#This Row],[customer_id]],customers_cln[customer_id],customers_cln[country],"Not Found",0)</f>
        <v>Zambia</v>
      </c>
    </row>
    <row r="841" spans="1:9" x14ac:dyDescent="0.45">
      <c r="A841" t="s">
        <v>8648</v>
      </c>
      <c r="B841" t="s">
        <v>265</v>
      </c>
      <c r="C841" t="str">
        <f>_xlfn.XLOOKUP(Campaign_performance_cln[[#This Row],[campaign_id]],campaign_channel_merged[campaign_id],campaign_channel_merged[campaign_name],"Not Found")</f>
        <v>Festive  8</v>
      </c>
      <c r="D841" t="str">
        <f>_xlfn.XLOOKUP(Campaign_performance_cln[[#This Row],[campaign_id]],campaign_channel_merged[campaign_id],campaign_channel_merged[channel],"Not Found",0)</f>
        <v>Influencer</v>
      </c>
      <c r="E841" s="8" t="s">
        <v>8689</v>
      </c>
      <c r="F841" s="8" t="s">
        <v>8689</v>
      </c>
      <c r="G841" s="8" t="str">
        <f t="shared" si="13"/>
        <v>not converted</v>
      </c>
      <c r="H841" s="6">
        <v>0</v>
      </c>
      <c r="I841" t="str">
        <f>_xlfn.XLOOKUP(Campaign_performance_cln[[#This Row],[customer_id]],customers_cln[customer_id],customers_cln[country],"Not Found",0)</f>
        <v>Tunisia</v>
      </c>
    </row>
    <row r="842" spans="1:9" x14ac:dyDescent="0.45">
      <c r="A842" t="s">
        <v>8653</v>
      </c>
      <c r="B842" t="s">
        <v>30</v>
      </c>
      <c r="C842" t="str">
        <f>_xlfn.XLOOKUP(Campaign_performance_cln[[#This Row],[campaign_id]],campaign_channel_merged[campaign_id],campaign_channel_merged[campaign_name],"Not Found")</f>
        <v>Winter  13</v>
      </c>
      <c r="D842" t="str">
        <f>_xlfn.XLOOKUP(Campaign_performance_cln[[#This Row],[campaign_id]],campaign_channel_merged[campaign_id],campaign_channel_merged[channel],"Not Found",0)</f>
        <v>Social Media</v>
      </c>
      <c r="E842" s="8" t="s">
        <v>8689</v>
      </c>
      <c r="F842" s="8" t="s">
        <v>8689</v>
      </c>
      <c r="G842" s="8" t="str">
        <f t="shared" si="13"/>
        <v>not converted</v>
      </c>
      <c r="H842" s="6">
        <v>0</v>
      </c>
      <c r="I842" t="str">
        <f>_xlfn.XLOOKUP(Campaign_performance_cln[[#This Row],[customer_id]],customers_cln[customer_id],customers_cln[country],"Not Found",0)</f>
        <v>Guatemala</v>
      </c>
    </row>
    <row r="843" spans="1:9" x14ac:dyDescent="0.45">
      <c r="A843" t="s">
        <v>8641</v>
      </c>
      <c r="B843" t="s">
        <v>861</v>
      </c>
      <c r="C843" t="str">
        <f>_xlfn.XLOOKUP(Campaign_performance_cln[[#This Row],[campaign_id]],campaign_channel_merged[campaign_id],campaign_channel_merged[campaign_name],"Not Found")</f>
        <v>Clearance  1</v>
      </c>
      <c r="D843" t="str">
        <f>_xlfn.XLOOKUP(Campaign_performance_cln[[#This Row],[campaign_id]],campaign_channel_merged[campaign_id],campaign_channel_merged[channel],"Not Found",0)</f>
        <v>Google Ads</v>
      </c>
      <c r="E843" s="8" t="s">
        <v>8689</v>
      </c>
      <c r="F843" s="8" t="s">
        <v>8689</v>
      </c>
      <c r="G843" s="8" t="str">
        <f t="shared" si="13"/>
        <v>not converted</v>
      </c>
      <c r="H843" s="6">
        <v>0</v>
      </c>
      <c r="I843" t="str">
        <f>_xlfn.XLOOKUP(Campaign_performance_cln[[#This Row],[customer_id]],customers_cln[customer_id],customers_cln[country],"Not Found",0)</f>
        <v>Afghanistan</v>
      </c>
    </row>
    <row r="844" spans="1:9" x14ac:dyDescent="0.45">
      <c r="A844" t="s">
        <v>8659</v>
      </c>
      <c r="B844" t="s">
        <v>1004</v>
      </c>
      <c r="C844" t="str">
        <f>_xlfn.XLOOKUP(Campaign_performance_cln[[#This Row],[campaign_id]],campaign_channel_merged[campaign_id],campaign_channel_merged[campaign_name],"Not Found")</f>
        <v>Launch  19</v>
      </c>
      <c r="D844" t="str">
        <f>_xlfn.XLOOKUP(Campaign_performance_cln[[#This Row],[campaign_id]],campaign_channel_merged[campaign_id],campaign_channel_merged[channel],"Not Found",0)</f>
        <v>Google Ads</v>
      </c>
      <c r="E844" s="8" t="s">
        <v>8689</v>
      </c>
      <c r="F844" s="8" t="s">
        <v>8689</v>
      </c>
      <c r="G844" s="8" t="str">
        <f t="shared" si="13"/>
        <v>not converted</v>
      </c>
      <c r="H844" s="6">
        <v>0</v>
      </c>
      <c r="I844" t="str">
        <f>_xlfn.XLOOKUP(Campaign_performance_cln[[#This Row],[customer_id]],customers_cln[customer_id],customers_cln[country],"Not Found",0)</f>
        <v>Bouvet Island (Bouvetoya)</v>
      </c>
    </row>
    <row r="845" spans="1:9" x14ac:dyDescent="0.45">
      <c r="A845" t="s">
        <v>8648</v>
      </c>
      <c r="B845" t="s">
        <v>703</v>
      </c>
      <c r="C845" t="str">
        <f>_xlfn.XLOOKUP(Campaign_performance_cln[[#This Row],[campaign_id]],campaign_channel_merged[campaign_id],campaign_channel_merged[campaign_name],"Not Found")</f>
        <v>Festive  8</v>
      </c>
      <c r="D845" t="str">
        <f>_xlfn.XLOOKUP(Campaign_performance_cln[[#This Row],[campaign_id]],campaign_channel_merged[campaign_id],campaign_channel_merged[channel],"Not Found",0)</f>
        <v>Influencer</v>
      </c>
      <c r="E845" s="8" t="s">
        <v>8690</v>
      </c>
      <c r="F845" s="8" t="s">
        <v>8690</v>
      </c>
      <c r="G845" s="8" t="str">
        <f t="shared" si="13"/>
        <v>converted</v>
      </c>
      <c r="H845" s="6">
        <v>700.7</v>
      </c>
      <c r="I845" t="str">
        <f>_xlfn.XLOOKUP(Campaign_performance_cln[[#This Row],[customer_id]],customers_cln[customer_id],customers_cln[country],"Not Found",0)</f>
        <v>Maldives</v>
      </c>
    </row>
    <row r="846" spans="1:9" x14ac:dyDescent="0.45">
      <c r="A846" t="s">
        <v>8645</v>
      </c>
      <c r="B846" t="s">
        <v>202</v>
      </c>
      <c r="C846" t="str">
        <f>_xlfn.XLOOKUP(Campaign_performance_cln[[#This Row],[campaign_id]],campaign_channel_merged[campaign_id],campaign_channel_merged[campaign_name],"Not Found")</f>
        <v>Festive  5</v>
      </c>
      <c r="D846" t="str">
        <f>_xlfn.XLOOKUP(Campaign_performance_cln[[#This Row],[campaign_id]],campaign_channel_merged[campaign_id],campaign_channel_merged[channel],"Not Found",0)</f>
        <v>unknown</v>
      </c>
      <c r="E846" s="8" t="s">
        <v>8689</v>
      </c>
      <c r="F846" s="8" t="s">
        <v>8689</v>
      </c>
      <c r="G846" s="8" t="str">
        <f t="shared" si="13"/>
        <v>not converted</v>
      </c>
      <c r="H846" s="6">
        <v>0</v>
      </c>
      <c r="I846" t="str">
        <f>_xlfn.XLOOKUP(Campaign_performance_cln[[#This Row],[customer_id]],customers_cln[customer_id],customers_cln[country],"Not Found",0)</f>
        <v>Bulgaria</v>
      </c>
    </row>
    <row r="847" spans="1:9" x14ac:dyDescent="0.45">
      <c r="A847" t="s">
        <v>8655</v>
      </c>
      <c r="B847" t="s">
        <v>557</v>
      </c>
      <c r="C847" t="str">
        <f>_xlfn.XLOOKUP(Campaign_performance_cln[[#This Row],[campaign_id]],campaign_channel_merged[campaign_id],campaign_channel_merged[campaign_name],"Not Found")</f>
        <v>Festive  15</v>
      </c>
      <c r="D847" t="str">
        <f>_xlfn.XLOOKUP(Campaign_performance_cln[[#This Row],[campaign_id]],campaign_channel_merged[campaign_id],campaign_channel_merged[channel],"Not Found",0)</f>
        <v>Email</v>
      </c>
      <c r="E847" s="8" t="s">
        <v>8689</v>
      </c>
      <c r="F847" s="8" t="s">
        <v>8689</v>
      </c>
      <c r="G847" s="8" t="str">
        <f t="shared" si="13"/>
        <v>not converted</v>
      </c>
      <c r="H847" s="6">
        <v>0</v>
      </c>
      <c r="I847" t="str">
        <f>_xlfn.XLOOKUP(Campaign_performance_cln[[#This Row],[customer_id]],customers_cln[customer_id],customers_cln[country],"Not Found",0)</f>
        <v>Albania</v>
      </c>
    </row>
    <row r="848" spans="1:9" x14ac:dyDescent="0.45">
      <c r="A848" t="s">
        <v>8651</v>
      </c>
      <c r="B848" t="s">
        <v>804</v>
      </c>
      <c r="C848" t="str">
        <f>_xlfn.XLOOKUP(Campaign_performance_cln[[#This Row],[campaign_id]],campaign_channel_merged[campaign_id],campaign_channel_merged[campaign_name],"Not Found")</f>
        <v>Launch  11</v>
      </c>
      <c r="D848" t="str">
        <f>_xlfn.XLOOKUP(Campaign_performance_cln[[#This Row],[campaign_id]],campaign_channel_merged[campaign_id],campaign_channel_merged[channel],"Not Found",0)</f>
        <v>Email</v>
      </c>
      <c r="E848" s="8" t="s">
        <v>8690</v>
      </c>
      <c r="F848" s="8" t="s">
        <v>8689</v>
      </c>
      <c r="G848" s="8" t="str">
        <f t="shared" si="13"/>
        <v>not converted</v>
      </c>
      <c r="H848" s="6">
        <v>0</v>
      </c>
      <c r="I848" t="str">
        <f>_xlfn.XLOOKUP(Campaign_performance_cln[[#This Row],[customer_id]],customers_cln[customer_id],customers_cln[country],"Not Found",0)</f>
        <v>Angola</v>
      </c>
    </row>
    <row r="849" spans="1:9" x14ac:dyDescent="0.45">
      <c r="A849" t="s">
        <v>8643</v>
      </c>
      <c r="B849" t="s">
        <v>146</v>
      </c>
      <c r="C849" t="str">
        <f>_xlfn.XLOOKUP(Campaign_performance_cln[[#This Row],[campaign_id]],campaign_channel_merged[campaign_id],campaign_channel_merged[campaign_name],"Not Found")</f>
        <v>Winter  3</v>
      </c>
      <c r="D849" t="str">
        <f>_xlfn.XLOOKUP(Campaign_performance_cln[[#This Row],[campaign_id]],campaign_channel_merged[campaign_id],campaign_channel_merged[channel],"Not Found",0)</f>
        <v>Social Media</v>
      </c>
      <c r="E849" s="8" t="s">
        <v>8689</v>
      </c>
      <c r="F849" s="8" t="s">
        <v>8689</v>
      </c>
      <c r="G849" s="8" t="str">
        <f t="shared" si="13"/>
        <v>not converted</v>
      </c>
      <c r="H849" s="6">
        <v>0</v>
      </c>
      <c r="I849" t="str">
        <f>_xlfn.XLOOKUP(Campaign_performance_cln[[#This Row],[customer_id]],customers_cln[customer_id],customers_cln[country],"Not Found",0)</f>
        <v>Comoros</v>
      </c>
    </row>
    <row r="850" spans="1:9" x14ac:dyDescent="0.45">
      <c r="A850" t="s">
        <v>8648</v>
      </c>
      <c r="B850" t="s">
        <v>500</v>
      </c>
      <c r="C850" t="str">
        <f>_xlfn.XLOOKUP(Campaign_performance_cln[[#This Row],[campaign_id]],campaign_channel_merged[campaign_id],campaign_channel_merged[campaign_name],"Not Found")</f>
        <v>Festive  8</v>
      </c>
      <c r="D850" t="str">
        <f>_xlfn.XLOOKUP(Campaign_performance_cln[[#This Row],[campaign_id]],campaign_channel_merged[campaign_id],campaign_channel_merged[channel],"Not Found",0)</f>
        <v>Influencer</v>
      </c>
      <c r="E850" s="8" t="s">
        <v>8690</v>
      </c>
      <c r="F850" s="8" t="s">
        <v>8690</v>
      </c>
      <c r="G850" s="8" t="str">
        <f t="shared" si="13"/>
        <v>converted</v>
      </c>
      <c r="H850" s="6">
        <v>777.43</v>
      </c>
      <c r="I850" t="str">
        <f>_xlfn.XLOOKUP(Campaign_performance_cln[[#This Row],[customer_id]],customers_cln[customer_id],customers_cln[country],"Not Found",0)</f>
        <v>Palestinian Territory</v>
      </c>
    </row>
    <row r="851" spans="1:9" x14ac:dyDescent="0.45">
      <c r="A851" t="s">
        <v>8649</v>
      </c>
      <c r="B851" t="s">
        <v>266</v>
      </c>
      <c r="C851" t="str">
        <f>_xlfn.XLOOKUP(Campaign_performance_cln[[#This Row],[campaign_id]],campaign_channel_merged[campaign_id],campaign_channel_merged[campaign_name],"Not Found")</f>
        <v>Clearance  9</v>
      </c>
      <c r="D851" t="str">
        <f>_xlfn.XLOOKUP(Campaign_performance_cln[[#This Row],[campaign_id]],campaign_channel_merged[campaign_id],campaign_channel_merged[channel],"Not Found",0)</f>
        <v>Social Media</v>
      </c>
      <c r="E851" s="8" t="s">
        <v>8689</v>
      </c>
      <c r="F851" s="8" t="s">
        <v>8689</v>
      </c>
      <c r="G851" s="8" t="str">
        <f t="shared" si="13"/>
        <v>not converted</v>
      </c>
      <c r="H851" s="6">
        <v>0</v>
      </c>
      <c r="I851" t="str">
        <f>_xlfn.XLOOKUP(Campaign_performance_cln[[#This Row],[customer_id]],customers_cln[customer_id],customers_cln[country],"Not Found",0)</f>
        <v>Syrian Arab Republic</v>
      </c>
    </row>
    <row r="852" spans="1:9" x14ac:dyDescent="0.45">
      <c r="A852" t="s">
        <v>8650</v>
      </c>
      <c r="B852" t="s">
        <v>551</v>
      </c>
      <c r="C852" t="str">
        <f>_xlfn.XLOOKUP(Campaign_performance_cln[[#This Row],[campaign_id]],campaign_channel_merged[campaign_id],campaign_channel_merged[campaign_name],"Not Found")</f>
        <v>Winter  10</v>
      </c>
      <c r="D852" t="str">
        <f>_xlfn.XLOOKUP(Campaign_performance_cln[[#This Row],[campaign_id]],campaign_channel_merged[campaign_id],campaign_channel_merged[channel],"Not Found",0)</f>
        <v>TV Ad</v>
      </c>
      <c r="E852" s="8" t="s">
        <v>8689</v>
      </c>
      <c r="F852" s="8" t="s">
        <v>8689</v>
      </c>
      <c r="G852" s="8" t="str">
        <f t="shared" si="13"/>
        <v>not converted</v>
      </c>
      <c r="H852" s="6">
        <v>0</v>
      </c>
      <c r="I852" t="str">
        <f>_xlfn.XLOOKUP(Campaign_performance_cln[[#This Row],[customer_id]],customers_cln[customer_id],customers_cln[country],"Not Found",0)</f>
        <v>Guinea-Bissau</v>
      </c>
    </row>
    <row r="853" spans="1:9" x14ac:dyDescent="0.45">
      <c r="A853" t="s">
        <v>8651</v>
      </c>
      <c r="B853" t="s">
        <v>258</v>
      </c>
      <c r="C853" t="str">
        <f>_xlfn.XLOOKUP(Campaign_performance_cln[[#This Row],[campaign_id]],campaign_channel_merged[campaign_id],campaign_channel_merged[campaign_name],"Not Found")</f>
        <v>Launch  11</v>
      </c>
      <c r="D853" t="str">
        <f>_xlfn.XLOOKUP(Campaign_performance_cln[[#This Row],[campaign_id]],campaign_channel_merged[campaign_id],campaign_channel_merged[channel],"Not Found",0)</f>
        <v>Email</v>
      </c>
      <c r="E853" s="8" t="s">
        <v>8690</v>
      </c>
      <c r="F853" s="8" t="s">
        <v>8690</v>
      </c>
      <c r="G853" s="8" t="str">
        <f t="shared" si="13"/>
        <v>converted</v>
      </c>
      <c r="H853" s="6">
        <v>1165.74</v>
      </c>
      <c r="I853" t="str">
        <f>_xlfn.XLOOKUP(Campaign_performance_cln[[#This Row],[customer_id]],customers_cln[customer_id],customers_cln[country],"Not Found",0)</f>
        <v>Malawi</v>
      </c>
    </row>
    <row r="854" spans="1:9" x14ac:dyDescent="0.45">
      <c r="A854" t="s">
        <v>8657</v>
      </c>
      <c r="B854" t="s">
        <v>809</v>
      </c>
      <c r="C854" t="str">
        <f>_xlfn.XLOOKUP(Campaign_performance_cln[[#This Row],[campaign_id]],campaign_channel_merged[campaign_id],campaign_channel_merged[campaign_name],"Not Found")</f>
        <v>Launch  17</v>
      </c>
      <c r="D854" t="str">
        <f>_xlfn.XLOOKUP(Campaign_performance_cln[[#This Row],[campaign_id]],campaign_channel_merged[campaign_id],campaign_channel_merged[channel],"Not Found",0)</f>
        <v>TV Ad</v>
      </c>
      <c r="E854" s="8" t="s">
        <v>8690</v>
      </c>
      <c r="F854" s="8" t="s">
        <v>8690</v>
      </c>
      <c r="G854" s="8" t="str">
        <f t="shared" si="13"/>
        <v>converted</v>
      </c>
      <c r="H854" s="6">
        <v>736.98</v>
      </c>
      <c r="I854" t="str">
        <f>_xlfn.XLOOKUP(Campaign_performance_cln[[#This Row],[customer_id]],customers_cln[customer_id],customers_cln[country],"Not Found",0)</f>
        <v>Solomon Islands</v>
      </c>
    </row>
    <row r="855" spans="1:9" x14ac:dyDescent="0.45">
      <c r="A855" t="s">
        <v>8650</v>
      </c>
      <c r="B855" t="s">
        <v>933</v>
      </c>
      <c r="C855" t="str">
        <f>_xlfn.XLOOKUP(Campaign_performance_cln[[#This Row],[campaign_id]],campaign_channel_merged[campaign_id],campaign_channel_merged[campaign_name],"Not Found")</f>
        <v>Winter  10</v>
      </c>
      <c r="D855" t="str">
        <f>_xlfn.XLOOKUP(Campaign_performance_cln[[#This Row],[campaign_id]],campaign_channel_merged[campaign_id],campaign_channel_merged[channel],"Not Found",0)</f>
        <v>TV Ad</v>
      </c>
      <c r="E855" s="8" t="s">
        <v>8690</v>
      </c>
      <c r="F855" s="8" t="s">
        <v>8689</v>
      </c>
      <c r="G855" s="8" t="str">
        <f t="shared" si="13"/>
        <v>not converted</v>
      </c>
      <c r="H855" s="6">
        <v>0</v>
      </c>
      <c r="I855" t="str">
        <f>_xlfn.XLOOKUP(Campaign_performance_cln[[#This Row],[customer_id]],customers_cln[customer_id],customers_cln[country],"Not Found",0)</f>
        <v>Liechtenstein</v>
      </c>
    </row>
    <row r="856" spans="1:9" x14ac:dyDescent="0.45">
      <c r="A856" t="s">
        <v>8641</v>
      </c>
      <c r="B856" t="s">
        <v>338</v>
      </c>
      <c r="C856" t="str">
        <f>_xlfn.XLOOKUP(Campaign_performance_cln[[#This Row],[campaign_id]],campaign_channel_merged[campaign_id],campaign_channel_merged[campaign_name],"Not Found")</f>
        <v>Clearance  1</v>
      </c>
      <c r="D856" t="str">
        <f>_xlfn.XLOOKUP(Campaign_performance_cln[[#This Row],[campaign_id]],campaign_channel_merged[campaign_id],campaign_channel_merged[channel],"Not Found",0)</f>
        <v>Google Ads</v>
      </c>
      <c r="E856" s="8" t="s">
        <v>8690</v>
      </c>
      <c r="F856" s="8" t="s">
        <v>8689</v>
      </c>
      <c r="G856" s="8" t="str">
        <f t="shared" si="13"/>
        <v>not converted</v>
      </c>
      <c r="H856" s="6">
        <v>0</v>
      </c>
      <c r="I856" t="str">
        <f>_xlfn.XLOOKUP(Campaign_performance_cln[[#This Row],[customer_id]],customers_cln[customer_id],customers_cln[country],"Not Found",0)</f>
        <v>Latvia</v>
      </c>
    </row>
    <row r="857" spans="1:9" x14ac:dyDescent="0.45">
      <c r="A857" t="s">
        <v>8654</v>
      </c>
      <c r="B857" t="s">
        <v>785</v>
      </c>
      <c r="C857" t="str">
        <f>_xlfn.XLOOKUP(Campaign_performance_cln[[#This Row],[campaign_id]],campaign_channel_merged[campaign_id],campaign_channel_merged[campaign_name],"Not Found")</f>
        <v>Summer  14</v>
      </c>
      <c r="D857" t="str">
        <f>_xlfn.XLOOKUP(Campaign_performance_cln[[#This Row],[campaign_id]],campaign_channel_merged[campaign_id],campaign_channel_merged[channel],"Not Found",0)</f>
        <v>Social Media</v>
      </c>
      <c r="E857" s="8" t="s">
        <v>8689</v>
      </c>
      <c r="F857" s="8" t="s">
        <v>8689</v>
      </c>
      <c r="G857" s="8" t="str">
        <f t="shared" si="13"/>
        <v>not converted</v>
      </c>
      <c r="H857" s="6">
        <v>0</v>
      </c>
      <c r="I857" t="str">
        <f>_xlfn.XLOOKUP(Campaign_performance_cln[[#This Row],[customer_id]],customers_cln[customer_id],customers_cln[country],"Not Found",0)</f>
        <v>Slovenia</v>
      </c>
    </row>
    <row r="858" spans="1:9" x14ac:dyDescent="0.45">
      <c r="A858" t="s">
        <v>8645</v>
      </c>
      <c r="B858" t="s">
        <v>380</v>
      </c>
      <c r="C858" t="str">
        <f>_xlfn.XLOOKUP(Campaign_performance_cln[[#This Row],[campaign_id]],campaign_channel_merged[campaign_id],campaign_channel_merged[campaign_name],"Not Found")</f>
        <v>Festive  5</v>
      </c>
      <c r="D858" t="str">
        <f>_xlfn.XLOOKUP(Campaign_performance_cln[[#This Row],[campaign_id]],campaign_channel_merged[campaign_id],campaign_channel_merged[channel],"Not Found",0)</f>
        <v>unknown</v>
      </c>
      <c r="E858" s="8" t="s">
        <v>8689</v>
      </c>
      <c r="F858" s="8" t="s">
        <v>8689</v>
      </c>
      <c r="G858" s="8" t="str">
        <f t="shared" si="13"/>
        <v>not converted</v>
      </c>
      <c r="H858" s="6">
        <v>0</v>
      </c>
      <c r="I858" t="str">
        <f>_xlfn.XLOOKUP(Campaign_performance_cln[[#This Row],[customer_id]],customers_cln[customer_id],customers_cln[country],"Not Found",0)</f>
        <v>New Caledonia</v>
      </c>
    </row>
    <row r="859" spans="1:9" x14ac:dyDescent="0.45">
      <c r="A859" t="s">
        <v>8641</v>
      </c>
      <c r="B859" t="s">
        <v>498</v>
      </c>
      <c r="C859" t="str">
        <f>_xlfn.XLOOKUP(Campaign_performance_cln[[#This Row],[campaign_id]],campaign_channel_merged[campaign_id],campaign_channel_merged[campaign_name],"Not Found")</f>
        <v>Clearance  1</v>
      </c>
      <c r="D859" t="str">
        <f>_xlfn.XLOOKUP(Campaign_performance_cln[[#This Row],[campaign_id]],campaign_channel_merged[campaign_id],campaign_channel_merged[channel],"Not Found",0)</f>
        <v>Google Ads</v>
      </c>
      <c r="E859" s="8" t="s">
        <v>8689</v>
      </c>
      <c r="F859" s="8" t="s">
        <v>8689</v>
      </c>
      <c r="G859" s="8" t="str">
        <f t="shared" si="13"/>
        <v>not converted</v>
      </c>
      <c r="H859" s="6">
        <v>0</v>
      </c>
      <c r="I859" t="str">
        <f>_xlfn.XLOOKUP(Campaign_performance_cln[[#This Row],[customer_id]],customers_cln[customer_id],customers_cln[country],"Not Found",0)</f>
        <v>Zambia</v>
      </c>
    </row>
    <row r="860" spans="1:9" x14ac:dyDescent="0.45">
      <c r="A860" t="s">
        <v>8658</v>
      </c>
      <c r="B860" t="s">
        <v>549</v>
      </c>
      <c r="C860" t="str">
        <f>_xlfn.XLOOKUP(Campaign_performance_cln[[#This Row],[campaign_id]],campaign_channel_merged[campaign_id],campaign_channel_merged[campaign_name],"Not Found")</f>
        <v>Summer  18</v>
      </c>
      <c r="D860" t="str">
        <f>_xlfn.XLOOKUP(Campaign_performance_cln[[#This Row],[campaign_id]],campaign_channel_merged[campaign_id],campaign_channel_merged[channel],"Not Found",0)</f>
        <v>TV Ad</v>
      </c>
      <c r="E860" s="8" t="s">
        <v>8689</v>
      </c>
      <c r="F860" s="8" t="s">
        <v>8689</v>
      </c>
      <c r="G860" s="8" t="str">
        <f t="shared" si="13"/>
        <v>not converted</v>
      </c>
      <c r="H860" s="6">
        <v>0</v>
      </c>
      <c r="I860" t="str">
        <f>_xlfn.XLOOKUP(Campaign_performance_cln[[#This Row],[customer_id]],customers_cln[customer_id],customers_cln[country],"Not Found",0)</f>
        <v>Peru</v>
      </c>
    </row>
    <row r="861" spans="1:9" x14ac:dyDescent="0.45">
      <c r="A861" t="s">
        <v>8658</v>
      </c>
      <c r="B861" t="s">
        <v>413</v>
      </c>
      <c r="C861" t="str">
        <f>_xlfn.XLOOKUP(Campaign_performance_cln[[#This Row],[campaign_id]],campaign_channel_merged[campaign_id],campaign_channel_merged[campaign_name],"Not Found")</f>
        <v>Summer  18</v>
      </c>
      <c r="D861" t="str">
        <f>_xlfn.XLOOKUP(Campaign_performance_cln[[#This Row],[campaign_id]],campaign_channel_merged[campaign_id],campaign_channel_merged[channel],"Not Found",0)</f>
        <v>TV Ad</v>
      </c>
      <c r="E861" s="8" t="s">
        <v>8690</v>
      </c>
      <c r="F861" s="8" t="s">
        <v>8689</v>
      </c>
      <c r="G861" s="8" t="str">
        <f t="shared" si="13"/>
        <v>not converted</v>
      </c>
      <c r="H861" s="6">
        <v>0</v>
      </c>
      <c r="I861" t="str">
        <f>_xlfn.XLOOKUP(Campaign_performance_cln[[#This Row],[customer_id]],customers_cln[customer_id],customers_cln[country],"Not Found",0)</f>
        <v>Zimbabwe</v>
      </c>
    </row>
    <row r="862" spans="1:9" x14ac:dyDescent="0.45">
      <c r="A862" t="s">
        <v>8642</v>
      </c>
      <c r="B862" t="s">
        <v>241</v>
      </c>
      <c r="C862" t="str">
        <f>_xlfn.XLOOKUP(Campaign_performance_cln[[#This Row],[campaign_id]],campaign_channel_merged[campaign_id],campaign_channel_merged[campaign_name],"Not Found")</f>
        <v>Festive  2</v>
      </c>
      <c r="D862" t="str">
        <f>_xlfn.XLOOKUP(Campaign_performance_cln[[#This Row],[campaign_id]],campaign_channel_merged[campaign_id],campaign_channel_merged[channel],"Not Found",0)</f>
        <v>Influencer</v>
      </c>
      <c r="E862" s="8" t="s">
        <v>8690</v>
      </c>
      <c r="F862" s="8" t="s">
        <v>8690</v>
      </c>
      <c r="G862" s="8" t="str">
        <f t="shared" si="13"/>
        <v>converted</v>
      </c>
      <c r="H862" s="6">
        <v>513.23</v>
      </c>
      <c r="I862" t="str">
        <f>_xlfn.XLOOKUP(Campaign_performance_cln[[#This Row],[customer_id]],customers_cln[customer_id],customers_cln[country],"Not Found",0)</f>
        <v>Gambia</v>
      </c>
    </row>
    <row r="863" spans="1:9" x14ac:dyDescent="0.45">
      <c r="A863" t="s">
        <v>8643</v>
      </c>
      <c r="B863" t="s">
        <v>946</v>
      </c>
      <c r="C863" t="str">
        <f>_xlfn.XLOOKUP(Campaign_performance_cln[[#This Row],[campaign_id]],campaign_channel_merged[campaign_id],campaign_channel_merged[campaign_name],"Not Found")</f>
        <v>Winter  3</v>
      </c>
      <c r="D863" t="str">
        <f>_xlfn.XLOOKUP(Campaign_performance_cln[[#This Row],[campaign_id]],campaign_channel_merged[campaign_id],campaign_channel_merged[channel],"Not Found",0)</f>
        <v>Social Media</v>
      </c>
      <c r="E863" s="8" t="s">
        <v>8689</v>
      </c>
      <c r="F863" s="8" t="s">
        <v>8689</v>
      </c>
      <c r="G863" s="8" t="str">
        <f t="shared" si="13"/>
        <v>not converted</v>
      </c>
      <c r="H863" s="6">
        <v>0</v>
      </c>
      <c r="I863" t="str">
        <f>_xlfn.XLOOKUP(Campaign_performance_cln[[#This Row],[customer_id]],customers_cln[customer_id],customers_cln[country],"Not Found",0)</f>
        <v>Solomon Islands</v>
      </c>
    </row>
    <row r="864" spans="1:9" x14ac:dyDescent="0.45">
      <c r="A864" t="s">
        <v>8642</v>
      </c>
      <c r="B864" t="s">
        <v>930</v>
      </c>
      <c r="C864" t="str">
        <f>_xlfn.XLOOKUP(Campaign_performance_cln[[#This Row],[campaign_id]],campaign_channel_merged[campaign_id],campaign_channel_merged[campaign_name],"Not Found")</f>
        <v>Festive  2</v>
      </c>
      <c r="D864" t="str">
        <f>_xlfn.XLOOKUP(Campaign_performance_cln[[#This Row],[campaign_id]],campaign_channel_merged[campaign_id],campaign_channel_merged[channel],"Not Found",0)</f>
        <v>Influencer</v>
      </c>
      <c r="E864" s="8" t="s">
        <v>8690</v>
      </c>
      <c r="F864" s="8" t="s">
        <v>8689</v>
      </c>
      <c r="G864" s="8" t="str">
        <f t="shared" si="13"/>
        <v>not converted</v>
      </c>
      <c r="H864" s="6">
        <v>0</v>
      </c>
      <c r="I864" t="str">
        <f>_xlfn.XLOOKUP(Campaign_performance_cln[[#This Row],[customer_id]],customers_cln[customer_id],customers_cln[country],"Not Found",0)</f>
        <v>Fiji</v>
      </c>
    </row>
    <row r="865" spans="1:9" x14ac:dyDescent="0.45">
      <c r="A865" t="s">
        <v>8651</v>
      </c>
      <c r="B865" t="s">
        <v>580</v>
      </c>
      <c r="C865" t="str">
        <f>_xlfn.XLOOKUP(Campaign_performance_cln[[#This Row],[campaign_id]],campaign_channel_merged[campaign_id],campaign_channel_merged[campaign_name],"Not Found")</f>
        <v>Launch  11</v>
      </c>
      <c r="D865" t="str">
        <f>_xlfn.XLOOKUP(Campaign_performance_cln[[#This Row],[campaign_id]],campaign_channel_merged[campaign_id],campaign_channel_merged[channel],"Not Found",0)</f>
        <v>Email</v>
      </c>
      <c r="E865" s="8" t="s">
        <v>8689</v>
      </c>
      <c r="F865" s="8" t="s">
        <v>8689</v>
      </c>
      <c r="G865" s="8" t="str">
        <f t="shared" si="13"/>
        <v>not converted</v>
      </c>
      <c r="H865" s="6">
        <v>0</v>
      </c>
      <c r="I865" t="str">
        <f>_xlfn.XLOOKUP(Campaign_performance_cln[[#This Row],[customer_id]],customers_cln[customer_id],customers_cln[country],"Not Found",0)</f>
        <v>Pakistan</v>
      </c>
    </row>
    <row r="866" spans="1:9" x14ac:dyDescent="0.45">
      <c r="A866" t="s">
        <v>8654</v>
      </c>
      <c r="B866" t="s">
        <v>951</v>
      </c>
      <c r="C866" t="str">
        <f>_xlfn.XLOOKUP(Campaign_performance_cln[[#This Row],[campaign_id]],campaign_channel_merged[campaign_id],campaign_channel_merged[campaign_name],"Not Found")</f>
        <v>Summer  14</v>
      </c>
      <c r="D866" t="str">
        <f>_xlfn.XLOOKUP(Campaign_performance_cln[[#This Row],[campaign_id]],campaign_channel_merged[campaign_id],campaign_channel_merged[channel],"Not Found",0)</f>
        <v>Social Media</v>
      </c>
      <c r="E866" s="8" t="s">
        <v>8690</v>
      </c>
      <c r="F866" s="8" t="s">
        <v>8689</v>
      </c>
      <c r="G866" s="8" t="str">
        <f t="shared" si="13"/>
        <v>not converted</v>
      </c>
      <c r="H866" s="6">
        <v>0</v>
      </c>
      <c r="I866" t="str">
        <f>_xlfn.XLOOKUP(Campaign_performance_cln[[#This Row],[customer_id]],customers_cln[customer_id],customers_cln[country],"Not Found",0)</f>
        <v>Sri Lanka</v>
      </c>
    </row>
    <row r="867" spans="1:9" x14ac:dyDescent="0.45">
      <c r="A867" t="s">
        <v>8659</v>
      </c>
      <c r="B867" t="s">
        <v>684</v>
      </c>
      <c r="C867" t="str">
        <f>_xlfn.XLOOKUP(Campaign_performance_cln[[#This Row],[campaign_id]],campaign_channel_merged[campaign_id],campaign_channel_merged[campaign_name],"Not Found")</f>
        <v>Launch  19</v>
      </c>
      <c r="D867" t="str">
        <f>_xlfn.XLOOKUP(Campaign_performance_cln[[#This Row],[campaign_id]],campaign_channel_merged[campaign_id],campaign_channel_merged[channel],"Not Found",0)</f>
        <v>Google Ads</v>
      </c>
      <c r="E867" s="8" t="s">
        <v>8690</v>
      </c>
      <c r="F867" s="8" t="s">
        <v>8689</v>
      </c>
      <c r="G867" s="8" t="str">
        <f t="shared" si="13"/>
        <v>not converted</v>
      </c>
      <c r="H867" s="6">
        <v>0</v>
      </c>
      <c r="I867" t="str">
        <f>_xlfn.XLOOKUP(Campaign_performance_cln[[#This Row],[customer_id]],customers_cln[customer_id],customers_cln[country],"Not Found",0)</f>
        <v>Korea</v>
      </c>
    </row>
    <row r="868" spans="1:9" x14ac:dyDescent="0.45">
      <c r="A868" t="s">
        <v>8656</v>
      </c>
      <c r="B868" t="s">
        <v>586</v>
      </c>
      <c r="C868" t="str">
        <f>_xlfn.XLOOKUP(Campaign_performance_cln[[#This Row],[campaign_id]],campaign_channel_merged[campaign_id],campaign_channel_merged[campaign_name],"Not Found")</f>
        <v>Clearance  16</v>
      </c>
      <c r="D868" t="str">
        <f>_xlfn.XLOOKUP(Campaign_performance_cln[[#This Row],[campaign_id]],campaign_channel_merged[campaign_id],campaign_channel_merged[channel],"Not Found",0)</f>
        <v>Influencer</v>
      </c>
      <c r="E868" s="8" t="s">
        <v>8689</v>
      </c>
      <c r="F868" s="8" t="s">
        <v>8689</v>
      </c>
      <c r="G868" s="8" t="str">
        <f t="shared" si="13"/>
        <v>not converted</v>
      </c>
      <c r="H868" s="6">
        <v>0</v>
      </c>
      <c r="I868" t="str">
        <f>_xlfn.XLOOKUP(Campaign_performance_cln[[#This Row],[customer_id]],customers_cln[customer_id],customers_cln[country],"Not Found",0)</f>
        <v>Aruba</v>
      </c>
    </row>
    <row r="869" spans="1:9" x14ac:dyDescent="0.45">
      <c r="A869" t="s">
        <v>8646</v>
      </c>
      <c r="B869" t="s">
        <v>948</v>
      </c>
      <c r="C869" t="str">
        <f>_xlfn.XLOOKUP(Campaign_performance_cln[[#This Row],[campaign_id]],campaign_channel_merged[campaign_id],campaign_channel_merged[campaign_name],"Not Found")</f>
        <v>Winter  6</v>
      </c>
      <c r="D869" t="str">
        <f>_xlfn.XLOOKUP(Campaign_performance_cln[[#This Row],[campaign_id]],campaign_channel_merged[campaign_id],campaign_channel_merged[channel],"Not Found",0)</f>
        <v>Influencer</v>
      </c>
      <c r="E869" s="8" t="s">
        <v>8689</v>
      </c>
      <c r="F869" s="8" t="s">
        <v>8689</v>
      </c>
      <c r="G869" s="8" t="str">
        <f t="shared" si="13"/>
        <v>not converted</v>
      </c>
      <c r="H869" s="6">
        <v>0</v>
      </c>
      <c r="I869" t="str">
        <f>_xlfn.XLOOKUP(Campaign_performance_cln[[#This Row],[customer_id]],customers_cln[customer_id],customers_cln[country],"Not Found",0)</f>
        <v>Reunion</v>
      </c>
    </row>
    <row r="870" spans="1:9" x14ac:dyDescent="0.45">
      <c r="A870" t="s">
        <v>8647</v>
      </c>
      <c r="B870" t="s">
        <v>853</v>
      </c>
      <c r="C870" t="str">
        <f>_xlfn.XLOOKUP(Campaign_performance_cln[[#This Row],[campaign_id]],campaign_channel_merged[campaign_id],campaign_channel_merged[campaign_name],"Not Found")</f>
        <v>Clearance  7</v>
      </c>
      <c r="D870" t="str">
        <f>_xlfn.XLOOKUP(Campaign_performance_cln[[#This Row],[campaign_id]],campaign_channel_merged[campaign_id],campaign_channel_merged[channel],"Not Found",0)</f>
        <v>TV Ad</v>
      </c>
      <c r="E870" s="8" t="s">
        <v>8690</v>
      </c>
      <c r="F870" s="8" t="s">
        <v>8690</v>
      </c>
      <c r="G870" s="8" t="str">
        <f t="shared" si="13"/>
        <v>converted</v>
      </c>
      <c r="H870" s="6">
        <v>331.86</v>
      </c>
      <c r="I870" t="str">
        <f>_xlfn.XLOOKUP(Campaign_performance_cln[[#This Row],[customer_id]],customers_cln[customer_id],customers_cln[country],"Not Found",0)</f>
        <v>Northern Mariana Islands</v>
      </c>
    </row>
    <row r="871" spans="1:9" x14ac:dyDescent="0.45">
      <c r="A871" t="s">
        <v>8650</v>
      </c>
      <c r="B871" t="s">
        <v>588</v>
      </c>
      <c r="C871" t="str">
        <f>_xlfn.XLOOKUP(Campaign_performance_cln[[#This Row],[campaign_id]],campaign_channel_merged[campaign_id],campaign_channel_merged[campaign_name],"Not Found")</f>
        <v>Winter  10</v>
      </c>
      <c r="D871" t="str">
        <f>_xlfn.XLOOKUP(Campaign_performance_cln[[#This Row],[campaign_id]],campaign_channel_merged[campaign_id],campaign_channel_merged[channel],"Not Found",0)</f>
        <v>TV Ad</v>
      </c>
      <c r="E871" s="8" t="s">
        <v>8689</v>
      </c>
      <c r="F871" s="8" t="s">
        <v>8689</v>
      </c>
      <c r="G871" s="8" t="str">
        <f t="shared" si="13"/>
        <v>not converted</v>
      </c>
      <c r="H871" s="6">
        <v>0</v>
      </c>
      <c r="I871" t="str">
        <f>_xlfn.XLOOKUP(Campaign_performance_cln[[#This Row],[customer_id]],customers_cln[customer_id],customers_cln[country],"Not Found",0)</f>
        <v>Pitcairn Islands</v>
      </c>
    </row>
    <row r="872" spans="1:9" x14ac:dyDescent="0.45">
      <c r="A872" t="s">
        <v>8654</v>
      </c>
      <c r="B872" t="s">
        <v>184</v>
      </c>
      <c r="C872" t="str">
        <f>_xlfn.XLOOKUP(Campaign_performance_cln[[#This Row],[campaign_id]],campaign_channel_merged[campaign_id],campaign_channel_merged[campaign_name],"Not Found")</f>
        <v>Summer  14</v>
      </c>
      <c r="D872" t="str">
        <f>_xlfn.XLOOKUP(Campaign_performance_cln[[#This Row],[campaign_id]],campaign_channel_merged[campaign_id],campaign_channel_merged[channel],"Not Found",0)</f>
        <v>Social Media</v>
      </c>
      <c r="E872" s="8" t="s">
        <v>8690</v>
      </c>
      <c r="F872" s="8" t="s">
        <v>8689</v>
      </c>
      <c r="G872" s="8" t="str">
        <f t="shared" si="13"/>
        <v>not converted</v>
      </c>
      <c r="H872" s="6">
        <v>0</v>
      </c>
      <c r="I872" t="str">
        <f>_xlfn.XLOOKUP(Campaign_performance_cln[[#This Row],[customer_id]],customers_cln[customer_id],customers_cln[country],"Not Found",0)</f>
        <v>Czech Republic</v>
      </c>
    </row>
    <row r="873" spans="1:9" x14ac:dyDescent="0.45">
      <c r="A873" t="s">
        <v>8659</v>
      </c>
      <c r="B873" t="s">
        <v>408</v>
      </c>
      <c r="C873" t="str">
        <f>_xlfn.XLOOKUP(Campaign_performance_cln[[#This Row],[campaign_id]],campaign_channel_merged[campaign_id],campaign_channel_merged[campaign_name],"Not Found")</f>
        <v>Launch  19</v>
      </c>
      <c r="D873" t="str">
        <f>_xlfn.XLOOKUP(Campaign_performance_cln[[#This Row],[campaign_id]],campaign_channel_merged[campaign_id],campaign_channel_merged[channel],"Not Found",0)</f>
        <v>Google Ads</v>
      </c>
      <c r="E873" s="8" t="s">
        <v>8689</v>
      </c>
      <c r="F873" s="8" t="s">
        <v>8689</v>
      </c>
      <c r="G873" s="8" t="str">
        <f t="shared" si="13"/>
        <v>not converted</v>
      </c>
      <c r="H873" s="6">
        <v>0</v>
      </c>
      <c r="I873" t="str">
        <f>_xlfn.XLOOKUP(Campaign_performance_cln[[#This Row],[customer_id]],customers_cln[customer_id],customers_cln[country],"Not Found",0)</f>
        <v>Heard Island And Mcdonald Islands</v>
      </c>
    </row>
    <row r="874" spans="1:9" x14ac:dyDescent="0.45">
      <c r="A874" t="s">
        <v>8650</v>
      </c>
      <c r="B874" t="s">
        <v>124</v>
      </c>
      <c r="C874" t="str">
        <f>_xlfn.XLOOKUP(Campaign_performance_cln[[#This Row],[campaign_id]],campaign_channel_merged[campaign_id],campaign_channel_merged[campaign_name],"Not Found")</f>
        <v>Winter  10</v>
      </c>
      <c r="D874" t="str">
        <f>_xlfn.XLOOKUP(Campaign_performance_cln[[#This Row],[campaign_id]],campaign_channel_merged[campaign_id],campaign_channel_merged[channel],"Not Found",0)</f>
        <v>TV Ad</v>
      </c>
      <c r="E874" s="8" t="s">
        <v>8689</v>
      </c>
      <c r="F874" s="8" t="s">
        <v>8689</v>
      </c>
      <c r="G874" s="8" t="str">
        <f t="shared" si="13"/>
        <v>not converted</v>
      </c>
      <c r="H874" s="6">
        <v>0</v>
      </c>
      <c r="I874" t="str">
        <f>_xlfn.XLOOKUP(Campaign_performance_cln[[#This Row],[customer_id]],customers_cln[customer_id],customers_cln[country],"Not Found",0)</f>
        <v>Puerto Rico</v>
      </c>
    </row>
    <row r="875" spans="1:9" x14ac:dyDescent="0.45">
      <c r="A875" t="s">
        <v>8641</v>
      </c>
      <c r="B875" t="s">
        <v>247</v>
      </c>
      <c r="C875" t="str">
        <f>_xlfn.XLOOKUP(Campaign_performance_cln[[#This Row],[campaign_id]],campaign_channel_merged[campaign_id],campaign_channel_merged[campaign_name],"Not Found")</f>
        <v>Clearance  1</v>
      </c>
      <c r="D875" t="str">
        <f>_xlfn.XLOOKUP(Campaign_performance_cln[[#This Row],[campaign_id]],campaign_channel_merged[campaign_id],campaign_channel_merged[channel],"Not Found",0)</f>
        <v>Google Ads</v>
      </c>
      <c r="E875" s="8" t="s">
        <v>8690</v>
      </c>
      <c r="F875" s="8" t="s">
        <v>8689</v>
      </c>
      <c r="G875" s="8" t="str">
        <f t="shared" si="13"/>
        <v>not converted</v>
      </c>
      <c r="H875" s="6">
        <v>0</v>
      </c>
      <c r="I875" t="str">
        <f>_xlfn.XLOOKUP(Campaign_performance_cln[[#This Row],[customer_id]],customers_cln[customer_id],customers_cln[country],"Not Found",0)</f>
        <v>Wallis And Futuna</v>
      </c>
    </row>
    <row r="876" spans="1:9" x14ac:dyDescent="0.45">
      <c r="A876" t="s">
        <v>8658</v>
      </c>
      <c r="B876" t="s">
        <v>577</v>
      </c>
      <c r="C876" t="str">
        <f>_xlfn.XLOOKUP(Campaign_performance_cln[[#This Row],[campaign_id]],campaign_channel_merged[campaign_id],campaign_channel_merged[campaign_name],"Not Found")</f>
        <v>Summer  18</v>
      </c>
      <c r="D876" t="str">
        <f>_xlfn.XLOOKUP(Campaign_performance_cln[[#This Row],[campaign_id]],campaign_channel_merged[campaign_id],campaign_channel_merged[channel],"Not Found",0)</f>
        <v>TV Ad</v>
      </c>
      <c r="E876" s="8" t="s">
        <v>8690</v>
      </c>
      <c r="F876" s="8" t="s">
        <v>8689</v>
      </c>
      <c r="G876" s="8" t="str">
        <f t="shared" si="13"/>
        <v>not converted</v>
      </c>
      <c r="H876" s="6">
        <v>0</v>
      </c>
      <c r="I876" t="str">
        <f>_xlfn.XLOOKUP(Campaign_performance_cln[[#This Row],[customer_id]],customers_cln[customer_id],customers_cln[country],"Not Found",0)</f>
        <v>Egypt</v>
      </c>
    </row>
    <row r="877" spans="1:9" x14ac:dyDescent="0.45">
      <c r="A877" t="s">
        <v>8646</v>
      </c>
      <c r="B877" t="s">
        <v>546</v>
      </c>
      <c r="C877" t="str">
        <f>_xlfn.XLOOKUP(Campaign_performance_cln[[#This Row],[campaign_id]],campaign_channel_merged[campaign_id],campaign_channel_merged[campaign_name],"Not Found")</f>
        <v>Winter  6</v>
      </c>
      <c r="D877" t="str">
        <f>_xlfn.XLOOKUP(Campaign_performance_cln[[#This Row],[campaign_id]],campaign_channel_merged[campaign_id],campaign_channel_merged[channel],"Not Found",0)</f>
        <v>Influencer</v>
      </c>
      <c r="E877" s="8" t="s">
        <v>8689</v>
      </c>
      <c r="F877" s="8" t="s">
        <v>8689</v>
      </c>
      <c r="G877" s="8" t="str">
        <f t="shared" si="13"/>
        <v>not converted</v>
      </c>
      <c r="H877" s="6">
        <v>0</v>
      </c>
      <c r="I877" t="str">
        <f>_xlfn.XLOOKUP(Campaign_performance_cln[[#This Row],[customer_id]],customers_cln[customer_id],customers_cln[country],"Not Found",0)</f>
        <v>Kuwait</v>
      </c>
    </row>
    <row r="878" spans="1:9" x14ac:dyDescent="0.45">
      <c r="A878" t="s">
        <v>8650</v>
      </c>
      <c r="B878" t="s">
        <v>353</v>
      </c>
      <c r="C878" t="str">
        <f>_xlfn.XLOOKUP(Campaign_performance_cln[[#This Row],[campaign_id]],campaign_channel_merged[campaign_id],campaign_channel_merged[campaign_name],"Not Found")</f>
        <v>Winter  10</v>
      </c>
      <c r="D878" t="str">
        <f>_xlfn.XLOOKUP(Campaign_performance_cln[[#This Row],[campaign_id]],campaign_channel_merged[campaign_id],campaign_channel_merged[channel],"Not Found",0)</f>
        <v>TV Ad</v>
      </c>
      <c r="E878" s="8" t="s">
        <v>8690</v>
      </c>
      <c r="F878" s="8" t="s">
        <v>8690</v>
      </c>
      <c r="G878" s="8" t="str">
        <f t="shared" si="13"/>
        <v>converted</v>
      </c>
      <c r="H878" s="6">
        <v>61.98</v>
      </c>
      <c r="I878" t="str">
        <f>_xlfn.XLOOKUP(Campaign_performance_cln[[#This Row],[customer_id]],customers_cln[customer_id],customers_cln[country],"Not Found",0)</f>
        <v>Turkey</v>
      </c>
    </row>
    <row r="879" spans="1:9" x14ac:dyDescent="0.45">
      <c r="A879" t="s">
        <v>8646</v>
      </c>
      <c r="B879" t="s">
        <v>755</v>
      </c>
      <c r="C879" t="str">
        <f>_xlfn.XLOOKUP(Campaign_performance_cln[[#This Row],[campaign_id]],campaign_channel_merged[campaign_id],campaign_channel_merged[campaign_name],"Not Found")</f>
        <v>Winter  6</v>
      </c>
      <c r="D879" t="str">
        <f>_xlfn.XLOOKUP(Campaign_performance_cln[[#This Row],[campaign_id]],campaign_channel_merged[campaign_id],campaign_channel_merged[channel],"Not Found",0)</f>
        <v>Influencer</v>
      </c>
      <c r="E879" s="8" t="s">
        <v>8690</v>
      </c>
      <c r="F879" s="8" t="s">
        <v>8690</v>
      </c>
      <c r="G879" s="8" t="str">
        <f t="shared" si="13"/>
        <v>converted</v>
      </c>
      <c r="H879" s="6">
        <v>1777.15</v>
      </c>
      <c r="I879" t="str">
        <f>_xlfn.XLOOKUP(Campaign_performance_cln[[#This Row],[customer_id]],customers_cln[customer_id],customers_cln[country],"Not Found",0)</f>
        <v>Central African Republic</v>
      </c>
    </row>
    <row r="880" spans="1:9" x14ac:dyDescent="0.45">
      <c r="A880" t="s">
        <v>8652</v>
      </c>
      <c r="B880" t="s">
        <v>311</v>
      </c>
      <c r="C880" t="str">
        <f>_xlfn.XLOOKUP(Campaign_performance_cln[[#This Row],[campaign_id]],campaign_channel_merged[campaign_id],campaign_channel_merged[campaign_name],"Not Found")</f>
        <v>Summer  12</v>
      </c>
      <c r="D880" t="str">
        <f>_xlfn.XLOOKUP(Campaign_performance_cln[[#This Row],[campaign_id]],campaign_channel_merged[campaign_id],campaign_channel_merged[channel],"Not Found",0)</f>
        <v>Email</v>
      </c>
      <c r="E880" s="8" t="s">
        <v>8689</v>
      </c>
      <c r="F880" s="8" t="s">
        <v>8689</v>
      </c>
      <c r="G880" s="8" t="str">
        <f t="shared" si="13"/>
        <v>not converted</v>
      </c>
      <c r="H880" s="6">
        <v>0</v>
      </c>
      <c r="I880" t="str">
        <f>_xlfn.XLOOKUP(Campaign_performance_cln[[#This Row],[customer_id]],customers_cln[customer_id],customers_cln[country],"Not Found",0)</f>
        <v>Reunion</v>
      </c>
    </row>
    <row r="881" spans="1:9" x14ac:dyDescent="0.45">
      <c r="A881" t="s">
        <v>8649</v>
      </c>
      <c r="B881" t="s">
        <v>75</v>
      </c>
      <c r="C881" t="str">
        <f>_xlfn.XLOOKUP(Campaign_performance_cln[[#This Row],[campaign_id]],campaign_channel_merged[campaign_id],campaign_channel_merged[campaign_name],"Not Found")</f>
        <v>Clearance  9</v>
      </c>
      <c r="D881" t="str">
        <f>_xlfn.XLOOKUP(Campaign_performance_cln[[#This Row],[campaign_id]],campaign_channel_merged[campaign_id],campaign_channel_merged[channel],"Not Found",0)</f>
        <v>Social Media</v>
      </c>
      <c r="E881" s="8" t="s">
        <v>8689</v>
      </c>
      <c r="F881" s="8" t="s">
        <v>8689</v>
      </c>
      <c r="G881" s="8" t="str">
        <f t="shared" si="13"/>
        <v>not converted</v>
      </c>
      <c r="H881" s="6">
        <v>0</v>
      </c>
      <c r="I881" t="str">
        <f>_xlfn.XLOOKUP(Campaign_performance_cln[[#This Row],[customer_id]],customers_cln[customer_id],customers_cln[country],"Not Found",0)</f>
        <v>Haiti</v>
      </c>
    </row>
    <row r="882" spans="1:9" x14ac:dyDescent="0.45">
      <c r="A882" t="s">
        <v>8649</v>
      </c>
      <c r="B882" t="s">
        <v>549</v>
      </c>
      <c r="C882" t="str">
        <f>_xlfn.XLOOKUP(Campaign_performance_cln[[#This Row],[campaign_id]],campaign_channel_merged[campaign_id],campaign_channel_merged[campaign_name],"Not Found")</f>
        <v>Clearance  9</v>
      </c>
      <c r="D882" t="str">
        <f>_xlfn.XLOOKUP(Campaign_performance_cln[[#This Row],[campaign_id]],campaign_channel_merged[campaign_id],campaign_channel_merged[channel],"Not Found",0)</f>
        <v>Social Media</v>
      </c>
      <c r="E882" s="8" t="s">
        <v>8689</v>
      </c>
      <c r="F882" s="8" t="s">
        <v>8689</v>
      </c>
      <c r="G882" s="8" t="str">
        <f t="shared" si="13"/>
        <v>not converted</v>
      </c>
      <c r="H882" s="6">
        <v>0</v>
      </c>
      <c r="I882" t="str">
        <f>_xlfn.XLOOKUP(Campaign_performance_cln[[#This Row],[customer_id]],customers_cln[customer_id],customers_cln[country],"Not Found",0)</f>
        <v>Peru</v>
      </c>
    </row>
    <row r="883" spans="1:9" x14ac:dyDescent="0.45">
      <c r="A883" t="s">
        <v>8660</v>
      </c>
      <c r="B883" t="s">
        <v>147</v>
      </c>
      <c r="C883" t="str">
        <f>_xlfn.XLOOKUP(Campaign_performance_cln[[#This Row],[campaign_id]],campaign_channel_merged[campaign_id],campaign_channel_merged[campaign_name],"Not Found")</f>
        <v>Clearance  20</v>
      </c>
      <c r="D883" t="str">
        <f>_xlfn.XLOOKUP(Campaign_performance_cln[[#This Row],[campaign_id]],campaign_channel_merged[campaign_id],campaign_channel_merged[channel],"Not Found",0)</f>
        <v>Social Media</v>
      </c>
      <c r="E883" s="8" t="s">
        <v>8690</v>
      </c>
      <c r="F883" s="8" t="s">
        <v>8690</v>
      </c>
      <c r="G883" s="8" t="str">
        <f t="shared" si="13"/>
        <v>converted</v>
      </c>
      <c r="H883" s="6">
        <v>1778.33</v>
      </c>
      <c r="I883" t="str">
        <f>_xlfn.XLOOKUP(Campaign_performance_cln[[#This Row],[customer_id]],customers_cln[customer_id],customers_cln[country],"Not Found",0)</f>
        <v>South Africa</v>
      </c>
    </row>
    <row r="884" spans="1:9" x14ac:dyDescent="0.45">
      <c r="A884" t="s">
        <v>8653</v>
      </c>
      <c r="B884" t="s">
        <v>432</v>
      </c>
      <c r="C884" t="str">
        <f>_xlfn.XLOOKUP(Campaign_performance_cln[[#This Row],[campaign_id]],campaign_channel_merged[campaign_id],campaign_channel_merged[campaign_name],"Not Found")</f>
        <v>Winter  13</v>
      </c>
      <c r="D884" t="str">
        <f>_xlfn.XLOOKUP(Campaign_performance_cln[[#This Row],[campaign_id]],campaign_channel_merged[campaign_id],campaign_channel_merged[channel],"Not Found",0)</f>
        <v>Social Media</v>
      </c>
      <c r="E884" s="8" t="s">
        <v>8690</v>
      </c>
      <c r="F884" s="8" t="s">
        <v>8689</v>
      </c>
      <c r="G884" s="8" t="str">
        <f t="shared" si="13"/>
        <v>not converted</v>
      </c>
      <c r="H884" s="6">
        <v>0</v>
      </c>
      <c r="I884" t="str">
        <f>_xlfn.XLOOKUP(Campaign_performance_cln[[#This Row],[customer_id]],customers_cln[customer_id],customers_cln[country],"Not Found",0)</f>
        <v>Saint Martin</v>
      </c>
    </row>
    <row r="885" spans="1:9" x14ac:dyDescent="0.45">
      <c r="A885" t="s">
        <v>8651</v>
      </c>
      <c r="B885" t="s">
        <v>672</v>
      </c>
      <c r="C885" t="str">
        <f>_xlfn.XLOOKUP(Campaign_performance_cln[[#This Row],[campaign_id]],campaign_channel_merged[campaign_id],campaign_channel_merged[campaign_name],"Not Found")</f>
        <v>Launch  11</v>
      </c>
      <c r="D885" t="str">
        <f>_xlfn.XLOOKUP(Campaign_performance_cln[[#This Row],[campaign_id]],campaign_channel_merged[campaign_id],campaign_channel_merged[channel],"Not Found",0)</f>
        <v>Email</v>
      </c>
      <c r="E885" s="8" t="s">
        <v>8690</v>
      </c>
      <c r="F885" s="8" t="s">
        <v>8689</v>
      </c>
      <c r="G885" s="8" t="str">
        <f t="shared" si="13"/>
        <v>not converted</v>
      </c>
      <c r="H885" s="6">
        <v>0</v>
      </c>
      <c r="I885" t="str">
        <f>_xlfn.XLOOKUP(Campaign_performance_cln[[#This Row],[customer_id]],customers_cln[customer_id],customers_cln[country],"Not Found",0)</f>
        <v>Latvia</v>
      </c>
    </row>
    <row r="886" spans="1:9" x14ac:dyDescent="0.45">
      <c r="A886" t="s">
        <v>8652</v>
      </c>
      <c r="B886" t="s">
        <v>182</v>
      </c>
      <c r="C886" t="str">
        <f>_xlfn.XLOOKUP(Campaign_performance_cln[[#This Row],[campaign_id]],campaign_channel_merged[campaign_id],campaign_channel_merged[campaign_name],"Not Found")</f>
        <v>Summer  12</v>
      </c>
      <c r="D886" t="str">
        <f>_xlfn.XLOOKUP(Campaign_performance_cln[[#This Row],[campaign_id]],campaign_channel_merged[campaign_id],campaign_channel_merged[channel],"Not Found",0)</f>
        <v>Email</v>
      </c>
      <c r="E886" s="8" t="s">
        <v>8689</v>
      </c>
      <c r="F886" s="8" t="s">
        <v>8689</v>
      </c>
      <c r="G886" s="8" t="str">
        <f t="shared" si="13"/>
        <v>not converted</v>
      </c>
      <c r="H886" s="6">
        <v>0</v>
      </c>
      <c r="I886" t="str">
        <f>_xlfn.XLOOKUP(Campaign_performance_cln[[#This Row],[customer_id]],customers_cln[customer_id],customers_cln[country],"Not Found",0)</f>
        <v>Mauritania</v>
      </c>
    </row>
    <row r="887" spans="1:9" x14ac:dyDescent="0.45">
      <c r="A887" t="s">
        <v>8659</v>
      </c>
      <c r="B887" t="s">
        <v>465</v>
      </c>
      <c r="C887" t="str">
        <f>_xlfn.XLOOKUP(Campaign_performance_cln[[#This Row],[campaign_id]],campaign_channel_merged[campaign_id],campaign_channel_merged[campaign_name],"Not Found")</f>
        <v>Launch  19</v>
      </c>
      <c r="D887" t="str">
        <f>_xlfn.XLOOKUP(Campaign_performance_cln[[#This Row],[campaign_id]],campaign_channel_merged[campaign_id],campaign_channel_merged[channel],"Not Found",0)</f>
        <v>Google Ads</v>
      </c>
      <c r="E887" s="8" t="s">
        <v>8689</v>
      </c>
      <c r="F887" s="8" t="s">
        <v>8689</v>
      </c>
      <c r="G887" s="8" t="str">
        <f t="shared" si="13"/>
        <v>not converted</v>
      </c>
      <c r="H887" s="6">
        <v>0</v>
      </c>
      <c r="I887" t="str">
        <f>_xlfn.XLOOKUP(Campaign_performance_cln[[#This Row],[customer_id]],customers_cln[customer_id],customers_cln[country],"Not Found",0)</f>
        <v>Antigua And Barbuda</v>
      </c>
    </row>
    <row r="888" spans="1:9" x14ac:dyDescent="0.45">
      <c r="A888" t="s">
        <v>8649</v>
      </c>
      <c r="B888" t="s">
        <v>181</v>
      </c>
      <c r="C888" t="str">
        <f>_xlfn.XLOOKUP(Campaign_performance_cln[[#This Row],[campaign_id]],campaign_channel_merged[campaign_id],campaign_channel_merged[campaign_name],"Not Found")</f>
        <v>Clearance  9</v>
      </c>
      <c r="D888" t="str">
        <f>_xlfn.XLOOKUP(Campaign_performance_cln[[#This Row],[campaign_id]],campaign_channel_merged[campaign_id],campaign_channel_merged[channel],"Not Found",0)</f>
        <v>Social Media</v>
      </c>
      <c r="E888" s="8" t="s">
        <v>8690</v>
      </c>
      <c r="F888" s="8" t="s">
        <v>8690</v>
      </c>
      <c r="G888" s="8" t="str">
        <f t="shared" si="13"/>
        <v>converted</v>
      </c>
      <c r="H888" s="6">
        <v>1448.19</v>
      </c>
      <c r="I888" t="str">
        <f>_xlfn.XLOOKUP(Campaign_performance_cln[[#This Row],[customer_id]],customers_cln[customer_id],customers_cln[country],"Not Found",0)</f>
        <v>Macedonia</v>
      </c>
    </row>
    <row r="889" spans="1:9" x14ac:dyDescent="0.45">
      <c r="A889" t="s">
        <v>8642</v>
      </c>
      <c r="B889" t="s">
        <v>499</v>
      </c>
      <c r="C889" t="str">
        <f>_xlfn.XLOOKUP(Campaign_performance_cln[[#This Row],[campaign_id]],campaign_channel_merged[campaign_id],campaign_channel_merged[campaign_name],"Not Found")</f>
        <v>Festive  2</v>
      </c>
      <c r="D889" t="str">
        <f>_xlfn.XLOOKUP(Campaign_performance_cln[[#This Row],[campaign_id]],campaign_channel_merged[campaign_id],campaign_channel_merged[channel],"Not Found",0)</f>
        <v>Influencer</v>
      </c>
      <c r="E889" s="8" t="s">
        <v>8689</v>
      </c>
      <c r="F889" s="8" t="s">
        <v>8689</v>
      </c>
      <c r="G889" s="8" t="str">
        <f t="shared" si="13"/>
        <v>not converted</v>
      </c>
      <c r="H889" s="6">
        <v>0</v>
      </c>
      <c r="I889" t="str">
        <f>_xlfn.XLOOKUP(Campaign_performance_cln[[#This Row],[customer_id]],customers_cln[customer_id],customers_cln[country],"Not Found",0)</f>
        <v>India</v>
      </c>
    </row>
    <row r="890" spans="1:9" x14ac:dyDescent="0.45">
      <c r="A890" t="s">
        <v>8650</v>
      </c>
      <c r="B890" t="s">
        <v>759</v>
      </c>
      <c r="C890" t="str">
        <f>_xlfn.XLOOKUP(Campaign_performance_cln[[#This Row],[campaign_id]],campaign_channel_merged[campaign_id],campaign_channel_merged[campaign_name],"Not Found")</f>
        <v>Winter  10</v>
      </c>
      <c r="D890" t="str">
        <f>_xlfn.XLOOKUP(Campaign_performance_cln[[#This Row],[campaign_id]],campaign_channel_merged[campaign_id],campaign_channel_merged[channel],"Not Found",0)</f>
        <v>TV Ad</v>
      </c>
      <c r="E890" s="8" t="s">
        <v>8690</v>
      </c>
      <c r="F890" s="8" t="s">
        <v>8690</v>
      </c>
      <c r="G890" s="8" t="str">
        <f t="shared" si="13"/>
        <v>converted</v>
      </c>
      <c r="H890" s="6">
        <v>1154.27</v>
      </c>
      <c r="I890" t="str">
        <f>_xlfn.XLOOKUP(Campaign_performance_cln[[#This Row],[customer_id]],customers_cln[customer_id],customers_cln[country],"Not Found",0)</f>
        <v>French Southern Territories</v>
      </c>
    </row>
    <row r="891" spans="1:9" x14ac:dyDescent="0.45">
      <c r="A891" t="s">
        <v>8652</v>
      </c>
      <c r="B891" t="s">
        <v>526</v>
      </c>
      <c r="C891" t="str">
        <f>_xlfn.XLOOKUP(Campaign_performance_cln[[#This Row],[campaign_id]],campaign_channel_merged[campaign_id],campaign_channel_merged[campaign_name],"Not Found")</f>
        <v>Summer  12</v>
      </c>
      <c r="D891" t="str">
        <f>_xlfn.XLOOKUP(Campaign_performance_cln[[#This Row],[campaign_id]],campaign_channel_merged[campaign_id],campaign_channel_merged[channel],"Not Found",0)</f>
        <v>Email</v>
      </c>
      <c r="E891" s="8" t="s">
        <v>8689</v>
      </c>
      <c r="F891" s="8" t="s">
        <v>8689</v>
      </c>
      <c r="G891" s="8" t="str">
        <f t="shared" si="13"/>
        <v>not converted</v>
      </c>
      <c r="H891" s="6">
        <v>0</v>
      </c>
      <c r="I891" t="str">
        <f>_xlfn.XLOOKUP(Campaign_performance_cln[[#This Row],[customer_id]],customers_cln[customer_id],customers_cln[country],"Not Found",0)</f>
        <v>Central African Republic</v>
      </c>
    </row>
    <row r="892" spans="1:9" x14ac:dyDescent="0.45">
      <c r="A892" t="s">
        <v>8645</v>
      </c>
      <c r="B892" t="s">
        <v>930</v>
      </c>
      <c r="C892" t="str">
        <f>_xlfn.XLOOKUP(Campaign_performance_cln[[#This Row],[campaign_id]],campaign_channel_merged[campaign_id],campaign_channel_merged[campaign_name],"Not Found")</f>
        <v>Festive  5</v>
      </c>
      <c r="D892" t="str">
        <f>_xlfn.XLOOKUP(Campaign_performance_cln[[#This Row],[campaign_id]],campaign_channel_merged[campaign_id],campaign_channel_merged[channel],"Not Found",0)</f>
        <v>unknown</v>
      </c>
      <c r="E892" s="8" t="s">
        <v>8690</v>
      </c>
      <c r="F892" s="8" t="s">
        <v>8689</v>
      </c>
      <c r="G892" s="8" t="str">
        <f t="shared" si="13"/>
        <v>not converted</v>
      </c>
      <c r="H892" s="6">
        <v>0</v>
      </c>
      <c r="I892" t="str">
        <f>_xlfn.XLOOKUP(Campaign_performance_cln[[#This Row],[customer_id]],customers_cln[customer_id],customers_cln[country],"Not Found",0)</f>
        <v>Fiji</v>
      </c>
    </row>
    <row r="893" spans="1:9" x14ac:dyDescent="0.45">
      <c r="A893" t="s">
        <v>8647</v>
      </c>
      <c r="B893" t="s">
        <v>414</v>
      </c>
      <c r="C893" t="str">
        <f>_xlfn.XLOOKUP(Campaign_performance_cln[[#This Row],[campaign_id]],campaign_channel_merged[campaign_id],campaign_channel_merged[campaign_name],"Not Found")</f>
        <v>Clearance  7</v>
      </c>
      <c r="D893" t="str">
        <f>_xlfn.XLOOKUP(Campaign_performance_cln[[#This Row],[campaign_id]],campaign_channel_merged[campaign_id],campaign_channel_merged[channel],"Not Found",0)</f>
        <v>TV Ad</v>
      </c>
      <c r="E893" s="8" t="s">
        <v>8690</v>
      </c>
      <c r="F893" s="8" t="s">
        <v>8689</v>
      </c>
      <c r="G893" s="8" t="str">
        <f t="shared" si="13"/>
        <v>not converted</v>
      </c>
      <c r="H893" s="6">
        <v>0</v>
      </c>
      <c r="I893" t="str">
        <f>_xlfn.XLOOKUP(Campaign_performance_cln[[#This Row],[customer_id]],customers_cln[customer_id],customers_cln[country],"Not Found",0)</f>
        <v>Bolivia</v>
      </c>
    </row>
    <row r="894" spans="1:9" x14ac:dyDescent="0.45">
      <c r="A894" t="s">
        <v>8643</v>
      </c>
      <c r="B894" t="s">
        <v>892</v>
      </c>
      <c r="C894" t="str">
        <f>_xlfn.XLOOKUP(Campaign_performance_cln[[#This Row],[campaign_id]],campaign_channel_merged[campaign_id],campaign_channel_merged[campaign_name],"Not Found")</f>
        <v>Winter  3</v>
      </c>
      <c r="D894" t="str">
        <f>_xlfn.XLOOKUP(Campaign_performance_cln[[#This Row],[campaign_id]],campaign_channel_merged[campaign_id],campaign_channel_merged[channel],"Not Found",0)</f>
        <v>Social Media</v>
      </c>
      <c r="E894" s="8" t="s">
        <v>8689</v>
      </c>
      <c r="F894" s="8" t="s">
        <v>8689</v>
      </c>
      <c r="G894" s="8" t="str">
        <f t="shared" si="13"/>
        <v>not converted</v>
      </c>
      <c r="H894" s="6">
        <v>0</v>
      </c>
      <c r="I894" t="str">
        <f>_xlfn.XLOOKUP(Campaign_performance_cln[[#This Row],[customer_id]],customers_cln[customer_id],customers_cln[country],"Not Found",0)</f>
        <v>Qatar</v>
      </c>
    </row>
    <row r="895" spans="1:9" x14ac:dyDescent="0.45">
      <c r="A895" t="s">
        <v>8651</v>
      </c>
      <c r="B895" t="s">
        <v>463</v>
      </c>
      <c r="C895" t="str">
        <f>_xlfn.XLOOKUP(Campaign_performance_cln[[#This Row],[campaign_id]],campaign_channel_merged[campaign_id],campaign_channel_merged[campaign_name],"Not Found")</f>
        <v>Launch  11</v>
      </c>
      <c r="D895" t="str">
        <f>_xlfn.XLOOKUP(Campaign_performance_cln[[#This Row],[campaign_id]],campaign_channel_merged[campaign_id],campaign_channel_merged[channel],"Not Found",0)</f>
        <v>Email</v>
      </c>
      <c r="E895" s="8" t="s">
        <v>8690</v>
      </c>
      <c r="F895" s="8" t="s">
        <v>8690</v>
      </c>
      <c r="G895" s="8" t="str">
        <f t="shared" si="13"/>
        <v>converted</v>
      </c>
      <c r="H895" s="6">
        <v>814.65</v>
      </c>
      <c r="I895" t="str">
        <f>_xlfn.XLOOKUP(Campaign_performance_cln[[#This Row],[customer_id]],customers_cln[customer_id],customers_cln[country],"Not Found",0)</f>
        <v>Brazil</v>
      </c>
    </row>
    <row r="896" spans="1:9" x14ac:dyDescent="0.45">
      <c r="A896" t="s">
        <v>8643</v>
      </c>
      <c r="B896" t="s">
        <v>281</v>
      </c>
      <c r="C896" t="str">
        <f>_xlfn.XLOOKUP(Campaign_performance_cln[[#This Row],[campaign_id]],campaign_channel_merged[campaign_id],campaign_channel_merged[campaign_name],"Not Found")</f>
        <v>Winter  3</v>
      </c>
      <c r="D896" t="str">
        <f>_xlfn.XLOOKUP(Campaign_performance_cln[[#This Row],[campaign_id]],campaign_channel_merged[campaign_id],campaign_channel_merged[channel],"Not Found",0)</f>
        <v>Social Media</v>
      </c>
      <c r="E896" s="8" t="s">
        <v>8689</v>
      </c>
      <c r="F896" s="8" t="s">
        <v>8689</v>
      </c>
      <c r="G896" s="8" t="str">
        <f t="shared" si="13"/>
        <v>not converted</v>
      </c>
      <c r="H896" s="6">
        <v>0</v>
      </c>
      <c r="I896" t="str">
        <f>_xlfn.XLOOKUP(Campaign_performance_cln[[#This Row],[customer_id]],customers_cln[customer_id],customers_cln[country],"Not Found",0)</f>
        <v>Cambodia</v>
      </c>
    </row>
    <row r="897" spans="1:9" x14ac:dyDescent="0.45">
      <c r="A897" t="s">
        <v>8657</v>
      </c>
      <c r="B897" t="s">
        <v>727</v>
      </c>
      <c r="C897" t="str">
        <f>_xlfn.XLOOKUP(Campaign_performance_cln[[#This Row],[campaign_id]],campaign_channel_merged[campaign_id],campaign_channel_merged[campaign_name],"Not Found")</f>
        <v>Launch  17</v>
      </c>
      <c r="D897" t="str">
        <f>_xlfn.XLOOKUP(Campaign_performance_cln[[#This Row],[campaign_id]],campaign_channel_merged[campaign_id],campaign_channel_merged[channel],"Not Found",0)</f>
        <v>TV Ad</v>
      </c>
      <c r="E897" s="8" t="s">
        <v>8690</v>
      </c>
      <c r="F897" s="8" t="s">
        <v>8689</v>
      </c>
      <c r="G897" s="8" t="str">
        <f t="shared" si="13"/>
        <v>not converted</v>
      </c>
      <c r="H897" s="6">
        <v>0</v>
      </c>
      <c r="I897" t="str">
        <f>_xlfn.XLOOKUP(Campaign_performance_cln[[#This Row],[customer_id]],customers_cln[customer_id],customers_cln[country],"Not Found",0)</f>
        <v>Singapore</v>
      </c>
    </row>
    <row r="898" spans="1:9" x14ac:dyDescent="0.45">
      <c r="A898" t="s">
        <v>8655</v>
      </c>
      <c r="B898" t="s">
        <v>14</v>
      </c>
      <c r="C898" t="str">
        <f>_xlfn.XLOOKUP(Campaign_performance_cln[[#This Row],[campaign_id]],campaign_channel_merged[campaign_id],campaign_channel_merged[campaign_name],"Not Found")</f>
        <v>Festive  15</v>
      </c>
      <c r="D898" t="str">
        <f>_xlfn.XLOOKUP(Campaign_performance_cln[[#This Row],[campaign_id]],campaign_channel_merged[campaign_id],campaign_channel_merged[channel],"Not Found",0)</f>
        <v>Email</v>
      </c>
      <c r="E898" s="8" t="s">
        <v>8690</v>
      </c>
      <c r="F898" s="8" t="s">
        <v>8690</v>
      </c>
      <c r="G898" s="8" t="str">
        <f t="shared" si="13"/>
        <v>converted</v>
      </c>
      <c r="H898" s="6">
        <v>1450.29</v>
      </c>
      <c r="I898" t="str">
        <f>_xlfn.XLOOKUP(Campaign_performance_cln[[#This Row],[customer_id]],customers_cln[customer_id],customers_cln[country],"Not Found",0)</f>
        <v>Netherlands</v>
      </c>
    </row>
    <row r="899" spans="1:9" x14ac:dyDescent="0.45">
      <c r="A899" t="s">
        <v>8659</v>
      </c>
      <c r="B899" t="s">
        <v>449</v>
      </c>
      <c r="C899" t="str">
        <f>_xlfn.XLOOKUP(Campaign_performance_cln[[#This Row],[campaign_id]],campaign_channel_merged[campaign_id],campaign_channel_merged[campaign_name],"Not Found")</f>
        <v>Launch  19</v>
      </c>
      <c r="D899" t="str">
        <f>_xlfn.XLOOKUP(Campaign_performance_cln[[#This Row],[campaign_id]],campaign_channel_merged[campaign_id],campaign_channel_merged[channel],"Not Found",0)</f>
        <v>Google Ads</v>
      </c>
      <c r="E899" s="8" t="s">
        <v>8689</v>
      </c>
      <c r="F899" s="8" t="s">
        <v>8689</v>
      </c>
      <c r="G899" s="8" t="str">
        <f t="shared" ref="G899:G962" si="14">IF(AND(E899="yes",F899="yes"),"converted","not converted")</f>
        <v>not converted</v>
      </c>
      <c r="H899" s="6">
        <v>0</v>
      </c>
      <c r="I899" t="str">
        <f>_xlfn.XLOOKUP(Campaign_performance_cln[[#This Row],[customer_id]],customers_cln[customer_id],customers_cln[country],"Not Found",0)</f>
        <v>India</v>
      </c>
    </row>
    <row r="900" spans="1:9" x14ac:dyDescent="0.45">
      <c r="A900" t="s">
        <v>8660</v>
      </c>
      <c r="B900" t="s">
        <v>874</v>
      </c>
      <c r="C900" t="str">
        <f>_xlfn.XLOOKUP(Campaign_performance_cln[[#This Row],[campaign_id]],campaign_channel_merged[campaign_id],campaign_channel_merged[campaign_name],"Not Found")</f>
        <v>Clearance  20</v>
      </c>
      <c r="D900" t="str">
        <f>_xlfn.XLOOKUP(Campaign_performance_cln[[#This Row],[campaign_id]],campaign_channel_merged[campaign_id],campaign_channel_merged[channel],"Not Found",0)</f>
        <v>Social Media</v>
      </c>
      <c r="E900" s="8" t="s">
        <v>8689</v>
      </c>
      <c r="F900" s="8" t="s">
        <v>8689</v>
      </c>
      <c r="G900" s="8" t="str">
        <f t="shared" si="14"/>
        <v>not converted</v>
      </c>
      <c r="H900" s="6">
        <v>0</v>
      </c>
      <c r="I900" t="str">
        <f>_xlfn.XLOOKUP(Campaign_performance_cln[[#This Row],[customer_id]],customers_cln[customer_id],customers_cln[country],"Not Found",0)</f>
        <v>Myanmar</v>
      </c>
    </row>
    <row r="901" spans="1:9" x14ac:dyDescent="0.45">
      <c r="A901" t="s">
        <v>8645</v>
      </c>
      <c r="B901" t="s">
        <v>35</v>
      </c>
      <c r="C901" t="str">
        <f>_xlfn.XLOOKUP(Campaign_performance_cln[[#This Row],[campaign_id]],campaign_channel_merged[campaign_id],campaign_channel_merged[campaign_name],"Not Found")</f>
        <v>Festive  5</v>
      </c>
      <c r="D901" t="str">
        <f>_xlfn.XLOOKUP(Campaign_performance_cln[[#This Row],[campaign_id]],campaign_channel_merged[campaign_id],campaign_channel_merged[channel],"Not Found",0)</f>
        <v>unknown</v>
      </c>
      <c r="E901" s="8" t="s">
        <v>8690</v>
      </c>
      <c r="F901" s="8" t="s">
        <v>8690</v>
      </c>
      <c r="G901" s="8" t="str">
        <f t="shared" si="14"/>
        <v>converted</v>
      </c>
      <c r="H901" s="6">
        <v>1151.49</v>
      </c>
      <c r="I901" t="str">
        <f>_xlfn.XLOOKUP(Campaign_performance_cln[[#This Row],[customer_id]],customers_cln[customer_id],customers_cln[country],"Not Found",0)</f>
        <v>Lithuania</v>
      </c>
    </row>
    <row r="902" spans="1:9" x14ac:dyDescent="0.45">
      <c r="A902" t="s">
        <v>8642</v>
      </c>
      <c r="B902" t="s">
        <v>129</v>
      </c>
      <c r="C902" t="str">
        <f>_xlfn.XLOOKUP(Campaign_performance_cln[[#This Row],[campaign_id]],campaign_channel_merged[campaign_id],campaign_channel_merged[campaign_name],"Not Found")</f>
        <v>Festive  2</v>
      </c>
      <c r="D902" t="str">
        <f>_xlfn.XLOOKUP(Campaign_performance_cln[[#This Row],[campaign_id]],campaign_channel_merged[campaign_id],campaign_channel_merged[channel],"Not Found",0)</f>
        <v>Influencer</v>
      </c>
      <c r="E902" s="8" t="s">
        <v>8690</v>
      </c>
      <c r="F902" s="8" t="s">
        <v>8689</v>
      </c>
      <c r="G902" s="8" t="str">
        <f t="shared" si="14"/>
        <v>not converted</v>
      </c>
      <c r="H902" s="6">
        <v>0</v>
      </c>
      <c r="I902" t="str">
        <f>_xlfn.XLOOKUP(Campaign_performance_cln[[#This Row],[customer_id]],customers_cln[customer_id],customers_cln[country],"Not Found",0)</f>
        <v>El Salvador</v>
      </c>
    </row>
    <row r="903" spans="1:9" x14ac:dyDescent="0.45">
      <c r="A903" t="s">
        <v>8652</v>
      </c>
      <c r="B903" t="s">
        <v>136</v>
      </c>
      <c r="C903" t="str">
        <f>_xlfn.XLOOKUP(Campaign_performance_cln[[#This Row],[campaign_id]],campaign_channel_merged[campaign_id],campaign_channel_merged[campaign_name],"Not Found")</f>
        <v>Summer  12</v>
      </c>
      <c r="D903" t="str">
        <f>_xlfn.XLOOKUP(Campaign_performance_cln[[#This Row],[campaign_id]],campaign_channel_merged[campaign_id],campaign_channel_merged[channel],"Not Found",0)</f>
        <v>Email</v>
      </c>
      <c r="E903" s="8" t="s">
        <v>8690</v>
      </c>
      <c r="F903" s="8" t="s">
        <v>8690</v>
      </c>
      <c r="G903" s="8" t="str">
        <f t="shared" si="14"/>
        <v>converted</v>
      </c>
      <c r="H903" s="6">
        <v>315.8</v>
      </c>
      <c r="I903" t="str">
        <f>_xlfn.XLOOKUP(Campaign_performance_cln[[#This Row],[customer_id]],customers_cln[customer_id],customers_cln[country],"Not Found",0)</f>
        <v>Chad</v>
      </c>
    </row>
    <row r="904" spans="1:9" x14ac:dyDescent="0.45">
      <c r="A904" t="s">
        <v>8659</v>
      </c>
      <c r="B904" t="s">
        <v>467</v>
      </c>
      <c r="C904" t="str">
        <f>_xlfn.XLOOKUP(Campaign_performance_cln[[#This Row],[campaign_id]],campaign_channel_merged[campaign_id],campaign_channel_merged[campaign_name],"Not Found")</f>
        <v>Launch  19</v>
      </c>
      <c r="D904" t="str">
        <f>_xlfn.XLOOKUP(Campaign_performance_cln[[#This Row],[campaign_id]],campaign_channel_merged[campaign_id],campaign_channel_merged[channel],"Not Found",0)</f>
        <v>Google Ads</v>
      </c>
      <c r="E904" s="8" t="s">
        <v>8690</v>
      </c>
      <c r="F904" s="8" t="s">
        <v>8689</v>
      </c>
      <c r="G904" s="8" t="str">
        <f t="shared" si="14"/>
        <v>not converted</v>
      </c>
      <c r="H904" s="6">
        <v>0</v>
      </c>
      <c r="I904" t="str">
        <f>_xlfn.XLOOKUP(Campaign_performance_cln[[#This Row],[customer_id]],customers_cln[customer_id],customers_cln[country],"Not Found",0)</f>
        <v>Nicaragua</v>
      </c>
    </row>
    <row r="905" spans="1:9" x14ac:dyDescent="0.45">
      <c r="A905" t="s">
        <v>8659</v>
      </c>
      <c r="B905" t="s">
        <v>669</v>
      </c>
      <c r="C905" t="str">
        <f>_xlfn.XLOOKUP(Campaign_performance_cln[[#This Row],[campaign_id]],campaign_channel_merged[campaign_id],campaign_channel_merged[campaign_name],"Not Found")</f>
        <v>Launch  19</v>
      </c>
      <c r="D905" t="str">
        <f>_xlfn.XLOOKUP(Campaign_performance_cln[[#This Row],[campaign_id]],campaign_channel_merged[campaign_id],campaign_channel_merged[channel],"Not Found",0)</f>
        <v>Google Ads</v>
      </c>
      <c r="E905" s="8" t="s">
        <v>8690</v>
      </c>
      <c r="F905" s="8" t="s">
        <v>8689</v>
      </c>
      <c r="G905" s="8" t="str">
        <f t="shared" si="14"/>
        <v>not converted</v>
      </c>
      <c r="H905" s="6">
        <v>0</v>
      </c>
      <c r="I905" t="str">
        <f>_xlfn.XLOOKUP(Campaign_performance_cln[[#This Row],[customer_id]],customers_cln[customer_id],customers_cln[country],"Not Found",0)</f>
        <v>Montserrat</v>
      </c>
    </row>
    <row r="906" spans="1:9" x14ac:dyDescent="0.45">
      <c r="A906" t="s">
        <v>8659</v>
      </c>
      <c r="B906" t="s">
        <v>355</v>
      </c>
      <c r="C906" t="str">
        <f>_xlfn.XLOOKUP(Campaign_performance_cln[[#This Row],[campaign_id]],campaign_channel_merged[campaign_id],campaign_channel_merged[campaign_name],"Not Found")</f>
        <v>Launch  19</v>
      </c>
      <c r="D906" t="str">
        <f>_xlfn.XLOOKUP(Campaign_performance_cln[[#This Row],[campaign_id]],campaign_channel_merged[campaign_id],campaign_channel_merged[channel],"Not Found",0)</f>
        <v>Google Ads</v>
      </c>
      <c r="E906" s="8" t="s">
        <v>8690</v>
      </c>
      <c r="F906" s="8" t="s">
        <v>8689</v>
      </c>
      <c r="G906" s="8" t="str">
        <f t="shared" si="14"/>
        <v>not converted</v>
      </c>
      <c r="H906" s="6">
        <v>0</v>
      </c>
      <c r="I906" t="str">
        <f>_xlfn.XLOOKUP(Campaign_performance_cln[[#This Row],[customer_id]],customers_cln[customer_id],customers_cln[country],"Not Found",0)</f>
        <v>Honduras</v>
      </c>
    </row>
    <row r="907" spans="1:9" x14ac:dyDescent="0.45">
      <c r="A907" t="s">
        <v>8644</v>
      </c>
      <c r="B907" t="s">
        <v>358</v>
      </c>
      <c r="C907" t="str">
        <f>_xlfn.XLOOKUP(Campaign_performance_cln[[#This Row],[campaign_id]],campaign_channel_merged[campaign_id],campaign_channel_merged[campaign_name],"Not Found")</f>
        <v>Launch  4</v>
      </c>
      <c r="D907" t="str">
        <f>_xlfn.XLOOKUP(Campaign_performance_cln[[#This Row],[campaign_id]],campaign_channel_merged[campaign_id],campaign_channel_merged[channel],"Not Found",0)</f>
        <v>TV Ad</v>
      </c>
      <c r="E907" s="8" t="s">
        <v>8689</v>
      </c>
      <c r="F907" s="8" t="s">
        <v>8689</v>
      </c>
      <c r="G907" s="8" t="str">
        <f t="shared" si="14"/>
        <v>not converted</v>
      </c>
      <c r="H907" s="6">
        <v>0</v>
      </c>
      <c r="I907" t="str">
        <f>_xlfn.XLOOKUP(Campaign_performance_cln[[#This Row],[customer_id]],customers_cln[customer_id],customers_cln[country],"Not Found",0)</f>
        <v>Mayotte</v>
      </c>
    </row>
    <row r="908" spans="1:9" x14ac:dyDescent="0.45">
      <c r="A908" t="s">
        <v>8651</v>
      </c>
      <c r="B908" t="s">
        <v>837</v>
      </c>
      <c r="C908" t="str">
        <f>_xlfn.XLOOKUP(Campaign_performance_cln[[#This Row],[campaign_id]],campaign_channel_merged[campaign_id],campaign_channel_merged[campaign_name],"Not Found")</f>
        <v>Launch  11</v>
      </c>
      <c r="D908" t="str">
        <f>_xlfn.XLOOKUP(Campaign_performance_cln[[#This Row],[campaign_id]],campaign_channel_merged[campaign_id],campaign_channel_merged[channel],"Not Found",0)</f>
        <v>Email</v>
      </c>
      <c r="E908" s="8" t="s">
        <v>8690</v>
      </c>
      <c r="F908" s="8" t="s">
        <v>8690</v>
      </c>
      <c r="G908" s="8" t="str">
        <f t="shared" si="14"/>
        <v>converted</v>
      </c>
      <c r="H908" s="6">
        <v>1687.79</v>
      </c>
      <c r="I908" t="str">
        <f>_xlfn.XLOOKUP(Campaign_performance_cln[[#This Row],[customer_id]],customers_cln[customer_id],customers_cln[country],"Not Found",0)</f>
        <v>Mauritania</v>
      </c>
    </row>
    <row r="909" spans="1:9" x14ac:dyDescent="0.45">
      <c r="A909" t="s">
        <v>8660</v>
      </c>
      <c r="B909" t="s">
        <v>668</v>
      </c>
      <c r="C909" t="str">
        <f>_xlfn.XLOOKUP(Campaign_performance_cln[[#This Row],[campaign_id]],campaign_channel_merged[campaign_id],campaign_channel_merged[campaign_name],"Not Found")</f>
        <v>Clearance  20</v>
      </c>
      <c r="D909" t="str">
        <f>_xlfn.XLOOKUP(Campaign_performance_cln[[#This Row],[campaign_id]],campaign_channel_merged[campaign_id],campaign_channel_merged[channel],"Not Found",0)</f>
        <v>Social Media</v>
      </c>
      <c r="E909" s="8" t="s">
        <v>8689</v>
      </c>
      <c r="F909" s="8" t="s">
        <v>8689</v>
      </c>
      <c r="G909" s="8" t="str">
        <f t="shared" si="14"/>
        <v>not converted</v>
      </c>
      <c r="H909" s="6">
        <v>0</v>
      </c>
      <c r="I909" t="str">
        <f>_xlfn.XLOOKUP(Campaign_performance_cln[[#This Row],[customer_id]],customers_cln[customer_id],customers_cln[country],"Not Found",0)</f>
        <v>Armenia</v>
      </c>
    </row>
    <row r="910" spans="1:9" x14ac:dyDescent="0.45">
      <c r="A910" t="s">
        <v>8643</v>
      </c>
      <c r="B910" t="s">
        <v>296</v>
      </c>
      <c r="C910" t="str">
        <f>_xlfn.XLOOKUP(Campaign_performance_cln[[#This Row],[campaign_id]],campaign_channel_merged[campaign_id],campaign_channel_merged[campaign_name],"Not Found")</f>
        <v>Winter  3</v>
      </c>
      <c r="D910" t="str">
        <f>_xlfn.XLOOKUP(Campaign_performance_cln[[#This Row],[campaign_id]],campaign_channel_merged[campaign_id],campaign_channel_merged[channel],"Not Found",0)</f>
        <v>Social Media</v>
      </c>
      <c r="E910" s="8" t="s">
        <v>8690</v>
      </c>
      <c r="F910" s="8" t="s">
        <v>8689</v>
      </c>
      <c r="G910" s="8" t="str">
        <f t="shared" si="14"/>
        <v>not converted</v>
      </c>
      <c r="H910" s="6">
        <v>0</v>
      </c>
      <c r="I910" t="str">
        <f>_xlfn.XLOOKUP(Campaign_performance_cln[[#This Row],[customer_id]],customers_cln[customer_id],customers_cln[country],"Not Found",0)</f>
        <v>Fiji</v>
      </c>
    </row>
    <row r="911" spans="1:9" x14ac:dyDescent="0.45">
      <c r="A911" t="s">
        <v>8655</v>
      </c>
      <c r="B911" t="s">
        <v>349</v>
      </c>
      <c r="C911" t="str">
        <f>_xlfn.XLOOKUP(Campaign_performance_cln[[#This Row],[campaign_id]],campaign_channel_merged[campaign_id],campaign_channel_merged[campaign_name],"Not Found")</f>
        <v>Festive  15</v>
      </c>
      <c r="D911" t="str">
        <f>_xlfn.XLOOKUP(Campaign_performance_cln[[#This Row],[campaign_id]],campaign_channel_merged[campaign_id],campaign_channel_merged[channel],"Not Found",0)</f>
        <v>Email</v>
      </c>
      <c r="E911" s="8" t="s">
        <v>8689</v>
      </c>
      <c r="F911" s="8" t="s">
        <v>8689</v>
      </c>
      <c r="G911" s="8" t="str">
        <f t="shared" si="14"/>
        <v>not converted</v>
      </c>
      <c r="H911" s="6">
        <v>0</v>
      </c>
      <c r="I911" t="str">
        <f>_xlfn.XLOOKUP(Campaign_performance_cln[[#This Row],[customer_id]],customers_cln[customer_id],customers_cln[country],"Not Found",0)</f>
        <v>Afghanistan</v>
      </c>
    </row>
    <row r="912" spans="1:9" x14ac:dyDescent="0.45">
      <c r="A912" t="s">
        <v>8650</v>
      </c>
      <c r="B912" t="s">
        <v>719</v>
      </c>
      <c r="C912" t="str">
        <f>_xlfn.XLOOKUP(Campaign_performance_cln[[#This Row],[campaign_id]],campaign_channel_merged[campaign_id],campaign_channel_merged[campaign_name],"Not Found")</f>
        <v>Winter  10</v>
      </c>
      <c r="D912" t="str">
        <f>_xlfn.XLOOKUP(Campaign_performance_cln[[#This Row],[campaign_id]],campaign_channel_merged[campaign_id],campaign_channel_merged[channel],"Not Found",0)</f>
        <v>TV Ad</v>
      </c>
      <c r="E912" s="8" t="s">
        <v>8690</v>
      </c>
      <c r="F912" s="8" t="s">
        <v>8689</v>
      </c>
      <c r="G912" s="8" t="str">
        <f t="shared" si="14"/>
        <v>not converted</v>
      </c>
      <c r="H912" s="6">
        <v>0</v>
      </c>
      <c r="I912" t="str">
        <f>_xlfn.XLOOKUP(Campaign_performance_cln[[#This Row],[customer_id]],customers_cln[customer_id],customers_cln[country],"Not Found",0)</f>
        <v>Vietnam</v>
      </c>
    </row>
    <row r="913" spans="1:9" x14ac:dyDescent="0.45">
      <c r="A913" t="s">
        <v>8650</v>
      </c>
      <c r="B913" t="s">
        <v>943</v>
      </c>
      <c r="C913" t="str">
        <f>_xlfn.XLOOKUP(Campaign_performance_cln[[#This Row],[campaign_id]],campaign_channel_merged[campaign_id],campaign_channel_merged[campaign_name],"Not Found")</f>
        <v>Winter  10</v>
      </c>
      <c r="D913" t="str">
        <f>_xlfn.XLOOKUP(Campaign_performance_cln[[#This Row],[campaign_id]],campaign_channel_merged[campaign_id],campaign_channel_merged[channel],"Not Found",0)</f>
        <v>TV Ad</v>
      </c>
      <c r="E913" s="8" t="s">
        <v>8690</v>
      </c>
      <c r="F913" s="8" t="s">
        <v>8690</v>
      </c>
      <c r="G913" s="8" t="str">
        <f t="shared" si="14"/>
        <v>converted</v>
      </c>
      <c r="H913" s="6">
        <v>1625.19</v>
      </c>
      <c r="I913" t="str">
        <f>_xlfn.XLOOKUP(Campaign_performance_cln[[#This Row],[customer_id]],customers_cln[customer_id],customers_cln[country],"Not Found",0)</f>
        <v>Guyana</v>
      </c>
    </row>
    <row r="914" spans="1:9" x14ac:dyDescent="0.45">
      <c r="A914" t="s">
        <v>8648</v>
      </c>
      <c r="B914" t="s">
        <v>603</v>
      </c>
      <c r="C914" t="str">
        <f>_xlfn.XLOOKUP(Campaign_performance_cln[[#This Row],[campaign_id]],campaign_channel_merged[campaign_id],campaign_channel_merged[campaign_name],"Not Found")</f>
        <v>Festive  8</v>
      </c>
      <c r="D914" t="str">
        <f>_xlfn.XLOOKUP(Campaign_performance_cln[[#This Row],[campaign_id]],campaign_channel_merged[campaign_id],campaign_channel_merged[channel],"Not Found",0)</f>
        <v>Influencer</v>
      </c>
      <c r="E914" s="8" t="s">
        <v>8689</v>
      </c>
      <c r="F914" s="8" t="s">
        <v>8689</v>
      </c>
      <c r="G914" s="8" t="str">
        <f t="shared" si="14"/>
        <v>not converted</v>
      </c>
      <c r="H914" s="6">
        <v>0</v>
      </c>
      <c r="I914" t="str">
        <f>_xlfn.XLOOKUP(Campaign_performance_cln[[#This Row],[customer_id]],customers_cln[customer_id],customers_cln[country],"Not Found",0)</f>
        <v>Western Sahara</v>
      </c>
    </row>
    <row r="915" spans="1:9" x14ac:dyDescent="0.45">
      <c r="A915" t="s">
        <v>8646</v>
      </c>
      <c r="B915" t="s">
        <v>401</v>
      </c>
      <c r="C915" t="str">
        <f>_xlfn.XLOOKUP(Campaign_performance_cln[[#This Row],[campaign_id]],campaign_channel_merged[campaign_id],campaign_channel_merged[campaign_name],"Not Found")</f>
        <v>Winter  6</v>
      </c>
      <c r="D915" t="str">
        <f>_xlfn.XLOOKUP(Campaign_performance_cln[[#This Row],[campaign_id]],campaign_channel_merged[campaign_id],campaign_channel_merged[channel],"Not Found",0)</f>
        <v>Influencer</v>
      </c>
      <c r="E915" s="8" t="s">
        <v>8690</v>
      </c>
      <c r="F915" s="8" t="s">
        <v>8690</v>
      </c>
      <c r="G915" s="8" t="str">
        <f t="shared" si="14"/>
        <v>converted</v>
      </c>
      <c r="H915" s="6">
        <v>177.86</v>
      </c>
      <c r="I915" t="str">
        <f>_xlfn.XLOOKUP(Campaign_performance_cln[[#This Row],[customer_id]],customers_cln[customer_id],customers_cln[country],"Not Found",0)</f>
        <v>Equatorial Guinea</v>
      </c>
    </row>
    <row r="916" spans="1:9" x14ac:dyDescent="0.45">
      <c r="A916" t="s">
        <v>8658</v>
      </c>
      <c r="B916" t="s">
        <v>250</v>
      </c>
      <c r="C916" t="str">
        <f>_xlfn.XLOOKUP(Campaign_performance_cln[[#This Row],[campaign_id]],campaign_channel_merged[campaign_id],campaign_channel_merged[campaign_name],"Not Found")</f>
        <v>Summer  18</v>
      </c>
      <c r="D916" t="str">
        <f>_xlfn.XLOOKUP(Campaign_performance_cln[[#This Row],[campaign_id]],campaign_channel_merged[campaign_id],campaign_channel_merged[channel],"Not Found",0)</f>
        <v>TV Ad</v>
      </c>
      <c r="E916" s="8" t="s">
        <v>8690</v>
      </c>
      <c r="F916" s="8" t="s">
        <v>8690</v>
      </c>
      <c r="G916" s="8" t="str">
        <f t="shared" si="14"/>
        <v>converted</v>
      </c>
      <c r="H916" s="6">
        <v>1313.21</v>
      </c>
      <c r="I916" t="str">
        <f>_xlfn.XLOOKUP(Campaign_performance_cln[[#This Row],[customer_id]],customers_cln[customer_id],customers_cln[country],"Not Found",0)</f>
        <v>Grenada</v>
      </c>
    </row>
    <row r="917" spans="1:9" x14ac:dyDescent="0.45">
      <c r="A917" t="s">
        <v>8656</v>
      </c>
      <c r="B917" t="s">
        <v>752</v>
      </c>
      <c r="C917" t="str">
        <f>_xlfn.XLOOKUP(Campaign_performance_cln[[#This Row],[campaign_id]],campaign_channel_merged[campaign_id],campaign_channel_merged[campaign_name],"Not Found")</f>
        <v>Clearance  16</v>
      </c>
      <c r="D917" t="str">
        <f>_xlfn.XLOOKUP(Campaign_performance_cln[[#This Row],[campaign_id]],campaign_channel_merged[campaign_id],campaign_channel_merged[channel],"Not Found",0)</f>
        <v>Influencer</v>
      </c>
      <c r="E917" s="8" t="s">
        <v>8689</v>
      </c>
      <c r="F917" s="8" t="s">
        <v>8689</v>
      </c>
      <c r="G917" s="8" t="str">
        <f t="shared" si="14"/>
        <v>not converted</v>
      </c>
      <c r="H917" s="6">
        <v>0</v>
      </c>
      <c r="I917" t="str">
        <f>_xlfn.XLOOKUP(Campaign_performance_cln[[#This Row],[customer_id]],customers_cln[customer_id],customers_cln[country],"Not Found",0)</f>
        <v>French Southern Territories</v>
      </c>
    </row>
    <row r="918" spans="1:9" x14ac:dyDescent="0.45">
      <c r="A918" t="s">
        <v>8648</v>
      </c>
      <c r="B918" t="s">
        <v>784</v>
      </c>
      <c r="C918" t="str">
        <f>_xlfn.XLOOKUP(Campaign_performance_cln[[#This Row],[campaign_id]],campaign_channel_merged[campaign_id],campaign_channel_merged[campaign_name],"Not Found")</f>
        <v>Festive  8</v>
      </c>
      <c r="D918" t="str">
        <f>_xlfn.XLOOKUP(Campaign_performance_cln[[#This Row],[campaign_id]],campaign_channel_merged[campaign_id],campaign_channel_merged[channel],"Not Found",0)</f>
        <v>Influencer</v>
      </c>
      <c r="E918" s="8" t="s">
        <v>8689</v>
      </c>
      <c r="F918" s="8" t="s">
        <v>8689</v>
      </c>
      <c r="G918" s="8" t="str">
        <f t="shared" si="14"/>
        <v>not converted</v>
      </c>
      <c r="H918" s="6">
        <v>0</v>
      </c>
      <c r="I918" t="str">
        <f>_xlfn.XLOOKUP(Campaign_performance_cln[[#This Row],[customer_id]],customers_cln[customer_id],customers_cln[country],"Not Found",0)</f>
        <v>Cuba</v>
      </c>
    </row>
    <row r="919" spans="1:9" x14ac:dyDescent="0.45">
      <c r="A919" t="s">
        <v>8655</v>
      </c>
      <c r="B919" t="s">
        <v>498</v>
      </c>
      <c r="C919" t="str">
        <f>_xlfn.XLOOKUP(Campaign_performance_cln[[#This Row],[campaign_id]],campaign_channel_merged[campaign_id],campaign_channel_merged[campaign_name],"Not Found")</f>
        <v>Festive  15</v>
      </c>
      <c r="D919" t="str">
        <f>_xlfn.XLOOKUP(Campaign_performance_cln[[#This Row],[campaign_id]],campaign_channel_merged[campaign_id],campaign_channel_merged[channel],"Not Found",0)</f>
        <v>Email</v>
      </c>
      <c r="E919" s="8" t="s">
        <v>8690</v>
      </c>
      <c r="F919" s="8" t="s">
        <v>8689</v>
      </c>
      <c r="G919" s="8" t="str">
        <f t="shared" si="14"/>
        <v>not converted</v>
      </c>
      <c r="H919" s="6">
        <v>0</v>
      </c>
      <c r="I919" t="str">
        <f>_xlfn.XLOOKUP(Campaign_performance_cln[[#This Row],[customer_id]],customers_cln[customer_id],customers_cln[country],"Not Found",0)</f>
        <v>Zambia</v>
      </c>
    </row>
    <row r="920" spans="1:9" x14ac:dyDescent="0.45">
      <c r="A920" t="s">
        <v>8649</v>
      </c>
      <c r="B920" t="s">
        <v>311</v>
      </c>
      <c r="C920" t="str">
        <f>_xlfn.XLOOKUP(Campaign_performance_cln[[#This Row],[campaign_id]],campaign_channel_merged[campaign_id],campaign_channel_merged[campaign_name],"Not Found")</f>
        <v>Clearance  9</v>
      </c>
      <c r="D920" t="str">
        <f>_xlfn.XLOOKUP(Campaign_performance_cln[[#This Row],[campaign_id]],campaign_channel_merged[campaign_id],campaign_channel_merged[channel],"Not Found",0)</f>
        <v>Social Media</v>
      </c>
      <c r="E920" s="8" t="s">
        <v>8690</v>
      </c>
      <c r="F920" s="8" t="s">
        <v>8689</v>
      </c>
      <c r="G920" s="8" t="str">
        <f t="shared" si="14"/>
        <v>not converted</v>
      </c>
      <c r="H920" s="6">
        <v>0</v>
      </c>
      <c r="I920" t="str">
        <f>_xlfn.XLOOKUP(Campaign_performance_cln[[#This Row],[customer_id]],customers_cln[customer_id],customers_cln[country],"Not Found",0)</f>
        <v>Reunion</v>
      </c>
    </row>
    <row r="921" spans="1:9" x14ac:dyDescent="0.45">
      <c r="A921" t="s">
        <v>8647</v>
      </c>
      <c r="B921" t="s">
        <v>651</v>
      </c>
      <c r="C921" t="str">
        <f>_xlfn.XLOOKUP(Campaign_performance_cln[[#This Row],[campaign_id]],campaign_channel_merged[campaign_id],campaign_channel_merged[campaign_name],"Not Found")</f>
        <v>Clearance  7</v>
      </c>
      <c r="D921" t="str">
        <f>_xlfn.XLOOKUP(Campaign_performance_cln[[#This Row],[campaign_id]],campaign_channel_merged[campaign_id],campaign_channel_merged[channel],"Not Found",0)</f>
        <v>TV Ad</v>
      </c>
      <c r="E921" s="8" t="s">
        <v>8689</v>
      </c>
      <c r="F921" s="8" t="s">
        <v>8689</v>
      </c>
      <c r="G921" s="8" t="str">
        <f t="shared" si="14"/>
        <v>not converted</v>
      </c>
      <c r="H921" s="6">
        <v>0</v>
      </c>
      <c r="I921" t="str">
        <f>_xlfn.XLOOKUP(Campaign_performance_cln[[#This Row],[customer_id]],customers_cln[customer_id],customers_cln[country],"Not Found",0)</f>
        <v>Saint Helena</v>
      </c>
    </row>
    <row r="922" spans="1:9" x14ac:dyDescent="0.45">
      <c r="A922" t="s">
        <v>8650</v>
      </c>
      <c r="B922" t="s">
        <v>644</v>
      </c>
      <c r="C922" t="str">
        <f>_xlfn.XLOOKUP(Campaign_performance_cln[[#This Row],[campaign_id]],campaign_channel_merged[campaign_id],campaign_channel_merged[campaign_name],"Not Found")</f>
        <v>Winter  10</v>
      </c>
      <c r="D922" t="str">
        <f>_xlfn.XLOOKUP(Campaign_performance_cln[[#This Row],[campaign_id]],campaign_channel_merged[campaign_id],campaign_channel_merged[channel],"Not Found",0)</f>
        <v>TV Ad</v>
      </c>
      <c r="E922" s="8" t="s">
        <v>8689</v>
      </c>
      <c r="F922" s="8" t="s">
        <v>8689</v>
      </c>
      <c r="G922" s="8" t="str">
        <f t="shared" si="14"/>
        <v>not converted</v>
      </c>
      <c r="H922" s="6">
        <v>0</v>
      </c>
      <c r="I922" t="str">
        <f>_xlfn.XLOOKUP(Campaign_performance_cln[[#This Row],[customer_id]],customers_cln[customer_id],customers_cln[country],"Not Found",0)</f>
        <v>Colombia</v>
      </c>
    </row>
    <row r="923" spans="1:9" x14ac:dyDescent="0.45">
      <c r="A923" t="s">
        <v>8657</v>
      </c>
      <c r="B923" t="s">
        <v>514</v>
      </c>
      <c r="C923" t="str">
        <f>_xlfn.XLOOKUP(Campaign_performance_cln[[#This Row],[campaign_id]],campaign_channel_merged[campaign_id],campaign_channel_merged[campaign_name],"Not Found")</f>
        <v>Launch  17</v>
      </c>
      <c r="D923" t="str">
        <f>_xlfn.XLOOKUP(Campaign_performance_cln[[#This Row],[campaign_id]],campaign_channel_merged[campaign_id],campaign_channel_merged[channel],"Not Found",0)</f>
        <v>TV Ad</v>
      </c>
      <c r="E923" s="8" t="s">
        <v>8690</v>
      </c>
      <c r="F923" s="8" t="s">
        <v>8689</v>
      </c>
      <c r="G923" s="8" t="str">
        <f t="shared" si="14"/>
        <v>not converted</v>
      </c>
      <c r="H923" s="6">
        <v>0</v>
      </c>
      <c r="I923" t="str">
        <f>_xlfn.XLOOKUP(Campaign_performance_cln[[#This Row],[customer_id]],customers_cln[customer_id],customers_cln[country],"Not Found",0)</f>
        <v>United States Virgin Islands</v>
      </c>
    </row>
    <row r="924" spans="1:9" x14ac:dyDescent="0.45">
      <c r="A924" t="s">
        <v>8653</v>
      </c>
      <c r="B924" t="s">
        <v>377</v>
      </c>
      <c r="C924" t="str">
        <f>_xlfn.XLOOKUP(Campaign_performance_cln[[#This Row],[campaign_id]],campaign_channel_merged[campaign_id],campaign_channel_merged[campaign_name],"Not Found")</f>
        <v>Winter  13</v>
      </c>
      <c r="D924" t="str">
        <f>_xlfn.XLOOKUP(Campaign_performance_cln[[#This Row],[campaign_id]],campaign_channel_merged[campaign_id],campaign_channel_merged[channel],"Not Found",0)</f>
        <v>Social Media</v>
      </c>
      <c r="E924" s="8" t="s">
        <v>8689</v>
      </c>
      <c r="F924" s="8" t="s">
        <v>8689</v>
      </c>
      <c r="G924" s="8" t="str">
        <f t="shared" si="14"/>
        <v>not converted</v>
      </c>
      <c r="H924" s="6">
        <v>0</v>
      </c>
      <c r="I924" t="str">
        <f>_xlfn.XLOOKUP(Campaign_performance_cln[[#This Row],[customer_id]],customers_cln[customer_id],customers_cln[country],"Not Found",0)</f>
        <v>Switzerland</v>
      </c>
    </row>
    <row r="925" spans="1:9" x14ac:dyDescent="0.45">
      <c r="A925" t="s">
        <v>8644</v>
      </c>
      <c r="B925" t="s">
        <v>352</v>
      </c>
      <c r="C925" t="str">
        <f>_xlfn.XLOOKUP(Campaign_performance_cln[[#This Row],[campaign_id]],campaign_channel_merged[campaign_id],campaign_channel_merged[campaign_name],"Not Found")</f>
        <v>Launch  4</v>
      </c>
      <c r="D925" t="str">
        <f>_xlfn.XLOOKUP(Campaign_performance_cln[[#This Row],[campaign_id]],campaign_channel_merged[campaign_id],campaign_channel_merged[channel],"Not Found",0)</f>
        <v>TV Ad</v>
      </c>
      <c r="E925" s="8" t="s">
        <v>8689</v>
      </c>
      <c r="F925" s="8" t="s">
        <v>8689</v>
      </c>
      <c r="G925" s="8" t="str">
        <f t="shared" si="14"/>
        <v>not converted</v>
      </c>
      <c r="H925" s="6">
        <v>0</v>
      </c>
      <c r="I925" t="str">
        <f>_xlfn.XLOOKUP(Campaign_performance_cln[[#This Row],[customer_id]],customers_cln[customer_id],customers_cln[country],"Not Found",0)</f>
        <v>Colombia</v>
      </c>
    </row>
    <row r="926" spans="1:9" x14ac:dyDescent="0.45">
      <c r="A926" t="s">
        <v>8650</v>
      </c>
      <c r="B926" t="s">
        <v>235</v>
      </c>
      <c r="C926" t="str">
        <f>_xlfn.XLOOKUP(Campaign_performance_cln[[#This Row],[campaign_id]],campaign_channel_merged[campaign_id],campaign_channel_merged[campaign_name],"Not Found")</f>
        <v>Winter  10</v>
      </c>
      <c r="D926" t="str">
        <f>_xlfn.XLOOKUP(Campaign_performance_cln[[#This Row],[campaign_id]],campaign_channel_merged[campaign_id],campaign_channel_merged[channel],"Not Found",0)</f>
        <v>TV Ad</v>
      </c>
      <c r="E926" s="8" t="s">
        <v>8690</v>
      </c>
      <c r="F926" s="8" t="s">
        <v>8689</v>
      </c>
      <c r="G926" s="8" t="str">
        <f t="shared" si="14"/>
        <v>not converted</v>
      </c>
      <c r="H926" s="6">
        <v>0</v>
      </c>
      <c r="I926" t="str">
        <f>_xlfn.XLOOKUP(Campaign_performance_cln[[#This Row],[customer_id]],customers_cln[customer_id],customers_cln[country],"Not Found",0)</f>
        <v>Bolivia</v>
      </c>
    </row>
    <row r="927" spans="1:9" x14ac:dyDescent="0.45">
      <c r="A927" t="s">
        <v>8660</v>
      </c>
      <c r="B927" t="s">
        <v>944</v>
      </c>
      <c r="C927" t="str">
        <f>_xlfn.XLOOKUP(Campaign_performance_cln[[#This Row],[campaign_id]],campaign_channel_merged[campaign_id],campaign_channel_merged[campaign_name],"Not Found")</f>
        <v>Clearance  20</v>
      </c>
      <c r="D927" t="str">
        <f>_xlfn.XLOOKUP(Campaign_performance_cln[[#This Row],[campaign_id]],campaign_channel_merged[campaign_id],campaign_channel_merged[channel],"Not Found",0)</f>
        <v>Social Media</v>
      </c>
      <c r="E927" s="8" t="s">
        <v>8690</v>
      </c>
      <c r="F927" s="8" t="s">
        <v>8689</v>
      </c>
      <c r="G927" s="8" t="str">
        <f t="shared" si="14"/>
        <v>not converted</v>
      </c>
      <c r="H927" s="6">
        <v>0</v>
      </c>
      <c r="I927" t="str">
        <f>_xlfn.XLOOKUP(Campaign_performance_cln[[#This Row],[customer_id]],customers_cln[customer_id],customers_cln[country],"Not Found",0)</f>
        <v>Morocco</v>
      </c>
    </row>
    <row r="928" spans="1:9" x14ac:dyDescent="0.45">
      <c r="A928" t="s">
        <v>8648</v>
      </c>
      <c r="B928" t="s">
        <v>283</v>
      </c>
      <c r="C928" t="str">
        <f>_xlfn.XLOOKUP(Campaign_performance_cln[[#This Row],[campaign_id]],campaign_channel_merged[campaign_id],campaign_channel_merged[campaign_name],"Not Found")</f>
        <v>Festive  8</v>
      </c>
      <c r="D928" t="str">
        <f>_xlfn.XLOOKUP(Campaign_performance_cln[[#This Row],[campaign_id]],campaign_channel_merged[campaign_id],campaign_channel_merged[channel],"Not Found",0)</f>
        <v>Influencer</v>
      </c>
      <c r="E928" s="8" t="s">
        <v>8690</v>
      </c>
      <c r="F928" s="8" t="s">
        <v>8689</v>
      </c>
      <c r="G928" s="8" t="str">
        <f t="shared" si="14"/>
        <v>not converted</v>
      </c>
      <c r="H928" s="6">
        <v>0</v>
      </c>
      <c r="I928" t="str">
        <f>_xlfn.XLOOKUP(Campaign_performance_cln[[#This Row],[customer_id]],customers_cln[customer_id],customers_cln[country],"Not Found",0)</f>
        <v>Tunisia</v>
      </c>
    </row>
    <row r="929" spans="1:9" x14ac:dyDescent="0.45">
      <c r="A929" t="s">
        <v>8645</v>
      </c>
      <c r="B929" t="s">
        <v>307</v>
      </c>
      <c r="C929" t="str">
        <f>_xlfn.XLOOKUP(Campaign_performance_cln[[#This Row],[campaign_id]],campaign_channel_merged[campaign_id],campaign_channel_merged[campaign_name],"Not Found")</f>
        <v>Festive  5</v>
      </c>
      <c r="D929" t="str">
        <f>_xlfn.XLOOKUP(Campaign_performance_cln[[#This Row],[campaign_id]],campaign_channel_merged[campaign_id],campaign_channel_merged[channel],"Not Found",0)</f>
        <v>unknown</v>
      </c>
      <c r="E929" s="8" t="s">
        <v>8689</v>
      </c>
      <c r="F929" s="8" t="s">
        <v>8689</v>
      </c>
      <c r="G929" s="8" t="str">
        <f t="shared" si="14"/>
        <v>not converted</v>
      </c>
      <c r="H929" s="6">
        <v>0</v>
      </c>
      <c r="I929" t="str">
        <f>_xlfn.XLOOKUP(Campaign_performance_cln[[#This Row],[customer_id]],customers_cln[customer_id],customers_cln[country],"Not Found",0)</f>
        <v>Chad</v>
      </c>
    </row>
    <row r="930" spans="1:9" x14ac:dyDescent="0.45">
      <c r="A930" t="s">
        <v>8659</v>
      </c>
      <c r="B930" t="s">
        <v>891</v>
      </c>
      <c r="C930" t="str">
        <f>_xlfn.XLOOKUP(Campaign_performance_cln[[#This Row],[campaign_id]],campaign_channel_merged[campaign_id],campaign_channel_merged[campaign_name],"Not Found")</f>
        <v>Launch  19</v>
      </c>
      <c r="D930" t="str">
        <f>_xlfn.XLOOKUP(Campaign_performance_cln[[#This Row],[campaign_id]],campaign_channel_merged[campaign_id],campaign_channel_merged[channel],"Not Found",0)</f>
        <v>Google Ads</v>
      </c>
      <c r="E930" s="8" t="s">
        <v>8689</v>
      </c>
      <c r="F930" s="8" t="s">
        <v>8689</v>
      </c>
      <c r="G930" s="8" t="str">
        <f t="shared" si="14"/>
        <v>not converted</v>
      </c>
      <c r="H930" s="6">
        <v>0</v>
      </c>
      <c r="I930" t="str">
        <f>_xlfn.XLOOKUP(Campaign_performance_cln[[#This Row],[customer_id]],customers_cln[customer_id],customers_cln[country],"Not Found",0)</f>
        <v>Palestinian Territory</v>
      </c>
    </row>
    <row r="931" spans="1:9" x14ac:dyDescent="0.45">
      <c r="A931" t="s">
        <v>8659</v>
      </c>
      <c r="B931" t="s">
        <v>300</v>
      </c>
      <c r="C931" t="str">
        <f>_xlfn.XLOOKUP(Campaign_performance_cln[[#This Row],[campaign_id]],campaign_channel_merged[campaign_id],campaign_channel_merged[campaign_name],"Not Found")</f>
        <v>Launch  19</v>
      </c>
      <c r="D931" t="str">
        <f>_xlfn.XLOOKUP(Campaign_performance_cln[[#This Row],[campaign_id]],campaign_channel_merged[campaign_id],campaign_channel_merged[channel],"Not Found",0)</f>
        <v>Google Ads</v>
      </c>
      <c r="E931" s="8" t="s">
        <v>8690</v>
      </c>
      <c r="F931" s="8" t="s">
        <v>8689</v>
      </c>
      <c r="G931" s="8" t="str">
        <f t="shared" si="14"/>
        <v>not converted</v>
      </c>
      <c r="H931" s="6">
        <v>0</v>
      </c>
      <c r="I931" t="str">
        <f>_xlfn.XLOOKUP(Campaign_performance_cln[[#This Row],[customer_id]],customers_cln[customer_id],customers_cln[country],"Not Found",0)</f>
        <v>Zambia</v>
      </c>
    </row>
    <row r="932" spans="1:9" x14ac:dyDescent="0.45">
      <c r="A932" t="s">
        <v>8654</v>
      </c>
      <c r="B932" t="s">
        <v>722</v>
      </c>
      <c r="C932" t="str">
        <f>_xlfn.XLOOKUP(Campaign_performance_cln[[#This Row],[campaign_id]],campaign_channel_merged[campaign_id],campaign_channel_merged[campaign_name],"Not Found")</f>
        <v>Summer  14</v>
      </c>
      <c r="D932" t="str">
        <f>_xlfn.XLOOKUP(Campaign_performance_cln[[#This Row],[campaign_id]],campaign_channel_merged[campaign_id],campaign_channel_merged[channel],"Not Found",0)</f>
        <v>Social Media</v>
      </c>
      <c r="E932" s="8" t="s">
        <v>8689</v>
      </c>
      <c r="F932" s="8" t="s">
        <v>8689</v>
      </c>
      <c r="G932" s="8" t="str">
        <f t="shared" si="14"/>
        <v>not converted</v>
      </c>
      <c r="H932" s="6">
        <v>0</v>
      </c>
      <c r="I932" t="str">
        <f>_xlfn.XLOOKUP(Campaign_performance_cln[[#This Row],[customer_id]],customers_cln[customer_id],customers_cln[country],"Not Found",0)</f>
        <v>Portugal</v>
      </c>
    </row>
    <row r="933" spans="1:9" x14ac:dyDescent="0.45">
      <c r="A933" t="s">
        <v>8656</v>
      </c>
      <c r="B933" t="s">
        <v>240</v>
      </c>
      <c r="C933" t="str">
        <f>_xlfn.XLOOKUP(Campaign_performance_cln[[#This Row],[campaign_id]],campaign_channel_merged[campaign_id],campaign_channel_merged[campaign_name],"Not Found")</f>
        <v>Clearance  16</v>
      </c>
      <c r="D933" t="str">
        <f>_xlfn.XLOOKUP(Campaign_performance_cln[[#This Row],[campaign_id]],campaign_channel_merged[campaign_id],campaign_channel_merged[channel],"Not Found",0)</f>
        <v>Influencer</v>
      </c>
      <c r="E933" s="8" t="s">
        <v>8689</v>
      </c>
      <c r="F933" s="8" t="s">
        <v>8689</v>
      </c>
      <c r="G933" s="8" t="str">
        <f t="shared" si="14"/>
        <v>not converted</v>
      </c>
      <c r="H933" s="6">
        <v>0</v>
      </c>
      <c r="I933" t="str">
        <f>_xlfn.XLOOKUP(Campaign_performance_cln[[#This Row],[customer_id]],customers_cln[customer_id],customers_cln[country],"Not Found",0)</f>
        <v>Cayman Islands</v>
      </c>
    </row>
    <row r="934" spans="1:9" x14ac:dyDescent="0.45">
      <c r="A934" t="s">
        <v>8654</v>
      </c>
      <c r="B934" t="s">
        <v>137</v>
      </c>
      <c r="C934" t="str">
        <f>_xlfn.XLOOKUP(Campaign_performance_cln[[#This Row],[campaign_id]],campaign_channel_merged[campaign_id],campaign_channel_merged[campaign_name],"Not Found")</f>
        <v>Summer  14</v>
      </c>
      <c r="D934" t="str">
        <f>_xlfn.XLOOKUP(Campaign_performance_cln[[#This Row],[campaign_id]],campaign_channel_merged[campaign_id],campaign_channel_merged[channel],"Not Found",0)</f>
        <v>Social Media</v>
      </c>
      <c r="E934" s="8" t="s">
        <v>8689</v>
      </c>
      <c r="F934" s="8" t="s">
        <v>8689</v>
      </c>
      <c r="G934" s="8" t="str">
        <f t="shared" si="14"/>
        <v>not converted</v>
      </c>
      <c r="H934" s="6">
        <v>0</v>
      </c>
      <c r="I934" t="str">
        <f>_xlfn.XLOOKUP(Campaign_performance_cln[[#This Row],[customer_id]],customers_cln[customer_id],customers_cln[country],"Not Found",0)</f>
        <v>United Arab Emirates</v>
      </c>
    </row>
    <row r="935" spans="1:9" x14ac:dyDescent="0.45">
      <c r="A935" t="s">
        <v>8646</v>
      </c>
      <c r="B935" t="s">
        <v>422</v>
      </c>
      <c r="C935" t="str">
        <f>_xlfn.XLOOKUP(Campaign_performance_cln[[#This Row],[campaign_id]],campaign_channel_merged[campaign_id],campaign_channel_merged[campaign_name],"Not Found")</f>
        <v>Winter  6</v>
      </c>
      <c r="D935" t="str">
        <f>_xlfn.XLOOKUP(Campaign_performance_cln[[#This Row],[campaign_id]],campaign_channel_merged[campaign_id],campaign_channel_merged[channel],"Not Found",0)</f>
        <v>Influencer</v>
      </c>
      <c r="E935" s="8" t="s">
        <v>8689</v>
      </c>
      <c r="F935" s="8" t="s">
        <v>8689</v>
      </c>
      <c r="G935" s="8" t="str">
        <f t="shared" si="14"/>
        <v>not converted</v>
      </c>
      <c r="H935" s="6">
        <v>0</v>
      </c>
      <c r="I935" t="str">
        <f>_xlfn.XLOOKUP(Campaign_performance_cln[[#This Row],[customer_id]],customers_cln[customer_id],customers_cln[country],"Not Found",0)</f>
        <v>Saint Pierre And Miquelon</v>
      </c>
    </row>
    <row r="936" spans="1:9" x14ac:dyDescent="0.45">
      <c r="A936" t="s">
        <v>8645</v>
      </c>
      <c r="B936" t="s">
        <v>135</v>
      </c>
      <c r="C936" t="str">
        <f>_xlfn.XLOOKUP(Campaign_performance_cln[[#This Row],[campaign_id]],campaign_channel_merged[campaign_id],campaign_channel_merged[campaign_name],"Not Found")</f>
        <v>Festive  5</v>
      </c>
      <c r="D936" t="str">
        <f>_xlfn.XLOOKUP(Campaign_performance_cln[[#This Row],[campaign_id]],campaign_channel_merged[campaign_id],campaign_channel_merged[channel],"Not Found",0)</f>
        <v>unknown</v>
      </c>
      <c r="E936" s="8" t="s">
        <v>8689</v>
      </c>
      <c r="F936" s="8" t="s">
        <v>8689</v>
      </c>
      <c r="G936" s="8" t="str">
        <f t="shared" si="14"/>
        <v>not converted</v>
      </c>
      <c r="H936" s="6">
        <v>0</v>
      </c>
      <c r="I936" t="str">
        <f>_xlfn.XLOOKUP(Campaign_performance_cln[[#This Row],[customer_id]],customers_cln[customer_id],customers_cln[country],"Not Found",0)</f>
        <v>Kenya</v>
      </c>
    </row>
    <row r="937" spans="1:9" x14ac:dyDescent="0.45">
      <c r="A937" t="s">
        <v>8649</v>
      </c>
      <c r="B937" t="s">
        <v>615</v>
      </c>
      <c r="C937" t="str">
        <f>_xlfn.XLOOKUP(Campaign_performance_cln[[#This Row],[campaign_id]],campaign_channel_merged[campaign_id],campaign_channel_merged[campaign_name],"Not Found")</f>
        <v>Clearance  9</v>
      </c>
      <c r="D937" t="str">
        <f>_xlfn.XLOOKUP(Campaign_performance_cln[[#This Row],[campaign_id]],campaign_channel_merged[campaign_id],campaign_channel_merged[channel],"Not Found",0)</f>
        <v>Social Media</v>
      </c>
      <c r="E937" s="8" t="s">
        <v>8690</v>
      </c>
      <c r="F937" s="8" t="s">
        <v>8689</v>
      </c>
      <c r="G937" s="8" t="str">
        <f t="shared" si="14"/>
        <v>not converted</v>
      </c>
      <c r="H937" s="6">
        <v>0</v>
      </c>
      <c r="I937" t="str">
        <f>_xlfn.XLOOKUP(Campaign_performance_cln[[#This Row],[customer_id]],customers_cln[customer_id],customers_cln[country],"Not Found",0)</f>
        <v>Antigua And Barbuda</v>
      </c>
    </row>
    <row r="938" spans="1:9" x14ac:dyDescent="0.45">
      <c r="A938" t="s">
        <v>8648</v>
      </c>
      <c r="B938" t="s">
        <v>429</v>
      </c>
      <c r="C938" t="str">
        <f>_xlfn.XLOOKUP(Campaign_performance_cln[[#This Row],[campaign_id]],campaign_channel_merged[campaign_id],campaign_channel_merged[campaign_name],"Not Found")</f>
        <v>Festive  8</v>
      </c>
      <c r="D938" t="str">
        <f>_xlfn.XLOOKUP(Campaign_performance_cln[[#This Row],[campaign_id]],campaign_channel_merged[campaign_id],campaign_channel_merged[channel],"Not Found",0)</f>
        <v>Influencer</v>
      </c>
      <c r="E938" s="8" t="s">
        <v>8690</v>
      </c>
      <c r="F938" s="8" t="s">
        <v>8690</v>
      </c>
      <c r="G938" s="8" t="str">
        <f t="shared" si="14"/>
        <v>converted</v>
      </c>
      <c r="H938" s="6">
        <v>1525.74</v>
      </c>
      <c r="I938" t="str">
        <f>_xlfn.XLOOKUP(Campaign_performance_cln[[#This Row],[customer_id]],customers_cln[customer_id],customers_cln[country],"Not Found",0)</f>
        <v>Gibraltar</v>
      </c>
    </row>
    <row r="939" spans="1:9" x14ac:dyDescent="0.45">
      <c r="A939" t="s">
        <v>8649</v>
      </c>
      <c r="B939" t="s">
        <v>952</v>
      </c>
      <c r="C939" t="str">
        <f>_xlfn.XLOOKUP(Campaign_performance_cln[[#This Row],[campaign_id]],campaign_channel_merged[campaign_id],campaign_channel_merged[campaign_name],"Not Found")</f>
        <v>Clearance  9</v>
      </c>
      <c r="D939" t="str">
        <f>_xlfn.XLOOKUP(Campaign_performance_cln[[#This Row],[campaign_id]],campaign_channel_merged[campaign_id],campaign_channel_merged[channel],"Not Found",0)</f>
        <v>Social Media</v>
      </c>
      <c r="E939" s="8" t="s">
        <v>8690</v>
      </c>
      <c r="F939" s="8" t="s">
        <v>8689</v>
      </c>
      <c r="G939" s="8" t="str">
        <f t="shared" si="14"/>
        <v>not converted</v>
      </c>
      <c r="H939" s="6">
        <v>0</v>
      </c>
      <c r="I939" t="str">
        <f>_xlfn.XLOOKUP(Campaign_performance_cln[[#This Row],[customer_id]],customers_cln[customer_id],customers_cln[country],"Not Found",0)</f>
        <v>Trinidad And Tobago</v>
      </c>
    </row>
    <row r="940" spans="1:9" x14ac:dyDescent="0.45">
      <c r="A940" t="s">
        <v>8651</v>
      </c>
      <c r="B940" t="s">
        <v>158</v>
      </c>
      <c r="C940" t="str">
        <f>_xlfn.XLOOKUP(Campaign_performance_cln[[#This Row],[campaign_id]],campaign_channel_merged[campaign_id],campaign_channel_merged[campaign_name],"Not Found")</f>
        <v>Launch  11</v>
      </c>
      <c r="D940" t="str">
        <f>_xlfn.XLOOKUP(Campaign_performance_cln[[#This Row],[campaign_id]],campaign_channel_merged[campaign_id],campaign_channel_merged[channel],"Not Found",0)</f>
        <v>Email</v>
      </c>
      <c r="E940" s="8" t="s">
        <v>8689</v>
      </c>
      <c r="F940" s="8" t="s">
        <v>8689</v>
      </c>
      <c r="G940" s="8" t="str">
        <f t="shared" si="14"/>
        <v>not converted</v>
      </c>
      <c r="H940" s="6">
        <v>0</v>
      </c>
      <c r="I940" t="str">
        <f>_xlfn.XLOOKUP(Campaign_performance_cln[[#This Row],[customer_id]],customers_cln[customer_id],customers_cln[country],"Not Found",0)</f>
        <v>Trinidad And Tobago</v>
      </c>
    </row>
    <row r="941" spans="1:9" x14ac:dyDescent="0.45">
      <c r="A941" t="s">
        <v>8648</v>
      </c>
      <c r="B941" t="s">
        <v>118</v>
      </c>
      <c r="C941" t="str">
        <f>_xlfn.XLOOKUP(Campaign_performance_cln[[#This Row],[campaign_id]],campaign_channel_merged[campaign_id],campaign_channel_merged[campaign_name],"Not Found")</f>
        <v>Festive  8</v>
      </c>
      <c r="D941" t="str">
        <f>_xlfn.XLOOKUP(Campaign_performance_cln[[#This Row],[campaign_id]],campaign_channel_merged[campaign_id],campaign_channel_merged[channel],"Not Found",0)</f>
        <v>Influencer</v>
      </c>
      <c r="E941" s="8" t="s">
        <v>8690</v>
      </c>
      <c r="F941" s="8" t="s">
        <v>8689</v>
      </c>
      <c r="G941" s="8" t="str">
        <f t="shared" si="14"/>
        <v>not converted</v>
      </c>
      <c r="H941" s="6">
        <v>0</v>
      </c>
      <c r="I941" t="str">
        <f>_xlfn.XLOOKUP(Campaign_performance_cln[[#This Row],[customer_id]],customers_cln[customer_id],customers_cln[country],"Not Found",0)</f>
        <v>Dominica</v>
      </c>
    </row>
    <row r="942" spans="1:9" x14ac:dyDescent="0.45">
      <c r="A942" t="s">
        <v>8646</v>
      </c>
      <c r="B942" t="s">
        <v>846</v>
      </c>
      <c r="C942" t="str">
        <f>_xlfn.XLOOKUP(Campaign_performance_cln[[#This Row],[campaign_id]],campaign_channel_merged[campaign_id],campaign_channel_merged[campaign_name],"Not Found")</f>
        <v>Winter  6</v>
      </c>
      <c r="D942" t="str">
        <f>_xlfn.XLOOKUP(Campaign_performance_cln[[#This Row],[campaign_id]],campaign_channel_merged[campaign_id],campaign_channel_merged[channel],"Not Found",0)</f>
        <v>Influencer</v>
      </c>
      <c r="E942" s="8" t="s">
        <v>8690</v>
      </c>
      <c r="F942" s="8" t="s">
        <v>8690</v>
      </c>
      <c r="G942" s="8" t="str">
        <f t="shared" si="14"/>
        <v>converted</v>
      </c>
      <c r="H942" s="6">
        <v>1824.66</v>
      </c>
      <c r="I942" t="str">
        <f>_xlfn.XLOOKUP(Campaign_performance_cln[[#This Row],[customer_id]],customers_cln[customer_id],customers_cln[country],"Not Found",0)</f>
        <v>United Kingdom</v>
      </c>
    </row>
    <row r="943" spans="1:9" x14ac:dyDescent="0.45">
      <c r="A943" t="s">
        <v>8649</v>
      </c>
      <c r="B943" t="s">
        <v>510</v>
      </c>
      <c r="C943" t="str">
        <f>_xlfn.XLOOKUP(Campaign_performance_cln[[#This Row],[campaign_id]],campaign_channel_merged[campaign_id],campaign_channel_merged[campaign_name],"Not Found")</f>
        <v>Clearance  9</v>
      </c>
      <c r="D943" t="str">
        <f>_xlfn.XLOOKUP(Campaign_performance_cln[[#This Row],[campaign_id]],campaign_channel_merged[campaign_id],campaign_channel_merged[channel],"Not Found",0)</f>
        <v>Social Media</v>
      </c>
      <c r="E943" s="8" t="s">
        <v>8689</v>
      </c>
      <c r="F943" s="8" t="s">
        <v>8689</v>
      </c>
      <c r="G943" s="8" t="str">
        <f t="shared" si="14"/>
        <v>not converted</v>
      </c>
      <c r="H943" s="6">
        <v>0</v>
      </c>
      <c r="I943" t="str">
        <f>_xlfn.XLOOKUP(Campaign_performance_cln[[#This Row],[customer_id]],customers_cln[customer_id],customers_cln[country],"Not Found",0)</f>
        <v>Ecuador</v>
      </c>
    </row>
    <row r="944" spans="1:9" x14ac:dyDescent="0.45">
      <c r="A944" t="s">
        <v>8654</v>
      </c>
      <c r="B944" t="s">
        <v>592</v>
      </c>
      <c r="C944" t="str">
        <f>_xlfn.XLOOKUP(Campaign_performance_cln[[#This Row],[campaign_id]],campaign_channel_merged[campaign_id],campaign_channel_merged[campaign_name],"Not Found")</f>
        <v>Summer  14</v>
      </c>
      <c r="D944" t="str">
        <f>_xlfn.XLOOKUP(Campaign_performance_cln[[#This Row],[campaign_id]],campaign_channel_merged[campaign_id],campaign_channel_merged[channel],"Not Found",0)</f>
        <v>Social Media</v>
      </c>
      <c r="E944" s="8" t="s">
        <v>8690</v>
      </c>
      <c r="F944" s="8" t="s">
        <v>8689</v>
      </c>
      <c r="G944" s="8" t="str">
        <f t="shared" si="14"/>
        <v>not converted</v>
      </c>
      <c r="H944" s="6">
        <v>0</v>
      </c>
      <c r="I944" t="str">
        <f>_xlfn.XLOOKUP(Campaign_performance_cln[[#This Row],[customer_id]],customers_cln[customer_id],customers_cln[country],"Not Found",0)</f>
        <v>Tokelau</v>
      </c>
    </row>
    <row r="945" spans="1:9" x14ac:dyDescent="0.45">
      <c r="A945" t="s">
        <v>8643</v>
      </c>
      <c r="B945" t="s">
        <v>541</v>
      </c>
      <c r="C945" t="str">
        <f>_xlfn.XLOOKUP(Campaign_performance_cln[[#This Row],[campaign_id]],campaign_channel_merged[campaign_id],campaign_channel_merged[campaign_name],"Not Found")</f>
        <v>Winter  3</v>
      </c>
      <c r="D945" t="str">
        <f>_xlfn.XLOOKUP(Campaign_performance_cln[[#This Row],[campaign_id]],campaign_channel_merged[campaign_id],campaign_channel_merged[channel],"Not Found",0)</f>
        <v>Social Media</v>
      </c>
      <c r="E945" s="8" t="s">
        <v>8689</v>
      </c>
      <c r="F945" s="8" t="s">
        <v>8689</v>
      </c>
      <c r="G945" s="8" t="str">
        <f t="shared" si="14"/>
        <v>not converted</v>
      </c>
      <c r="H945" s="6">
        <v>0</v>
      </c>
      <c r="I945" t="str">
        <f>_xlfn.XLOOKUP(Campaign_performance_cln[[#This Row],[customer_id]],customers_cln[customer_id],customers_cln[country],"Not Found",0)</f>
        <v>Timor-Leste</v>
      </c>
    </row>
    <row r="946" spans="1:9" x14ac:dyDescent="0.45">
      <c r="A946" t="s">
        <v>8645</v>
      </c>
      <c r="B946" t="s">
        <v>947</v>
      </c>
      <c r="C946" t="str">
        <f>_xlfn.XLOOKUP(Campaign_performance_cln[[#This Row],[campaign_id]],campaign_channel_merged[campaign_id],campaign_channel_merged[campaign_name],"Not Found")</f>
        <v>Festive  5</v>
      </c>
      <c r="D946" t="str">
        <f>_xlfn.XLOOKUP(Campaign_performance_cln[[#This Row],[campaign_id]],campaign_channel_merged[campaign_id],campaign_channel_merged[channel],"Not Found",0)</f>
        <v>unknown</v>
      </c>
      <c r="E946" s="8" t="s">
        <v>8690</v>
      </c>
      <c r="F946" s="8" t="s">
        <v>8690</v>
      </c>
      <c r="G946" s="8" t="str">
        <f t="shared" si="14"/>
        <v>converted</v>
      </c>
      <c r="H946" s="6">
        <v>673.32</v>
      </c>
      <c r="I946" t="str">
        <f>_xlfn.XLOOKUP(Campaign_performance_cln[[#This Row],[customer_id]],customers_cln[customer_id],customers_cln[country],"Not Found",0)</f>
        <v>Aruba</v>
      </c>
    </row>
    <row r="947" spans="1:9" x14ac:dyDescent="0.45">
      <c r="A947" t="s">
        <v>8657</v>
      </c>
      <c r="B947" t="s">
        <v>761</v>
      </c>
      <c r="C947" t="str">
        <f>_xlfn.XLOOKUP(Campaign_performance_cln[[#This Row],[campaign_id]],campaign_channel_merged[campaign_id],campaign_channel_merged[campaign_name],"Not Found")</f>
        <v>Launch  17</v>
      </c>
      <c r="D947" t="str">
        <f>_xlfn.XLOOKUP(Campaign_performance_cln[[#This Row],[campaign_id]],campaign_channel_merged[campaign_id],campaign_channel_merged[channel],"Not Found",0)</f>
        <v>TV Ad</v>
      </c>
      <c r="E947" s="8" t="s">
        <v>8689</v>
      </c>
      <c r="F947" s="8" t="s">
        <v>8689</v>
      </c>
      <c r="G947" s="8" t="str">
        <f t="shared" si="14"/>
        <v>not converted</v>
      </c>
      <c r="H947" s="6">
        <v>0</v>
      </c>
      <c r="I947" t="str">
        <f>_xlfn.XLOOKUP(Campaign_performance_cln[[#This Row],[customer_id]],customers_cln[customer_id],customers_cln[country],"Not Found",0)</f>
        <v>Saint Lucia</v>
      </c>
    </row>
    <row r="948" spans="1:9" x14ac:dyDescent="0.45">
      <c r="A948" t="s">
        <v>8655</v>
      </c>
      <c r="B948" t="s">
        <v>827</v>
      </c>
      <c r="C948" t="str">
        <f>_xlfn.XLOOKUP(Campaign_performance_cln[[#This Row],[campaign_id]],campaign_channel_merged[campaign_id],campaign_channel_merged[campaign_name],"Not Found")</f>
        <v>Festive  15</v>
      </c>
      <c r="D948" t="str">
        <f>_xlfn.XLOOKUP(Campaign_performance_cln[[#This Row],[campaign_id]],campaign_channel_merged[campaign_id],campaign_channel_merged[channel],"Not Found",0)</f>
        <v>Email</v>
      </c>
      <c r="E948" s="8" t="s">
        <v>8689</v>
      </c>
      <c r="F948" s="8" t="s">
        <v>8689</v>
      </c>
      <c r="G948" s="8" t="str">
        <f t="shared" si="14"/>
        <v>not converted</v>
      </c>
      <c r="H948" s="6">
        <v>0</v>
      </c>
      <c r="I948" t="str">
        <f>_xlfn.XLOOKUP(Campaign_performance_cln[[#This Row],[customer_id]],customers_cln[customer_id],customers_cln[country],"Not Found",0)</f>
        <v>Burundi</v>
      </c>
    </row>
    <row r="949" spans="1:9" x14ac:dyDescent="0.45">
      <c r="A949" t="s">
        <v>8646</v>
      </c>
      <c r="B949" t="s">
        <v>168</v>
      </c>
      <c r="C949" t="str">
        <f>_xlfn.XLOOKUP(Campaign_performance_cln[[#This Row],[campaign_id]],campaign_channel_merged[campaign_id],campaign_channel_merged[campaign_name],"Not Found")</f>
        <v>Winter  6</v>
      </c>
      <c r="D949" t="str">
        <f>_xlfn.XLOOKUP(Campaign_performance_cln[[#This Row],[campaign_id]],campaign_channel_merged[campaign_id],campaign_channel_merged[channel],"Not Found",0)</f>
        <v>Influencer</v>
      </c>
      <c r="E949" s="8" t="s">
        <v>8690</v>
      </c>
      <c r="F949" s="8" t="s">
        <v>8689</v>
      </c>
      <c r="G949" s="8" t="str">
        <f t="shared" si="14"/>
        <v>not converted</v>
      </c>
      <c r="H949" s="6">
        <v>0</v>
      </c>
      <c r="I949" t="str">
        <f>_xlfn.XLOOKUP(Campaign_performance_cln[[#This Row],[customer_id]],customers_cln[customer_id],customers_cln[country],"Not Found",0)</f>
        <v>Aruba</v>
      </c>
    </row>
    <row r="950" spans="1:9" x14ac:dyDescent="0.45">
      <c r="A950" t="s">
        <v>8651</v>
      </c>
      <c r="B950" t="s">
        <v>638</v>
      </c>
      <c r="C950" t="str">
        <f>_xlfn.XLOOKUP(Campaign_performance_cln[[#This Row],[campaign_id]],campaign_channel_merged[campaign_id],campaign_channel_merged[campaign_name],"Not Found")</f>
        <v>Launch  11</v>
      </c>
      <c r="D950" t="str">
        <f>_xlfn.XLOOKUP(Campaign_performance_cln[[#This Row],[campaign_id]],campaign_channel_merged[campaign_id],campaign_channel_merged[channel],"Not Found",0)</f>
        <v>Email</v>
      </c>
      <c r="E950" s="8" t="s">
        <v>8689</v>
      </c>
      <c r="F950" s="8" t="s">
        <v>8689</v>
      </c>
      <c r="G950" s="8" t="str">
        <f t="shared" si="14"/>
        <v>not converted</v>
      </c>
      <c r="H950" s="6">
        <v>0</v>
      </c>
      <c r="I950" t="str">
        <f>_xlfn.XLOOKUP(Campaign_performance_cln[[#This Row],[customer_id]],customers_cln[customer_id],customers_cln[country],"Not Found",0)</f>
        <v>Nigeria</v>
      </c>
    </row>
    <row r="951" spans="1:9" x14ac:dyDescent="0.45">
      <c r="A951" t="s">
        <v>8654</v>
      </c>
      <c r="B951" t="s">
        <v>940</v>
      </c>
      <c r="C951" t="str">
        <f>_xlfn.XLOOKUP(Campaign_performance_cln[[#This Row],[campaign_id]],campaign_channel_merged[campaign_id],campaign_channel_merged[campaign_name],"Not Found")</f>
        <v>Summer  14</v>
      </c>
      <c r="D951" t="str">
        <f>_xlfn.XLOOKUP(Campaign_performance_cln[[#This Row],[campaign_id]],campaign_channel_merged[campaign_id],campaign_channel_merged[channel],"Not Found",0)</f>
        <v>Social Media</v>
      </c>
      <c r="E951" s="8" t="s">
        <v>8689</v>
      </c>
      <c r="F951" s="8" t="s">
        <v>8689</v>
      </c>
      <c r="G951" s="8" t="str">
        <f t="shared" si="14"/>
        <v>not converted</v>
      </c>
      <c r="H951" s="6">
        <v>0</v>
      </c>
      <c r="I951" t="str">
        <f>_xlfn.XLOOKUP(Campaign_performance_cln[[#This Row],[customer_id]],customers_cln[customer_id],customers_cln[country],"Not Found",0)</f>
        <v>Martinique</v>
      </c>
    </row>
    <row r="952" spans="1:9" x14ac:dyDescent="0.45">
      <c r="A952" t="s">
        <v>8656</v>
      </c>
      <c r="B952" t="s">
        <v>823</v>
      </c>
      <c r="C952" t="str">
        <f>_xlfn.XLOOKUP(Campaign_performance_cln[[#This Row],[campaign_id]],campaign_channel_merged[campaign_id],campaign_channel_merged[campaign_name],"Not Found")</f>
        <v>Clearance  16</v>
      </c>
      <c r="D952" t="str">
        <f>_xlfn.XLOOKUP(Campaign_performance_cln[[#This Row],[campaign_id]],campaign_channel_merged[campaign_id],campaign_channel_merged[channel],"Not Found",0)</f>
        <v>Influencer</v>
      </c>
      <c r="E952" s="8" t="s">
        <v>8690</v>
      </c>
      <c r="F952" s="8" t="s">
        <v>8689</v>
      </c>
      <c r="G952" s="8" t="str">
        <f t="shared" si="14"/>
        <v>not converted</v>
      </c>
      <c r="H952" s="6">
        <v>0</v>
      </c>
      <c r="I952" t="str">
        <f>_xlfn.XLOOKUP(Campaign_performance_cln[[#This Row],[customer_id]],customers_cln[customer_id],customers_cln[country],"Not Found",0)</f>
        <v>Tunisia</v>
      </c>
    </row>
    <row r="953" spans="1:9" x14ac:dyDescent="0.45">
      <c r="A953" t="s">
        <v>8648</v>
      </c>
      <c r="B953" t="s">
        <v>890</v>
      </c>
      <c r="C953" t="str">
        <f>_xlfn.XLOOKUP(Campaign_performance_cln[[#This Row],[campaign_id]],campaign_channel_merged[campaign_id],campaign_channel_merged[campaign_name],"Not Found")</f>
        <v>Festive  8</v>
      </c>
      <c r="D953" t="str">
        <f>_xlfn.XLOOKUP(Campaign_performance_cln[[#This Row],[campaign_id]],campaign_channel_merged[campaign_id],campaign_channel_merged[channel],"Not Found",0)</f>
        <v>Influencer</v>
      </c>
      <c r="E953" s="8" t="s">
        <v>8690</v>
      </c>
      <c r="F953" s="8" t="s">
        <v>8689</v>
      </c>
      <c r="G953" s="8" t="str">
        <f t="shared" si="14"/>
        <v>not converted</v>
      </c>
      <c r="H953" s="6">
        <v>0</v>
      </c>
      <c r="I953" t="str">
        <f>_xlfn.XLOOKUP(Campaign_performance_cln[[#This Row],[customer_id]],customers_cln[customer_id],customers_cln[country],"Not Found",0)</f>
        <v>Palestinian Territory</v>
      </c>
    </row>
    <row r="954" spans="1:9" x14ac:dyDescent="0.45">
      <c r="A954" t="s">
        <v>8646</v>
      </c>
      <c r="B954" t="s">
        <v>448</v>
      </c>
      <c r="C954" t="str">
        <f>_xlfn.XLOOKUP(Campaign_performance_cln[[#This Row],[campaign_id]],campaign_channel_merged[campaign_id],campaign_channel_merged[campaign_name],"Not Found")</f>
        <v>Winter  6</v>
      </c>
      <c r="D954" t="str">
        <f>_xlfn.XLOOKUP(Campaign_performance_cln[[#This Row],[campaign_id]],campaign_channel_merged[campaign_id],campaign_channel_merged[channel],"Not Found",0)</f>
        <v>Influencer</v>
      </c>
      <c r="E954" s="8" t="s">
        <v>8690</v>
      </c>
      <c r="F954" s="8" t="s">
        <v>8689</v>
      </c>
      <c r="G954" s="8" t="str">
        <f t="shared" si="14"/>
        <v>not converted</v>
      </c>
      <c r="H954" s="6">
        <v>0</v>
      </c>
      <c r="I954" t="str">
        <f>_xlfn.XLOOKUP(Campaign_performance_cln[[#This Row],[customer_id]],customers_cln[customer_id],customers_cln[country],"Not Found",0)</f>
        <v>Cambodia</v>
      </c>
    </row>
    <row r="955" spans="1:9" x14ac:dyDescent="0.45">
      <c r="A955" t="s">
        <v>8655</v>
      </c>
      <c r="B955" t="s">
        <v>753</v>
      </c>
      <c r="C955" t="str">
        <f>_xlfn.XLOOKUP(Campaign_performance_cln[[#This Row],[campaign_id]],campaign_channel_merged[campaign_id],campaign_channel_merged[campaign_name],"Not Found")</f>
        <v>Festive  15</v>
      </c>
      <c r="D955" t="str">
        <f>_xlfn.XLOOKUP(Campaign_performance_cln[[#This Row],[campaign_id]],campaign_channel_merged[campaign_id],campaign_channel_merged[channel],"Not Found",0)</f>
        <v>Email</v>
      </c>
      <c r="E955" s="8" t="s">
        <v>8690</v>
      </c>
      <c r="F955" s="8" t="s">
        <v>8689</v>
      </c>
      <c r="G955" s="8" t="str">
        <f t="shared" si="14"/>
        <v>not converted</v>
      </c>
      <c r="H955" s="6">
        <v>0</v>
      </c>
      <c r="I955" t="str">
        <f>_xlfn.XLOOKUP(Campaign_performance_cln[[#This Row],[customer_id]],customers_cln[customer_id],customers_cln[country],"Not Found",0)</f>
        <v>France</v>
      </c>
    </row>
    <row r="956" spans="1:9" x14ac:dyDescent="0.45">
      <c r="A956" t="s">
        <v>8641</v>
      </c>
      <c r="B956" t="s">
        <v>50</v>
      </c>
      <c r="C956" t="str">
        <f>_xlfn.XLOOKUP(Campaign_performance_cln[[#This Row],[campaign_id]],campaign_channel_merged[campaign_id],campaign_channel_merged[campaign_name],"Not Found")</f>
        <v>Clearance  1</v>
      </c>
      <c r="D956" t="str">
        <f>_xlfn.XLOOKUP(Campaign_performance_cln[[#This Row],[campaign_id]],campaign_channel_merged[campaign_id],campaign_channel_merged[channel],"Not Found",0)</f>
        <v>Google Ads</v>
      </c>
      <c r="E956" s="8" t="s">
        <v>8690</v>
      </c>
      <c r="F956" s="8" t="s">
        <v>8690</v>
      </c>
      <c r="G956" s="8" t="str">
        <f t="shared" si="14"/>
        <v>converted</v>
      </c>
      <c r="H956" s="6">
        <v>1134.28</v>
      </c>
      <c r="I956" t="str">
        <f>_xlfn.XLOOKUP(Campaign_performance_cln[[#This Row],[customer_id]],customers_cln[customer_id],customers_cln[country],"Not Found",0)</f>
        <v>Venezuela</v>
      </c>
    </row>
    <row r="957" spans="1:9" x14ac:dyDescent="0.45">
      <c r="A957" t="s">
        <v>8659</v>
      </c>
      <c r="B957" t="s">
        <v>45</v>
      </c>
      <c r="C957" t="str">
        <f>_xlfn.XLOOKUP(Campaign_performance_cln[[#This Row],[campaign_id]],campaign_channel_merged[campaign_id],campaign_channel_merged[campaign_name],"Not Found")</f>
        <v>Launch  19</v>
      </c>
      <c r="D957" t="str">
        <f>_xlfn.XLOOKUP(Campaign_performance_cln[[#This Row],[campaign_id]],campaign_channel_merged[campaign_id],campaign_channel_merged[channel],"Not Found",0)</f>
        <v>Google Ads</v>
      </c>
      <c r="E957" s="8" t="s">
        <v>8690</v>
      </c>
      <c r="F957" s="8" t="s">
        <v>8689</v>
      </c>
      <c r="G957" s="8" t="str">
        <f t="shared" si="14"/>
        <v>not converted</v>
      </c>
      <c r="H957" s="6">
        <v>0</v>
      </c>
      <c r="I957" t="str">
        <f>_xlfn.XLOOKUP(Campaign_performance_cln[[#This Row],[customer_id]],customers_cln[customer_id],customers_cln[country],"Not Found",0)</f>
        <v>French Guiana</v>
      </c>
    </row>
    <row r="958" spans="1:9" x14ac:dyDescent="0.45">
      <c r="A958" t="s">
        <v>8655</v>
      </c>
      <c r="B958" t="s">
        <v>423</v>
      </c>
      <c r="C958" t="str">
        <f>_xlfn.XLOOKUP(Campaign_performance_cln[[#This Row],[campaign_id]],campaign_channel_merged[campaign_id],campaign_channel_merged[campaign_name],"Not Found")</f>
        <v>Festive  15</v>
      </c>
      <c r="D958" t="str">
        <f>_xlfn.XLOOKUP(Campaign_performance_cln[[#This Row],[campaign_id]],campaign_channel_merged[campaign_id],campaign_channel_merged[channel],"Not Found",0)</f>
        <v>Email</v>
      </c>
      <c r="E958" s="8" t="s">
        <v>8690</v>
      </c>
      <c r="F958" s="8" t="s">
        <v>8689</v>
      </c>
      <c r="G958" s="8" t="str">
        <f t="shared" si="14"/>
        <v>not converted</v>
      </c>
      <c r="H958" s="6">
        <v>0</v>
      </c>
      <c r="I958" t="str">
        <f>_xlfn.XLOOKUP(Campaign_performance_cln[[#This Row],[customer_id]],customers_cln[customer_id],customers_cln[country],"Not Found",0)</f>
        <v>Hong Kong</v>
      </c>
    </row>
    <row r="959" spans="1:9" x14ac:dyDescent="0.45">
      <c r="A959" t="s">
        <v>8650</v>
      </c>
      <c r="B959" t="s">
        <v>315</v>
      </c>
      <c r="C959" t="str">
        <f>_xlfn.XLOOKUP(Campaign_performance_cln[[#This Row],[campaign_id]],campaign_channel_merged[campaign_id],campaign_channel_merged[campaign_name],"Not Found")</f>
        <v>Winter  10</v>
      </c>
      <c r="D959" t="str">
        <f>_xlfn.XLOOKUP(Campaign_performance_cln[[#This Row],[campaign_id]],campaign_channel_merged[campaign_id],campaign_channel_merged[channel],"Not Found",0)</f>
        <v>TV Ad</v>
      </c>
      <c r="E959" s="8" t="s">
        <v>8690</v>
      </c>
      <c r="F959" s="8" t="s">
        <v>8689</v>
      </c>
      <c r="G959" s="8" t="str">
        <f t="shared" si="14"/>
        <v>not converted</v>
      </c>
      <c r="H959" s="6">
        <v>0</v>
      </c>
      <c r="I959" t="str">
        <f>_xlfn.XLOOKUP(Campaign_performance_cln[[#This Row],[customer_id]],customers_cln[customer_id],customers_cln[country],"Not Found",0)</f>
        <v>Bulgaria</v>
      </c>
    </row>
    <row r="960" spans="1:9" x14ac:dyDescent="0.45">
      <c r="A960" t="s">
        <v>8656</v>
      </c>
      <c r="B960" t="s">
        <v>262</v>
      </c>
      <c r="C960" t="str">
        <f>_xlfn.XLOOKUP(Campaign_performance_cln[[#This Row],[campaign_id]],campaign_channel_merged[campaign_id],campaign_channel_merged[campaign_name],"Not Found")</f>
        <v>Clearance  16</v>
      </c>
      <c r="D960" t="str">
        <f>_xlfn.XLOOKUP(Campaign_performance_cln[[#This Row],[campaign_id]],campaign_channel_merged[campaign_id],campaign_channel_merged[channel],"Not Found",0)</f>
        <v>Influencer</v>
      </c>
      <c r="E960" s="8" t="s">
        <v>8689</v>
      </c>
      <c r="F960" s="8" t="s">
        <v>8689</v>
      </c>
      <c r="G960" s="8" t="str">
        <f t="shared" si="14"/>
        <v>not converted</v>
      </c>
      <c r="H960" s="6">
        <v>0</v>
      </c>
      <c r="I960" t="str">
        <f>_xlfn.XLOOKUP(Campaign_performance_cln[[#This Row],[customer_id]],customers_cln[customer_id],customers_cln[country],"Not Found",0)</f>
        <v>Timor-Leste</v>
      </c>
    </row>
    <row r="961" spans="1:9" x14ac:dyDescent="0.45">
      <c r="A961" t="s">
        <v>8651</v>
      </c>
      <c r="B961" t="s">
        <v>273</v>
      </c>
      <c r="C961" t="str">
        <f>_xlfn.XLOOKUP(Campaign_performance_cln[[#This Row],[campaign_id]],campaign_channel_merged[campaign_id],campaign_channel_merged[campaign_name],"Not Found")</f>
        <v>Launch  11</v>
      </c>
      <c r="D961" t="str">
        <f>_xlfn.XLOOKUP(Campaign_performance_cln[[#This Row],[campaign_id]],campaign_channel_merged[campaign_id],campaign_channel_merged[channel],"Not Found",0)</f>
        <v>Email</v>
      </c>
      <c r="E961" s="8" t="s">
        <v>8690</v>
      </c>
      <c r="F961" s="8" t="s">
        <v>8689</v>
      </c>
      <c r="G961" s="8" t="str">
        <f t="shared" si="14"/>
        <v>not converted</v>
      </c>
      <c r="H961" s="6">
        <v>0</v>
      </c>
      <c r="I961" t="str">
        <f>_xlfn.XLOOKUP(Campaign_performance_cln[[#This Row],[customer_id]],customers_cln[customer_id],customers_cln[country],"Not Found",0)</f>
        <v>Latvia</v>
      </c>
    </row>
    <row r="962" spans="1:9" x14ac:dyDescent="0.45">
      <c r="A962" t="s">
        <v>8650</v>
      </c>
      <c r="B962" t="s">
        <v>187</v>
      </c>
      <c r="C962" t="str">
        <f>_xlfn.XLOOKUP(Campaign_performance_cln[[#This Row],[campaign_id]],campaign_channel_merged[campaign_id],campaign_channel_merged[campaign_name],"Not Found")</f>
        <v>Winter  10</v>
      </c>
      <c r="D962" t="str">
        <f>_xlfn.XLOOKUP(Campaign_performance_cln[[#This Row],[campaign_id]],campaign_channel_merged[campaign_id],campaign_channel_merged[channel],"Not Found",0)</f>
        <v>TV Ad</v>
      </c>
      <c r="E962" s="8" t="s">
        <v>8690</v>
      </c>
      <c r="F962" s="8" t="s">
        <v>8690</v>
      </c>
      <c r="G962" s="8" t="str">
        <f t="shared" si="14"/>
        <v>converted</v>
      </c>
      <c r="H962" s="6">
        <v>1246.0999999999999</v>
      </c>
      <c r="I962" t="str">
        <f>_xlfn.XLOOKUP(Campaign_performance_cln[[#This Row],[customer_id]],customers_cln[customer_id],customers_cln[country],"Not Found",0)</f>
        <v>Qatar</v>
      </c>
    </row>
    <row r="963" spans="1:9" x14ac:dyDescent="0.45">
      <c r="A963" t="s">
        <v>8660</v>
      </c>
      <c r="B963" t="s">
        <v>154</v>
      </c>
      <c r="C963" t="str">
        <f>_xlfn.XLOOKUP(Campaign_performance_cln[[#This Row],[campaign_id]],campaign_channel_merged[campaign_id],campaign_channel_merged[campaign_name],"Not Found")</f>
        <v>Clearance  20</v>
      </c>
      <c r="D963" t="str">
        <f>_xlfn.XLOOKUP(Campaign_performance_cln[[#This Row],[campaign_id]],campaign_channel_merged[campaign_id],campaign_channel_merged[channel],"Not Found",0)</f>
        <v>Social Media</v>
      </c>
      <c r="E963" s="8" t="s">
        <v>8690</v>
      </c>
      <c r="F963" s="8" t="s">
        <v>8689</v>
      </c>
      <c r="G963" s="8" t="str">
        <f t="shared" ref="G963:G1026" si="15">IF(AND(E963="yes",F963="yes"),"converted","not converted")</f>
        <v>not converted</v>
      </c>
      <c r="H963" s="6">
        <v>0</v>
      </c>
      <c r="I963" t="str">
        <f>_xlfn.XLOOKUP(Campaign_performance_cln[[#This Row],[customer_id]],customers_cln[customer_id],customers_cln[country],"Not Found",0)</f>
        <v>Saint Lucia</v>
      </c>
    </row>
    <row r="964" spans="1:9" x14ac:dyDescent="0.45">
      <c r="A964" t="s">
        <v>8655</v>
      </c>
      <c r="B964" t="s">
        <v>980</v>
      </c>
      <c r="C964" t="str">
        <f>_xlfn.XLOOKUP(Campaign_performance_cln[[#This Row],[campaign_id]],campaign_channel_merged[campaign_id],campaign_channel_merged[campaign_name],"Not Found")</f>
        <v>Festive  15</v>
      </c>
      <c r="D964" t="str">
        <f>_xlfn.XLOOKUP(Campaign_performance_cln[[#This Row],[campaign_id]],campaign_channel_merged[campaign_id],campaign_channel_merged[channel],"Not Found",0)</f>
        <v>Email</v>
      </c>
      <c r="E964" s="8" t="s">
        <v>8689</v>
      </c>
      <c r="F964" s="8" t="s">
        <v>8689</v>
      </c>
      <c r="G964" s="8" t="str">
        <f t="shared" si="15"/>
        <v>not converted</v>
      </c>
      <c r="H964" s="6">
        <v>0</v>
      </c>
      <c r="I964" t="str">
        <f>_xlfn.XLOOKUP(Campaign_performance_cln[[#This Row],[customer_id]],customers_cln[customer_id],customers_cln[country],"Not Found",0)</f>
        <v>Vietnam</v>
      </c>
    </row>
    <row r="965" spans="1:9" x14ac:dyDescent="0.45">
      <c r="A965" t="s">
        <v>8649</v>
      </c>
      <c r="B965" t="s">
        <v>975</v>
      </c>
      <c r="C965" t="str">
        <f>_xlfn.XLOOKUP(Campaign_performance_cln[[#This Row],[campaign_id]],campaign_channel_merged[campaign_id],campaign_channel_merged[campaign_name],"Not Found")</f>
        <v>Clearance  9</v>
      </c>
      <c r="D965" t="str">
        <f>_xlfn.XLOOKUP(Campaign_performance_cln[[#This Row],[campaign_id]],campaign_channel_merged[campaign_id],campaign_channel_merged[channel],"Not Found",0)</f>
        <v>Social Media</v>
      </c>
      <c r="E965" s="8" t="s">
        <v>8690</v>
      </c>
      <c r="F965" s="8" t="s">
        <v>8689</v>
      </c>
      <c r="G965" s="8" t="str">
        <f t="shared" si="15"/>
        <v>not converted</v>
      </c>
      <c r="H965" s="6">
        <v>0</v>
      </c>
      <c r="I965" t="str">
        <f>_xlfn.XLOOKUP(Campaign_performance_cln[[#This Row],[customer_id]],customers_cln[customer_id],customers_cln[country],"Not Found",0)</f>
        <v>El Salvador</v>
      </c>
    </row>
    <row r="966" spans="1:9" x14ac:dyDescent="0.45">
      <c r="A966" t="s">
        <v>8650</v>
      </c>
      <c r="B966" t="s">
        <v>985</v>
      </c>
      <c r="C966" t="str">
        <f>_xlfn.XLOOKUP(Campaign_performance_cln[[#This Row],[campaign_id]],campaign_channel_merged[campaign_id],campaign_channel_merged[campaign_name],"Not Found")</f>
        <v>Winter  10</v>
      </c>
      <c r="D966" t="str">
        <f>_xlfn.XLOOKUP(Campaign_performance_cln[[#This Row],[campaign_id]],campaign_channel_merged[campaign_id],campaign_channel_merged[channel],"Not Found",0)</f>
        <v>TV Ad</v>
      </c>
      <c r="E966" s="8" t="s">
        <v>8690</v>
      </c>
      <c r="F966" s="8" t="s">
        <v>8689</v>
      </c>
      <c r="G966" s="8" t="str">
        <f t="shared" si="15"/>
        <v>not converted</v>
      </c>
      <c r="H966" s="6">
        <v>0</v>
      </c>
      <c r="I966" t="str">
        <f>_xlfn.XLOOKUP(Campaign_performance_cln[[#This Row],[customer_id]],customers_cln[customer_id],customers_cln[country],"Not Found",0)</f>
        <v>Palau</v>
      </c>
    </row>
    <row r="967" spans="1:9" x14ac:dyDescent="0.45">
      <c r="A967" t="s">
        <v>8653</v>
      </c>
      <c r="B967" t="s">
        <v>608</v>
      </c>
      <c r="C967" t="str">
        <f>_xlfn.XLOOKUP(Campaign_performance_cln[[#This Row],[campaign_id]],campaign_channel_merged[campaign_id],campaign_channel_merged[campaign_name],"Not Found")</f>
        <v>Winter  13</v>
      </c>
      <c r="D967" t="str">
        <f>_xlfn.XLOOKUP(Campaign_performance_cln[[#This Row],[campaign_id]],campaign_channel_merged[campaign_id],campaign_channel_merged[channel],"Not Found",0)</f>
        <v>Social Media</v>
      </c>
      <c r="E967" s="8" t="s">
        <v>8690</v>
      </c>
      <c r="F967" s="8" t="s">
        <v>8690</v>
      </c>
      <c r="G967" s="8" t="str">
        <f t="shared" si="15"/>
        <v>converted</v>
      </c>
      <c r="H967" s="6">
        <v>1710.27</v>
      </c>
      <c r="I967" t="str">
        <f>_xlfn.XLOOKUP(Campaign_performance_cln[[#This Row],[customer_id]],customers_cln[customer_id],customers_cln[country],"Not Found",0)</f>
        <v>Czech Republic</v>
      </c>
    </row>
    <row r="968" spans="1:9" x14ac:dyDescent="0.45">
      <c r="A968" t="s">
        <v>8659</v>
      </c>
      <c r="B968" t="s">
        <v>892</v>
      </c>
      <c r="C968" t="str">
        <f>_xlfn.XLOOKUP(Campaign_performance_cln[[#This Row],[campaign_id]],campaign_channel_merged[campaign_id],campaign_channel_merged[campaign_name],"Not Found")</f>
        <v>Launch  19</v>
      </c>
      <c r="D968" t="str">
        <f>_xlfn.XLOOKUP(Campaign_performance_cln[[#This Row],[campaign_id]],campaign_channel_merged[campaign_id],campaign_channel_merged[channel],"Not Found",0)</f>
        <v>Google Ads</v>
      </c>
      <c r="E968" s="8" t="s">
        <v>8690</v>
      </c>
      <c r="F968" s="8" t="s">
        <v>8689</v>
      </c>
      <c r="G968" s="8" t="str">
        <f t="shared" si="15"/>
        <v>not converted</v>
      </c>
      <c r="H968" s="6">
        <v>0</v>
      </c>
      <c r="I968" t="str">
        <f>_xlfn.XLOOKUP(Campaign_performance_cln[[#This Row],[customer_id]],customers_cln[customer_id],customers_cln[country],"Not Found",0)</f>
        <v>Qatar</v>
      </c>
    </row>
    <row r="969" spans="1:9" x14ac:dyDescent="0.45">
      <c r="A969" t="s">
        <v>8652</v>
      </c>
      <c r="B969" t="s">
        <v>185</v>
      </c>
      <c r="C969" t="str">
        <f>_xlfn.XLOOKUP(Campaign_performance_cln[[#This Row],[campaign_id]],campaign_channel_merged[campaign_id],campaign_channel_merged[campaign_name],"Not Found")</f>
        <v>Summer  12</v>
      </c>
      <c r="D969" t="str">
        <f>_xlfn.XLOOKUP(Campaign_performance_cln[[#This Row],[campaign_id]],campaign_channel_merged[campaign_id],campaign_channel_merged[channel],"Not Found",0)</f>
        <v>Email</v>
      </c>
      <c r="E969" s="8" t="s">
        <v>8689</v>
      </c>
      <c r="F969" s="8" t="s">
        <v>8689</v>
      </c>
      <c r="G969" s="8" t="str">
        <f t="shared" si="15"/>
        <v>not converted</v>
      </c>
      <c r="H969" s="6">
        <v>0</v>
      </c>
      <c r="I969" t="str">
        <f>_xlfn.XLOOKUP(Campaign_performance_cln[[#This Row],[customer_id]],customers_cln[customer_id],customers_cln[country],"Not Found",0)</f>
        <v>Cocos (Keeling) Islands</v>
      </c>
    </row>
    <row r="970" spans="1:9" x14ac:dyDescent="0.45">
      <c r="A970" t="s">
        <v>8658</v>
      </c>
      <c r="B970" t="s">
        <v>717</v>
      </c>
      <c r="C970" t="str">
        <f>_xlfn.XLOOKUP(Campaign_performance_cln[[#This Row],[campaign_id]],campaign_channel_merged[campaign_id],campaign_channel_merged[campaign_name],"Not Found")</f>
        <v>Summer  18</v>
      </c>
      <c r="D970" t="str">
        <f>_xlfn.XLOOKUP(Campaign_performance_cln[[#This Row],[campaign_id]],campaign_channel_merged[campaign_id],campaign_channel_merged[channel],"Not Found",0)</f>
        <v>TV Ad</v>
      </c>
      <c r="E970" s="8" t="s">
        <v>8690</v>
      </c>
      <c r="F970" s="8" t="s">
        <v>8690</v>
      </c>
      <c r="G970" s="8" t="str">
        <f t="shared" si="15"/>
        <v>converted</v>
      </c>
      <c r="H970" s="6">
        <v>412.29</v>
      </c>
      <c r="I970" t="str">
        <f>_xlfn.XLOOKUP(Campaign_performance_cln[[#This Row],[customer_id]],customers_cln[customer_id],customers_cln[country],"Not Found",0)</f>
        <v>Ecuador</v>
      </c>
    </row>
    <row r="971" spans="1:9" x14ac:dyDescent="0.45">
      <c r="A971" t="s">
        <v>8657</v>
      </c>
      <c r="B971" t="s">
        <v>107</v>
      </c>
      <c r="C971" t="str">
        <f>_xlfn.XLOOKUP(Campaign_performance_cln[[#This Row],[campaign_id]],campaign_channel_merged[campaign_id],campaign_channel_merged[campaign_name],"Not Found")</f>
        <v>Launch  17</v>
      </c>
      <c r="D971" t="str">
        <f>_xlfn.XLOOKUP(Campaign_performance_cln[[#This Row],[campaign_id]],campaign_channel_merged[campaign_id],campaign_channel_merged[channel],"Not Found",0)</f>
        <v>TV Ad</v>
      </c>
      <c r="E971" s="8" t="s">
        <v>8690</v>
      </c>
      <c r="F971" s="8" t="s">
        <v>8690</v>
      </c>
      <c r="G971" s="8" t="str">
        <f t="shared" si="15"/>
        <v>converted</v>
      </c>
      <c r="H971" s="6">
        <v>1869.82</v>
      </c>
      <c r="I971" t="str">
        <f>_xlfn.XLOOKUP(Campaign_performance_cln[[#This Row],[customer_id]],customers_cln[customer_id],customers_cln[country],"Not Found",0)</f>
        <v>Sri Lanka</v>
      </c>
    </row>
    <row r="972" spans="1:9" x14ac:dyDescent="0.45">
      <c r="A972" t="s">
        <v>8648</v>
      </c>
      <c r="B972" t="s">
        <v>290</v>
      </c>
      <c r="C972" t="str">
        <f>_xlfn.XLOOKUP(Campaign_performance_cln[[#This Row],[campaign_id]],campaign_channel_merged[campaign_id],campaign_channel_merged[campaign_name],"Not Found")</f>
        <v>Festive  8</v>
      </c>
      <c r="D972" t="str">
        <f>_xlfn.XLOOKUP(Campaign_performance_cln[[#This Row],[campaign_id]],campaign_channel_merged[campaign_id],campaign_channel_merged[channel],"Not Found",0)</f>
        <v>Influencer</v>
      </c>
      <c r="E972" s="8" t="s">
        <v>8689</v>
      </c>
      <c r="F972" s="8" t="s">
        <v>8689</v>
      </c>
      <c r="G972" s="8" t="str">
        <f t="shared" si="15"/>
        <v>not converted</v>
      </c>
      <c r="H972" s="6">
        <v>0</v>
      </c>
      <c r="I972" t="str">
        <f>_xlfn.XLOOKUP(Campaign_performance_cln[[#This Row],[customer_id]],customers_cln[customer_id],customers_cln[country],"Not Found",0)</f>
        <v>Saint Lucia</v>
      </c>
    </row>
    <row r="973" spans="1:9" x14ac:dyDescent="0.45">
      <c r="A973" t="s">
        <v>8648</v>
      </c>
      <c r="B973" t="s">
        <v>651</v>
      </c>
      <c r="C973" t="str">
        <f>_xlfn.XLOOKUP(Campaign_performance_cln[[#This Row],[campaign_id]],campaign_channel_merged[campaign_id],campaign_channel_merged[campaign_name],"Not Found")</f>
        <v>Festive  8</v>
      </c>
      <c r="D973" t="str">
        <f>_xlfn.XLOOKUP(Campaign_performance_cln[[#This Row],[campaign_id]],campaign_channel_merged[campaign_id],campaign_channel_merged[channel],"Not Found",0)</f>
        <v>Influencer</v>
      </c>
      <c r="E973" s="8" t="s">
        <v>8690</v>
      </c>
      <c r="F973" s="8" t="s">
        <v>8690</v>
      </c>
      <c r="G973" s="8" t="str">
        <f t="shared" si="15"/>
        <v>converted</v>
      </c>
      <c r="H973" s="6">
        <v>1971.81</v>
      </c>
      <c r="I973" t="str">
        <f>_xlfn.XLOOKUP(Campaign_performance_cln[[#This Row],[customer_id]],customers_cln[customer_id],customers_cln[country],"Not Found",0)</f>
        <v>Saint Helena</v>
      </c>
    </row>
    <row r="974" spans="1:9" x14ac:dyDescent="0.45">
      <c r="A974" t="s">
        <v>8654</v>
      </c>
      <c r="B974" t="s">
        <v>324</v>
      </c>
      <c r="C974" t="str">
        <f>_xlfn.XLOOKUP(Campaign_performance_cln[[#This Row],[campaign_id]],campaign_channel_merged[campaign_id],campaign_channel_merged[campaign_name],"Not Found")</f>
        <v>Summer  14</v>
      </c>
      <c r="D974" t="str">
        <f>_xlfn.XLOOKUP(Campaign_performance_cln[[#This Row],[campaign_id]],campaign_channel_merged[campaign_id],campaign_channel_merged[channel],"Not Found",0)</f>
        <v>Social Media</v>
      </c>
      <c r="E974" s="8" t="s">
        <v>8690</v>
      </c>
      <c r="F974" s="8" t="s">
        <v>8689</v>
      </c>
      <c r="G974" s="8" t="str">
        <f t="shared" si="15"/>
        <v>not converted</v>
      </c>
      <c r="H974" s="6">
        <v>0</v>
      </c>
      <c r="I974" t="str">
        <f>_xlfn.XLOOKUP(Campaign_performance_cln[[#This Row],[customer_id]],customers_cln[customer_id],customers_cln[country],"Not Found",0)</f>
        <v>Dominican Republic</v>
      </c>
    </row>
    <row r="975" spans="1:9" x14ac:dyDescent="0.45">
      <c r="A975" t="s">
        <v>8649</v>
      </c>
      <c r="B975" t="s">
        <v>29</v>
      </c>
      <c r="C975" t="str">
        <f>_xlfn.XLOOKUP(Campaign_performance_cln[[#This Row],[campaign_id]],campaign_channel_merged[campaign_id],campaign_channel_merged[campaign_name],"Not Found")</f>
        <v>Clearance  9</v>
      </c>
      <c r="D975" t="str">
        <f>_xlfn.XLOOKUP(Campaign_performance_cln[[#This Row],[campaign_id]],campaign_channel_merged[campaign_id],campaign_channel_merged[channel],"Not Found",0)</f>
        <v>Social Media</v>
      </c>
      <c r="E975" s="8" t="s">
        <v>8689</v>
      </c>
      <c r="F975" s="8" t="s">
        <v>8689</v>
      </c>
      <c r="G975" s="8" t="str">
        <f t="shared" si="15"/>
        <v>not converted</v>
      </c>
      <c r="H975" s="6">
        <v>0</v>
      </c>
      <c r="I975" t="str">
        <f>_xlfn.XLOOKUP(Campaign_performance_cln[[#This Row],[customer_id]],customers_cln[customer_id],customers_cln[country],"Not Found",0)</f>
        <v>Belarus</v>
      </c>
    </row>
    <row r="976" spans="1:9" x14ac:dyDescent="0.45">
      <c r="A976" t="s">
        <v>8647</v>
      </c>
      <c r="B976" t="s">
        <v>738</v>
      </c>
      <c r="C976" t="str">
        <f>_xlfn.XLOOKUP(Campaign_performance_cln[[#This Row],[campaign_id]],campaign_channel_merged[campaign_id],campaign_channel_merged[campaign_name],"Not Found")</f>
        <v>Clearance  7</v>
      </c>
      <c r="D976" t="str">
        <f>_xlfn.XLOOKUP(Campaign_performance_cln[[#This Row],[campaign_id]],campaign_channel_merged[campaign_id],campaign_channel_merged[channel],"Not Found",0)</f>
        <v>TV Ad</v>
      </c>
      <c r="E976" s="8" t="s">
        <v>8689</v>
      </c>
      <c r="F976" s="8" t="s">
        <v>8689</v>
      </c>
      <c r="G976" s="8" t="str">
        <f t="shared" si="15"/>
        <v>not converted</v>
      </c>
      <c r="H976" s="6">
        <v>0</v>
      </c>
      <c r="I976" t="str">
        <f>_xlfn.XLOOKUP(Campaign_performance_cln[[#This Row],[customer_id]],customers_cln[customer_id],customers_cln[country],"Not Found",0)</f>
        <v>New Caledonia</v>
      </c>
    </row>
    <row r="977" spans="1:9" x14ac:dyDescent="0.45">
      <c r="A977" t="s">
        <v>8646</v>
      </c>
      <c r="B977" t="s">
        <v>63</v>
      </c>
      <c r="C977" t="str">
        <f>_xlfn.XLOOKUP(Campaign_performance_cln[[#This Row],[campaign_id]],campaign_channel_merged[campaign_id],campaign_channel_merged[campaign_name],"Not Found")</f>
        <v>Winter  6</v>
      </c>
      <c r="D977" t="str">
        <f>_xlfn.XLOOKUP(Campaign_performance_cln[[#This Row],[campaign_id]],campaign_channel_merged[campaign_id],campaign_channel_merged[channel],"Not Found",0)</f>
        <v>Influencer</v>
      </c>
      <c r="E977" s="8" t="s">
        <v>8690</v>
      </c>
      <c r="F977" s="8" t="s">
        <v>8690</v>
      </c>
      <c r="G977" s="8" t="str">
        <f t="shared" si="15"/>
        <v>converted</v>
      </c>
      <c r="H977" s="6">
        <v>108.75</v>
      </c>
      <c r="I977" t="str">
        <f>_xlfn.XLOOKUP(Campaign_performance_cln[[#This Row],[customer_id]],customers_cln[customer_id],customers_cln[country],"Not Found",0)</f>
        <v>United States Minor Outlying Islands</v>
      </c>
    </row>
    <row r="978" spans="1:9" x14ac:dyDescent="0.45">
      <c r="A978" t="s">
        <v>8643</v>
      </c>
      <c r="B978" t="s">
        <v>416</v>
      </c>
      <c r="C978" t="str">
        <f>_xlfn.XLOOKUP(Campaign_performance_cln[[#This Row],[campaign_id]],campaign_channel_merged[campaign_id],campaign_channel_merged[campaign_name],"Not Found")</f>
        <v>Winter  3</v>
      </c>
      <c r="D978" t="str">
        <f>_xlfn.XLOOKUP(Campaign_performance_cln[[#This Row],[campaign_id]],campaign_channel_merged[campaign_id],campaign_channel_merged[channel],"Not Found",0)</f>
        <v>Social Media</v>
      </c>
      <c r="E978" s="8" t="s">
        <v>8690</v>
      </c>
      <c r="F978" s="8" t="s">
        <v>8690</v>
      </c>
      <c r="G978" s="8" t="str">
        <f t="shared" si="15"/>
        <v>converted</v>
      </c>
      <c r="H978" s="6">
        <v>1646.57</v>
      </c>
      <c r="I978" t="str">
        <f>_xlfn.XLOOKUP(Campaign_performance_cln[[#This Row],[customer_id]],customers_cln[customer_id],customers_cln[country],"Not Found",0)</f>
        <v>Netherlands Antilles</v>
      </c>
    </row>
    <row r="979" spans="1:9" x14ac:dyDescent="0.45">
      <c r="A979" t="s">
        <v>8651</v>
      </c>
      <c r="B979" t="s">
        <v>105</v>
      </c>
      <c r="C979" t="str">
        <f>_xlfn.XLOOKUP(Campaign_performance_cln[[#This Row],[campaign_id]],campaign_channel_merged[campaign_id],campaign_channel_merged[campaign_name],"Not Found")</f>
        <v>Launch  11</v>
      </c>
      <c r="D979" t="str">
        <f>_xlfn.XLOOKUP(Campaign_performance_cln[[#This Row],[campaign_id]],campaign_channel_merged[campaign_id],campaign_channel_merged[channel],"Not Found",0)</f>
        <v>Email</v>
      </c>
      <c r="E979" s="8" t="s">
        <v>8690</v>
      </c>
      <c r="F979" s="8" t="s">
        <v>8689</v>
      </c>
      <c r="G979" s="8" t="str">
        <f t="shared" si="15"/>
        <v>not converted</v>
      </c>
      <c r="H979" s="6">
        <v>0</v>
      </c>
      <c r="I979" t="str">
        <f>_xlfn.XLOOKUP(Campaign_performance_cln[[#This Row],[customer_id]],customers_cln[customer_id],customers_cln[country],"Not Found",0)</f>
        <v>Belize</v>
      </c>
    </row>
    <row r="980" spans="1:9" x14ac:dyDescent="0.45">
      <c r="A980" t="s">
        <v>8643</v>
      </c>
      <c r="B980" t="s">
        <v>381</v>
      </c>
      <c r="C980" t="str">
        <f>_xlfn.XLOOKUP(Campaign_performance_cln[[#This Row],[campaign_id]],campaign_channel_merged[campaign_id],campaign_channel_merged[campaign_name],"Not Found")</f>
        <v>Winter  3</v>
      </c>
      <c r="D980" t="str">
        <f>_xlfn.XLOOKUP(Campaign_performance_cln[[#This Row],[campaign_id]],campaign_channel_merged[campaign_id],campaign_channel_merged[channel],"Not Found",0)</f>
        <v>Social Media</v>
      </c>
      <c r="E980" s="8" t="s">
        <v>8689</v>
      </c>
      <c r="F980" s="8" t="s">
        <v>8689</v>
      </c>
      <c r="G980" s="8" t="str">
        <f t="shared" si="15"/>
        <v>not converted</v>
      </c>
      <c r="H980" s="6">
        <v>0</v>
      </c>
      <c r="I980" t="str">
        <f>_xlfn.XLOOKUP(Campaign_performance_cln[[#This Row],[customer_id]],customers_cln[customer_id],customers_cln[country],"Not Found",0)</f>
        <v>Saint Kitts And Nevis</v>
      </c>
    </row>
    <row r="981" spans="1:9" x14ac:dyDescent="0.45">
      <c r="A981" t="s">
        <v>8651</v>
      </c>
      <c r="B981" t="s">
        <v>554</v>
      </c>
      <c r="C981" t="str">
        <f>_xlfn.XLOOKUP(Campaign_performance_cln[[#This Row],[campaign_id]],campaign_channel_merged[campaign_id],campaign_channel_merged[campaign_name],"Not Found")</f>
        <v>Launch  11</v>
      </c>
      <c r="D981" t="str">
        <f>_xlfn.XLOOKUP(Campaign_performance_cln[[#This Row],[campaign_id]],campaign_channel_merged[campaign_id],campaign_channel_merged[channel],"Not Found",0)</f>
        <v>Email</v>
      </c>
      <c r="E981" s="8" t="s">
        <v>8689</v>
      </c>
      <c r="F981" s="8" t="s">
        <v>8689</v>
      </c>
      <c r="G981" s="8" t="str">
        <f t="shared" si="15"/>
        <v>not converted</v>
      </c>
      <c r="H981" s="6">
        <v>0</v>
      </c>
      <c r="I981" t="str">
        <f>_xlfn.XLOOKUP(Campaign_performance_cln[[#This Row],[customer_id]],customers_cln[customer_id],customers_cln[country],"Not Found",0)</f>
        <v>Cuba</v>
      </c>
    </row>
    <row r="982" spans="1:9" x14ac:dyDescent="0.45">
      <c r="A982" t="s">
        <v>8642</v>
      </c>
      <c r="B982" t="s">
        <v>830</v>
      </c>
      <c r="C982" t="str">
        <f>_xlfn.XLOOKUP(Campaign_performance_cln[[#This Row],[campaign_id]],campaign_channel_merged[campaign_id],campaign_channel_merged[campaign_name],"Not Found")</f>
        <v>Festive  2</v>
      </c>
      <c r="D982" t="str">
        <f>_xlfn.XLOOKUP(Campaign_performance_cln[[#This Row],[campaign_id]],campaign_channel_merged[campaign_id],campaign_channel_merged[channel],"Not Found",0)</f>
        <v>Influencer</v>
      </c>
      <c r="E982" s="8" t="s">
        <v>8689</v>
      </c>
      <c r="F982" s="8" t="s">
        <v>8689</v>
      </c>
      <c r="G982" s="8" t="str">
        <f t="shared" si="15"/>
        <v>not converted</v>
      </c>
      <c r="H982" s="6">
        <v>0</v>
      </c>
      <c r="I982" t="str">
        <f>_xlfn.XLOOKUP(Campaign_performance_cln[[#This Row],[customer_id]],customers_cln[customer_id],customers_cln[country],"Not Found",0)</f>
        <v>Aruba</v>
      </c>
    </row>
    <row r="983" spans="1:9" x14ac:dyDescent="0.45">
      <c r="A983" t="s">
        <v>8642</v>
      </c>
      <c r="B983" t="s">
        <v>286</v>
      </c>
      <c r="C983" t="str">
        <f>_xlfn.XLOOKUP(Campaign_performance_cln[[#This Row],[campaign_id]],campaign_channel_merged[campaign_id],campaign_channel_merged[campaign_name],"Not Found")</f>
        <v>Festive  2</v>
      </c>
      <c r="D983" t="str">
        <f>_xlfn.XLOOKUP(Campaign_performance_cln[[#This Row],[campaign_id]],campaign_channel_merged[campaign_id],campaign_channel_merged[channel],"Not Found",0)</f>
        <v>Influencer</v>
      </c>
      <c r="E983" s="8" t="s">
        <v>8690</v>
      </c>
      <c r="F983" s="8" t="s">
        <v>8690</v>
      </c>
      <c r="G983" s="8" t="str">
        <f t="shared" si="15"/>
        <v>converted</v>
      </c>
      <c r="H983" s="6">
        <v>1302.31</v>
      </c>
      <c r="I983" t="str">
        <f>_xlfn.XLOOKUP(Campaign_performance_cln[[#This Row],[customer_id]],customers_cln[customer_id],customers_cln[country],"Not Found",0)</f>
        <v>Pakistan</v>
      </c>
    </row>
    <row r="984" spans="1:9" x14ac:dyDescent="0.45">
      <c r="A984" t="s">
        <v>8650</v>
      </c>
      <c r="B984" t="s">
        <v>976</v>
      </c>
      <c r="C984" t="str">
        <f>_xlfn.XLOOKUP(Campaign_performance_cln[[#This Row],[campaign_id]],campaign_channel_merged[campaign_id],campaign_channel_merged[campaign_name],"Not Found")</f>
        <v>Winter  10</v>
      </c>
      <c r="D984" t="str">
        <f>_xlfn.XLOOKUP(Campaign_performance_cln[[#This Row],[campaign_id]],campaign_channel_merged[campaign_id],campaign_channel_merged[channel],"Not Found",0)</f>
        <v>TV Ad</v>
      </c>
      <c r="E984" s="8" t="s">
        <v>8689</v>
      </c>
      <c r="F984" s="8" t="s">
        <v>8689</v>
      </c>
      <c r="G984" s="8" t="str">
        <f t="shared" si="15"/>
        <v>not converted</v>
      </c>
      <c r="H984" s="6">
        <v>0</v>
      </c>
      <c r="I984" t="str">
        <f>_xlfn.XLOOKUP(Campaign_performance_cln[[#This Row],[customer_id]],customers_cln[customer_id],customers_cln[country],"Not Found",0)</f>
        <v>United States Minor Outlying Islands</v>
      </c>
    </row>
    <row r="985" spans="1:9" x14ac:dyDescent="0.45">
      <c r="A985" t="s">
        <v>8653</v>
      </c>
      <c r="B985" t="s">
        <v>319</v>
      </c>
      <c r="C985" t="str">
        <f>_xlfn.XLOOKUP(Campaign_performance_cln[[#This Row],[campaign_id]],campaign_channel_merged[campaign_id],campaign_channel_merged[campaign_name],"Not Found")</f>
        <v>Winter  13</v>
      </c>
      <c r="D985" t="str">
        <f>_xlfn.XLOOKUP(Campaign_performance_cln[[#This Row],[campaign_id]],campaign_channel_merged[campaign_id],campaign_channel_merged[channel],"Not Found",0)</f>
        <v>Social Media</v>
      </c>
      <c r="E985" s="8" t="s">
        <v>8690</v>
      </c>
      <c r="F985" s="8" t="s">
        <v>8690</v>
      </c>
      <c r="G985" s="8" t="str">
        <f t="shared" si="15"/>
        <v>converted</v>
      </c>
      <c r="H985" s="6">
        <v>1248.8900000000001</v>
      </c>
      <c r="I985" t="str">
        <f>_xlfn.XLOOKUP(Campaign_performance_cln[[#This Row],[customer_id]],customers_cln[customer_id],customers_cln[country],"Not Found",0)</f>
        <v>China</v>
      </c>
    </row>
    <row r="986" spans="1:9" x14ac:dyDescent="0.45">
      <c r="A986" t="s">
        <v>8652</v>
      </c>
      <c r="B986" t="s">
        <v>839</v>
      </c>
      <c r="C986" t="str">
        <f>_xlfn.XLOOKUP(Campaign_performance_cln[[#This Row],[campaign_id]],campaign_channel_merged[campaign_id],campaign_channel_merged[campaign_name],"Not Found")</f>
        <v>Summer  12</v>
      </c>
      <c r="D986" t="str">
        <f>_xlfn.XLOOKUP(Campaign_performance_cln[[#This Row],[campaign_id]],campaign_channel_merged[campaign_id],campaign_channel_merged[channel],"Not Found",0)</f>
        <v>Email</v>
      </c>
      <c r="E986" s="8" t="s">
        <v>8689</v>
      </c>
      <c r="F986" s="8" t="s">
        <v>8689</v>
      </c>
      <c r="G986" s="8" t="str">
        <f t="shared" si="15"/>
        <v>not converted</v>
      </c>
      <c r="H986" s="6">
        <v>0</v>
      </c>
      <c r="I986" t="str">
        <f>_xlfn.XLOOKUP(Campaign_performance_cln[[#This Row],[customer_id]],customers_cln[customer_id],customers_cln[country],"Not Found",0)</f>
        <v>Italy</v>
      </c>
    </row>
    <row r="987" spans="1:9" x14ac:dyDescent="0.45">
      <c r="A987" t="s">
        <v>8643</v>
      </c>
      <c r="B987" t="s">
        <v>141</v>
      </c>
      <c r="C987" t="str">
        <f>_xlfn.XLOOKUP(Campaign_performance_cln[[#This Row],[campaign_id]],campaign_channel_merged[campaign_id],campaign_channel_merged[campaign_name],"Not Found")</f>
        <v>Winter  3</v>
      </c>
      <c r="D987" t="str">
        <f>_xlfn.XLOOKUP(Campaign_performance_cln[[#This Row],[campaign_id]],campaign_channel_merged[campaign_id],campaign_channel_merged[channel],"Not Found",0)</f>
        <v>Social Media</v>
      </c>
      <c r="E987" s="8" t="s">
        <v>8689</v>
      </c>
      <c r="F987" s="8" t="s">
        <v>8689</v>
      </c>
      <c r="G987" s="8" t="str">
        <f t="shared" si="15"/>
        <v>not converted</v>
      </c>
      <c r="H987" s="6">
        <v>0</v>
      </c>
      <c r="I987" t="str">
        <f>_xlfn.XLOOKUP(Campaign_performance_cln[[#This Row],[customer_id]],customers_cln[customer_id],customers_cln[country],"Not Found",0)</f>
        <v>Singapore</v>
      </c>
    </row>
    <row r="988" spans="1:9" x14ac:dyDescent="0.45">
      <c r="A988" t="s">
        <v>8648</v>
      </c>
      <c r="B988" t="s">
        <v>529</v>
      </c>
      <c r="C988" t="str">
        <f>_xlfn.XLOOKUP(Campaign_performance_cln[[#This Row],[campaign_id]],campaign_channel_merged[campaign_id],campaign_channel_merged[campaign_name],"Not Found")</f>
        <v>Festive  8</v>
      </c>
      <c r="D988" t="str">
        <f>_xlfn.XLOOKUP(Campaign_performance_cln[[#This Row],[campaign_id]],campaign_channel_merged[campaign_id],campaign_channel_merged[channel],"Not Found",0)</f>
        <v>Influencer</v>
      </c>
      <c r="E988" s="8" t="s">
        <v>8690</v>
      </c>
      <c r="F988" s="8" t="s">
        <v>8689</v>
      </c>
      <c r="G988" s="8" t="str">
        <f t="shared" si="15"/>
        <v>not converted</v>
      </c>
      <c r="H988" s="6">
        <v>0</v>
      </c>
      <c r="I988" t="str">
        <f>_xlfn.XLOOKUP(Campaign_performance_cln[[#This Row],[customer_id]],customers_cln[customer_id],customers_cln[country],"Not Found",0)</f>
        <v>Venezuela</v>
      </c>
    </row>
    <row r="989" spans="1:9" x14ac:dyDescent="0.45">
      <c r="A989" t="s">
        <v>8657</v>
      </c>
      <c r="B989" t="s">
        <v>84</v>
      </c>
      <c r="C989" t="str">
        <f>_xlfn.XLOOKUP(Campaign_performance_cln[[#This Row],[campaign_id]],campaign_channel_merged[campaign_id],campaign_channel_merged[campaign_name],"Not Found")</f>
        <v>Launch  17</v>
      </c>
      <c r="D989" t="str">
        <f>_xlfn.XLOOKUP(Campaign_performance_cln[[#This Row],[campaign_id]],campaign_channel_merged[campaign_id],campaign_channel_merged[channel],"Not Found",0)</f>
        <v>TV Ad</v>
      </c>
      <c r="E989" s="8" t="s">
        <v>8690</v>
      </c>
      <c r="F989" s="8" t="s">
        <v>8689</v>
      </c>
      <c r="G989" s="8" t="str">
        <f t="shared" si="15"/>
        <v>not converted</v>
      </c>
      <c r="H989" s="6">
        <v>0</v>
      </c>
      <c r="I989" t="str">
        <f>_xlfn.XLOOKUP(Campaign_performance_cln[[#This Row],[customer_id]],customers_cln[customer_id],customers_cln[country],"Not Found",0)</f>
        <v>Guinea-Bissau</v>
      </c>
    </row>
    <row r="990" spans="1:9" x14ac:dyDescent="0.45">
      <c r="A990" t="s">
        <v>8652</v>
      </c>
      <c r="B990" t="s">
        <v>932</v>
      </c>
      <c r="C990" t="str">
        <f>_xlfn.XLOOKUP(Campaign_performance_cln[[#This Row],[campaign_id]],campaign_channel_merged[campaign_id],campaign_channel_merged[campaign_name],"Not Found")</f>
        <v>Summer  12</v>
      </c>
      <c r="D990" t="str">
        <f>_xlfn.XLOOKUP(Campaign_performance_cln[[#This Row],[campaign_id]],campaign_channel_merged[campaign_id],campaign_channel_merged[channel],"Not Found",0)</f>
        <v>Email</v>
      </c>
      <c r="E990" s="8" t="s">
        <v>8690</v>
      </c>
      <c r="F990" s="8" t="s">
        <v>8690</v>
      </c>
      <c r="G990" s="8" t="str">
        <f t="shared" si="15"/>
        <v>converted</v>
      </c>
      <c r="H990" s="6">
        <v>1490.99</v>
      </c>
      <c r="I990" t="str">
        <f>_xlfn.XLOOKUP(Campaign_performance_cln[[#This Row],[customer_id]],customers_cln[customer_id],customers_cln[country],"Not Found",0)</f>
        <v>Kenya</v>
      </c>
    </row>
    <row r="991" spans="1:9" x14ac:dyDescent="0.45">
      <c r="A991" t="s">
        <v>8650</v>
      </c>
      <c r="B991" t="s">
        <v>632</v>
      </c>
      <c r="C991" t="str">
        <f>_xlfn.XLOOKUP(Campaign_performance_cln[[#This Row],[campaign_id]],campaign_channel_merged[campaign_id],campaign_channel_merged[campaign_name],"Not Found")</f>
        <v>Winter  10</v>
      </c>
      <c r="D991" t="str">
        <f>_xlfn.XLOOKUP(Campaign_performance_cln[[#This Row],[campaign_id]],campaign_channel_merged[campaign_id],campaign_channel_merged[channel],"Not Found",0)</f>
        <v>TV Ad</v>
      </c>
      <c r="E991" s="8" t="s">
        <v>8689</v>
      </c>
      <c r="F991" s="8" t="s">
        <v>8689</v>
      </c>
      <c r="G991" s="8" t="str">
        <f t="shared" si="15"/>
        <v>not converted</v>
      </c>
      <c r="H991" s="6">
        <v>0</v>
      </c>
      <c r="I991" t="str">
        <f>_xlfn.XLOOKUP(Campaign_performance_cln[[#This Row],[customer_id]],customers_cln[customer_id],customers_cln[country],"Not Found",0)</f>
        <v>Ecuador</v>
      </c>
    </row>
    <row r="992" spans="1:9" x14ac:dyDescent="0.45">
      <c r="A992" t="s">
        <v>8643</v>
      </c>
      <c r="B992" t="s">
        <v>638</v>
      </c>
      <c r="C992" t="str">
        <f>_xlfn.XLOOKUP(Campaign_performance_cln[[#This Row],[campaign_id]],campaign_channel_merged[campaign_id],campaign_channel_merged[campaign_name],"Not Found")</f>
        <v>Winter  3</v>
      </c>
      <c r="D992" t="str">
        <f>_xlfn.XLOOKUP(Campaign_performance_cln[[#This Row],[campaign_id]],campaign_channel_merged[campaign_id],campaign_channel_merged[channel],"Not Found",0)</f>
        <v>Social Media</v>
      </c>
      <c r="E992" s="8" t="s">
        <v>8689</v>
      </c>
      <c r="F992" s="8" t="s">
        <v>8689</v>
      </c>
      <c r="G992" s="8" t="str">
        <f t="shared" si="15"/>
        <v>not converted</v>
      </c>
      <c r="H992" s="6">
        <v>0</v>
      </c>
      <c r="I992" t="str">
        <f>_xlfn.XLOOKUP(Campaign_performance_cln[[#This Row],[customer_id]],customers_cln[customer_id],customers_cln[country],"Not Found",0)</f>
        <v>Nigeria</v>
      </c>
    </row>
    <row r="993" spans="1:9" x14ac:dyDescent="0.45">
      <c r="A993" t="s">
        <v>8644</v>
      </c>
      <c r="B993" t="s">
        <v>348</v>
      </c>
      <c r="C993" t="str">
        <f>_xlfn.XLOOKUP(Campaign_performance_cln[[#This Row],[campaign_id]],campaign_channel_merged[campaign_id],campaign_channel_merged[campaign_name],"Not Found")</f>
        <v>Launch  4</v>
      </c>
      <c r="D993" t="str">
        <f>_xlfn.XLOOKUP(Campaign_performance_cln[[#This Row],[campaign_id]],campaign_channel_merged[campaign_id],campaign_channel_merged[channel],"Not Found",0)</f>
        <v>TV Ad</v>
      </c>
      <c r="E993" s="8" t="s">
        <v>8689</v>
      </c>
      <c r="F993" s="8" t="s">
        <v>8689</v>
      </c>
      <c r="G993" s="8" t="str">
        <f t="shared" si="15"/>
        <v>not converted</v>
      </c>
      <c r="H993" s="6">
        <v>0</v>
      </c>
      <c r="I993" t="str">
        <f>_xlfn.XLOOKUP(Campaign_performance_cln[[#This Row],[customer_id]],customers_cln[customer_id],customers_cln[country],"Not Found",0)</f>
        <v>Bahrain</v>
      </c>
    </row>
    <row r="994" spans="1:9" x14ac:dyDescent="0.45">
      <c r="A994" t="s">
        <v>8651</v>
      </c>
      <c r="B994" t="s">
        <v>373</v>
      </c>
      <c r="C994" t="str">
        <f>_xlfn.XLOOKUP(Campaign_performance_cln[[#This Row],[campaign_id]],campaign_channel_merged[campaign_id],campaign_channel_merged[campaign_name],"Not Found")</f>
        <v>Launch  11</v>
      </c>
      <c r="D994" t="str">
        <f>_xlfn.XLOOKUP(Campaign_performance_cln[[#This Row],[campaign_id]],campaign_channel_merged[campaign_id],campaign_channel_merged[channel],"Not Found",0)</f>
        <v>Email</v>
      </c>
      <c r="E994" s="8" t="s">
        <v>8689</v>
      </c>
      <c r="F994" s="8" t="s">
        <v>8689</v>
      </c>
      <c r="G994" s="8" t="str">
        <f t="shared" si="15"/>
        <v>not converted</v>
      </c>
      <c r="H994" s="6">
        <v>0</v>
      </c>
      <c r="I994" t="str">
        <f>_xlfn.XLOOKUP(Campaign_performance_cln[[#This Row],[customer_id]],customers_cln[customer_id],customers_cln[country],"Not Found",0)</f>
        <v>Armenia</v>
      </c>
    </row>
    <row r="995" spans="1:9" x14ac:dyDescent="0.45">
      <c r="A995" t="s">
        <v>8644</v>
      </c>
      <c r="B995" t="s">
        <v>922</v>
      </c>
      <c r="C995" t="str">
        <f>_xlfn.XLOOKUP(Campaign_performance_cln[[#This Row],[campaign_id]],campaign_channel_merged[campaign_id],campaign_channel_merged[campaign_name],"Not Found")</f>
        <v>Launch  4</v>
      </c>
      <c r="D995" t="str">
        <f>_xlfn.XLOOKUP(Campaign_performance_cln[[#This Row],[campaign_id]],campaign_channel_merged[campaign_id],campaign_channel_merged[channel],"Not Found",0)</f>
        <v>TV Ad</v>
      </c>
      <c r="E995" s="8" t="s">
        <v>8689</v>
      </c>
      <c r="F995" s="8" t="s">
        <v>8689</v>
      </c>
      <c r="G995" s="8" t="str">
        <f t="shared" si="15"/>
        <v>not converted</v>
      </c>
      <c r="H995" s="6">
        <v>0</v>
      </c>
      <c r="I995" t="str">
        <f>_xlfn.XLOOKUP(Campaign_performance_cln[[#This Row],[customer_id]],customers_cln[customer_id],customers_cln[country],"Not Found",0)</f>
        <v>Mauritius</v>
      </c>
    </row>
    <row r="996" spans="1:9" x14ac:dyDescent="0.45">
      <c r="A996" t="s">
        <v>8654</v>
      </c>
      <c r="B996" t="s">
        <v>823</v>
      </c>
      <c r="C996" t="str">
        <f>_xlfn.XLOOKUP(Campaign_performance_cln[[#This Row],[campaign_id]],campaign_channel_merged[campaign_id],campaign_channel_merged[campaign_name],"Not Found")</f>
        <v>Summer  14</v>
      </c>
      <c r="D996" t="str">
        <f>_xlfn.XLOOKUP(Campaign_performance_cln[[#This Row],[campaign_id]],campaign_channel_merged[campaign_id],campaign_channel_merged[channel],"Not Found",0)</f>
        <v>Social Media</v>
      </c>
      <c r="E996" s="8" t="s">
        <v>8690</v>
      </c>
      <c r="F996" s="8" t="s">
        <v>8690</v>
      </c>
      <c r="G996" s="8" t="str">
        <f t="shared" si="15"/>
        <v>converted</v>
      </c>
      <c r="H996" s="6">
        <v>1039.56</v>
      </c>
      <c r="I996" t="str">
        <f>_xlfn.XLOOKUP(Campaign_performance_cln[[#This Row],[customer_id]],customers_cln[customer_id],customers_cln[country],"Not Found",0)</f>
        <v>Tunisia</v>
      </c>
    </row>
    <row r="997" spans="1:9" x14ac:dyDescent="0.45">
      <c r="A997" t="s">
        <v>8645</v>
      </c>
      <c r="B997" t="s">
        <v>291</v>
      </c>
      <c r="C997" t="str">
        <f>_xlfn.XLOOKUP(Campaign_performance_cln[[#This Row],[campaign_id]],campaign_channel_merged[campaign_id],campaign_channel_merged[campaign_name],"Not Found")</f>
        <v>Festive  5</v>
      </c>
      <c r="D997" t="str">
        <f>_xlfn.XLOOKUP(Campaign_performance_cln[[#This Row],[campaign_id]],campaign_channel_merged[campaign_id],campaign_channel_merged[channel],"Not Found",0)</f>
        <v>unknown</v>
      </c>
      <c r="E997" s="8" t="s">
        <v>8689</v>
      </c>
      <c r="F997" s="8" t="s">
        <v>8689</v>
      </c>
      <c r="G997" s="8" t="str">
        <f t="shared" si="15"/>
        <v>not converted</v>
      </c>
      <c r="H997" s="6">
        <v>0</v>
      </c>
      <c r="I997" t="str">
        <f>_xlfn.XLOOKUP(Campaign_performance_cln[[#This Row],[customer_id]],customers_cln[customer_id],customers_cln[country],"Not Found",0)</f>
        <v>Mauritius</v>
      </c>
    </row>
    <row r="998" spans="1:9" x14ac:dyDescent="0.45">
      <c r="A998" t="s">
        <v>8648</v>
      </c>
      <c r="B998" t="s">
        <v>24</v>
      </c>
      <c r="C998" t="str">
        <f>_xlfn.XLOOKUP(Campaign_performance_cln[[#This Row],[campaign_id]],campaign_channel_merged[campaign_id],campaign_channel_merged[campaign_name],"Not Found")</f>
        <v>Festive  8</v>
      </c>
      <c r="D998" t="str">
        <f>_xlfn.XLOOKUP(Campaign_performance_cln[[#This Row],[campaign_id]],campaign_channel_merged[campaign_id],campaign_channel_merged[channel],"Not Found",0)</f>
        <v>Influencer</v>
      </c>
      <c r="E998" s="8" t="s">
        <v>8689</v>
      </c>
      <c r="F998" s="8" t="s">
        <v>8689</v>
      </c>
      <c r="G998" s="8" t="str">
        <f t="shared" si="15"/>
        <v>not converted</v>
      </c>
      <c r="H998" s="6">
        <v>0</v>
      </c>
      <c r="I998" t="str">
        <f>_xlfn.XLOOKUP(Campaign_performance_cln[[#This Row],[customer_id]],customers_cln[customer_id],customers_cln[country],"Not Found",0)</f>
        <v>Faroe Islands</v>
      </c>
    </row>
    <row r="999" spans="1:9" x14ac:dyDescent="0.45">
      <c r="A999" t="s">
        <v>8644</v>
      </c>
      <c r="B999" t="s">
        <v>769</v>
      </c>
      <c r="C999" t="str">
        <f>_xlfn.XLOOKUP(Campaign_performance_cln[[#This Row],[campaign_id]],campaign_channel_merged[campaign_id],campaign_channel_merged[campaign_name],"Not Found")</f>
        <v>Launch  4</v>
      </c>
      <c r="D999" t="str">
        <f>_xlfn.XLOOKUP(Campaign_performance_cln[[#This Row],[campaign_id]],campaign_channel_merged[campaign_id],campaign_channel_merged[channel],"Not Found",0)</f>
        <v>TV Ad</v>
      </c>
      <c r="E999" s="8" t="s">
        <v>8689</v>
      </c>
      <c r="F999" s="8" t="s">
        <v>8689</v>
      </c>
      <c r="G999" s="8" t="str">
        <f t="shared" si="15"/>
        <v>not converted</v>
      </c>
      <c r="H999" s="6">
        <v>0</v>
      </c>
      <c r="I999" t="str">
        <f>_xlfn.XLOOKUP(Campaign_performance_cln[[#This Row],[customer_id]],customers_cln[customer_id],customers_cln[country],"Not Found",0)</f>
        <v>Mauritius</v>
      </c>
    </row>
    <row r="1000" spans="1:9" x14ac:dyDescent="0.45">
      <c r="A1000" t="s">
        <v>8645</v>
      </c>
      <c r="B1000" t="s">
        <v>872</v>
      </c>
      <c r="C1000" t="str">
        <f>_xlfn.XLOOKUP(Campaign_performance_cln[[#This Row],[campaign_id]],campaign_channel_merged[campaign_id],campaign_channel_merged[campaign_name],"Not Found")</f>
        <v>Festive  5</v>
      </c>
      <c r="D1000" t="str">
        <f>_xlfn.XLOOKUP(Campaign_performance_cln[[#This Row],[campaign_id]],campaign_channel_merged[campaign_id],campaign_channel_merged[channel],"Not Found",0)</f>
        <v>unknown</v>
      </c>
      <c r="E1000" s="8" t="s">
        <v>8690</v>
      </c>
      <c r="F1000" s="8" t="s">
        <v>8689</v>
      </c>
      <c r="G1000" s="8" t="str">
        <f t="shared" si="15"/>
        <v>not converted</v>
      </c>
      <c r="H1000" s="6">
        <v>0</v>
      </c>
      <c r="I1000" t="str">
        <f>_xlfn.XLOOKUP(Campaign_performance_cln[[#This Row],[customer_id]],customers_cln[customer_id],customers_cln[country],"Not Found",0)</f>
        <v>Honduras</v>
      </c>
    </row>
    <row r="1001" spans="1:9" x14ac:dyDescent="0.45">
      <c r="A1001" t="s">
        <v>8658</v>
      </c>
      <c r="B1001" t="s">
        <v>679</v>
      </c>
      <c r="C1001" t="str">
        <f>_xlfn.XLOOKUP(Campaign_performance_cln[[#This Row],[campaign_id]],campaign_channel_merged[campaign_id],campaign_channel_merged[campaign_name],"Not Found")</f>
        <v>Summer  18</v>
      </c>
      <c r="D1001" t="str">
        <f>_xlfn.XLOOKUP(Campaign_performance_cln[[#This Row],[campaign_id]],campaign_channel_merged[campaign_id],campaign_channel_merged[channel],"Not Found",0)</f>
        <v>TV Ad</v>
      </c>
      <c r="E1001" s="8" t="s">
        <v>8689</v>
      </c>
      <c r="F1001" s="8" t="s">
        <v>8689</v>
      </c>
      <c r="G1001" s="8" t="str">
        <f t="shared" si="15"/>
        <v>not converted</v>
      </c>
      <c r="H1001" s="6">
        <v>0</v>
      </c>
      <c r="I1001" t="str">
        <f>_xlfn.XLOOKUP(Campaign_performance_cln[[#This Row],[customer_id]],customers_cln[customer_id],customers_cln[country],"Not Found",0)</f>
        <v>Ireland</v>
      </c>
    </row>
    <row r="1002" spans="1:9" x14ac:dyDescent="0.45">
      <c r="A1002" t="s">
        <v>8654</v>
      </c>
      <c r="B1002" t="s">
        <v>250</v>
      </c>
      <c r="C1002" t="str">
        <f>_xlfn.XLOOKUP(Campaign_performance_cln[[#This Row],[campaign_id]],campaign_channel_merged[campaign_id],campaign_channel_merged[campaign_name],"Not Found")</f>
        <v>Summer  14</v>
      </c>
      <c r="D1002" t="str">
        <f>_xlfn.XLOOKUP(Campaign_performance_cln[[#This Row],[campaign_id]],campaign_channel_merged[campaign_id],campaign_channel_merged[channel],"Not Found",0)</f>
        <v>Social Media</v>
      </c>
      <c r="E1002" s="8" t="s">
        <v>8689</v>
      </c>
      <c r="F1002" s="8" t="s">
        <v>8689</v>
      </c>
      <c r="G1002" s="8" t="str">
        <f t="shared" si="15"/>
        <v>not converted</v>
      </c>
      <c r="H1002" s="6">
        <v>0</v>
      </c>
      <c r="I1002" t="str">
        <f>_xlfn.XLOOKUP(Campaign_performance_cln[[#This Row],[customer_id]],customers_cln[customer_id],customers_cln[country],"Not Found",0)</f>
        <v>Grenada</v>
      </c>
    </row>
    <row r="1003" spans="1:9" x14ac:dyDescent="0.45">
      <c r="A1003" t="s">
        <v>8645</v>
      </c>
      <c r="B1003" t="s">
        <v>16</v>
      </c>
      <c r="C1003" t="str">
        <f>_xlfn.XLOOKUP(Campaign_performance_cln[[#This Row],[campaign_id]],campaign_channel_merged[campaign_id],campaign_channel_merged[campaign_name],"Not Found")</f>
        <v>Festive  5</v>
      </c>
      <c r="D1003" t="str">
        <f>_xlfn.XLOOKUP(Campaign_performance_cln[[#This Row],[campaign_id]],campaign_channel_merged[campaign_id],campaign_channel_merged[channel],"Not Found",0)</f>
        <v>unknown</v>
      </c>
      <c r="E1003" s="8" t="s">
        <v>8690</v>
      </c>
      <c r="F1003" s="8" t="s">
        <v>8689</v>
      </c>
      <c r="G1003" s="8" t="str">
        <f t="shared" si="15"/>
        <v>not converted</v>
      </c>
      <c r="H1003" s="6">
        <v>0</v>
      </c>
      <c r="I1003" t="str">
        <f>_xlfn.XLOOKUP(Campaign_performance_cln[[#This Row],[customer_id]],customers_cln[customer_id],customers_cln[country],"Not Found",0)</f>
        <v>Somalia</v>
      </c>
    </row>
    <row r="1004" spans="1:9" x14ac:dyDescent="0.45">
      <c r="A1004" t="s">
        <v>8643</v>
      </c>
      <c r="B1004" t="s">
        <v>327</v>
      </c>
      <c r="C1004" t="str">
        <f>_xlfn.XLOOKUP(Campaign_performance_cln[[#This Row],[campaign_id]],campaign_channel_merged[campaign_id],campaign_channel_merged[campaign_name],"Not Found")</f>
        <v>Winter  3</v>
      </c>
      <c r="D1004" t="str">
        <f>_xlfn.XLOOKUP(Campaign_performance_cln[[#This Row],[campaign_id]],campaign_channel_merged[campaign_id],campaign_channel_merged[channel],"Not Found",0)</f>
        <v>Social Media</v>
      </c>
      <c r="E1004" s="8" t="s">
        <v>8690</v>
      </c>
      <c r="F1004" s="8" t="s">
        <v>8690</v>
      </c>
      <c r="G1004" s="8" t="str">
        <f t="shared" si="15"/>
        <v>converted</v>
      </c>
      <c r="H1004" s="6">
        <v>128.38</v>
      </c>
      <c r="I1004" t="str">
        <f>_xlfn.XLOOKUP(Campaign_performance_cln[[#This Row],[customer_id]],customers_cln[customer_id],customers_cln[country],"Not Found",0)</f>
        <v>Bangladesh</v>
      </c>
    </row>
    <row r="1005" spans="1:9" x14ac:dyDescent="0.45">
      <c r="A1005" t="s">
        <v>8660</v>
      </c>
      <c r="B1005" t="s">
        <v>582</v>
      </c>
      <c r="C1005" t="str">
        <f>_xlfn.XLOOKUP(Campaign_performance_cln[[#This Row],[campaign_id]],campaign_channel_merged[campaign_id],campaign_channel_merged[campaign_name],"Not Found")</f>
        <v>Clearance  20</v>
      </c>
      <c r="D1005" t="str">
        <f>_xlfn.XLOOKUP(Campaign_performance_cln[[#This Row],[campaign_id]],campaign_channel_merged[campaign_id],campaign_channel_merged[channel],"Not Found",0)</f>
        <v>Social Media</v>
      </c>
      <c r="E1005" s="8" t="s">
        <v>8689</v>
      </c>
      <c r="F1005" s="8" t="s">
        <v>8689</v>
      </c>
      <c r="G1005" s="8" t="str">
        <f t="shared" si="15"/>
        <v>not converted</v>
      </c>
      <c r="H1005" s="6">
        <v>0</v>
      </c>
      <c r="I1005" t="str">
        <f>_xlfn.XLOOKUP(Campaign_performance_cln[[#This Row],[customer_id]],customers_cln[customer_id],customers_cln[country],"Not Found",0)</f>
        <v>Wallis And Futuna</v>
      </c>
    </row>
    <row r="1006" spans="1:9" x14ac:dyDescent="0.45">
      <c r="A1006" t="s">
        <v>8657</v>
      </c>
      <c r="B1006" t="s">
        <v>835</v>
      </c>
      <c r="C1006" t="str">
        <f>_xlfn.XLOOKUP(Campaign_performance_cln[[#This Row],[campaign_id]],campaign_channel_merged[campaign_id],campaign_channel_merged[campaign_name],"Not Found")</f>
        <v>Launch  17</v>
      </c>
      <c r="D1006" t="str">
        <f>_xlfn.XLOOKUP(Campaign_performance_cln[[#This Row],[campaign_id]],campaign_channel_merged[campaign_id],campaign_channel_merged[channel],"Not Found",0)</f>
        <v>TV Ad</v>
      </c>
      <c r="E1006" s="8" t="s">
        <v>8689</v>
      </c>
      <c r="F1006" s="8" t="s">
        <v>8689</v>
      </c>
      <c r="G1006" s="8" t="str">
        <f t="shared" si="15"/>
        <v>not converted</v>
      </c>
      <c r="H1006" s="6">
        <v>0</v>
      </c>
      <c r="I1006" t="str">
        <f>_xlfn.XLOOKUP(Campaign_performance_cln[[#This Row],[customer_id]],customers_cln[customer_id],customers_cln[country],"Not Found",0)</f>
        <v>Fiji</v>
      </c>
    </row>
    <row r="1007" spans="1:9" x14ac:dyDescent="0.45">
      <c r="A1007" t="s">
        <v>8654</v>
      </c>
      <c r="B1007" t="s">
        <v>616</v>
      </c>
      <c r="C1007" t="str">
        <f>_xlfn.XLOOKUP(Campaign_performance_cln[[#This Row],[campaign_id]],campaign_channel_merged[campaign_id],campaign_channel_merged[campaign_name],"Not Found")</f>
        <v>Summer  14</v>
      </c>
      <c r="D1007" t="str">
        <f>_xlfn.XLOOKUP(Campaign_performance_cln[[#This Row],[campaign_id]],campaign_channel_merged[campaign_id],campaign_channel_merged[channel],"Not Found",0)</f>
        <v>Social Media</v>
      </c>
      <c r="E1007" s="8" t="s">
        <v>8689</v>
      </c>
      <c r="F1007" s="8" t="s">
        <v>8689</v>
      </c>
      <c r="G1007" s="8" t="str">
        <f t="shared" si="15"/>
        <v>not converted</v>
      </c>
      <c r="H1007" s="6">
        <v>0</v>
      </c>
      <c r="I1007" t="str">
        <f>_xlfn.XLOOKUP(Campaign_performance_cln[[#This Row],[customer_id]],customers_cln[customer_id],customers_cln[country],"Not Found",0)</f>
        <v>Dominican Republic</v>
      </c>
    </row>
    <row r="1008" spans="1:9" x14ac:dyDescent="0.45">
      <c r="A1008" t="s">
        <v>8655</v>
      </c>
      <c r="B1008" t="s">
        <v>905</v>
      </c>
      <c r="C1008" t="str">
        <f>_xlfn.XLOOKUP(Campaign_performance_cln[[#This Row],[campaign_id]],campaign_channel_merged[campaign_id],campaign_channel_merged[campaign_name],"Not Found")</f>
        <v>Festive  15</v>
      </c>
      <c r="D1008" t="str">
        <f>_xlfn.XLOOKUP(Campaign_performance_cln[[#This Row],[campaign_id]],campaign_channel_merged[campaign_id],campaign_channel_merged[channel],"Not Found",0)</f>
        <v>Email</v>
      </c>
      <c r="E1008" s="8" t="s">
        <v>8690</v>
      </c>
      <c r="F1008" s="8" t="s">
        <v>8690</v>
      </c>
      <c r="G1008" s="8" t="str">
        <f t="shared" si="15"/>
        <v>converted</v>
      </c>
      <c r="H1008" s="6">
        <v>1377.96</v>
      </c>
      <c r="I1008" t="str">
        <f>_xlfn.XLOOKUP(Campaign_performance_cln[[#This Row],[customer_id]],customers_cln[customer_id],customers_cln[country],"Not Found",0)</f>
        <v>Greece</v>
      </c>
    </row>
    <row r="1009" spans="1:9" x14ac:dyDescent="0.45">
      <c r="A1009" t="s">
        <v>8654</v>
      </c>
      <c r="B1009" t="s">
        <v>31</v>
      </c>
      <c r="C1009" t="str">
        <f>_xlfn.XLOOKUP(Campaign_performance_cln[[#This Row],[campaign_id]],campaign_channel_merged[campaign_id],campaign_channel_merged[campaign_name],"Not Found")</f>
        <v>Summer  14</v>
      </c>
      <c r="D1009" t="str">
        <f>_xlfn.XLOOKUP(Campaign_performance_cln[[#This Row],[campaign_id]],campaign_channel_merged[campaign_id],campaign_channel_merged[channel],"Not Found",0)</f>
        <v>Social Media</v>
      </c>
      <c r="E1009" s="8" t="s">
        <v>8690</v>
      </c>
      <c r="F1009" s="8" t="s">
        <v>8689</v>
      </c>
      <c r="G1009" s="8" t="str">
        <f t="shared" si="15"/>
        <v>not converted</v>
      </c>
      <c r="H1009" s="6">
        <v>0</v>
      </c>
      <c r="I1009" t="str">
        <f>_xlfn.XLOOKUP(Campaign_performance_cln[[#This Row],[customer_id]],customers_cln[customer_id],customers_cln[country],"Not Found",0)</f>
        <v>Sri Lanka</v>
      </c>
    </row>
    <row r="1010" spans="1:9" x14ac:dyDescent="0.45">
      <c r="A1010" t="s">
        <v>8659</v>
      </c>
      <c r="B1010" t="s">
        <v>45</v>
      </c>
      <c r="C1010" t="str">
        <f>_xlfn.XLOOKUP(Campaign_performance_cln[[#This Row],[campaign_id]],campaign_channel_merged[campaign_id],campaign_channel_merged[campaign_name],"Not Found")</f>
        <v>Launch  19</v>
      </c>
      <c r="D1010" t="str">
        <f>_xlfn.XLOOKUP(Campaign_performance_cln[[#This Row],[campaign_id]],campaign_channel_merged[campaign_id],campaign_channel_merged[channel],"Not Found",0)</f>
        <v>Google Ads</v>
      </c>
      <c r="E1010" s="8" t="s">
        <v>8690</v>
      </c>
      <c r="F1010" s="8" t="s">
        <v>8690</v>
      </c>
      <c r="G1010" s="8" t="str">
        <f t="shared" si="15"/>
        <v>converted</v>
      </c>
      <c r="H1010" s="6">
        <v>1834.59</v>
      </c>
      <c r="I1010" t="str">
        <f>_xlfn.XLOOKUP(Campaign_performance_cln[[#This Row],[customer_id]],customers_cln[customer_id],customers_cln[country],"Not Found",0)</f>
        <v>French Guiana</v>
      </c>
    </row>
    <row r="1011" spans="1:9" x14ac:dyDescent="0.45">
      <c r="A1011" t="s">
        <v>8654</v>
      </c>
      <c r="B1011" t="s">
        <v>757</v>
      </c>
      <c r="C1011" t="str">
        <f>_xlfn.XLOOKUP(Campaign_performance_cln[[#This Row],[campaign_id]],campaign_channel_merged[campaign_id],campaign_channel_merged[campaign_name],"Not Found")</f>
        <v>Summer  14</v>
      </c>
      <c r="D1011" t="str">
        <f>_xlfn.XLOOKUP(Campaign_performance_cln[[#This Row],[campaign_id]],campaign_channel_merged[campaign_id],campaign_channel_merged[channel],"Not Found",0)</f>
        <v>Social Media</v>
      </c>
      <c r="E1011" s="8" t="s">
        <v>8690</v>
      </c>
      <c r="F1011" s="8" t="s">
        <v>8689</v>
      </c>
      <c r="G1011" s="8" t="str">
        <f t="shared" si="15"/>
        <v>not converted</v>
      </c>
      <c r="H1011" s="6">
        <v>0</v>
      </c>
      <c r="I1011" t="str">
        <f>_xlfn.XLOOKUP(Campaign_performance_cln[[#This Row],[customer_id]],customers_cln[customer_id],customers_cln[country],"Not Found",0)</f>
        <v>Saint Barthelemy</v>
      </c>
    </row>
    <row r="1012" spans="1:9" x14ac:dyDescent="0.45">
      <c r="A1012" t="s">
        <v>8647</v>
      </c>
      <c r="B1012" t="s">
        <v>621</v>
      </c>
      <c r="C1012" t="str">
        <f>_xlfn.XLOOKUP(Campaign_performance_cln[[#This Row],[campaign_id]],campaign_channel_merged[campaign_id],campaign_channel_merged[campaign_name],"Not Found")</f>
        <v>Clearance  7</v>
      </c>
      <c r="D1012" t="str">
        <f>_xlfn.XLOOKUP(Campaign_performance_cln[[#This Row],[campaign_id]],campaign_channel_merged[campaign_id],campaign_channel_merged[channel],"Not Found",0)</f>
        <v>TV Ad</v>
      </c>
      <c r="E1012" s="8" t="s">
        <v>8690</v>
      </c>
      <c r="F1012" s="8" t="s">
        <v>8689</v>
      </c>
      <c r="G1012" s="8" t="str">
        <f t="shared" si="15"/>
        <v>not converted</v>
      </c>
      <c r="H1012" s="6">
        <v>0</v>
      </c>
      <c r="I1012" t="str">
        <f>_xlfn.XLOOKUP(Campaign_performance_cln[[#This Row],[customer_id]],customers_cln[customer_id],customers_cln[country],"Not Found",0)</f>
        <v>Myanmar</v>
      </c>
    </row>
    <row r="1013" spans="1:9" x14ac:dyDescent="0.45">
      <c r="A1013" t="s">
        <v>8657</v>
      </c>
      <c r="B1013" t="s">
        <v>544</v>
      </c>
      <c r="C1013" t="str">
        <f>_xlfn.XLOOKUP(Campaign_performance_cln[[#This Row],[campaign_id]],campaign_channel_merged[campaign_id],campaign_channel_merged[campaign_name],"Not Found")</f>
        <v>Launch  17</v>
      </c>
      <c r="D1013" t="str">
        <f>_xlfn.XLOOKUP(Campaign_performance_cln[[#This Row],[campaign_id]],campaign_channel_merged[campaign_id],campaign_channel_merged[channel],"Not Found",0)</f>
        <v>TV Ad</v>
      </c>
      <c r="E1013" s="8" t="s">
        <v>8690</v>
      </c>
      <c r="F1013" s="8" t="s">
        <v>8689</v>
      </c>
      <c r="G1013" s="8" t="str">
        <f t="shared" si="15"/>
        <v>not converted</v>
      </c>
      <c r="H1013" s="6">
        <v>0</v>
      </c>
      <c r="I1013" t="str">
        <f>_xlfn.XLOOKUP(Campaign_performance_cln[[#This Row],[customer_id]],customers_cln[customer_id],customers_cln[country],"Not Found",0)</f>
        <v>Western Sahara</v>
      </c>
    </row>
    <row r="1014" spans="1:9" x14ac:dyDescent="0.45">
      <c r="A1014" t="s">
        <v>8647</v>
      </c>
      <c r="B1014" t="s">
        <v>46</v>
      </c>
      <c r="C1014" t="str">
        <f>_xlfn.XLOOKUP(Campaign_performance_cln[[#This Row],[campaign_id]],campaign_channel_merged[campaign_id],campaign_channel_merged[campaign_name],"Not Found")</f>
        <v>Clearance  7</v>
      </c>
      <c r="D1014" t="str">
        <f>_xlfn.XLOOKUP(Campaign_performance_cln[[#This Row],[campaign_id]],campaign_channel_merged[campaign_id],campaign_channel_merged[channel],"Not Found",0)</f>
        <v>TV Ad</v>
      </c>
      <c r="E1014" s="8" t="s">
        <v>8689</v>
      </c>
      <c r="F1014" s="8" t="s">
        <v>8689</v>
      </c>
      <c r="G1014" s="8" t="str">
        <f t="shared" si="15"/>
        <v>not converted</v>
      </c>
      <c r="H1014" s="6">
        <v>0</v>
      </c>
      <c r="I1014" t="str">
        <f>_xlfn.XLOOKUP(Campaign_performance_cln[[#This Row],[customer_id]],customers_cln[customer_id],customers_cln[country],"Not Found",0)</f>
        <v>Bhutan</v>
      </c>
    </row>
    <row r="1015" spans="1:9" x14ac:dyDescent="0.45">
      <c r="A1015" t="s">
        <v>8653</v>
      </c>
      <c r="B1015" t="s">
        <v>679</v>
      </c>
      <c r="C1015" t="str">
        <f>_xlfn.XLOOKUP(Campaign_performance_cln[[#This Row],[campaign_id]],campaign_channel_merged[campaign_id],campaign_channel_merged[campaign_name],"Not Found")</f>
        <v>Winter  13</v>
      </c>
      <c r="D1015" t="str">
        <f>_xlfn.XLOOKUP(Campaign_performance_cln[[#This Row],[campaign_id]],campaign_channel_merged[campaign_id],campaign_channel_merged[channel],"Not Found",0)</f>
        <v>Social Media</v>
      </c>
      <c r="E1015" s="8" t="s">
        <v>8690</v>
      </c>
      <c r="F1015" s="8" t="s">
        <v>8690</v>
      </c>
      <c r="G1015" s="8" t="str">
        <f t="shared" si="15"/>
        <v>converted</v>
      </c>
      <c r="H1015" s="6">
        <v>501.28</v>
      </c>
      <c r="I1015" t="str">
        <f>_xlfn.XLOOKUP(Campaign_performance_cln[[#This Row],[customer_id]],customers_cln[customer_id],customers_cln[country],"Not Found",0)</f>
        <v>Ireland</v>
      </c>
    </row>
    <row r="1016" spans="1:9" x14ac:dyDescent="0.45">
      <c r="A1016" t="s">
        <v>8657</v>
      </c>
      <c r="B1016" t="s">
        <v>123</v>
      </c>
      <c r="C1016" t="str">
        <f>_xlfn.XLOOKUP(Campaign_performance_cln[[#This Row],[campaign_id]],campaign_channel_merged[campaign_id],campaign_channel_merged[campaign_name],"Not Found")</f>
        <v>Launch  17</v>
      </c>
      <c r="D1016" t="str">
        <f>_xlfn.XLOOKUP(Campaign_performance_cln[[#This Row],[campaign_id]],campaign_channel_merged[campaign_id],campaign_channel_merged[channel],"Not Found",0)</f>
        <v>TV Ad</v>
      </c>
      <c r="E1016" s="8" t="s">
        <v>8689</v>
      </c>
      <c r="F1016" s="8" t="s">
        <v>8689</v>
      </c>
      <c r="G1016" s="8" t="str">
        <f t="shared" si="15"/>
        <v>not converted</v>
      </c>
      <c r="H1016" s="6">
        <v>0</v>
      </c>
      <c r="I1016" t="str">
        <f>_xlfn.XLOOKUP(Campaign_performance_cln[[#This Row],[customer_id]],customers_cln[customer_id],customers_cln[country],"Not Found",0)</f>
        <v>Belarus</v>
      </c>
    </row>
    <row r="1017" spans="1:9" x14ac:dyDescent="0.45">
      <c r="A1017" t="s">
        <v>8657</v>
      </c>
      <c r="B1017" t="s">
        <v>491</v>
      </c>
      <c r="C1017" t="str">
        <f>_xlfn.XLOOKUP(Campaign_performance_cln[[#This Row],[campaign_id]],campaign_channel_merged[campaign_id],campaign_channel_merged[campaign_name],"Not Found")</f>
        <v>Launch  17</v>
      </c>
      <c r="D1017" t="str">
        <f>_xlfn.XLOOKUP(Campaign_performance_cln[[#This Row],[campaign_id]],campaign_channel_merged[campaign_id],campaign_channel_merged[channel],"Not Found",0)</f>
        <v>TV Ad</v>
      </c>
      <c r="E1017" s="8" t="s">
        <v>8689</v>
      </c>
      <c r="F1017" s="8" t="s">
        <v>8689</v>
      </c>
      <c r="G1017" s="8" t="str">
        <f t="shared" si="15"/>
        <v>not converted</v>
      </c>
      <c r="H1017" s="6">
        <v>0</v>
      </c>
      <c r="I1017" t="str">
        <f>_xlfn.XLOOKUP(Campaign_performance_cln[[#This Row],[customer_id]],customers_cln[customer_id],customers_cln[country],"Not Found",0)</f>
        <v>Andorra</v>
      </c>
    </row>
    <row r="1018" spans="1:9" x14ac:dyDescent="0.45">
      <c r="A1018" t="s">
        <v>8643</v>
      </c>
      <c r="B1018" t="s">
        <v>547</v>
      </c>
      <c r="C1018" t="str">
        <f>_xlfn.XLOOKUP(Campaign_performance_cln[[#This Row],[campaign_id]],campaign_channel_merged[campaign_id],campaign_channel_merged[campaign_name],"Not Found")</f>
        <v>Winter  3</v>
      </c>
      <c r="D1018" t="str">
        <f>_xlfn.XLOOKUP(Campaign_performance_cln[[#This Row],[campaign_id]],campaign_channel_merged[campaign_id],campaign_channel_merged[channel],"Not Found",0)</f>
        <v>Social Media</v>
      </c>
      <c r="E1018" s="8" t="s">
        <v>8689</v>
      </c>
      <c r="F1018" s="8" t="s">
        <v>8689</v>
      </c>
      <c r="G1018" s="8" t="str">
        <f t="shared" si="15"/>
        <v>not converted</v>
      </c>
      <c r="H1018" s="6">
        <v>0</v>
      </c>
      <c r="I1018" t="str">
        <f>_xlfn.XLOOKUP(Campaign_performance_cln[[#This Row],[customer_id]],customers_cln[customer_id],customers_cln[country],"Not Found",0)</f>
        <v>Portugal</v>
      </c>
    </row>
    <row r="1019" spans="1:9" x14ac:dyDescent="0.45">
      <c r="A1019" t="s">
        <v>8654</v>
      </c>
      <c r="B1019" t="s">
        <v>960</v>
      </c>
      <c r="C1019" t="str">
        <f>_xlfn.XLOOKUP(Campaign_performance_cln[[#This Row],[campaign_id]],campaign_channel_merged[campaign_id],campaign_channel_merged[campaign_name],"Not Found")</f>
        <v>Summer  14</v>
      </c>
      <c r="D1019" t="str">
        <f>_xlfn.XLOOKUP(Campaign_performance_cln[[#This Row],[campaign_id]],campaign_channel_merged[campaign_id],campaign_channel_merged[channel],"Not Found",0)</f>
        <v>Social Media</v>
      </c>
      <c r="E1019" s="8" t="s">
        <v>8690</v>
      </c>
      <c r="F1019" s="8" t="s">
        <v>8689</v>
      </c>
      <c r="G1019" s="8" t="str">
        <f t="shared" si="15"/>
        <v>not converted</v>
      </c>
      <c r="H1019" s="6">
        <v>0</v>
      </c>
      <c r="I1019" t="str">
        <f>_xlfn.XLOOKUP(Campaign_performance_cln[[#This Row],[customer_id]],customers_cln[customer_id],customers_cln[country],"Not Found",0)</f>
        <v>French Polynesia</v>
      </c>
    </row>
    <row r="1020" spans="1:9" x14ac:dyDescent="0.45">
      <c r="A1020" t="s">
        <v>8642</v>
      </c>
      <c r="B1020" t="s">
        <v>683</v>
      </c>
      <c r="C1020" t="str">
        <f>_xlfn.XLOOKUP(Campaign_performance_cln[[#This Row],[campaign_id]],campaign_channel_merged[campaign_id],campaign_channel_merged[campaign_name],"Not Found")</f>
        <v>Festive  2</v>
      </c>
      <c r="D1020" t="str">
        <f>_xlfn.XLOOKUP(Campaign_performance_cln[[#This Row],[campaign_id]],campaign_channel_merged[campaign_id],campaign_channel_merged[channel],"Not Found",0)</f>
        <v>Influencer</v>
      </c>
      <c r="E1020" s="8" t="s">
        <v>8689</v>
      </c>
      <c r="F1020" s="8" t="s">
        <v>8689</v>
      </c>
      <c r="G1020" s="8" t="str">
        <f t="shared" si="15"/>
        <v>not converted</v>
      </c>
      <c r="H1020" s="6">
        <v>0</v>
      </c>
      <c r="I1020" t="str">
        <f>_xlfn.XLOOKUP(Campaign_performance_cln[[#This Row],[customer_id]],customers_cln[customer_id],customers_cln[country],"Not Found",0)</f>
        <v>Senegal</v>
      </c>
    </row>
    <row r="1021" spans="1:9" x14ac:dyDescent="0.45">
      <c r="A1021" t="s">
        <v>8651</v>
      </c>
      <c r="B1021" t="s">
        <v>416</v>
      </c>
      <c r="C1021" t="str">
        <f>_xlfn.XLOOKUP(Campaign_performance_cln[[#This Row],[campaign_id]],campaign_channel_merged[campaign_id],campaign_channel_merged[campaign_name],"Not Found")</f>
        <v>Launch  11</v>
      </c>
      <c r="D1021" t="str">
        <f>_xlfn.XLOOKUP(Campaign_performance_cln[[#This Row],[campaign_id]],campaign_channel_merged[campaign_id],campaign_channel_merged[channel],"Not Found",0)</f>
        <v>Email</v>
      </c>
      <c r="E1021" s="8" t="s">
        <v>8690</v>
      </c>
      <c r="F1021" s="8" t="s">
        <v>8690</v>
      </c>
      <c r="G1021" s="8" t="str">
        <f t="shared" si="15"/>
        <v>converted</v>
      </c>
      <c r="H1021" s="6">
        <v>368.67</v>
      </c>
      <c r="I1021" t="str">
        <f>_xlfn.XLOOKUP(Campaign_performance_cln[[#This Row],[customer_id]],customers_cln[customer_id],customers_cln[country],"Not Found",0)</f>
        <v>Netherlands Antilles</v>
      </c>
    </row>
    <row r="1022" spans="1:9" x14ac:dyDescent="0.45">
      <c r="A1022" t="s">
        <v>8642</v>
      </c>
      <c r="B1022" t="s">
        <v>19</v>
      </c>
      <c r="C1022" t="str">
        <f>_xlfn.XLOOKUP(Campaign_performance_cln[[#This Row],[campaign_id]],campaign_channel_merged[campaign_id],campaign_channel_merged[campaign_name],"Not Found")</f>
        <v>Festive  2</v>
      </c>
      <c r="D1022" t="str">
        <f>_xlfn.XLOOKUP(Campaign_performance_cln[[#This Row],[campaign_id]],campaign_channel_merged[campaign_id],campaign_channel_merged[channel],"Not Found",0)</f>
        <v>Influencer</v>
      </c>
      <c r="E1022" s="8" t="s">
        <v>8689</v>
      </c>
      <c r="F1022" s="8" t="s">
        <v>8689</v>
      </c>
      <c r="G1022" s="8" t="str">
        <f t="shared" si="15"/>
        <v>not converted</v>
      </c>
      <c r="H1022" s="6">
        <v>0</v>
      </c>
      <c r="I1022" t="str">
        <f>_xlfn.XLOOKUP(Campaign_performance_cln[[#This Row],[customer_id]],customers_cln[customer_id],customers_cln[country],"Not Found",0)</f>
        <v>Denmark</v>
      </c>
    </row>
    <row r="1023" spans="1:9" x14ac:dyDescent="0.45">
      <c r="A1023" t="s">
        <v>8645</v>
      </c>
      <c r="B1023" t="s">
        <v>738</v>
      </c>
      <c r="C1023" t="str">
        <f>_xlfn.XLOOKUP(Campaign_performance_cln[[#This Row],[campaign_id]],campaign_channel_merged[campaign_id],campaign_channel_merged[campaign_name],"Not Found")</f>
        <v>Festive  5</v>
      </c>
      <c r="D1023" t="str">
        <f>_xlfn.XLOOKUP(Campaign_performance_cln[[#This Row],[campaign_id]],campaign_channel_merged[campaign_id],campaign_channel_merged[channel],"Not Found",0)</f>
        <v>unknown</v>
      </c>
      <c r="E1023" s="8" t="s">
        <v>8689</v>
      </c>
      <c r="F1023" s="8" t="s">
        <v>8689</v>
      </c>
      <c r="G1023" s="8" t="str">
        <f t="shared" si="15"/>
        <v>not converted</v>
      </c>
      <c r="H1023" s="6">
        <v>0</v>
      </c>
      <c r="I1023" t="str">
        <f>_xlfn.XLOOKUP(Campaign_performance_cln[[#This Row],[customer_id]],customers_cln[customer_id],customers_cln[country],"Not Found",0)</f>
        <v>New Caledonia</v>
      </c>
    </row>
    <row r="1024" spans="1:9" x14ac:dyDescent="0.45">
      <c r="A1024" t="s">
        <v>8646</v>
      </c>
      <c r="B1024" t="s">
        <v>850</v>
      </c>
      <c r="C1024" t="str">
        <f>_xlfn.XLOOKUP(Campaign_performance_cln[[#This Row],[campaign_id]],campaign_channel_merged[campaign_id],campaign_channel_merged[campaign_name],"Not Found")</f>
        <v>Winter  6</v>
      </c>
      <c r="D1024" t="str">
        <f>_xlfn.XLOOKUP(Campaign_performance_cln[[#This Row],[campaign_id]],campaign_channel_merged[campaign_id],campaign_channel_merged[channel],"Not Found",0)</f>
        <v>Influencer</v>
      </c>
      <c r="E1024" s="8" t="s">
        <v>8690</v>
      </c>
      <c r="F1024" s="8" t="s">
        <v>8689</v>
      </c>
      <c r="G1024" s="8" t="str">
        <f t="shared" si="15"/>
        <v>not converted</v>
      </c>
      <c r="H1024" s="6">
        <v>0</v>
      </c>
      <c r="I1024" t="str">
        <f>_xlfn.XLOOKUP(Campaign_performance_cln[[#This Row],[customer_id]],customers_cln[customer_id],customers_cln[country],"Not Found",0)</f>
        <v>Belize</v>
      </c>
    </row>
    <row r="1025" spans="1:9" x14ac:dyDescent="0.45">
      <c r="A1025" t="s">
        <v>8658</v>
      </c>
      <c r="B1025" t="s">
        <v>121</v>
      </c>
      <c r="C1025" t="str">
        <f>_xlfn.XLOOKUP(Campaign_performance_cln[[#This Row],[campaign_id]],campaign_channel_merged[campaign_id],campaign_channel_merged[campaign_name],"Not Found")</f>
        <v>Summer  18</v>
      </c>
      <c r="D1025" t="str">
        <f>_xlfn.XLOOKUP(Campaign_performance_cln[[#This Row],[campaign_id]],campaign_channel_merged[campaign_id],campaign_channel_merged[channel],"Not Found",0)</f>
        <v>TV Ad</v>
      </c>
      <c r="E1025" s="8" t="s">
        <v>8689</v>
      </c>
      <c r="F1025" s="8" t="s">
        <v>8689</v>
      </c>
      <c r="G1025" s="8" t="str">
        <f t="shared" si="15"/>
        <v>not converted</v>
      </c>
      <c r="H1025" s="6">
        <v>0</v>
      </c>
      <c r="I1025" t="str">
        <f>_xlfn.XLOOKUP(Campaign_performance_cln[[#This Row],[customer_id]],customers_cln[customer_id],customers_cln[country],"Not Found",0)</f>
        <v>Hungary</v>
      </c>
    </row>
    <row r="1026" spans="1:9" x14ac:dyDescent="0.45">
      <c r="A1026" t="s">
        <v>8655</v>
      </c>
      <c r="B1026" t="s">
        <v>165</v>
      </c>
      <c r="C1026" t="str">
        <f>_xlfn.XLOOKUP(Campaign_performance_cln[[#This Row],[campaign_id]],campaign_channel_merged[campaign_id],campaign_channel_merged[campaign_name],"Not Found")</f>
        <v>Festive  15</v>
      </c>
      <c r="D1026" t="str">
        <f>_xlfn.XLOOKUP(Campaign_performance_cln[[#This Row],[campaign_id]],campaign_channel_merged[campaign_id],campaign_channel_merged[channel],"Not Found",0)</f>
        <v>Email</v>
      </c>
      <c r="E1026" s="8" t="s">
        <v>8690</v>
      </c>
      <c r="F1026" s="8" t="s">
        <v>8689</v>
      </c>
      <c r="G1026" s="8" t="str">
        <f t="shared" si="15"/>
        <v>not converted</v>
      </c>
      <c r="H1026" s="6">
        <v>0</v>
      </c>
      <c r="I1026" t="str">
        <f>_xlfn.XLOOKUP(Campaign_performance_cln[[#This Row],[customer_id]],customers_cln[customer_id],customers_cln[country],"Not Found",0)</f>
        <v>Bangladesh</v>
      </c>
    </row>
    <row r="1027" spans="1:9" x14ac:dyDescent="0.45">
      <c r="A1027" t="s">
        <v>8641</v>
      </c>
      <c r="B1027" t="s">
        <v>484</v>
      </c>
      <c r="C1027" t="str">
        <f>_xlfn.XLOOKUP(Campaign_performance_cln[[#This Row],[campaign_id]],campaign_channel_merged[campaign_id],campaign_channel_merged[campaign_name],"Not Found")</f>
        <v>Clearance  1</v>
      </c>
      <c r="D1027" t="str">
        <f>_xlfn.XLOOKUP(Campaign_performance_cln[[#This Row],[campaign_id]],campaign_channel_merged[campaign_id],campaign_channel_merged[channel],"Not Found",0)</f>
        <v>Google Ads</v>
      </c>
      <c r="E1027" s="8" t="s">
        <v>8690</v>
      </c>
      <c r="F1027" s="8" t="s">
        <v>8689</v>
      </c>
      <c r="G1027" s="8" t="str">
        <f t="shared" ref="G1027:G1090" si="16">IF(AND(E1027="yes",F1027="yes"),"converted","not converted")</f>
        <v>not converted</v>
      </c>
      <c r="H1027" s="6">
        <v>0</v>
      </c>
      <c r="I1027" t="str">
        <f>_xlfn.XLOOKUP(Campaign_performance_cln[[#This Row],[customer_id]],customers_cln[customer_id],customers_cln[country],"Not Found",0)</f>
        <v>Finland</v>
      </c>
    </row>
    <row r="1028" spans="1:9" x14ac:dyDescent="0.45">
      <c r="A1028" t="s">
        <v>8641</v>
      </c>
      <c r="B1028" t="s">
        <v>989</v>
      </c>
      <c r="C1028" t="str">
        <f>_xlfn.XLOOKUP(Campaign_performance_cln[[#This Row],[campaign_id]],campaign_channel_merged[campaign_id],campaign_channel_merged[campaign_name],"Not Found")</f>
        <v>Clearance  1</v>
      </c>
      <c r="D1028" t="str">
        <f>_xlfn.XLOOKUP(Campaign_performance_cln[[#This Row],[campaign_id]],campaign_channel_merged[campaign_id],campaign_channel_merged[channel],"Not Found",0)</f>
        <v>Google Ads</v>
      </c>
      <c r="E1028" s="8" t="s">
        <v>8690</v>
      </c>
      <c r="F1028" s="8" t="s">
        <v>8690</v>
      </c>
      <c r="G1028" s="8" t="str">
        <f t="shared" si="16"/>
        <v>converted</v>
      </c>
      <c r="H1028" s="6">
        <v>812.68</v>
      </c>
      <c r="I1028" t="str">
        <f>_xlfn.XLOOKUP(Campaign_performance_cln[[#This Row],[customer_id]],customers_cln[customer_id],customers_cln[country],"Not Found",0)</f>
        <v>Yemen</v>
      </c>
    </row>
    <row r="1029" spans="1:9" x14ac:dyDescent="0.45">
      <c r="A1029" t="s">
        <v>8655</v>
      </c>
      <c r="B1029" t="s">
        <v>982</v>
      </c>
      <c r="C1029" t="str">
        <f>_xlfn.XLOOKUP(Campaign_performance_cln[[#This Row],[campaign_id]],campaign_channel_merged[campaign_id],campaign_channel_merged[campaign_name],"Not Found")</f>
        <v>Festive  15</v>
      </c>
      <c r="D1029" t="str">
        <f>_xlfn.XLOOKUP(Campaign_performance_cln[[#This Row],[campaign_id]],campaign_channel_merged[campaign_id],campaign_channel_merged[channel],"Not Found",0)</f>
        <v>Email</v>
      </c>
      <c r="E1029" s="8" t="s">
        <v>8689</v>
      </c>
      <c r="F1029" s="8" t="s">
        <v>8689</v>
      </c>
      <c r="G1029" s="8" t="str">
        <f t="shared" si="16"/>
        <v>not converted</v>
      </c>
      <c r="H1029" s="6">
        <v>0</v>
      </c>
      <c r="I1029" t="str">
        <f>_xlfn.XLOOKUP(Campaign_performance_cln[[#This Row],[customer_id]],customers_cln[customer_id],customers_cln[country],"Not Found",0)</f>
        <v>Montserrat</v>
      </c>
    </row>
    <row r="1030" spans="1:9" x14ac:dyDescent="0.45">
      <c r="A1030" t="s">
        <v>8644</v>
      </c>
      <c r="B1030" t="s">
        <v>663</v>
      </c>
      <c r="C1030" t="str">
        <f>_xlfn.XLOOKUP(Campaign_performance_cln[[#This Row],[campaign_id]],campaign_channel_merged[campaign_id],campaign_channel_merged[campaign_name],"Not Found")</f>
        <v>Launch  4</v>
      </c>
      <c r="D1030" t="str">
        <f>_xlfn.XLOOKUP(Campaign_performance_cln[[#This Row],[campaign_id]],campaign_channel_merged[campaign_id],campaign_channel_merged[channel],"Not Found",0)</f>
        <v>TV Ad</v>
      </c>
      <c r="E1030" s="8" t="s">
        <v>8689</v>
      </c>
      <c r="F1030" s="8" t="s">
        <v>8689</v>
      </c>
      <c r="G1030" s="8" t="str">
        <f t="shared" si="16"/>
        <v>not converted</v>
      </c>
      <c r="H1030" s="6">
        <v>0</v>
      </c>
      <c r="I1030" t="str">
        <f>_xlfn.XLOOKUP(Campaign_performance_cln[[#This Row],[customer_id]],customers_cln[customer_id],customers_cln[country],"Not Found",0)</f>
        <v>Botswana</v>
      </c>
    </row>
    <row r="1031" spans="1:9" x14ac:dyDescent="0.45">
      <c r="A1031" t="s">
        <v>8652</v>
      </c>
      <c r="B1031" t="s">
        <v>297</v>
      </c>
      <c r="C1031" t="str">
        <f>_xlfn.XLOOKUP(Campaign_performance_cln[[#This Row],[campaign_id]],campaign_channel_merged[campaign_id],campaign_channel_merged[campaign_name],"Not Found")</f>
        <v>Summer  12</v>
      </c>
      <c r="D1031" t="str">
        <f>_xlfn.XLOOKUP(Campaign_performance_cln[[#This Row],[campaign_id]],campaign_channel_merged[campaign_id],campaign_channel_merged[channel],"Not Found",0)</f>
        <v>Email</v>
      </c>
      <c r="E1031" s="8" t="s">
        <v>8690</v>
      </c>
      <c r="F1031" s="8" t="s">
        <v>8689</v>
      </c>
      <c r="G1031" s="8" t="str">
        <f t="shared" si="16"/>
        <v>not converted</v>
      </c>
      <c r="H1031" s="6">
        <v>0</v>
      </c>
      <c r="I1031" t="str">
        <f>_xlfn.XLOOKUP(Campaign_performance_cln[[#This Row],[customer_id]],customers_cln[customer_id],customers_cln[country],"Not Found",0)</f>
        <v>Bahrain</v>
      </c>
    </row>
    <row r="1032" spans="1:9" x14ac:dyDescent="0.45">
      <c r="A1032" t="s">
        <v>8643</v>
      </c>
      <c r="B1032" t="s">
        <v>273</v>
      </c>
      <c r="C1032" t="str">
        <f>_xlfn.XLOOKUP(Campaign_performance_cln[[#This Row],[campaign_id]],campaign_channel_merged[campaign_id],campaign_channel_merged[campaign_name],"Not Found")</f>
        <v>Winter  3</v>
      </c>
      <c r="D1032" t="str">
        <f>_xlfn.XLOOKUP(Campaign_performance_cln[[#This Row],[campaign_id]],campaign_channel_merged[campaign_id],campaign_channel_merged[channel],"Not Found",0)</f>
        <v>Social Media</v>
      </c>
      <c r="E1032" s="8" t="s">
        <v>8689</v>
      </c>
      <c r="F1032" s="8" t="s">
        <v>8689</v>
      </c>
      <c r="G1032" s="8" t="str">
        <f t="shared" si="16"/>
        <v>not converted</v>
      </c>
      <c r="H1032" s="6">
        <v>0</v>
      </c>
      <c r="I1032" t="str">
        <f>_xlfn.XLOOKUP(Campaign_performance_cln[[#This Row],[customer_id]],customers_cln[customer_id],customers_cln[country],"Not Found",0)</f>
        <v>Latvia</v>
      </c>
    </row>
    <row r="1033" spans="1:9" x14ac:dyDescent="0.45">
      <c r="A1033" t="s">
        <v>8656</v>
      </c>
      <c r="B1033" t="s">
        <v>276</v>
      </c>
      <c r="C1033" t="str">
        <f>_xlfn.XLOOKUP(Campaign_performance_cln[[#This Row],[campaign_id]],campaign_channel_merged[campaign_id],campaign_channel_merged[campaign_name],"Not Found")</f>
        <v>Clearance  16</v>
      </c>
      <c r="D1033" t="str">
        <f>_xlfn.XLOOKUP(Campaign_performance_cln[[#This Row],[campaign_id]],campaign_channel_merged[campaign_id],campaign_channel_merged[channel],"Not Found",0)</f>
        <v>Influencer</v>
      </c>
      <c r="E1033" s="8" t="s">
        <v>8690</v>
      </c>
      <c r="F1033" s="8" t="s">
        <v>8689</v>
      </c>
      <c r="G1033" s="8" t="str">
        <f t="shared" si="16"/>
        <v>not converted</v>
      </c>
      <c r="H1033" s="6">
        <v>0</v>
      </c>
      <c r="I1033" t="str">
        <f>_xlfn.XLOOKUP(Campaign_performance_cln[[#This Row],[customer_id]],customers_cln[customer_id],customers_cln[country],"Not Found",0)</f>
        <v>Oman</v>
      </c>
    </row>
    <row r="1034" spans="1:9" x14ac:dyDescent="0.45">
      <c r="A1034" t="s">
        <v>8653</v>
      </c>
      <c r="B1034" t="s">
        <v>546</v>
      </c>
      <c r="C1034" t="str">
        <f>_xlfn.XLOOKUP(Campaign_performance_cln[[#This Row],[campaign_id]],campaign_channel_merged[campaign_id],campaign_channel_merged[campaign_name],"Not Found")</f>
        <v>Winter  13</v>
      </c>
      <c r="D1034" t="str">
        <f>_xlfn.XLOOKUP(Campaign_performance_cln[[#This Row],[campaign_id]],campaign_channel_merged[campaign_id],campaign_channel_merged[channel],"Not Found",0)</f>
        <v>Social Media</v>
      </c>
      <c r="E1034" s="8" t="s">
        <v>8689</v>
      </c>
      <c r="F1034" s="8" t="s">
        <v>8689</v>
      </c>
      <c r="G1034" s="8" t="str">
        <f t="shared" si="16"/>
        <v>not converted</v>
      </c>
      <c r="H1034" s="6">
        <v>0</v>
      </c>
      <c r="I1034" t="str">
        <f>_xlfn.XLOOKUP(Campaign_performance_cln[[#This Row],[customer_id]],customers_cln[customer_id],customers_cln[country],"Not Found",0)</f>
        <v>Kuwait</v>
      </c>
    </row>
    <row r="1035" spans="1:9" x14ac:dyDescent="0.45">
      <c r="A1035" t="s">
        <v>8655</v>
      </c>
      <c r="B1035" t="s">
        <v>388</v>
      </c>
      <c r="C1035" t="str">
        <f>_xlfn.XLOOKUP(Campaign_performance_cln[[#This Row],[campaign_id]],campaign_channel_merged[campaign_id],campaign_channel_merged[campaign_name],"Not Found")</f>
        <v>Festive  15</v>
      </c>
      <c r="D1035" t="str">
        <f>_xlfn.XLOOKUP(Campaign_performance_cln[[#This Row],[campaign_id]],campaign_channel_merged[campaign_id],campaign_channel_merged[channel],"Not Found",0)</f>
        <v>Email</v>
      </c>
      <c r="E1035" s="8" t="s">
        <v>8690</v>
      </c>
      <c r="F1035" s="8" t="s">
        <v>8689</v>
      </c>
      <c r="G1035" s="8" t="str">
        <f t="shared" si="16"/>
        <v>not converted</v>
      </c>
      <c r="H1035" s="6">
        <v>0</v>
      </c>
      <c r="I1035" t="str">
        <f>_xlfn.XLOOKUP(Campaign_performance_cln[[#This Row],[customer_id]],customers_cln[customer_id],customers_cln[country],"Not Found",0)</f>
        <v>Samoa</v>
      </c>
    </row>
    <row r="1036" spans="1:9" x14ac:dyDescent="0.45">
      <c r="A1036" t="s">
        <v>8651</v>
      </c>
      <c r="B1036" t="s">
        <v>788</v>
      </c>
      <c r="C1036" t="str">
        <f>_xlfn.XLOOKUP(Campaign_performance_cln[[#This Row],[campaign_id]],campaign_channel_merged[campaign_id],campaign_channel_merged[campaign_name],"Not Found")</f>
        <v>Launch  11</v>
      </c>
      <c r="D1036" t="str">
        <f>_xlfn.XLOOKUP(Campaign_performance_cln[[#This Row],[campaign_id]],campaign_channel_merged[campaign_id],campaign_channel_merged[channel],"Not Found",0)</f>
        <v>Email</v>
      </c>
      <c r="E1036" s="8" t="s">
        <v>8689</v>
      </c>
      <c r="F1036" s="8" t="s">
        <v>8689</v>
      </c>
      <c r="G1036" s="8" t="str">
        <f t="shared" si="16"/>
        <v>not converted</v>
      </c>
      <c r="H1036" s="6">
        <v>0</v>
      </c>
      <c r="I1036" t="str">
        <f>_xlfn.XLOOKUP(Campaign_performance_cln[[#This Row],[customer_id]],customers_cln[customer_id],customers_cln[country],"Not Found",0)</f>
        <v>Cameroon</v>
      </c>
    </row>
    <row r="1037" spans="1:9" x14ac:dyDescent="0.45">
      <c r="A1037" t="s">
        <v>8644</v>
      </c>
      <c r="B1037" t="s">
        <v>93</v>
      </c>
      <c r="C1037" t="str">
        <f>_xlfn.XLOOKUP(Campaign_performance_cln[[#This Row],[campaign_id]],campaign_channel_merged[campaign_id],campaign_channel_merged[campaign_name],"Not Found")</f>
        <v>Launch  4</v>
      </c>
      <c r="D1037" t="str">
        <f>_xlfn.XLOOKUP(Campaign_performance_cln[[#This Row],[campaign_id]],campaign_channel_merged[campaign_id],campaign_channel_merged[channel],"Not Found",0)</f>
        <v>TV Ad</v>
      </c>
      <c r="E1037" s="8" t="s">
        <v>8689</v>
      </c>
      <c r="F1037" s="8" t="s">
        <v>8689</v>
      </c>
      <c r="G1037" s="8" t="str">
        <f t="shared" si="16"/>
        <v>not converted</v>
      </c>
      <c r="H1037" s="6">
        <v>0</v>
      </c>
      <c r="I1037" t="str">
        <f>_xlfn.XLOOKUP(Campaign_performance_cln[[#This Row],[customer_id]],customers_cln[customer_id],customers_cln[country],"Not Found",0)</f>
        <v>Saudi Arabia</v>
      </c>
    </row>
    <row r="1038" spans="1:9" x14ac:dyDescent="0.45">
      <c r="A1038" t="s">
        <v>8650</v>
      </c>
      <c r="B1038" t="s">
        <v>369</v>
      </c>
      <c r="C1038" t="str">
        <f>_xlfn.XLOOKUP(Campaign_performance_cln[[#This Row],[campaign_id]],campaign_channel_merged[campaign_id],campaign_channel_merged[campaign_name],"Not Found")</f>
        <v>Winter  10</v>
      </c>
      <c r="D1038" t="str">
        <f>_xlfn.XLOOKUP(Campaign_performance_cln[[#This Row],[campaign_id]],campaign_channel_merged[campaign_id],campaign_channel_merged[channel],"Not Found",0)</f>
        <v>TV Ad</v>
      </c>
      <c r="E1038" s="8" t="s">
        <v>8689</v>
      </c>
      <c r="F1038" s="8" t="s">
        <v>8689</v>
      </c>
      <c r="G1038" s="8" t="str">
        <f t="shared" si="16"/>
        <v>not converted</v>
      </c>
      <c r="H1038" s="6">
        <v>0</v>
      </c>
      <c r="I1038" t="str">
        <f>_xlfn.XLOOKUP(Campaign_performance_cln[[#This Row],[customer_id]],customers_cln[customer_id],customers_cln[country],"Not Found",0)</f>
        <v>Nepal</v>
      </c>
    </row>
    <row r="1039" spans="1:9" x14ac:dyDescent="0.45">
      <c r="A1039" t="s">
        <v>8642</v>
      </c>
      <c r="B1039" t="s">
        <v>366</v>
      </c>
      <c r="C1039" t="str">
        <f>_xlfn.XLOOKUP(Campaign_performance_cln[[#This Row],[campaign_id]],campaign_channel_merged[campaign_id],campaign_channel_merged[campaign_name],"Not Found")</f>
        <v>Festive  2</v>
      </c>
      <c r="D1039" t="str">
        <f>_xlfn.XLOOKUP(Campaign_performance_cln[[#This Row],[campaign_id]],campaign_channel_merged[campaign_id],campaign_channel_merged[channel],"Not Found",0)</f>
        <v>Influencer</v>
      </c>
      <c r="E1039" s="8" t="s">
        <v>8689</v>
      </c>
      <c r="F1039" s="8" t="s">
        <v>8689</v>
      </c>
      <c r="G1039" s="8" t="str">
        <f t="shared" si="16"/>
        <v>not converted</v>
      </c>
      <c r="H1039" s="6">
        <v>0</v>
      </c>
      <c r="I1039" t="str">
        <f>_xlfn.XLOOKUP(Campaign_performance_cln[[#This Row],[customer_id]],customers_cln[customer_id],customers_cln[country],"Not Found",0)</f>
        <v>Mauritania</v>
      </c>
    </row>
    <row r="1040" spans="1:9" x14ac:dyDescent="0.45">
      <c r="A1040" t="s">
        <v>8653</v>
      </c>
      <c r="B1040" t="s">
        <v>219</v>
      </c>
      <c r="C1040" t="str">
        <f>_xlfn.XLOOKUP(Campaign_performance_cln[[#This Row],[campaign_id]],campaign_channel_merged[campaign_id],campaign_channel_merged[campaign_name],"Not Found")</f>
        <v>Winter  13</v>
      </c>
      <c r="D1040" t="str">
        <f>_xlfn.XLOOKUP(Campaign_performance_cln[[#This Row],[campaign_id]],campaign_channel_merged[campaign_id],campaign_channel_merged[channel],"Not Found",0)</f>
        <v>Social Media</v>
      </c>
      <c r="E1040" s="8" t="s">
        <v>8689</v>
      </c>
      <c r="F1040" s="8" t="s">
        <v>8689</v>
      </c>
      <c r="G1040" s="8" t="str">
        <f t="shared" si="16"/>
        <v>not converted</v>
      </c>
      <c r="H1040" s="6">
        <v>0</v>
      </c>
      <c r="I1040" t="str">
        <f>_xlfn.XLOOKUP(Campaign_performance_cln[[#This Row],[customer_id]],customers_cln[customer_id],customers_cln[country],"Not Found",0)</f>
        <v>Saint Martin</v>
      </c>
    </row>
    <row r="1041" spans="1:9" x14ac:dyDescent="0.45">
      <c r="A1041" t="s">
        <v>8648</v>
      </c>
      <c r="B1041" t="s">
        <v>955</v>
      </c>
      <c r="C1041" t="str">
        <f>_xlfn.XLOOKUP(Campaign_performance_cln[[#This Row],[campaign_id]],campaign_channel_merged[campaign_id],campaign_channel_merged[campaign_name],"Not Found")</f>
        <v>Festive  8</v>
      </c>
      <c r="D1041" t="str">
        <f>_xlfn.XLOOKUP(Campaign_performance_cln[[#This Row],[campaign_id]],campaign_channel_merged[campaign_id],campaign_channel_merged[channel],"Not Found",0)</f>
        <v>Influencer</v>
      </c>
      <c r="E1041" s="8" t="s">
        <v>8690</v>
      </c>
      <c r="F1041" s="8" t="s">
        <v>8689</v>
      </c>
      <c r="G1041" s="8" t="str">
        <f t="shared" si="16"/>
        <v>not converted</v>
      </c>
      <c r="H1041" s="6">
        <v>0</v>
      </c>
      <c r="I1041" t="str">
        <f>_xlfn.XLOOKUP(Campaign_performance_cln[[#This Row],[customer_id]],customers_cln[customer_id],customers_cln[country],"Not Found",0)</f>
        <v>Ecuador</v>
      </c>
    </row>
    <row r="1042" spans="1:9" x14ac:dyDescent="0.45">
      <c r="A1042" t="s">
        <v>8655</v>
      </c>
      <c r="B1042" t="s">
        <v>221</v>
      </c>
      <c r="C1042" t="str">
        <f>_xlfn.XLOOKUP(Campaign_performance_cln[[#This Row],[campaign_id]],campaign_channel_merged[campaign_id],campaign_channel_merged[campaign_name],"Not Found")</f>
        <v>Festive  15</v>
      </c>
      <c r="D1042" t="str">
        <f>_xlfn.XLOOKUP(Campaign_performance_cln[[#This Row],[campaign_id]],campaign_channel_merged[campaign_id],campaign_channel_merged[channel],"Not Found",0)</f>
        <v>Email</v>
      </c>
      <c r="E1042" s="8" t="s">
        <v>8690</v>
      </c>
      <c r="F1042" s="8" t="s">
        <v>8690</v>
      </c>
      <c r="G1042" s="8" t="str">
        <f t="shared" si="16"/>
        <v>converted</v>
      </c>
      <c r="H1042" s="6">
        <v>84.1</v>
      </c>
      <c r="I1042" t="str">
        <f>_xlfn.XLOOKUP(Campaign_performance_cln[[#This Row],[customer_id]],customers_cln[customer_id],customers_cln[country],"Not Found",0)</f>
        <v>Seychelles</v>
      </c>
    </row>
    <row r="1043" spans="1:9" x14ac:dyDescent="0.45">
      <c r="A1043" t="s">
        <v>8652</v>
      </c>
      <c r="B1043" t="s">
        <v>548</v>
      </c>
      <c r="C1043" t="str">
        <f>_xlfn.XLOOKUP(Campaign_performance_cln[[#This Row],[campaign_id]],campaign_channel_merged[campaign_id],campaign_channel_merged[campaign_name],"Not Found")</f>
        <v>Summer  12</v>
      </c>
      <c r="D1043" t="str">
        <f>_xlfn.XLOOKUP(Campaign_performance_cln[[#This Row],[campaign_id]],campaign_channel_merged[campaign_id],campaign_channel_merged[channel],"Not Found",0)</f>
        <v>Email</v>
      </c>
      <c r="E1043" s="8" t="s">
        <v>8689</v>
      </c>
      <c r="F1043" s="8" t="s">
        <v>8689</v>
      </c>
      <c r="G1043" s="8" t="str">
        <f t="shared" si="16"/>
        <v>not converted</v>
      </c>
      <c r="H1043" s="6">
        <v>0</v>
      </c>
      <c r="I1043" t="str">
        <f>_xlfn.XLOOKUP(Campaign_performance_cln[[#This Row],[customer_id]],customers_cln[customer_id],customers_cln[country],"Not Found",0)</f>
        <v>Finland</v>
      </c>
    </row>
    <row r="1044" spans="1:9" x14ac:dyDescent="0.45">
      <c r="A1044" t="s">
        <v>8654</v>
      </c>
      <c r="B1044" t="s">
        <v>346</v>
      </c>
      <c r="C1044" t="str">
        <f>_xlfn.XLOOKUP(Campaign_performance_cln[[#This Row],[campaign_id]],campaign_channel_merged[campaign_id],campaign_channel_merged[campaign_name],"Not Found")</f>
        <v>Summer  14</v>
      </c>
      <c r="D1044" t="str">
        <f>_xlfn.XLOOKUP(Campaign_performance_cln[[#This Row],[campaign_id]],campaign_channel_merged[campaign_id],campaign_channel_merged[channel],"Not Found",0)</f>
        <v>Social Media</v>
      </c>
      <c r="E1044" s="8" t="s">
        <v>8690</v>
      </c>
      <c r="F1044" s="8" t="s">
        <v>8690</v>
      </c>
      <c r="G1044" s="8" t="str">
        <f t="shared" si="16"/>
        <v>converted</v>
      </c>
      <c r="H1044" s="6">
        <v>950.06</v>
      </c>
      <c r="I1044" t="str">
        <f>_xlfn.XLOOKUP(Campaign_performance_cln[[#This Row],[customer_id]],customers_cln[customer_id],customers_cln[country],"Not Found",0)</f>
        <v>Saudi Arabia</v>
      </c>
    </row>
    <row r="1045" spans="1:9" x14ac:dyDescent="0.45">
      <c r="A1045" t="s">
        <v>8656</v>
      </c>
      <c r="B1045" t="s">
        <v>500</v>
      </c>
      <c r="C1045" t="str">
        <f>_xlfn.XLOOKUP(Campaign_performance_cln[[#This Row],[campaign_id]],campaign_channel_merged[campaign_id],campaign_channel_merged[campaign_name],"Not Found")</f>
        <v>Clearance  16</v>
      </c>
      <c r="D1045" t="str">
        <f>_xlfn.XLOOKUP(Campaign_performance_cln[[#This Row],[campaign_id]],campaign_channel_merged[campaign_id],campaign_channel_merged[channel],"Not Found",0)</f>
        <v>Influencer</v>
      </c>
      <c r="E1045" s="8" t="s">
        <v>8690</v>
      </c>
      <c r="F1045" s="8" t="s">
        <v>8690</v>
      </c>
      <c r="G1045" s="8" t="str">
        <f t="shared" si="16"/>
        <v>converted</v>
      </c>
      <c r="H1045" s="6">
        <v>416.12</v>
      </c>
      <c r="I1045" t="str">
        <f>_xlfn.XLOOKUP(Campaign_performance_cln[[#This Row],[customer_id]],customers_cln[customer_id],customers_cln[country],"Not Found",0)</f>
        <v>Palestinian Territory</v>
      </c>
    </row>
    <row r="1046" spans="1:9" x14ac:dyDescent="0.45">
      <c r="A1046" t="s">
        <v>8653</v>
      </c>
      <c r="B1046" t="s">
        <v>514</v>
      </c>
      <c r="C1046" t="str">
        <f>_xlfn.XLOOKUP(Campaign_performance_cln[[#This Row],[campaign_id]],campaign_channel_merged[campaign_id],campaign_channel_merged[campaign_name],"Not Found")</f>
        <v>Winter  13</v>
      </c>
      <c r="D1046" t="str">
        <f>_xlfn.XLOOKUP(Campaign_performance_cln[[#This Row],[campaign_id]],campaign_channel_merged[campaign_id],campaign_channel_merged[channel],"Not Found",0)</f>
        <v>Social Media</v>
      </c>
      <c r="E1046" s="8" t="s">
        <v>8689</v>
      </c>
      <c r="F1046" s="8" t="s">
        <v>8689</v>
      </c>
      <c r="G1046" s="8" t="str">
        <f t="shared" si="16"/>
        <v>not converted</v>
      </c>
      <c r="H1046" s="6">
        <v>0</v>
      </c>
      <c r="I1046" t="str">
        <f>_xlfn.XLOOKUP(Campaign_performance_cln[[#This Row],[customer_id]],customers_cln[customer_id],customers_cln[country],"Not Found",0)</f>
        <v>United States Virgin Islands</v>
      </c>
    </row>
    <row r="1047" spans="1:9" x14ac:dyDescent="0.45">
      <c r="A1047" t="s">
        <v>8644</v>
      </c>
      <c r="B1047" t="s">
        <v>613</v>
      </c>
      <c r="C1047" t="str">
        <f>_xlfn.XLOOKUP(Campaign_performance_cln[[#This Row],[campaign_id]],campaign_channel_merged[campaign_id],campaign_channel_merged[campaign_name],"Not Found")</f>
        <v>Launch  4</v>
      </c>
      <c r="D1047" t="str">
        <f>_xlfn.XLOOKUP(Campaign_performance_cln[[#This Row],[campaign_id]],campaign_channel_merged[campaign_id],campaign_channel_merged[channel],"Not Found",0)</f>
        <v>TV Ad</v>
      </c>
      <c r="E1047" s="8" t="s">
        <v>8690</v>
      </c>
      <c r="F1047" s="8" t="s">
        <v>8689</v>
      </c>
      <c r="G1047" s="8" t="str">
        <f t="shared" si="16"/>
        <v>not converted</v>
      </c>
      <c r="H1047" s="6">
        <v>0</v>
      </c>
      <c r="I1047" t="str">
        <f>_xlfn.XLOOKUP(Campaign_performance_cln[[#This Row],[customer_id]],customers_cln[customer_id],customers_cln[country],"Not Found",0)</f>
        <v>Morocco</v>
      </c>
    </row>
    <row r="1048" spans="1:9" x14ac:dyDescent="0.45">
      <c r="A1048" t="s">
        <v>8644</v>
      </c>
      <c r="B1048" t="s">
        <v>387</v>
      </c>
      <c r="C1048" t="str">
        <f>_xlfn.XLOOKUP(Campaign_performance_cln[[#This Row],[campaign_id]],campaign_channel_merged[campaign_id],campaign_channel_merged[campaign_name],"Not Found")</f>
        <v>Launch  4</v>
      </c>
      <c r="D1048" t="str">
        <f>_xlfn.XLOOKUP(Campaign_performance_cln[[#This Row],[campaign_id]],campaign_channel_merged[campaign_id],campaign_channel_merged[channel],"Not Found",0)</f>
        <v>TV Ad</v>
      </c>
      <c r="E1048" s="8" t="s">
        <v>8689</v>
      </c>
      <c r="F1048" s="8" t="s">
        <v>8689</v>
      </c>
      <c r="G1048" s="8" t="str">
        <f t="shared" si="16"/>
        <v>not converted</v>
      </c>
      <c r="H1048" s="6">
        <v>0</v>
      </c>
      <c r="I1048" t="str">
        <f>_xlfn.XLOOKUP(Campaign_performance_cln[[#This Row],[customer_id]],customers_cln[customer_id],customers_cln[country],"Not Found",0)</f>
        <v>Cuba</v>
      </c>
    </row>
    <row r="1049" spans="1:9" x14ac:dyDescent="0.45">
      <c r="A1049" t="s">
        <v>8658</v>
      </c>
      <c r="B1049" t="s">
        <v>499</v>
      </c>
      <c r="C1049" t="str">
        <f>_xlfn.XLOOKUP(Campaign_performance_cln[[#This Row],[campaign_id]],campaign_channel_merged[campaign_id],campaign_channel_merged[campaign_name],"Not Found")</f>
        <v>Summer  18</v>
      </c>
      <c r="D1049" t="str">
        <f>_xlfn.XLOOKUP(Campaign_performance_cln[[#This Row],[campaign_id]],campaign_channel_merged[campaign_id],campaign_channel_merged[channel],"Not Found",0)</f>
        <v>TV Ad</v>
      </c>
      <c r="E1049" s="8" t="s">
        <v>8690</v>
      </c>
      <c r="F1049" s="8" t="s">
        <v>8690</v>
      </c>
      <c r="G1049" s="8" t="str">
        <f t="shared" si="16"/>
        <v>converted</v>
      </c>
      <c r="H1049" s="6">
        <v>224.92</v>
      </c>
      <c r="I1049" t="str">
        <f>_xlfn.XLOOKUP(Campaign_performance_cln[[#This Row],[customer_id]],customers_cln[customer_id],customers_cln[country],"Not Found",0)</f>
        <v>India</v>
      </c>
    </row>
    <row r="1050" spans="1:9" x14ac:dyDescent="0.45">
      <c r="A1050" t="s">
        <v>8649</v>
      </c>
      <c r="B1050" t="s">
        <v>687</v>
      </c>
      <c r="C1050" t="str">
        <f>_xlfn.XLOOKUP(Campaign_performance_cln[[#This Row],[campaign_id]],campaign_channel_merged[campaign_id],campaign_channel_merged[campaign_name],"Not Found")</f>
        <v>Clearance  9</v>
      </c>
      <c r="D1050" t="str">
        <f>_xlfn.XLOOKUP(Campaign_performance_cln[[#This Row],[campaign_id]],campaign_channel_merged[campaign_id],campaign_channel_merged[channel],"Not Found",0)</f>
        <v>Social Media</v>
      </c>
      <c r="E1050" s="8" t="s">
        <v>8690</v>
      </c>
      <c r="F1050" s="8" t="s">
        <v>8690</v>
      </c>
      <c r="G1050" s="8" t="str">
        <f t="shared" si="16"/>
        <v>converted</v>
      </c>
      <c r="H1050" s="6">
        <v>762.4</v>
      </c>
      <c r="I1050" t="str">
        <f>_xlfn.XLOOKUP(Campaign_performance_cln[[#This Row],[customer_id]],customers_cln[customer_id],customers_cln[country],"Not Found",0)</f>
        <v>Monaco</v>
      </c>
    </row>
    <row r="1051" spans="1:9" x14ac:dyDescent="0.45">
      <c r="A1051" t="s">
        <v>8650</v>
      </c>
      <c r="B1051" t="s">
        <v>352</v>
      </c>
      <c r="C1051" t="str">
        <f>_xlfn.XLOOKUP(Campaign_performance_cln[[#This Row],[campaign_id]],campaign_channel_merged[campaign_id],campaign_channel_merged[campaign_name],"Not Found")</f>
        <v>Winter  10</v>
      </c>
      <c r="D1051" t="str">
        <f>_xlfn.XLOOKUP(Campaign_performance_cln[[#This Row],[campaign_id]],campaign_channel_merged[campaign_id],campaign_channel_merged[channel],"Not Found",0)</f>
        <v>TV Ad</v>
      </c>
      <c r="E1051" s="8" t="s">
        <v>8689</v>
      </c>
      <c r="F1051" s="8" t="s">
        <v>8689</v>
      </c>
      <c r="G1051" s="8" t="str">
        <f t="shared" si="16"/>
        <v>not converted</v>
      </c>
      <c r="H1051" s="6">
        <v>0</v>
      </c>
      <c r="I1051" t="str">
        <f>_xlfn.XLOOKUP(Campaign_performance_cln[[#This Row],[customer_id]],customers_cln[customer_id],customers_cln[country],"Not Found",0)</f>
        <v>Colombia</v>
      </c>
    </row>
    <row r="1052" spans="1:9" x14ac:dyDescent="0.45">
      <c r="A1052" t="s">
        <v>8650</v>
      </c>
      <c r="B1052" t="s">
        <v>611</v>
      </c>
      <c r="C1052" t="str">
        <f>_xlfn.XLOOKUP(Campaign_performance_cln[[#This Row],[campaign_id]],campaign_channel_merged[campaign_id],campaign_channel_merged[campaign_name],"Not Found")</f>
        <v>Winter  10</v>
      </c>
      <c r="D1052" t="str">
        <f>_xlfn.XLOOKUP(Campaign_performance_cln[[#This Row],[campaign_id]],campaign_channel_merged[campaign_id],campaign_channel_merged[channel],"Not Found",0)</f>
        <v>TV Ad</v>
      </c>
      <c r="E1052" s="8" t="s">
        <v>8690</v>
      </c>
      <c r="F1052" s="8" t="s">
        <v>8689</v>
      </c>
      <c r="G1052" s="8" t="str">
        <f t="shared" si="16"/>
        <v>not converted</v>
      </c>
      <c r="H1052" s="6">
        <v>0</v>
      </c>
      <c r="I1052" t="str">
        <f>_xlfn.XLOOKUP(Campaign_performance_cln[[#This Row],[customer_id]],customers_cln[customer_id],customers_cln[country],"Not Found",0)</f>
        <v>Sudan</v>
      </c>
    </row>
    <row r="1053" spans="1:9" x14ac:dyDescent="0.45">
      <c r="A1053" t="s">
        <v>8642</v>
      </c>
      <c r="B1053" t="s">
        <v>688</v>
      </c>
      <c r="C1053" t="str">
        <f>_xlfn.XLOOKUP(Campaign_performance_cln[[#This Row],[campaign_id]],campaign_channel_merged[campaign_id],campaign_channel_merged[campaign_name],"Not Found")</f>
        <v>Festive  2</v>
      </c>
      <c r="D1053" t="str">
        <f>_xlfn.XLOOKUP(Campaign_performance_cln[[#This Row],[campaign_id]],campaign_channel_merged[campaign_id],campaign_channel_merged[channel],"Not Found",0)</f>
        <v>Influencer</v>
      </c>
      <c r="E1053" s="8" t="s">
        <v>8690</v>
      </c>
      <c r="F1053" s="8" t="s">
        <v>8689</v>
      </c>
      <c r="G1053" s="8" t="str">
        <f t="shared" si="16"/>
        <v>not converted</v>
      </c>
      <c r="H1053" s="6">
        <v>0</v>
      </c>
      <c r="I1053" t="str">
        <f>_xlfn.XLOOKUP(Campaign_performance_cln[[#This Row],[customer_id]],customers_cln[customer_id],customers_cln[country],"Not Found",0)</f>
        <v>Uzbekistan</v>
      </c>
    </row>
    <row r="1054" spans="1:9" x14ac:dyDescent="0.45">
      <c r="A1054" t="s">
        <v>8656</v>
      </c>
      <c r="B1054" t="s">
        <v>418</v>
      </c>
      <c r="C1054" t="str">
        <f>_xlfn.XLOOKUP(Campaign_performance_cln[[#This Row],[campaign_id]],campaign_channel_merged[campaign_id],campaign_channel_merged[campaign_name],"Not Found")</f>
        <v>Clearance  16</v>
      </c>
      <c r="D1054" t="str">
        <f>_xlfn.XLOOKUP(Campaign_performance_cln[[#This Row],[campaign_id]],campaign_channel_merged[campaign_id],campaign_channel_merged[channel],"Not Found",0)</f>
        <v>Influencer</v>
      </c>
      <c r="E1054" s="8" t="s">
        <v>8689</v>
      </c>
      <c r="F1054" s="8" t="s">
        <v>8689</v>
      </c>
      <c r="G1054" s="8" t="str">
        <f t="shared" si="16"/>
        <v>not converted</v>
      </c>
      <c r="H1054" s="6">
        <v>0</v>
      </c>
      <c r="I1054" t="str">
        <f>_xlfn.XLOOKUP(Campaign_performance_cln[[#This Row],[customer_id]],customers_cln[customer_id],customers_cln[country],"Not Found",0)</f>
        <v>Uruguay</v>
      </c>
    </row>
    <row r="1055" spans="1:9" x14ac:dyDescent="0.45">
      <c r="A1055" t="s">
        <v>8648</v>
      </c>
      <c r="B1055" t="s">
        <v>539</v>
      </c>
      <c r="C1055" t="str">
        <f>_xlfn.XLOOKUP(Campaign_performance_cln[[#This Row],[campaign_id]],campaign_channel_merged[campaign_id],campaign_channel_merged[campaign_name],"Not Found")</f>
        <v>Festive  8</v>
      </c>
      <c r="D1055" t="str">
        <f>_xlfn.XLOOKUP(Campaign_performance_cln[[#This Row],[campaign_id]],campaign_channel_merged[campaign_id],campaign_channel_merged[channel],"Not Found",0)</f>
        <v>Influencer</v>
      </c>
      <c r="E1055" s="8" t="s">
        <v>8689</v>
      </c>
      <c r="F1055" s="8" t="s">
        <v>8689</v>
      </c>
      <c r="G1055" s="8" t="str">
        <f t="shared" si="16"/>
        <v>not converted</v>
      </c>
      <c r="H1055" s="6">
        <v>0</v>
      </c>
      <c r="I1055" t="str">
        <f>_xlfn.XLOOKUP(Campaign_performance_cln[[#This Row],[customer_id]],customers_cln[customer_id],customers_cln[country],"Not Found",0)</f>
        <v>Sudan</v>
      </c>
    </row>
    <row r="1056" spans="1:9" x14ac:dyDescent="0.45">
      <c r="A1056" t="s">
        <v>8645</v>
      </c>
      <c r="B1056" t="s">
        <v>324</v>
      </c>
      <c r="C1056" t="str">
        <f>_xlfn.XLOOKUP(Campaign_performance_cln[[#This Row],[campaign_id]],campaign_channel_merged[campaign_id],campaign_channel_merged[campaign_name],"Not Found")</f>
        <v>Festive  5</v>
      </c>
      <c r="D1056" t="str">
        <f>_xlfn.XLOOKUP(Campaign_performance_cln[[#This Row],[campaign_id]],campaign_channel_merged[campaign_id],campaign_channel_merged[channel],"Not Found",0)</f>
        <v>unknown</v>
      </c>
      <c r="E1056" s="8" t="s">
        <v>8689</v>
      </c>
      <c r="F1056" s="8" t="s">
        <v>8689</v>
      </c>
      <c r="G1056" s="8" t="str">
        <f t="shared" si="16"/>
        <v>not converted</v>
      </c>
      <c r="H1056" s="6">
        <v>0</v>
      </c>
      <c r="I1056" t="str">
        <f>_xlfn.XLOOKUP(Campaign_performance_cln[[#This Row],[customer_id]],customers_cln[customer_id],customers_cln[country],"Not Found",0)</f>
        <v>Dominican Republic</v>
      </c>
    </row>
    <row r="1057" spans="1:9" x14ac:dyDescent="0.45">
      <c r="A1057" t="s">
        <v>8644</v>
      </c>
      <c r="B1057" t="s">
        <v>408</v>
      </c>
      <c r="C1057" t="str">
        <f>_xlfn.XLOOKUP(Campaign_performance_cln[[#This Row],[campaign_id]],campaign_channel_merged[campaign_id],campaign_channel_merged[campaign_name],"Not Found")</f>
        <v>Launch  4</v>
      </c>
      <c r="D1057" t="str">
        <f>_xlfn.XLOOKUP(Campaign_performance_cln[[#This Row],[campaign_id]],campaign_channel_merged[campaign_id],campaign_channel_merged[channel],"Not Found",0)</f>
        <v>TV Ad</v>
      </c>
      <c r="E1057" s="8" t="s">
        <v>8690</v>
      </c>
      <c r="F1057" s="8" t="s">
        <v>8690</v>
      </c>
      <c r="G1057" s="8" t="str">
        <f t="shared" si="16"/>
        <v>converted</v>
      </c>
      <c r="H1057" s="6">
        <v>1600.7</v>
      </c>
      <c r="I1057" t="str">
        <f>_xlfn.XLOOKUP(Campaign_performance_cln[[#This Row],[customer_id]],customers_cln[customer_id],customers_cln[country],"Not Found",0)</f>
        <v>Heard Island And Mcdonald Islands</v>
      </c>
    </row>
    <row r="1058" spans="1:9" x14ac:dyDescent="0.45">
      <c r="A1058" t="s">
        <v>8650</v>
      </c>
      <c r="B1058" t="s">
        <v>261</v>
      </c>
      <c r="C1058" t="str">
        <f>_xlfn.XLOOKUP(Campaign_performance_cln[[#This Row],[campaign_id]],campaign_channel_merged[campaign_id],campaign_channel_merged[campaign_name],"Not Found")</f>
        <v>Winter  10</v>
      </c>
      <c r="D1058" t="str">
        <f>_xlfn.XLOOKUP(Campaign_performance_cln[[#This Row],[campaign_id]],campaign_channel_merged[campaign_id],campaign_channel_merged[channel],"Not Found",0)</f>
        <v>TV Ad</v>
      </c>
      <c r="E1058" s="8" t="s">
        <v>8690</v>
      </c>
      <c r="F1058" s="8" t="s">
        <v>8689</v>
      </c>
      <c r="G1058" s="8" t="str">
        <f t="shared" si="16"/>
        <v>not converted</v>
      </c>
      <c r="H1058" s="6">
        <v>0</v>
      </c>
      <c r="I1058" t="str">
        <f>_xlfn.XLOOKUP(Campaign_performance_cln[[#This Row],[customer_id]],customers_cln[customer_id],customers_cln[country],"Not Found",0)</f>
        <v>Reunion</v>
      </c>
    </row>
    <row r="1059" spans="1:9" x14ac:dyDescent="0.45">
      <c r="A1059" t="s">
        <v>8642</v>
      </c>
      <c r="B1059" t="s">
        <v>35</v>
      </c>
      <c r="C1059" t="str">
        <f>_xlfn.XLOOKUP(Campaign_performance_cln[[#This Row],[campaign_id]],campaign_channel_merged[campaign_id],campaign_channel_merged[campaign_name],"Not Found")</f>
        <v>Festive  2</v>
      </c>
      <c r="D1059" t="str">
        <f>_xlfn.XLOOKUP(Campaign_performance_cln[[#This Row],[campaign_id]],campaign_channel_merged[campaign_id],campaign_channel_merged[channel],"Not Found",0)</f>
        <v>Influencer</v>
      </c>
      <c r="E1059" s="8" t="s">
        <v>8690</v>
      </c>
      <c r="F1059" s="8" t="s">
        <v>8689</v>
      </c>
      <c r="G1059" s="8" t="str">
        <f t="shared" si="16"/>
        <v>not converted</v>
      </c>
      <c r="H1059" s="6">
        <v>0</v>
      </c>
      <c r="I1059" t="str">
        <f>_xlfn.XLOOKUP(Campaign_performance_cln[[#This Row],[customer_id]],customers_cln[customer_id],customers_cln[country],"Not Found",0)</f>
        <v>Lithuania</v>
      </c>
    </row>
    <row r="1060" spans="1:9" x14ac:dyDescent="0.45">
      <c r="A1060" t="s">
        <v>8650</v>
      </c>
      <c r="B1060" t="s">
        <v>235</v>
      </c>
      <c r="C1060" t="str">
        <f>_xlfn.XLOOKUP(Campaign_performance_cln[[#This Row],[campaign_id]],campaign_channel_merged[campaign_id],campaign_channel_merged[campaign_name],"Not Found")</f>
        <v>Winter  10</v>
      </c>
      <c r="D1060" t="str">
        <f>_xlfn.XLOOKUP(Campaign_performance_cln[[#This Row],[campaign_id]],campaign_channel_merged[campaign_id],campaign_channel_merged[channel],"Not Found",0)</f>
        <v>TV Ad</v>
      </c>
      <c r="E1060" s="8" t="s">
        <v>8689</v>
      </c>
      <c r="F1060" s="8" t="s">
        <v>8689</v>
      </c>
      <c r="G1060" s="8" t="str">
        <f t="shared" si="16"/>
        <v>not converted</v>
      </c>
      <c r="H1060" s="6">
        <v>0</v>
      </c>
      <c r="I1060" t="str">
        <f>_xlfn.XLOOKUP(Campaign_performance_cln[[#This Row],[customer_id]],customers_cln[customer_id],customers_cln[country],"Not Found",0)</f>
        <v>Bolivia</v>
      </c>
    </row>
    <row r="1061" spans="1:9" x14ac:dyDescent="0.45">
      <c r="A1061" t="s">
        <v>8646</v>
      </c>
      <c r="B1061" t="s">
        <v>636</v>
      </c>
      <c r="C1061" t="str">
        <f>_xlfn.XLOOKUP(Campaign_performance_cln[[#This Row],[campaign_id]],campaign_channel_merged[campaign_id],campaign_channel_merged[campaign_name],"Not Found")</f>
        <v>Winter  6</v>
      </c>
      <c r="D1061" t="str">
        <f>_xlfn.XLOOKUP(Campaign_performance_cln[[#This Row],[campaign_id]],campaign_channel_merged[campaign_id],campaign_channel_merged[channel],"Not Found",0)</f>
        <v>Influencer</v>
      </c>
      <c r="E1061" s="8" t="s">
        <v>8689</v>
      </c>
      <c r="F1061" s="8" t="s">
        <v>8689</v>
      </c>
      <c r="G1061" s="8" t="str">
        <f t="shared" si="16"/>
        <v>not converted</v>
      </c>
      <c r="H1061" s="6">
        <v>0</v>
      </c>
      <c r="I1061" t="str">
        <f>_xlfn.XLOOKUP(Campaign_performance_cln[[#This Row],[customer_id]],customers_cln[customer_id],customers_cln[country],"Not Found",0)</f>
        <v>France</v>
      </c>
    </row>
    <row r="1062" spans="1:9" x14ac:dyDescent="0.45">
      <c r="A1062" t="s">
        <v>8660</v>
      </c>
      <c r="B1062" t="s">
        <v>966</v>
      </c>
      <c r="C1062" t="str">
        <f>_xlfn.XLOOKUP(Campaign_performance_cln[[#This Row],[campaign_id]],campaign_channel_merged[campaign_id],campaign_channel_merged[campaign_name],"Not Found")</f>
        <v>Clearance  20</v>
      </c>
      <c r="D1062" t="str">
        <f>_xlfn.XLOOKUP(Campaign_performance_cln[[#This Row],[campaign_id]],campaign_channel_merged[campaign_id],campaign_channel_merged[channel],"Not Found",0)</f>
        <v>Social Media</v>
      </c>
      <c r="E1062" s="8" t="s">
        <v>8690</v>
      </c>
      <c r="F1062" s="8" t="s">
        <v>8689</v>
      </c>
      <c r="G1062" s="8" t="str">
        <f t="shared" si="16"/>
        <v>not converted</v>
      </c>
      <c r="H1062" s="6">
        <v>0</v>
      </c>
      <c r="I1062" t="str">
        <f>_xlfn.XLOOKUP(Campaign_performance_cln[[#This Row],[customer_id]],customers_cln[customer_id],customers_cln[country],"Not Found",0)</f>
        <v>Cuba</v>
      </c>
    </row>
    <row r="1063" spans="1:9" x14ac:dyDescent="0.45">
      <c r="A1063" t="s">
        <v>8656</v>
      </c>
      <c r="B1063" t="s">
        <v>715</v>
      </c>
      <c r="C1063" t="str">
        <f>_xlfn.XLOOKUP(Campaign_performance_cln[[#This Row],[campaign_id]],campaign_channel_merged[campaign_id],campaign_channel_merged[campaign_name],"Not Found")</f>
        <v>Clearance  16</v>
      </c>
      <c r="D1063" t="str">
        <f>_xlfn.XLOOKUP(Campaign_performance_cln[[#This Row],[campaign_id]],campaign_channel_merged[campaign_id],campaign_channel_merged[channel],"Not Found",0)</f>
        <v>Influencer</v>
      </c>
      <c r="E1063" s="8" t="s">
        <v>8689</v>
      </c>
      <c r="F1063" s="8" t="s">
        <v>8689</v>
      </c>
      <c r="G1063" s="8" t="str">
        <f t="shared" si="16"/>
        <v>not converted</v>
      </c>
      <c r="H1063" s="6">
        <v>0</v>
      </c>
      <c r="I1063" t="str">
        <f>_xlfn.XLOOKUP(Campaign_performance_cln[[#This Row],[customer_id]],customers_cln[customer_id],customers_cln[country],"Not Found",0)</f>
        <v>Solomon Islands</v>
      </c>
    </row>
    <row r="1064" spans="1:9" x14ac:dyDescent="0.45">
      <c r="A1064" t="s">
        <v>8644</v>
      </c>
      <c r="B1064" t="s">
        <v>455</v>
      </c>
      <c r="C1064" t="str">
        <f>_xlfn.XLOOKUP(Campaign_performance_cln[[#This Row],[campaign_id]],campaign_channel_merged[campaign_id],campaign_channel_merged[campaign_name],"Not Found")</f>
        <v>Launch  4</v>
      </c>
      <c r="D1064" t="str">
        <f>_xlfn.XLOOKUP(Campaign_performance_cln[[#This Row],[campaign_id]],campaign_channel_merged[campaign_id],campaign_channel_merged[channel],"Not Found",0)</f>
        <v>TV Ad</v>
      </c>
      <c r="E1064" s="8" t="s">
        <v>8689</v>
      </c>
      <c r="F1064" s="8" t="s">
        <v>8689</v>
      </c>
      <c r="G1064" s="8" t="str">
        <f t="shared" si="16"/>
        <v>not converted</v>
      </c>
      <c r="H1064" s="6">
        <v>0</v>
      </c>
      <c r="I1064" t="str">
        <f>_xlfn.XLOOKUP(Campaign_performance_cln[[#This Row],[customer_id]],customers_cln[customer_id],customers_cln[country],"Not Found",0)</f>
        <v>Saudi Arabia</v>
      </c>
    </row>
    <row r="1065" spans="1:9" x14ac:dyDescent="0.45">
      <c r="A1065" t="s">
        <v>8651</v>
      </c>
      <c r="B1065" t="s">
        <v>284</v>
      </c>
      <c r="C1065" t="str">
        <f>_xlfn.XLOOKUP(Campaign_performance_cln[[#This Row],[campaign_id]],campaign_channel_merged[campaign_id],campaign_channel_merged[campaign_name],"Not Found")</f>
        <v>Launch  11</v>
      </c>
      <c r="D1065" t="str">
        <f>_xlfn.XLOOKUP(Campaign_performance_cln[[#This Row],[campaign_id]],campaign_channel_merged[campaign_id],campaign_channel_merged[channel],"Not Found",0)</f>
        <v>Email</v>
      </c>
      <c r="E1065" s="8" t="s">
        <v>8689</v>
      </c>
      <c r="F1065" s="8" t="s">
        <v>8689</v>
      </c>
      <c r="G1065" s="8" t="str">
        <f t="shared" si="16"/>
        <v>not converted</v>
      </c>
      <c r="H1065" s="6">
        <v>0</v>
      </c>
      <c r="I1065" t="str">
        <f>_xlfn.XLOOKUP(Campaign_performance_cln[[#This Row],[customer_id]],customers_cln[customer_id],customers_cln[country],"Not Found",0)</f>
        <v>Montserrat</v>
      </c>
    </row>
    <row r="1066" spans="1:9" x14ac:dyDescent="0.45">
      <c r="A1066" t="s">
        <v>8653</v>
      </c>
      <c r="B1066" t="s">
        <v>163</v>
      </c>
      <c r="C1066" t="str">
        <f>_xlfn.XLOOKUP(Campaign_performance_cln[[#This Row],[campaign_id]],campaign_channel_merged[campaign_id],campaign_channel_merged[campaign_name],"Not Found")</f>
        <v>Winter  13</v>
      </c>
      <c r="D1066" t="str">
        <f>_xlfn.XLOOKUP(Campaign_performance_cln[[#This Row],[campaign_id]],campaign_channel_merged[campaign_id],campaign_channel_merged[channel],"Not Found",0)</f>
        <v>Social Media</v>
      </c>
      <c r="E1066" s="8" t="s">
        <v>8689</v>
      </c>
      <c r="F1066" s="8" t="s">
        <v>8689</v>
      </c>
      <c r="G1066" s="8" t="str">
        <f t="shared" si="16"/>
        <v>not converted</v>
      </c>
      <c r="H1066" s="6">
        <v>0</v>
      </c>
      <c r="I1066" t="str">
        <f>_xlfn.XLOOKUP(Campaign_performance_cln[[#This Row],[customer_id]],customers_cln[customer_id],customers_cln[country],"Not Found",0)</f>
        <v>Saint Kitts And Nevis</v>
      </c>
    </row>
    <row r="1067" spans="1:9" x14ac:dyDescent="0.45">
      <c r="A1067" t="s">
        <v>8647</v>
      </c>
      <c r="B1067" t="s">
        <v>374</v>
      </c>
      <c r="C1067" t="str">
        <f>_xlfn.XLOOKUP(Campaign_performance_cln[[#This Row],[campaign_id]],campaign_channel_merged[campaign_id],campaign_channel_merged[campaign_name],"Not Found")</f>
        <v>Clearance  7</v>
      </c>
      <c r="D1067" t="str">
        <f>_xlfn.XLOOKUP(Campaign_performance_cln[[#This Row],[campaign_id]],campaign_channel_merged[campaign_id],campaign_channel_merged[channel],"Not Found",0)</f>
        <v>TV Ad</v>
      </c>
      <c r="E1067" s="8" t="s">
        <v>8690</v>
      </c>
      <c r="F1067" s="8" t="s">
        <v>8689</v>
      </c>
      <c r="G1067" s="8" t="str">
        <f t="shared" si="16"/>
        <v>not converted</v>
      </c>
      <c r="H1067" s="6">
        <v>0</v>
      </c>
      <c r="I1067" t="str">
        <f>_xlfn.XLOOKUP(Campaign_performance_cln[[#This Row],[customer_id]],customers_cln[customer_id],customers_cln[country],"Not Found",0)</f>
        <v>Poland</v>
      </c>
    </row>
    <row r="1068" spans="1:9" x14ac:dyDescent="0.45">
      <c r="A1068" t="s">
        <v>8653</v>
      </c>
      <c r="B1068" t="s">
        <v>167</v>
      </c>
      <c r="C1068" t="str">
        <f>_xlfn.XLOOKUP(Campaign_performance_cln[[#This Row],[campaign_id]],campaign_channel_merged[campaign_id],campaign_channel_merged[campaign_name],"Not Found")</f>
        <v>Winter  13</v>
      </c>
      <c r="D1068" t="str">
        <f>_xlfn.XLOOKUP(Campaign_performance_cln[[#This Row],[campaign_id]],campaign_channel_merged[campaign_id],campaign_channel_merged[channel],"Not Found",0)</f>
        <v>Social Media</v>
      </c>
      <c r="E1068" s="8" t="s">
        <v>8690</v>
      </c>
      <c r="F1068" s="8" t="s">
        <v>8690</v>
      </c>
      <c r="G1068" s="8" t="str">
        <f t="shared" si="16"/>
        <v>converted</v>
      </c>
      <c r="H1068" s="6">
        <v>915.64</v>
      </c>
      <c r="I1068" t="str">
        <f>_xlfn.XLOOKUP(Campaign_performance_cln[[#This Row],[customer_id]],customers_cln[customer_id],customers_cln[country],"Not Found",0)</f>
        <v>Portugal</v>
      </c>
    </row>
    <row r="1069" spans="1:9" x14ac:dyDescent="0.45">
      <c r="A1069" t="s">
        <v>8651</v>
      </c>
      <c r="B1069" t="s">
        <v>654</v>
      </c>
      <c r="C1069" t="str">
        <f>_xlfn.XLOOKUP(Campaign_performance_cln[[#This Row],[campaign_id]],campaign_channel_merged[campaign_id],campaign_channel_merged[campaign_name],"Not Found")</f>
        <v>Launch  11</v>
      </c>
      <c r="D1069" t="str">
        <f>_xlfn.XLOOKUP(Campaign_performance_cln[[#This Row],[campaign_id]],campaign_channel_merged[campaign_id],campaign_channel_merged[channel],"Not Found",0)</f>
        <v>Email</v>
      </c>
      <c r="E1069" s="8" t="s">
        <v>8689</v>
      </c>
      <c r="F1069" s="8" t="s">
        <v>8689</v>
      </c>
      <c r="G1069" s="8" t="str">
        <f t="shared" si="16"/>
        <v>not converted</v>
      </c>
      <c r="H1069" s="6">
        <v>0</v>
      </c>
      <c r="I1069" t="str">
        <f>_xlfn.XLOOKUP(Campaign_performance_cln[[#This Row],[customer_id]],customers_cln[customer_id],customers_cln[country],"Not Found",0)</f>
        <v>American Samoa</v>
      </c>
    </row>
    <row r="1070" spans="1:9" x14ac:dyDescent="0.45">
      <c r="A1070" t="s">
        <v>8642</v>
      </c>
      <c r="B1070" t="s">
        <v>11</v>
      </c>
      <c r="C1070" t="str">
        <f>_xlfn.XLOOKUP(Campaign_performance_cln[[#This Row],[campaign_id]],campaign_channel_merged[campaign_id],campaign_channel_merged[campaign_name],"Not Found")</f>
        <v>Festive  2</v>
      </c>
      <c r="D1070" t="str">
        <f>_xlfn.XLOOKUP(Campaign_performance_cln[[#This Row],[campaign_id]],campaign_channel_merged[campaign_id],campaign_channel_merged[channel],"Not Found",0)</f>
        <v>Influencer</v>
      </c>
      <c r="E1070" s="8" t="s">
        <v>8690</v>
      </c>
      <c r="F1070" s="8" t="s">
        <v>8690</v>
      </c>
      <c r="G1070" s="8" t="str">
        <f t="shared" si="16"/>
        <v>converted</v>
      </c>
      <c r="H1070" s="6">
        <v>93.96</v>
      </c>
      <c r="I1070" t="str">
        <f>_xlfn.XLOOKUP(Campaign_performance_cln[[#This Row],[customer_id]],customers_cln[customer_id],customers_cln[country],"Not Found",0)</f>
        <v>Hong Kong</v>
      </c>
    </row>
    <row r="1071" spans="1:9" x14ac:dyDescent="0.45">
      <c r="A1071" t="s">
        <v>8642</v>
      </c>
      <c r="B1071" t="s">
        <v>388</v>
      </c>
      <c r="C1071" t="str">
        <f>_xlfn.XLOOKUP(Campaign_performance_cln[[#This Row],[campaign_id]],campaign_channel_merged[campaign_id],campaign_channel_merged[campaign_name],"Not Found")</f>
        <v>Festive  2</v>
      </c>
      <c r="D1071" t="str">
        <f>_xlfn.XLOOKUP(Campaign_performance_cln[[#This Row],[campaign_id]],campaign_channel_merged[campaign_id],campaign_channel_merged[channel],"Not Found",0)</f>
        <v>Influencer</v>
      </c>
      <c r="E1071" s="8" t="s">
        <v>8689</v>
      </c>
      <c r="F1071" s="8" t="s">
        <v>8689</v>
      </c>
      <c r="G1071" s="8" t="str">
        <f t="shared" si="16"/>
        <v>not converted</v>
      </c>
      <c r="H1071" s="6">
        <v>0</v>
      </c>
      <c r="I1071" t="str">
        <f>_xlfn.XLOOKUP(Campaign_performance_cln[[#This Row],[customer_id]],customers_cln[customer_id],customers_cln[country],"Not Found",0)</f>
        <v>Samoa</v>
      </c>
    </row>
    <row r="1072" spans="1:9" x14ac:dyDescent="0.45">
      <c r="A1072" t="s">
        <v>8655</v>
      </c>
      <c r="B1072" t="s">
        <v>469</v>
      </c>
      <c r="C1072" t="str">
        <f>_xlfn.XLOOKUP(Campaign_performance_cln[[#This Row],[campaign_id]],campaign_channel_merged[campaign_id],campaign_channel_merged[campaign_name],"Not Found")</f>
        <v>Festive  15</v>
      </c>
      <c r="D1072" t="str">
        <f>_xlfn.XLOOKUP(Campaign_performance_cln[[#This Row],[campaign_id]],campaign_channel_merged[campaign_id],campaign_channel_merged[channel],"Not Found",0)</f>
        <v>Email</v>
      </c>
      <c r="E1072" s="8" t="s">
        <v>8690</v>
      </c>
      <c r="F1072" s="8" t="s">
        <v>8690</v>
      </c>
      <c r="G1072" s="8" t="str">
        <f t="shared" si="16"/>
        <v>converted</v>
      </c>
      <c r="H1072" s="6">
        <v>176.05</v>
      </c>
      <c r="I1072" t="str">
        <f>_xlfn.XLOOKUP(Campaign_performance_cln[[#This Row],[customer_id]],customers_cln[customer_id],customers_cln[country],"Not Found",0)</f>
        <v>Mauritius</v>
      </c>
    </row>
    <row r="1073" spans="1:9" x14ac:dyDescent="0.45">
      <c r="A1073" t="s">
        <v>8652</v>
      </c>
      <c r="B1073" t="s">
        <v>538</v>
      </c>
      <c r="C1073" t="str">
        <f>_xlfn.XLOOKUP(Campaign_performance_cln[[#This Row],[campaign_id]],campaign_channel_merged[campaign_id],campaign_channel_merged[campaign_name],"Not Found")</f>
        <v>Summer  12</v>
      </c>
      <c r="D1073" t="str">
        <f>_xlfn.XLOOKUP(Campaign_performance_cln[[#This Row],[campaign_id]],campaign_channel_merged[campaign_id],campaign_channel_merged[channel],"Not Found",0)</f>
        <v>Email</v>
      </c>
      <c r="E1073" s="8" t="s">
        <v>8690</v>
      </c>
      <c r="F1073" s="8" t="s">
        <v>8689</v>
      </c>
      <c r="G1073" s="8" t="str">
        <f t="shared" si="16"/>
        <v>not converted</v>
      </c>
      <c r="H1073" s="6">
        <v>0</v>
      </c>
      <c r="I1073" t="str">
        <f>_xlfn.XLOOKUP(Campaign_performance_cln[[#This Row],[customer_id]],customers_cln[customer_id],customers_cln[country],"Not Found",0)</f>
        <v>Uganda</v>
      </c>
    </row>
    <row r="1074" spans="1:9" x14ac:dyDescent="0.45">
      <c r="A1074" t="s">
        <v>8644</v>
      </c>
      <c r="B1074" t="s">
        <v>952</v>
      </c>
      <c r="C1074" t="str">
        <f>_xlfn.XLOOKUP(Campaign_performance_cln[[#This Row],[campaign_id]],campaign_channel_merged[campaign_id],campaign_channel_merged[campaign_name],"Not Found")</f>
        <v>Launch  4</v>
      </c>
      <c r="D1074" t="str">
        <f>_xlfn.XLOOKUP(Campaign_performance_cln[[#This Row],[campaign_id]],campaign_channel_merged[campaign_id],campaign_channel_merged[channel],"Not Found",0)</f>
        <v>TV Ad</v>
      </c>
      <c r="E1074" s="8" t="s">
        <v>8690</v>
      </c>
      <c r="F1074" s="8" t="s">
        <v>8689</v>
      </c>
      <c r="G1074" s="8" t="str">
        <f t="shared" si="16"/>
        <v>not converted</v>
      </c>
      <c r="H1074" s="6">
        <v>0</v>
      </c>
      <c r="I1074" t="str">
        <f>_xlfn.XLOOKUP(Campaign_performance_cln[[#This Row],[customer_id]],customers_cln[customer_id],customers_cln[country],"Not Found",0)</f>
        <v>Trinidad And Tobago</v>
      </c>
    </row>
    <row r="1075" spans="1:9" x14ac:dyDescent="0.45">
      <c r="A1075" t="s">
        <v>8657</v>
      </c>
      <c r="B1075" t="s">
        <v>910</v>
      </c>
      <c r="C1075" t="str">
        <f>_xlfn.XLOOKUP(Campaign_performance_cln[[#This Row],[campaign_id]],campaign_channel_merged[campaign_id],campaign_channel_merged[campaign_name],"Not Found")</f>
        <v>Launch  17</v>
      </c>
      <c r="D1075" t="str">
        <f>_xlfn.XLOOKUP(Campaign_performance_cln[[#This Row],[campaign_id]],campaign_channel_merged[campaign_id],campaign_channel_merged[channel],"Not Found",0)</f>
        <v>TV Ad</v>
      </c>
      <c r="E1075" s="8" t="s">
        <v>8690</v>
      </c>
      <c r="F1075" s="8" t="s">
        <v>8690</v>
      </c>
      <c r="G1075" s="8" t="str">
        <f t="shared" si="16"/>
        <v>converted</v>
      </c>
      <c r="H1075" s="6">
        <v>837.38</v>
      </c>
      <c r="I1075" t="str">
        <f>_xlfn.XLOOKUP(Campaign_performance_cln[[#This Row],[customer_id]],customers_cln[customer_id],customers_cln[country],"Not Found",0)</f>
        <v>American Samoa</v>
      </c>
    </row>
    <row r="1076" spans="1:9" x14ac:dyDescent="0.45">
      <c r="A1076" t="s">
        <v>8654</v>
      </c>
      <c r="B1076" t="s">
        <v>51</v>
      </c>
      <c r="C1076" t="str">
        <f>_xlfn.XLOOKUP(Campaign_performance_cln[[#This Row],[campaign_id]],campaign_channel_merged[campaign_id],campaign_channel_merged[campaign_name],"Not Found")</f>
        <v>Summer  14</v>
      </c>
      <c r="D1076" t="str">
        <f>_xlfn.XLOOKUP(Campaign_performance_cln[[#This Row],[campaign_id]],campaign_channel_merged[campaign_id],campaign_channel_merged[channel],"Not Found",0)</f>
        <v>Social Media</v>
      </c>
      <c r="E1076" s="8" t="s">
        <v>8690</v>
      </c>
      <c r="F1076" s="8" t="s">
        <v>8689</v>
      </c>
      <c r="G1076" s="8" t="str">
        <f t="shared" si="16"/>
        <v>not converted</v>
      </c>
      <c r="H1076" s="6">
        <v>0</v>
      </c>
      <c r="I1076" t="str">
        <f>_xlfn.XLOOKUP(Campaign_performance_cln[[#This Row],[customer_id]],customers_cln[customer_id],customers_cln[country],"Not Found",0)</f>
        <v>Heard Island And Mcdonald Islands</v>
      </c>
    </row>
    <row r="1077" spans="1:9" x14ac:dyDescent="0.45">
      <c r="A1077" t="s">
        <v>8647</v>
      </c>
      <c r="B1077" t="s">
        <v>600</v>
      </c>
      <c r="C1077" t="str">
        <f>_xlfn.XLOOKUP(Campaign_performance_cln[[#This Row],[campaign_id]],campaign_channel_merged[campaign_id],campaign_channel_merged[campaign_name],"Not Found")</f>
        <v>Clearance  7</v>
      </c>
      <c r="D1077" t="str">
        <f>_xlfn.XLOOKUP(Campaign_performance_cln[[#This Row],[campaign_id]],campaign_channel_merged[campaign_id],campaign_channel_merged[channel],"Not Found",0)</f>
        <v>TV Ad</v>
      </c>
      <c r="E1077" s="8" t="s">
        <v>8690</v>
      </c>
      <c r="F1077" s="8" t="s">
        <v>8689</v>
      </c>
      <c r="G1077" s="8" t="str">
        <f t="shared" si="16"/>
        <v>not converted</v>
      </c>
      <c r="H1077" s="6">
        <v>0</v>
      </c>
      <c r="I1077" t="str">
        <f>_xlfn.XLOOKUP(Campaign_performance_cln[[#This Row],[customer_id]],customers_cln[customer_id],customers_cln[country],"Not Found",0)</f>
        <v>Antarctica (The Territory South Of 60 Deg S)</v>
      </c>
    </row>
    <row r="1078" spans="1:9" x14ac:dyDescent="0.45">
      <c r="A1078" t="s">
        <v>8658</v>
      </c>
      <c r="B1078" t="s">
        <v>307</v>
      </c>
      <c r="C1078" t="str">
        <f>_xlfn.XLOOKUP(Campaign_performance_cln[[#This Row],[campaign_id]],campaign_channel_merged[campaign_id],campaign_channel_merged[campaign_name],"Not Found")</f>
        <v>Summer  18</v>
      </c>
      <c r="D1078" t="str">
        <f>_xlfn.XLOOKUP(Campaign_performance_cln[[#This Row],[campaign_id]],campaign_channel_merged[campaign_id],campaign_channel_merged[channel],"Not Found",0)</f>
        <v>TV Ad</v>
      </c>
      <c r="E1078" s="8" t="s">
        <v>8689</v>
      </c>
      <c r="F1078" s="8" t="s">
        <v>8689</v>
      </c>
      <c r="G1078" s="8" t="str">
        <f t="shared" si="16"/>
        <v>not converted</v>
      </c>
      <c r="H1078" s="6">
        <v>0</v>
      </c>
      <c r="I1078" t="str">
        <f>_xlfn.XLOOKUP(Campaign_performance_cln[[#This Row],[customer_id]],customers_cln[customer_id],customers_cln[country],"Not Found",0)</f>
        <v>Chad</v>
      </c>
    </row>
    <row r="1079" spans="1:9" x14ac:dyDescent="0.45">
      <c r="A1079" t="s">
        <v>8656</v>
      </c>
      <c r="B1079" t="s">
        <v>657</v>
      </c>
      <c r="C1079" t="str">
        <f>_xlfn.XLOOKUP(Campaign_performance_cln[[#This Row],[campaign_id]],campaign_channel_merged[campaign_id],campaign_channel_merged[campaign_name],"Not Found")</f>
        <v>Clearance  16</v>
      </c>
      <c r="D1079" t="str">
        <f>_xlfn.XLOOKUP(Campaign_performance_cln[[#This Row],[campaign_id]],campaign_channel_merged[campaign_id],campaign_channel_merged[channel],"Not Found",0)</f>
        <v>Influencer</v>
      </c>
      <c r="E1079" s="8" t="s">
        <v>8690</v>
      </c>
      <c r="F1079" s="8" t="s">
        <v>8689</v>
      </c>
      <c r="G1079" s="8" t="str">
        <f t="shared" si="16"/>
        <v>not converted</v>
      </c>
      <c r="H1079" s="6">
        <v>0</v>
      </c>
      <c r="I1079" t="str">
        <f>_xlfn.XLOOKUP(Campaign_performance_cln[[#This Row],[customer_id]],customers_cln[customer_id],customers_cln[country],"Not Found",0)</f>
        <v>Italy</v>
      </c>
    </row>
    <row r="1080" spans="1:9" x14ac:dyDescent="0.45">
      <c r="A1080" t="s">
        <v>8653</v>
      </c>
      <c r="B1080" t="s">
        <v>825</v>
      </c>
      <c r="C1080" t="str">
        <f>_xlfn.XLOOKUP(Campaign_performance_cln[[#This Row],[campaign_id]],campaign_channel_merged[campaign_id],campaign_channel_merged[campaign_name],"Not Found")</f>
        <v>Winter  13</v>
      </c>
      <c r="D1080" t="str">
        <f>_xlfn.XLOOKUP(Campaign_performance_cln[[#This Row],[campaign_id]],campaign_channel_merged[campaign_id],campaign_channel_merged[channel],"Not Found",0)</f>
        <v>Social Media</v>
      </c>
      <c r="E1080" s="8" t="s">
        <v>8690</v>
      </c>
      <c r="F1080" s="8" t="s">
        <v>8689</v>
      </c>
      <c r="G1080" s="8" t="str">
        <f t="shared" si="16"/>
        <v>not converted</v>
      </c>
      <c r="H1080" s="6">
        <v>0</v>
      </c>
      <c r="I1080" t="str">
        <f>_xlfn.XLOOKUP(Campaign_performance_cln[[#This Row],[customer_id]],customers_cln[customer_id],customers_cln[country],"Not Found",0)</f>
        <v>Gambia</v>
      </c>
    </row>
    <row r="1081" spans="1:9" x14ac:dyDescent="0.45">
      <c r="A1081" t="s">
        <v>8651</v>
      </c>
      <c r="B1081" t="s">
        <v>150</v>
      </c>
      <c r="C1081" t="str">
        <f>_xlfn.XLOOKUP(Campaign_performance_cln[[#This Row],[campaign_id]],campaign_channel_merged[campaign_id],campaign_channel_merged[campaign_name],"Not Found")</f>
        <v>Launch  11</v>
      </c>
      <c r="D1081" t="str">
        <f>_xlfn.XLOOKUP(Campaign_performance_cln[[#This Row],[campaign_id]],campaign_channel_merged[campaign_id],campaign_channel_merged[channel],"Not Found",0)</f>
        <v>Email</v>
      </c>
      <c r="E1081" s="8" t="s">
        <v>8689</v>
      </c>
      <c r="F1081" s="8" t="s">
        <v>8689</v>
      </c>
      <c r="G1081" s="8" t="str">
        <f t="shared" si="16"/>
        <v>not converted</v>
      </c>
      <c r="H1081" s="6">
        <v>0</v>
      </c>
      <c r="I1081" t="str">
        <f>_xlfn.XLOOKUP(Campaign_performance_cln[[#This Row],[customer_id]],customers_cln[customer_id],customers_cln[country],"Not Found",0)</f>
        <v>Greece</v>
      </c>
    </row>
    <row r="1082" spans="1:9" x14ac:dyDescent="0.45">
      <c r="A1082" t="s">
        <v>8653</v>
      </c>
      <c r="B1082" t="s">
        <v>633</v>
      </c>
      <c r="C1082" t="str">
        <f>_xlfn.XLOOKUP(Campaign_performance_cln[[#This Row],[campaign_id]],campaign_channel_merged[campaign_id],campaign_channel_merged[campaign_name],"Not Found")</f>
        <v>Winter  13</v>
      </c>
      <c r="D1082" t="str">
        <f>_xlfn.XLOOKUP(Campaign_performance_cln[[#This Row],[campaign_id]],campaign_channel_merged[campaign_id],campaign_channel_merged[channel],"Not Found",0)</f>
        <v>Social Media</v>
      </c>
      <c r="E1082" s="8" t="s">
        <v>8689</v>
      </c>
      <c r="F1082" s="8" t="s">
        <v>8689</v>
      </c>
      <c r="G1082" s="8" t="str">
        <f t="shared" si="16"/>
        <v>not converted</v>
      </c>
      <c r="H1082" s="6">
        <v>0</v>
      </c>
      <c r="I1082" t="str">
        <f>_xlfn.XLOOKUP(Campaign_performance_cln[[#This Row],[customer_id]],customers_cln[customer_id],customers_cln[country],"Not Found",0)</f>
        <v>Andorra</v>
      </c>
    </row>
    <row r="1083" spans="1:9" x14ac:dyDescent="0.45">
      <c r="A1083" t="s">
        <v>8658</v>
      </c>
      <c r="B1083" t="s">
        <v>836</v>
      </c>
      <c r="C1083" t="str">
        <f>_xlfn.XLOOKUP(Campaign_performance_cln[[#This Row],[campaign_id]],campaign_channel_merged[campaign_id],campaign_channel_merged[campaign_name],"Not Found")</f>
        <v>Summer  18</v>
      </c>
      <c r="D1083" t="str">
        <f>_xlfn.XLOOKUP(Campaign_performance_cln[[#This Row],[campaign_id]],campaign_channel_merged[campaign_id],campaign_channel_merged[channel],"Not Found",0)</f>
        <v>TV Ad</v>
      </c>
      <c r="E1083" s="8" t="s">
        <v>8689</v>
      </c>
      <c r="F1083" s="8" t="s">
        <v>8689</v>
      </c>
      <c r="G1083" s="8" t="str">
        <f t="shared" si="16"/>
        <v>not converted</v>
      </c>
      <c r="H1083" s="6">
        <v>0</v>
      </c>
      <c r="I1083" t="str">
        <f>_xlfn.XLOOKUP(Campaign_performance_cln[[#This Row],[customer_id]],customers_cln[customer_id],customers_cln[country],"Not Found",0)</f>
        <v>Costa Rica</v>
      </c>
    </row>
    <row r="1084" spans="1:9" x14ac:dyDescent="0.45">
      <c r="A1084" t="s">
        <v>8650</v>
      </c>
      <c r="B1084" t="s">
        <v>317</v>
      </c>
      <c r="C1084" t="str">
        <f>_xlfn.XLOOKUP(Campaign_performance_cln[[#This Row],[campaign_id]],campaign_channel_merged[campaign_id],campaign_channel_merged[campaign_name],"Not Found")</f>
        <v>Winter  10</v>
      </c>
      <c r="D1084" t="str">
        <f>_xlfn.XLOOKUP(Campaign_performance_cln[[#This Row],[campaign_id]],campaign_channel_merged[campaign_id],campaign_channel_merged[channel],"Not Found",0)</f>
        <v>TV Ad</v>
      </c>
      <c r="E1084" s="8" t="s">
        <v>8690</v>
      </c>
      <c r="F1084" s="8" t="s">
        <v>8690</v>
      </c>
      <c r="G1084" s="8" t="str">
        <f t="shared" si="16"/>
        <v>converted</v>
      </c>
      <c r="H1084" s="6">
        <v>336.94</v>
      </c>
      <c r="I1084" t="str">
        <f>_xlfn.XLOOKUP(Campaign_performance_cln[[#This Row],[customer_id]],customers_cln[customer_id],customers_cln[country],"Not Found",0)</f>
        <v>Syrian Arab Republic</v>
      </c>
    </row>
    <row r="1085" spans="1:9" x14ac:dyDescent="0.45">
      <c r="A1085" t="s">
        <v>8649</v>
      </c>
      <c r="B1085" t="s">
        <v>717</v>
      </c>
      <c r="C1085" t="str">
        <f>_xlfn.XLOOKUP(Campaign_performance_cln[[#This Row],[campaign_id]],campaign_channel_merged[campaign_id],campaign_channel_merged[campaign_name],"Not Found")</f>
        <v>Clearance  9</v>
      </c>
      <c r="D1085" t="str">
        <f>_xlfn.XLOOKUP(Campaign_performance_cln[[#This Row],[campaign_id]],campaign_channel_merged[campaign_id],campaign_channel_merged[channel],"Not Found",0)</f>
        <v>Social Media</v>
      </c>
      <c r="E1085" s="8" t="s">
        <v>8690</v>
      </c>
      <c r="F1085" s="8" t="s">
        <v>8690</v>
      </c>
      <c r="G1085" s="8" t="str">
        <f t="shared" si="16"/>
        <v>converted</v>
      </c>
      <c r="H1085" s="6">
        <v>1097.56</v>
      </c>
      <c r="I1085" t="str">
        <f>_xlfn.XLOOKUP(Campaign_performance_cln[[#This Row],[customer_id]],customers_cln[customer_id],customers_cln[country],"Not Found",0)</f>
        <v>Ecuador</v>
      </c>
    </row>
    <row r="1086" spans="1:9" x14ac:dyDescent="0.45">
      <c r="A1086" t="s">
        <v>8653</v>
      </c>
      <c r="B1086" t="s">
        <v>202</v>
      </c>
      <c r="C1086" t="str">
        <f>_xlfn.XLOOKUP(Campaign_performance_cln[[#This Row],[campaign_id]],campaign_channel_merged[campaign_id],campaign_channel_merged[campaign_name],"Not Found")</f>
        <v>Winter  13</v>
      </c>
      <c r="D1086" t="str">
        <f>_xlfn.XLOOKUP(Campaign_performance_cln[[#This Row],[campaign_id]],campaign_channel_merged[campaign_id],campaign_channel_merged[channel],"Not Found",0)</f>
        <v>Social Media</v>
      </c>
      <c r="E1086" s="8" t="s">
        <v>8690</v>
      </c>
      <c r="F1086" s="8" t="s">
        <v>8690</v>
      </c>
      <c r="G1086" s="8" t="str">
        <f t="shared" si="16"/>
        <v>converted</v>
      </c>
      <c r="H1086" s="6">
        <v>933.75</v>
      </c>
      <c r="I1086" t="str">
        <f>_xlfn.XLOOKUP(Campaign_performance_cln[[#This Row],[customer_id]],customers_cln[customer_id],customers_cln[country],"Not Found",0)</f>
        <v>Bulgaria</v>
      </c>
    </row>
    <row r="1087" spans="1:9" x14ac:dyDescent="0.45">
      <c r="A1087" t="s">
        <v>8655</v>
      </c>
      <c r="B1087" t="s">
        <v>85</v>
      </c>
      <c r="C1087" t="str">
        <f>_xlfn.XLOOKUP(Campaign_performance_cln[[#This Row],[campaign_id]],campaign_channel_merged[campaign_id],campaign_channel_merged[campaign_name],"Not Found")</f>
        <v>Festive  15</v>
      </c>
      <c r="D1087" t="str">
        <f>_xlfn.XLOOKUP(Campaign_performance_cln[[#This Row],[campaign_id]],campaign_channel_merged[campaign_id],campaign_channel_merged[channel],"Not Found",0)</f>
        <v>Email</v>
      </c>
      <c r="E1087" s="8" t="s">
        <v>8689</v>
      </c>
      <c r="F1087" s="8" t="s">
        <v>8689</v>
      </c>
      <c r="G1087" s="8" t="str">
        <f t="shared" si="16"/>
        <v>not converted</v>
      </c>
      <c r="H1087" s="6">
        <v>0</v>
      </c>
      <c r="I1087" t="str">
        <f>_xlfn.XLOOKUP(Campaign_performance_cln[[#This Row],[customer_id]],customers_cln[customer_id],customers_cln[country],"Not Found",0)</f>
        <v>Costa Rica</v>
      </c>
    </row>
    <row r="1088" spans="1:9" x14ac:dyDescent="0.45">
      <c r="A1088" t="s">
        <v>8652</v>
      </c>
      <c r="B1088" t="s">
        <v>49</v>
      </c>
      <c r="C1088" t="str">
        <f>_xlfn.XLOOKUP(Campaign_performance_cln[[#This Row],[campaign_id]],campaign_channel_merged[campaign_id],campaign_channel_merged[campaign_name],"Not Found")</f>
        <v>Summer  12</v>
      </c>
      <c r="D1088" t="str">
        <f>_xlfn.XLOOKUP(Campaign_performance_cln[[#This Row],[campaign_id]],campaign_channel_merged[campaign_id],campaign_channel_merged[channel],"Not Found",0)</f>
        <v>Email</v>
      </c>
      <c r="E1088" s="8" t="s">
        <v>8690</v>
      </c>
      <c r="F1088" s="8" t="s">
        <v>8689</v>
      </c>
      <c r="G1088" s="8" t="str">
        <f t="shared" si="16"/>
        <v>not converted</v>
      </c>
      <c r="H1088" s="6">
        <v>0</v>
      </c>
      <c r="I1088" t="str">
        <f>_xlfn.XLOOKUP(Campaign_performance_cln[[#This Row],[customer_id]],customers_cln[customer_id],customers_cln[country],"Not Found",0)</f>
        <v>South Africa</v>
      </c>
    </row>
    <row r="1089" spans="1:9" x14ac:dyDescent="0.45">
      <c r="A1089" t="s">
        <v>8644</v>
      </c>
      <c r="B1089" t="s">
        <v>942</v>
      </c>
      <c r="C1089" t="str">
        <f>_xlfn.XLOOKUP(Campaign_performance_cln[[#This Row],[campaign_id]],campaign_channel_merged[campaign_id],campaign_channel_merged[campaign_name],"Not Found")</f>
        <v>Launch  4</v>
      </c>
      <c r="D1089" t="str">
        <f>_xlfn.XLOOKUP(Campaign_performance_cln[[#This Row],[campaign_id]],campaign_channel_merged[campaign_id],campaign_channel_merged[channel],"Not Found",0)</f>
        <v>TV Ad</v>
      </c>
      <c r="E1089" s="8" t="s">
        <v>8690</v>
      </c>
      <c r="F1089" s="8" t="s">
        <v>8689</v>
      </c>
      <c r="G1089" s="8" t="str">
        <f t="shared" si="16"/>
        <v>not converted</v>
      </c>
      <c r="H1089" s="6">
        <v>0</v>
      </c>
      <c r="I1089" t="str">
        <f>_xlfn.XLOOKUP(Campaign_performance_cln[[#This Row],[customer_id]],customers_cln[customer_id],customers_cln[country],"Not Found",0)</f>
        <v>Macedonia</v>
      </c>
    </row>
    <row r="1090" spans="1:9" x14ac:dyDescent="0.45">
      <c r="A1090" t="s">
        <v>8653</v>
      </c>
      <c r="B1090" t="s">
        <v>702</v>
      </c>
      <c r="C1090" t="str">
        <f>_xlfn.XLOOKUP(Campaign_performance_cln[[#This Row],[campaign_id]],campaign_channel_merged[campaign_id],campaign_channel_merged[campaign_name],"Not Found")</f>
        <v>Winter  13</v>
      </c>
      <c r="D1090" t="str">
        <f>_xlfn.XLOOKUP(Campaign_performance_cln[[#This Row],[campaign_id]],campaign_channel_merged[campaign_id],campaign_channel_merged[channel],"Not Found",0)</f>
        <v>Social Media</v>
      </c>
      <c r="E1090" s="8" t="s">
        <v>8689</v>
      </c>
      <c r="F1090" s="8" t="s">
        <v>8689</v>
      </c>
      <c r="G1090" s="8" t="str">
        <f t="shared" si="16"/>
        <v>not converted</v>
      </c>
      <c r="H1090" s="6">
        <v>0</v>
      </c>
      <c r="I1090" t="str">
        <f>_xlfn.XLOOKUP(Campaign_performance_cln[[#This Row],[customer_id]],customers_cln[customer_id],customers_cln[country],"Not Found",0)</f>
        <v>Bhutan</v>
      </c>
    </row>
    <row r="1091" spans="1:9" x14ac:dyDescent="0.45">
      <c r="A1091" t="s">
        <v>8659</v>
      </c>
      <c r="B1091" t="s">
        <v>838</v>
      </c>
      <c r="C1091" t="str">
        <f>_xlfn.XLOOKUP(Campaign_performance_cln[[#This Row],[campaign_id]],campaign_channel_merged[campaign_id],campaign_channel_merged[campaign_name],"Not Found")</f>
        <v>Launch  19</v>
      </c>
      <c r="D1091" t="str">
        <f>_xlfn.XLOOKUP(Campaign_performance_cln[[#This Row],[campaign_id]],campaign_channel_merged[campaign_id],campaign_channel_merged[channel],"Not Found",0)</f>
        <v>Google Ads</v>
      </c>
      <c r="E1091" s="8" t="s">
        <v>8690</v>
      </c>
      <c r="F1091" s="8" t="s">
        <v>8689</v>
      </c>
      <c r="G1091" s="8" t="str">
        <f t="shared" ref="G1091:G1154" si="17">IF(AND(E1091="yes",F1091="yes"),"converted","not converted")</f>
        <v>not converted</v>
      </c>
      <c r="H1091" s="6">
        <v>0</v>
      </c>
      <c r="I1091" t="str">
        <f>_xlfn.XLOOKUP(Campaign_performance_cln[[#This Row],[customer_id]],customers_cln[customer_id],customers_cln[country],"Not Found",0)</f>
        <v>Sao Tome And Principe</v>
      </c>
    </row>
    <row r="1092" spans="1:9" x14ac:dyDescent="0.45">
      <c r="A1092" t="s">
        <v>8644</v>
      </c>
      <c r="B1092" t="s">
        <v>625</v>
      </c>
      <c r="C1092" t="str">
        <f>_xlfn.XLOOKUP(Campaign_performance_cln[[#This Row],[campaign_id]],campaign_channel_merged[campaign_id],campaign_channel_merged[campaign_name],"Not Found")</f>
        <v>Launch  4</v>
      </c>
      <c r="D1092" t="str">
        <f>_xlfn.XLOOKUP(Campaign_performance_cln[[#This Row],[campaign_id]],campaign_channel_merged[campaign_id],campaign_channel_merged[channel],"Not Found",0)</f>
        <v>TV Ad</v>
      </c>
      <c r="E1092" s="8" t="s">
        <v>8690</v>
      </c>
      <c r="F1092" s="8" t="s">
        <v>8689</v>
      </c>
      <c r="G1092" s="8" t="str">
        <f t="shared" si="17"/>
        <v>not converted</v>
      </c>
      <c r="H1092" s="6">
        <v>0</v>
      </c>
      <c r="I1092" t="str">
        <f>_xlfn.XLOOKUP(Campaign_performance_cln[[#This Row],[customer_id]],customers_cln[customer_id],customers_cln[country],"Not Found",0)</f>
        <v>Syrian Arab Republic</v>
      </c>
    </row>
    <row r="1093" spans="1:9" x14ac:dyDescent="0.45">
      <c r="A1093" t="s">
        <v>8654</v>
      </c>
      <c r="B1093" t="s">
        <v>13</v>
      </c>
      <c r="C1093" t="str">
        <f>_xlfn.XLOOKUP(Campaign_performance_cln[[#This Row],[campaign_id]],campaign_channel_merged[campaign_id],campaign_channel_merged[campaign_name],"Not Found")</f>
        <v>Summer  14</v>
      </c>
      <c r="D1093" t="str">
        <f>_xlfn.XLOOKUP(Campaign_performance_cln[[#This Row],[campaign_id]],campaign_channel_merged[campaign_id],campaign_channel_merged[channel],"Not Found",0)</f>
        <v>Social Media</v>
      </c>
      <c r="E1093" s="8" t="s">
        <v>8689</v>
      </c>
      <c r="F1093" s="8" t="s">
        <v>8689</v>
      </c>
      <c r="G1093" s="8" t="str">
        <f t="shared" si="17"/>
        <v>not converted</v>
      </c>
      <c r="H1093" s="6">
        <v>0</v>
      </c>
      <c r="I1093" t="str">
        <f>_xlfn.XLOOKUP(Campaign_performance_cln[[#This Row],[customer_id]],customers_cln[customer_id],customers_cln[country],"Not Found",0)</f>
        <v>Guam</v>
      </c>
    </row>
    <row r="1094" spans="1:9" x14ac:dyDescent="0.45">
      <c r="A1094" t="s">
        <v>8643</v>
      </c>
      <c r="B1094" t="s">
        <v>32</v>
      </c>
      <c r="C1094" t="str">
        <f>_xlfn.XLOOKUP(Campaign_performance_cln[[#This Row],[campaign_id]],campaign_channel_merged[campaign_id],campaign_channel_merged[campaign_name],"Not Found")</f>
        <v>Winter  3</v>
      </c>
      <c r="D1094" t="str">
        <f>_xlfn.XLOOKUP(Campaign_performance_cln[[#This Row],[campaign_id]],campaign_channel_merged[campaign_id],campaign_channel_merged[channel],"Not Found",0)</f>
        <v>Social Media</v>
      </c>
      <c r="E1094" s="8" t="s">
        <v>8689</v>
      </c>
      <c r="F1094" s="8" t="s">
        <v>8689</v>
      </c>
      <c r="G1094" s="8" t="str">
        <f t="shared" si="17"/>
        <v>not converted</v>
      </c>
      <c r="H1094" s="6">
        <v>0</v>
      </c>
      <c r="I1094" t="str">
        <f>_xlfn.XLOOKUP(Campaign_performance_cln[[#This Row],[customer_id]],customers_cln[customer_id],customers_cln[country],"Not Found",0)</f>
        <v>Bangladesh</v>
      </c>
    </row>
    <row r="1095" spans="1:9" x14ac:dyDescent="0.45">
      <c r="A1095" t="s">
        <v>8655</v>
      </c>
      <c r="B1095" t="s">
        <v>960</v>
      </c>
      <c r="C1095" t="str">
        <f>_xlfn.XLOOKUP(Campaign_performance_cln[[#This Row],[campaign_id]],campaign_channel_merged[campaign_id],campaign_channel_merged[campaign_name],"Not Found")</f>
        <v>Festive  15</v>
      </c>
      <c r="D1095" t="str">
        <f>_xlfn.XLOOKUP(Campaign_performance_cln[[#This Row],[campaign_id]],campaign_channel_merged[campaign_id],campaign_channel_merged[channel],"Not Found",0)</f>
        <v>Email</v>
      </c>
      <c r="E1095" s="8" t="s">
        <v>8690</v>
      </c>
      <c r="F1095" s="8" t="s">
        <v>8689</v>
      </c>
      <c r="G1095" s="8" t="str">
        <f t="shared" si="17"/>
        <v>not converted</v>
      </c>
      <c r="H1095" s="6">
        <v>0</v>
      </c>
      <c r="I1095" t="str">
        <f>_xlfn.XLOOKUP(Campaign_performance_cln[[#This Row],[customer_id]],customers_cln[customer_id],customers_cln[country],"Not Found",0)</f>
        <v>French Polynesia</v>
      </c>
    </row>
    <row r="1096" spans="1:9" x14ac:dyDescent="0.45">
      <c r="A1096" t="s">
        <v>8659</v>
      </c>
      <c r="B1096" t="s">
        <v>860</v>
      </c>
      <c r="C1096" t="str">
        <f>_xlfn.XLOOKUP(Campaign_performance_cln[[#This Row],[campaign_id]],campaign_channel_merged[campaign_id],campaign_channel_merged[campaign_name],"Not Found")</f>
        <v>Launch  19</v>
      </c>
      <c r="D1096" t="str">
        <f>_xlfn.XLOOKUP(Campaign_performance_cln[[#This Row],[campaign_id]],campaign_channel_merged[campaign_id],campaign_channel_merged[channel],"Not Found",0)</f>
        <v>Google Ads</v>
      </c>
      <c r="E1096" s="8" t="s">
        <v>8690</v>
      </c>
      <c r="F1096" s="8" t="s">
        <v>8689</v>
      </c>
      <c r="G1096" s="8" t="str">
        <f t="shared" si="17"/>
        <v>not converted</v>
      </c>
      <c r="H1096" s="6">
        <v>0</v>
      </c>
      <c r="I1096" t="str">
        <f>_xlfn.XLOOKUP(Campaign_performance_cln[[#This Row],[customer_id]],customers_cln[customer_id],customers_cln[country],"Not Found",0)</f>
        <v>Reunion</v>
      </c>
    </row>
    <row r="1097" spans="1:9" x14ac:dyDescent="0.45">
      <c r="A1097" t="s">
        <v>8659</v>
      </c>
      <c r="B1097" t="s">
        <v>830</v>
      </c>
      <c r="C1097" t="str">
        <f>_xlfn.XLOOKUP(Campaign_performance_cln[[#This Row],[campaign_id]],campaign_channel_merged[campaign_id],campaign_channel_merged[campaign_name],"Not Found")</f>
        <v>Launch  19</v>
      </c>
      <c r="D1097" t="str">
        <f>_xlfn.XLOOKUP(Campaign_performance_cln[[#This Row],[campaign_id]],campaign_channel_merged[campaign_id],campaign_channel_merged[channel],"Not Found",0)</f>
        <v>Google Ads</v>
      </c>
      <c r="E1097" s="8" t="s">
        <v>8690</v>
      </c>
      <c r="F1097" s="8" t="s">
        <v>8689</v>
      </c>
      <c r="G1097" s="8" t="str">
        <f t="shared" si="17"/>
        <v>not converted</v>
      </c>
      <c r="H1097" s="6">
        <v>0</v>
      </c>
      <c r="I1097" t="str">
        <f>_xlfn.XLOOKUP(Campaign_performance_cln[[#This Row],[customer_id]],customers_cln[customer_id],customers_cln[country],"Not Found",0)</f>
        <v>Aruba</v>
      </c>
    </row>
    <row r="1098" spans="1:9" x14ac:dyDescent="0.45">
      <c r="A1098" t="s">
        <v>8653</v>
      </c>
      <c r="B1098" t="s">
        <v>986</v>
      </c>
      <c r="C1098" t="str">
        <f>_xlfn.XLOOKUP(Campaign_performance_cln[[#This Row],[campaign_id]],campaign_channel_merged[campaign_id],campaign_channel_merged[campaign_name],"Not Found")</f>
        <v>Winter  13</v>
      </c>
      <c r="D1098" t="str">
        <f>_xlfn.XLOOKUP(Campaign_performance_cln[[#This Row],[campaign_id]],campaign_channel_merged[campaign_id],campaign_channel_merged[channel],"Not Found",0)</f>
        <v>Social Media</v>
      </c>
      <c r="E1098" s="8" t="s">
        <v>8690</v>
      </c>
      <c r="F1098" s="8" t="s">
        <v>8689</v>
      </c>
      <c r="G1098" s="8" t="str">
        <f t="shared" si="17"/>
        <v>not converted</v>
      </c>
      <c r="H1098" s="6">
        <v>0</v>
      </c>
      <c r="I1098" t="str">
        <f>_xlfn.XLOOKUP(Campaign_performance_cln[[#This Row],[customer_id]],customers_cln[customer_id],customers_cln[country],"Not Found",0)</f>
        <v>Namibia</v>
      </c>
    </row>
    <row r="1099" spans="1:9" x14ac:dyDescent="0.45">
      <c r="A1099" t="s">
        <v>8656</v>
      </c>
      <c r="B1099" t="s">
        <v>426</v>
      </c>
      <c r="C1099" t="str">
        <f>_xlfn.XLOOKUP(Campaign_performance_cln[[#This Row],[campaign_id]],campaign_channel_merged[campaign_id],campaign_channel_merged[campaign_name],"Not Found")</f>
        <v>Clearance  16</v>
      </c>
      <c r="D1099" t="str">
        <f>_xlfn.XLOOKUP(Campaign_performance_cln[[#This Row],[campaign_id]],campaign_channel_merged[campaign_id],campaign_channel_merged[channel],"Not Found",0)</f>
        <v>Influencer</v>
      </c>
      <c r="E1099" s="8" t="s">
        <v>8690</v>
      </c>
      <c r="F1099" s="8" t="s">
        <v>8690</v>
      </c>
      <c r="G1099" s="8" t="str">
        <f t="shared" si="17"/>
        <v>converted</v>
      </c>
      <c r="H1099" s="6">
        <v>1938.27</v>
      </c>
      <c r="I1099" t="str">
        <f>_xlfn.XLOOKUP(Campaign_performance_cln[[#This Row],[customer_id]],customers_cln[customer_id],customers_cln[country],"Not Found",0)</f>
        <v>Belize</v>
      </c>
    </row>
    <row r="1100" spans="1:9" x14ac:dyDescent="0.45">
      <c r="A1100" t="s">
        <v>8648</v>
      </c>
      <c r="B1100" t="s">
        <v>275</v>
      </c>
      <c r="C1100" t="str">
        <f>_xlfn.XLOOKUP(Campaign_performance_cln[[#This Row],[campaign_id]],campaign_channel_merged[campaign_id],campaign_channel_merged[campaign_name],"Not Found")</f>
        <v>Festive  8</v>
      </c>
      <c r="D1100" t="str">
        <f>_xlfn.XLOOKUP(Campaign_performance_cln[[#This Row],[campaign_id]],campaign_channel_merged[campaign_id],campaign_channel_merged[channel],"Not Found",0)</f>
        <v>Influencer</v>
      </c>
      <c r="E1100" s="8" t="s">
        <v>8690</v>
      </c>
      <c r="F1100" s="8" t="s">
        <v>8690</v>
      </c>
      <c r="G1100" s="8" t="str">
        <f t="shared" si="17"/>
        <v>converted</v>
      </c>
      <c r="H1100" s="6">
        <v>412.05</v>
      </c>
      <c r="I1100" t="str">
        <f>_xlfn.XLOOKUP(Campaign_performance_cln[[#This Row],[customer_id]],customers_cln[customer_id],customers_cln[country],"Not Found",0)</f>
        <v>Malawi</v>
      </c>
    </row>
    <row r="1101" spans="1:9" x14ac:dyDescent="0.45">
      <c r="A1101" t="s">
        <v>8643</v>
      </c>
      <c r="B1101" t="s">
        <v>535</v>
      </c>
      <c r="C1101" t="str">
        <f>_xlfn.XLOOKUP(Campaign_performance_cln[[#This Row],[campaign_id]],campaign_channel_merged[campaign_id],campaign_channel_merged[campaign_name],"Not Found")</f>
        <v>Winter  3</v>
      </c>
      <c r="D1101" t="str">
        <f>_xlfn.XLOOKUP(Campaign_performance_cln[[#This Row],[campaign_id]],campaign_channel_merged[campaign_id],campaign_channel_merged[channel],"Not Found",0)</f>
        <v>Social Media</v>
      </c>
      <c r="E1101" s="8" t="s">
        <v>8690</v>
      </c>
      <c r="F1101" s="8" t="s">
        <v>8690</v>
      </c>
      <c r="G1101" s="8" t="str">
        <f t="shared" si="17"/>
        <v>converted</v>
      </c>
      <c r="H1101" s="6">
        <v>1718.57</v>
      </c>
      <c r="I1101" t="str">
        <f>_xlfn.XLOOKUP(Campaign_performance_cln[[#This Row],[customer_id]],customers_cln[customer_id],customers_cln[country],"Not Found",0)</f>
        <v>Palau</v>
      </c>
    </row>
    <row r="1102" spans="1:9" x14ac:dyDescent="0.45">
      <c r="A1102" t="s">
        <v>8658</v>
      </c>
      <c r="B1102" t="s">
        <v>655</v>
      </c>
      <c r="C1102" t="str">
        <f>_xlfn.XLOOKUP(Campaign_performance_cln[[#This Row],[campaign_id]],campaign_channel_merged[campaign_id],campaign_channel_merged[campaign_name],"Not Found")</f>
        <v>Summer  18</v>
      </c>
      <c r="D1102" t="str">
        <f>_xlfn.XLOOKUP(Campaign_performance_cln[[#This Row],[campaign_id]],campaign_channel_merged[campaign_id],campaign_channel_merged[channel],"Not Found",0)</f>
        <v>TV Ad</v>
      </c>
      <c r="E1102" s="8" t="s">
        <v>8690</v>
      </c>
      <c r="F1102" s="8" t="s">
        <v>8690</v>
      </c>
      <c r="G1102" s="8" t="str">
        <f t="shared" si="17"/>
        <v>converted</v>
      </c>
      <c r="H1102" s="6">
        <v>1898.58</v>
      </c>
      <c r="I1102" t="str">
        <f>_xlfn.XLOOKUP(Campaign_performance_cln[[#This Row],[customer_id]],customers_cln[customer_id],customers_cln[country],"Not Found",0)</f>
        <v>Saint Helena</v>
      </c>
    </row>
    <row r="1103" spans="1:9" x14ac:dyDescent="0.45">
      <c r="A1103" t="s">
        <v>8651</v>
      </c>
      <c r="B1103" t="s">
        <v>950</v>
      </c>
      <c r="C1103" t="str">
        <f>_xlfn.XLOOKUP(Campaign_performance_cln[[#This Row],[campaign_id]],campaign_channel_merged[campaign_id],campaign_channel_merged[campaign_name],"Not Found")</f>
        <v>Launch  11</v>
      </c>
      <c r="D1103" t="str">
        <f>_xlfn.XLOOKUP(Campaign_performance_cln[[#This Row],[campaign_id]],campaign_channel_merged[campaign_id],campaign_channel_merged[channel],"Not Found",0)</f>
        <v>Email</v>
      </c>
      <c r="E1103" s="8" t="s">
        <v>8690</v>
      </c>
      <c r="F1103" s="8" t="s">
        <v>8689</v>
      </c>
      <c r="G1103" s="8" t="str">
        <f t="shared" si="17"/>
        <v>not converted</v>
      </c>
      <c r="H1103" s="6">
        <v>0</v>
      </c>
      <c r="I1103" t="str">
        <f>_xlfn.XLOOKUP(Campaign_performance_cln[[#This Row],[customer_id]],customers_cln[customer_id],customers_cln[country],"Not Found",0)</f>
        <v>Martinique</v>
      </c>
    </row>
    <row r="1104" spans="1:9" x14ac:dyDescent="0.45">
      <c r="A1104" t="s">
        <v>8648</v>
      </c>
      <c r="B1104" t="s">
        <v>167</v>
      </c>
      <c r="C1104" t="str">
        <f>_xlfn.XLOOKUP(Campaign_performance_cln[[#This Row],[campaign_id]],campaign_channel_merged[campaign_id],campaign_channel_merged[campaign_name],"Not Found")</f>
        <v>Festive  8</v>
      </c>
      <c r="D1104" t="str">
        <f>_xlfn.XLOOKUP(Campaign_performance_cln[[#This Row],[campaign_id]],campaign_channel_merged[campaign_id],campaign_channel_merged[channel],"Not Found",0)</f>
        <v>Influencer</v>
      </c>
      <c r="E1104" s="8" t="s">
        <v>8689</v>
      </c>
      <c r="F1104" s="8" t="s">
        <v>8689</v>
      </c>
      <c r="G1104" s="8" t="str">
        <f t="shared" si="17"/>
        <v>not converted</v>
      </c>
      <c r="H1104" s="6">
        <v>0</v>
      </c>
      <c r="I1104" t="str">
        <f>_xlfn.XLOOKUP(Campaign_performance_cln[[#This Row],[customer_id]],customers_cln[customer_id],customers_cln[country],"Not Found",0)</f>
        <v>Portugal</v>
      </c>
    </row>
    <row r="1105" spans="1:9" x14ac:dyDescent="0.45">
      <c r="A1105" t="s">
        <v>8644</v>
      </c>
      <c r="B1105" t="s">
        <v>462</v>
      </c>
      <c r="C1105" t="str">
        <f>_xlfn.XLOOKUP(Campaign_performance_cln[[#This Row],[campaign_id]],campaign_channel_merged[campaign_id],campaign_channel_merged[campaign_name],"Not Found")</f>
        <v>Launch  4</v>
      </c>
      <c r="D1105" t="str">
        <f>_xlfn.XLOOKUP(Campaign_performance_cln[[#This Row],[campaign_id]],campaign_channel_merged[campaign_id],campaign_channel_merged[channel],"Not Found",0)</f>
        <v>TV Ad</v>
      </c>
      <c r="E1105" s="8" t="s">
        <v>8690</v>
      </c>
      <c r="F1105" s="8" t="s">
        <v>8690</v>
      </c>
      <c r="G1105" s="8" t="str">
        <f t="shared" si="17"/>
        <v>converted</v>
      </c>
      <c r="H1105" s="6">
        <v>911.86</v>
      </c>
      <c r="I1105" t="str">
        <f>_xlfn.XLOOKUP(Campaign_performance_cln[[#This Row],[customer_id]],customers_cln[customer_id],customers_cln[country],"Not Found",0)</f>
        <v>Botswana</v>
      </c>
    </row>
    <row r="1106" spans="1:9" x14ac:dyDescent="0.45">
      <c r="A1106" t="s">
        <v>8657</v>
      </c>
      <c r="B1106" t="s">
        <v>376</v>
      </c>
      <c r="C1106" t="str">
        <f>_xlfn.XLOOKUP(Campaign_performance_cln[[#This Row],[campaign_id]],campaign_channel_merged[campaign_id],campaign_channel_merged[campaign_name],"Not Found")</f>
        <v>Launch  17</v>
      </c>
      <c r="D1106" t="str">
        <f>_xlfn.XLOOKUP(Campaign_performance_cln[[#This Row],[campaign_id]],campaign_channel_merged[campaign_id],campaign_channel_merged[channel],"Not Found",0)</f>
        <v>TV Ad</v>
      </c>
      <c r="E1106" s="8" t="s">
        <v>8689</v>
      </c>
      <c r="F1106" s="8" t="s">
        <v>8689</v>
      </c>
      <c r="G1106" s="8" t="str">
        <f t="shared" si="17"/>
        <v>not converted</v>
      </c>
      <c r="H1106" s="6">
        <v>0</v>
      </c>
      <c r="I1106" t="str">
        <f>_xlfn.XLOOKUP(Campaign_performance_cln[[#This Row],[customer_id]],customers_cln[customer_id],customers_cln[country],"Not Found",0)</f>
        <v>Bahrain</v>
      </c>
    </row>
    <row r="1107" spans="1:9" x14ac:dyDescent="0.45">
      <c r="A1107" t="s">
        <v>8641</v>
      </c>
      <c r="B1107" t="s">
        <v>593</v>
      </c>
      <c r="C1107" t="str">
        <f>_xlfn.XLOOKUP(Campaign_performance_cln[[#This Row],[campaign_id]],campaign_channel_merged[campaign_id],campaign_channel_merged[campaign_name],"Not Found")</f>
        <v>Clearance  1</v>
      </c>
      <c r="D1107" t="str">
        <f>_xlfn.XLOOKUP(Campaign_performance_cln[[#This Row],[campaign_id]],campaign_channel_merged[campaign_id],campaign_channel_merged[channel],"Not Found",0)</f>
        <v>Google Ads</v>
      </c>
      <c r="E1107" s="8" t="s">
        <v>8689</v>
      </c>
      <c r="F1107" s="8" t="s">
        <v>8689</v>
      </c>
      <c r="G1107" s="8" t="str">
        <f t="shared" si="17"/>
        <v>not converted</v>
      </c>
      <c r="H1107" s="6">
        <v>0</v>
      </c>
      <c r="I1107" t="str">
        <f>_xlfn.XLOOKUP(Campaign_performance_cln[[#This Row],[customer_id]],customers_cln[customer_id],customers_cln[country],"Not Found",0)</f>
        <v>Sudan</v>
      </c>
    </row>
    <row r="1108" spans="1:9" x14ac:dyDescent="0.45">
      <c r="A1108" t="s">
        <v>8642</v>
      </c>
      <c r="B1108" t="s">
        <v>833</v>
      </c>
      <c r="C1108" t="str">
        <f>_xlfn.XLOOKUP(Campaign_performance_cln[[#This Row],[campaign_id]],campaign_channel_merged[campaign_id],campaign_channel_merged[campaign_name],"Not Found")</f>
        <v>Festive  2</v>
      </c>
      <c r="D1108" t="str">
        <f>_xlfn.XLOOKUP(Campaign_performance_cln[[#This Row],[campaign_id]],campaign_channel_merged[campaign_id],campaign_channel_merged[channel],"Not Found",0)</f>
        <v>Influencer</v>
      </c>
      <c r="E1108" s="8" t="s">
        <v>8689</v>
      </c>
      <c r="F1108" s="8" t="s">
        <v>8689</v>
      </c>
      <c r="G1108" s="8" t="str">
        <f t="shared" si="17"/>
        <v>not converted</v>
      </c>
      <c r="H1108" s="6">
        <v>0</v>
      </c>
      <c r="I1108" t="str">
        <f>_xlfn.XLOOKUP(Campaign_performance_cln[[#This Row],[customer_id]],customers_cln[customer_id],customers_cln[country],"Not Found",0)</f>
        <v>Brazil</v>
      </c>
    </row>
    <row r="1109" spans="1:9" x14ac:dyDescent="0.45">
      <c r="A1109" t="s">
        <v>8655</v>
      </c>
      <c r="B1109" t="s">
        <v>109</v>
      </c>
      <c r="C1109" t="str">
        <f>_xlfn.XLOOKUP(Campaign_performance_cln[[#This Row],[campaign_id]],campaign_channel_merged[campaign_id],campaign_channel_merged[campaign_name],"Not Found")</f>
        <v>Festive  15</v>
      </c>
      <c r="D1109" t="str">
        <f>_xlfn.XLOOKUP(Campaign_performance_cln[[#This Row],[campaign_id]],campaign_channel_merged[campaign_id],campaign_channel_merged[channel],"Not Found",0)</f>
        <v>Email</v>
      </c>
      <c r="E1109" s="8" t="s">
        <v>8689</v>
      </c>
      <c r="F1109" s="8" t="s">
        <v>8689</v>
      </c>
      <c r="G1109" s="8" t="str">
        <f t="shared" si="17"/>
        <v>not converted</v>
      </c>
      <c r="H1109" s="6">
        <v>0</v>
      </c>
      <c r="I1109" t="str">
        <f>_xlfn.XLOOKUP(Campaign_performance_cln[[#This Row],[customer_id]],customers_cln[customer_id],customers_cln[country],"Not Found",0)</f>
        <v>Svalbard &amp; Jan Mayen Islands</v>
      </c>
    </row>
    <row r="1110" spans="1:9" x14ac:dyDescent="0.45">
      <c r="A1110" t="s">
        <v>8657</v>
      </c>
      <c r="B1110" t="s">
        <v>476</v>
      </c>
      <c r="C1110" t="str">
        <f>_xlfn.XLOOKUP(Campaign_performance_cln[[#This Row],[campaign_id]],campaign_channel_merged[campaign_id],campaign_channel_merged[campaign_name],"Not Found")</f>
        <v>Launch  17</v>
      </c>
      <c r="D1110" t="str">
        <f>_xlfn.XLOOKUP(Campaign_performance_cln[[#This Row],[campaign_id]],campaign_channel_merged[campaign_id],campaign_channel_merged[channel],"Not Found",0)</f>
        <v>TV Ad</v>
      </c>
      <c r="E1110" s="8" t="s">
        <v>8690</v>
      </c>
      <c r="F1110" s="8" t="s">
        <v>8690</v>
      </c>
      <c r="G1110" s="8" t="str">
        <f t="shared" si="17"/>
        <v>converted</v>
      </c>
      <c r="H1110" s="6">
        <v>411.91</v>
      </c>
      <c r="I1110" t="str">
        <f>_xlfn.XLOOKUP(Campaign_performance_cln[[#This Row],[customer_id]],customers_cln[customer_id],customers_cln[country],"Not Found",0)</f>
        <v>Christmas Island</v>
      </c>
    </row>
    <row r="1111" spans="1:9" x14ac:dyDescent="0.45">
      <c r="A1111" t="s">
        <v>8649</v>
      </c>
      <c r="B1111" t="s">
        <v>835</v>
      </c>
      <c r="C1111" t="str">
        <f>_xlfn.XLOOKUP(Campaign_performance_cln[[#This Row],[campaign_id]],campaign_channel_merged[campaign_id],campaign_channel_merged[campaign_name],"Not Found")</f>
        <v>Clearance  9</v>
      </c>
      <c r="D1111" t="str">
        <f>_xlfn.XLOOKUP(Campaign_performance_cln[[#This Row],[campaign_id]],campaign_channel_merged[campaign_id],campaign_channel_merged[channel],"Not Found",0)</f>
        <v>Social Media</v>
      </c>
      <c r="E1111" s="8" t="s">
        <v>8689</v>
      </c>
      <c r="F1111" s="8" t="s">
        <v>8689</v>
      </c>
      <c r="G1111" s="8" t="str">
        <f t="shared" si="17"/>
        <v>not converted</v>
      </c>
      <c r="H1111" s="6">
        <v>0</v>
      </c>
      <c r="I1111" t="str">
        <f>_xlfn.XLOOKUP(Campaign_performance_cln[[#This Row],[customer_id]],customers_cln[customer_id],customers_cln[country],"Not Found",0)</f>
        <v>Fiji</v>
      </c>
    </row>
    <row r="1112" spans="1:9" x14ac:dyDescent="0.45">
      <c r="A1112" t="s">
        <v>8653</v>
      </c>
      <c r="B1112" t="s">
        <v>285</v>
      </c>
      <c r="C1112" t="str">
        <f>_xlfn.XLOOKUP(Campaign_performance_cln[[#This Row],[campaign_id]],campaign_channel_merged[campaign_id],campaign_channel_merged[campaign_name],"Not Found")</f>
        <v>Winter  13</v>
      </c>
      <c r="D1112" t="str">
        <f>_xlfn.XLOOKUP(Campaign_performance_cln[[#This Row],[campaign_id]],campaign_channel_merged[campaign_id],campaign_channel_merged[channel],"Not Found",0)</f>
        <v>Social Media</v>
      </c>
      <c r="E1112" s="8" t="s">
        <v>8689</v>
      </c>
      <c r="F1112" s="8" t="s">
        <v>8689</v>
      </c>
      <c r="G1112" s="8" t="str">
        <f t="shared" si="17"/>
        <v>not converted</v>
      </c>
      <c r="H1112" s="6">
        <v>0</v>
      </c>
      <c r="I1112" t="str">
        <f>_xlfn.XLOOKUP(Campaign_performance_cln[[#This Row],[customer_id]],customers_cln[customer_id],customers_cln[country],"Not Found",0)</f>
        <v>Gabon</v>
      </c>
    </row>
    <row r="1113" spans="1:9" x14ac:dyDescent="0.45">
      <c r="A1113" t="s">
        <v>8656</v>
      </c>
      <c r="B1113" t="s">
        <v>135</v>
      </c>
      <c r="C1113" t="str">
        <f>_xlfn.XLOOKUP(Campaign_performance_cln[[#This Row],[campaign_id]],campaign_channel_merged[campaign_id],campaign_channel_merged[campaign_name],"Not Found")</f>
        <v>Clearance  16</v>
      </c>
      <c r="D1113" t="str">
        <f>_xlfn.XLOOKUP(Campaign_performance_cln[[#This Row],[campaign_id]],campaign_channel_merged[campaign_id],campaign_channel_merged[channel],"Not Found",0)</f>
        <v>Influencer</v>
      </c>
      <c r="E1113" s="8" t="s">
        <v>8690</v>
      </c>
      <c r="F1113" s="8" t="s">
        <v>8689</v>
      </c>
      <c r="G1113" s="8" t="str">
        <f t="shared" si="17"/>
        <v>not converted</v>
      </c>
      <c r="H1113" s="6">
        <v>0</v>
      </c>
      <c r="I1113" t="str">
        <f>_xlfn.XLOOKUP(Campaign_performance_cln[[#This Row],[customer_id]],customers_cln[customer_id],customers_cln[country],"Not Found",0)</f>
        <v>Kenya</v>
      </c>
    </row>
    <row r="1114" spans="1:9" x14ac:dyDescent="0.45">
      <c r="A1114" t="s">
        <v>8656</v>
      </c>
      <c r="B1114" t="s">
        <v>621</v>
      </c>
      <c r="C1114" t="str">
        <f>_xlfn.XLOOKUP(Campaign_performance_cln[[#This Row],[campaign_id]],campaign_channel_merged[campaign_id],campaign_channel_merged[campaign_name],"Not Found")</f>
        <v>Clearance  16</v>
      </c>
      <c r="D1114" t="str">
        <f>_xlfn.XLOOKUP(Campaign_performance_cln[[#This Row],[campaign_id]],campaign_channel_merged[campaign_id],campaign_channel_merged[channel],"Not Found",0)</f>
        <v>Influencer</v>
      </c>
      <c r="E1114" s="8" t="s">
        <v>8689</v>
      </c>
      <c r="F1114" s="8" t="s">
        <v>8689</v>
      </c>
      <c r="G1114" s="8" t="str">
        <f t="shared" si="17"/>
        <v>not converted</v>
      </c>
      <c r="H1114" s="6">
        <v>0</v>
      </c>
      <c r="I1114" t="str">
        <f>_xlfn.XLOOKUP(Campaign_performance_cln[[#This Row],[customer_id]],customers_cln[customer_id],customers_cln[country],"Not Found",0)</f>
        <v>Myanmar</v>
      </c>
    </row>
    <row r="1115" spans="1:9" x14ac:dyDescent="0.45">
      <c r="A1115" t="s">
        <v>8641</v>
      </c>
      <c r="B1115" t="s">
        <v>234</v>
      </c>
      <c r="C1115" t="str">
        <f>_xlfn.XLOOKUP(Campaign_performance_cln[[#This Row],[campaign_id]],campaign_channel_merged[campaign_id],campaign_channel_merged[campaign_name],"Not Found")</f>
        <v>Clearance  1</v>
      </c>
      <c r="D1115" t="str">
        <f>_xlfn.XLOOKUP(Campaign_performance_cln[[#This Row],[campaign_id]],campaign_channel_merged[campaign_id],campaign_channel_merged[channel],"Not Found",0)</f>
        <v>Google Ads</v>
      </c>
      <c r="E1115" s="8" t="s">
        <v>8690</v>
      </c>
      <c r="F1115" s="8" t="s">
        <v>8689</v>
      </c>
      <c r="G1115" s="8" t="str">
        <f t="shared" si="17"/>
        <v>not converted</v>
      </c>
      <c r="H1115" s="6">
        <v>0</v>
      </c>
      <c r="I1115" t="str">
        <f>_xlfn.XLOOKUP(Campaign_performance_cln[[#This Row],[customer_id]],customers_cln[customer_id],customers_cln[country],"Not Found",0)</f>
        <v>Ecuador</v>
      </c>
    </row>
    <row r="1116" spans="1:9" x14ac:dyDescent="0.45">
      <c r="A1116" t="s">
        <v>8655</v>
      </c>
      <c r="B1116" t="s">
        <v>278</v>
      </c>
      <c r="C1116" t="str">
        <f>_xlfn.XLOOKUP(Campaign_performance_cln[[#This Row],[campaign_id]],campaign_channel_merged[campaign_id],campaign_channel_merged[campaign_name],"Not Found")</f>
        <v>Festive  15</v>
      </c>
      <c r="D1116" t="str">
        <f>_xlfn.XLOOKUP(Campaign_performance_cln[[#This Row],[campaign_id]],campaign_channel_merged[campaign_id],campaign_channel_merged[channel],"Not Found",0)</f>
        <v>Email</v>
      </c>
      <c r="E1116" s="8" t="s">
        <v>8689</v>
      </c>
      <c r="F1116" s="8" t="s">
        <v>8689</v>
      </c>
      <c r="G1116" s="8" t="str">
        <f t="shared" si="17"/>
        <v>not converted</v>
      </c>
      <c r="H1116" s="6">
        <v>0</v>
      </c>
      <c r="I1116" t="str">
        <f>_xlfn.XLOOKUP(Campaign_performance_cln[[#This Row],[customer_id]],customers_cln[customer_id],customers_cln[country],"Not Found",0)</f>
        <v>San Marino</v>
      </c>
    </row>
    <row r="1117" spans="1:9" x14ac:dyDescent="0.45">
      <c r="A1117" t="s">
        <v>8660</v>
      </c>
      <c r="B1117" t="s">
        <v>649</v>
      </c>
      <c r="C1117" t="str">
        <f>_xlfn.XLOOKUP(Campaign_performance_cln[[#This Row],[campaign_id]],campaign_channel_merged[campaign_id],campaign_channel_merged[campaign_name],"Not Found")</f>
        <v>Clearance  20</v>
      </c>
      <c r="D1117" t="str">
        <f>_xlfn.XLOOKUP(Campaign_performance_cln[[#This Row],[campaign_id]],campaign_channel_merged[campaign_id],campaign_channel_merged[channel],"Not Found",0)</f>
        <v>Social Media</v>
      </c>
      <c r="E1117" s="8" t="s">
        <v>8689</v>
      </c>
      <c r="F1117" s="8" t="s">
        <v>8689</v>
      </c>
      <c r="G1117" s="8" t="str">
        <f t="shared" si="17"/>
        <v>not converted</v>
      </c>
      <c r="H1117" s="6">
        <v>0</v>
      </c>
      <c r="I1117" t="str">
        <f>_xlfn.XLOOKUP(Campaign_performance_cln[[#This Row],[customer_id]],customers_cln[customer_id],customers_cln[country],"Not Found",0)</f>
        <v>Romania</v>
      </c>
    </row>
    <row r="1118" spans="1:9" x14ac:dyDescent="0.45">
      <c r="A1118" t="s">
        <v>8641</v>
      </c>
      <c r="B1118" t="s">
        <v>625</v>
      </c>
      <c r="C1118" t="str">
        <f>_xlfn.XLOOKUP(Campaign_performance_cln[[#This Row],[campaign_id]],campaign_channel_merged[campaign_id],campaign_channel_merged[campaign_name],"Not Found")</f>
        <v>Clearance  1</v>
      </c>
      <c r="D1118" t="str">
        <f>_xlfn.XLOOKUP(Campaign_performance_cln[[#This Row],[campaign_id]],campaign_channel_merged[campaign_id],campaign_channel_merged[channel],"Not Found",0)</f>
        <v>Google Ads</v>
      </c>
      <c r="E1118" s="8" t="s">
        <v>8690</v>
      </c>
      <c r="F1118" s="8" t="s">
        <v>8690</v>
      </c>
      <c r="G1118" s="8" t="str">
        <f t="shared" si="17"/>
        <v>converted</v>
      </c>
      <c r="H1118" s="6">
        <v>230.95</v>
      </c>
      <c r="I1118" t="str">
        <f>_xlfn.XLOOKUP(Campaign_performance_cln[[#This Row],[customer_id]],customers_cln[customer_id],customers_cln[country],"Not Found",0)</f>
        <v>Syrian Arab Republic</v>
      </c>
    </row>
    <row r="1119" spans="1:9" x14ac:dyDescent="0.45">
      <c r="A1119" t="s">
        <v>8648</v>
      </c>
      <c r="B1119" t="s">
        <v>409</v>
      </c>
      <c r="C1119" t="str">
        <f>_xlfn.XLOOKUP(Campaign_performance_cln[[#This Row],[campaign_id]],campaign_channel_merged[campaign_id],campaign_channel_merged[campaign_name],"Not Found")</f>
        <v>Festive  8</v>
      </c>
      <c r="D1119" t="str">
        <f>_xlfn.XLOOKUP(Campaign_performance_cln[[#This Row],[campaign_id]],campaign_channel_merged[campaign_id],campaign_channel_merged[channel],"Not Found",0)</f>
        <v>Influencer</v>
      </c>
      <c r="E1119" s="8" t="s">
        <v>8689</v>
      </c>
      <c r="F1119" s="8" t="s">
        <v>8689</v>
      </c>
      <c r="G1119" s="8" t="str">
        <f t="shared" si="17"/>
        <v>not converted</v>
      </c>
      <c r="H1119" s="6">
        <v>0</v>
      </c>
      <c r="I1119" t="str">
        <f>_xlfn.XLOOKUP(Campaign_performance_cln[[#This Row],[customer_id]],customers_cln[customer_id],customers_cln[country],"Not Found",0)</f>
        <v>Bosnia And Herzegovina</v>
      </c>
    </row>
    <row r="1120" spans="1:9" x14ac:dyDescent="0.45">
      <c r="A1120" t="s">
        <v>8643</v>
      </c>
      <c r="B1120" t="s">
        <v>197</v>
      </c>
      <c r="C1120" t="str">
        <f>_xlfn.XLOOKUP(Campaign_performance_cln[[#This Row],[campaign_id]],campaign_channel_merged[campaign_id],campaign_channel_merged[campaign_name],"Not Found")</f>
        <v>Winter  3</v>
      </c>
      <c r="D1120" t="str">
        <f>_xlfn.XLOOKUP(Campaign_performance_cln[[#This Row],[campaign_id]],campaign_channel_merged[campaign_id],campaign_channel_merged[channel],"Not Found",0)</f>
        <v>Social Media</v>
      </c>
      <c r="E1120" s="8" t="s">
        <v>8689</v>
      </c>
      <c r="F1120" s="8" t="s">
        <v>8689</v>
      </c>
      <c r="G1120" s="8" t="str">
        <f t="shared" si="17"/>
        <v>not converted</v>
      </c>
      <c r="H1120" s="6">
        <v>0</v>
      </c>
      <c r="I1120" t="str">
        <f>_xlfn.XLOOKUP(Campaign_performance_cln[[#This Row],[customer_id]],customers_cln[customer_id],customers_cln[country],"Not Found",0)</f>
        <v>Venezuela</v>
      </c>
    </row>
    <row r="1121" spans="1:9" x14ac:dyDescent="0.45">
      <c r="A1121" t="s">
        <v>8650</v>
      </c>
      <c r="B1121" t="s">
        <v>79</v>
      </c>
      <c r="C1121" t="str">
        <f>_xlfn.XLOOKUP(Campaign_performance_cln[[#This Row],[campaign_id]],campaign_channel_merged[campaign_id],campaign_channel_merged[campaign_name],"Not Found")</f>
        <v>Winter  10</v>
      </c>
      <c r="D1121" t="str">
        <f>_xlfn.XLOOKUP(Campaign_performance_cln[[#This Row],[campaign_id]],campaign_channel_merged[campaign_id],campaign_channel_merged[channel],"Not Found",0)</f>
        <v>TV Ad</v>
      </c>
      <c r="E1121" s="8" t="s">
        <v>8690</v>
      </c>
      <c r="F1121" s="8" t="s">
        <v>8689</v>
      </c>
      <c r="G1121" s="8" t="str">
        <f t="shared" si="17"/>
        <v>not converted</v>
      </c>
      <c r="H1121" s="6">
        <v>0</v>
      </c>
      <c r="I1121" t="str">
        <f>_xlfn.XLOOKUP(Campaign_performance_cln[[#This Row],[customer_id]],customers_cln[customer_id],customers_cln[country],"Not Found",0)</f>
        <v>Guatemala</v>
      </c>
    </row>
    <row r="1122" spans="1:9" x14ac:dyDescent="0.45">
      <c r="A1122" t="s">
        <v>8641</v>
      </c>
      <c r="B1122" t="s">
        <v>236</v>
      </c>
      <c r="C1122" t="str">
        <f>_xlfn.XLOOKUP(Campaign_performance_cln[[#This Row],[campaign_id]],campaign_channel_merged[campaign_id],campaign_channel_merged[campaign_name],"Not Found")</f>
        <v>Clearance  1</v>
      </c>
      <c r="D1122" t="str">
        <f>_xlfn.XLOOKUP(Campaign_performance_cln[[#This Row],[campaign_id]],campaign_channel_merged[campaign_id],campaign_channel_merged[channel],"Not Found",0)</f>
        <v>Google Ads</v>
      </c>
      <c r="E1122" s="8" t="s">
        <v>8690</v>
      </c>
      <c r="F1122" s="8" t="s">
        <v>8689</v>
      </c>
      <c r="G1122" s="8" t="str">
        <f t="shared" si="17"/>
        <v>not converted</v>
      </c>
      <c r="H1122" s="6">
        <v>0</v>
      </c>
      <c r="I1122" t="str">
        <f>_xlfn.XLOOKUP(Campaign_performance_cln[[#This Row],[customer_id]],customers_cln[customer_id],customers_cln[country],"Not Found",0)</f>
        <v>Dominica</v>
      </c>
    </row>
    <row r="1123" spans="1:9" x14ac:dyDescent="0.45">
      <c r="A1123" t="s">
        <v>8655</v>
      </c>
      <c r="B1123" t="s">
        <v>366</v>
      </c>
      <c r="C1123" t="str">
        <f>_xlfn.XLOOKUP(Campaign_performance_cln[[#This Row],[campaign_id]],campaign_channel_merged[campaign_id],campaign_channel_merged[campaign_name],"Not Found")</f>
        <v>Festive  15</v>
      </c>
      <c r="D1123" t="str">
        <f>_xlfn.XLOOKUP(Campaign_performance_cln[[#This Row],[campaign_id]],campaign_channel_merged[campaign_id],campaign_channel_merged[channel],"Not Found",0)</f>
        <v>Email</v>
      </c>
      <c r="E1123" s="8" t="s">
        <v>8690</v>
      </c>
      <c r="F1123" s="8" t="s">
        <v>8689</v>
      </c>
      <c r="G1123" s="8" t="str">
        <f t="shared" si="17"/>
        <v>not converted</v>
      </c>
      <c r="H1123" s="6">
        <v>0</v>
      </c>
      <c r="I1123" t="str">
        <f>_xlfn.XLOOKUP(Campaign_performance_cln[[#This Row],[customer_id]],customers_cln[customer_id],customers_cln[country],"Not Found",0)</f>
        <v>Mauritania</v>
      </c>
    </row>
    <row r="1124" spans="1:9" x14ac:dyDescent="0.45">
      <c r="A1124" t="s">
        <v>8658</v>
      </c>
      <c r="B1124" t="s">
        <v>53</v>
      </c>
      <c r="C1124" t="str">
        <f>_xlfn.XLOOKUP(Campaign_performance_cln[[#This Row],[campaign_id]],campaign_channel_merged[campaign_id],campaign_channel_merged[campaign_name],"Not Found")</f>
        <v>Summer  18</v>
      </c>
      <c r="D1124" t="str">
        <f>_xlfn.XLOOKUP(Campaign_performance_cln[[#This Row],[campaign_id]],campaign_channel_merged[campaign_id],campaign_channel_merged[channel],"Not Found",0)</f>
        <v>TV Ad</v>
      </c>
      <c r="E1124" s="8" t="s">
        <v>8689</v>
      </c>
      <c r="F1124" s="8" t="s">
        <v>8689</v>
      </c>
      <c r="G1124" s="8" t="str">
        <f t="shared" si="17"/>
        <v>not converted</v>
      </c>
      <c r="H1124" s="6">
        <v>0</v>
      </c>
      <c r="I1124" t="str">
        <f>_xlfn.XLOOKUP(Campaign_performance_cln[[#This Row],[customer_id]],customers_cln[customer_id],customers_cln[country],"Not Found",0)</f>
        <v>Venezuela</v>
      </c>
    </row>
    <row r="1125" spans="1:9" x14ac:dyDescent="0.45">
      <c r="A1125" t="s">
        <v>8656</v>
      </c>
      <c r="B1125" t="s">
        <v>954</v>
      </c>
      <c r="C1125" t="str">
        <f>_xlfn.XLOOKUP(Campaign_performance_cln[[#This Row],[campaign_id]],campaign_channel_merged[campaign_id],campaign_channel_merged[campaign_name],"Not Found")</f>
        <v>Clearance  16</v>
      </c>
      <c r="D1125" t="str">
        <f>_xlfn.XLOOKUP(Campaign_performance_cln[[#This Row],[campaign_id]],campaign_channel_merged[campaign_id],campaign_channel_merged[channel],"Not Found",0)</f>
        <v>Influencer</v>
      </c>
      <c r="E1125" s="8" t="s">
        <v>8689</v>
      </c>
      <c r="F1125" s="8" t="s">
        <v>8689</v>
      </c>
      <c r="G1125" s="8" t="str">
        <f t="shared" si="17"/>
        <v>not converted</v>
      </c>
      <c r="H1125" s="6">
        <v>0</v>
      </c>
      <c r="I1125" t="str">
        <f>_xlfn.XLOOKUP(Campaign_performance_cln[[#This Row],[customer_id]],customers_cln[customer_id],customers_cln[country],"Not Found",0)</f>
        <v>Sudan</v>
      </c>
    </row>
    <row r="1126" spans="1:9" x14ac:dyDescent="0.45">
      <c r="A1126" t="s">
        <v>8648</v>
      </c>
      <c r="B1126" t="s">
        <v>96</v>
      </c>
      <c r="C1126" t="str">
        <f>_xlfn.XLOOKUP(Campaign_performance_cln[[#This Row],[campaign_id]],campaign_channel_merged[campaign_id],campaign_channel_merged[campaign_name],"Not Found")</f>
        <v>Festive  8</v>
      </c>
      <c r="D1126" t="str">
        <f>_xlfn.XLOOKUP(Campaign_performance_cln[[#This Row],[campaign_id]],campaign_channel_merged[campaign_id],campaign_channel_merged[channel],"Not Found",0)</f>
        <v>Influencer</v>
      </c>
      <c r="E1126" s="8" t="s">
        <v>8690</v>
      </c>
      <c r="F1126" s="8" t="s">
        <v>8690</v>
      </c>
      <c r="G1126" s="8" t="str">
        <f t="shared" si="17"/>
        <v>converted</v>
      </c>
      <c r="H1126" s="6">
        <v>1992.97</v>
      </c>
      <c r="I1126" t="str">
        <f>_xlfn.XLOOKUP(Campaign_performance_cln[[#This Row],[customer_id]],customers_cln[customer_id],customers_cln[country],"Not Found",0)</f>
        <v>El Salvador</v>
      </c>
    </row>
    <row r="1127" spans="1:9" x14ac:dyDescent="0.45">
      <c r="A1127" t="s">
        <v>8660</v>
      </c>
      <c r="B1127" t="s">
        <v>422</v>
      </c>
      <c r="C1127" t="str">
        <f>_xlfn.XLOOKUP(Campaign_performance_cln[[#This Row],[campaign_id]],campaign_channel_merged[campaign_id],campaign_channel_merged[campaign_name],"Not Found")</f>
        <v>Clearance  20</v>
      </c>
      <c r="D1127" t="str">
        <f>_xlfn.XLOOKUP(Campaign_performance_cln[[#This Row],[campaign_id]],campaign_channel_merged[campaign_id],campaign_channel_merged[channel],"Not Found",0)</f>
        <v>Social Media</v>
      </c>
      <c r="E1127" s="8" t="s">
        <v>8689</v>
      </c>
      <c r="F1127" s="8" t="s">
        <v>8689</v>
      </c>
      <c r="G1127" s="8" t="str">
        <f t="shared" si="17"/>
        <v>not converted</v>
      </c>
      <c r="H1127" s="6">
        <v>0</v>
      </c>
      <c r="I1127" t="str">
        <f>_xlfn.XLOOKUP(Campaign_performance_cln[[#This Row],[customer_id]],customers_cln[customer_id],customers_cln[country],"Not Found",0)</f>
        <v>Saint Pierre And Miquelon</v>
      </c>
    </row>
    <row r="1128" spans="1:9" x14ac:dyDescent="0.45">
      <c r="A1128" t="s">
        <v>8650</v>
      </c>
      <c r="B1128" t="s">
        <v>423</v>
      </c>
      <c r="C1128" t="str">
        <f>_xlfn.XLOOKUP(Campaign_performance_cln[[#This Row],[campaign_id]],campaign_channel_merged[campaign_id],campaign_channel_merged[campaign_name],"Not Found")</f>
        <v>Winter  10</v>
      </c>
      <c r="D1128" t="str">
        <f>_xlfn.XLOOKUP(Campaign_performance_cln[[#This Row],[campaign_id]],campaign_channel_merged[campaign_id],campaign_channel_merged[channel],"Not Found",0)</f>
        <v>TV Ad</v>
      </c>
      <c r="E1128" s="8" t="s">
        <v>8690</v>
      </c>
      <c r="F1128" s="8" t="s">
        <v>8690</v>
      </c>
      <c r="G1128" s="8" t="str">
        <f t="shared" si="17"/>
        <v>converted</v>
      </c>
      <c r="H1128" s="6">
        <v>467.2</v>
      </c>
      <c r="I1128" t="str">
        <f>_xlfn.XLOOKUP(Campaign_performance_cln[[#This Row],[customer_id]],customers_cln[customer_id],customers_cln[country],"Not Found",0)</f>
        <v>Hong Kong</v>
      </c>
    </row>
    <row r="1129" spans="1:9" x14ac:dyDescent="0.45">
      <c r="A1129" t="s">
        <v>8642</v>
      </c>
      <c r="B1129" t="s">
        <v>404</v>
      </c>
      <c r="C1129" t="str">
        <f>_xlfn.XLOOKUP(Campaign_performance_cln[[#This Row],[campaign_id]],campaign_channel_merged[campaign_id],campaign_channel_merged[campaign_name],"Not Found")</f>
        <v>Festive  2</v>
      </c>
      <c r="D1129" t="str">
        <f>_xlfn.XLOOKUP(Campaign_performance_cln[[#This Row],[campaign_id]],campaign_channel_merged[campaign_id],campaign_channel_merged[channel],"Not Found",0)</f>
        <v>Influencer</v>
      </c>
      <c r="E1129" s="8" t="s">
        <v>8689</v>
      </c>
      <c r="F1129" s="8" t="s">
        <v>8689</v>
      </c>
      <c r="G1129" s="8" t="str">
        <f t="shared" si="17"/>
        <v>not converted</v>
      </c>
      <c r="H1129" s="6">
        <v>0</v>
      </c>
      <c r="I1129" t="str">
        <f>_xlfn.XLOOKUP(Campaign_performance_cln[[#This Row],[customer_id]],customers_cln[customer_id],customers_cln[country],"Not Found",0)</f>
        <v>Mexico</v>
      </c>
    </row>
    <row r="1130" spans="1:9" x14ac:dyDescent="0.45">
      <c r="A1130" t="s">
        <v>8641</v>
      </c>
      <c r="B1130" t="s">
        <v>69</v>
      </c>
      <c r="C1130" t="str">
        <f>_xlfn.XLOOKUP(Campaign_performance_cln[[#This Row],[campaign_id]],campaign_channel_merged[campaign_id],campaign_channel_merged[campaign_name],"Not Found")</f>
        <v>Clearance  1</v>
      </c>
      <c r="D1130" t="str">
        <f>_xlfn.XLOOKUP(Campaign_performance_cln[[#This Row],[campaign_id]],campaign_channel_merged[campaign_id],campaign_channel_merged[channel],"Not Found",0)</f>
        <v>Google Ads</v>
      </c>
      <c r="E1130" s="8" t="s">
        <v>8689</v>
      </c>
      <c r="F1130" s="8" t="s">
        <v>8689</v>
      </c>
      <c r="G1130" s="8" t="str">
        <f t="shared" si="17"/>
        <v>not converted</v>
      </c>
      <c r="H1130" s="6">
        <v>0</v>
      </c>
      <c r="I1130" t="str">
        <f>_xlfn.XLOOKUP(Campaign_performance_cln[[#This Row],[customer_id]],customers_cln[customer_id],customers_cln[country],"Not Found",0)</f>
        <v>Zimbabwe</v>
      </c>
    </row>
    <row r="1131" spans="1:9" x14ac:dyDescent="0.45">
      <c r="A1131" t="s">
        <v>8655</v>
      </c>
      <c r="B1131" t="s">
        <v>304</v>
      </c>
      <c r="C1131" t="str">
        <f>_xlfn.XLOOKUP(Campaign_performance_cln[[#This Row],[campaign_id]],campaign_channel_merged[campaign_id],campaign_channel_merged[campaign_name],"Not Found")</f>
        <v>Festive  15</v>
      </c>
      <c r="D1131" t="str">
        <f>_xlfn.XLOOKUP(Campaign_performance_cln[[#This Row],[campaign_id]],campaign_channel_merged[campaign_id],campaign_channel_merged[channel],"Not Found",0)</f>
        <v>Email</v>
      </c>
      <c r="E1131" s="8" t="s">
        <v>8689</v>
      </c>
      <c r="F1131" s="8" t="s">
        <v>8689</v>
      </c>
      <c r="G1131" s="8" t="str">
        <f t="shared" si="17"/>
        <v>not converted</v>
      </c>
      <c r="H1131" s="6">
        <v>0</v>
      </c>
      <c r="I1131" t="str">
        <f>_xlfn.XLOOKUP(Campaign_performance_cln[[#This Row],[customer_id]],customers_cln[customer_id],customers_cln[country],"Not Found",0)</f>
        <v>Netherlands Antilles</v>
      </c>
    </row>
    <row r="1132" spans="1:9" x14ac:dyDescent="0.45">
      <c r="A1132" t="s">
        <v>8655</v>
      </c>
      <c r="B1132" t="s">
        <v>620</v>
      </c>
      <c r="C1132" t="str">
        <f>_xlfn.XLOOKUP(Campaign_performance_cln[[#This Row],[campaign_id]],campaign_channel_merged[campaign_id],campaign_channel_merged[campaign_name],"Not Found")</f>
        <v>Festive  15</v>
      </c>
      <c r="D1132" t="str">
        <f>_xlfn.XLOOKUP(Campaign_performance_cln[[#This Row],[campaign_id]],campaign_channel_merged[campaign_id],campaign_channel_merged[channel],"Not Found",0)</f>
        <v>Email</v>
      </c>
      <c r="E1132" s="8" t="s">
        <v>8689</v>
      </c>
      <c r="F1132" s="8" t="s">
        <v>8689</v>
      </c>
      <c r="G1132" s="8" t="str">
        <f t="shared" si="17"/>
        <v>not converted</v>
      </c>
      <c r="H1132" s="6">
        <v>0</v>
      </c>
      <c r="I1132" t="str">
        <f>_xlfn.XLOOKUP(Campaign_performance_cln[[#This Row],[customer_id]],customers_cln[customer_id],customers_cln[country],"Not Found",0)</f>
        <v>Sao Tome And Principe</v>
      </c>
    </row>
    <row r="1133" spans="1:9" x14ac:dyDescent="0.45">
      <c r="A1133" t="s">
        <v>8658</v>
      </c>
      <c r="B1133" t="s">
        <v>394</v>
      </c>
      <c r="C1133" t="str">
        <f>_xlfn.XLOOKUP(Campaign_performance_cln[[#This Row],[campaign_id]],campaign_channel_merged[campaign_id],campaign_channel_merged[campaign_name],"Not Found")</f>
        <v>Summer  18</v>
      </c>
      <c r="D1133" t="str">
        <f>_xlfn.XLOOKUP(Campaign_performance_cln[[#This Row],[campaign_id]],campaign_channel_merged[campaign_id],campaign_channel_merged[channel],"Not Found",0)</f>
        <v>TV Ad</v>
      </c>
      <c r="E1133" s="8" t="s">
        <v>8689</v>
      </c>
      <c r="F1133" s="8" t="s">
        <v>8689</v>
      </c>
      <c r="G1133" s="8" t="str">
        <f t="shared" si="17"/>
        <v>not converted</v>
      </c>
      <c r="H1133" s="6">
        <v>0</v>
      </c>
      <c r="I1133" t="str">
        <f>_xlfn.XLOOKUP(Campaign_performance_cln[[#This Row],[customer_id]],customers_cln[customer_id],customers_cln[country],"Not Found",0)</f>
        <v>France</v>
      </c>
    </row>
    <row r="1134" spans="1:9" x14ac:dyDescent="0.45">
      <c r="A1134" t="s">
        <v>8657</v>
      </c>
      <c r="B1134" t="s">
        <v>265</v>
      </c>
      <c r="C1134" t="str">
        <f>_xlfn.XLOOKUP(Campaign_performance_cln[[#This Row],[campaign_id]],campaign_channel_merged[campaign_id],campaign_channel_merged[campaign_name],"Not Found")</f>
        <v>Launch  17</v>
      </c>
      <c r="D1134" t="str">
        <f>_xlfn.XLOOKUP(Campaign_performance_cln[[#This Row],[campaign_id]],campaign_channel_merged[campaign_id],campaign_channel_merged[channel],"Not Found",0)</f>
        <v>TV Ad</v>
      </c>
      <c r="E1134" s="8" t="s">
        <v>8690</v>
      </c>
      <c r="F1134" s="8" t="s">
        <v>8689</v>
      </c>
      <c r="G1134" s="8" t="str">
        <f t="shared" si="17"/>
        <v>not converted</v>
      </c>
      <c r="H1134" s="6">
        <v>0</v>
      </c>
      <c r="I1134" t="str">
        <f>_xlfn.XLOOKUP(Campaign_performance_cln[[#This Row],[customer_id]],customers_cln[customer_id],customers_cln[country],"Not Found",0)</f>
        <v>Tunisia</v>
      </c>
    </row>
    <row r="1135" spans="1:9" x14ac:dyDescent="0.45">
      <c r="A1135" t="s">
        <v>8648</v>
      </c>
      <c r="B1135" t="s">
        <v>422</v>
      </c>
      <c r="C1135" t="str">
        <f>_xlfn.XLOOKUP(Campaign_performance_cln[[#This Row],[campaign_id]],campaign_channel_merged[campaign_id],campaign_channel_merged[campaign_name],"Not Found")</f>
        <v>Festive  8</v>
      </c>
      <c r="D1135" t="str">
        <f>_xlfn.XLOOKUP(Campaign_performance_cln[[#This Row],[campaign_id]],campaign_channel_merged[campaign_id],campaign_channel_merged[channel],"Not Found",0)</f>
        <v>Influencer</v>
      </c>
      <c r="E1135" s="8" t="s">
        <v>8690</v>
      </c>
      <c r="F1135" s="8" t="s">
        <v>8690</v>
      </c>
      <c r="G1135" s="8" t="str">
        <f t="shared" si="17"/>
        <v>converted</v>
      </c>
      <c r="H1135" s="6">
        <v>126.04</v>
      </c>
      <c r="I1135" t="str">
        <f>_xlfn.XLOOKUP(Campaign_performance_cln[[#This Row],[customer_id]],customers_cln[customer_id],customers_cln[country],"Not Found",0)</f>
        <v>Saint Pierre And Miquelon</v>
      </c>
    </row>
    <row r="1136" spans="1:9" x14ac:dyDescent="0.45">
      <c r="A1136" t="s">
        <v>8655</v>
      </c>
      <c r="B1136" t="s">
        <v>824</v>
      </c>
      <c r="C1136" t="str">
        <f>_xlfn.XLOOKUP(Campaign_performance_cln[[#This Row],[campaign_id]],campaign_channel_merged[campaign_id],campaign_channel_merged[campaign_name],"Not Found")</f>
        <v>Festive  15</v>
      </c>
      <c r="D1136" t="str">
        <f>_xlfn.XLOOKUP(Campaign_performance_cln[[#This Row],[campaign_id]],campaign_channel_merged[campaign_id],campaign_channel_merged[channel],"Not Found",0)</f>
        <v>Email</v>
      </c>
      <c r="E1136" s="8" t="s">
        <v>8689</v>
      </c>
      <c r="F1136" s="8" t="s">
        <v>8689</v>
      </c>
      <c r="G1136" s="8" t="str">
        <f t="shared" si="17"/>
        <v>not converted</v>
      </c>
      <c r="H1136" s="6">
        <v>0</v>
      </c>
      <c r="I1136" t="str">
        <f>_xlfn.XLOOKUP(Campaign_performance_cln[[#This Row],[customer_id]],customers_cln[customer_id],customers_cln[country],"Not Found",0)</f>
        <v>Belarus</v>
      </c>
    </row>
    <row r="1137" spans="1:9" x14ac:dyDescent="0.45">
      <c r="A1137" t="s">
        <v>8641</v>
      </c>
      <c r="B1137" t="s">
        <v>778</v>
      </c>
      <c r="C1137" t="str">
        <f>_xlfn.XLOOKUP(Campaign_performance_cln[[#This Row],[campaign_id]],campaign_channel_merged[campaign_id],campaign_channel_merged[campaign_name],"Not Found")</f>
        <v>Clearance  1</v>
      </c>
      <c r="D1137" t="str">
        <f>_xlfn.XLOOKUP(Campaign_performance_cln[[#This Row],[campaign_id]],campaign_channel_merged[campaign_id],campaign_channel_merged[channel],"Not Found",0)</f>
        <v>Google Ads</v>
      </c>
      <c r="E1137" s="8" t="s">
        <v>8690</v>
      </c>
      <c r="F1137" s="8" t="s">
        <v>8689</v>
      </c>
      <c r="G1137" s="8" t="str">
        <f t="shared" si="17"/>
        <v>not converted</v>
      </c>
      <c r="H1137" s="6">
        <v>0</v>
      </c>
      <c r="I1137" t="str">
        <f>_xlfn.XLOOKUP(Campaign_performance_cln[[#This Row],[customer_id]],customers_cln[customer_id],customers_cln[country],"Not Found",0)</f>
        <v>Syrian Arab Republic</v>
      </c>
    </row>
    <row r="1138" spans="1:9" x14ac:dyDescent="0.45">
      <c r="A1138" t="s">
        <v>8648</v>
      </c>
      <c r="B1138" t="s">
        <v>676</v>
      </c>
      <c r="C1138" t="str">
        <f>_xlfn.XLOOKUP(Campaign_performance_cln[[#This Row],[campaign_id]],campaign_channel_merged[campaign_id],campaign_channel_merged[campaign_name],"Not Found")</f>
        <v>Festive  8</v>
      </c>
      <c r="D1138" t="str">
        <f>_xlfn.XLOOKUP(Campaign_performance_cln[[#This Row],[campaign_id]],campaign_channel_merged[campaign_id],campaign_channel_merged[channel],"Not Found",0)</f>
        <v>Influencer</v>
      </c>
      <c r="E1138" s="8" t="s">
        <v>8689</v>
      </c>
      <c r="F1138" s="8" t="s">
        <v>8689</v>
      </c>
      <c r="G1138" s="8" t="str">
        <f t="shared" si="17"/>
        <v>not converted</v>
      </c>
      <c r="H1138" s="6">
        <v>0</v>
      </c>
      <c r="I1138" t="str">
        <f>_xlfn.XLOOKUP(Campaign_performance_cln[[#This Row],[customer_id]],customers_cln[customer_id],customers_cln[country],"Not Found",0)</f>
        <v>Morocco</v>
      </c>
    </row>
    <row r="1139" spans="1:9" x14ac:dyDescent="0.45">
      <c r="A1139" t="s">
        <v>8651</v>
      </c>
      <c r="B1139" t="s">
        <v>594</v>
      </c>
      <c r="C1139" t="str">
        <f>_xlfn.XLOOKUP(Campaign_performance_cln[[#This Row],[campaign_id]],campaign_channel_merged[campaign_id],campaign_channel_merged[campaign_name],"Not Found")</f>
        <v>Launch  11</v>
      </c>
      <c r="D1139" t="str">
        <f>_xlfn.XLOOKUP(Campaign_performance_cln[[#This Row],[campaign_id]],campaign_channel_merged[campaign_id],campaign_channel_merged[channel],"Not Found",0)</f>
        <v>Email</v>
      </c>
      <c r="E1139" s="8" t="s">
        <v>8689</v>
      </c>
      <c r="F1139" s="8" t="s">
        <v>8689</v>
      </c>
      <c r="G1139" s="8" t="str">
        <f t="shared" si="17"/>
        <v>not converted</v>
      </c>
      <c r="H1139" s="6">
        <v>0</v>
      </c>
      <c r="I1139" t="str">
        <f>_xlfn.XLOOKUP(Campaign_performance_cln[[#This Row],[customer_id]],customers_cln[customer_id],customers_cln[country],"Not Found",0)</f>
        <v>Sierra Leone</v>
      </c>
    </row>
    <row r="1140" spans="1:9" x14ac:dyDescent="0.45">
      <c r="A1140" t="s">
        <v>8660</v>
      </c>
      <c r="B1140" t="s">
        <v>209</v>
      </c>
      <c r="C1140" t="str">
        <f>_xlfn.XLOOKUP(Campaign_performance_cln[[#This Row],[campaign_id]],campaign_channel_merged[campaign_id],campaign_channel_merged[campaign_name],"Not Found")</f>
        <v>Clearance  20</v>
      </c>
      <c r="D1140" t="str">
        <f>_xlfn.XLOOKUP(Campaign_performance_cln[[#This Row],[campaign_id]],campaign_channel_merged[campaign_id],campaign_channel_merged[channel],"Not Found",0)</f>
        <v>Social Media</v>
      </c>
      <c r="E1140" s="8" t="s">
        <v>8690</v>
      </c>
      <c r="F1140" s="8" t="s">
        <v>8689</v>
      </c>
      <c r="G1140" s="8" t="str">
        <f t="shared" si="17"/>
        <v>not converted</v>
      </c>
      <c r="H1140" s="6">
        <v>0</v>
      </c>
      <c r="I1140" t="str">
        <f>_xlfn.XLOOKUP(Campaign_performance_cln[[#This Row],[customer_id]],customers_cln[customer_id],customers_cln[country],"Not Found",0)</f>
        <v>American Samoa</v>
      </c>
    </row>
    <row r="1141" spans="1:9" x14ac:dyDescent="0.45">
      <c r="A1141" t="s">
        <v>8642</v>
      </c>
      <c r="B1141" t="s">
        <v>461</v>
      </c>
      <c r="C1141" t="str">
        <f>_xlfn.XLOOKUP(Campaign_performance_cln[[#This Row],[campaign_id]],campaign_channel_merged[campaign_id],campaign_channel_merged[campaign_name],"Not Found")</f>
        <v>Festive  2</v>
      </c>
      <c r="D1141" t="str">
        <f>_xlfn.XLOOKUP(Campaign_performance_cln[[#This Row],[campaign_id]],campaign_channel_merged[campaign_id],campaign_channel_merged[channel],"Not Found",0)</f>
        <v>Influencer</v>
      </c>
      <c r="E1141" s="8" t="s">
        <v>8690</v>
      </c>
      <c r="F1141" s="8" t="s">
        <v>8690</v>
      </c>
      <c r="G1141" s="8" t="str">
        <f t="shared" si="17"/>
        <v>converted</v>
      </c>
      <c r="H1141" s="6">
        <v>1772.23</v>
      </c>
      <c r="I1141" t="str">
        <f>_xlfn.XLOOKUP(Campaign_performance_cln[[#This Row],[customer_id]],customers_cln[customer_id],customers_cln[country],"Not Found",0)</f>
        <v>Guinea</v>
      </c>
    </row>
    <row r="1142" spans="1:9" x14ac:dyDescent="0.45">
      <c r="A1142" t="s">
        <v>8655</v>
      </c>
      <c r="B1142" t="s">
        <v>116</v>
      </c>
      <c r="C1142" t="str">
        <f>_xlfn.XLOOKUP(Campaign_performance_cln[[#This Row],[campaign_id]],campaign_channel_merged[campaign_id],campaign_channel_merged[campaign_name],"Not Found")</f>
        <v>Festive  15</v>
      </c>
      <c r="D1142" t="str">
        <f>_xlfn.XLOOKUP(Campaign_performance_cln[[#This Row],[campaign_id]],campaign_channel_merged[campaign_id],campaign_channel_merged[channel],"Not Found",0)</f>
        <v>Email</v>
      </c>
      <c r="E1142" s="8" t="s">
        <v>8689</v>
      </c>
      <c r="F1142" s="8" t="s">
        <v>8689</v>
      </c>
      <c r="G1142" s="8" t="str">
        <f t="shared" si="17"/>
        <v>not converted</v>
      </c>
      <c r="H1142" s="6">
        <v>0</v>
      </c>
      <c r="I1142" t="str">
        <f>_xlfn.XLOOKUP(Campaign_performance_cln[[#This Row],[customer_id]],customers_cln[customer_id],customers_cln[country],"Not Found",0)</f>
        <v>Georgia</v>
      </c>
    </row>
    <row r="1143" spans="1:9" x14ac:dyDescent="0.45">
      <c r="A1143" t="s">
        <v>8642</v>
      </c>
      <c r="B1143" t="s">
        <v>44</v>
      </c>
      <c r="C1143" t="str">
        <f>_xlfn.XLOOKUP(Campaign_performance_cln[[#This Row],[campaign_id]],campaign_channel_merged[campaign_id],campaign_channel_merged[campaign_name],"Not Found")</f>
        <v>Festive  2</v>
      </c>
      <c r="D1143" t="str">
        <f>_xlfn.XLOOKUP(Campaign_performance_cln[[#This Row],[campaign_id]],campaign_channel_merged[campaign_id],campaign_channel_merged[channel],"Not Found",0)</f>
        <v>Influencer</v>
      </c>
      <c r="E1143" s="8" t="s">
        <v>8689</v>
      </c>
      <c r="F1143" s="8" t="s">
        <v>8689</v>
      </c>
      <c r="G1143" s="8" t="str">
        <f t="shared" si="17"/>
        <v>not converted</v>
      </c>
      <c r="H1143" s="6">
        <v>0</v>
      </c>
      <c r="I1143" t="str">
        <f>_xlfn.XLOOKUP(Campaign_performance_cln[[#This Row],[customer_id]],customers_cln[customer_id],customers_cln[country],"Not Found",0)</f>
        <v>Italy</v>
      </c>
    </row>
    <row r="1144" spans="1:9" x14ac:dyDescent="0.45">
      <c r="A1144" t="s">
        <v>8660</v>
      </c>
      <c r="B1144" t="s">
        <v>31</v>
      </c>
      <c r="C1144" t="str">
        <f>_xlfn.XLOOKUP(Campaign_performance_cln[[#This Row],[campaign_id]],campaign_channel_merged[campaign_id],campaign_channel_merged[campaign_name],"Not Found")</f>
        <v>Clearance  20</v>
      </c>
      <c r="D1144" t="str">
        <f>_xlfn.XLOOKUP(Campaign_performance_cln[[#This Row],[campaign_id]],campaign_channel_merged[campaign_id],campaign_channel_merged[channel],"Not Found",0)</f>
        <v>Social Media</v>
      </c>
      <c r="E1144" s="8" t="s">
        <v>8690</v>
      </c>
      <c r="F1144" s="8" t="s">
        <v>8689</v>
      </c>
      <c r="G1144" s="8" t="str">
        <f t="shared" si="17"/>
        <v>not converted</v>
      </c>
      <c r="H1144" s="6">
        <v>0</v>
      </c>
      <c r="I1144" t="str">
        <f>_xlfn.XLOOKUP(Campaign_performance_cln[[#This Row],[customer_id]],customers_cln[customer_id],customers_cln[country],"Not Found",0)</f>
        <v>Sri Lanka</v>
      </c>
    </row>
    <row r="1145" spans="1:9" x14ac:dyDescent="0.45">
      <c r="A1145" t="s">
        <v>8649</v>
      </c>
      <c r="B1145" t="s">
        <v>300</v>
      </c>
      <c r="C1145" t="str">
        <f>_xlfn.XLOOKUP(Campaign_performance_cln[[#This Row],[campaign_id]],campaign_channel_merged[campaign_id],campaign_channel_merged[campaign_name],"Not Found")</f>
        <v>Clearance  9</v>
      </c>
      <c r="D1145" t="str">
        <f>_xlfn.XLOOKUP(Campaign_performance_cln[[#This Row],[campaign_id]],campaign_channel_merged[campaign_id],campaign_channel_merged[channel],"Not Found",0)</f>
        <v>Social Media</v>
      </c>
      <c r="E1145" s="8" t="s">
        <v>8689</v>
      </c>
      <c r="F1145" s="8" t="s">
        <v>8689</v>
      </c>
      <c r="G1145" s="8" t="str">
        <f t="shared" si="17"/>
        <v>not converted</v>
      </c>
      <c r="H1145" s="6">
        <v>0</v>
      </c>
      <c r="I1145" t="str">
        <f>_xlfn.XLOOKUP(Campaign_performance_cln[[#This Row],[customer_id]],customers_cln[customer_id],customers_cln[country],"Not Found",0)</f>
        <v>Zambia</v>
      </c>
    </row>
    <row r="1146" spans="1:9" x14ac:dyDescent="0.45">
      <c r="A1146" t="s">
        <v>8643</v>
      </c>
      <c r="B1146" t="s">
        <v>974</v>
      </c>
      <c r="C1146" t="str">
        <f>_xlfn.XLOOKUP(Campaign_performance_cln[[#This Row],[campaign_id]],campaign_channel_merged[campaign_id],campaign_channel_merged[campaign_name],"Not Found")</f>
        <v>Winter  3</v>
      </c>
      <c r="D1146" t="str">
        <f>_xlfn.XLOOKUP(Campaign_performance_cln[[#This Row],[campaign_id]],campaign_channel_merged[campaign_id],campaign_channel_merged[channel],"Not Found",0)</f>
        <v>Social Media</v>
      </c>
      <c r="E1146" s="8" t="s">
        <v>8689</v>
      </c>
      <c r="F1146" s="8" t="s">
        <v>8689</v>
      </c>
      <c r="G1146" s="8" t="str">
        <f t="shared" si="17"/>
        <v>not converted</v>
      </c>
      <c r="H1146" s="6">
        <v>0</v>
      </c>
      <c r="I1146" t="str">
        <f>_xlfn.XLOOKUP(Campaign_performance_cln[[#This Row],[customer_id]],customers_cln[customer_id],customers_cln[country],"Not Found",0)</f>
        <v>Poland</v>
      </c>
    </row>
    <row r="1147" spans="1:9" x14ac:dyDescent="0.45">
      <c r="A1147" t="s">
        <v>8651</v>
      </c>
      <c r="B1147" t="s">
        <v>876</v>
      </c>
      <c r="C1147" t="str">
        <f>_xlfn.XLOOKUP(Campaign_performance_cln[[#This Row],[campaign_id]],campaign_channel_merged[campaign_id],campaign_channel_merged[campaign_name],"Not Found")</f>
        <v>Launch  11</v>
      </c>
      <c r="D1147" t="str">
        <f>_xlfn.XLOOKUP(Campaign_performance_cln[[#This Row],[campaign_id]],campaign_channel_merged[campaign_id],campaign_channel_merged[channel],"Not Found",0)</f>
        <v>Email</v>
      </c>
      <c r="E1147" s="8" t="s">
        <v>8689</v>
      </c>
      <c r="F1147" s="8" t="s">
        <v>8689</v>
      </c>
      <c r="G1147" s="8" t="str">
        <f t="shared" si="17"/>
        <v>not converted</v>
      </c>
      <c r="H1147" s="6">
        <v>0</v>
      </c>
      <c r="I1147" t="str">
        <f>_xlfn.XLOOKUP(Campaign_performance_cln[[#This Row],[customer_id]],customers_cln[customer_id],customers_cln[country],"Not Found",0)</f>
        <v>Taiwan</v>
      </c>
    </row>
    <row r="1148" spans="1:9" x14ac:dyDescent="0.45">
      <c r="A1148" t="s">
        <v>8655</v>
      </c>
      <c r="B1148" t="s">
        <v>293</v>
      </c>
      <c r="C1148" t="str">
        <f>_xlfn.XLOOKUP(Campaign_performance_cln[[#This Row],[campaign_id]],campaign_channel_merged[campaign_id],campaign_channel_merged[campaign_name],"Not Found")</f>
        <v>Festive  15</v>
      </c>
      <c r="D1148" t="str">
        <f>_xlfn.XLOOKUP(Campaign_performance_cln[[#This Row],[campaign_id]],campaign_channel_merged[campaign_id],campaign_channel_merged[channel],"Not Found",0)</f>
        <v>Email</v>
      </c>
      <c r="E1148" s="8" t="s">
        <v>8690</v>
      </c>
      <c r="F1148" s="8" t="s">
        <v>8690</v>
      </c>
      <c r="G1148" s="8" t="str">
        <f t="shared" si="17"/>
        <v>converted</v>
      </c>
      <c r="H1148" s="6">
        <v>1337.85</v>
      </c>
      <c r="I1148" t="str">
        <f>_xlfn.XLOOKUP(Campaign_performance_cln[[#This Row],[customer_id]],customers_cln[customer_id],customers_cln[country],"Not Found",0)</f>
        <v>Philippines</v>
      </c>
    </row>
    <row r="1149" spans="1:9" x14ac:dyDescent="0.45">
      <c r="A1149" t="s">
        <v>8657</v>
      </c>
      <c r="B1149" t="s">
        <v>317</v>
      </c>
      <c r="C1149" t="str">
        <f>_xlfn.XLOOKUP(Campaign_performance_cln[[#This Row],[campaign_id]],campaign_channel_merged[campaign_id],campaign_channel_merged[campaign_name],"Not Found")</f>
        <v>Launch  17</v>
      </c>
      <c r="D1149" t="str">
        <f>_xlfn.XLOOKUP(Campaign_performance_cln[[#This Row],[campaign_id]],campaign_channel_merged[campaign_id],campaign_channel_merged[channel],"Not Found",0)</f>
        <v>TV Ad</v>
      </c>
      <c r="E1149" s="8" t="s">
        <v>8689</v>
      </c>
      <c r="F1149" s="8" t="s">
        <v>8689</v>
      </c>
      <c r="G1149" s="8" t="str">
        <f t="shared" si="17"/>
        <v>not converted</v>
      </c>
      <c r="H1149" s="6">
        <v>0</v>
      </c>
      <c r="I1149" t="str">
        <f>_xlfn.XLOOKUP(Campaign_performance_cln[[#This Row],[customer_id]],customers_cln[customer_id],customers_cln[country],"Not Found",0)</f>
        <v>Syrian Arab Republic</v>
      </c>
    </row>
    <row r="1150" spans="1:9" x14ac:dyDescent="0.45">
      <c r="A1150" t="s">
        <v>8651</v>
      </c>
      <c r="B1150" t="s">
        <v>390</v>
      </c>
      <c r="C1150" t="str">
        <f>_xlfn.XLOOKUP(Campaign_performance_cln[[#This Row],[campaign_id]],campaign_channel_merged[campaign_id],campaign_channel_merged[campaign_name],"Not Found")</f>
        <v>Launch  11</v>
      </c>
      <c r="D1150" t="str">
        <f>_xlfn.XLOOKUP(Campaign_performance_cln[[#This Row],[campaign_id]],campaign_channel_merged[campaign_id],campaign_channel_merged[channel],"Not Found",0)</f>
        <v>Email</v>
      </c>
      <c r="E1150" s="8" t="s">
        <v>8690</v>
      </c>
      <c r="F1150" s="8" t="s">
        <v>8690</v>
      </c>
      <c r="G1150" s="8" t="str">
        <f t="shared" si="17"/>
        <v>converted</v>
      </c>
      <c r="H1150" s="6">
        <v>1971.56</v>
      </c>
      <c r="I1150" t="str">
        <f>_xlfn.XLOOKUP(Campaign_performance_cln[[#This Row],[customer_id]],customers_cln[customer_id],customers_cln[country],"Not Found",0)</f>
        <v>Sudan</v>
      </c>
    </row>
    <row r="1151" spans="1:9" x14ac:dyDescent="0.45">
      <c r="A1151" t="s">
        <v>8656</v>
      </c>
      <c r="B1151" t="s">
        <v>801</v>
      </c>
      <c r="C1151" t="str">
        <f>_xlfn.XLOOKUP(Campaign_performance_cln[[#This Row],[campaign_id]],campaign_channel_merged[campaign_id],campaign_channel_merged[campaign_name],"Not Found")</f>
        <v>Clearance  16</v>
      </c>
      <c r="D1151" t="str">
        <f>_xlfn.XLOOKUP(Campaign_performance_cln[[#This Row],[campaign_id]],campaign_channel_merged[campaign_id],campaign_channel_merged[channel],"Not Found",0)</f>
        <v>Influencer</v>
      </c>
      <c r="E1151" s="8" t="s">
        <v>8690</v>
      </c>
      <c r="F1151" s="8" t="s">
        <v>8689</v>
      </c>
      <c r="G1151" s="8" t="str">
        <f t="shared" si="17"/>
        <v>not converted</v>
      </c>
      <c r="H1151" s="6">
        <v>0</v>
      </c>
      <c r="I1151" t="str">
        <f>_xlfn.XLOOKUP(Campaign_performance_cln[[#This Row],[customer_id]],customers_cln[customer_id],customers_cln[country],"Not Found",0)</f>
        <v>Saint Barthelemy</v>
      </c>
    </row>
    <row r="1152" spans="1:9" x14ac:dyDescent="0.45">
      <c r="A1152" t="s">
        <v>8648</v>
      </c>
      <c r="B1152" t="s">
        <v>375</v>
      </c>
      <c r="C1152" t="str">
        <f>_xlfn.XLOOKUP(Campaign_performance_cln[[#This Row],[campaign_id]],campaign_channel_merged[campaign_id],campaign_channel_merged[campaign_name],"Not Found")</f>
        <v>Festive  8</v>
      </c>
      <c r="D1152" t="str">
        <f>_xlfn.XLOOKUP(Campaign_performance_cln[[#This Row],[campaign_id]],campaign_channel_merged[campaign_id],campaign_channel_merged[channel],"Not Found",0)</f>
        <v>Influencer</v>
      </c>
      <c r="E1152" s="8" t="s">
        <v>8690</v>
      </c>
      <c r="F1152" s="8" t="s">
        <v>8689</v>
      </c>
      <c r="G1152" s="8" t="str">
        <f t="shared" si="17"/>
        <v>not converted</v>
      </c>
      <c r="H1152" s="6">
        <v>0</v>
      </c>
      <c r="I1152" t="str">
        <f>_xlfn.XLOOKUP(Campaign_performance_cln[[#This Row],[customer_id]],customers_cln[customer_id],customers_cln[country],"Not Found",0)</f>
        <v>Belize</v>
      </c>
    </row>
    <row r="1153" spans="1:9" x14ac:dyDescent="0.45">
      <c r="A1153" t="s">
        <v>8642</v>
      </c>
      <c r="B1153" t="s">
        <v>325</v>
      </c>
      <c r="C1153" t="str">
        <f>_xlfn.XLOOKUP(Campaign_performance_cln[[#This Row],[campaign_id]],campaign_channel_merged[campaign_id],campaign_channel_merged[campaign_name],"Not Found")</f>
        <v>Festive  2</v>
      </c>
      <c r="D1153" t="str">
        <f>_xlfn.XLOOKUP(Campaign_performance_cln[[#This Row],[campaign_id]],campaign_channel_merged[campaign_id],campaign_channel_merged[channel],"Not Found",0)</f>
        <v>Influencer</v>
      </c>
      <c r="E1153" s="8" t="s">
        <v>8690</v>
      </c>
      <c r="F1153" s="8" t="s">
        <v>8690</v>
      </c>
      <c r="G1153" s="8" t="str">
        <f t="shared" si="17"/>
        <v>converted</v>
      </c>
      <c r="H1153" s="6">
        <v>820.35</v>
      </c>
      <c r="I1153" t="str">
        <f>_xlfn.XLOOKUP(Campaign_performance_cln[[#This Row],[customer_id]],customers_cln[customer_id],customers_cln[country],"Not Found",0)</f>
        <v>Congo</v>
      </c>
    </row>
    <row r="1154" spans="1:9" x14ac:dyDescent="0.45">
      <c r="A1154" t="s">
        <v>8652</v>
      </c>
      <c r="B1154" t="s">
        <v>226</v>
      </c>
      <c r="C1154" t="str">
        <f>_xlfn.XLOOKUP(Campaign_performance_cln[[#This Row],[campaign_id]],campaign_channel_merged[campaign_id],campaign_channel_merged[campaign_name],"Not Found")</f>
        <v>Summer  12</v>
      </c>
      <c r="D1154" t="str">
        <f>_xlfn.XLOOKUP(Campaign_performance_cln[[#This Row],[campaign_id]],campaign_channel_merged[campaign_id],campaign_channel_merged[channel],"Not Found",0)</f>
        <v>Email</v>
      </c>
      <c r="E1154" s="8" t="s">
        <v>8689</v>
      </c>
      <c r="F1154" s="8" t="s">
        <v>8689</v>
      </c>
      <c r="G1154" s="8" t="str">
        <f t="shared" si="17"/>
        <v>not converted</v>
      </c>
      <c r="H1154" s="6">
        <v>0</v>
      </c>
      <c r="I1154" t="str">
        <f>_xlfn.XLOOKUP(Campaign_performance_cln[[#This Row],[customer_id]],customers_cln[customer_id],customers_cln[country],"Not Found",0)</f>
        <v>Djibouti</v>
      </c>
    </row>
    <row r="1155" spans="1:9" x14ac:dyDescent="0.45">
      <c r="A1155" t="s">
        <v>8644</v>
      </c>
      <c r="B1155" t="s">
        <v>987</v>
      </c>
      <c r="C1155" t="str">
        <f>_xlfn.XLOOKUP(Campaign_performance_cln[[#This Row],[campaign_id]],campaign_channel_merged[campaign_id],campaign_channel_merged[campaign_name],"Not Found")</f>
        <v>Launch  4</v>
      </c>
      <c r="D1155" t="str">
        <f>_xlfn.XLOOKUP(Campaign_performance_cln[[#This Row],[campaign_id]],campaign_channel_merged[campaign_id],campaign_channel_merged[channel],"Not Found",0)</f>
        <v>TV Ad</v>
      </c>
      <c r="E1155" s="8" t="s">
        <v>8689</v>
      </c>
      <c r="F1155" s="8" t="s">
        <v>8689</v>
      </c>
      <c r="G1155" s="8" t="str">
        <f t="shared" ref="G1155:G1218" si="18">IF(AND(E1155="yes",F1155="yes"),"converted","not converted")</f>
        <v>not converted</v>
      </c>
      <c r="H1155" s="6">
        <v>0</v>
      </c>
      <c r="I1155" t="str">
        <f>_xlfn.XLOOKUP(Campaign_performance_cln[[#This Row],[customer_id]],customers_cln[customer_id],customers_cln[country],"Not Found",0)</f>
        <v>Belgium</v>
      </c>
    </row>
    <row r="1156" spans="1:9" x14ac:dyDescent="0.45">
      <c r="A1156" t="s">
        <v>8655</v>
      </c>
      <c r="B1156" t="s">
        <v>248</v>
      </c>
      <c r="C1156" t="str">
        <f>_xlfn.XLOOKUP(Campaign_performance_cln[[#This Row],[campaign_id]],campaign_channel_merged[campaign_id],campaign_channel_merged[campaign_name],"Not Found")</f>
        <v>Festive  15</v>
      </c>
      <c r="D1156" t="str">
        <f>_xlfn.XLOOKUP(Campaign_performance_cln[[#This Row],[campaign_id]],campaign_channel_merged[campaign_id],campaign_channel_merged[channel],"Not Found",0)</f>
        <v>Email</v>
      </c>
      <c r="E1156" s="8" t="s">
        <v>8690</v>
      </c>
      <c r="F1156" s="8" t="s">
        <v>8689</v>
      </c>
      <c r="G1156" s="8" t="str">
        <f t="shared" si="18"/>
        <v>not converted</v>
      </c>
      <c r="H1156" s="6">
        <v>0</v>
      </c>
      <c r="I1156" t="str">
        <f>_xlfn.XLOOKUP(Campaign_performance_cln[[#This Row],[customer_id]],customers_cln[customer_id],customers_cln[country],"Not Found",0)</f>
        <v>Lao People'S Democratic Republic</v>
      </c>
    </row>
    <row r="1157" spans="1:9" x14ac:dyDescent="0.45">
      <c r="A1157" t="s">
        <v>8647</v>
      </c>
      <c r="B1157" t="s">
        <v>991</v>
      </c>
      <c r="C1157" t="str">
        <f>_xlfn.XLOOKUP(Campaign_performance_cln[[#This Row],[campaign_id]],campaign_channel_merged[campaign_id],campaign_channel_merged[campaign_name],"Not Found")</f>
        <v>Clearance  7</v>
      </c>
      <c r="D1157" t="str">
        <f>_xlfn.XLOOKUP(Campaign_performance_cln[[#This Row],[campaign_id]],campaign_channel_merged[campaign_id],campaign_channel_merged[channel],"Not Found",0)</f>
        <v>TV Ad</v>
      </c>
      <c r="E1157" s="8" t="s">
        <v>8689</v>
      </c>
      <c r="F1157" s="8" t="s">
        <v>8689</v>
      </c>
      <c r="G1157" s="8" t="str">
        <f t="shared" si="18"/>
        <v>not converted</v>
      </c>
      <c r="H1157" s="6">
        <v>0</v>
      </c>
      <c r="I1157" t="str">
        <f>_xlfn.XLOOKUP(Campaign_performance_cln[[#This Row],[customer_id]],customers_cln[customer_id],customers_cln[country],"Not Found",0)</f>
        <v>Jordan</v>
      </c>
    </row>
    <row r="1158" spans="1:9" x14ac:dyDescent="0.45">
      <c r="A1158" t="s">
        <v>8654</v>
      </c>
      <c r="B1158" t="s">
        <v>718</v>
      </c>
      <c r="C1158" t="str">
        <f>_xlfn.XLOOKUP(Campaign_performance_cln[[#This Row],[campaign_id]],campaign_channel_merged[campaign_id],campaign_channel_merged[campaign_name],"Not Found")</f>
        <v>Summer  14</v>
      </c>
      <c r="D1158" t="str">
        <f>_xlfn.XLOOKUP(Campaign_performance_cln[[#This Row],[campaign_id]],campaign_channel_merged[campaign_id],campaign_channel_merged[channel],"Not Found",0)</f>
        <v>Social Media</v>
      </c>
      <c r="E1158" s="8" t="s">
        <v>8690</v>
      </c>
      <c r="F1158" s="8" t="s">
        <v>8690</v>
      </c>
      <c r="G1158" s="8" t="str">
        <f t="shared" si="18"/>
        <v>converted</v>
      </c>
      <c r="H1158" s="6">
        <v>1000.71</v>
      </c>
      <c r="I1158" t="str">
        <f>_xlfn.XLOOKUP(Campaign_performance_cln[[#This Row],[customer_id]],customers_cln[customer_id],customers_cln[country],"Not Found",0)</f>
        <v>Bosnia And Herzegovina</v>
      </c>
    </row>
    <row r="1159" spans="1:9" x14ac:dyDescent="0.45">
      <c r="A1159" t="s">
        <v>8645</v>
      </c>
      <c r="B1159" t="s">
        <v>958</v>
      </c>
      <c r="C1159" t="str">
        <f>_xlfn.XLOOKUP(Campaign_performance_cln[[#This Row],[campaign_id]],campaign_channel_merged[campaign_id],campaign_channel_merged[campaign_name],"Not Found")</f>
        <v>Festive  5</v>
      </c>
      <c r="D1159" t="str">
        <f>_xlfn.XLOOKUP(Campaign_performance_cln[[#This Row],[campaign_id]],campaign_channel_merged[campaign_id],campaign_channel_merged[channel],"Not Found",0)</f>
        <v>unknown</v>
      </c>
      <c r="E1159" s="8" t="s">
        <v>8690</v>
      </c>
      <c r="F1159" s="8" t="s">
        <v>8689</v>
      </c>
      <c r="G1159" s="8" t="str">
        <f t="shared" si="18"/>
        <v>not converted</v>
      </c>
      <c r="H1159" s="6">
        <v>0</v>
      </c>
      <c r="I1159" t="str">
        <f>_xlfn.XLOOKUP(Campaign_performance_cln[[#This Row],[customer_id]],customers_cln[customer_id],customers_cln[country],"Not Found",0)</f>
        <v>Sao Tome And Principe</v>
      </c>
    </row>
    <row r="1160" spans="1:9" x14ac:dyDescent="0.45">
      <c r="A1160" t="s">
        <v>8658</v>
      </c>
      <c r="B1160" t="s">
        <v>849</v>
      </c>
      <c r="C1160" t="str">
        <f>_xlfn.XLOOKUP(Campaign_performance_cln[[#This Row],[campaign_id]],campaign_channel_merged[campaign_id],campaign_channel_merged[campaign_name],"Not Found")</f>
        <v>Summer  18</v>
      </c>
      <c r="D1160" t="str">
        <f>_xlfn.XLOOKUP(Campaign_performance_cln[[#This Row],[campaign_id]],campaign_channel_merged[campaign_id],campaign_channel_merged[channel],"Not Found",0)</f>
        <v>TV Ad</v>
      </c>
      <c r="E1160" s="8" t="s">
        <v>8689</v>
      </c>
      <c r="F1160" s="8" t="s">
        <v>8689</v>
      </c>
      <c r="G1160" s="8" t="str">
        <f t="shared" si="18"/>
        <v>not converted</v>
      </c>
      <c r="H1160" s="6">
        <v>0</v>
      </c>
      <c r="I1160" t="str">
        <f>_xlfn.XLOOKUP(Campaign_performance_cln[[#This Row],[customer_id]],customers_cln[customer_id],customers_cln[country],"Not Found",0)</f>
        <v>Japan</v>
      </c>
    </row>
    <row r="1161" spans="1:9" x14ac:dyDescent="0.45">
      <c r="A1161" t="s">
        <v>8657</v>
      </c>
      <c r="B1161" t="s">
        <v>392</v>
      </c>
      <c r="C1161" t="str">
        <f>_xlfn.XLOOKUP(Campaign_performance_cln[[#This Row],[campaign_id]],campaign_channel_merged[campaign_id],campaign_channel_merged[campaign_name],"Not Found")</f>
        <v>Launch  17</v>
      </c>
      <c r="D1161" t="str">
        <f>_xlfn.XLOOKUP(Campaign_performance_cln[[#This Row],[campaign_id]],campaign_channel_merged[campaign_id],campaign_channel_merged[channel],"Not Found",0)</f>
        <v>TV Ad</v>
      </c>
      <c r="E1161" s="8" t="s">
        <v>8689</v>
      </c>
      <c r="F1161" s="8" t="s">
        <v>8689</v>
      </c>
      <c r="G1161" s="8" t="str">
        <f t="shared" si="18"/>
        <v>not converted</v>
      </c>
      <c r="H1161" s="6">
        <v>0</v>
      </c>
      <c r="I1161" t="str">
        <f>_xlfn.XLOOKUP(Campaign_performance_cln[[#This Row],[customer_id]],customers_cln[customer_id],customers_cln[country],"Not Found",0)</f>
        <v>Croatia</v>
      </c>
    </row>
    <row r="1162" spans="1:9" x14ac:dyDescent="0.45">
      <c r="A1162" t="s">
        <v>8648</v>
      </c>
      <c r="B1162" t="s">
        <v>862</v>
      </c>
      <c r="C1162" t="str">
        <f>_xlfn.XLOOKUP(Campaign_performance_cln[[#This Row],[campaign_id]],campaign_channel_merged[campaign_id],campaign_channel_merged[campaign_name],"Not Found")</f>
        <v>Festive  8</v>
      </c>
      <c r="D1162" t="str">
        <f>_xlfn.XLOOKUP(Campaign_performance_cln[[#This Row],[campaign_id]],campaign_channel_merged[campaign_id],campaign_channel_merged[channel],"Not Found",0)</f>
        <v>Influencer</v>
      </c>
      <c r="E1162" s="8" t="s">
        <v>8690</v>
      </c>
      <c r="F1162" s="8" t="s">
        <v>8689</v>
      </c>
      <c r="G1162" s="8" t="str">
        <f t="shared" si="18"/>
        <v>not converted</v>
      </c>
      <c r="H1162" s="6">
        <v>0</v>
      </c>
      <c r="I1162" t="str">
        <f>_xlfn.XLOOKUP(Campaign_performance_cln[[#This Row],[customer_id]],customers_cln[customer_id],customers_cln[country],"Not Found",0)</f>
        <v>Saint Lucia</v>
      </c>
    </row>
    <row r="1163" spans="1:9" x14ac:dyDescent="0.45">
      <c r="A1163" t="s">
        <v>8653</v>
      </c>
      <c r="B1163" t="s">
        <v>573</v>
      </c>
      <c r="C1163" t="str">
        <f>_xlfn.XLOOKUP(Campaign_performance_cln[[#This Row],[campaign_id]],campaign_channel_merged[campaign_id],campaign_channel_merged[campaign_name],"Not Found")</f>
        <v>Winter  13</v>
      </c>
      <c r="D1163" t="str">
        <f>_xlfn.XLOOKUP(Campaign_performance_cln[[#This Row],[campaign_id]],campaign_channel_merged[campaign_id],campaign_channel_merged[channel],"Not Found",0)</f>
        <v>Social Media</v>
      </c>
      <c r="E1163" s="8" t="s">
        <v>8689</v>
      </c>
      <c r="F1163" s="8" t="s">
        <v>8689</v>
      </c>
      <c r="G1163" s="8" t="str">
        <f t="shared" si="18"/>
        <v>not converted</v>
      </c>
      <c r="H1163" s="6">
        <v>0</v>
      </c>
      <c r="I1163" t="str">
        <f>_xlfn.XLOOKUP(Campaign_performance_cln[[#This Row],[customer_id]],customers_cln[customer_id],customers_cln[country],"Not Found",0)</f>
        <v>Congo</v>
      </c>
    </row>
    <row r="1164" spans="1:9" x14ac:dyDescent="0.45">
      <c r="A1164" t="s">
        <v>8643</v>
      </c>
      <c r="B1164" t="s">
        <v>274</v>
      </c>
      <c r="C1164" t="str">
        <f>_xlfn.XLOOKUP(Campaign_performance_cln[[#This Row],[campaign_id]],campaign_channel_merged[campaign_id],campaign_channel_merged[campaign_name],"Not Found")</f>
        <v>Winter  3</v>
      </c>
      <c r="D1164" t="str">
        <f>_xlfn.XLOOKUP(Campaign_performance_cln[[#This Row],[campaign_id]],campaign_channel_merged[campaign_id],campaign_channel_merged[channel],"Not Found",0)</f>
        <v>Social Media</v>
      </c>
      <c r="E1164" s="8" t="s">
        <v>8690</v>
      </c>
      <c r="F1164" s="8" t="s">
        <v>8689</v>
      </c>
      <c r="G1164" s="8" t="str">
        <f t="shared" si="18"/>
        <v>not converted</v>
      </c>
      <c r="H1164" s="6">
        <v>0</v>
      </c>
      <c r="I1164" t="str">
        <f>_xlfn.XLOOKUP(Campaign_performance_cln[[#This Row],[customer_id]],customers_cln[customer_id],customers_cln[country],"Not Found",0)</f>
        <v>United States Virgin Islands</v>
      </c>
    </row>
    <row r="1165" spans="1:9" x14ac:dyDescent="0.45">
      <c r="A1165" t="s">
        <v>8648</v>
      </c>
      <c r="B1165" t="s">
        <v>287</v>
      </c>
      <c r="C1165" t="str">
        <f>_xlfn.XLOOKUP(Campaign_performance_cln[[#This Row],[campaign_id]],campaign_channel_merged[campaign_id],campaign_channel_merged[campaign_name],"Not Found")</f>
        <v>Festive  8</v>
      </c>
      <c r="D1165" t="str">
        <f>_xlfn.XLOOKUP(Campaign_performance_cln[[#This Row],[campaign_id]],campaign_channel_merged[campaign_id],campaign_channel_merged[channel],"Not Found",0)</f>
        <v>Influencer</v>
      </c>
      <c r="E1165" s="8" t="s">
        <v>8690</v>
      </c>
      <c r="F1165" s="8" t="s">
        <v>8689</v>
      </c>
      <c r="G1165" s="8" t="str">
        <f t="shared" si="18"/>
        <v>not converted</v>
      </c>
      <c r="H1165" s="6">
        <v>0</v>
      </c>
      <c r="I1165" t="str">
        <f>_xlfn.XLOOKUP(Campaign_performance_cln[[#This Row],[customer_id]],customers_cln[customer_id],customers_cln[country],"Not Found",0)</f>
        <v>Peru</v>
      </c>
    </row>
    <row r="1166" spans="1:9" x14ac:dyDescent="0.45">
      <c r="A1166" t="s">
        <v>8656</v>
      </c>
      <c r="B1166" t="s">
        <v>946</v>
      </c>
      <c r="C1166" t="str">
        <f>_xlfn.XLOOKUP(Campaign_performance_cln[[#This Row],[campaign_id]],campaign_channel_merged[campaign_id],campaign_channel_merged[campaign_name],"Not Found")</f>
        <v>Clearance  16</v>
      </c>
      <c r="D1166" t="str">
        <f>_xlfn.XLOOKUP(Campaign_performance_cln[[#This Row],[campaign_id]],campaign_channel_merged[campaign_id],campaign_channel_merged[channel],"Not Found",0)</f>
        <v>Influencer</v>
      </c>
      <c r="E1166" s="8" t="s">
        <v>8689</v>
      </c>
      <c r="F1166" s="8" t="s">
        <v>8689</v>
      </c>
      <c r="G1166" s="8" t="str">
        <f t="shared" si="18"/>
        <v>not converted</v>
      </c>
      <c r="H1166" s="6">
        <v>0</v>
      </c>
      <c r="I1166" t="str">
        <f>_xlfn.XLOOKUP(Campaign_performance_cln[[#This Row],[customer_id]],customers_cln[customer_id],customers_cln[country],"Not Found",0)</f>
        <v>Solomon Islands</v>
      </c>
    </row>
    <row r="1167" spans="1:9" x14ac:dyDescent="0.45">
      <c r="A1167" t="s">
        <v>8655</v>
      </c>
      <c r="B1167" t="s">
        <v>966</v>
      </c>
      <c r="C1167" t="str">
        <f>_xlfn.XLOOKUP(Campaign_performance_cln[[#This Row],[campaign_id]],campaign_channel_merged[campaign_id],campaign_channel_merged[campaign_name],"Not Found")</f>
        <v>Festive  15</v>
      </c>
      <c r="D1167" t="str">
        <f>_xlfn.XLOOKUP(Campaign_performance_cln[[#This Row],[campaign_id]],campaign_channel_merged[campaign_id],campaign_channel_merged[channel],"Not Found",0)</f>
        <v>Email</v>
      </c>
      <c r="E1167" s="8" t="s">
        <v>8690</v>
      </c>
      <c r="F1167" s="8" t="s">
        <v>8689</v>
      </c>
      <c r="G1167" s="8" t="str">
        <f t="shared" si="18"/>
        <v>not converted</v>
      </c>
      <c r="H1167" s="6">
        <v>0</v>
      </c>
      <c r="I1167" t="str">
        <f>_xlfn.XLOOKUP(Campaign_performance_cln[[#This Row],[customer_id]],customers_cln[customer_id],customers_cln[country],"Not Found",0)</f>
        <v>Cuba</v>
      </c>
    </row>
    <row r="1168" spans="1:9" x14ac:dyDescent="0.45">
      <c r="A1168" t="s">
        <v>8652</v>
      </c>
      <c r="B1168" t="s">
        <v>379</v>
      </c>
      <c r="C1168" t="str">
        <f>_xlfn.XLOOKUP(Campaign_performance_cln[[#This Row],[campaign_id]],campaign_channel_merged[campaign_id],campaign_channel_merged[campaign_name],"Not Found")</f>
        <v>Summer  12</v>
      </c>
      <c r="D1168" t="str">
        <f>_xlfn.XLOOKUP(Campaign_performance_cln[[#This Row],[campaign_id]],campaign_channel_merged[campaign_id],campaign_channel_merged[channel],"Not Found",0)</f>
        <v>Email</v>
      </c>
      <c r="E1168" s="8" t="s">
        <v>8690</v>
      </c>
      <c r="F1168" s="8" t="s">
        <v>8689</v>
      </c>
      <c r="G1168" s="8" t="str">
        <f t="shared" si="18"/>
        <v>not converted</v>
      </c>
      <c r="H1168" s="6">
        <v>0</v>
      </c>
      <c r="I1168" t="str">
        <f>_xlfn.XLOOKUP(Campaign_performance_cln[[#This Row],[customer_id]],customers_cln[customer_id],customers_cln[country],"Not Found",0)</f>
        <v>Reunion</v>
      </c>
    </row>
    <row r="1169" spans="1:9" x14ac:dyDescent="0.45">
      <c r="A1169" t="s">
        <v>8648</v>
      </c>
      <c r="B1169" t="s">
        <v>851</v>
      </c>
      <c r="C1169" t="str">
        <f>_xlfn.XLOOKUP(Campaign_performance_cln[[#This Row],[campaign_id]],campaign_channel_merged[campaign_id],campaign_channel_merged[campaign_name],"Not Found")</f>
        <v>Festive  8</v>
      </c>
      <c r="D1169" t="str">
        <f>_xlfn.XLOOKUP(Campaign_performance_cln[[#This Row],[campaign_id]],campaign_channel_merged[campaign_id],campaign_channel_merged[channel],"Not Found",0)</f>
        <v>Influencer</v>
      </c>
      <c r="E1169" s="8" t="s">
        <v>8689</v>
      </c>
      <c r="F1169" s="8" t="s">
        <v>8689</v>
      </c>
      <c r="G1169" s="8" t="str">
        <f t="shared" si="18"/>
        <v>not converted</v>
      </c>
      <c r="H1169" s="6">
        <v>0</v>
      </c>
      <c r="I1169" t="str">
        <f>_xlfn.XLOOKUP(Campaign_performance_cln[[#This Row],[customer_id]],customers_cln[customer_id],customers_cln[country],"Not Found",0)</f>
        <v>Lebanon</v>
      </c>
    </row>
    <row r="1170" spans="1:9" x14ac:dyDescent="0.45">
      <c r="A1170" t="s">
        <v>8655</v>
      </c>
      <c r="B1170" t="s">
        <v>629</v>
      </c>
      <c r="C1170" t="str">
        <f>_xlfn.XLOOKUP(Campaign_performance_cln[[#This Row],[campaign_id]],campaign_channel_merged[campaign_id],campaign_channel_merged[campaign_name],"Not Found")</f>
        <v>Festive  15</v>
      </c>
      <c r="D1170" t="str">
        <f>_xlfn.XLOOKUP(Campaign_performance_cln[[#This Row],[campaign_id]],campaign_channel_merged[campaign_id],campaign_channel_merged[channel],"Not Found",0)</f>
        <v>Email</v>
      </c>
      <c r="E1170" s="8" t="s">
        <v>8690</v>
      </c>
      <c r="F1170" s="8" t="s">
        <v>8690</v>
      </c>
      <c r="G1170" s="8" t="str">
        <f t="shared" si="18"/>
        <v>converted</v>
      </c>
      <c r="H1170" s="6">
        <v>1439.86</v>
      </c>
      <c r="I1170" t="str">
        <f>_xlfn.XLOOKUP(Campaign_performance_cln[[#This Row],[customer_id]],customers_cln[customer_id],customers_cln[country],"Not Found",0)</f>
        <v>Equatorial Guinea</v>
      </c>
    </row>
    <row r="1171" spans="1:9" x14ac:dyDescent="0.45">
      <c r="A1171" t="s">
        <v>8653</v>
      </c>
      <c r="B1171" t="s">
        <v>146</v>
      </c>
      <c r="C1171" t="str">
        <f>_xlfn.XLOOKUP(Campaign_performance_cln[[#This Row],[campaign_id]],campaign_channel_merged[campaign_id],campaign_channel_merged[campaign_name],"Not Found")</f>
        <v>Winter  13</v>
      </c>
      <c r="D1171" t="str">
        <f>_xlfn.XLOOKUP(Campaign_performance_cln[[#This Row],[campaign_id]],campaign_channel_merged[campaign_id],campaign_channel_merged[channel],"Not Found",0)</f>
        <v>Social Media</v>
      </c>
      <c r="E1171" s="8" t="s">
        <v>8689</v>
      </c>
      <c r="F1171" s="8" t="s">
        <v>8689</v>
      </c>
      <c r="G1171" s="8" t="str">
        <f t="shared" si="18"/>
        <v>not converted</v>
      </c>
      <c r="H1171" s="6">
        <v>0</v>
      </c>
      <c r="I1171" t="str">
        <f>_xlfn.XLOOKUP(Campaign_performance_cln[[#This Row],[customer_id]],customers_cln[customer_id],customers_cln[country],"Not Found",0)</f>
        <v>Comoros</v>
      </c>
    </row>
    <row r="1172" spans="1:9" x14ac:dyDescent="0.45">
      <c r="A1172" t="s">
        <v>8641</v>
      </c>
      <c r="B1172" t="s">
        <v>409</v>
      </c>
      <c r="C1172" t="str">
        <f>_xlfn.XLOOKUP(Campaign_performance_cln[[#This Row],[campaign_id]],campaign_channel_merged[campaign_id],campaign_channel_merged[campaign_name],"Not Found")</f>
        <v>Clearance  1</v>
      </c>
      <c r="D1172" t="str">
        <f>_xlfn.XLOOKUP(Campaign_performance_cln[[#This Row],[campaign_id]],campaign_channel_merged[campaign_id],campaign_channel_merged[channel],"Not Found",0)</f>
        <v>Google Ads</v>
      </c>
      <c r="E1172" s="8" t="s">
        <v>8690</v>
      </c>
      <c r="F1172" s="8" t="s">
        <v>8689</v>
      </c>
      <c r="G1172" s="8" t="str">
        <f t="shared" si="18"/>
        <v>not converted</v>
      </c>
      <c r="H1172" s="6">
        <v>0</v>
      </c>
      <c r="I1172" t="str">
        <f>_xlfn.XLOOKUP(Campaign_performance_cln[[#This Row],[customer_id]],customers_cln[customer_id],customers_cln[country],"Not Found",0)</f>
        <v>Bosnia And Herzegovina</v>
      </c>
    </row>
    <row r="1173" spans="1:9" x14ac:dyDescent="0.45">
      <c r="A1173" t="s">
        <v>8652</v>
      </c>
      <c r="B1173" t="s">
        <v>775</v>
      </c>
      <c r="C1173" t="str">
        <f>_xlfn.XLOOKUP(Campaign_performance_cln[[#This Row],[campaign_id]],campaign_channel_merged[campaign_id],campaign_channel_merged[campaign_name],"Not Found")</f>
        <v>Summer  12</v>
      </c>
      <c r="D1173" t="str">
        <f>_xlfn.XLOOKUP(Campaign_performance_cln[[#This Row],[campaign_id]],campaign_channel_merged[campaign_id],campaign_channel_merged[channel],"Not Found",0)</f>
        <v>Email</v>
      </c>
      <c r="E1173" s="8" t="s">
        <v>8689</v>
      </c>
      <c r="F1173" s="8" t="s">
        <v>8689</v>
      </c>
      <c r="G1173" s="8" t="str">
        <f t="shared" si="18"/>
        <v>not converted</v>
      </c>
      <c r="H1173" s="6">
        <v>0</v>
      </c>
      <c r="I1173" t="str">
        <f>_xlfn.XLOOKUP(Campaign_performance_cln[[#This Row],[customer_id]],customers_cln[customer_id],customers_cln[country],"Not Found",0)</f>
        <v>Slovenia</v>
      </c>
    </row>
    <row r="1174" spans="1:9" x14ac:dyDescent="0.45">
      <c r="A1174" t="s">
        <v>8653</v>
      </c>
      <c r="B1174" t="s">
        <v>316</v>
      </c>
      <c r="C1174" t="str">
        <f>_xlfn.XLOOKUP(Campaign_performance_cln[[#This Row],[campaign_id]],campaign_channel_merged[campaign_id],campaign_channel_merged[campaign_name],"Not Found")</f>
        <v>Winter  13</v>
      </c>
      <c r="D1174" t="str">
        <f>_xlfn.XLOOKUP(Campaign_performance_cln[[#This Row],[campaign_id]],campaign_channel_merged[campaign_id],campaign_channel_merged[channel],"Not Found",0)</f>
        <v>Social Media</v>
      </c>
      <c r="E1174" s="8" t="s">
        <v>8689</v>
      </c>
      <c r="F1174" s="8" t="s">
        <v>8689</v>
      </c>
      <c r="G1174" s="8" t="str">
        <f t="shared" si="18"/>
        <v>not converted</v>
      </c>
      <c r="H1174" s="6">
        <v>0</v>
      </c>
      <c r="I1174" t="str">
        <f>_xlfn.XLOOKUP(Campaign_performance_cln[[#This Row],[customer_id]],customers_cln[customer_id],customers_cln[country],"Not Found",0)</f>
        <v>Turks And Caicos Islands</v>
      </c>
    </row>
    <row r="1175" spans="1:9" x14ac:dyDescent="0.45">
      <c r="A1175" t="s">
        <v>8647</v>
      </c>
      <c r="B1175" t="s">
        <v>846</v>
      </c>
      <c r="C1175" t="str">
        <f>_xlfn.XLOOKUP(Campaign_performance_cln[[#This Row],[campaign_id]],campaign_channel_merged[campaign_id],campaign_channel_merged[campaign_name],"Not Found")</f>
        <v>Clearance  7</v>
      </c>
      <c r="D1175" t="str">
        <f>_xlfn.XLOOKUP(Campaign_performance_cln[[#This Row],[campaign_id]],campaign_channel_merged[campaign_id],campaign_channel_merged[channel],"Not Found",0)</f>
        <v>TV Ad</v>
      </c>
      <c r="E1175" s="8" t="s">
        <v>8689</v>
      </c>
      <c r="F1175" s="8" t="s">
        <v>8689</v>
      </c>
      <c r="G1175" s="8" t="str">
        <f t="shared" si="18"/>
        <v>not converted</v>
      </c>
      <c r="H1175" s="6">
        <v>0</v>
      </c>
      <c r="I1175" t="str">
        <f>_xlfn.XLOOKUP(Campaign_performance_cln[[#This Row],[customer_id]],customers_cln[customer_id],customers_cln[country],"Not Found",0)</f>
        <v>United Kingdom</v>
      </c>
    </row>
    <row r="1176" spans="1:9" x14ac:dyDescent="0.45">
      <c r="A1176" t="s">
        <v>8641</v>
      </c>
      <c r="B1176" t="s">
        <v>111</v>
      </c>
      <c r="C1176" t="str">
        <f>_xlfn.XLOOKUP(Campaign_performance_cln[[#This Row],[campaign_id]],campaign_channel_merged[campaign_id],campaign_channel_merged[campaign_name],"Not Found")</f>
        <v>Clearance  1</v>
      </c>
      <c r="D1176" t="str">
        <f>_xlfn.XLOOKUP(Campaign_performance_cln[[#This Row],[campaign_id]],campaign_channel_merged[campaign_id],campaign_channel_merged[channel],"Not Found",0)</f>
        <v>Google Ads</v>
      </c>
      <c r="E1176" s="8" t="s">
        <v>8689</v>
      </c>
      <c r="F1176" s="8" t="s">
        <v>8689</v>
      </c>
      <c r="G1176" s="8" t="str">
        <f t="shared" si="18"/>
        <v>not converted</v>
      </c>
      <c r="H1176" s="6">
        <v>0</v>
      </c>
      <c r="I1176" t="str">
        <f>_xlfn.XLOOKUP(Campaign_performance_cln[[#This Row],[customer_id]],customers_cln[customer_id],customers_cln[country],"Not Found",0)</f>
        <v>British Indian Ocean Territory (Chagos Archipelago)</v>
      </c>
    </row>
    <row r="1177" spans="1:9" x14ac:dyDescent="0.45">
      <c r="A1177" t="s">
        <v>8651</v>
      </c>
      <c r="B1177" t="s">
        <v>376</v>
      </c>
      <c r="C1177" t="str">
        <f>_xlfn.XLOOKUP(Campaign_performance_cln[[#This Row],[campaign_id]],campaign_channel_merged[campaign_id],campaign_channel_merged[campaign_name],"Not Found")</f>
        <v>Launch  11</v>
      </c>
      <c r="D1177" t="str">
        <f>_xlfn.XLOOKUP(Campaign_performance_cln[[#This Row],[campaign_id]],campaign_channel_merged[campaign_id],campaign_channel_merged[channel],"Not Found",0)</f>
        <v>Email</v>
      </c>
      <c r="E1177" s="8" t="s">
        <v>8689</v>
      </c>
      <c r="F1177" s="8" t="s">
        <v>8689</v>
      </c>
      <c r="G1177" s="8" t="str">
        <f t="shared" si="18"/>
        <v>not converted</v>
      </c>
      <c r="H1177" s="6">
        <v>0</v>
      </c>
      <c r="I1177" t="str">
        <f>_xlfn.XLOOKUP(Campaign_performance_cln[[#This Row],[customer_id]],customers_cln[customer_id],customers_cln[country],"Not Found",0)</f>
        <v>Bahrain</v>
      </c>
    </row>
    <row r="1178" spans="1:9" x14ac:dyDescent="0.45">
      <c r="A1178" t="s">
        <v>8641</v>
      </c>
      <c r="B1178" t="s">
        <v>874</v>
      </c>
      <c r="C1178" t="str">
        <f>_xlfn.XLOOKUP(Campaign_performance_cln[[#This Row],[campaign_id]],campaign_channel_merged[campaign_id],campaign_channel_merged[campaign_name],"Not Found")</f>
        <v>Clearance  1</v>
      </c>
      <c r="D1178" t="str">
        <f>_xlfn.XLOOKUP(Campaign_performance_cln[[#This Row],[campaign_id]],campaign_channel_merged[campaign_id],campaign_channel_merged[channel],"Not Found",0)</f>
        <v>Google Ads</v>
      </c>
      <c r="E1178" s="8" t="s">
        <v>8690</v>
      </c>
      <c r="F1178" s="8" t="s">
        <v>8689</v>
      </c>
      <c r="G1178" s="8" t="str">
        <f t="shared" si="18"/>
        <v>not converted</v>
      </c>
      <c r="H1178" s="6">
        <v>0</v>
      </c>
      <c r="I1178" t="str">
        <f>_xlfn.XLOOKUP(Campaign_performance_cln[[#This Row],[customer_id]],customers_cln[customer_id],customers_cln[country],"Not Found",0)</f>
        <v>Myanmar</v>
      </c>
    </row>
    <row r="1179" spans="1:9" x14ac:dyDescent="0.45">
      <c r="A1179" t="s">
        <v>8648</v>
      </c>
      <c r="B1179" t="s">
        <v>263</v>
      </c>
      <c r="C1179" t="str">
        <f>_xlfn.XLOOKUP(Campaign_performance_cln[[#This Row],[campaign_id]],campaign_channel_merged[campaign_id],campaign_channel_merged[campaign_name],"Not Found")</f>
        <v>Festive  8</v>
      </c>
      <c r="D1179" t="str">
        <f>_xlfn.XLOOKUP(Campaign_performance_cln[[#This Row],[campaign_id]],campaign_channel_merged[campaign_id],campaign_channel_merged[channel],"Not Found",0)</f>
        <v>Influencer</v>
      </c>
      <c r="E1179" s="8" t="s">
        <v>8690</v>
      </c>
      <c r="F1179" s="8" t="s">
        <v>8689</v>
      </c>
      <c r="G1179" s="8" t="str">
        <f t="shared" si="18"/>
        <v>not converted</v>
      </c>
      <c r="H1179" s="6">
        <v>0</v>
      </c>
      <c r="I1179" t="str">
        <f>_xlfn.XLOOKUP(Campaign_performance_cln[[#This Row],[customer_id]],customers_cln[customer_id],customers_cln[country],"Not Found",0)</f>
        <v>Afghanistan</v>
      </c>
    </row>
    <row r="1180" spans="1:9" x14ac:dyDescent="0.45">
      <c r="A1180" t="s">
        <v>8644</v>
      </c>
      <c r="B1180" t="s">
        <v>748</v>
      </c>
      <c r="C1180" t="str">
        <f>_xlfn.XLOOKUP(Campaign_performance_cln[[#This Row],[campaign_id]],campaign_channel_merged[campaign_id],campaign_channel_merged[campaign_name],"Not Found")</f>
        <v>Launch  4</v>
      </c>
      <c r="D1180" t="str">
        <f>_xlfn.XLOOKUP(Campaign_performance_cln[[#This Row],[campaign_id]],campaign_channel_merged[campaign_id],campaign_channel_merged[channel],"Not Found",0)</f>
        <v>TV Ad</v>
      </c>
      <c r="E1180" s="8" t="s">
        <v>8689</v>
      </c>
      <c r="F1180" s="8" t="s">
        <v>8689</v>
      </c>
      <c r="G1180" s="8" t="str">
        <f t="shared" si="18"/>
        <v>not converted</v>
      </c>
      <c r="H1180" s="6">
        <v>0</v>
      </c>
      <c r="I1180" t="str">
        <f>_xlfn.XLOOKUP(Campaign_performance_cln[[#This Row],[customer_id]],customers_cln[customer_id],customers_cln[country],"Not Found",0)</f>
        <v>El Salvador</v>
      </c>
    </row>
    <row r="1181" spans="1:9" x14ac:dyDescent="0.45">
      <c r="A1181" t="s">
        <v>8653</v>
      </c>
      <c r="B1181" t="s">
        <v>983</v>
      </c>
      <c r="C1181" t="str">
        <f>_xlfn.XLOOKUP(Campaign_performance_cln[[#This Row],[campaign_id]],campaign_channel_merged[campaign_id],campaign_channel_merged[campaign_name],"Not Found")</f>
        <v>Winter  13</v>
      </c>
      <c r="D1181" t="str">
        <f>_xlfn.XLOOKUP(Campaign_performance_cln[[#This Row],[campaign_id]],campaign_channel_merged[campaign_id],campaign_channel_merged[channel],"Not Found",0)</f>
        <v>Social Media</v>
      </c>
      <c r="E1181" s="8" t="s">
        <v>8690</v>
      </c>
      <c r="F1181" s="8" t="s">
        <v>8690</v>
      </c>
      <c r="G1181" s="8" t="str">
        <f t="shared" si="18"/>
        <v>converted</v>
      </c>
      <c r="H1181" s="6">
        <v>269.76</v>
      </c>
      <c r="I1181" t="str">
        <f>_xlfn.XLOOKUP(Campaign_performance_cln[[#This Row],[customer_id]],customers_cln[customer_id],customers_cln[country],"Not Found",0)</f>
        <v>Guernsey</v>
      </c>
    </row>
    <row r="1182" spans="1:9" x14ac:dyDescent="0.45">
      <c r="A1182" t="s">
        <v>8642</v>
      </c>
      <c r="B1182" t="s">
        <v>344</v>
      </c>
      <c r="C1182" t="str">
        <f>_xlfn.XLOOKUP(Campaign_performance_cln[[#This Row],[campaign_id]],campaign_channel_merged[campaign_id],campaign_channel_merged[campaign_name],"Not Found")</f>
        <v>Festive  2</v>
      </c>
      <c r="D1182" t="str">
        <f>_xlfn.XLOOKUP(Campaign_performance_cln[[#This Row],[campaign_id]],campaign_channel_merged[campaign_id],campaign_channel_merged[channel],"Not Found",0)</f>
        <v>Influencer</v>
      </c>
      <c r="E1182" s="8" t="s">
        <v>8690</v>
      </c>
      <c r="F1182" s="8" t="s">
        <v>8689</v>
      </c>
      <c r="G1182" s="8" t="str">
        <f t="shared" si="18"/>
        <v>not converted</v>
      </c>
      <c r="H1182" s="6">
        <v>0</v>
      </c>
      <c r="I1182" t="str">
        <f>_xlfn.XLOOKUP(Campaign_performance_cln[[#This Row],[customer_id]],customers_cln[customer_id],customers_cln[country],"Not Found",0)</f>
        <v>Singapore</v>
      </c>
    </row>
    <row r="1183" spans="1:9" x14ac:dyDescent="0.45">
      <c r="A1183" t="s">
        <v>8646</v>
      </c>
      <c r="B1183" t="s">
        <v>405</v>
      </c>
      <c r="C1183" t="str">
        <f>_xlfn.XLOOKUP(Campaign_performance_cln[[#This Row],[campaign_id]],campaign_channel_merged[campaign_id],campaign_channel_merged[campaign_name],"Not Found")</f>
        <v>Winter  6</v>
      </c>
      <c r="D1183" t="str">
        <f>_xlfn.XLOOKUP(Campaign_performance_cln[[#This Row],[campaign_id]],campaign_channel_merged[campaign_id],campaign_channel_merged[channel],"Not Found",0)</f>
        <v>Influencer</v>
      </c>
      <c r="E1183" s="8" t="s">
        <v>8690</v>
      </c>
      <c r="F1183" s="8" t="s">
        <v>8690</v>
      </c>
      <c r="G1183" s="8" t="str">
        <f t="shared" si="18"/>
        <v>converted</v>
      </c>
      <c r="H1183" s="6">
        <v>1340.28</v>
      </c>
      <c r="I1183" t="str">
        <f>_xlfn.XLOOKUP(Campaign_performance_cln[[#This Row],[customer_id]],customers_cln[customer_id],customers_cln[country],"Not Found",0)</f>
        <v>Egypt</v>
      </c>
    </row>
    <row r="1184" spans="1:9" x14ac:dyDescent="0.45">
      <c r="A1184" t="s">
        <v>8644</v>
      </c>
      <c r="B1184" t="s">
        <v>690</v>
      </c>
      <c r="C1184" t="str">
        <f>_xlfn.XLOOKUP(Campaign_performance_cln[[#This Row],[campaign_id]],campaign_channel_merged[campaign_id],campaign_channel_merged[campaign_name],"Not Found")</f>
        <v>Launch  4</v>
      </c>
      <c r="D1184" t="str">
        <f>_xlfn.XLOOKUP(Campaign_performance_cln[[#This Row],[campaign_id]],campaign_channel_merged[campaign_id],campaign_channel_merged[channel],"Not Found",0)</f>
        <v>TV Ad</v>
      </c>
      <c r="E1184" s="8" t="s">
        <v>8690</v>
      </c>
      <c r="F1184" s="8" t="s">
        <v>8690</v>
      </c>
      <c r="G1184" s="8" t="str">
        <f t="shared" si="18"/>
        <v>converted</v>
      </c>
      <c r="H1184" s="6">
        <v>666.87</v>
      </c>
      <c r="I1184" t="str">
        <f>_xlfn.XLOOKUP(Campaign_performance_cln[[#This Row],[customer_id]],customers_cln[customer_id],customers_cln[country],"Not Found",0)</f>
        <v>Nauru</v>
      </c>
    </row>
    <row r="1185" spans="1:9" x14ac:dyDescent="0.45">
      <c r="A1185" t="s">
        <v>8643</v>
      </c>
      <c r="B1185" t="s">
        <v>432</v>
      </c>
      <c r="C1185" t="str">
        <f>_xlfn.XLOOKUP(Campaign_performance_cln[[#This Row],[campaign_id]],campaign_channel_merged[campaign_id],campaign_channel_merged[campaign_name],"Not Found")</f>
        <v>Winter  3</v>
      </c>
      <c r="D1185" t="str">
        <f>_xlfn.XLOOKUP(Campaign_performance_cln[[#This Row],[campaign_id]],campaign_channel_merged[campaign_id],campaign_channel_merged[channel],"Not Found",0)</f>
        <v>Social Media</v>
      </c>
      <c r="E1185" s="8" t="s">
        <v>8690</v>
      </c>
      <c r="F1185" s="8" t="s">
        <v>8689</v>
      </c>
      <c r="G1185" s="8" t="str">
        <f t="shared" si="18"/>
        <v>not converted</v>
      </c>
      <c r="H1185" s="6">
        <v>0</v>
      </c>
      <c r="I1185" t="str">
        <f>_xlfn.XLOOKUP(Campaign_performance_cln[[#This Row],[customer_id]],customers_cln[customer_id],customers_cln[country],"Not Found",0)</f>
        <v>Saint Martin</v>
      </c>
    </row>
    <row r="1186" spans="1:9" x14ac:dyDescent="0.45">
      <c r="A1186" t="s">
        <v>8655</v>
      </c>
      <c r="B1186" t="s">
        <v>204</v>
      </c>
      <c r="C1186" t="str">
        <f>_xlfn.XLOOKUP(Campaign_performance_cln[[#This Row],[campaign_id]],campaign_channel_merged[campaign_id],campaign_channel_merged[campaign_name],"Not Found")</f>
        <v>Festive  15</v>
      </c>
      <c r="D1186" t="str">
        <f>_xlfn.XLOOKUP(Campaign_performance_cln[[#This Row],[campaign_id]],campaign_channel_merged[campaign_id],campaign_channel_merged[channel],"Not Found",0)</f>
        <v>Email</v>
      </c>
      <c r="E1186" s="8" t="s">
        <v>8689</v>
      </c>
      <c r="F1186" s="8" t="s">
        <v>8689</v>
      </c>
      <c r="G1186" s="8" t="str">
        <f t="shared" si="18"/>
        <v>not converted</v>
      </c>
      <c r="H1186" s="6">
        <v>0</v>
      </c>
      <c r="I1186" t="str">
        <f>_xlfn.XLOOKUP(Campaign_performance_cln[[#This Row],[customer_id]],customers_cln[customer_id],customers_cln[country],"Not Found",0)</f>
        <v>Falkland Islands (Malvinas)</v>
      </c>
    </row>
    <row r="1187" spans="1:9" x14ac:dyDescent="0.45">
      <c r="A1187" t="s">
        <v>8649</v>
      </c>
      <c r="B1187" t="s">
        <v>998</v>
      </c>
      <c r="C1187" t="str">
        <f>_xlfn.XLOOKUP(Campaign_performance_cln[[#This Row],[campaign_id]],campaign_channel_merged[campaign_id],campaign_channel_merged[campaign_name],"Not Found")</f>
        <v>Clearance  9</v>
      </c>
      <c r="D1187" t="str">
        <f>_xlfn.XLOOKUP(Campaign_performance_cln[[#This Row],[campaign_id]],campaign_channel_merged[campaign_id],campaign_channel_merged[channel],"Not Found",0)</f>
        <v>Social Media</v>
      </c>
      <c r="E1187" s="8" t="s">
        <v>8690</v>
      </c>
      <c r="F1187" s="8" t="s">
        <v>8690</v>
      </c>
      <c r="G1187" s="8" t="str">
        <f t="shared" si="18"/>
        <v>converted</v>
      </c>
      <c r="H1187" s="6">
        <v>193.69</v>
      </c>
      <c r="I1187" t="str">
        <f>_xlfn.XLOOKUP(Campaign_performance_cln[[#This Row],[customer_id]],customers_cln[customer_id],customers_cln[country],"Not Found",0)</f>
        <v>Marshall Islands</v>
      </c>
    </row>
    <row r="1188" spans="1:9" x14ac:dyDescent="0.45">
      <c r="A1188" t="s">
        <v>8648</v>
      </c>
      <c r="B1188" t="s">
        <v>8</v>
      </c>
      <c r="C1188" t="str">
        <f>_xlfn.XLOOKUP(Campaign_performance_cln[[#This Row],[campaign_id]],campaign_channel_merged[campaign_id],campaign_channel_merged[campaign_name],"Not Found")</f>
        <v>Festive  8</v>
      </c>
      <c r="D1188" t="str">
        <f>_xlfn.XLOOKUP(Campaign_performance_cln[[#This Row],[campaign_id]],campaign_channel_merged[campaign_id],campaign_channel_merged[channel],"Not Found",0)</f>
        <v>Influencer</v>
      </c>
      <c r="E1188" s="8" t="s">
        <v>8690</v>
      </c>
      <c r="F1188" s="8" t="s">
        <v>8689</v>
      </c>
      <c r="G1188" s="8" t="str">
        <f t="shared" si="18"/>
        <v>not converted</v>
      </c>
      <c r="H1188" s="6">
        <v>0</v>
      </c>
      <c r="I1188" t="str">
        <f>_xlfn.XLOOKUP(Campaign_performance_cln[[#This Row],[customer_id]],customers_cln[customer_id],customers_cln[country],"Not Found",0)</f>
        <v>Portugal</v>
      </c>
    </row>
    <row r="1189" spans="1:9" x14ac:dyDescent="0.45">
      <c r="A1189" t="s">
        <v>8658</v>
      </c>
      <c r="B1189" t="s">
        <v>531</v>
      </c>
      <c r="C1189" t="str">
        <f>_xlfn.XLOOKUP(Campaign_performance_cln[[#This Row],[campaign_id]],campaign_channel_merged[campaign_id],campaign_channel_merged[campaign_name],"Not Found")</f>
        <v>Summer  18</v>
      </c>
      <c r="D1189" t="str">
        <f>_xlfn.XLOOKUP(Campaign_performance_cln[[#This Row],[campaign_id]],campaign_channel_merged[campaign_id],campaign_channel_merged[channel],"Not Found",0)</f>
        <v>TV Ad</v>
      </c>
      <c r="E1189" s="8" t="s">
        <v>8690</v>
      </c>
      <c r="F1189" s="8" t="s">
        <v>8689</v>
      </c>
      <c r="G1189" s="8" t="str">
        <f t="shared" si="18"/>
        <v>not converted</v>
      </c>
      <c r="H1189" s="6">
        <v>0</v>
      </c>
      <c r="I1189" t="str">
        <f>_xlfn.XLOOKUP(Campaign_performance_cln[[#This Row],[customer_id]],customers_cln[customer_id],customers_cln[country],"Not Found",0)</f>
        <v>Bulgaria</v>
      </c>
    </row>
    <row r="1190" spans="1:9" x14ac:dyDescent="0.45">
      <c r="A1190" t="s">
        <v>8647</v>
      </c>
      <c r="B1190" t="s">
        <v>550</v>
      </c>
      <c r="C1190" t="str">
        <f>_xlfn.XLOOKUP(Campaign_performance_cln[[#This Row],[campaign_id]],campaign_channel_merged[campaign_id],campaign_channel_merged[campaign_name],"Not Found")</f>
        <v>Clearance  7</v>
      </c>
      <c r="D1190" t="str">
        <f>_xlfn.XLOOKUP(Campaign_performance_cln[[#This Row],[campaign_id]],campaign_channel_merged[campaign_id],campaign_channel_merged[channel],"Not Found",0)</f>
        <v>TV Ad</v>
      </c>
      <c r="E1190" s="8" t="s">
        <v>8689</v>
      </c>
      <c r="F1190" s="8" t="s">
        <v>8689</v>
      </c>
      <c r="G1190" s="8" t="str">
        <f t="shared" si="18"/>
        <v>not converted</v>
      </c>
      <c r="H1190" s="6">
        <v>0</v>
      </c>
      <c r="I1190" t="str">
        <f>_xlfn.XLOOKUP(Campaign_performance_cln[[#This Row],[customer_id]],customers_cln[customer_id],customers_cln[country],"Not Found",0)</f>
        <v>Timor-Leste</v>
      </c>
    </row>
    <row r="1191" spans="1:9" x14ac:dyDescent="0.45">
      <c r="A1191" t="s">
        <v>8653</v>
      </c>
      <c r="B1191" t="s">
        <v>859</v>
      </c>
      <c r="C1191" t="str">
        <f>_xlfn.XLOOKUP(Campaign_performance_cln[[#This Row],[campaign_id]],campaign_channel_merged[campaign_id],campaign_channel_merged[campaign_name],"Not Found")</f>
        <v>Winter  13</v>
      </c>
      <c r="D1191" t="str">
        <f>_xlfn.XLOOKUP(Campaign_performance_cln[[#This Row],[campaign_id]],campaign_channel_merged[campaign_id],campaign_channel_merged[channel],"Not Found",0)</f>
        <v>Social Media</v>
      </c>
      <c r="E1191" s="8" t="s">
        <v>8690</v>
      </c>
      <c r="F1191" s="8" t="s">
        <v>8689</v>
      </c>
      <c r="G1191" s="8" t="str">
        <f t="shared" si="18"/>
        <v>not converted</v>
      </c>
      <c r="H1191" s="6">
        <v>0</v>
      </c>
      <c r="I1191" t="str">
        <f>_xlfn.XLOOKUP(Campaign_performance_cln[[#This Row],[customer_id]],customers_cln[customer_id],customers_cln[country],"Not Found",0)</f>
        <v>United States Minor Outlying Islands</v>
      </c>
    </row>
    <row r="1192" spans="1:9" x14ac:dyDescent="0.45">
      <c r="A1192" t="s">
        <v>8658</v>
      </c>
      <c r="B1192" t="s">
        <v>880</v>
      </c>
      <c r="C1192" t="str">
        <f>_xlfn.XLOOKUP(Campaign_performance_cln[[#This Row],[campaign_id]],campaign_channel_merged[campaign_id],campaign_channel_merged[campaign_name],"Not Found")</f>
        <v>Summer  18</v>
      </c>
      <c r="D1192" t="str">
        <f>_xlfn.XLOOKUP(Campaign_performance_cln[[#This Row],[campaign_id]],campaign_channel_merged[campaign_id],campaign_channel_merged[channel],"Not Found",0)</f>
        <v>TV Ad</v>
      </c>
      <c r="E1192" s="8" t="s">
        <v>8689</v>
      </c>
      <c r="F1192" s="8" t="s">
        <v>8689</v>
      </c>
      <c r="G1192" s="8" t="str">
        <f t="shared" si="18"/>
        <v>not converted</v>
      </c>
      <c r="H1192" s="6">
        <v>0</v>
      </c>
      <c r="I1192" t="str">
        <f>_xlfn.XLOOKUP(Campaign_performance_cln[[#This Row],[customer_id]],customers_cln[customer_id],customers_cln[country],"Not Found",0)</f>
        <v>Iran</v>
      </c>
    </row>
    <row r="1193" spans="1:9" x14ac:dyDescent="0.45">
      <c r="A1193" t="s">
        <v>8656</v>
      </c>
      <c r="B1193" t="s">
        <v>137</v>
      </c>
      <c r="C1193" t="str">
        <f>_xlfn.XLOOKUP(Campaign_performance_cln[[#This Row],[campaign_id]],campaign_channel_merged[campaign_id],campaign_channel_merged[campaign_name],"Not Found")</f>
        <v>Clearance  16</v>
      </c>
      <c r="D1193" t="str">
        <f>_xlfn.XLOOKUP(Campaign_performance_cln[[#This Row],[campaign_id]],campaign_channel_merged[campaign_id],campaign_channel_merged[channel],"Not Found",0)</f>
        <v>Influencer</v>
      </c>
      <c r="E1193" s="8" t="s">
        <v>8690</v>
      </c>
      <c r="F1193" s="8" t="s">
        <v>8689</v>
      </c>
      <c r="G1193" s="8" t="str">
        <f t="shared" si="18"/>
        <v>not converted</v>
      </c>
      <c r="H1193" s="6">
        <v>0</v>
      </c>
      <c r="I1193" t="str">
        <f>_xlfn.XLOOKUP(Campaign_performance_cln[[#This Row],[customer_id]],customers_cln[customer_id],customers_cln[country],"Not Found",0)</f>
        <v>United Arab Emirates</v>
      </c>
    </row>
    <row r="1194" spans="1:9" x14ac:dyDescent="0.45">
      <c r="A1194" t="s">
        <v>8647</v>
      </c>
      <c r="B1194" t="s">
        <v>82</v>
      </c>
      <c r="C1194" t="str">
        <f>_xlfn.XLOOKUP(Campaign_performance_cln[[#This Row],[campaign_id]],campaign_channel_merged[campaign_id],campaign_channel_merged[campaign_name],"Not Found")</f>
        <v>Clearance  7</v>
      </c>
      <c r="D1194" t="str">
        <f>_xlfn.XLOOKUP(Campaign_performance_cln[[#This Row],[campaign_id]],campaign_channel_merged[campaign_id],campaign_channel_merged[channel],"Not Found",0)</f>
        <v>TV Ad</v>
      </c>
      <c r="E1194" s="8" t="s">
        <v>8690</v>
      </c>
      <c r="F1194" s="8" t="s">
        <v>8690</v>
      </c>
      <c r="G1194" s="8" t="str">
        <f t="shared" si="18"/>
        <v>converted</v>
      </c>
      <c r="H1194" s="6">
        <v>539.54999999999995</v>
      </c>
      <c r="I1194" t="str">
        <f>_xlfn.XLOOKUP(Campaign_performance_cln[[#This Row],[customer_id]],customers_cln[customer_id],customers_cln[country],"Not Found",0)</f>
        <v>Mongolia</v>
      </c>
    </row>
    <row r="1195" spans="1:9" x14ac:dyDescent="0.45">
      <c r="A1195" t="s">
        <v>8644</v>
      </c>
      <c r="B1195" t="s">
        <v>512</v>
      </c>
      <c r="C1195" t="str">
        <f>_xlfn.XLOOKUP(Campaign_performance_cln[[#This Row],[campaign_id]],campaign_channel_merged[campaign_id],campaign_channel_merged[campaign_name],"Not Found")</f>
        <v>Launch  4</v>
      </c>
      <c r="D1195" t="str">
        <f>_xlfn.XLOOKUP(Campaign_performance_cln[[#This Row],[campaign_id]],campaign_channel_merged[campaign_id],campaign_channel_merged[channel],"Not Found",0)</f>
        <v>TV Ad</v>
      </c>
      <c r="E1195" s="8" t="s">
        <v>8689</v>
      </c>
      <c r="F1195" s="8" t="s">
        <v>8689</v>
      </c>
      <c r="G1195" s="8" t="str">
        <f t="shared" si="18"/>
        <v>not converted</v>
      </c>
      <c r="H1195" s="6">
        <v>0</v>
      </c>
      <c r="I1195" t="str">
        <f>_xlfn.XLOOKUP(Campaign_performance_cln[[#This Row],[customer_id]],customers_cln[customer_id],customers_cln[country],"Not Found",0)</f>
        <v>Samoa</v>
      </c>
    </row>
    <row r="1196" spans="1:9" x14ac:dyDescent="0.45">
      <c r="A1196" t="s">
        <v>8648</v>
      </c>
      <c r="B1196" t="s">
        <v>650</v>
      </c>
      <c r="C1196" t="str">
        <f>_xlfn.XLOOKUP(Campaign_performance_cln[[#This Row],[campaign_id]],campaign_channel_merged[campaign_id],campaign_channel_merged[campaign_name],"Not Found")</f>
        <v>Festive  8</v>
      </c>
      <c r="D1196" t="str">
        <f>_xlfn.XLOOKUP(Campaign_performance_cln[[#This Row],[campaign_id]],campaign_channel_merged[campaign_id],campaign_channel_merged[channel],"Not Found",0)</f>
        <v>Influencer</v>
      </c>
      <c r="E1196" s="8" t="s">
        <v>8689</v>
      </c>
      <c r="F1196" s="8" t="s">
        <v>8689</v>
      </c>
      <c r="G1196" s="8" t="str">
        <f t="shared" si="18"/>
        <v>not converted</v>
      </c>
      <c r="H1196" s="6">
        <v>0</v>
      </c>
      <c r="I1196" t="str">
        <f>_xlfn.XLOOKUP(Campaign_performance_cln[[#This Row],[customer_id]],customers_cln[customer_id],customers_cln[country],"Not Found",0)</f>
        <v>Peru</v>
      </c>
    </row>
    <row r="1197" spans="1:9" x14ac:dyDescent="0.45">
      <c r="A1197" t="s">
        <v>8652</v>
      </c>
      <c r="B1197" t="s">
        <v>999</v>
      </c>
      <c r="C1197" t="str">
        <f>_xlfn.XLOOKUP(Campaign_performance_cln[[#This Row],[campaign_id]],campaign_channel_merged[campaign_id],campaign_channel_merged[campaign_name],"Not Found")</f>
        <v>Summer  12</v>
      </c>
      <c r="D1197" t="str">
        <f>_xlfn.XLOOKUP(Campaign_performance_cln[[#This Row],[campaign_id]],campaign_channel_merged[campaign_id],campaign_channel_merged[channel],"Not Found",0)</f>
        <v>Email</v>
      </c>
      <c r="E1197" s="8" t="s">
        <v>8689</v>
      </c>
      <c r="F1197" s="8" t="s">
        <v>8689</v>
      </c>
      <c r="G1197" s="8" t="str">
        <f t="shared" si="18"/>
        <v>not converted</v>
      </c>
      <c r="H1197" s="6">
        <v>0</v>
      </c>
      <c r="I1197" t="str">
        <f>_xlfn.XLOOKUP(Campaign_performance_cln[[#This Row],[customer_id]],customers_cln[customer_id],customers_cln[country],"Not Found",0)</f>
        <v>Mayotte</v>
      </c>
    </row>
    <row r="1198" spans="1:9" x14ac:dyDescent="0.45">
      <c r="A1198" t="s">
        <v>8654</v>
      </c>
      <c r="B1198" t="s">
        <v>78</v>
      </c>
      <c r="C1198" t="str">
        <f>_xlfn.XLOOKUP(Campaign_performance_cln[[#This Row],[campaign_id]],campaign_channel_merged[campaign_id],campaign_channel_merged[campaign_name],"Not Found")</f>
        <v>Summer  14</v>
      </c>
      <c r="D1198" t="str">
        <f>_xlfn.XLOOKUP(Campaign_performance_cln[[#This Row],[campaign_id]],campaign_channel_merged[campaign_id],campaign_channel_merged[channel],"Not Found",0)</f>
        <v>Social Media</v>
      </c>
      <c r="E1198" s="8" t="s">
        <v>8690</v>
      </c>
      <c r="F1198" s="8" t="s">
        <v>8690</v>
      </c>
      <c r="G1198" s="8" t="str">
        <f t="shared" si="18"/>
        <v>converted</v>
      </c>
      <c r="H1198" s="6">
        <v>162.21</v>
      </c>
      <c r="I1198" t="str">
        <f>_xlfn.XLOOKUP(Campaign_performance_cln[[#This Row],[customer_id]],customers_cln[customer_id],customers_cln[country],"Not Found",0)</f>
        <v>Pakistan</v>
      </c>
    </row>
    <row r="1199" spans="1:9" x14ac:dyDescent="0.45">
      <c r="A1199" t="s">
        <v>8657</v>
      </c>
      <c r="B1199" t="s">
        <v>567</v>
      </c>
      <c r="C1199" t="str">
        <f>_xlfn.XLOOKUP(Campaign_performance_cln[[#This Row],[campaign_id]],campaign_channel_merged[campaign_id],campaign_channel_merged[campaign_name],"Not Found")</f>
        <v>Launch  17</v>
      </c>
      <c r="D1199" t="str">
        <f>_xlfn.XLOOKUP(Campaign_performance_cln[[#This Row],[campaign_id]],campaign_channel_merged[campaign_id],campaign_channel_merged[channel],"Not Found",0)</f>
        <v>TV Ad</v>
      </c>
      <c r="E1199" s="8" t="s">
        <v>8690</v>
      </c>
      <c r="F1199" s="8" t="s">
        <v>8689</v>
      </c>
      <c r="G1199" s="8" t="str">
        <f t="shared" si="18"/>
        <v>not converted</v>
      </c>
      <c r="H1199" s="6">
        <v>0</v>
      </c>
      <c r="I1199" t="str">
        <f>_xlfn.XLOOKUP(Campaign_performance_cln[[#This Row],[customer_id]],customers_cln[customer_id],customers_cln[country],"Not Found",0)</f>
        <v>Bahamas</v>
      </c>
    </row>
    <row r="1200" spans="1:9" x14ac:dyDescent="0.45">
      <c r="A1200" t="s">
        <v>8641</v>
      </c>
      <c r="B1200" t="s">
        <v>427</v>
      </c>
      <c r="C1200" t="str">
        <f>_xlfn.XLOOKUP(Campaign_performance_cln[[#This Row],[campaign_id]],campaign_channel_merged[campaign_id],campaign_channel_merged[campaign_name],"Not Found")</f>
        <v>Clearance  1</v>
      </c>
      <c r="D1200" t="str">
        <f>_xlfn.XLOOKUP(Campaign_performance_cln[[#This Row],[campaign_id]],campaign_channel_merged[campaign_id],campaign_channel_merged[channel],"Not Found",0)</f>
        <v>Google Ads</v>
      </c>
      <c r="E1200" s="8" t="s">
        <v>8690</v>
      </c>
      <c r="F1200" s="8" t="s">
        <v>8689</v>
      </c>
      <c r="G1200" s="8" t="str">
        <f t="shared" si="18"/>
        <v>not converted</v>
      </c>
      <c r="H1200" s="6">
        <v>0</v>
      </c>
      <c r="I1200" t="str">
        <f>_xlfn.XLOOKUP(Campaign_performance_cln[[#This Row],[customer_id]],customers_cln[customer_id],customers_cln[country],"Not Found",0)</f>
        <v>Hungary</v>
      </c>
    </row>
    <row r="1201" spans="1:9" x14ac:dyDescent="0.45">
      <c r="A1201" t="s">
        <v>8657</v>
      </c>
      <c r="B1201" t="s">
        <v>751</v>
      </c>
      <c r="C1201" t="str">
        <f>_xlfn.XLOOKUP(Campaign_performance_cln[[#This Row],[campaign_id]],campaign_channel_merged[campaign_id],campaign_channel_merged[campaign_name],"Not Found")</f>
        <v>Launch  17</v>
      </c>
      <c r="D1201" t="str">
        <f>_xlfn.XLOOKUP(Campaign_performance_cln[[#This Row],[campaign_id]],campaign_channel_merged[campaign_id],campaign_channel_merged[channel],"Not Found",0)</f>
        <v>TV Ad</v>
      </c>
      <c r="E1201" s="8" t="s">
        <v>8689</v>
      </c>
      <c r="F1201" s="8" t="s">
        <v>8689</v>
      </c>
      <c r="G1201" s="8" t="str">
        <f t="shared" si="18"/>
        <v>not converted</v>
      </c>
      <c r="H1201" s="6">
        <v>0</v>
      </c>
      <c r="I1201" t="str">
        <f>_xlfn.XLOOKUP(Campaign_performance_cln[[#This Row],[customer_id]],customers_cln[customer_id],customers_cln[country],"Not Found",0)</f>
        <v>Myanmar</v>
      </c>
    </row>
    <row r="1202" spans="1:9" x14ac:dyDescent="0.45">
      <c r="A1202" t="s">
        <v>8650</v>
      </c>
      <c r="B1202" t="s">
        <v>131</v>
      </c>
      <c r="C1202" t="str">
        <f>_xlfn.XLOOKUP(Campaign_performance_cln[[#This Row],[campaign_id]],campaign_channel_merged[campaign_id],campaign_channel_merged[campaign_name],"Not Found")</f>
        <v>Winter  10</v>
      </c>
      <c r="D1202" t="str">
        <f>_xlfn.XLOOKUP(Campaign_performance_cln[[#This Row],[campaign_id]],campaign_channel_merged[campaign_id],campaign_channel_merged[channel],"Not Found",0)</f>
        <v>TV Ad</v>
      </c>
      <c r="E1202" s="8" t="s">
        <v>8689</v>
      </c>
      <c r="F1202" s="8" t="s">
        <v>8689</v>
      </c>
      <c r="G1202" s="8" t="str">
        <f t="shared" si="18"/>
        <v>not converted</v>
      </c>
      <c r="H1202" s="6">
        <v>0</v>
      </c>
      <c r="I1202" t="str">
        <f>_xlfn.XLOOKUP(Campaign_performance_cln[[#This Row],[customer_id]],customers_cln[customer_id],customers_cln[country],"Not Found",0)</f>
        <v>Bolivia</v>
      </c>
    </row>
    <row r="1203" spans="1:9" x14ac:dyDescent="0.45">
      <c r="A1203" t="s">
        <v>8653</v>
      </c>
      <c r="B1203" t="s">
        <v>71</v>
      </c>
      <c r="C1203" t="str">
        <f>_xlfn.XLOOKUP(Campaign_performance_cln[[#This Row],[campaign_id]],campaign_channel_merged[campaign_id],campaign_channel_merged[campaign_name],"Not Found")</f>
        <v>Winter  13</v>
      </c>
      <c r="D1203" t="str">
        <f>_xlfn.XLOOKUP(Campaign_performance_cln[[#This Row],[campaign_id]],campaign_channel_merged[campaign_id],campaign_channel_merged[channel],"Not Found",0)</f>
        <v>Social Media</v>
      </c>
      <c r="E1203" s="8" t="s">
        <v>8690</v>
      </c>
      <c r="F1203" s="8" t="s">
        <v>8689</v>
      </c>
      <c r="G1203" s="8" t="str">
        <f t="shared" si="18"/>
        <v>not converted</v>
      </c>
      <c r="H1203" s="6">
        <v>0</v>
      </c>
      <c r="I1203" t="str">
        <f>_xlfn.XLOOKUP(Campaign_performance_cln[[#This Row],[customer_id]],customers_cln[customer_id],customers_cln[country],"Not Found",0)</f>
        <v>Costa Rica</v>
      </c>
    </row>
    <row r="1204" spans="1:9" x14ac:dyDescent="0.45">
      <c r="A1204" t="s">
        <v>8645</v>
      </c>
      <c r="B1204" t="s">
        <v>201</v>
      </c>
      <c r="C1204" t="str">
        <f>_xlfn.XLOOKUP(Campaign_performance_cln[[#This Row],[campaign_id]],campaign_channel_merged[campaign_id],campaign_channel_merged[campaign_name],"Not Found")</f>
        <v>Festive  5</v>
      </c>
      <c r="D1204" t="str">
        <f>_xlfn.XLOOKUP(Campaign_performance_cln[[#This Row],[campaign_id]],campaign_channel_merged[campaign_id],campaign_channel_merged[channel],"Not Found",0)</f>
        <v>unknown</v>
      </c>
      <c r="E1204" s="8" t="s">
        <v>8689</v>
      </c>
      <c r="F1204" s="8" t="s">
        <v>8689</v>
      </c>
      <c r="G1204" s="8" t="str">
        <f t="shared" si="18"/>
        <v>not converted</v>
      </c>
      <c r="H1204" s="6">
        <v>0</v>
      </c>
      <c r="I1204" t="str">
        <f>_xlfn.XLOOKUP(Campaign_performance_cln[[#This Row],[customer_id]],customers_cln[customer_id],customers_cln[country],"Not Found",0)</f>
        <v>Aruba</v>
      </c>
    </row>
    <row r="1205" spans="1:9" x14ac:dyDescent="0.45">
      <c r="A1205" t="s">
        <v>8649</v>
      </c>
      <c r="B1205" t="s">
        <v>789</v>
      </c>
      <c r="C1205" t="str">
        <f>_xlfn.XLOOKUP(Campaign_performance_cln[[#This Row],[campaign_id]],campaign_channel_merged[campaign_id],campaign_channel_merged[campaign_name],"Not Found")</f>
        <v>Clearance  9</v>
      </c>
      <c r="D1205" t="str">
        <f>_xlfn.XLOOKUP(Campaign_performance_cln[[#This Row],[campaign_id]],campaign_channel_merged[campaign_id],campaign_channel_merged[channel],"Not Found",0)</f>
        <v>Social Media</v>
      </c>
      <c r="E1205" s="8" t="s">
        <v>8690</v>
      </c>
      <c r="F1205" s="8" t="s">
        <v>8689</v>
      </c>
      <c r="G1205" s="8" t="str">
        <f t="shared" si="18"/>
        <v>not converted</v>
      </c>
      <c r="H1205" s="6">
        <v>0</v>
      </c>
      <c r="I1205" t="str">
        <f>_xlfn.XLOOKUP(Campaign_performance_cln[[#This Row],[customer_id]],customers_cln[customer_id],customers_cln[country],"Not Found",0)</f>
        <v>Malaysia</v>
      </c>
    </row>
    <row r="1206" spans="1:9" x14ac:dyDescent="0.45">
      <c r="A1206" t="s">
        <v>8654</v>
      </c>
      <c r="B1206" t="s">
        <v>629</v>
      </c>
      <c r="C1206" t="str">
        <f>_xlfn.XLOOKUP(Campaign_performance_cln[[#This Row],[campaign_id]],campaign_channel_merged[campaign_id],campaign_channel_merged[campaign_name],"Not Found")</f>
        <v>Summer  14</v>
      </c>
      <c r="D1206" t="str">
        <f>_xlfn.XLOOKUP(Campaign_performance_cln[[#This Row],[campaign_id]],campaign_channel_merged[campaign_id],campaign_channel_merged[channel],"Not Found",0)</f>
        <v>Social Media</v>
      </c>
      <c r="E1206" s="8" t="s">
        <v>8690</v>
      </c>
      <c r="F1206" s="8" t="s">
        <v>8689</v>
      </c>
      <c r="G1206" s="8" t="str">
        <f t="shared" si="18"/>
        <v>not converted</v>
      </c>
      <c r="H1206" s="6">
        <v>0</v>
      </c>
      <c r="I1206" t="str">
        <f>_xlfn.XLOOKUP(Campaign_performance_cln[[#This Row],[customer_id]],customers_cln[customer_id],customers_cln[country],"Not Found",0)</f>
        <v>Equatorial Guinea</v>
      </c>
    </row>
    <row r="1207" spans="1:9" x14ac:dyDescent="0.45">
      <c r="A1207" t="s">
        <v>8647</v>
      </c>
      <c r="B1207" t="s">
        <v>331</v>
      </c>
      <c r="C1207" t="str">
        <f>_xlfn.XLOOKUP(Campaign_performance_cln[[#This Row],[campaign_id]],campaign_channel_merged[campaign_id],campaign_channel_merged[campaign_name],"Not Found")</f>
        <v>Clearance  7</v>
      </c>
      <c r="D1207" t="str">
        <f>_xlfn.XLOOKUP(Campaign_performance_cln[[#This Row],[campaign_id]],campaign_channel_merged[campaign_id],campaign_channel_merged[channel],"Not Found",0)</f>
        <v>TV Ad</v>
      </c>
      <c r="E1207" s="8" t="s">
        <v>8690</v>
      </c>
      <c r="F1207" s="8" t="s">
        <v>8689</v>
      </c>
      <c r="G1207" s="8" t="str">
        <f t="shared" si="18"/>
        <v>not converted</v>
      </c>
      <c r="H1207" s="6">
        <v>0</v>
      </c>
      <c r="I1207" t="str">
        <f>_xlfn.XLOOKUP(Campaign_performance_cln[[#This Row],[customer_id]],customers_cln[customer_id],customers_cln[country],"Not Found",0)</f>
        <v>Trinidad And Tobago</v>
      </c>
    </row>
    <row r="1208" spans="1:9" x14ac:dyDescent="0.45">
      <c r="A1208" t="s">
        <v>8655</v>
      </c>
      <c r="B1208" t="s">
        <v>451</v>
      </c>
      <c r="C1208" t="str">
        <f>_xlfn.XLOOKUP(Campaign_performance_cln[[#This Row],[campaign_id]],campaign_channel_merged[campaign_id],campaign_channel_merged[campaign_name],"Not Found")</f>
        <v>Festive  15</v>
      </c>
      <c r="D1208" t="str">
        <f>_xlfn.XLOOKUP(Campaign_performance_cln[[#This Row],[campaign_id]],campaign_channel_merged[campaign_id],campaign_channel_merged[channel],"Not Found",0)</f>
        <v>Email</v>
      </c>
      <c r="E1208" s="8" t="s">
        <v>8689</v>
      </c>
      <c r="F1208" s="8" t="s">
        <v>8689</v>
      </c>
      <c r="G1208" s="8" t="str">
        <f t="shared" si="18"/>
        <v>not converted</v>
      </c>
      <c r="H1208" s="6">
        <v>0</v>
      </c>
      <c r="I1208" t="str">
        <f>_xlfn.XLOOKUP(Campaign_performance_cln[[#This Row],[customer_id]],customers_cln[customer_id],customers_cln[country],"Not Found",0)</f>
        <v>Botswana</v>
      </c>
    </row>
    <row r="1209" spans="1:9" x14ac:dyDescent="0.45">
      <c r="A1209" t="s">
        <v>8641</v>
      </c>
      <c r="B1209" t="s">
        <v>863</v>
      </c>
      <c r="C1209" t="str">
        <f>_xlfn.XLOOKUP(Campaign_performance_cln[[#This Row],[campaign_id]],campaign_channel_merged[campaign_id],campaign_channel_merged[campaign_name],"Not Found")</f>
        <v>Clearance  1</v>
      </c>
      <c r="D1209" t="str">
        <f>_xlfn.XLOOKUP(Campaign_performance_cln[[#This Row],[campaign_id]],campaign_channel_merged[campaign_id],campaign_channel_merged[channel],"Not Found",0)</f>
        <v>Google Ads</v>
      </c>
      <c r="E1209" s="8" t="s">
        <v>8690</v>
      </c>
      <c r="F1209" s="8" t="s">
        <v>8690</v>
      </c>
      <c r="G1209" s="8" t="str">
        <f t="shared" si="18"/>
        <v>converted</v>
      </c>
      <c r="H1209" s="6">
        <v>1567.47</v>
      </c>
      <c r="I1209" t="str">
        <f>_xlfn.XLOOKUP(Campaign_performance_cln[[#This Row],[customer_id]],customers_cln[customer_id],customers_cln[country],"Not Found",0)</f>
        <v>Venezuela</v>
      </c>
    </row>
    <row r="1210" spans="1:9" x14ac:dyDescent="0.45">
      <c r="A1210" t="s">
        <v>8643</v>
      </c>
      <c r="B1210" t="s">
        <v>737</v>
      </c>
      <c r="C1210" t="str">
        <f>_xlfn.XLOOKUP(Campaign_performance_cln[[#This Row],[campaign_id]],campaign_channel_merged[campaign_id],campaign_channel_merged[campaign_name],"Not Found")</f>
        <v>Winter  3</v>
      </c>
      <c r="D1210" t="str">
        <f>_xlfn.XLOOKUP(Campaign_performance_cln[[#This Row],[campaign_id]],campaign_channel_merged[campaign_id],campaign_channel_merged[channel],"Not Found",0)</f>
        <v>Social Media</v>
      </c>
      <c r="E1210" s="8" t="s">
        <v>8690</v>
      </c>
      <c r="F1210" s="8" t="s">
        <v>8689</v>
      </c>
      <c r="G1210" s="8" t="str">
        <f t="shared" si="18"/>
        <v>not converted</v>
      </c>
      <c r="H1210" s="6">
        <v>0</v>
      </c>
      <c r="I1210" t="str">
        <f>_xlfn.XLOOKUP(Campaign_performance_cln[[#This Row],[customer_id]],customers_cln[customer_id],customers_cln[country],"Not Found",0)</f>
        <v>Congo</v>
      </c>
    </row>
    <row r="1211" spans="1:9" x14ac:dyDescent="0.45">
      <c r="A1211" t="s">
        <v>8651</v>
      </c>
      <c r="B1211" t="s">
        <v>150</v>
      </c>
      <c r="C1211" t="str">
        <f>_xlfn.XLOOKUP(Campaign_performance_cln[[#This Row],[campaign_id]],campaign_channel_merged[campaign_id],campaign_channel_merged[campaign_name],"Not Found")</f>
        <v>Launch  11</v>
      </c>
      <c r="D1211" t="str">
        <f>_xlfn.XLOOKUP(Campaign_performance_cln[[#This Row],[campaign_id]],campaign_channel_merged[campaign_id],campaign_channel_merged[channel],"Not Found",0)</f>
        <v>Email</v>
      </c>
      <c r="E1211" s="8" t="s">
        <v>8690</v>
      </c>
      <c r="F1211" s="8" t="s">
        <v>8689</v>
      </c>
      <c r="G1211" s="8" t="str">
        <f t="shared" si="18"/>
        <v>not converted</v>
      </c>
      <c r="H1211" s="6">
        <v>0</v>
      </c>
      <c r="I1211" t="str">
        <f>_xlfn.XLOOKUP(Campaign_performance_cln[[#This Row],[customer_id]],customers_cln[customer_id],customers_cln[country],"Not Found",0)</f>
        <v>Greece</v>
      </c>
    </row>
    <row r="1212" spans="1:9" x14ac:dyDescent="0.45">
      <c r="A1212" t="s">
        <v>8653</v>
      </c>
      <c r="B1212" t="s">
        <v>831</v>
      </c>
      <c r="C1212" t="str">
        <f>_xlfn.XLOOKUP(Campaign_performance_cln[[#This Row],[campaign_id]],campaign_channel_merged[campaign_id],campaign_channel_merged[campaign_name],"Not Found")</f>
        <v>Winter  13</v>
      </c>
      <c r="D1212" t="str">
        <f>_xlfn.XLOOKUP(Campaign_performance_cln[[#This Row],[campaign_id]],campaign_channel_merged[campaign_id],campaign_channel_merged[channel],"Not Found",0)</f>
        <v>Social Media</v>
      </c>
      <c r="E1212" s="8" t="s">
        <v>8689</v>
      </c>
      <c r="F1212" s="8" t="s">
        <v>8689</v>
      </c>
      <c r="G1212" s="8" t="str">
        <f t="shared" si="18"/>
        <v>not converted</v>
      </c>
      <c r="H1212" s="6">
        <v>0</v>
      </c>
      <c r="I1212" t="str">
        <f>_xlfn.XLOOKUP(Campaign_performance_cln[[#This Row],[customer_id]],customers_cln[customer_id],customers_cln[country],"Not Found",0)</f>
        <v>Niger</v>
      </c>
    </row>
    <row r="1213" spans="1:9" x14ac:dyDescent="0.45">
      <c r="A1213" t="s">
        <v>8644</v>
      </c>
      <c r="B1213" t="s">
        <v>186</v>
      </c>
      <c r="C1213" t="str">
        <f>_xlfn.XLOOKUP(Campaign_performance_cln[[#This Row],[campaign_id]],campaign_channel_merged[campaign_id],campaign_channel_merged[campaign_name],"Not Found")</f>
        <v>Launch  4</v>
      </c>
      <c r="D1213" t="str">
        <f>_xlfn.XLOOKUP(Campaign_performance_cln[[#This Row],[campaign_id]],campaign_channel_merged[campaign_id],campaign_channel_merged[channel],"Not Found",0)</f>
        <v>TV Ad</v>
      </c>
      <c r="E1213" s="8" t="s">
        <v>8689</v>
      </c>
      <c r="F1213" s="8" t="s">
        <v>8689</v>
      </c>
      <c r="G1213" s="8" t="str">
        <f t="shared" si="18"/>
        <v>not converted</v>
      </c>
      <c r="H1213" s="6">
        <v>0</v>
      </c>
      <c r="I1213" t="str">
        <f>_xlfn.XLOOKUP(Campaign_performance_cln[[#This Row],[customer_id]],customers_cln[customer_id],customers_cln[country],"Not Found",0)</f>
        <v>Australia</v>
      </c>
    </row>
    <row r="1214" spans="1:9" x14ac:dyDescent="0.45">
      <c r="A1214" t="s">
        <v>8660</v>
      </c>
      <c r="B1214" t="s">
        <v>253</v>
      </c>
      <c r="C1214" t="str">
        <f>_xlfn.XLOOKUP(Campaign_performance_cln[[#This Row],[campaign_id]],campaign_channel_merged[campaign_id],campaign_channel_merged[campaign_name],"Not Found")</f>
        <v>Clearance  20</v>
      </c>
      <c r="D1214" t="str">
        <f>_xlfn.XLOOKUP(Campaign_performance_cln[[#This Row],[campaign_id]],campaign_channel_merged[campaign_id],campaign_channel_merged[channel],"Not Found",0)</f>
        <v>Social Media</v>
      </c>
      <c r="E1214" s="8" t="s">
        <v>8689</v>
      </c>
      <c r="F1214" s="8" t="s">
        <v>8689</v>
      </c>
      <c r="G1214" s="8" t="str">
        <f t="shared" si="18"/>
        <v>not converted</v>
      </c>
      <c r="H1214" s="6">
        <v>0</v>
      </c>
      <c r="I1214" t="str">
        <f>_xlfn.XLOOKUP(Campaign_performance_cln[[#This Row],[customer_id]],customers_cln[customer_id],customers_cln[country],"Not Found",0)</f>
        <v>Kiribati</v>
      </c>
    </row>
    <row r="1215" spans="1:9" x14ac:dyDescent="0.45">
      <c r="A1215" t="s">
        <v>8659</v>
      </c>
      <c r="B1215" t="s">
        <v>273</v>
      </c>
      <c r="C1215" t="str">
        <f>_xlfn.XLOOKUP(Campaign_performance_cln[[#This Row],[campaign_id]],campaign_channel_merged[campaign_id],campaign_channel_merged[campaign_name],"Not Found")</f>
        <v>Launch  19</v>
      </c>
      <c r="D1215" t="str">
        <f>_xlfn.XLOOKUP(Campaign_performance_cln[[#This Row],[campaign_id]],campaign_channel_merged[campaign_id],campaign_channel_merged[channel],"Not Found",0)</f>
        <v>Google Ads</v>
      </c>
      <c r="E1215" s="8" t="s">
        <v>8689</v>
      </c>
      <c r="F1215" s="8" t="s">
        <v>8689</v>
      </c>
      <c r="G1215" s="8" t="str">
        <f t="shared" si="18"/>
        <v>not converted</v>
      </c>
      <c r="H1215" s="6">
        <v>0</v>
      </c>
      <c r="I1215" t="str">
        <f>_xlfn.XLOOKUP(Campaign_performance_cln[[#This Row],[customer_id]],customers_cln[customer_id],customers_cln[country],"Not Found",0)</f>
        <v>Latvia</v>
      </c>
    </row>
    <row r="1216" spans="1:9" x14ac:dyDescent="0.45">
      <c r="A1216" t="s">
        <v>8646</v>
      </c>
      <c r="B1216" t="s">
        <v>965</v>
      </c>
      <c r="C1216" t="str">
        <f>_xlfn.XLOOKUP(Campaign_performance_cln[[#This Row],[campaign_id]],campaign_channel_merged[campaign_id],campaign_channel_merged[campaign_name],"Not Found")</f>
        <v>Winter  6</v>
      </c>
      <c r="D1216" t="str">
        <f>_xlfn.XLOOKUP(Campaign_performance_cln[[#This Row],[campaign_id]],campaign_channel_merged[campaign_id],campaign_channel_merged[channel],"Not Found",0)</f>
        <v>Influencer</v>
      </c>
      <c r="E1216" s="8" t="s">
        <v>8690</v>
      </c>
      <c r="F1216" s="8" t="s">
        <v>8690</v>
      </c>
      <c r="G1216" s="8" t="str">
        <f t="shared" si="18"/>
        <v>converted</v>
      </c>
      <c r="H1216" s="6">
        <v>1815.85</v>
      </c>
      <c r="I1216" t="str">
        <f>_xlfn.XLOOKUP(Campaign_performance_cln[[#This Row],[customer_id]],customers_cln[customer_id],customers_cln[country],"Not Found",0)</f>
        <v>Tunisia</v>
      </c>
    </row>
    <row r="1217" spans="1:9" x14ac:dyDescent="0.45">
      <c r="A1217" t="s">
        <v>8654</v>
      </c>
      <c r="B1217" t="s">
        <v>786</v>
      </c>
      <c r="C1217" t="str">
        <f>_xlfn.XLOOKUP(Campaign_performance_cln[[#This Row],[campaign_id]],campaign_channel_merged[campaign_id],campaign_channel_merged[campaign_name],"Not Found")</f>
        <v>Summer  14</v>
      </c>
      <c r="D1217" t="str">
        <f>_xlfn.XLOOKUP(Campaign_performance_cln[[#This Row],[campaign_id]],campaign_channel_merged[campaign_id],campaign_channel_merged[channel],"Not Found",0)</f>
        <v>Social Media</v>
      </c>
      <c r="E1217" s="8" t="s">
        <v>8689</v>
      </c>
      <c r="F1217" s="8" t="s">
        <v>8689</v>
      </c>
      <c r="G1217" s="8" t="str">
        <f t="shared" si="18"/>
        <v>not converted</v>
      </c>
      <c r="H1217" s="6">
        <v>0</v>
      </c>
      <c r="I1217" t="str">
        <f>_xlfn.XLOOKUP(Campaign_performance_cln[[#This Row],[customer_id]],customers_cln[customer_id],customers_cln[country],"Not Found",0)</f>
        <v>Bulgaria</v>
      </c>
    </row>
    <row r="1218" spans="1:9" x14ac:dyDescent="0.45">
      <c r="A1218" t="s">
        <v>8649</v>
      </c>
      <c r="B1218" t="s">
        <v>315</v>
      </c>
      <c r="C1218" t="str">
        <f>_xlfn.XLOOKUP(Campaign_performance_cln[[#This Row],[campaign_id]],campaign_channel_merged[campaign_id],campaign_channel_merged[campaign_name],"Not Found")</f>
        <v>Clearance  9</v>
      </c>
      <c r="D1218" t="str">
        <f>_xlfn.XLOOKUP(Campaign_performance_cln[[#This Row],[campaign_id]],campaign_channel_merged[campaign_id],campaign_channel_merged[channel],"Not Found",0)</f>
        <v>Social Media</v>
      </c>
      <c r="E1218" s="8" t="s">
        <v>8689</v>
      </c>
      <c r="F1218" s="8" t="s">
        <v>8689</v>
      </c>
      <c r="G1218" s="8" t="str">
        <f t="shared" si="18"/>
        <v>not converted</v>
      </c>
      <c r="H1218" s="6">
        <v>0</v>
      </c>
      <c r="I1218" t="str">
        <f>_xlfn.XLOOKUP(Campaign_performance_cln[[#This Row],[customer_id]],customers_cln[customer_id],customers_cln[country],"Not Found",0)</f>
        <v>Bulgaria</v>
      </c>
    </row>
    <row r="1219" spans="1:9" x14ac:dyDescent="0.45">
      <c r="A1219" t="s">
        <v>8648</v>
      </c>
      <c r="B1219" t="s">
        <v>827</v>
      </c>
      <c r="C1219" t="str">
        <f>_xlfn.XLOOKUP(Campaign_performance_cln[[#This Row],[campaign_id]],campaign_channel_merged[campaign_id],campaign_channel_merged[campaign_name],"Not Found")</f>
        <v>Festive  8</v>
      </c>
      <c r="D1219" t="str">
        <f>_xlfn.XLOOKUP(Campaign_performance_cln[[#This Row],[campaign_id]],campaign_channel_merged[campaign_id],campaign_channel_merged[channel],"Not Found",0)</f>
        <v>Influencer</v>
      </c>
      <c r="E1219" s="8" t="s">
        <v>8689</v>
      </c>
      <c r="F1219" s="8" t="s">
        <v>8689</v>
      </c>
      <c r="G1219" s="8" t="str">
        <f t="shared" ref="G1219:G1282" si="19">IF(AND(E1219="yes",F1219="yes"),"converted","not converted")</f>
        <v>not converted</v>
      </c>
      <c r="H1219" s="6">
        <v>0</v>
      </c>
      <c r="I1219" t="str">
        <f>_xlfn.XLOOKUP(Campaign_performance_cln[[#This Row],[customer_id]],customers_cln[customer_id],customers_cln[country],"Not Found",0)</f>
        <v>Burundi</v>
      </c>
    </row>
    <row r="1220" spans="1:9" x14ac:dyDescent="0.45">
      <c r="A1220" t="s">
        <v>8658</v>
      </c>
      <c r="B1220" t="s">
        <v>452</v>
      </c>
      <c r="C1220" t="str">
        <f>_xlfn.XLOOKUP(Campaign_performance_cln[[#This Row],[campaign_id]],campaign_channel_merged[campaign_id],campaign_channel_merged[campaign_name],"Not Found")</f>
        <v>Summer  18</v>
      </c>
      <c r="D1220" t="str">
        <f>_xlfn.XLOOKUP(Campaign_performance_cln[[#This Row],[campaign_id]],campaign_channel_merged[campaign_id],campaign_channel_merged[channel],"Not Found",0)</f>
        <v>TV Ad</v>
      </c>
      <c r="E1220" s="8" t="s">
        <v>8690</v>
      </c>
      <c r="F1220" s="8" t="s">
        <v>8689</v>
      </c>
      <c r="G1220" s="8" t="str">
        <f t="shared" si="19"/>
        <v>not converted</v>
      </c>
      <c r="H1220" s="6">
        <v>0</v>
      </c>
      <c r="I1220" t="str">
        <f>_xlfn.XLOOKUP(Campaign_performance_cln[[#This Row],[customer_id]],customers_cln[customer_id],customers_cln[country],"Not Found",0)</f>
        <v>Malaysia</v>
      </c>
    </row>
    <row r="1221" spans="1:9" x14ac:dyDescent="0.45">
      <c r="A1221" t="s">
        <v>8644</v>
      </c>
      <c r="B1221" t="s">
        <v>83</v>
      </c>
      <c r="C1221" t="str">
        <f>_xlfn.XLOOKUP(Campaign_performance_cln[[#This Row],[campaign_id]],campaign_channel_merged[campaign_id],campaign_channel_merged[campaign_name],"Not Found")</f>
        <v>Launch  4</v>
      </c>
      <c r="D1221" t="str">
        <f>_xlfn.XLOOKUP(Campaign_performance_cln[[#This Row],[campaign_id]],campaign_channel_merged[campaign_id],campaign_channel_merged[channel],"Not Found",0)</f>
        <v>TV Ad</v>
      </c>
      <c r="E1221" s="8" t="s">
        <v>8689</v>
      </c>
      <c r="F1221" s="8" t="s">
        <v>8689</v>
      </c>
      <c r="G1221" s="8" t="str">
        <f t="shared" si="19"/>
        <v>not converted</v>
      </c>
      <c r="H1221" s="6">
        <v>0</v>
      </c>
      <c r="I1221" t="str">
        <f>_xlfn.XLOOKUP(Campaign_performance_cln[[#This Row],[customer_id]],customers_cln[customer_id],customers_cln[country],"Not Found",0)</f>
        <v>Equatorial Guinea</v>
      </c>
    </row>
    <row r="1222" spans="1:9" x14ac:dyDescent="0.45">
      <c r="A1222" t="s">
        <v>8648</v>
      </c>
      <c r="B1222" t="s">
        <v>233</v>
      </c>
      <c r="C1222" t="str">
        <f>_xlfn.XLOOKUP(Campaign_performance_cln[[#This Row],[campaign_id]],campaign_channel_merged[campaign_id],campaign_channel_merged[campaign_name],"Not Found")</f>
        <v>Festive  8</v>
      </c>
      <c r="D1222" t="str">
        <f>_xlfn.XLOOKUP(Campaign_performance_cln[[#This Row],[campaign_id]],campaign_channel_merged[campaign_id],campaign_channel_merged[channel],"Not Found",0)</f>
        <v>Influencer</v>
      </c>
      <c r="E1222" s="8" t="s">
        <v>8690</v>
      </c>
      <c r="F1222" s="8" t="s">
        <v>8689</v>
      </c>
      <c r="G1222" s="8" t="str">
        <f t="shared" si="19"/>
        <v>not converted</v>
      </c>
      <c r="H1222" s="6">
        <v>0</v>
      </c>
      <c r="I1222" t="str">
        <f>_xlfn.XLOOKUP(Campaign_performance_cln[[#This Row],[customer_id]],customers_cln[customer_id],customers_cln[country],"Not Found",0)</f>
        <v>Sri Lanka</v>
      </c>
    </row>
    <row r="1223" spans="1:9" x14ac:dyDescent="0.45">
      <c r="A1223" t="s">
        <v>8641</v>
      </c>
      <c r="B1223" t="s">
        <v>626</v>
      </c>
      <c r="C1223" t="str">
        <f>_xlfn.XLOOKUP(Campaign_performance_cln[[#This Row],[campaign_id]],campaign_channel_merged[campaign_id],campaign_channel_merged[campaign_name],"Not Found")</f>
        <v>Clearance  1</v>
      </c>
      <c r="D1223" t="str">
        <f>_xlfn.XLOOKUP(Campaign_performance_cln[[#This Row],[campaign_id]],campaign_channel_merged[campaign_id],campaign_channel_merged[channel],"Not Found",0)</f>
        <v>Google Ads</v>
      </c>
      <c r="E1223" s="8" t="s">
        <v>8690</v>
      </c>
      <c r="F1223" s="8" t="s">
        <v>8690</v>
      </c>
      <c r="G1223" s="8" t="str">
        <f t="shared" si="19"/>
        <v>converted</v>
      </c>
      <c r="H1223" s="6">
        <v>1009.37</v>
      </c>
      <c r="I1223" t="str">
        <f>_xlfn.XLOOKUP(Campaign_performance_cln[[#This Row],[customer_id]],customers_cln[customer_id],customers_cln[country],"Not Found",0)</f>
        <v>Tajikistan</v>
      </c>
    </row>
    <row r="1224" spans="1:9" x14ac:dyDescent="0.45">
      <c r="A1224" t="s">
        <v>8643</v>
      </c>
      <c r="B1224" t="s">
        <v>868</v>
      </c>
      <c r="C1224" t="str">
        <f>_xlfn.XLOOKUP(Campaign_performance_cln[[#This Row],[campaign_id]],campaign_channel_merged[campaign_id],campaign_channel_merged[campaign_name],"Not Found")</f>
        <v>Winter  3</v>
      </c>
      <c r="D1224" t="str">
        <f>_xlfn.XLOOKUP(Campaign_performance_cln[[#This Row],[campaign_id]],campaign_channel_merged[campaign_id],campaign_channel_merged[channel],"Not Found",0)</f>
        <v>Social Media</v>
      </c>
      <c r="E1224" s="8" t="s">
        <v>8689</v>
      </c>
      <c r="F1224" s="8" t="s">
        <v>8689</v>
      </c>
      <c r="G1224" s="8" t="str">
        <f t="shared" si="19"/>
        <v>not converted</v>
      </c>
      <c r="H1224" s="6">
        <v>0</v>
      </c>
      <c r="I1224" t="str">
        <f>_xlfn.XLOOKUP(Campaign_performance_cln[[#This Row],[customer_id]],customers_cln[customer_id],customers_cln[country],"Not Found",0)</f>
        <v>Cocos (Keeling) Islands</v>
      </c>
    </row>
    <row r="1225" spans="1:9" x14ac:dyDescent="0.45">
      <c r="A1225" t="s">
        <v>8651</v>
      </c>
      <c r="B1225" t="s">
        <v>726</v>
      </c>
      <c r="C1225" t="str">
        <f>_xlfn.XLOOKUP(Campaign_performance_cln[[#This Row],[campaign_id]],campaign_channel_merged[campaign_id],campaign_channel_merged[campaign_name],"Not Found")</f>
        <v>Launch  11</v>
      </c>
      <c r="D1225" t="str">
        <f>_xlfn.XLOOKUP(Campaign_performance_cln[[#This Row],[campaign_id]],campaign_channel_merged[campaign_id],campaign_channel_merged[channel],"Not Found",0)</f>
        <v>Email</v>
      </c>
      <c r="E1225" s="8" t="s">
        <v>8689</v>
      </c>
      <c r="F1225" s="8" t="s">
        <v>8689</v>
      </c>
      <c r="G1225" s="8" t="str">
        <f t="shared" si="19"/>
        <v>not converted</v>
      </c>
      <c r="H1225" s="6">
        <v>0</v>
      </c>
      <c r="I1225" t="str">
        <f>_xlfn.XLOOKUP(Campaign_performance_cln[[#This Row],[customer_id]],customers_cln[customer_id],customers_cln[country],"Not Found",0)</f>
        <v>Libyan Arab Jamahiriya</v>
      </c>
    </row>
    <row r="1226" spans="1:9" x14ac:dyDescent="0.45">
      <c r="A1226" t="s">
        <v>8660</v>
      </c>
      <c r="B1226" t="s">
        <v>698</v>
      </c>
      <c r="C1226" t="str">
        <f>_xlfn.XLOOKUP(Campaign_performance_cln[[#This Row],[campaign_id]],campaign_channel_merged[campaign_id],campaign_channel_merged[campaign_name],"Not Found")</f>
        <v>Clearance  20</v>
      </c>
      <c r="D1226" t="str">
        <f>_xlfn.XLOOKUP(Campaign_performance_cln[[#This Row],[campaign_id]],campaign_channel_merged[campaign_id],campaign_channel_merged[channel],"Not Found",0)</f>
        <v>Social Media</v>
      </c>
      <c r="E1226" s="8" t="s">
        <v>8690</v>
      </c>
      <c r="F1226" s="8" t="s">
        <v>8689</v>
      </c>
      <c r="G1226" s="8" t="str">
        <f t="shared" si="19"/>
        <v>not converted</v>
      </c>
      <c r="H1226" s="6">
        <v>0</v>
      </c>
      <c r="I1226" t="str">
        <f>_xlfn.XLOOKUP(Campaign_performance_cln[[#This Row],[customer_id]],customers_cln[customer_id],customers_cln[country],"Not Found",0)</f>
        <v>Puerto Rico</v>
      </c>
    </row>
    <row r="1227" spans="1:9" x14ac:dyDescent="0.45">
      <c r="A1227" t="s">
        <v>8653</v>
      </c>
      <c r="B1227" t="s">
        <v>722</v>
      </c>
      <c r="C1227" t="str">
        <f>_xlfn.XLOOKUP(Campaign_performance_cln[[#This Row],[campaign_id]],campaign_channel_merged[campaign_id],campaign_channel_merged[campaign_name],"Not Found")</f>
        <v>Winter  13</v>
      </c>
      <c r="D1227" t="str">
        <f>_xlfn.XLOOKUP(Campaign_performance_cln[[#This Row],[campaign_id]],campaign_channel_merged[campaign_id],campaign_channel_merged[channel],"Not Found",0)</f>
        <v>Social Media</v>
      </c>
      <c r="E1227" s="8" t="s">
        <v>8690</v>
      </c>
      <c r="F1227" s="8" t="s">
        <v>8689</v>
      </c>
      <c r="G1227" s="8" t="str">
        <f t="shared" si="19"/>
        <v>not converted</v>
      </c>
      <c r="H1227" s="6">
        <v>0</v>
      </c>
      <c r="I1227" t="str">
        <f>_xlfn.XLOOKUP(Campaign_performance_cln[[#This Row],[customer_id]],customers_cln[customer_id],customers_cln[country],"Not Found",0)</f>
        <v>Portugal</v>
      </c>
    </row>
    <row r="1228" spans="1:9" x14ac:dyDescent="0.45">
      <c r="A1228" t="s">
        <v>8657</v>
      </c>
      <c r="B1228" t="s">
        <v>497</v>
      </c>
      <c r="C1228" t="str">
        <f>_xlfn.XLOOKUP(Campaign_performance_cln[[#This Row],[campaign_id]],campaign_channel_merged[campaign_id],campaign_channel_merged[campaign_name],"Not Found")</f>
        <v>Launch  17</v>
      </c>
      <c r="D1228" t="str">
        <f>_xlfn.XLOOKUP(Campaign_performance_cln[[#This Row],[campaign_id]],campaign_channel_merged[campaign_id],campaign_channel_merged[channel],"Not Found",0)</f>
        <v>TV Ad</v>
      </c>
      <c r="E1228" s="8" t="s">
        <v>8690</v>
      </c>
      <c r="F1228" s="8" t="s">
        <v>8690</v>
      </c>
      <c r="G1228" s="8" t="str">
        <f t="shared" si="19"/>
        <v>converted</v>
      </c>
      <c r="H1228" s="6">
        <v>725.53</v>
      </c>
      <c r="I1228" t="str">
        <f>_xlfn.XLOOKUP(Campaign_performance_cln[[#This Row],[customer_id]],customers_cln[customer_id],customers_cln[country],"Not Found",0)</f>
        <v>Uruguay</v>
      </c>
    </row>
    <row r="1229" spans="1:9" x14ac:dyDescent="0.45">
      <c r="A1229" t="s">
        <v>8644</v>
      </c>
      <c r="B1229" t="s">
        <v>711</v>
      </c>
      <c r="C1229" t="str">
        <f>_xlfn.XLOOKUP(Campaign_performance_cln[[#This Row],[campaign_id]],campaign_channel_merged[campaign_id],campaign_channel_merged[campaign_name],"Not Found")</f>
        <v>Launch  4</v>
      </c>
      <c r="D1229" t="str">
        <f>_xlfn.XLOOKUP(Campaign_performance_cln[[#This Row],[campaign_id]],campaign_channel_merged[campaign_id],campaign_channel_merged[channel],"Not Found",0)</f>
        <v>TV Ad</v>
      </c>
      <c r="E1229" s="8" t="s">
        <v>8690</v>
      </c>
      <c r="F1229" s="8" t="s">
        <v>8690</v>
      </c>
      <c r="G1229" s="8" t="str">
        <f t="shared" si="19"/>
        <v>converted</v>
      </c>
      <c r="H1229" s="6">
        <v>1464.88</v>
      </c>
      <c r="I1229" t="str">
        <f>_xlfn.XLOOKUP(Campaign_performance_cln[[#This Row],[customer_id]],customers_cln[customer_id],customers_cln[country],"Not Found",0)</f>
        <v>Netherlands Antilles</v>
      </c>
    </row>
    <row r="1230" spans="1:9" x14ac:dyDescent="0.45">
      <c r="A1230" t="s">
        <v>8653</v>
      </c>
      <c r="B1230" t="s">
        <v>983</v>
      </c>
      <c r="C1230" t="str">
        <f>_xlfn.XLOOKUP(Campaign_performance_cln[[#This Row],[campaign_id]],campaign_channel_merged[campaign_id],campaign_channel_merged[campaign_name],"Not Found")</f>
        <v>Winter  13</v>
      </c>
      <c r="D1230" t="str">
        <f>_xlfn.XLOOKUP(Campaign_performance_cln[[#This Row],[campaign_id]],campaign_channel_merged[campaign_id],campaign_channel_merged[channel],"Not Found",0)</f>
        <v>Social Media</v>
      </c>
      <c r="E1230" s="8" t="s">
        <v>8690</v>
      </c>
      <c r="F1230" s="8" t="s">
        <v>8689</v>
      </c>
      <c r="G1230" s="8" t="str">
        <f t="shared" si="19"/>
        <v>not converted</v>
      </c>
      <c r="H1230" s="6">
        <v>0</v>
      </c>
      <c r="I1230" t="str">
        <f>_xlfn.XLOOKUP(Campaign_performance_cln[[#This Row],[customer_id]],customers_cln[customer_id],customers_cln[country],"Not Found",0)</f>
        <v>Guernsey</v>
      </c>
    </row>
    <row r="1231" spans="1:9" x14ac:dyDescent="0.45">
      <c r="A1231" t="s">
        <v>8644</v>
      </c>
      <c r="B1231" t="s">
        <v>429</v>
      </c>
      <c r="C1231" t="str">
        <f>_xlfn.XLOOKUP(Campaign_performance_cln[[#This Row],[campaign_id]],campaign_channel_merged[campaign_id],campaign_channel_merged[campaign_name],"Not Found")</f>
        <v>Launch  4</v>
      </c>
      <c r="D1231" t="str">
        <f>_xlfn.XLOOKUP(Campaign_performance_cln[[#This Row],[campaign_id]],campaign_channel_merged[campaign_id],campaign_channel_merged[channel],"Not Found",0)</f>
        <v>TV Ad</v>
      </c>
      <c r="E1231" s="8" t="s">
        <v>8690</v>
      </c>
      <c r="F1231" s="8" t="s">
        <v>8689</v>
      </c>
      <c r="G1231" s="8" t="str">
        <f t="shared" si="19"/>
        <v>not converted</v>
      </c>
      <c r="H1231" s="6">
        <v>0</v>
      </c>
      <c r="I1231" t="str">
        <f>_xlfn.XLOOKUP(Campaign_performance_cln[[#This Row],[customer_id]],customers_cln[customer_id],customers_cln[country],"Not Found",0)</f>
        <v>Gibraltar</v>
      </c>
    </row>
    <row r="1232" spans="1:9" x14ac:dyDescent="0.45">
      <c r="A1232" t="s">
        <v>8653</v>
      </c>
      <c r="B1232" t="s">
        <v>411</v>
      </c>
      <c r="C1232" t="str">
        <f>_xlfn.XLOOKUP(Campaign_performance_cln[[#This Row],[campaign_id]],campaign_channel_merged[campaign_id],campaign_channel_merged[campaign_name],"Not Found")</f>
        <v>Winter  13</v>
      </c>
      <c r="D1232" t="str">
        <f>_xlfn.XLOOKUP(Campaign_performance_cln[[#This Row],[campaign_id]],campaign_channel_merged[campaign_id],campaign_channel_merged[channel],"Not Found",0)</f>
        <v>Social Media</v>
      </c>
      <c r="E1232" s="8" t="s">
        <v>8690</v>
      </c>
      <c r="F1232" s="8" t="s">
        <v>8690</v>
      </c>
      <c r="G1232" s="8" t="str">
        <f t="shared" si="19"/>
        <v>converted</v>
      </c>
      <c r="H1232" s="6">
        <v>396.72</v>
      </c>
      <c r="I1232" t="str">
        <f>_xlfn.XLOOKUP(Campaign_performance_cln[[#This Row],[customer_id]],customers_cln[customer_id],customers_cln[country],"Not Found",0)</f>
        <v>Cayman Islands</v>
      </c>
    </row>
    <row r="1233" spans="1:9" x14ac:dyDescent="0.45">
      <c r="A1233" t="s">
        <v>8657</v>
      </c>
      <c r="B1233" t="s">
        <v>311</v>
      </c>
      <c r="C1233" t="str">
        <f>_xlfn.XLOOKUP(Campaign_performance_cln[[#This Row],[campaign_id]],campaign_channel_merged[campaign_id],campaign_channel_merged[campaign_name],"Not Found")</f>
        <v>Launch  17</v>
      </c>
      <c r="D1233" t="str">
        <f>_xlfn.XLOOKUP(Campaign_performance_cln[[#This Row],[campaign_id]],campaign_channel_merged[campaign_id],campaign_channel_merged[channel],"Not Found",0)</f>
        <v>TV Ad</v>
      </c>
      <c r="E1233" s="8" t="s">
        <v>8690</v>
      </c>
      <c r="F1233" s="8" t="s">
        <v>8689</v>
      </c>
      <c r="G1233" s="8" t="str">
        <f t="shared" si="19"/>
        <v>not converted</v>
      </c>
      <c r="H1233" s="6">
        <v>0</v>
      </c>
      <c r="I1233" t="str">
        <f>_xlfn.XLOOKUP(Campaign_performance_cln[[#This Row],[customer_id]],customers_cln[customer_id],customers_cln[country],"Not Found",0)</f>
        <v>Reunion</v>
      </c>
    </row>
    <row r="1234" spans="1:9" x14ac:dyDescent="0.45">
      <c r="A1234" t="s">
        <v>8641</v>
      </c>
      <c r="B1234" t="s">
        <v>186</v>
      </c>
      <c r="C1234" t="str">
        <f>_xlfn.XLOOKUP(Campaign_performance_cln[[#This Row],[campaign_id]],campaign_channel_merged[campaign_id],campaign_channel_merged[campaign_name],"Not Found")</f>
        <v>Clearance  1</v>
      </c>
      <c r="D1234" t="str">
        <f>_xlfn.XLOOKUP(Campaign_performance_cln[[#This Row],[campaign_id]],campaign_channel_merged[campaign_id],campaign_channel_merged[channel],"Not Found",0)</f>
        <v>Google Ads</v>
      </c>
      <c r="E1234" s="8" t="s">
        <v>8689</v>
      </c>
      <c r="F1234" s="8" t="s">
        <v>8689</v>
      </c>
      <c r="G1234" s="8" t="str">
        <f t="shared" si="19"/>
        <v>not converted</v>
      </c>
      <c r="H1234" s="6">
        <v>0</v>
      </c>
      <c r="I1234" t="str">
        <f>_xlfn.XLOOKUP(Campaign_performance_cln[[#This Row],[customer_id]],customers_cln[customer_id],customers_cln[country],"Not Found",0)</f>
        <v>Australia</v>
      </c>
    </row>
    <row r="1235" spans="1:9" x14ac:dyDescent="0.45">
      <c r="A1235" t="s">
        <v>8652</v>
      </c>
      <c r="B1235" t="s">
        <v>680</v>
      </c>
      <c r="C1235" t="str">
        <f>_xlfn.XLOOKUP(Campaign_performance_cln[[#This Row],[campaign_id]],campaign_channel_merged[campaign_id],campaign_channel_merged[campaign_name],"Not Found")</f>
        <v>Summer  12</v>
      </c>
      <c r="D1235" t="str">
        <f>_xlfn.XLOOKUP(Campaign_performance_cln[[#This Row],[campaign_id]],campaign_channel_merged[campaign_id],campaign_channel_merged[channel],"Not Found",0)</f>
        <v>Email</v>
      </c>
      <c r="E1235" s="8" t="s">
        <v>8689</v>
      </c>
      <c r="F1235" s="8" t="s">
        <v>8689</v>
      </c>
      <c r="G1235" s="8" t="str">
        <f t="shared" si="19"/>
        <v>not converted</v>
      </c>
      <c r="H1235" s="6">
        <v>0</v>
      </c>
      <c r="I1235" t="str">
        <f>_xlfn.XLOOKUP(Campaign_performance_cln[[#This Row],[customer_id]],customers_cln[customer_id],customers_cln[country],"Not Found",0)</f>
        <v>Suriname</v>
      </c>
    </row>
    <row r="1236" spans="1:9" x14ac:dyDescent="0.45">
      <c r="A1236" t="s">
        <v>8655</v>
      </c>
      <c r="B1236" t="s">
        <v>795</v>
      </c>
      <c r="C1236" t="str">
        <f>_xlfn.XLOOKUP(Campaign_performance_cln[[#This Row],[campaign_id]],campaign_channel_merged[campaign_id],campaign_channel_merged[campaign_name],"Not Found")</f>
        <v>Festive  15</v>
      </c>
      <c r="D1236" t="str">
        <f>_xlfn.XLOOKUP(Campaign_performance_cln[[#This Row],[campaign_id]],campaign_channel_merged[campaign_id],campaign_channel_merged[channel],"Not Found",0)</f>
        <v>Email</v>
      </c>
      <c r="E1236" s="8" t="s">
        <v>8690</v>
      </c>
      <c r="F1236" s="8" t="s">
        <v>8689</v>
      </c>
      <c r="G1236" s="8" t="str">
        <f t="shared" si="19"/>
        <v>not converted</v>
      </c>
      <c r="H1236" s="6">
        <v>0</v>
      </c>
      <c r="I1236" t="str">
        <f>_xlfn.XLOOKUP(Campaign_performance_cln[[#This Row],[customer_id]],customers_cln[customer_id],customers_cln[country],"Not Found",0)</f>
        <v>Moldova</v>
      </c>
    </row>
    <row r="1237" spans="1:9" x14ac:dyDescent="0.45">
      <c r="A1237" t="s">
        <v>8659</v>
      </c>
      <c r="B1237" t="s">
        <v>207</v>
      </c>
      <c r="C1237" t="str">
        <f>_xlfn.XLOOKUP(Campaign_performance_cln[[#This Row],[campaign_id]],campaign_channel_merged[campaign_id],campaign_channel_merged[campaign_name],"Not Found")</f>
        <v>Launch  19</v>
      </c>
      <c r="D1237" t="str">
        <f>_xlfn.XLOOKUP(Campaign_performance_cln[[#This Row],[campaign_id]],campaign_channel_merged[campaign_id],campaign_channel_merged[channel],"Not Found",0)</f>
        <v>Google Ads</v>
      </c>
      <c r="E1237" s="8" t="s">
        <v>8689</v>
      </c>
      <c r="F1237" s="8" t="s">
        <v>8689</v>
      </c>
      <c r="G1237" s="8" t="str">
        <f t="shared" si="19"/>
        <v>not converted</v>
      </c>
      <c r="H1237" s="6">
        <v>0</v>
      </c>
      <c r="I1237" t="str">
        <f>_xlfn.XLOOKUP(Campaign_performance_cln[[#This Row],[customer_id]],customers_cln[customer_id],customers_cln[country],"Not Found",0)</f>
        <v>Netherlands</v>
      </c>
    </row>
    <row r="1238" spans="1:9" x14ac:dyDescent="0.45">
      <c r="A1238" t="s">
        <v>8656</v>
      </c>
      <c r="B1238" t="s">
        <v>880</v>
      </c>
      <c r="C1238" t="str">
        <f>_xlfn.XLOOKUP(Campaign_performance_cln[[#This Row],[campaign_id]],campaign_channel_merged[campaign_id],campaign_channel_merged[campaign_name],"Not Found")</f>
        <v>Clearance  16</v>
      </c>
      <c r="D1238" t="str">
        <f>_xlfn.XLOOKUP(Campaign_performance_cln[[#This Row],[campaign_id]],campaign_channel_merged[campaign_id],campaign_channel_merged[channel],"Not Found",0)</f>
        <v>Influencer</v>
      </c>
      <c r="E1238" s="8" t="s">
        <v>8689</v>
      </c>
      <c r="F1238" s="8" t="s">
        <v>8689</v>
      </c>
      <c r="G1238" s="8" t="str">
        <f t="shared" si="19"/>
        <v>not converted</v>
      </c>
      <c r="H1238" s="6">
        <v>0</v>
      </c>
      <c r="I1238" t="str">
        <f>_xlfn.XLOOKUP(Campaign_performance_cln[[#This Row],[customer_id]],customers_cln[customer_id],customers_cln[country],"Not Found",0)</f>
        <v>Iran</v>
      </c>
    </row>
    <row r="1239" spans="1:9" x14ac:dyDescent="0.45">
      <c r="A1239" t="s">
        <v>8652</v>
      </c>
      <c r="B1239" t="s">
        <v>76</v>
      </c>
      <c r="C1239" t="str">
        <f>_xlfn.XLOOKUP(Campaign_performance_cln[[#This Row],[campaign_id]],campaign_channel_merged[campaign_id],campaign_channel_merged[campaign_name],"Not Found")</f>
        <v>Summer  12</v>
      </c>
      <c r="D1239" t="str">
        <f>_xlfn.XLOOKUP(Campaign_performance_cln[[#This Row],[campaign_id]],campaign_channel_merged[campaign_id],campaign_channel_merged[channel],"Not Found",0)</f>
        <v>Email</v>
      </c>
      <c r="E1239" s="8" t="s">
        <v>8690</v>
      </c>
      <c r="F1239" s="8" t="s">
        <v>8690</v>
      </c>
      <c r="G1239" s="8" t="str">
        <f t="shared" si="19"/>
        <v>converted</v>
      </c>
      <c r="H1239" s="6">
        <v>913.85</v>
      </c>
      <c r="I1239" t="str">
        <f>_xlfn.XLOOKUP(Campaign_performance_cln[[#This Row],[customer_id]],customers_cln[customer_id],customers_cln[country],"Not Found",0)</f>
        <v>Malaysia</v>
      </c>
    </row>
    <row r="1240" spans="1:9" x14ac:dyDescent="0.45">
      <c r="A1240" t="s">
        <v>8643</v>
      </c>
      <c r="B1240" t="s">
        <v>82</v>
      </c>
      <c r="C1240" t="str">
        <f>_xlfn.XLOOKUP(Campaign_performance_cln[[#This Row],[campaign_id]],campaign_channel_merged[campaign_id],campaign_channel_merged[campaign_name],"Not Found")</f>
        <v>Winter  3</v>
      </c>
      <c r="D1240" t="str">
        <f>_xlfn.XLOOKUP(Campaign_performance_cln[[#This Row],[campaign_id]],campaign_channel_merged[campaign_id],campaign_channel_merged[channel],"Not Found",0)</f>
        <v>Social Media</v>
      </c>
      <c r="E1240" s="8" t="s">
        <v>8690</v>
      </c>
      <c r="F1240" s="8" t="s">
        <v>8689</v>
      </c>
      <c r="G1240" s="8" t="str">
        <f t="shared" si="19"/>
        <v>not converted</v>
      </c>
      <c r="H1240" s="6">
        <v>0</v>
      </c>
      <c r="I1240" t="str">
        <f>_xlfn.XLOOKUP(Campaign_performance_cln[[#This Row],[customer_id]],customers_cln[customer_id],customers_cln[country],"Not Found",0)</f>
        <v>Mongolia</v>
      </c>
    </row>
    <row r="1241" spans="1:9" x14ac:dyDescent="0.45">
      <c r="A1241" t="s">
        <v>8647</v>
      </c>
      <c r="B1241" t="s">
        <v>407</v>
      </c>
      <c r="C1241" t="str">
        <f>_xlfn.XLOOKUP(Campaign_performance_cln[[#This Row],[campaign_id]],campaign_channel_merged[campaign_id],campaign_channel_merged[campaign_name],"Not Found")</f>
        <v>Clearance  7</v>
      </c>
      <c r="D1241" t="str">
        <f>_xlfn.XLOOKUP(Campaign_performance_cln[[#This Row],[campaign_id]],campaign_channel_merged[campaign_id],campaign_channel_merged[channel],"Not Found",0)</f>
        <v>TV Ad</v>
      </c>
      <c r="E1241" s="8" t="s">
        <v>8689</v>
      </c>
      <c r="F1241" s="8" t="s">
        <v>8689</v>
      </c>
      <c r="G1241" s="8" t="str">
        <f t="shared" si="19"/>
        <v>not converted</v>
      </c>
      <c r="H1241" s="6">
        <v>0</v>
      </c>
      <c r="I1241" t="str">
        <f>_xlfn.XLOOKUP(Campaign_performance_cln[[#This Row],[customer_id]],customers_cln[customer_id],customers_cln[country],"Not Found",0)</f>
        <v>Trinidad And Tobago</v>
      </c>
    </row>
    <row r="1242" spans="1:9" x14ac:dyDescent="0.45">
      <c r="A1242" t="s">
        <v>8641</v>
      </c>
      <c r="B1242" t="s">
        <v>230</v>
      </c>
      <c r="C1242" t="str">
        <f>_xlfn.XLOOKUP(Campaign_performance_cln[[#This Row],[campaign_id]],campaign_channel_merged[campaign_id],campaign_channel_merged[campaign_name],"Not Found")</f>
        <v>Clearance  1</v>
      </c>
      <c r="D1242" t="str">
        <f>_xlfn.XLOOKUP(Campaign_performance_cln[[#This Row],[campaign_id]],campaign_channel_merged[campaign_id],campaign_channel_merged[channel],"Not Found",0)</f>
        <v>Google Ads</v>
      </c>
      <c r="E1242" s="8" t="s">
        <v>8689</v>
      </c>
      <c r="F1242" s="8" t="s">
        <v>8689</v>
      </c>
      <c r="G1242" s="8" t="str">
        <f t="shared" si="19"/>
        <v>not converted</v>
      </c>
      <c r="H1242" s="6">
        <v>0</v>
      </c>
      <c r="I1242" t="str">
        <f>_xlfn.XLOOKUP(Campaign_performance_cln[[#This Row],[customer_id]],customers_cln[customer_id],customers_cln[country],"Not Found",0)</f>
        <v>Zambia</v>
      </c>
    </row>
    <row r="1243" spans="1:9" x14ac:dyDescent="0.45">
      <c r="A1243" t="s">
        <v>8645</v>
      </c>
      <c r="B1243" t="s">
        <v>991</v>
      </c>
      <c r="C1243" t="str">
        <f>_xlfn.XLOOKUP(Campaign_performance_cln[[#This Row],[campaign_id]],campaign_channel_merged[campaign_id],campaign_channel_merged[campaign_name],"Not Found")</f>
        <v>Festive  5</v>
      </c>
      <c r="D1243" t="str">
        <f>_xlfn.XLOOKUP(Campaign_performance_cln[[#This Row],[campaign_id]],campaign_channel_merged[campaign_id],campaign_channel_merged[channel],"Not Found",0)</f>
        <v>unknown</v>
      </c>
      <c r="E1243" s="8" t="s">
        <v>8689</v>
      </c>
      <c r="F1243" s="8" t="s">
        <v>8689</v>
      </c>
      <c r="G1243" s="8" t="str">
        <f t="shared" si="19"/>
        <v>not converted</v>
      </c>
      <c r="H1243" s="6">
        <v>0</v>
      </c>
      <c r="I1243" t="str">
        <f>_xlfn.XLOOKUP(Campaign_performance_cln[[#This Row],[customer_id]],customers_cln[customer_id],customers_cln[country],"Not Found",0)</f>
        <v>Jordan</v>
      </c>
    </row>
    <row r="1244" spans="1:9" x14ac:dyDescent="0.45">
      <c r="A1244" t="s">
        <v>8653</v>
      </c>
      <c r="B1244" t="s">
        <v>987</v>
      </c>
      <c r="C1244" t="str">
        <f>_xlfn.XLOOKUP(Campaign_performance_cln[[#This Row],[campaign_id]],campaign_channel_merged[campaign_id],campaign_channel_merged[campaign_name],"Not Found")</f>
        <v>Winter  13</v>
      </c>
      <c r="D1244" t="str">
        <f>_xlfn.XLOOKUP(Campaign_performance_cln[[#This Row],[campaign_id]],campaign_channel_merged[campaign_id],campaign_channel_merged[channel],"Not Found",0)</f>
        <v>Social Media</v>
      </c>
      <c r="E1244" s="8" t="s">
        <v>8689</v>
      </c>
      <c r="F1244" s="8" t="s">
        <v>8689</v>
      </c>
      <c r="G1244" s="8" t="str">
        <f t="shared" si="19"/>
        <v>not converted</v>
      </c>
      <c r="H1244" s="6">
        <v>0</v>
      </c>
      <c r="I1244" t="str">
        <f>_xlfn.XLOOKUP(Campaign_performance_cln[[#This Row],[customer_id]],customers_cln[customer_id],customers_cln[country],"Not Found",0)</f>
        <v>Belgium</v>
      </c>
    </row>
    <row r="1245" spans="1:9" x14ac:dyDescent="0.45">
      <c r="A1245" t="s">
        <v>8654</v>
      </c>
      <c r="B1245" t="s">
        <v>113</v>
      </c>
      <c r="C1245" t="str">
        <f>_xlfn.XLOOKUP(Campaign_performance_cln[[#This Row],[campaign_id]],campaign_channel_merged[campaign_id],campaign_channel_merged[campaign_name],"Not Found")</f>
        <v>Summer  14</v>
      </c>
      <c r="D1245" t="str">
        <f>_xlfn.XLOOKUP(Campaign_performance_cln[[#This Row],[campaign_id]],campaign_channel_merged[campaign_id],campaign_channel_merged[channel],"Not Found",0)</f>
        <v>Social Media</v>
      </c>
      <c r="E1245" s="8" t="s">
        <v>8690</v>
      </c>
      <c r="F1245" s="8" t="s">
        <v>8690</v>
      </c>
      <c r="G1245" s="8" t="str">
        <f t="shared" si="19"/>
        <v>converted</v>
      </c>
      <c r="H1245" s="6">
        <v>1897.19</v>
      </c>
      <c r="I1245" t="str">
        <f>_xlfn.XLOOKUP(Campaign_performance_cln[[#This Row],[customer_id]],customers_cln[customer_id],customers_cln[country],"Not Found",0)</f>
        <v>Guernsey</v>
      </c>
    </row>
    <row r="1246" spans="1:9" x14ac:dyDescent="0.45">
      <c r="A1246" t="s">
        <v>8650</v>
      </c>
      <c r="B1246" t="s">
        <v>754</v>
      </c>
      <c r="C1246" t="str">
        <f>_xlfn.XLOOKUP(Campaign_performance_cln[[#This Row],[campaign_id]],campaign_channel_merged[campaign_id],campaign_channel_merged[campaign_name],"Not Found")</f>
        <v>Winter  10</v>
      </c>
      <c r="D1246" t="str">
        <f>_xlfn.XLOOKUP(Campaign_performance_cln[[#This Row],[campaign_id]],campaign_channel_merged[campaign_id],campaign_channel_merged[channel],"Not Found",0)</f>
        <v>TV Ad</v>
      </c>
      <c r="E1246" s="8" t="s">
        <v>8690</v>
      </c>
      <c r="F1246" s="8" t="s">
        <v>8690</v>
      </c>
      <c r="G1246" s="8" t="str">
        <f t="shared" si="19"/>
        <v>converted</v>
      </c>
      <c r="H1246" s="6">
        <v>80.650000000000006</v>
      </c>
      <c r="I1246" t="str">
        <f>_xlfn.XLOOKUP(Campaign_performance_cln[[#This Row],[customer_id]],customers_cln[customer_id],customers_cln[country],"Not Found",0)</f>
        <v>Philippines</v>
      </c>
    </row>
    <row r="1247" spans="1:9" x14ac:dyDescent="0.45">
      <c r="A1247" t="s">
        <v>8641</v>
      </c>
      <c r="B1247" t="s">
        <v>563</v>
      </c>
      <c r="C1247" t="str">
        <f>_xlfn.XLOOKUP(Campaign_performance_cln[[#This Row],[campaign_id]],campaign_channel_merged[campaign_id],campaign_channel_merged[campaign_name],"Not Found")</f>
        <v>Clearance  1</v>
      </c>
      <c r="D1247" t="str">
        <f>_xlfn.XLOOKUP(Campaign_performance_cln[[#This Row],[campaign_id]],campaign_channel_merged[campaign_id],campaign_channel_merged[channel],"Not Found",0)</f>
        <v>Google Ads</v>
      </c>
      <c r="E1247" s="8" t="s">
        <v>8690</v>
      </c>
      <c r="F1247" s="8" t="s">
        <v>8690</v>
      </c>
      <c r="G1247" s="8" t="str">
        <f t="shared" si="19"/>
        <v>converted</v>
      </c>
      <c r="H1247" s="6">
        <v>1913.36</v>
      </c>
      <c r="I1247" t="str">
        <f>_xlfn.XLOOKUP(Campaign_performance_cln[[#This Row],[customer_id]],customers_cln[customer_id],customers_cln[country],"Not Found",0)</f>
        <v>Iran</v>
      </c>
    </row>
    <row r="1248" spans="1:9" x14ac:dyDescent="0.45">
      <c r="A1248" t="s">
        <v>8642</v>
      </c>
      <c r="B1248" t="s">
        <v>767</v>
      </c>
      <c r="C1248" t="str">
        <f>_xlfn.XLOOKUP(Campaign_performance_cln[[#This Row],[campaign_id]],campaign_channel_merged[campaign_id],campaign_channel_merged[campaign_name],"Not Found")</f>
        <v>Festive  2</v>
      </c>
      <c r="D1248" t="str">
        <f>_xlfn.XLOOKUP(Campaign_performance_cln[[#This Row],[campaign_id]],campaign_channel_merged[campaign_id],campaign_channel_merged[channel],"Not Found",0)</f>
        <v>Influencer</v>
      </c>
      <c r="E1248" s="8" t="s">
        <v>8690</v>
      </c>
      <c r="F1248" s="8" t="s">
        <v>8689</v>
      </c>
      <c r="G1248" s="8" t="str">
        <f t="shared" si="19"/>
        <v>not converted</v>
      </c>
      <c r="H1248" s="6">
        <v>0</v>
      </c>
      <c r="I1248" t="str">
        <f>_xlfn.XLOOKUP(Campaign_performance_cln[[#This Row],[customer_id]],customers_cln[customer_id],customers_cln[country],"Not Found",0)</f>
        <v>Solomon Islands</v>
      </c>
    </row>
    <row r="1249" spans="1:9" x14ac:dyDescent="0.45">
      <c r="A1249" t="s">
        <v>8646</v>
      </c>
      <c r="B1249" t="s">
        <v>650</v>
      </c>
      <c r="C1249" t="str">
        <f>_xlfn.XLOOKUP(Campaign_performance_cln[[#This Row],[campaign_id]],campaign_channel_merged[campaign_id],campaign_channel_merged[campaign_name],"Not Found")</f>
        <v>Winter  6</v>
      </c>
      <c r="D1249" t="str">
        <f>_xlfn.XLOOKUP(Campaign_performance_cln[[#This Row],[campaign_id]],campaign_channel_merged[campaign_id],campaign_channel_merged[channel],"Not Found",0)</f>
        <v>Influencer</v>
      </c>
      <c r="E1249" s="8" t="s">
        <v>8689</v>
      </c>
      <c r="F1249" s="8" t="s">
        <v>8689</v>
      </c>
      <c r="G1249" s="8" t="str">
        <f t="shared" si="19"/>
        <v>not converted</v>
      </c>
      <c r="H1249" s="6">
        <v>0</v>
      </c>
      <c r="I1249" t="str">
        <f>_xlfn.XLOOKUP(Campaign_performance_cln[[#This Row],[customer_id]],customers_cln[customer_id],customers_cln[country],"Not Found",0)</f>
        <v>Peru</v>
      </c>
    </row>
    <row r="1250" spans="1:9" x14ac:dyDescent="0.45">
      <c r="A1250" t="s">
        <v>8658</v>
      </c>
      <c r="B1250" t="s">
        <v>149</v>
      </c>
      <c r="C1250" t="str">
        <f>_xlfn.XLOOKUP(Campaign_performance_cln[[#This Row],[campaign_id]],campaign_channel_merged[campaign_id],campaign_channel_merged[campaign_name],"Not Found")</f>
        <v>Summer  18</v>
      </c>
      <c r="D1250" t="str">
        <f>_xlfn.XLOOKUP(Campaign_performance_cln[[#This Row],[campaign_id]],campaign_channel_merged[campaign_id],campaign_channel_merged[channel],"Not Found",0)</f>
        <v>TV Ad</v>
      </c>
      <c r="E1250" s="8" t="s">
        <v>8689</v>
      </c>
      <c r="F1250" s="8" t="s">
        <v>8689</v>
      </c>
      <c r="G1250" s="8" t="str">
        <f t="shared" si="19"/>
        <v>not converted</v>
      </c>
      <c r="H1250" s="6">
        <v>0</v>
      </c>
      <c r="I1250" t="str">
        <f>_xlfn.XLOOKUP(Campaign_performance_cln[[#This Row],[customer_id]],customers_cln[customer_id],customers_cln[country],"Not Found",0)</f>
        <v>Aruba</v>
      </c>
    </row>
    <row r="1251" spans="1:9" x14ac:dyDescent="0.45">
      <c r="A1251" t="s">
        <v>8648</v>
      </c>
      <c r="B1251" t="s">
        <v>991</v>
      </c>
      <c r="C1251" t="str">
        <f>_xlfn.XLOOKUP(Campaign_performance_cln[[#This Row],[campaign_id]],campaign_channel_merged[campaign_id],campaign_channel_merged[campaign_name],"Not Found")</f>
        <v>Festive  8</v>
      </c>
      <c r="D1251" t="str">
        <f>_xlfn.XLOOKUP(Campaign_performance_cln[[#This Row],[campaign_id]],campaign_channel_merged[campaign_id],campaign_channel_merged[channel],"Not Found",0)</f>
        <v>Influencer</v>
      </c>
      <c r="E1251" s="8" t="s">
        <v>8690</v>
      </c>
      <c r="F1251" s="8" t="s">
        <v>8689</v>
      </c>
      <c r="G1251" s="8" t="str">
        <f t="shared" si="19"/>
        <v>not converted</v>
      </c>
      <c r="H1251" s="6">
        <v>0</v>
      </c>
      <c r="I1251" t="str">
        <f>_xlfn.XLOOKUP(Campaign_performance_cln[[#This Row],[customer_id]],customers_cln[customer_id],customers_cln[country],"Not Found",0)</f>
        <v>Jordan</v>
      </c>
    </row>
    <row r="1252" spans="1:9" x14ac:dyDescent="0.45">
      <c r="A1252" t="s">
        <v>8642</v>
      </c>
      <c r="B1252" t="s">
        <v>916</v>
      </c>
      <c r="C1252" t="str">
        <f>_xlfn.XLOOKUP(Campaign_performance_cln[[#This Row],[campaign_id]],campaign_channel_merged[campaign_id],campaign_channel_merged[campaign_name],"Not Found")</f>
        <v>Festive  2</v>
      </c>
      <c r="D1252" t="str">
        <f>_xlfn.XLOOKUP(Campaign_performance_cln[[#This Row],[campaign_id]],campaign_channel_merged[campaign_id],campaign_channel_merged[channel],"Not Found",0)</f>
        <v>Influencer</v>
      </c>
      <c r="E1252" s="8" t="s">
        <v>8689</v>
      </c>
      <c r="F1252" s="8" t="s">
        <v>8689</v>
      </c>
      <c r="G1252" s="8" t="str">
        <f t="shared" si="19"/>
        <v>not converted</v>
      </c>
      <c r="H1252" s="6">
        <v>0</v>
      </c>
      <c r="I1252" t="str">
        <f>_xlfn.XLOOKUP(Campaign_performance_cln[[#This Row],[customer_id]],customers_cln[customer_id],customers_cln[country],"Not Found",0)</f>
        <v>Luxembourg</v>
      </c>
    </row>
    <row r="1253" spans="1:9" x14ac:dyDescent="0.45">
      <c r="A1253" t="s">
        <v>8657</v>
      </c>
      <c r="B1253" t="s">
        <v>544</v>
      </c>
      <c r="C1253" t="str">
        <f>_xlfn.XLOOKUP(Campaign_performance_cln[[#This Row],[campaign_id]],campaign_channel_merged[campaign_id],campaign_channel_merged[campaign_name],"Not Found")</f>
        <v>Launch  17</v>
      </c>
      <c r="D1253" t="str">
        <f>_xlfn.XLOOKUP(Campaign_performance_cln[[#This Row],[campaign_id]],campaign_channel_merged[campaign_id],campaign_channel_merged[channel],"Not Found",0)</f>
        <v>TV Ad</v>
      </c>
      <c r="E1253" s="8" t="s">
        <v>8690</v>
      </c>
      <c r="F1253" s="8" t="s">
        <v>8690</v>
      </c>
      <c r="G1253" s="8" t="str">
        <f t="shared" si="19"/>
        <v>converted</v>
      </c>
      <c r="H1253" s="6">
        <v>1280.6199999999999</v>
      </c>
      <c r="I1253" t="str">
        <f>_xlfn.XLOOKUP(Campaign_performance_cln[[#This Row],[customer_id]],customers_cln[customer_id],customers_cln[country],"Not Found",0)</f>
        <v>Western Sahara</v>
      </c>
    </row>
    <row r="1254" spans="1:9" x14ac:dyDescent="0.45">
      <c r="A1254" t="s">
        <v>8648</v>
      </c>
      <c r="B1254" t="s">
        <v>740</v>
      </c>
      <c r="C1254" t="str">
        <f>_xlfn.XLOOKUP(Campaign_performance_cln[[#This Row],[campaign_id]],campaign_channel_merged[campaign_id],campaign_channel_merged[campaign_name],"Not Found")</f>
        <v>Festive  8</v>
      </c>
      <c r="D1254" t="str">
        <f>_xlfn.XLOOKUP(Campaign_performance_cln[[#This Row],[campaign_id]],campaign_channel_merged[campaign_id],campaign_channel_merged[channel],"Not Found",0)</f>
        <v>Influencer</v>
      </c>
      <c r="E1254" s="8" t="s">
        <v>8689</v>
      </c>
      <c r="F1254" s="8" t="s">
        <v>8689</v>
      </c>
      <c r="G1254" s="8" t="str">
        <f t="shared" si="19"/>
        <v>not converted</v>
      </c>
      <c r="H1254" s="6">
        <v>0</v>
      </c>
      <c r="I1254" t="str">
        <f>_xlfn.XLOOKUP(Campaign_performance_cln[[#This Row],[customer_id]],customers_cln[customer_id],customers_cln[country],"Not Found",0)</f>
        <v>Nepal</v>
      </c>
    </row>
    <row r="1255" spans="1:9" x14ac:dyDescent="0.45">
      <c r="A1255" t="s">
        <v>8652</v>
      </c>
      <c r="B1255" t="s">
        <v>787</v>
      </c>
      <c r="C1255" t="str">
        <f>_xlfn.XLOOKUP(Campaign_performance_cln[[#This Row],[campaign_id]],campaign_channel_merged[campaign_id],campaign_channel_merged[campaign_name],"Not Found")</f>
        <v>Summer  12</v>
      </c>
      <c r="D1255" t="str">
        <f>_xlfn.XLOOKUP(Campaign_performance_cln[[#This Row],[campaign_id]],campaign_channel_merged[campaign_id],campaign_channel_merged[channel],"Not Found",0)</f>
        <v>Email</v>
      </c>
      <c r="E1255" s="8" t="s">
        <v>8689</v>
      </c>
      <c r="F1255" s="8" t="s">
        <v>8689</v>
      </c>
      <c r="G1255" s="8" t="str">
        <f t="shared" si="19"/>
        <v>not converted</v>
      </c>
      <c r="H1255" s="6">
        <v>0</v>
      </c>
      <c r="I1255" t="str">
        <f>_xlfn.XLOOKUP(Campaign_performance_cln[[#This Row],[customer_id]],customers_cln[customer_id],customers_cln[country],"Not Found",0)</f>
        <v>Svalbard &amp; Jan Mayen Islands</v>
      </c>
    </row>
    <row r="1256" spans="1:9" x14ac:dyDescent="0.45">
      <c r="A1256" t="s">
        <v>8658</v>
      </c>
      <c r="B1256" t="s">
        <v>364</v>
      </c>
      <c r="C1256" t="str">
        <f>_xlfn.XLOOKUP(Campaign_performance_cln[[#This Row],[campaign_id]],campaign_channel_merged[campaign_id],campaign_channel_merged[campaign_name],"Not Found")</f>
        <v>Summer  18</v>
      </c>
      <c r="D1256" t="str">
        <f>_xlfn.XLOOKUP(Campaign_performance_cln[[#This Row],[campaign_id]],campaign_channel_merged[campaign_id],campaign_channel_merged[channel],"Not Found",0)</f>
        <v>TV Ad</v>
      </c>
      <c r="E1256" s="8" t="s">
        <v>8690</v>
      </c>
      <c r="F1256" s="8" t="s">
        <v>8690</v>
      </c>
      <c r="G1256" s="8" t="str">
        <f t="shared" si="19"/>
        <v>converted</v>
      </c>
      <c r="H1256" s="6">
        <v>954.43</v>
      </c>
      <c r="I1256" t="str">
        <f>_xlfn.XLOOKUP(Campaign_performance_cln[[#This Row],[customer_id]],customers_cln[customer_id],customers_cln[country],"Not Found",0)</f>
        <v>Martinique</v>
      </c>
    </row>
    <row r="1257" spans="1:9" x14ac:dyDescent="0.45">
      <c r="A1257" t="s">
        <v>8641</v>
      </c>
      <c r="B1257" t="s">
        <v>72</v>
      </c>
      <c r="C1257" t="str">
        <f>_xlfn.XLOOKUP(Campaign_performance_cln[[#This Row],[campaign_id]],campaign_channel_merged[campaign_id],campaign_channel_merged[campaign_name],"Not Found")</f>
        <v>Clearance  1</v>
      </c>
      <c r="D1257" t="str">
        <f>_xlfn.XLOOKUP(Campaign_performance_cln[[#This Row],[campaign_id]],campaign_channel_merged[campaign_id],campaign_channel_merged[channel],"Not Found",0)</f>
        <v>Google Ads</v>
      </c>
      <c r="E1257" s="8" t="s">
        <v>8689</v>
      </c>
      <c r="F1257" s="8" t="s">
        <v>8689</v>
      </c>
      <c r="G1257" s="8" t="str">
        <f t="shared" si="19"/>
        <v>not converted</v>
      </c>
      <c r="H1257" s="6">
        <v>0</v>
      </c>
      <c r="I1257" t="str">
        <f>_xlfn.XLOOKUP(Campaign_performance_cln[[#This Row],[customer_id]],customers_cln[customer_id],customers_cln[country],"Not Found",0)</f>
        <v>Mayotte</v>
      </c>
    </row>
    <row r="1258" spans="1:9" x14ac:dyDescent="0.45">
      <c r="A1258" t="s">
        <v>8645</v>
      </c>
      <c r="B1258" t="s">
        <v>564</v>
      </c>
      <c r="C1258" t="str">
        <f>_xlfn.XLOOKUP(Campaign_performance_cln[[#This Row],[campaign_id]],campaign_channel_merged[campaign_id],campaign_channel_merged[campaign_name],"Not Found")</f>
        <v>Festive  5</v>
      </c>
      <c r="D1258" t="str">
        <f>_xlfn.XLOOKUP(Campaign_performance_cln[[#This Row],[campaign_id]],campaign_channel_merged[campaign_id],campaign_channel_merged[channel],"Not Found",0)</f>
        <v>unknown</v>
      </c>
      <c r="E1258" s="8" t="s">
        <v>8689</v>
      </c>
      <c r="F1258" s="8" t="s">
        <v>8689</v>
      </c>
      <c r="G1258" s="8" t="str">
        <f t="shared" si="19"/>
        <v>not converted</v>
      </c>
      <c r="H1258" s="6">
        <v>0</v>
      </c>
      <c r="I1258" t="str">
        <f>_xlfn.XLOOKUP(Campaign_performance_cln[[#This Row],[customer_id]],customers_cln[customer_id],customers_cln[country],"Not Found",0)</f>
        <v>Israel</v>
      </c>
    </row>
    <row r="1259" spans="1:9" x14ac:dyDescent="0.45">
      <c r="A1259" t="s">
        <v>8649</v>
      </c>
      <c r="B1259" t="s">
        <v>856</v>
      </c>
      <c r="C1259" t="str">
        <f>_xlfn.XLOOKUP(Campaign_performance_cln[[#This Row],[campaign_id]],campaign_channel_merged[campaign_id],campaign_channel_merged[campaign_name],"Not Found")</f>
        <v>Clearance  9</v>
      </c>
      <c r="D1259" t="str">
        <f>_xlfn.XLOOKUP(Campaign_performance_cln[[#This Row],[campaign_id]],campaign_channel_merged[campaign_id],campaign_channel_merged[channel],"Not Found",0)</f>
        <v>Social Media</v>
      </c>
      <c r="E1259" s="8" t="s">
        <v>8690</v>
      </c>
      <c r="F1259" s="8" t="s">
        <v>8689</v>
      </c>
      <c r="G1259" s="8" t="str">
        <f t="shared" si="19"/>
        <v>not converted</v>
      </c>
      <c r="H1259" s="6">
        <v>0</v>
      </c>
      <c r="I1259" t="str">
        <f>_xlfn.XLOOKUP(Campaign_performance_cln[[#This Row],[customer_id]],customers_cln[customer_id],customers_cln[country],"Not Found",0)</f>
        <v>Senegal</v>
      </c>
    </row>
    <row r="1260" spans="1:9" x14ac:dyDescent="0.45">
      <c r="A1260" t="s">
        <v>8646</v>
      </c>
      <c r="B1260" t="s">
        <v>508</v>
      </c>
      <c r="C1260" t="str">
        <f>_xlfn.XLOOKUP(Campaign_performance_cln[[#This Row],[campaign_id]],campaign_channel_merged[campaign_id],campaign_channel_merged[campaign_name],"Not Found")</f>
        <v>Winter  6</v>
      </c>
      <c r="D1260" t="str">
        <f>_xlfn.XLOOKUP(Campaign_performance_cln[[#This Row],[campaign_id]],campaign_channel_merged[campaign_id],campaign_channel_merged[channel],"Not Found",0)</f>
        <v>Influencer</v>
      </c>
      <c r="E1260" s="8" t="s">
        <v>8689</v>
      </c>
      <c r="F1260" s="8" t="s">
        <v>8689</v>
      </c>
      <c r="G1260" s="8" t="str">
        <f t="shared" si="19"/>
        <v>not converted</v>
      </c>
      <c r="H1260" s="6">
        <v>0</v>
      </c>
      <c r="I1260" t="str">
        <f>_xlfn.XLOOKUP(Campaign_performance_cln[[#This Row],[customer_id]],customers_cln[customer_id],customers_cln[country],"Not Found",0)</f>
        <v>Suriname</v>
      </c>
    </row>
    <row r="1261" spans="1:9" x14ac:dyDescent="0.45">
      <c r="A1261" t="s">
        <v>8651</v>
      </c>
      <c r="B1261" t="s">
        <v>74</v>
      </c>
      <c r="C1261" t="str">
        <f>_xlfn.XLOOKUP(Campaign_performance_cln[[#This Row],[campaign_id]],campaign_channel_merged[campaign_id],campaign_channel_merged[campaign_name],"Not Found")</f>
        <v>Launch  11</v>
      </c>
      <c r="D1261" t="str">
        <f>_xlfn.XLOOKUP(Campaign_performance_cln[[#This Row],[campaign_id]],campaign_channel_merged[campaign_id],campaign_channel_merged[channel],"Not Found",0)</f>
        <v>Email</v>
      </c>
      <c r="E1261" s="8" t="s">
        <v>8690</v>
      </c>
      <c r="F1261" s="8" t="s">
        <v>8689</v>
      </c>
      <c r="G1261" s="8" t="str">
        <f t="shared" si="19"/>
        <v>not converted</v>
      </c>
      <c r="H1261" s="6">
        <v>0</v>
      </c>
      <c r="I1261" t="str">
        <f>_xlfn.XLOOKUP(Campaign_performance_cln[[#This Row],[customer_id]],customers_cln[customer_id],customers_cln[country],"Not Found",0)</f>
        <v>San Marino</v>
      </c>
    </row>
    <row r="1262" spans="1:9" x14ac:dyDescent="0.45">
      <c r="A1262" t="s">
        <v>8651</v>
      </c>
      <c r="B1262" t="s">
        <v>368</v>
      </c>
      <c r="C1262" t="str">
        <f>_xlfn.XLOOKUP(Campaign_performance_cln[[#This Row],[campaign_id]],campaign_channel_merged[campaign_id],campaign_channel_merged[campaign_name],"Not Found")</f>
        <v>Launch  11</v>
      </c>
      <c r="D1262" t="str">
        <f>_xlfn.XLOOKUP(Campaign_performance_cln[[#This Row],[campaign_id]],campaign_channel_merged[campaign_id],campaign_channel_merged[channel],"Not Found",0)</f>
        <v>Email</v>
      </c>
      <c r="E1262" s="8" t="s">
        <v>8689</v>
      </c>
      <c r="F1262" s="8" t="s">
        <v>8689</v>
      </c>
      <c r="G1262" s="8" t="str">
        <f t="shared" si="19"/>
        <v>not converted</v>
      </c>
      <c r="H1262" s="6">
        <v>0</v>
      </c>
      <c r="I1262" t="str">
        <f>_xlfn.XLOOKUP(Campaign_performance_cln[[#This Row],[customer_id]],customers_cln[customer_id],customers_cln[country],"Not Found",0)</f>
        <v>New Caledonia</v>
      </c>
    </row>
    <row r="1263" spans="1:9" x14ac:dyDescent="0.45">
      <c r="A1263" t="s">
        <v>8643</v>
      </c>
      <c r="B1263" t="s">
        <v>707</v>
      </c>
      <c r="C1263" t="str">
        <f>_xlfn.XLOOKUP(Campaign_performance_cln[[#This Row],[campaign_id]],campaign_channel_merged[campaign_id],campaign_channel_merged[campaign_name],"Not Found")</f>
        <v>Winter  3</v>
      </c>
      <c r="D1263" t="str">
        <f>_xlfn.XLOOKUP(Campaign_performance_cln[[#This Row],[campaign_id]],campaign_channel_merged[campaign_id],campaign_channel_merged[channel],"Not Found",0)</f>
        <v>Social Media</v>
      </c>
      <c r="E1263" s="8" t="s">
        <v>8690</v>
      </c>
      <c r="F1263" s="8" t="s">
        <v>8690</v>
      </c>
      <c r="G1263" s="8" t="str">
        <f t="shared" si="19"/>
        <v>converted</v>
      </c>
      <c r="H1263" s="6">
        <v>739.6</v>
      </c>
      <c r="I1263" t="str">
        <f>_xlfn.XLOOKUP(Campaign_performance_cln[[#This Row],[customer_id]],customers_cln[customer_id],customers_cln[country],"Not Found",0)</f>
        <v>Slovenia</v>
      </c>
    </row>
    <row r="1264" spans="1:9" x14ac:dyDescent="0.45">
      <c r="A1264" t="s">
        <v>8643</v>
      </c>
      <c r="B1264" t="s">
        <v>40</v>
      </c>
      <c r="C1264" t="str">
        <f>_xlfn.XLOOKUP(Campaign_performance_cln[[#This Row],[campaign_id]],campaign_channel_merged[campaign_id],campaign_channel_merged[campaign_name],"Not Found")</f>
        <v>Winter  3</v>
      </c>
      <c r="D1264" t="str">
        <f>_xlfn.XLOOKUP(Campaign_performance_cln[[#This Row],[campaign_id]],campaign_channel_merged[campaign_id],campaign_channel_merged[channel],"Not Found",0)</f>
        <v>Social Media</v>
      </c>
      <c r="E1264" s="8" t="s">
        <v>8690</v>
      </c>
      <c r="F1264" s="8" t="s">
        <v>8689</v>
      </c>
      <c r="G1264" s="8" t="str">
        <f t="shared" si="19"/>
        <v>not converted</v>
      </c>
      <c r="H1264" s="6">
        <v>0</v>
      </c>
      <c r="I1264" t="str">
        <f>_xlfn.XLOOKUP(Campaign_performance_cln[[#This Row],[customer_id]],customers_cln[customer_id],customers_cln[country],"Not Found",0)</f>
        <v>Cayman Islands</v>
      </c>
    </row>
    <row r="1265" spans="1:9" x14ac:dyDescent="0.45">
      <c r="A1265" t="s">
        <v>8658</v>
      </c>
      <c r="B1265" t="s">
        <v>794</v>
      </c>
      <c r="C1265" t="str">
        <f>_xlfn.XLOOKUP(Campaign_performance_cln[[#This Row],[campaign_id]],campaign_channel_merged[campaign_id],campaign_channel_merged[campaign_name],"Not Found")</f>
        <v>Summer  18</v>
      </c>
      <c r="D1265" t="str">
        <f>_xlfn.XLOOKUP(Campaign_performance_cln[[#This Row],[campaign_id]],campaign_channel_merged[campaign_id],campaign_channel_merged[channel],"Not Found",0)</f>
        <v>TV Ad</v>
      </c>
      <c r="E1265" s="8" t="s">
        <v>8689</v>
      </c>
      <c r="F1265" s="8" t="s">
        <v>8689</v>
      </c>
      <c r="G1265" s="8" t="str">
        <f t="shared" si="19"/>
        <v>not converted</v>
      </c>
      <c r="H1265" s="6">
        <v>0</v>
      </c>
      <c r="I1265" t="str">
        <f>_xlfn.XLOOKUP(Campaign_performance_cln[[#This Row],[customer_id]],customers_cln[customer_id],customers_cln[country],"Not Found",0)</f>
        <v>Portugal</v>
      </c>
    </row>
    <row r="1266" spans="1:9" x14ac:dyDescent="0.45">
      <c r="A1266" t="s">
        <v>8645</v>
      </c>
      <c r="B1266" t="s">
        <v>138</v>
      </c>
      <c r="C1266" t="str">
        <f>_xlfn.XLOOKUP(Campaign_performance_cln[[#This Row],[campaign_id]],campaign_channel_merged[campaign_id],campaign_channel_merged[campaign_name],"Not Found")</f>
        <v>Festive  5</v>
      </c>
      <c r="D1266" t="str">
        <f>_xlfn.XLOOKUP(Campaign_performance_cln[[#This Row],[campaign_id]],campaign_channel_merged[campaign_id],campaign_channel_merged[channel],"Not Found",0)</f>
        <v>unknown</v>
      </c>
      <c r="E1266" s="8" t="s">
        <v>8689</v>
      </c>
      <c r="F1266" s="8" t="s">
        <v>8689</v>
      </c>
      <c r="G1266" s="8" t="str">
        <f t="shared" si="19"/>
        <v>not converted</v>
      </c>
      <c r="H1266" s="6">
        <v>0</v>
      </c>
      <c r="I1266" t="str">
        <f>_xlfn.XLOOKUP(Campaign_performance_cln[[#This Row],[customer_id]],customers_cln[customer_id],customers_cln[country],"Not Found",0)</f>
        <v>Jamaica</v>
      </c>
    </row>
    <row r="1267" spans="1:9" x14ac:dyDescent="0.45">
      <c r="A1267" t="s">
        <v>8646</v>
      </c>
      <c r="B1267" t="s">
        <v>219</v>
      </c>
      <c r="C1267" t="str">
        <f>_xlfn.XLOOKUP(Campaign_performance_cln[[#This Row],[campaign_id]],campaign_channel_merged[campaign_id],campaign_channel_merged[campaign_name],"Not Found")</f>
        <v>Winter  6</v>
      </c>
      <c r="D1267" t="str">
        <f>_xlfn.XLOOKUP(Campaign_performance_cln[[#This Row],[campaign_id]],campaign_channel_merged[campaign_id],campaign_channel_merged[channel],"Not Found",0)</f>
        <v>Influencer</v>
      </c>
      <c r="E1267" s="8" t="s">
        <v>8690</v>
      </c>
      <c r="F1267" s="8" t="s">
        <v>8690</v>
      </c>
      <c r="G1267" s="8" t="str">
        <f t="shared" si="19"/>
        <v>converted</v>
      </c>
      <c r="H1267" s="6">
        <v>848.32</v>
      </c>
      <c r="I1267" t="str">
        <f>_xlfn.XLOOKUP(Campaign_performance_cln[[#This Row],[customer_id]],customers_cln[customer_id],customers_cln[country],"Not Found",0)</f>
        <v>Saint Martin</v>
      </c>
    </row>
    <row r="1268" spans="1:9" x14ac:dyDescent="0.45">
      <c r="A1268" t="s">
        <v>8655</v>
      </c>
      <c r="B1268" t="s">
        <v>144</v>
      </c>
      <c r="C1268" t="str">
        <f>_xlfn.XLOOKUP(Campaign_performance_cln[[#This Row],[campaign_id]],campaign_channel_merged[campaign_id],campaign_channel_merged[campaign_name],"Not Found")</f>
        <v>Festive  15</v>
      </c>
      <c r="D1268" t="str">
        <f>_xlfn.XLOOKUP(Campaign_performance_cln[[#This Row],[campaign_id]],campaign_channel_merged[campaign_id],campaign_channel_merged[channel],"Not Found",0)</f>
        <v>Email</v>
      </c>
      <c r="E1268" s="8" t="s">
        <v>8690</v>
      </c>
      <c r="F1268" s="8" t="s">
        <v>8690</v>
      </c>
      <c r="G1268" s="8" t="str">
        <f t="shared" si="19"/>
        <v>converted</v>
      </c>
      <c r="H1268" s="6">
        <v>95.81</v>
      </c>
      <c r="I1268" t="str">
        <f>_xlfn.XLOOKUP(Campaign_performance_cln[[#This Row],[customer_id]],customers_cln[customer_id],customers_cln[country],"Not Found",0)</f>
        <v>Bangladesh</v>
      </c>
    </row>
    <row r="1269" spans="1:9" x14ac:dyDescent="0.45">
      <c r="A1269" t="s">
        <v>8657</v>
      </c>
      <c r="B1269" t="s">
        <v>243</v>
      </c>
      <c r="C1269" t="str">
        <f>_xlfn.XLOOKUP(Campaign_performance_cln[[#This Row],[campaign_id]],campaign_channel_merged[campaign_id],campaign_channel_merged[campaign_name],"Not Found")</f>
        <v>Launch  17</v>
      </c>
      <c r="D1269" t="str">
        <f>_xlfn.XLOOKUP(Campaign_performance_cln[[#This Row],[campaign_id]],campaign_channel_merged[campaign_id],campaign_channel_merged[channel],"Not Found",0)</f>
        <v>TV Ad</v>
      </c>
      <c r="E1269" s="8" t="s">
        <v>8690</v>
      </c>
      <c r="F1269" s="8" t="s">
        <v>8689</v>
      </c>
      <c r="G1269" s="8" t="str">
        <f t="shared" si="19"/>
        <v>not converted</v>
      </c>
      <c r="H1269" s="6">
        <v>0</v>
      </c>
      <c r="I1269" t="str">
        <f>_xlfn.XLOOKUP(Campaign_performance_cln[[#This Row],[customer_id]],customers_cln[customer_id],customers_cln[country],"Not Found",0)</f>
        <v>Somalia</v>
      </c>
    </row>
    <row r="1270" spans="1:9" x14ac:dyDescent="0.45">
      <c r="A1270" t="s">
        <v>8647</v>
      </c>
      <c r="B1270" t="s">
        <v>692</v>
      </c>
      <c r="C1270" t="str">
        <f>_xlfn.XLOOKUP(Campaign_performance_cln[[#This Row],[campaign_id]],campaign_channel_merged[campaign_id],campaign_channel_merged[campaign_name],"Not Found")</f>
        <v>Clearance  7</v>
      </c>
      <c r="D1270" t="str">
        <f>_xlfn.XLOOKUP(Campaign_performance_cln[[#This Row],[campaign_id]],campaign_channel_merged[campaign_id],campaign_channel_merged[channel],"Not Found",0)</f>
        <v>TV Ad</v>
      </c>
      <c r="E1270" s="8" t="s">
        <v>8689</v>
      </c>
      <c r="F1270" s="8" t="s">
        <v>8689</v>
      </c>
      <c r="G1270" s="8" t="str">
        <f t="shared" si="19"/>
        <v>not converted</v>
      </c>
      <c r="H1270" s="6">
        <v>0</v>
      </c>
      <c r="I1270" t="str">
        <f>_xlfn.XLOOKUP(Campaign_performance_cln[[#This Row],[customer_id]],customers_cln[customer_id],customers_cln[country],"Not Found",0)</f>
        <v>Paraguay</v>
      </c>
    </row>
    <row r="1271" spans="1:9" x14ac:dyDescent="0.45">
      <c r="A1271" t="s">
        <v>8645</v>
      </c>
      <c r="B1271" t="s">
        <v>905</v>
      </c>
      <c r="C1271" t="str">
        <f>_xlfn.XLOOKUP(Campaign_performance_cln[[#This Row],[campaign_id]],campaign_channel_merged[campaign_id],campaign_channel_merged[campaign_name],"Not Found")</f>
        <v>Festive  5</v>
      </c>
      <c r="D1271" t="str">
        <f>_xlfn.XLOOKUP(Campaign_performance_cln[[#This Row],[campaign_id]],campaign_channel_merged[campaign_id],campaign_channel_merged[channel],"Not Found",0)</f>
        <v>unknown</v>
      </c>
      <c r="E1271" s="8" t="s">
        <v>8689</v>
      </c>
      <c r="F1271" s="8" t="s">
        <v>8689</v>
      </c>
      <c r="G1271" s="8" t="str">
        <f t="shared" si="19"/>
        <v>not converted</v>
      </c>
      <c r="H1271" s="6">
        <v>0</v>
      </c>
      <c r="I1271" t="str">
        <f>_xlfn.XLOOKUP(Campaign_performance_cln[[#This Row],[customer_id]],customers_cln[customer_id],customers_cln[country],"Not Found",0)</f>
        <v>Greece</v>
      </c>
    </row>
    <row r="1272" spans="1:9" x14ac:dyDescent="0.45">
      <c r="A1272" t="s">
        <v>8647</v>
      </c>
      <c r="B1272" t="s">
        <v>474</v>
      </c>
      <c r="C1272" t="str">
        <f>_xlfn.XLOOKUP(Campaign_performance_cln[[#This Row],[campaign_id]],campaign_channel_merged[campaign_id],campaign_channel_merged[campaign_name],"Not Found")</f>
        <v>Clearance  7</v>
      </c>
      <c r="D1272" t="str">
        <f>_xlfn.XLOOKUP(Campaign_performance_cln[[#This Row],[campaign_id]],campaign_channel_merged[campaign_id],campaign_channel_merged[channel],"Not Found",0)</f>
        <v>TV Ad</v>
      </c>
      <c r="E1272" s="8" t="s">
        <v>8689</v>
      </c>
      <c r="F1272" s="8" t="s">
        <v>8689</v>
      </c>
      <c r="G1272" s="8" t="str">
        <f t="shared" si="19"/>
        <v>not converted</v>
      </c>
      <c r="H1272" s="6">
        <v>0</v>
      </c>
      <c r="I1272" t="str">
        <f>_xlfn.XLOOKUP(Campaign_performance_cln[[#This Row],[customer_id]],customers_cln[customer_id],customers_cln[country],"Not Found",0)</f>
        <v>Hungary</v>
      </c>
    </row>
    <row r="1273" spans="1:9" x14ac:dyDescent="0.45">
      <c r="A1273" t="s">
        <v>8647</v>
      </c>
      <c r="B1273" t="s">
        <v>595</v>
      </c>
      <c r="C1273" t="str">
        <f>_xlfn.XLOOKUP(Campaign_performance_cln[[#This Row],[campaign_id]],campaign_channel_merged[campaign_id],campaign_channel_merged[campaign_name],"Not Found")</f>
        <v>Clearance  7</v>
      </c>
      <c r="D1273" t="str">
        <f>_xlfn.XLOOKUP(Campaign_performance_cln[[#This Row],[campaign_id]],campaign_channel_merged[campaign_id],campaign_channel_merged[channel],"Not Found",0)</f>
        <v>TV Ad</v>
      </c>
      <c r="E1273" s="8" t="s">
        <v>8690</v>
      </c>
      <c r="F1273" s="8" t="s">
        <v>8689</v>
      </c>
      <c r="G1273" s="8" t="str">
        <f t="shared" si="19"/>
        <v>not converted</v>
      </c>
      <c r="H1273" s="6">
        <v>0</v>
      </c>
      <c r="I1273" t="str">
        <f>_xlfn.XLOOKUP(Campaign_performance_cln[[#This Row],[customer_id]],customers_cln[customer_id],customers_cln[country],"Not Found",0)</f>
        <v>Bosnia And Herzegovina</v>
      </c>
    </row>
    <row r="1274" spans="1:9" x14ac:dyDescent="0.45">
      <c r="A1274" t="s">
        <v>8659</v>
      </c>
      <c r="B1274" t="s">
        <v>151</v>
      </c>
      <c r="C1274" t="str">
        <f>_xlfn.XLOOKUP(Campaign_performance_cln[[#This Row],[campaign_id]],campaign_channel_merged[campaign_id],campaign_channel_merged[campaign_name],"Not Found")</f>
        <v>Launch  19</v>
      </c>
      <c r="D1274" t="str">
        <f>_xlfn.XLOOKUP(Campaign_performance_cln[[#This Row],[campaign_id]],campaign_channel_merged[campaign_id],campaign_channel_merged[channel],"Not Found",0)</f>
        <v>Google Ads</v>
      </c>
      <c r="E1274" s="8" t="s">
        <v>8690</v>
      </c>
      <c r="F1274" s="8" t="s">
        <v>8689</v>
      </c>
      <c r="G1274" s="8" t="str">
        <f t="shared" si="19"/>
        <v>not converted</v>
      </c>
      <c r="H1274" s="6">
        <v>0</v>
      </c>
      <c r="I1274" t="str">
        <f>_xlfn.XLOOKUP(Campaign_performance_cln[[#This Row],[customer_id]],customers_cln[customer_id],customers_cln[country],"Not Found",0)</f>
        <v>Vietnam</v>
      </c>
    </row>
    <row r="1275" spans="1:9" x14ac:dyDescent="0.45">
      <c r="A1275" t="s">
        <v>8644</v>
      </c>
      <c r="B1275" t="s">
        <v>899</v>
      </c>
      <c r="C1275" t="str">
        <f>_xlfn.XLOOKUP(Campaign_performance_cln[[#This Row],[campaign_id]],campaign_channel_merged[campaign_id],campaign_channel_merged[campaign_name],"Not Found")</f>
        <v>Launch  4</v>
      </c>
      <c r="D1275" t="str">
        <f>_xlfn.XLOOKUP(Campaign_performance_cln[[#This Row],[campaign_id]],campaign_channel_merged[campaign_id],campaign_channel_merged[channel],"Not Found",0)</f>
        <v>TV Ad</v>
      </c>
      <c r="E1275" s="8" t="s">
        <v>8689</v>
      </c>
      <c r="F1275" s="8" t="s">
        <v>8689</v>
      </c>
      <c r="G1275" s="8" t="str">
        <f t="shared" si="19"/>
        <v>not converted</v>
      </c>
      <c r="H1275" s="6">
        <v>0</v>
      </c>
      <c r="I1275" t="str">
        <f>_xlfn.XLOOKUP(Campaign_performance_cln[[#This Row],[customer_id]],customers_cln[customer_id],customers_cln[country],"Not Found",0)</f>
        <v>Central African Republic</v>
      </c>
    </row>
    <row r="1276" spans="1:9" x14ac:dyDescent="0.45">
      <c r="A1276" t="s">
        <v>8653</v>
      </c>
      <c r="B1276" t="s">
        <v>233</v>
      </c>
      <c r="C1276" t="str">
        <f>_xlfn.XLOOKUP(Campaign_performance_cln[[#This Row],[campaign_id]],campaign_channel_merged[campaign_id],campaign_channel_merged[campaign_name],"Not Found")</f>
        <v>Winter  13</v>
      </c>
      <c r="D1276" t="str">
        <f>_xlfn.XLOOKUP(Campaign_performance_cln[[#This Row],[campaign_id]],campaign_channel_merged[campaign_id],campaign_channel_merged[channel],"Not Found",0)</f>
        <v>Social Media</v>
      </c>
      <c r="E1276" s="8" t="s">
        <v>8690</v>
      </c>
      <c r="F1276" s="8" t="s">
        <v>8689</v>
      </c>
      <c r="G1276" s="8" t="str">
        <f t="shared" si="19"/>
        <v>not converted</v>
      </c>
      <c r="H1276" s="6">
        <v>0</v>
      </c>
      <c r="I1276" t="str">
        <f>_xlfn.XLOOKUP(Campaign_performance_cln[[#This Row],[customer_id]],customers_cln[customer_id],customers_cln[country],"Not Found",0)</f>
        <v>Sri Lanka</v>
      </c>
    </row>
    <row r="1277" spans="1:9" x14ac:dyDescent="0.45">
      <c r="A1277" t="s">
        <v>8654</v>
      </c>
      <c r="B1277" t="s">
        <v>633</v>
      </c>
      <c r="C1277" t="str">
        <f>_xlfn.XLOOKUP(Campaign_performance_cln[[#This Row],[campaign_id]],campaign_channel_merged[campaign_id],campaign_channel_merged[campaign_name],"Not Found")</f>
        <v>Summer  14</v>
      </c>
      <c r="D1277" t="str">
        <f>_xlfn.XLOOKUP(Campaign_performance_cln[[#This Row],[campaign_id]],campaign_channel_merged[campaign_id],campaign_channel_merged[channel],"Not Found",0)</f>
        <v>Social Media</v>
      </c>
      <c r="E1277" s="8" t="s">
        <v>8689</v>
      </c>
      <c r="F1277" s="8" t="s">
        <v>8689</v>
      </c>
      <c r="G1277" s="8" t="str">
        <f t="shared" si="19"/>
        <v>not converted</v>
      </c>
      <c r="H1277" s="6">
        <v>0</v>
      </c>
      <c r="I1277" t="str">
        <f>_xlfn.XLOOKUP(Campaign_performance_cln[[#This Row],[customer_id]],customers_cln[customer_id],customers_cln[country],"Not Found",0)</f>
        <v>Andorra</v>
      </c>
    </row>
    <row r="1278" spans="1:9" x14ac:dyDescent="0.45">
      <c r="A1278" t="s">
        <v>8641</v>
      </c>
      <c r="B1278" t="s">
        <v>261</v>
      </c>
      <c r="C1278" t="str">
        <f>_xlfn.XLOOKUP(Campaign_performance_cln[[#This Row],[campaign_id]],campaign_channel_merged[campaign_id],campaign_channel_merged[campaign_name],"Not Found")</f>
        <v>Clearance  1</v>
      </c>
      <c r="D1278" t="str">
        <f>_xlfn.XLOOKUP(Campaign_performance_cln[[#This Row],[campaign_id]],campaign_channel_merged[campaign_id],campaign_channel_merged[channel],"Not Found",0)</f>
        <v>Google Ads</v>
      </c>
      <c r="E1278" s="8" t="s">
        <v>8690</v>
      </c>
      <c r="F1278" s="8" t="s">
        <v>8689</v>
      </c>
      <c r="G1278" s="8" t="str">
        <f t="shared" si="19"/>
        <v>not converted</v>
      </c>
      <c r="H1278" s="6">
        <v>0</v>
      </c>
      <c r="I1278" t="str">
        <f>_xlfn.XLOOKUP(Campaign_performance_cln[[#This Row],[customer_id]],customers_cln[customer_id],customers_cln[country],"Not Found",0)</f>
        <v>Reunion</v>
      </c>
    </row>
    <row r="1279" spans="1:9" x14ac:dyDescent="0.45">
      <c r="A1279" t="s">
        <v>8649</v>
      </c>
      <c r="B1279" t="s">
        <v>389</v>
      </c>
      <c r="C1279" t="str">
        <f>_xlfn.XLOOKUP(Campaign_performance_cln[[#This Row],[campaign_id]],campaign_channel_merged[campaign_id],campaign_channel_merged[campaign_name],"Not Found")</f>
        <v>Clearance  9</v>
      </c>
      <c r="D1279" t="str">
        <f>_xlfn.XLOOKUP(Campaign_performance_cln[[#This Row],[campaign_id]],campaign_channel_merged[campaign_id],campaign_channel_merged[channel],"Not Found",0)</f>
        <v>Social Media</v>
      </c>
      <c r="E1279" s="8" t="s">
        <v>8689</v>
      </c>
      <c r="F1279" s="8" t="s">
        <v>8689</v>
      </c>
      <c r="G1279" s="8" t="str">
        <f t="shared" si="19"/>
        <v>not converted</v>
      </c>
      <c r="H1279" s="6">
        <v>0</v>
      </c>
      <c r="I1279" t="str">
        <f>_xlfn.XLOOKUP(Campaign_performance_cln[[#This Row],[customer_id]],customers_cln[customer_id],customers_cln[country],"Not Found",0)</f>
        <v>Cape Verde</v>
      </c>
    </row>
    <row r="1280" spans="1:9" x14ac:dyDescent="0.45">
      <c r="A1280" t="s">
        <v>8649</v>
      </c>
      <c r="B1280" t="s">
        <v>72</v>
      </c>
      <c r="C1280" t="str">
        <f>_xlfn.XLOOKUP(Campaign_performance_cln[[#This Row],[campaign_id]],campaign_channel_merged[campaign_id],campaign_channel_merged[campaign_name],"Not Found")</f>
        <v>Clearance  9</v>
      </c>
      <c r="D1280" t="str">
        <f>_xlfn.XLOOKUP(Campaign_performance_cln[[#This Row],[campaign_id]],campaign_channel_merged[campaign_id],campaign_channel_merged[channel],"Not Found",0)</f>
        <v>Social Media</v>
      </c>
      <c r="E1280" s="8" t="s">
        <v>8690</v>
      </c>
      <c r="F1280" s="8" t="s">
        <v>8690</v>
      </c>
      <c r="G1280" s="8" t="str">
        <f t="shared" si="19"/>
        <v>converted</v>
      </c>
      <c r="H1280" s="6">
        <v>883.07</v>
      </c>
      <c r="I1280" t="str">
        <f>_xlfn.XLOOKUP(Campaign_performance_cln[[#This Row],[customer_id]],customers_cln[customer_id],customers_cln[country],"Not Found",0)</f>
        <v>Mayotte</v>
      </c>
    </row>
    <row r="1281" spans="1:9" x14ac:dyDescent="0.45">
      <c r="A1281" t="s">
        <v>8641</v>
      </c>
      <c r="B1281" t="s">
        <v>38</v>
      </c>
      <c r="C1281" t="str">
        <f>_xlfn.XLOOKUP(Campaign_performance_cln[[#This Row],[campaign_id]],campaign_channel_merged[campaign_id],campaign_channel_merged[campaign_name],"Not Found")</f>
        <v>Clearance  1</v>
      </c>
      <c r="D1281" t="str">
        <f>_xlfn.XLOOKUP(Campaign_performance_cln[[#This Row],[campaign_id]],campaign_channel_merged[campaign_id],campaign_channel_merged[channel],"Not Found",0)</f>
        <v>Google Ads</v>
      </c>
      <c r="E1281" s="8" t="s">
        <v>8689</v>
      </c>
      <c r="F1281" s="8" t="s">
        <v>8689</v>
      </c>
      <c r="G1281" s="8" t="str">
        <f t="shared" si="19"/>
        <v>not converted</v>
      </c>
      <c r="H1281" s="6">
        <v>0</v>
      </c>
      <c r="I1281" t="str">
        <f>_xlfn.XLOOKUP(Campaign_performance_cln[[#This Row],[customer_id]],customers_cln[customer_id],customers_cln[country],"Not Found",0)</f>
        <v>Australia</v>
      </c>
    </row>
    <row r="1282" spans="1:9" x14ac:dyDescent="0.45">
      <c r="A1282" t="s">
        <v>8650</v>
      </c>
      <c r="B1282" t="s">
        <v>814</v>
      </c>
      <c r="C1282" t="str">
        <f>_xlfn.XLOOKUP(Campaign_performance_cln[[#This Row],[campaign_id]],campaign_channel_merged[campaign_id],campaign_channel_merged[campaign_name],"Not Found")</f>
        <v>Winter  10</v>
      </c>
      <c r="D1282" t="str">
        <f>_xlfn.XLOOKUP(Campaign_performance_cln[[#This Row],[campaign_id]],campaign_channel_merged[campaign_id],campaign_channel_merged[channel],"Not Found",0)</f>
        <v>TV Ad</v>
      </c>
      <c r="E1282" s="8" t="s">
        <v>8689</v>
      </c>
      <c r="F1282" s="8" t="s">
        <v>8689</v>
      </c>
      <c r="G1282" s="8" t="str">
        <f t="shared" si="19"/>
        <v>not converted</v>
      </c>
      <c r="H1282" s="6">
        <v>0</v>
      </c>
      <c r="I1282" t="str">
        <f>_xlfn.XLOOKUP(Campaign_performance_cln[[#This Row],[customer_id]],customers_cln[customer_id],customers_cln[country],"Not Found",0)</f>
        <v>Latvia</v>
      </c>
    </row>
    <row r="1283" spans="1:9" x14ac:dyDescent="0.45">
      <c r="A1283" t="s">
        <v>8658</v>
      </c>
      <c r="B1283" t="s">
        <v>35</v>
      </c>
      <c r="C1283" t="str">
        <f>_xlfn.XLOOKUP(Campaign_performance_cln[[#This Row],[campaign_id]],campaign_channel_merged[campaign_id],campaign_channel_merged[campaign_name],"Not Found")</f>
        <v>Summer  18</v>
      </c>
      <c r="D1283" t="str">
        <f>_xlfn.XLOOKUP(Campaign_performance_cln[[#This Row],[campaign_id]],campaign_channel_merged[campaign_id],campaign_channel_merged[channel],"Not Found",0)</f>
        <v>TV Ad</v>
      </c>
      <c r="E1283" s="8" t="s">
        <v>8690</v>
      </c>
      <c r="F1283" s="8" t="s">
        <v>8690</v>
      </c>
      <c r="G1283" s="8" t="str">
        <f t="shared" ref="G1283:G1346" si="20">IF(AND(E1283="yes",F1283="yes"),"converted","not converted")</f>
        <v>converted</v>
      </c>
      <c r="H1283" s="6">
        <v>1318.66</v>
      </c>
      <c r="I1283" t="str">
        <f>_xlfn.XLOOKUP(Campaign_performance_cln[[#This Row],[customer_id]],customers_cln[customer_id],customers_cln[country],"Not Found",0)</f>
        <v>Lithuania</v>
      </c>
    </row>
    <row r="1284" spans="1:9" x14ac:dyDescent="0.45">
      <c r="A1284" t="s">
        <v>8656</v>
      </c>
      <c r="B1284" t="s">
        <v>423</v>
      </c>
      <c r="C1284" t="str">
        <f>_xlfn.XLOOKUP(Campaign_performance_cln[[#This Row],[campaign_id]],campaign_channel_merged[campaign_id],campaign_channel_merged[campaign_name],"Not Found")</f>
        <v>Clearance  16</v>
      </c>
      <c r="D1284" t="str">
        <f>_xlfn.XLOOKUP(Campaign_performance_cln[[#This Row],[campaign_id]],campaign_channel_merged[campaign_id],campaign_channel_merged[channel],"Not Found",0)</f>
        <v>Influencer</v>
      </c>
      <c r="E1284" s="8" t="s">
        <v>8689</v>
      </c>
      <c r="F1284" s="8" t="s">
        <v>8689</v>
      </c>
      <c r="G1284" s="8" t="str">
        <f t="shared" si="20"/>
        <v>not converted</v>
      </c>
      <c r="H1284" s="6">
        <v>0</v>
      </c>
      <c r="I1284" t="str">
        <f>_xlfn.XLOOKUP(Campaign_performance_cln[[#This Row],[customer_id]],customers_cln[customer_id],customers_cln[country],"Not Found",0)</f>
        <v>Hong Kong</v>
      </c>
    </row>
    <row r="1285" spans="1:9" x14ac:dyDescent="0.45">
      <c r="A1285" t="s">
        <v>8645</v>
      </c>
      <c r="B1285" t="s">
        <v>601</v>
      </c>
      <c r="C1285" t="str">
        <f>_xlfn.XLOOKUP(Campaign_performance_cln[[#This Row],[campaign_id]],campaign_channel_merged[campaign_id],campaign_channel_merged[campaign_name],"Not Found")</f>
        <v>Festive  5</v>
      </c>
      <c r="D1285" t="str">
        <f>_xlfn.XLOOKUP(Campaign_performance_cln[[#This Row],[campaign_id]],campaign_channel_merged[campaign_id],campaign_channel_merged[channel],"Not Found",0)</f>
        <v>unknown</v>
      </c>
      <c r="E1285" s="8" t="s">
        <v>8689</v>
      </c>
      <c r="F1285" s="8" t="s">
        <v>8689</v>
      </c>
      <c r="G1285" s="8" t="str">
        <f t="shared" si="20"/>
        <v>not converted</v>
      </c>
      <c r="H1285" s="6">
        <v>0</v>
      </c>
      <c r="I1285" t="str">
        <f>_xlfn.XLOOKUP(Campaign_performance_cln[[#This Row],[customer_id]],customers_cln[customer_id],customers_cln[country],"Not Found",0)</f>
        <v>Malta</v>
      </c>
    </row>
    <row r="1286" spans="1:9" x14ac:dyDescent="0.45">
      <c r="A1286" t="s">
        <v>8646</v>
      </c>
      <c r="B1286" t="s">
        <v>535</v>
      </c>
      <c r="C1286" t="str">
        <f>_xlfn.XLOOKUP(Campaign_performance_cln[[#This Row],[campaign_id]],campaign_channel_merged[campaign_id],campaign_channel_merged[campaign_name],"Not Found")</f>
        <v>Winter  6</v>
      </c>
      <c r="D1286" t="str">
        <f>_xlfn.XLOOKUP(Campaign_performance_cln[[#This Row],[campaign_id]],campaign_channel_merged[campaign_id],campaign_channel_merged[channel],"Not Found",0)</f>
        <v>Influencer</v>
      </c>
      <c r="E1286" s="8" t="s">
        <v>8690</v>
      </c>
      <c r="F1286" s="8" t="s">
        <v>8689</v>
      </c>
      <c r="G1286" s="8" t="str">
        <f t="shared" si="20"/>
        <v>not converted</v>
      </c>
      <c r="H1286" s="6">
        <v>0</v>
      </c>
      <c r="I1286" t="str">
        <f>_xlfn.XLOOKUP(Campaign_performance_cln[[#This Row],[customer_id]],customers_cln[customer_id],customers_cln[country],"Not Found",0)</f>
        <v>Palau</v>
      </c>
    </row>
    <row r="1287" spans="1:9" x14ac:dyDescent="0.45">
      <c r="A1287" t="s">
        <v>8650</v>
      </c>
      <c r="B1287" t="s">
        <v>105</v>
      </c>
      <c r="C1287" t="str">
        <f>_xlfn.XLOOKUP(Campaign_performance_cln[[#This Row],[campaign_id]],campaign_channel_merged[campaign_id],campaign_channel_merged[campaign_name],"Not Found")</f>
        <v>Winter  10</v>
      </c>
      <c r="D1287" t="str">
        <f>_xlfn.XLOOKUP(Campaign_performance_cln[[#This Row],[campaign_id]],campaign_channel_merged[campaign_id],campaign_channel_merged[channel],"Not Found",0)</f>
        <v>TV Ad</v>
      </c>
      <c r="E1287" s="8" t="s">
        <v>8690</v>
      </c>
      <c r="F1287" s="8" t="s">
        <v>8690</v>
      </c>
      <c r="G1287" s="8" t="str">
        <f t="shared" si="20"/>
        <v>converted</v>
      </c>
      <c r="H1287" s="6">
        <v>649.35</v>
      </c>
      <c r="I1287" t="str">
        <f>_xlfn.XLOOKUP(Campaign_performance_cln[[#This Row],[customer_id]],customers_cln[customer_id],customers_cln[country],"Not Found",0)</f>
        <v>Belize</v>
      </c>
    </row>
    <row r="1288" spans="1:9" x14ac:dyDescent="0.45">
      <c r="A1288" t="s">
        <v>8641</v>
      </c>
      <c r="B1288" t="s">
        <v>676</v>
      </c>
      <c r="C1288" t="str">
        <f>_xlfn.XLOOKUP(Campaign_performance_cln[[#This Row],[campaign_id]],campaign_channel_merged[campaign_id],campaign_channel_merged[campaign_name],"Not Found")</f>
        <v>Clearance  1</v>
      </c>
      <c r="D1288" t="str">
        <f>_xlfn.XLOOKUP(Campaign_performance_cln[[#This Row],[campaign_id]],campaign_channel_merged[campaign_id],campaign_channel_merged[channel],"Not Found",0)</f>
        <v>Google Ads</v>
      </c>
      <c r="E1288" s="8" t="s">
        <v>8689</v>
      </c>
      <c r="F1288" s="8" t="s">
        <v>8689</v>
      </c>
      <c r="G1288" s="8" t="str">
        <f t="shared" si="20"/>
        <v>not converted</v>
      </c>
      <c r="H1288" s="6">
        <v>0</v>
      </c>
      <c r="I1288" t="str">
        <f>_xlfn.XLOOKUP(Campaign_performance_cln[[#This Row],[customer_id]],customers_cln[customer_id],customers_cln[country],"Not Found",0)</f>
        <v>Morocco</v>
      </c>
    </row>
    <row r="1289" spans="1:9" x14ac:dyDescent="0.45">
      <c r="A1289" t="s">
        <v>8660</v>
      </c>
      <c r="B1289" t="s">
        <v>593</v>
      </c>
      <c r="C1289" t="str">
        <f>_xlfn.XLOOKUP(Campaign_performance_cln[[#This Row],[campaign_id]],campaign_channel_merged[campaign_id],campaign_channel_merged[campaign_name],"Not Found")</f>
        <v>Clearance  20</v>
      </c>
      <c r="D1289" t="str">
        <f>_xlfn.XLOOKUP(Campaign_performance_cln[[#This Row],[campaign_id]],campaign_channel_merged[campaign_id],campaign_channel_merged[channel],"Not Found",0)</f>
        <v>Social Media</v>
      </c>
      <c r="E1289" s="8" t="s">
        <v>8689</v>
      </c>
      <c r="F1289" s="8" t="s">
        <v>8689</v>
      </c>
      <c r="G1289" s="8" t="str">
        <f t="shared" si="20"/>
        <v>not converted</v>
      </c>
      <c r="H1289" s="6">
        <v>0</v>
      </c>
      <c r="I1289" t="str">
        <f>_xlfn.XLOOKUP(Campaign_performance_cln[[#This Row],[customer_id]],customers_cln[customer_id],customers_cln[country],"Not Found",0)</f>
        <v>Sudan</v>
      </c>
    </row>
    <row r="1290" spans="1:9" x14ac:dyDescent="0.45">
      <c r="A1290" t="s">
        <v>8644</v>
      </c>
      <c r="B1290" t="s">
        <v>755</v>
      </c>
      <c r="C1290" t="str">
        <f>_xlfn.XLOOKUP(Campaign_performance_cln[[#This Row],[campaign_id]],campaign_channel_merged[campaign_id],campaign_channel_merged[campaign_name],"Not Found")</f>
        <v>Launch  4</v>
      </c>
      <c r="D1290" t="str">
        <f>_xlfn.XLOOKUP(Campaign_performance_cln[[#This Row],[campaign_id]],campaign_channel_merged[campaign_id],campaign_channel_merged[channel],"Not Found",0)</f>
        <v>TV Ad</v>
      </c>
      <c r="E1290" s="8" t="s">
        <v>8690</v>
      </c>
      <c r="F1290" s="8" t="s">
        <v>8690</v>
      </c>
      <c r="G1290" s="8" t="str">
        <f t="shared" si="20"/>
        <v>converted</v>
      </c>
      <c r="H1290" s="6">
        <v>1676.19</v>
      </c>
      <c r="I1290" t="str">
        <f>_xlfn.XLOOKUP(Campaign_performance_cln[[#This Row],[customer_id]],customers_cln[customer_id],customers_cln[country],"Not Found",0)</f>
        <v>Central African Republic</v>
      </c>
    </row>
    <row r="1291" spans="1:9" x14ac:dyDescent="0.45">
      <c r="A1291" t="s">
        <v>8651</v>
      </c>
      <c r="B1291" t="s">
        <v>388</v>
      </c>
      <c r="C1291" t="str">
        <f>_xlfn.XLOOKUP(Campaign_performance_cln[[#This Row],[campaign_id]],campaign_channel_merged[campaign_id],campaign_channel_merged[campaign_name],"Not Found")</f>
        <v>Launch  11</v>
      </c>
      <c r="D1291" t="str">
        <f>_xlfn.XLOOKUP(Campaign_performance_cln[[#This Row],[campaign_id]],campaign_channel_merged[campaign_id],campaign_channel_merged[channel],"Not Found",0)</f>
        <v>Email</v>
      </c>
      <c r="E1291" s="8" t="s">
        <v>8690</v>
      </c>
      <c r="F1291" s="8" t="s">
        <v>8689</v>
      </c>
      <c r="G1291" s="8" t="str">
        <f t="shared" si="20"/>
        <v>not converted</v>
      </c>
      <c r="H1291" s="6">
        <v>0</v>
      </c>
      <c r="I1291" t="str">
        <f>_xlfn.XLOOKUP(Campaign_performance_cln[[#This Row],[customer_id]],customers_cln[customer_id],customers_cln[country],"Not Found",0)</f>
        <v>Samoa</v>
      </c>
    </row>
    <row r="1292" spans="1:9" x14ac:dyDescent="0.45">
      <c r="A1292" t="s">
        <v>8646</v>
      </c>
      <c r="B1292" t="s">
        <v>143</v>
      </c>
      <c r="C1292" t="str">
        <f>_xlfn.XLOOKUP(Campaign_performance_cln[[#This Row],[campaign_id]],campaign_channel_merged[campaign_id],campaign_channel_merged[campaign_name],"Not Found")</f>
        <v>Winter  6</v>
      </c>
      <c r="D1292" t="str">
        <f>_xlfn.XLOOKUP(Campaign_performance_cln[[#This Row],[campaign_id]],campaign_channel_merged[campaign_id],campaign_channel_merged[channel],"Not Found",0)</f>
        <v>Influencer</v>
      </c>
      <c r="E1292" s="8" t="s">
        <v>8690</v>
      </c>
      <c r="F1292" s="8" t="s">
        <v>8690</v>
      </c>
      <c r="G1292" s="8" t="str">
        <f t="shared" si="20"/>
        <v>converted</v>
      </c>
      <c r="H1292" s="6">
        <v>1678.16</v>
      </c>
      <c r="I1292" t="str">
        <f>_xlfn.XLOOKUP(Campaign_performance_cln[[#This Row],[customer_id]],customers_cln[customer_id],customers_cln[country],"Not Found",0)</f>
        <v>Indonesia</v>
      </c>
    </row>
    <row r="1293" spans="1:9" x14ac:dyDescent="0.45">
      <c r="A1293" t="s">
        <v>8647</v>
      </c>
      <c r="B1293" t="s">
        <v>473</v>
      </c>
      <c r="C1293" t="str">
        <f>_xlfn.XLOOKUP(Campaign_performance_cln[[#This Row],[campaign_id]],campaign_channel_merged[campaign_id],campaign_channel_merged[campaign_name],"Not Found")</f>
        <v>Clearance  7</v>
      </c>
      <c r="D1293" t="str">
        <f>_xlfn.XLOOKUP(Campaign_performance_cln[[#This Row],[campaign_id]],campaign_channel_merged[campaign_id],campaign_channel_merged[channel],"Not Found",0)</f>
        <v>TV Ad</v>
      </c>
      <c r="E1293" s="8" t="s">
        <v>8689</v>
      </c>
      <c r="F1293" s="8" t="s">
        <v>8689</v>
      </c>
      <c r="G1293" s="8" t="str">
        <f t="shared" si="20"/>
        <v>not converted</v>
      </c>
      <c r="H1293" s="6">
        <v>0</v>
      </c>
      <c r="I1293" t="str">
        <f>_xlfn.XLOOKUP(Campaign_performance_cln[[#This Row],[customer_id]],customers_cln[customer_id],customers_cln[country],"Not Found",0)</f>
        <v>Nicaragua</v>
      </c>
    </row>
    <row r="1294" spans="1:9" x14ac:dyDescent="0.45">
      <c r="A1294" t="s">
        <v>8650</v>
      </c>
      <c r="B1294" t="s">
        <v>247</v>
      </c>
      <c r="C1294" t="str">
        <f>_xlfn.XLOOKUP(Campaign_performance_cln[[#This Row],[campaign_id]],campaign_channel_merged[campaign_id],campaign_channel_merged[campaign_name],"Not Found")</f>
        <v>Winter  10</v>
      </c>
      <c r="D1294" t="str">
        <f>_xlfn.XLOOKUP(Campaign_performance_cln[[#This Row],[campaign_id]],campaign_channel_merged[campaign_id],campaign_channel_merged[channel],"Not Found",0)</f>
        <v>TV Ad</v>
      </c>
      <c r="E1294" s="8" t="s">
        <v>8689</v>
      </c>
      <c r="F1294" s="8" t="s">
        <v>8689</v>
      </c>
      <c r="G1294" s="8" t="str">
        <f t="shared" si="20"/>
        <v>not converted</v>
      </c>
      <c r="H1294" s="6">
        <v>0</v>
      </c>
      <c r="I1294" t="str">
        <f>_xlfn.XLOOKUP(Campaign_performance_cln[[#This Row],[customer_id]],customers_cln[customer_id],customers_cln[country],"Not Found",0)</f>
        <v>Wallis And Futuna</v>
      </c>
    </row>
    <row r="1295" spans="1:9" x14ac:dyDescent="0.45">
      <c r="A1295" t="s">
        <v>8649</v>
      </c>
      <c r="B1295" t="s">
        <v>764</v>
      </c>
      <c r="C1295" t="str">
        <f>_xlfn.XLOOKUP(Campaign_performance_cln[[#This Row],[campaign_id]],campaign_channel_merged[campaign_id],campaign_channel_merged[campaign_name],"Not Found")</f>
        <v>Clearance  9</v>
      </c>
      <c r="D1295" t="str">
        <f>_xlfn.XLOOKUP(Campaign_performance_cln[[#This Row],[campaign_id]],campaign_channel_merged[campaign_id],campaign_channel_merged[channel],"Not Found",0)</f>
        <v>Social Media</v>
      </c>
      <c r="E1295" s="8" t="s">
        <v>8690</v>
      </c>
      <c r="F1295" s="8" t="s">
        <v>8689</v>
      </c>
      <c r="G1295" s="8" t="str">
        <f t="shared" si="20"/>
        <v>not converted</v>
      </c>
      <c r="H1295" s="6">
        <v>0</v>
      </c>
      <c r="I1295" t="str">
        <f>_xlfn.XLOOKUP(Campaign_performance_cln[[#This Row],[customer_id]],customers_cln[customer_id],customers_cln[country],"Not Found",0)</f>
        <v>Central African Republic</v>
      </c>
    </row>
    <row r="1296" spans="1:9" x14ac:dyDescent="0.45">
      <c r="A1296" t="s">
        <v>8650</v>
      </c>
      <c r="B1296" t="s">
        <v>515</v>
      </c>
      <c r="C1296" t="str">
        <f>_xlfn.XLOOKUP(Campaign_performance_cln[[#This Row],[campaign_id]],campaign_channel_merged[campaign_id],campaign_channel_merged[campaign_name],"Not Found")</f>
        <v>Winter  10</v>
      </c>
      <c r="D1296" t="str">
        <f>_xlfn.XLOOKUP(Campaign_performance_cln[[#This Row],[campaign_id]],campaign_channel_merged[campaign_id],campaign_channel_merged[channel],"Not Found",0)</f>
        <v>TV Ad</v>
      </c>
      <c r="E1296" s="8" t="s">
        <v>8689</v>
      </c>
      <c r="F1296" s="8" t="s">
        <v>8689</v>
      </c>
      <c r="G1296" s="8" t="str">
        <f t="shared" si="20"/>
        <v>not converted</v>
      </c>
      <c r="H1296" s="6">
        <v>0</v>
      </c>
      <c r="I1296" t="str">
        <f>_xlfn.XLOOKUP(Campaign_performance_cln[[#This Row],[customer_id]],customers_cln[customer_id],customers_cln[country],"Not Found",0)</f>
        <v>Mongolia</v>
      </c>
    </row>
    <row r="1297" spans="1:9" x14ac:dyDescent="0.45">
      <c r="A1297" t="s">
        <v>8646</v>
      </c>
      <c r="B1297" t="s">
        <v>967</v>
      </c>
      <c r="C1297" t="str">
        <f>_xlfn.XLOOKUP(Campaign_performance_cln[[#This Row],[campaign_id]],campaign_channel_merged[campaign_id],campaign_channel_merged[campaign_name],"Not Found")</f>
        <v>Winter  6</v>
      </c>
      <c r="D1297" t="str">
        <f>_xlfn.XLOOKUP(Campaign_performance_cln[[#This Row],[campaign_id]],campaign_channel_merged[campaign_id],campaign_channel_merged[channel],"Not Found",0)</f>
        <v>Influencer</v>
      </c>
      <c r="E1297" s="8" t="s">
        <v>8689</v>
      </c>
      <c r="F1297" s="8" t="s">
        <v>8689</v>
      </c>
      <c r="G1297" s="8" t="str">
        <f t="shared" si="20"/>
        <v>not converted</v>
      </c>
      <c r="H1297" s="6">
        <v>0</v>
      </c>
      <c r="I1297" t="str">
        <f>_xlfn.XLOOKUP(Campaign_performance_cln[[#This Row],[customer_id]],customers_cln[customer_id],customers_cln[country],"Not Found",0)</f>
        <v>Wallis And Futuna</v>
      </c>
    </row>
    <row r="1298" spans="1:9" x14ac:dyDescent="0.45">
      <c r="A1298" t="s">
        <v>8647</v>
      </c>
      <c r="B1298" t="s">
        <v>617</v>
      </c>
      <c r="C1298" t="str">
        <f>_xlfn.XLOOKUP(Campaign_performance_cln[[#This Row],[campaign_id]],campaign_channel_merged[campaign_id],campaign_channel_merged[campaign_name],"Not Found")</f>
        <v>Clearance  7</v>
      </c>
      <c r="D1298" t="str">
        <f>_xlfn.XLOOKUP(Campaign_performance_cln[[#This Row],[campaign_id]],campaign_channel_merged[campaign_id],campaign_channel_merged[channel],"Not Found",0)</f>
        <v>TV Ad</v>
      </c>
      <c r="E1298" s="8" t="s">
        <v>8689</v>
      </c>
      <c r="F1298" s="8" t="s">
        <v>8689</v>
      </c>
      <c r="G1298" s="8" t="str">
        <f t="shared" si="20"/>
        <v>not converted</v>
      </c>
      <c r="H1298" s="6">
        <v>0</v>
      </c>
      <c r="I1298" t="str">
        <f>_xlfn.XLOOKUP(Campaign_performance_cln[[#This Row],[customer_id]],customers_cln[customer_id],customers_cln[country],"Not Found",0)</f>
        <v>Northern Mariana Islands</v>
      </c>
    </row>
    <row r="1299" spans="1:9" x14ac:dyDescent="0.45">
      <c r="A1299" t="s">
        <v>8642</v>
      </c>
      <c r="B1299" t="s">
        <v>797</v>
      </c>
      <c r="C1299" t="str">
        <f>_xlfn.XLOOKUP(Campaign_performance_cln[[#This Row],[campaign_id]],campaign_channel_merged[campaign_id],campaign_channel_merged[campaign_name],"Not Found")</f>
        <v>Festive  2</v>
      </c>
      <c r="D1299" t="str">
        <f>_xlfn.XLOOKUP(Campaign_performance_cln[[#This Row],[campaign_id]],campaign_channel_merged[campaign_id],campaign_channel_merged[channel],"Not Found",0)</f>
        <v>Influencer</v>
      </c>
      <c r="E1299" s="8" t="s">
        <v>8690</v>
      </c>
      <c r="F1299" s="8" t="s">
        <v>8690</v>
      </c>
      <c r="G1299" s="8" t="str">
        <f t="shared" si="20"/>
        <v>converted</v>
      </c>
      <c r="H1299" s="6">
        <v>1830.98</v>
      </c>
      <c r="I1299" t="str">
        <f>_xlfn.XLOOKUP(Campaign_performance_cln[[#This Row],[customer_id]],customers_cln[customer_id],customers_cln[country],"Not Found",0)</f>
        <v>Angola</v>
      </c>
    </row>
    <row r="1300" spans="1:9" x14ac:dyDescent="0.45">
      <c r="A1300" t="s">
        <v>8646</v>
      </c>
      <c r="B1300" t="s">
        <v>843</v>
      </c>
      <c r="C1300" t="str">
        <f>_xlfn.XLOOKUP(Campaign_performance_cln[[#This Row],[campaign_id]],campaign_channel_merged[campaign_id],campaign_channel_merged[campaign_name],"Not Found")</f>
        <v>Winter  6</v>
      </c>
      <c r="D1300" t="str">
        <f>_xlfn.XLOOKUP(Campaign_performance_cln[[#This Row],[campaign_id]],campaign_channel_merged[campaign_id],campaign_channel_merged[channel],"Not Found",0)</f>
        <v>Influencer</v>
      </c>
      <c r="E1300" s="8" t="s">
        <v>8689</v>
      </c>
      <c r="F1300" s="8" t="s">
        <v>8689</v>
      </c>
      <c r="G1300" s="8" t="str">
        <f t="shared" si="20"/>
        <v>not converted</v>
      </c>
      <c r="H1300" s="6">
        <v>0</v>
      </c>
      <c r="I1300" t="str">
        <f>_xlfn.XLOOKUP(Campaign_performance_cln[[#This Row],[customer_id]],customers_cln[customer_id],customers_cln[country],"Not Found",0)</f>
        <v>Macao</v>
      </c>
    </row>
    <row r="1301" spans="1:9" x14ac:dyDescent="0.45">
      <c r="A1301" t="s">
        <v>8651</v>
      </c>
      <c r="B1301" t="s">
        <v>525</v>
      </c>
      <c r="C1301" t="str">
        <f>_xlfn.XLOOKUP(Campaign_performance_cln[[#This Row],[campaign_id]],campaign_channel_merged[campaign_id],campaign_channel_merged[campaign_name],"Not Found")</f>
        <v>Launch  11</v>
      </c>
      <c r="D1301" t="str">
        <f>_xlfn.XLOOKUP(Campaign_performance_cln[[#This Row],[campaign_id]],campaign_channel_merged[campaign_id],campaign_channel_merged[channel],"Not Found",0)</f>
        <v>Email</v>
      </c>
      <c r="E1301" s="8" t="s">
        <v>8689</v>
      </c>
      <c r="F1301" s="8" t="s">
        <v>8689</v>
      </c>
      <c r="G1301" s="8" t="str">
        <f t="shared" si="20"/>
        <v>not converted</v>
      </c>
      <c r="H1301" s="6">
        <v>0</v>
      </c>
      <c r="I1301" t="str">
        <f>_xlfn.XLOOKUP(Campaign_performance_cln[[#This Row],[customer_id]],customers_cln[customer_id],customers_cln[country],"Not Found",0)</f>
        <v>Guernsey</v>
      </c>
    </row>
    <row r="1302" spans="1:9" x14ac:dyDescent="0.45">
      <c r="A1302" t="s">
        <v>8646</v>
      </c>
      <c r="B1302" t="s">
        <v>481</v>
      </c>
      <c r="C1302" t="str">
        <f>_xlfn.XLOOKUP(Campaign_performance_cln[[#This Row],[campaign_id]],campaign_channel_merged[campaign_id],campaign_channel_merged[campaign_name],"Not Found")</f>
        <v>Winter  6</v>
      </c>
      <c r="D1302" t="str">
        <f>_xlfn.XLOOKUP(Campaign_performance_cln[[#This Row],[campaign_id]],campaign_channel_merged[campaign_id],campaign_channel_merged[channel],"Not Found",0)</f>
        <v>Influencer</v>
      </c>
      <c r="E1302" s="8" t="s">
        <v>8689</v>
      </c>
      <c r="F1302" s="8" t="s">
        <v>8689</v>
      </c>
      <c r="G1302" s="8" t="str">
        <f t="shared" si="20"/>
        <v>not converted</v>
      </c>
      <c r="H1302" s="6">
        <v>0</v>
      </c>
      <c r="I1302" t="str">
        <f>_xlfn.XLOOKUP(Campaign_performance_cln[[#This Row],[customer_id]],customers_cln[customer_id],customers_cln[country],"Not Found",0)</f>
        <v>French Polynesia</v>
      </c>
    </row>
    <row r="1303" spans="1:9" x14ac:dyDescent="0.45">
      <c r="A1303" t="s">
        <v>8658</v>
      </c>
      <c r="B1303" t="s">
        <v>572</v>
      </c>
      <c r="C1303" t="str">
        <f>_xlfn.XLOOKUP(Campaign_performance_cln[[#This Row],[campaign_id]],campaign_channel_merged[campaign_id],campaign_channel_merged[campaign_name],"Not Found")</f>
        <v>Summer  18</v>
      </c>
      <c r="D1303" t="str">
        <f>_xlfn.XLOOKUP(Campaign_performance_cln[[#This Row],[campaign_id]],campaign_channel_merged[campaign_id],campaign_channel_merged[channel],"Not Found",0)</f>
        <v>TV Ad</v>
      </c>
      <c r="E1303" s="8" t="s">
        <v>8690</v>
      </c>
      <c r="F1303" s="8" t="s">
        <v>8689</v>
      </c>
      <c r="G1303" s="8" t="str">
        <f t="shared" si="20"/>
        <v>not converted</v>
      </c>
      <c r="H1303" s="6">
        <v>0</v>
      </c>
      <c r="I1303" t="str">
        <f>_xlfn.XLOOKUP(Campaign_performance_cln[[#This Row],[customer_id]],customers_cln[customer_id],customers_cln[country],"Not Found",0)</f>
        <v>New Caledonia</v>
      </c>
    </row>
    <row r="1304" spans="1:9" x14ac:dyDescent="0.45">
      <c r="A1304" t="s">
        <v>8648</v>
      </c>
      <c r="B1304" t="s">
        <v>91</v>
      </c>
      <c r="C1304" t="str">
        <f>_xlfn.XLOOKUP(Campaign_performance_cln[[#This Row],[campaign_id]],campaign_channel_merged[campaign_id],campaign_channel_merged[campaign_name],"Not Found")</f>
        <v>Festive  8</v>
      </c>
      <c r="D1304" t="str">
        <f>_xlfn.XLOOKUP(Campaign_performance_cln[[#This Row],[campaign_id]],campaign_channel_merged[campaign_id],campaign_channel_merged[channel],"Not Found",0)</f>
        <v>Influencer</v>
      </c>
      <c r="E1304" s="8" t="s">
        <v>8689</v>
      </c>
      <c r="F1304" s="8" t="s">
        <v>8689</v>
      </c>
      <c r="G1304" s="8" t="str">
        <f t="shared" si="20"/>
        <v>not converted</v>
      </c>
      <c r="H1304" s="6">
        <v>0</v>
      </c>
      <c r="I1304" t="str">
        <f>_xlfn.XLOOKUP(Campaign_performance_cln[[#This Row],[customer_id]],customers_cln[customer_id],customers_cln[country],"Not Found",0)</f>
        <v>Bahamas</v>
      </c>
    </row>
    <row r="1305" spans="1:9" x14ac:dyDescent="0.45">
      <c r="A1305" t="s">
        <v>8649</v>
      </c>
      <c r="B1305" t="s">
        <v>551</v>
      </c>
      <c r="C1305" t="str">
        <f>_xlfn.XLOOKUP(Campaign_performance_cln[[#This Row],[campaign_id]],campaign_channel_merged[campaign_id],campaign_channel_merged[campaign_name],"Not Found")</f>
        <v>Clearance  9</v>
      </c>
      <c r="D1305" t="str">
        <f>_xlfn.XLOOKUP(Campaign_performance_cln[[#This Row],[campaign_id]],campaign_channel_merged[campaign_id],campaign_channel_merged[channel],"Not Found",0)</f>
        <v>Social Media</v>
      </c>
      <c r="E1305" s="8" t="s">
        <v>8690</v>
      </c>
      <c r="F1305" s="8" t="s">
        <v>8689</v>
      </c>
      <c r="G1305" s="8" t="str">
        <f t="shared" si="20"/>
        <v>not converted</v>
      </c>
      <c r="H1305" s="6">
        <v>0</v>
      </c>
      <c r="I1305" t="str">
        <f>_xlfn.XLOOKUP(Campaign_performance_cln[[#This Row],[customer_id]],customers_cln[customer_id],customers_cln[country],"Not Found",0)</f>
        <v>Guinea-Bissau</v>
      </c>
    </row>
    <row r="1306" spans="1:9" x14ac:dyDescent="0.45">
      <c r="A1306" t="s">
        <v>8641</v>
      </c>
      <c r="B1306" t="s">
        <v>267</v>
      </c>
      <c r="C1306" t="str">
        <f>_xlfn.XLOOKUP(Campaign_performance_cln[[#This Row],[campaign_id]],campaign_channel_merged[campaign_id],campaign_channel_merged[campaign_name],"Not Found")</f>
        <v>Clearance  1</v>
      </c>
      <c r="D1306" t="str">
        <f>_xlfn.XLOOKUP(Campaign_performance_cln[[#This Row],[campaign_id]],campaign_channel_merged[campaign_id],campaign_channel_merged[channel],"Not Found",0)</f>
        <v>Google Ads</v>
      </c>
      <c r="E1306" s="8" t="s">
        <v>8689</v>
      </c>
      <c r="F1306" s="8" t="s">
        <v>8689</v>
      </c>
      <c r="G1306" s="8" t="str">
        <f t="shared" si="20"/>
        <v>not converted</v>
      </c>
      <c r="H1306" s="6">
        <v>0</v>
      </c>
      <c r="I1306" t="str">
        <f>_xlfn.XLOOKUP(Campaign_performance_cln[[#This Row],[customer_id]],customers_cln[customer_id],customers_cln[country],"Not Found",0)</f>
        <v>Belarus</v>
      </c>
    </row>
    <row r="1307" spans="1:9" x14ac:dyDescent="0.45">
      <c r="A1307" t="s">
        <v>8658</v>
      </c>
      <c r="B1307" t="s">
        <v>919</v>
      </c>
      <c r="C1307" t="str">
        <f>_xlfn.XLOOKUP(Campaign_performance_cln[[#This Row],[campaign_id]],campaign_channel_merged[campaign_id],campaign_channel_merged[campaign_name],"Not Found")</f>
        <v>Summer  18</v>
      </c>
      <c r="D1307" t="str">
        <f>_xlfn.XLOOKUP(Campaign_performance_cln[[#This Row],[campaign_id]],campaign_channel_merged[campaign_id],campaign_channel_merged[channel],"Not Found",0)</f>
        <v>TV Ad</v>
      </c>
      <c r="E1307" s="8" t="s">
        <v>8690</v>
      </c>
      <c r="F1307" s="8" t="s">
        <v>8689</v>
      </c>
      <c r="G1307" s="8" t="str">
        <f t="shared" si="20"/>
        <v>not converted</v>
      </c>
      <c r="H1307" s="6">
        <v>0</v>
      </c>
      <c r="I1307" t="str">
        <f>_xlfn.XLOOKUP(Campaign_performance_cln[[#This Row],[customer_id]],customers_cln[customer_id],customers_cln[country],"Not Found",0)</f>
        <v>Eritrea</v>
      </c>
    </row>
    <row r="1308" spans="1:9" x14ac:dyDescent="0.45">
      <c r="A1308" t="s">
        <v>8659</v>
      </c>
      <c r="B1308" t="s">
        <v>489</v>
      </c>
      <c r="C1308" t="str">
        <f>_xlfn.XLOOKUP(Campaign_performance_cln[[#This Row],[campaign_id]],campaign_channel_merged[campaign_id],campaign_channel_merged[campaign_name],"Not Found")</f>
        <v>Launch  19</v>
      </c>
      <c r="D1308" t="str">
        <f>_xlfn.XLOOKUP(Campaign_performance_cln[[#This Row],[campaign_id]],campaign_channel_merged[campaign_id],campaign_channel_merged[channel],"Not Found",0)</f>
        <v>Google Ads</v>
      </c>
      <c r="E1308" s="8" t="s">
        <v>8690</v>
      </c>
      <c r="F1308" s="8" t="s">
        <v>8689</v>
      </c>
      <c r="G1308" s="8" t="str">
        <f t="shared" si="20"/>
        <v>not converted</v>
      </c>
      <c r="H1308" s="6">
        <v>0</v>
      </c>
      <c r="I1308" t="str">
        <f>_xlfn.XLOOKUP(Campaign_performance_cln[[#This Row],[customer_id]],customers_cln[customer_id],customers_cln[country],"Not Found",0)</f>
        <v>Bouvet Island (Bouvetoya)</v>
      </c>
    </row>
    <row r="1309" spans="1:9" x14ac:dyDescent="0.45">
      <c r="A1309" t="s">
        <v>8654</v>
      </c>
      <c r="B1309" t="s">
        <v>76</v>
      </c>
      <c r="C1309" t="str">
        <f>_xlfn.XLOOKUP(Campaign_performance_cln[[#This Row],[campaign_id]],campaign_channel_merged[campaign_id],campaign_channel_merged[campaign_name],"Not Found")</f>
        <v>Summer  14</v>
      </c>
      <c r="D1309" t="str">
        <f>_xlfn.XLOOKUP(Campaign_performance_cln[[#This Row],[campaign_id]],campaign_channel_merged[campaign_id],campaign_channel_merged[channel],"Not Found",0)</f>
        <v>Social Media</v>
      </c>
      <c r="E1309" s="8" t="s">
        <v>8689</v>
      </c>
      <c r="F1309" s="8" t="s">
        <v>8689</v>
      </c>
      <c r="G1309" s="8" t="str">
        <f t="shared" si="20"/>
        <v>not converted</v>
      </c>
      <c r="H1309" s="6">
        <v>0</v>
      </c>
      <c r="I1309" t="str">
        <f>_xlfn.XLOOKUP(Campaign_performance_cln[[#This Row],[customer_id]],customers_cln[customer_id],customers_cln[country],"Not Found",0)</f>
        <v>Malaysia</v>
      </c>
    </row>
    <row r="1310" spans="1:9" x14ac:dyDescent="0.45">
      <c r="A1310" t="s">
        <v>8645</v>
      </c>
      <c r="B1310" t="s">
        <v>189</v>
      </c>
      <c r="C1310" t="str">
        <f>_xlfn.XLOOKUP(Campaign_performance_cln[[#This Row],[campaign_id]],campaign_channel_merged[campaign_id],campaign_channel_merged[campaign_name],"Not Found")</f>
        <v>Festive  5</v>
      </c>
      <c r="D1310" t="str">
        <f>_xlfn.XLOOKUP(Campaign_performance_cln[[#This Row],[campaign_id]],campaign_channel_merged[campaign_id],campaign_channel_merged[channel],"Not Found",0)</f>
        <v>unknown</v>
      </c>
      <c r="E1310" s="8" t="s">
        <v>8690</v>
      </c>
      <c r="F1310" s="8" t="s">
        <v>8690</v>
      </c>
      <c r="G1310" s="8" t="str">
        <f t="shared" si="20"/>
        <v>converted</v>
      </c>
      <c r="H1310" s="6">
        <v>1410.99</v>
      </c>
      <c r="I1310" t="str">
        <f>_xlfn.XLOOKUP(Campaign_performance_cln[[#This Row],[customer_id]],customers_cln[customer_id],customers_cln[country],"Not Found",0)</f>
        <v>Cook Islands</v>
      </c>
    </row>
    <row r="1311" spans="1:9" x14ac:dyDescent="0.45">
      <c r="A1311" t="s">
        <v>8650</v>
      </c>
      <c r="B1311" t="s">
        <v>683</v>
      </c>
      <c r="C1311" t="str">
        <f>_xlfn.XLOOKUP(Campaign_performance_cln[[#This Row],[campaign_id]],campaign_channel_merged[campaign_id],campaign_channel_merged[campaign_name],"Not Found")</f>
        <v>Winter  10</v>
      </c>
      <c r="D1311" t="str">
        <f>_xlfn.XLOOKUP(Campaign_performance_cln[[#This Row],[campaign_id]],campaign_channel_merged[campaign_id],campaign_channel_merged[channel],"Not Found",0)</f>
        <v>TV Ad</v>
      </c>
      <c r="E1311" s="8" t="s">
        <v>8689</v>
      </c>
      <c r="F1311" s="8" t="s">
        <v>8689</v>
      </c>
      <c r="G1311" s="8" t="str">
        <f t="shared" si="20"/>
        <v>not converted</v>
      </c>
      <c r="H1311" s="6">
        <v>0</v>
      </c>
      <c r="I1311" t="str">
        <f>_xlfn.XLOOKUP(Campaign_performance_cln[[#This Row],[customer_id]],customers_cln[customer_id],customers_cln[country],"Not Found",0)</f>
        <v>Senegal</v>
      </c>
    </row>
    <row r="1312" spans="1:9" x14ac:dyDescent="0.45">
      <c r="A1312" t="s">
        <v>8660</v>
      </c>
      <c r="B1312" t="s">
        <v>907</v>
      </c>
      <c r="C1312" t="str">
        <f>_xlfn.XLOOKUP(Campaign_performance_cln[[#This Row],[campaign_id]],campaign_channel_merged[campaign_id],campaign_channel_merged[campaign_name],"Not Found")</f>
        <v>Clearance  20</v>
      </c>
      <c r="D1312" t="str">
        <f>_xlfn.XLOOKUP(Campaign_performance_cln[[#This Row],[campaign_id]],campaign_channel_merged[campaign_id],campaign_channel_merged[channel],"Not Found",0)</f>
        <v>Social Media</v>
      </c>
      <c r="E1312" s="8" t="s">
        <v>8690</v>
      </c>
      <c r="F1312" s="8" t="s">
        <v>8690</v>
      </c>
      <c r="G1312" s="8" t="str">
        <f t="shared" si="20"/>
        <v>converted</v>
      </c>
      <c r="H1312" s="6">
        <v>1478.18</v>
      </c>
      <c r="I1312" t="str">
        <f>_xlfn.XLOOKUP(Campaign_performance_cln[[#This Row],[customer_id]],customers_cln[customer_id],customers_cln[country],"Not Found",0)</f>
        <v>Pakistan</v>
      </c>
    </row>
    <row r="1313" spans="1:9" x14ac:dyDescent="0.45">
      <c r="A1313" t="s">
        <v>8652</v>
      </c>
      <c r="B1313" t="s">
        <v>584</v>
      </c>
      <c r="C1313" t="str">
        <f>_xlfn.XLOOKUP(Campaign_performance_cln[[#This Row],[campaign_id]],campaign_channel_merged[campaign_id],campaign_channel_merged[campaign_name],"Not Found")</f>
        <v>Summer  12</v>
      </c>
      <c r="D1313" t="str">
        <f>_xlfn.XLOOKUP(Campaign_performance_cln[[#This Row],[campaign_id]],campaign_channel_merged[campaign_id],campaign_channel_merged[channel],"Not Found",0)</f>
        <v>Email</v>
      </c>
      <c r="E1313" s="8" t="s">
        <v>8689</v>
      </c>
      <c r="F1313" s="8" t="s">
        <v>8689</v>
      </c>
      <c r="G1313" s="8" t="str">
        <f t="shared" si="20"/>
        <v>not converted</v>
      </c>
      <c r="H1313" s="6">
        <v>0</v>
      </c>
      <c r="I1313" t="str">
        <f>_xlfn.XLOOKUP(Campaign_performance_cln[[#This Row],[customer_id]],customers_cln[customer_id],customers_cln[country],"Not Found",0)</f>
        <v>Costa Rica</v>
      </c>
    </row>
    <row r="1314" spans="1:9" x14ac:dyDescent="0.45">
      <c r="A1314" t="s">
        <v>8655</v>
      </c>
      <c r="B1314" t="s">
        <v>335</v>
      </c>
      <c r="C1314" t="str">
        <f>_xlfn.XLOOKUP(Campaign_performance_cln[[#This Row],[campaign_id]],campaign_channel_merged[campaign_id],campaign_channel_merged[campaign_name],"Not Found")</f>
        <v>Festive  15</v>
      </c>
      <c r="D1314" t="str">
        <f>_xlfn.XLOOKUP(Campaign_performance_cln[[#This Row],[campaign_id]],campaign_channel_merged[campaign_id],campaign_channel_merged[channel],"Not Found",0)</f>
        <v>Email</v>
      </c>
      <c r="E1314" s="8" t="s">
        <v>8689</v>
      </c>
      <c r="F1314" s="8" t="s">
        <v>8689</v>
      </c>
      <c r="G1314" s="8" t="str">
        <f t="shared" si="20"/>
        <v>not converted</v>
      </c>
      <c r="H1314" s="6">
        <v>0</v>
      </c>
      <c r="I1314" t="str">
        <f>_xlfn.XLOOKUP(Campaign_performance_cln[[#This Row],[customer_id]],customers_cln[customer_id],customers_cln[country],"Not Found",0)</f>
        <v>Egypt</v>
      </c>
    </row>
    <row r="1315" spans="1:9" x14ac:dyDescent="0.45">
      <c r="A1315" t="s">
        <v>8656</v>
      </c>
      <c r="B1315" t="s">
        <v>620</v>
      </c>
      <c r="C1315" t="str">
        <f>_xlfn.XLOOKUP(Campaign_performance_cln[[#This Row],[campaign_id]],campaign_channel_merged[campaign_id],campaign_channel_merged[campaign_name],"Not Found")</f>
        <v>Clearance  16</v>
      </c>
      <c r="D1315" t="str">
        <f>_xlfn.XLOOKUP(Campaign_performance_cln[[#This Row],[campaign_id]],campaign_channel_merged[campaign_id],campaign_channel_merged[channel],"Not Found",0)</f>
        <v>Influencer</v>
      </c>
      <c r="E1315" s="8" t="s">
        <v>8690</v>
      </c>
      <c r="F1315" s="8" t="s">
        <v>8690</v>
      </c>
      <c r="G1315" s="8" t="str">
        <f t="shared" si="20"/>
        <v>converted</v>
      </c>
      <c r="H1315" s="6">
        <v>392.97</v>
      </c>
      <c r="I1315" t="str">
        <f>_xlfn.XLOOKUP(Campaign_performance_cln[[#This Row],[customer_id]],customers_cln[customer_id],customers_cln[country],"Not Found",0)</f>
        <v>Sao Tome And Principe</v>
      </c>
    </row>
    <row r="1316" spans="1:9" x14ac:dyDescent="0.45">
      <c r="A1316" t="s">
        <v>8655</v>
      </c>
      <c r="B1316" t="s">
        <v>613</v>
      </c>
      <c r="C1316" t="str">
        <f>_xlfn.XLOOKUP(Campaign_performance_cln[[#This Row],[campaign_id]],campaign_channel_merged[campaign_id],campaign_channel_merged[campaign_name],"Not Found")</f>
        <v>Festive  15</v>
      </c>
      <c r="D1316" t="str">
        <f>_xlfn.XLOOKUP(Campaign_performance_cln[[#This Row],[campaign_id]],campaign_channel_merged[campaign_id],campaign_channel_merged[channel],"Not Found",0)</f>
        <v>Email</v>
      </c>
      <c r="E1316" s="8" t="s">
        <v>8690</v>
      </c>
      <c r="F1316" s="8" t="s">
        <v>8690</v>
      </c>
      <c r="G1316" s="8" t="str">
        <f t="shared" si="20"/>
        <v>converted</v>
      </c>
      <c r="H1316" s="6">
        <v>624.79</v>
      </c>
      <c r="I1316" t="str">
        <f>_xlfn.XLOOKUP(Campaign_performance_cln[[#This Row],[customer_id]],customers_cln[customer_id],customers_cln[country],"Not Found",0)</f>
        <v>Morocco</v>
      </c>
    </row>
    <row r="1317" spans="1:9" x14ac:dyDescent="0.45">
      <c r="A1317" t="s">
        <v>8651</v>
      </c>
      <c r="B1317" t="s">
        <v>485</v>
      </c>
      <c r="C1317" t="str">
        <f>_xlfn.XLOOKUP(Campaign_performance_cln[[#This Row],[campaign_id]],campaign_channel_merged[campaign_id],campaign_channel_merged[campaign_name],"Not Found")</f>
        <v>Launch  11</v>
      </c>
      <c r="D1317" t="str">
        <f>_xlfn.XLOOKUP(Campaign_performance_cln[[#This Row],[campaign_id]],campaign_channel_merged[campaign_id],campaign_channel_merged[channel],"Not Found",0)</f>
        <v>Email</v>
      </c>
      <c r="E1317" s="8" t="s">
        <v>8689</v>
      </c>
      <c r="F1317" s="8" t="s">
        <v>8689</v>
      </c>
      <c r="G1317" s="8" t="str">
        <f t="shared" si="20"/>
        <v>not converted</v>
      </c>
      <c r="H1317" s="6">
        <v>0</v>
      </c>
      <c r="I1317" t="str">
        <f>_xlfn.XLOOKUP(Campaign_performance_cln[[#This Row],[customer_id]],customers_cln[customer_id],customers_cln[country],"Not Found",0)</f>
        <v>Hungary</v>
      </c>
    </row>
    <row r="1318" spans="1:9" x14ac:dyDescent="0.45">
      <c r="A1318" t="s">
        <v>8645</v>
      </c>
      <c r="B1318" t="s">
        <v>459</v>
      </c>
      <c r="C1318" t="str">
        <f>_xlfn.XLOOKUP(Campaign_performance_cln[[#This Row],[campaign_id]],campaign_channel_merged[campaign_id],campaign_channel_merged[campaign_name],"Not Found")</f>
        <v>Festive  5</v>
      </c>
      <c r="D1318" t="str">
        <f>_xlfn.XLOOKUP(Campaign_performance_cln[[#This Row],[campaign_id]],campaign_channel_merged[campaign_id],campaign_channel_merged[channel],"Not Found",0)</f>
        <v>unknown</v>
      </c>
      <c r="E1318" s="8" t="s">
        <v>8689</v>
      </c>
      <c r="F1318" s="8" t="s">
        <v>8689</v>
      </c>
      <c r="G1318" s="8" t="str">
        <f t="shared" si="20"/>
        <v>not converted</v>
      </c>
      <c r="H1318" s="6">
        <v>0</v>
      </c>
      <c r="I1318" t="str">
        <f>_xlfn.XLOOKUP(Campaign_performance_cln[[#This Row],[customer_id]],customers_cln[customer_id],customers_cln[country],"Not Found",0)</f>
        <v>Moldova</v>
      </c>
    </row>
    <row r="1319" spans="1:9" x14ac:dyDescent="0.45">
      <c r="A1319" t="s">
        <v>8651</v>
      </c>
      <c r="B1319" t="s">
        <v>792</v>
      </c>
      <c r="C1319" t="str">
        <f>_xlfn.XLOOKUP(Campaign_performance_cln[[#This Row],[campaign_id]],campaign_channel_merged[campaign_id],campaign_channel_merged[campaign_name],"Not Found")</f>
        <v>Launch  11</v>
      </c>
      <c r="D1319" t="str">
        <f>_xlfn.XLOOKUP(Campaign_performance_cln[[#This Row],[campaign_id]],campaign_channel_merged[campaign_id],campaign_channel_merged[channel],"Not Found",0)</f>
        <v>Email</v>
      </c>
      <c r="E1319" s="8" t="s">
        <v>8690</v>
      </c>
      <c r="F1319" s="8" t="s">
        <v>8690</v>
      </c>
      <c r="G1319" s="8" t="str">
        <f t="shared" si="20"/>
        <v>converted</v>
      </c>
      <c r="H1319" s="6">
        <v>790.33</v>
      </c>
      <c r="I1319" t="str">
        <f>_xlfn.XLOOKUP(Campaign_performance_cln[[#This Row],[customer_id]],customers_cln[customer_id],customers_cln[country],"Not Found",0)</f>
        <v>Jamaica</v>
      </c>
    </row>
    <row r="1320" spans="1:9" x14ac:dyDescent="0.45">
      <c r="A1320" t="s">
        <v>8658</v>
      </c>
      <c r="B1320" t="s">
        <v>590</v>
      </c>
      <c r="C1320" t="str">
        <f>_xlfn.XLOOKUP(Campaign_performance_cln[[#This Row],[campaign_id]],campaign_channel_merged[campaign_id],campaign_channel_merged[campaign_name],"Not Found")</f>
        <v>Summer  18</v>
      </c>
      <c r="D1320" t="str">
        <f>_xlfn.XLOOKUP(Campaign_performance_cln[[#This Row],[campaign_id]],campaign_channel_merged[campaign_id],campaign_channel_merged[channel],"Not Found",0)</f>
        <v>TV Ad</v>
      </c>
      <c r="E1320" s="8" t="s">
        <v>8689</v>
      </c>
      <c r="F1320" s="8" t="s">
        <v>8689</v>
      </c>
      <c r="G1320" s="8" t="str">
        <f t="shared" si="20"/>
        <v>not converted</v>
      </c>
      <c r="H1320" s="6">
        <v>0</v>
      </c>
      <c r="I1320" t="str">
        <f>_xlfn.XLOOKUP(Campaign_performance_cln[[#This Row],[customer_id]],customers_cln[customer_id],customers_cln[country],"Not Found",0)</f>
        <v>Australia</v>
      </c>
    </row>
    <row r="1321" spans="1:9" x14ac:dyDescent="0.45">
      <c r="A1321" t="s">
        <v>8657</v>
      </c>
      <c r="B1321" t="s">
        <v>591</v>
      </c>
      <c r="C1321" t="str">
        <f>_xlfn.XLOOKUP(Campaign_performance_cln[[#This Row],[campaign_id]],campaign_channel_merged[campaign_id],campaign_channel_merged[campaign_name],"Not Found")</f>
        <v>Launch  17</v>
      </c>
      <c r="D1321" t="str">
        <f>_xlfn.XLOOKUP(Campaign_performance_cln[[#This Row],[campaign_id]],campaign_channel_merged[campaign_id],campaign_channel_merged[channel],"Not Found",0)</f>
        <v>TV Ad</v>
      </c>
      <c r="E1321" s="8" t="s">
        <v>8689</v>
      </c>
      <c r="F1321" s="8" t="s">
        <v>8689</v>
      </c>
      <c r="G1321" s="8" t="str">
        <f t="shared" si="20"/>
        <v>not converted</v>
      </c>
      <c r="H1321" s="6">
        <v>0</v>
      </c>
      <c r="I1321" t="str">
        <f>_xlfn.XLOOKUP(Campaign_performance_cln[[#This Row],[customer_id]],customers_cln[customer_id],customers_cln[country],"Not Found",0)</f>
        <v>Faroe Islands</v>
      </c>
    </row>
    <row r="1322" spans="1:9" x14ac:dyDescent="0.45">
      <c r="A1322" t="s">
        <v>8646</v>
      </c>
      <c r="B1322" t="s">
        <v>192</v>
      </c>
      <c r="C1322" t="str">
        <f>_xlfn.XLOOKUP(Campaign_performance_cln[[#This Row],[campaign_id]],campaign_channel_merged[campaign_id],campaign_channel_merged[campaign_name],"Not Found")</f>
        <v>Winter  6</v>
      </c>
      <c r="D1322" t="str">
        <f>_xlfn.XLOOKUP(Campaign_performance_cln[[#This Row],[campaign_id]],campaign_channel_merged[campaign_id],campaign_channel_merged[channel],"Not Found",0)</f>
        <v>Influencer</v>
      </c>
      <c r="E1322" s="8" t="s">
        <v>8690</v>
      </c>
      <c r="F1322" s="8" t="s">
        <v>8689</v>
      </c>
      <c r="G1322" s="8" t="str">
        <f t="shared" si="20"/>
        <v>not converted</v>
      </c>
      <c r="H1322" s="6">
        <v>0</v>
      </c>
      <c r="I1322" t="str">
        <f>_xlfn.XLOOKUP(Campaign_performance_cln[[#This Row],[customer_id]],customers_cln[customer_id],customers_cln[country],"Not Found",0)</f>
        <v>Jordan</v>
      </c>
    </row>
    <row r="1323" spans="1:9" x14ac:dyDescent="0.45">
      <c r="A1323" t="s">
        <v>8647</v>
      </c>
      <c r="B1323" t="s">
        <v>395</v>
      </c>
      <c r="C1323" t="str">
        <f>_xlfn.XLOOKUP(Campaign_performance_cln[[#This Row],[campaign_id]],campaign_channel_merged[campaign_id],campaign_channel_merged[campaign_name],"Not Found")</f>
        <v>Clearance  7</v>
      </c>
      <c r="D1323" t="str">
        <f>_xlfn.XLOOKUP(Campaign_performance_cln[[#This Row],[campaign_id]],campaign_channel_merged[campaign_id],campaign_channel_merged[channel],"Not Found",0)</f>
        <v>TV Ad</v>
      </c>
      <c r="E1323" s="8" t="s">
        <v>8689</v>
      </c>
      <c r="F1323" s="8" t="s">
        <v>8689</v>
      </c>
      <c r="G1323" s="8" t="str">
        <f t="shared" si="20"/>
        <v>not converted</v>
      </c>
      <c r="H1323" s="6">
        <v>0</v>
      </c>
      <c r="I1323" t="str">
        <f>_xlfn.XLOOKUP(Campaign_performance_cln[[#This Row],[customer_id]],customers_cln[customer_id],customers_cln[country],"Not Found",0)</f>
        <v>Nigeria</v>
      </c>
    </row>
    <row r="1324" spans="1:9" x14ac:dyDescent="0.45">
      <c r="A1324" t="s">
        <v>8642</v>
      </c>
      <c r="B1324" t="s">
        <v>14</v>
      </c>
      <c r="C1324" t="str">
        <f>_xlfn.XLOOKUP(Campaign_performance_cln[[#This Row],[campaign_id]],campaign_channel_merged[campaign_id],campaign_channel_merged[campaign_name],"Not Found")</f>
        <v>Festive  2</v>
      </c>
      <c r="D1324" t="str">
        <f>_xlfn.XLOOKUP(Campaign_performance_cln[[#This Row],[campaign_id]],campaign_channel_merged[campaign_id],campaign_channel_merged[channel],"Not Found",0)</f>
        <v>Influencer</v>
      </c>
      <c r="E1324" s="8" t="s">
        <v>8690</v>
      </c>
      <c r="F1324" s="8" t="s">
        <v>8690</v>
      </c>
      <c r="G1324" s="8" t="str">
        <f t="shared" si="20"/>
        <v>converted</v>
      </c>
      <c r="H1324" s="6">
        <v>876.59</v>
      </c>
      <c r="I1324" t="str">
        <f>_xlfn.XLOOKUP(Campaign_performance_cln[[#This Row],[customer_id]],customers_cln[customer_id],customers_cln[country],"Not Found",0)</f>
        <v>Netherlands</v>
      </c>
    </row>
    <row r="1325" spans="1:9" x14ac:dyDescent="0.45">
      <c r="A1325" t="s">
        <v>8643</v>
      </c>
      <c r="B1325" t="s">
        <v>140</v>
      </c>
      <c r="C1325" t="str">
        <f>_xlfn.XLOOKUP(Campaign_performance_cln[[#This Row],[campaign_id]],campaign_channel_merged[campaign_id],campaign_channel_merged[campaign_name],"Not Found")</f>
        <v>Winter  3</v>
      </c>
      <c r="D1325" t="str">
        <f>_xlfn.XLOOKUP(Campaign_performance_cln[[#This Row],[campaign_id]],campaign_channel_merged[campaign_id],campaign_channel_merged[channel],"Not Found",0)</f>
        <v>Social Media</v>
      </c>
      <c r="E1325" s="8" t="s">
        <v>8690</v>
      </c>
      <c r="F1325" s="8" t="s">
        <v>8690</v>
      </c>
      <c r="G1325" s="8" t="str">
        <f t="shared" si="20"/>
        <v>converted</v>
      </c>
      <c r="H1325" s="6">
        <v>1977.01</v>
      </c>
      <c r="I1325" t="str">
        <f>_xlfn.XLOOKUP(Campaign_performance_cln[[#This Row],[customer_id]],customers_cln[customer_id],customers_cln[country],"Not Found",0)</f>
        <v>Peru</v>
      </c>
    </row>
    <row r="1326" spans="1:9" x14ac:dyDescent="0.45">
      <c r="A1326" t="s">
        <v>8656</v>
      </c>
      <c r="B1326" t="s">
        <v>294</v>
      </c>
      <c r="C1326" t="str">
        <f>_xlfn.XLOOKUP(Campaign_performance_cln[[#This Row],[campaign_id]],campaign_channel_merged[campaign_id],campaign_channel_merged[campaign_name],"Not Found")</f>
        <v>Clearance  16</v>
      </c>
      <c r="D1326" t="str">
        <f>_xlfn.XLOOKUP(Campaign_performance_cln[[#This Row],[campaign_id]],campaign_channel_merged[campaign_id],campaign_channel_merged[channel],"Not Found",0)</f>
        <v>Influencer</v>
      </c>
      <c r="E1326" s="8" t="s">
        <v>8689</v>
      </c>
      <c r="F1326" s="8" t="s">
        <v>8689</v>
      </c>
      <c r="G1326" s="8" t="str">
        <f t="shared" si="20"/>
        <v>not converted</v>
      </c>
      <c r="H1326" s="6">
        <v>0</v>
      </c>
      <c r="I1326" t="str">
        <f>_xlfn.XLOOKUP(Campaign_performance_cln[[#This Row],[customer_id]],customers_cln[customer_id],customers_cln[country],"Not Found",0)</f>
        <v>Libyan Arab Jamahiriya</v>
      </c>
    </row>
    <row r="1327" spans="1:9" x14ac:dyDescent="0.45">
      <c r="A1327" t="s">
        <v>8644</v>
      </c>
      <c r="B1327" t="s">
        <v>765</v>
      </c>
      <c r="C1327" t="str">
        <f>_xlfn.XLOOKUP(Campaign_performance_cln[[#This Row],[campaign_id]],campaign_channel_merged[campaign_id],campaign_channel_merged[campaign_name],"Not Found")</f>
        <v>Launch  4</v>
      </c>
      <c r="D1327" t="str">
        <f>_xlfn.XLOOKUP(Campaign_performance_cln[[#This Row],[campaign_id]],campaign_channel_merged[campaign_id],campaign_channel_merged[channel],"Not Found",0)</f>
        <v>TV Ad</v>
      </c>
      <c r="E1327" s="8" t="s">
        <v>8690</v>
      </c>
      <c r="F1327" s="8" t="s">
        <v>8689</v>
      </c>
      <c r="G1327" s="8" t="str">
        <f t="shared" si="20"/>
        <v>not converted</v>
      </c>
      <c r="H1327" s="6">
        <v>0</v>
      </c>
      <c r="I1327" t="str">
        <f>_xlfn.XLOOKUP(Campaign_performance_cln[[#This Row],[customer_id]],customers_cln[customer_id],customers_cln[country],"Not Found",0)</f>
        <v>Czech Republic</v>
      </c>
    </row>
    <row r="1328" spans="1:9" x14ac:dyDescent="0.45">
      <c r="A1328" t="s">
        <v>8659</v>
      </c>
      <c r="B1328" t="s">
        <v>625</v>
      </c>
      <c r="C1328" t="str">
        <f>_xlfn.XLOOKUP(Campaign_performance_cln[[#This Row],[campaign_id]],campaign_channel_merged[campaign_id],campaign_channel_merged[campaign_name],"Not Found")</f>
        <v>Launch  19</v>
      </c>
      <c r="D1328" t="str">
        <f>_xlfn.XLOOKUP(Campaign_performance_cln[[#This Row],[campaign_id]],campaign_channel_merged[campaign_id],campaign_channel_merged[channel],"Not Found",0)</f>
        <v>Google Ads</v>
      </c>
      <c r="E1328" s="8" t="s">
        <v>8689</v>
      </c>
      <c r="F1328" s="8" t="s">
        <v>8689</v>
      </c>
      <c r="G1328" s="8" t="str">
        <f t="shared" si="20"/>
        <v>not converted</v>
      </c>
      <c r="H1328" s="6">
        <v>0</v>
      </c>
      <c r="I1328" t="str">
        <f>_xlfn.XLOOKUP(Campaign_performance_cln[[#This Row],[customer_id]],customers_cln[customer_id],customers_cln[country],"Not Found",0)</f>
        <v>Syrian Arab Republic</v>
      </c>
    </row>
    <row r="1329" spans="1:9" x14ac:dyDescent="0.45">
      <c r="A1329" t="s">
        <v>8659</v>
      </c>
      <c r="B1329" t="s">
        <v>912</v>
      </c>
      <c r="C1329" t="str">
        <f>_xlfn.XLOOKUP(Campaign_performance_cln[[#This Row],[campaign_id]],campaign_channel_merged[campaign_id],campaign_channel_merged[campaign_name],"Not Found")</f>
        <v>Launch  19</v>
      </c>
      <c r="D1329" t="str">
        <f>_xlfn.XLOOKUP(Campaign_performance_cln[[#This Row],[campaign_id]],campaign_channel_merged[campaign_id],campaign_channel_merged[channel],"Not Found",0)</f>
        <v>Google Ads</v>
      </c>
      <c r="E1329" s="8" t="s">
        <v>8690</v>
      </c>
      <c r="F1329" s="8" t="s">
        <v>8689</v>
      </c>
      <c r="G1329" s="8" t="str">
        <f t="shared" si="20"/>
        <v>not converted</v>
      </c>
      <c r="H1329" s="6">
        <v>0</v>
      </c>
      <c r="I1329" t="str">
        <f>_xlfn.XLOOKUP(Campaign_performance_cln[[#This Row],[customer_id]],customers_cln[customer_id],customers_cln[country],"Not Found",0)</f>
        <v>Italy</v>
      </c>
    </row>
    <row r="1330" spans="1:9" x14ac:dyDescent="0.45">
      <c r="A1330" t="s">
        <v>8651</v>
      </c>
      <c r="B1330" t="s">
        <v>719</v>
      </c>
      <c r="C1330" t="str">
        <f>_xlfn.XLOOKUP(Campaign_performance_cln[[#This Row],[campaign_id]],campaign_channel_merged[campaign_id],campaign_channel_merged[campaign_name],"Not Found")</f>
        <v>Launch  11</v>
      </c>
      <c r="D1330" t="str">
        <f>_xlfn.XLOOKUP(Campaign_performance_cln[[#This Row],[campaign_id]],campaign_channel_merged[campaign_id],campaign_channel_merged[channel],"Not Found",0)</f>
        <v>Email</v>
      </c>
      <c r="E1330" s="8" t="s">
        <v>8689</v>
      </c>
      <c r="F1330" s="8" t="s">
        <v>8689</v>
      </c>
      <c r="G1330" s="8" t="str">
        <f t="shared" si="20"/>
        <v>not converted</v>
      </c>
      <c r="H1330" s="6">
        <v>0</v>
      </c>
      <c r="I1330" t="str">
        <f>_xlfn.XLOOKUP(Campaign_performance_cln[[#This Row],[customer_id]],customers_cln[customer_id],customers_cln[country],"Not Found",0)</f>
        <v>Vietnam</v>
      </c>
    </row>
    <row r="1331" spans="1:9" x14ac:dyDescent="0.45">
      <c r="A1331" t="s">
        <v>8642</v>
      </c>
      <c r="B1331" t="s">
        <v>941</v>
      </c>
      <c r="C1331" t="str">
        <f>_xlfn.XLOOKUP(Campaign_performance_cln[[#This Row],[campaign_id]],campaign_channel_merged[campaign_id],campaign_channel_merged[campaign_name],"Not Found")</f>
        <v>Festive  2</v>
      </c>
      <c r="D1331" t="str">
        <f>_xlfn.XLOOKUP(Campaign_performance_cln[[#This Row],[campaign_id]],campaign_channel_merged[campaign_id],campaign_channel_merged[channel],"Not Found",0)</f>
        <v>Influencer</v>
      </c>
      <c r="E1331" s="8" t="s">
        <v>8690</v>
      </c>
      <c r="F1331" s="8" t="s">
        <v>8690</v>
      </c>
      <c r="G1331" s="8" t="str">
        <f t="shared" si="20"/>
        <v>converted</v>
      </c>
      <c r="H1331" s="6">
        <v>1359.98</v>
      </c>
      <c r="I1331" t="str">
        <f>_xlfn.XLOOKUP(Campaign_performance_cln[[#This Row],[customer_id]],customers_cln[customer_id],customers_cln[country],"Not Found",0)</f>
        <v>Northern Mariana Islands</v>
      </c>
    </row>
    <row r="1332" spans="1:9" x14ac:dyDescent="0.45">
      <c r="A1332" t="s">
        <v>8658</v>
      </c>
      <c r="B1332" t="s">
        <v>910</v>
      </c>
      <c r="C1332" t="str">
        <f>_xlfn.XLOOKUP(Campaign_performance_cln[[#This Row],[campaign_id]],campaign_channel_merged[campaign_id],campaign_channel_merged[campaign_name],"Not Found")</f>
        <v>Summer  18</v>
      </c>
      <c r="D1332" t="str">
        <f>_xlfn.XLOOKUP(Campaign_performance_cln[[#This Row],[campaign_id]],campaign_channel_merged[campaign_id],campaign_channel_merged[channel],"Not Found",0)</f>
        <v>TV Ad</v>
      </c>
      <c r="E1332" s="8" t="s">
        <v>8689</v>
      </c>
      <c r="F1332" s="8" t="s">
        <v>8689</v>
      </c>
      <c r="G1332" s="8" t="str">
        <f t="shared" si="20"/>
        <v>not converted</v>
      </c>
      <c r="H1332" s="6">
        <v>0</v>
      </c>
      <c r="I1332" t="str">
        <f>_xlfn.XLOOKUP(Campaign_performance_cln[[#This Row],[customer_id]],customers_cln[customer_id],customers_cln[country],"Not Found",0)</f>
        <v>American Samoa</v>
      </c>
    </row>
    <row r="1333" spans="1:9" x14ac:dyDescent="0.45">
      <c r="A1333" t="s">
        <v>8645</v>
      </c>
      <c r="B1333" t="s">
        <v>532</v>
      </c>
      <c r="C1333" t="str">
        <f>_xlfn.XLOOKUP(Campaign_performance_cln[[#This Row],[campaign_id]],campaign_channel_merged[campaign_id],campaign_channel_merged[campaign_name],"Not Found")</f>
        <v>Festive  5</v>
      </c>
      <c r="D1333" t="str">
        <f>_xlfn.XLOOKUP(Campaign_performance_cln[[#This Row],[campaign_id]],campaign_channel_merged[campaign_id],campaign_channel_merged[channel],"Not Found",0)</f>
        <v>unknown</v>
      </c>
      <c r="E1333" s="8" t="s">
        <v>8689</v>
      </c>
      <c r="F1333" s="8" t="s">
        <v>8689</v>
      </c>
      <c r="G1333" s="8" t="str">
        <f t="shared" si="20"/>
        <v>not converted</v>
      </c>
      <c r="H1333" s="6">
        <v>0</v>
      </c>
      <c r="I1333" t="str">
        <f>_xlfn.XLOOKUP(Campaign_performance_cln[[#This Row],[customer_id]],customers_cln[customer_id],customers_cln[country],"Not Found",0)</f>
        <v>Niger</v>
      </c>
    </row>
    <row r="1334" spans="1:9" x14ac:dyDescent="0.45">
      <c r="A1334" t="s">
        <v>8658</v>
      </c>
      <c r="B1334" t="s">
        <v>888</v>
      </c>
      <c r="C1334" t="str">
        <f>_xlfn.XLOOKUP(Campaign_performance_cln[[#This Row],[campaign_id]],campaign_channel_merged[campaign_id],campaign_channel_merged[campaign_name],"Not Found")</f>
        <v>Summer  18</v>
      </c>
      <c r="D1334" t="str">
        <f>_xlfn.XLOOKUP(Campaign_performance_cln[[#This Row],[campaign_id]],campaign_channel_merged[campaign_id],campaign_channel_merged[channel],"Not Found",0)</f>
        <v>TV Ad</v>
      </c>
      <c r="E1334" s="8" t="s">
        <v>8689</v>
      </c>
      <c r="F1334" s="8" t="s">
        <v>8689</v>
      </c>
      <c r="G1334" s="8" t="str">
        <f t="shared" si="20"/>
        <v>not converted</v>
      </c>
      <c r="H1334" s="6">
        <v>0</v>
      </c>
      <c r="I1334" t="str">
        <f>_xlfn.XLOOKUP(Campaign_performance_cln[[#This Row],[customer_id]],customers_cln[customer_id],customers_cln[country],"Not Found",0)</f>
        <v>Saint Barthelemy</v>
      </c>
    </row>
    <row r="1335" spans="1:9" x14ac:dyDescent="0.45">
      <c r="A1335" t="s">
        <v>8657</v>
      </c>
      <c r="B1335" t="s">
        <v>674</v>
      </c>
      <c r="C1335" t="str">
        <f>_xlfn.XLOOKUP(Campaign_performance_cln[[#This Row],[campaign_id]],campaign_channel_merged[campaign_id],campaign_channel_merged[campaign_name],"Not Found")</f>
        <v>Launch  17</v>
      </c>
      <c r="D1335" t="str">
        <f>_xlfn.XLOOKUP(Campaign_performance_cln[[#This Row],[campaign_id]],campaign_channel_merged[campaign_id],campaign_channel_merged[channel],"Not Found",0)</f>
        <v>TV Ad</v>
      </c>
      <c r="E1335" s="8" t="s">
        <v>8690</v>
      </c>
      <c r="F1335" s="8" t="s">
        <v>8689</v>
      </c>
      <c r="G1335" s="8" t="str">
        <f t="shared" si="20"/>
        <v>not converted</v>
      </c>
      <c r="H1335" s="6">
        <v>0</v>
      </c>
      <c r="I1335" t="str">
        <f>_xlfn.XLOOKUP(Campaign_performance_cln[[#This Row],[customer_id]],customers_cln[customer_id],customers_cln[country],"Not Found",0)</f>
        <v>Nauru</v>
      </c>
    </row>
    <row r="1336" spans="1:9" x14ac:dyDescent="0.45">
      <c r="A1336" t="s">
        <v>8649</v>
      </c>
      <c r="B1336" t="s">
        <v>801</v>
      </c>
      <c r="C1336" t="str">
        <f>_xlfn.XLOOKUP(Campaign_performance_cln[[#This Row],[campaign_id]],campaign_channel_merged[campaign_id],campaign_channel_merged[campaign_name],"Not Found")</f>
        <v>Clearance  9</v>
      </c>
      <c r="D1336" t="str">
        <f>_xlfn.XLOOKUP(Campaign_performance_cln[[#This Row],[campaign_id]],campaign_channel_merged[campaign_id],campaign_channel_merged[channel],"Not Found",0)</f>
        <v>Social Media</v>
      </c>
      <c r="E1336" s="8" t="s">
        <v>8690</v>
      </c>
      <c r="F1336" s="8" t="s">
        <v>8689</v>
      </c>
      <c r="G1336" s="8" t="str">
        <f t="shared" si="20"/>
        <v>not converted</v>
      </c>
      <c r="H1336" s="6">
        <v>0</v>
      </c>
      <c r="I1336" t="str">
        <f>_xlfn.XLOOKUP(Campaign_performance_cln[[#This Row],[customer_id]],customers_cln[customer_id],customers_cln[country],"Not Found",0)</f>
        <v>Saint Barthelemy</v>
      </c>
    </row>
    <row r="1337" spans="1:9" x14ac:dyDescent="0.45">
      <c r="A1337" t="s">
        <v>8655</v>
      </c>
      <c r="B1337" t="s">
        <v>412</v>
      </c>
      <c r="C1337" t="str">
        <f>_xlfn.XLOOKUP(Campaign_performance_cln[[#This Row],[campaign_id]],campaign_channel_merged[campaign_id],campaign_channel_merged[campaign_name],"Not Found")</f>
        <v>Festive  15</v>
      </c>
      <c r="D1337" t="str">
        <f>_xlfn.XLOOKUP(Campaign_performance_cln[[#This Row],[campaign_id]],campaign_channel_merged[campaign_id],campaign_channel_merged[channel],"Not Found",0)</f>
        <v>Email</v>
      </c>
      <c r="E1337" s="8" t="s">
        <v>8690</v>
      </c>
      <c r="F1337" s="8" t="s">
        <v>8690</v>
      </c>
      <c r="G1337" s="8" t="str">
        <f t="shared" si="20"/>
        <v>converted</v>
      </c>
      <c r="H1337" s="6">
        <v>1820.55</v>
      </c>
      <c r="I1337" t="str">
        <f>_xlfn.XLOOKUP(Campaign_performance_cln[[#This Row],[customer_id]],customers_cln[customer_id],customers_cln[country],"Not Found",0)</f>
        <v>Holy See (Vatican City State)</v>
      </c>
    </row>
    <row r="1338" spans="1:9" x14ac:dyDescent="0.45">
      <c r="A1338" t="s">
        <v>8659</v>
      </c>
      <c r="B1338" t="s">
        <v>15</v>
      </c>
      <c r="C1338" t="str">
        <f>_xlfn.XLOOKUP(Campaign_performance_cln[[#This Row],[campaign_id]],campaign_channel_merged[campaign_id],campaign_channel_merged[campaign_name],"Not Found")</f>
        <v>Launch  19</v>
      </c>
      <c r="D1338" t="str">
        <f>_xlfn.XLOOKUP(Campaign_performance_cln[[#This Row],[campaign_id]],campaign_channel_merged[campaign_id],campaign_channel_merged[channel],"Not Found",0)</f>
        <v>Google Ads</v>
      </c>
      <c r="E1338" s="8" t="s">
        <v>8690</v>
      </c>
      <c r="F1338" s="8" t="s">
        <v>8689</v>
      </c>
      <c r="G1338" s="8" t="str">
        <f t="shared" si="20"/>
        <v>not converted</v>
      </c>
      <c r="H1338" s="6">
        <v>0</v>
      </c>
      <c r="I1338" t="str">
        <f>_xlfn.XLOOKUP(Campaign_performance_cln[[#This Row],[customer_id]],customers_cln[customer_id],customers_cln[country],"Not Found",0)</f>
        <v>Eritrea</v>
      </c>
    </row>
    <row r="1339" spans="1:9" x14ac:dyDescent="0.45">
      <c r="A1339" t="s">
        <v>8656</v>
      </c>
      <c r="B1339" t="s">
        <v>608</v>
      </c>
      <c r="C1339" t="str">
        <f>_xlfn.XLOOKUP(Campaign_performance_cln[[#This Row],[campaign_id]],campaign_channel_merged[campaign_id],campaign_channel_merged[campaign_name],"Not Found")</f>
        <v>Clearance  16</v>
      </c>
      <c r="D1339" t="str">
        <f>_xlfn.XLOOKUP(Campaign_performance_cln[[#This Row],[campaign_id]],campaign_channel_merged[campaign_id],campaign_channel_merged[channel],"Not Found",0)</f>
        <v>Influencer</v>
      </c>
      <c r="E1339" s="8" t="s">
        <v>8689</v>
      </c>
      <c r="F1339" s="8" t="s">
        <v>8689</v>
      </c>
      <c r="G1339" s="8" t="str">
        <f t="shared" si="20"/>
        <v>not converted</v>
      </c>
      <c r="H1339" s="6">
        <v>0</v>
      </c>
      <c r="I1339" t="str">
        <f>_xlfn.XLOOKUP(Campaign_performance_cln[[#This Row],[customer_id]],customers_cln[customer_id],customers_cln[country],"Not Found",0)</f>
        <v>Czech Republic</v>
      </c>
    </row>
    <row r="1340" spans="1:9" x14ac:dyDescent="0.45">
      <c r="A1340" t="s">
        <v>8660</v>
      </c>
      <c r="B1340" t="s">
        <v>603</v>
      </c>
      <c r="C1340" t="str">
        <f>_xlfn.XLOOKUP(Campaign_performance_cln[[#This Row],[campaign_id]],campaign_channel_merged[campaign_id],campaign_channel_merged[campaign_name],"Not Found")</f>
        <v>Clearance  20</v>
      </c>
      <c r="D1340" t="str">
        <f>_xlfn.XLOOKUP(Campaign_performance_cln[[#This Row],[campaign_id]],campaign_channel_merged[campaign_id],campaign_channel_merged[channel],"Not Found",0)</f>
        <v>Social Media</v>
      </c>
      <c r="E1340" s="8" t="s">
        <v>8689</v>
      </c>
      <c r="F1340" s="8" t="s">
        <v>8689</v>
      </c>
      <c r="G1340" s="8" t="str">
        <f t="shared" si="20"/>
        <v>not converted</v>
      </c>
      <c r="H1340" s="6">
        <v>0</v>
      </c>
      <c r="I1340" t="str">
        <f>_xlfn.XLOOKUP(Campaign_performance_cln[[#This Row],[customer_id]],customers_cln[customer_id],customers_cln[country],"Not Found",0)</f>
        <v>Western Sahara</v>
      </c>
    </row>
    <row r="1341" spans="1:9" x14ac:dyDescent="0.45">
      <c r="A1341" t="s">
        <v>8649</v>
      </c>
      <c r="B1341" t="s">
        <v>327</v>
      </c>
      <c r="C1341" t="str">
        <f>_xlfn.XLOOKUP(Campaign_performance_cln[[#This Row],[campaign_id]],campaign_channel_merged[campaign_id],campaign_channel_merged[campaign_name],"Not Found")</f>
        <v>Clearance  9</v>
      </c>
      <c r="D1341" t="str">
        <f>_xlfn.XLOOKUP(Campaign_performance_cln[[#This Row],[campaign_id]],campaign_channel_merged[campaign_id],campaign_channel_merged[channel],"Not Found",0)</f>
        <v>Social Media</v>
      </c>
      <c r="E1341" s="8" t="s">
        <v>8689</v>
      </c>
      <c r="F1341" s="8" t="s">
        <v>8689</v>
      </c>
      <c r="G1341" s="8" t="str">
        <f t="shared" si="20"/>
        <v>not converted</v>
      </c>
      <c r="H1341" s="6">
        <v>0</v>
      </c>
      <c r="I1341" t="str">
        <f>_xlfn.XLOOKUP(Campaign_performance_cln[[#This Row],[customer_id]],customers_cln[customer_id],customers_cln[country],"Not Found",0)</f>
        <v>Bangladesh</v>
      </c>
    </row>
    <row r="1342" spans="1:9" x14ac:dyDescent="0.45">
      <c r="A1342" t="s">
        <v>8649</v>
      </c>
      <c r="B1342" t="s">
        <v>897</v>
      </c>
      <c r="C1342" t="str">
        <f>_xlfn.XLOOKUP(Campaign_performance_cln[[#This Row],[campaign_id]],campaign_channel_merged[campaign_id],campaign_channel_merged[campaign_name],"Not Found")</f>
        <v>Clearance  9</v>
      </c>
      <c r="D1342" t="str">
        <f>_xlfn.XLOOKUP(Campaign_performance_cln[[#This Row],[campaign_id]],campaign_channel_merged[campaign_id],campaign_channel_merged[channel],"Not Found",0)</f>
        <v>Social Media</v>
      </c>
      <c r="E1342" s="8" t="s">
        <v>8689</v>
      </c>
      <c r="F1342" s="8" t="s">
        <v>8689</v>
      </c>
      <c r="G1342" s="8" t="str">
        <f t="shared" si="20"/>
        <v>not converted</v>
      </c>
      <c r="H1342" s="6">
        <v>0</v>
      </c>
      <c r="I1342" t="str">
        <f>_xlfn.XLOOKUP(Campaign_performance_cln[[#This Row],[customer_id]],customers_cln[customer_id],customers_cln[country],"Not Found",0)</f>
        <v>Guinea</v>
      </c>
    </row>
    <row r="1343" spans="1:9" x14ac:dyDescent="0.45">
      <c r="A1343" t="s">
        <v>8649</v>
      </c>
      <c r="B1343" t="s">
        <v>119</v>
      </c>
      <c r="C1343" t="str">
        <f>_xlfn.XLOOKUP(Campaign_performance_cln[[#This Row],[campaign_id]],campaign_channel_merged[campaign_id],campaign_channel_merged[campaign_name],"Not Found")</f>
        <v>Clearance  9</v>
      </c>
      <c r="D1343" t="str">
        <f>_xlfn.XLOOKUP(Campaign_performance_cln[[#This Row],[campaign_id]],campaign_channel_merged[campaign_id],campaign_channel_merged[channel],"Not Found",0)</f>
        <v>Social Media</v>
      </c>
      <c r="E1343" s="8" t="s">
        <v>8690</v>
      </c>
      <c r="F1343" s="8" t="s">
        <v>8689</v>
      </c>
      <c r="G1343" s="8" t="str">
        <f t="shared" si="20"/>
        <v>not converted</v>
      </c>
      <c r="H1343" s="6">
        <v>0</v>
      </c>
      <c r="I1343" t="str">
        <f>_xlfn.XLOOKUP(Campaign_performance_cln[[#This Row],[customer_id]],customers_cln[customer_id],customers_cln[country],"Not Found",0)</f>
        <v>Malawi</v>
      </c>
    </row>
    <row r="1344" spans="1:9" x14ac:dyDescent="0.45">
      <c r="A1344" t="s">
        <v>8659</v>
      </c>
      <c r="B1344" t="s">
        <v>934</v>
      </c>
      <c r="C1344" t="str">
        <f>_xlfn.XLOOKUP(Campaign_performance_cln[[#This Row],[campaign_id]],campaign_channel_merged[campaign_id],campaign_channel_merged[campaign_name],"Not Found")</f>
        <v>Launch  19</v>
      </c>
      <c r="D1344" t="str">
        <f>_xlfn.XLOOKUP(Campaign_performance_cln[[#This Row],[campaign_id]],campaign_channel_merged[campaign_id],campaign_channel_merged[channel],"Not Found",0)</f>
        <v>Google Ads</v>
      </c>
      <c r="E1344" s="8" t="s">
        <v>8690</v>
      </c>
      <c r="F1344" s="8" t="s">
        <v>8689</v>
      </c>
      <c r="G1344" s="8" t="str">
        <f t="shared" si="20"/>
        <v>not converted</v>
      </c>
      <c r="H1344" s="6">
        <v>0</v>
      </c>
      <c r="I1344" t="str">
        <f>_xlfn.XLOOKUP(Campaign_performance_cln[[#This Row],[customer_id]],customers_cln[customer_id],customers_cln[country],"Not Found",0)</f>
        <v>Serbia</v>
      </c>
    </row>
    <row r="1345" spans="1:9" x14ac:dyDescent="0.45">
      <c r="A1345" t="s">
        <v>8645</v>
      </c>
      <c r="B1345" t="s">
        <v>401</v>
      </c>
      <c r="C1345" t="str">
        <f>_xlfn.XLOOKUP(Campaign_performance_cln[[#This Row],[campaign_id]],campaign_channel_merged[campaign_id],campaign_channel_merged[campaign_name],"Not Found")</f>
        <v>Festive  5</v>
      </c>
      <c r="D1345" t="str">
        <f>_xlfn.XLOOKUP(Campaign_performance_cln[[#This Row],[campaign_id]],campaign_channel_merged[campaign_id],campaign_channel_merged[channel],"Not Found",0)</f>
        <v>unknown</v>
      </c>
      <c r="E1345" s="8" t="s">
        <v>8689</v>
      </c>
      <c r="F1345" s="8" t="s">
        <v>8689</v>
      </c>
      <c r="G1345" s="8" t="str">
        <f t="shared" si="20"/>
        <v>not converted</v>
      </c>
      <c r="H1345" s="6">
        <v>0</v>
      </c>
      <c r="I1345" t="str">
        <f>_xlfn.XLOOKUP(Campaign_performance_cln[[#This Row],[customer_id]],customers_cln[customer_id],customers_cln[country],"Not Found",0)</f>
        <v>Equatorial Guinea</v>
      </c>
    </row>
    <row r="1346" spans="1:9" x14ac:dyDescent="0.45">
      <c r="A1346" t="s">
        <v>8650</v>
      </c>
      <c r="B1346" t="s">
        <v>676</v>
      </c>
      <c r="C1346" t="str">
        <f>_xlfn.XLOOKUP(Campaign_performance_cln[[#This Row],[campaign_id]],campaign_channel_merged[campaign_id],campaign_channel_merged[campaign_name],"Not Found")</f>
        <v>Winter  10</v>
      </c>
      <c r="D1346" t="str">
        <f>_xlfn.XLOOKUP(Campaign_performance_cln[[#This Row],[campaign_id]],campaign_channel_merged[campaign_id],campaign_channel_merged[channel],"Not Found",0)</f>
        <v>TV Ad</v>
      </c>
      <c r="E1346" s="8" t="s">
        <v>8690</v>
      </c>
      <c r="F1346" s="8" t="s">
        <v>8690</v>
      </c>
      <c r="G1346" s="8" t="str">
        <f t="shared" si="20"/>
        <v>converted</v>
      </c>
      <c r="H1346" s="6">
        <v>914.81</v>
      </c>
      <c r="I1346" t="str">
        <f>_xlfn.XLOOKUP(Campaign_performance_cln[[#This Row],[customer_id]],customers_cln[customer_id],customers_cln[country],"Not Found",0)</f>
        <v>Morocco</v>
      </c>
    </row>
    <row r="1347" spans="1:9" x14ac:dyDescent="0.45">
      <c r="A1347" t="s">
        <v>8652</v>
      </c>
      <c r="B1347" t="s">
        <v>588</v>
      </c>
      <c r="C1347" t="str">
        <f>_xlfn.XLOOKUP(Campaign_performance_cln[[#This Row],[campaign_id]],campaign_channel_merged[campaign_id],campaign_channel_merged[campaign_name],"Not Found")</f>
        <v>Summer  12</v>
      </c>
      <c r="D1347" t="str">
        <f>_xlfn.XLOOKUP(Campaign_performance_cln[[#This Row],[campaign_id]],campaign_channel_merged[campaign_id],campaign_channel_merged[channel],"Not Found",0)</f>
        <v>Email</v>
      </c>
      <c r="E1347" s="8" t="s">
        <v>8690</v>
      </c>
      <c r="F1347" s="8" t="s">
        <v>8689</v>
      </c>
      <c r="G1347" s="8" t="str">
        <f t="shared" ref="G1347:G1410" si="21">IF(AND(E1347="yes",F1347="yes"),"converted","not converted")</f>
        <v>not converted</v>
      </c>
      <c r="H1347" s="6">
        <v>0</v>
      </c>
      <c r="I1347" t="str">
        <f>_xlfn.XLOOKUP(Campaign_performance_cln[[#This Row],[customer_id]],customers_cln[customer_id],customers_cln[country],"Not Found",0)</f>
        <v>Pitcairn Islands</v>
      </c>
    </row>
    <row r="1348" spans="1:9" x14ac:dyDescent="0.45">
      <c r="A1348" t="s">
        <v>8641</v>
      </c>
      <c r="B1348" t="s">
        <v>966</v>
      </c>
      <c r="C1348" t="str">
        <f>_xlfn.XLOOKUP(Campaign_performance_cln[[#This Row],[campaign_id]],campaign_channel_merged[campaign_id],campaign_channel_merged[campaign_name],"Not Found")</f>
        <v>Clearance  1</v>
      </c>
      <c r="D1348" t="str">
        <f>_xlfn.XLOOKUP(Campaign_performance_cln[[#This Row],[campaign_id]],campaign_channel_merged[campaign_id],campaign_channel_merged[channel],"Not Found",0)</f>
        <v>Google Ads</v>
      </c>
      <c r="E1348" s="8" t="s">
        <v>8689</v>
      </c>
      <c r="F1348" s="8" t="s">
        <v>8689</v>
      </c>
      <c r="G1348" s="8" t="str">
        <f t="shared" si="21"/>
        <v>not converted</v>
      </c>
      <c r="H1348" s="6">
        <v>0</v>
      </c>
      <c r="I1348" t="str">
        <f>_xlfn.XLOOKUP(Campaign_performance_cln[[#This Row],[customer_id]],customers_cln[customer_id],customers_cln[country],"Not Found",0)</f>
        <v>Cuba</v>
      </c>
    </row>
    <row r="1349" spans="1:9" x14ac:dyDescent="0.45">
      <c r="A1349" t="s">
        <v>8648</v>
      </c>
      <c r="B1349" t="s">
        <v>356</v>
      </c>
      <c r="C1349" t="str">
        <f>_xlfn.XLOOKUP(Campaign_performance_cln[[#This Row],[campaign_id]],campaign_channel_merged[campaign_id],campaign_channel_merged[campaign_name],"Not Found")</f>
        <v>Festive  8</v>
      </c>
      <c r="D1349" t="str">
        <f>_xlfn.XLOOKUP(Campaign_performance_cln[[#This Row],[campaign_id]],campaign_channel_merged[campaign_id],campaign_channel_merged[channel],"Not Found",0)</f>
        <v>Influencer</v>
      </c>
      <c r="E1349" s="8" t="s">
        <v>8690</v>
      </c>
      <c r="F1349" s="8" t="s">
        <v>8689</v>
      </c>
      <c r="G1349" s="8" t="str">
        <f t="shared" si="21"/>
        <v>not converted</v>
      </c>
      <c r="H1349" s="6">
        <v>0</v>
      </c>
      <c r="I1349" t="str">
        <f>_xlfn.XLOOKUP(Campaign_performance_cln[[#This Row],[customer_id]],customers_cln[customer_id],customers_cln[country],"Not Found",0)</f>
        <v>Norfolk Island</v>
      </c>
    </row>
    <row r="1350" spans="1:9" x14ac:dyDescent="0.45">
      <c r="A1350" t="s">
        <v>8657</v>
      </c>
      <c r="B1350" t="s">
        <v>344</v>
      </c>
      <c r="C1350" t="str">
        <f>_xlfn.XLOOKUP(Campaign_performance_cln[[#This Row],[campaign_id]],campaign_channel_merged[campaign_id],campaign_channel_merged[campaign_name],"Not Found")</f>
        <v>Launch  17</v>
      </c>
      <c r="D1350" t="str">
        <f>_xlfn.XLOOKUP(Campaign_performance_cln[[#This Row],[campaign_id]],campaign_channel_merged[campaign_id],campaign_channel_merged[channel],"Not Found",0)</f>
        <v>TV Ad</v>
      </c>
      <c r="E1350" s="8" t="s">
        <v>8690</v>
      </c>
      <c r="F1350" s="8" t="s">
        <v>8689</v>
      </c>
      <c r="G1350" s="8" t="str">
        <f t="shared" si="21"/>
        <v>not converted</v>
      </c>
      <c r="H1350" s="6">
        <v>0</v>
      </c>
      <c r="I1350" t="str">
        <f>_xlfn.XLOOKUP(Campaign_performance_cln[[#This Row],[customer_id]],customers_cln[customer_id],customers_cln[country],"Not Found",0)</f>
        <v>Singapore</v>
      </c>
    </row>
    <row r="1351" spans="1:9" x14ac:dyDescent="0.45">
      <c r="A1351" t="s">
        <v>8660</v>
      </c>
      <c r="B1351" t="s">
        <v>727</v>
      </c>
      <c r="C1351" t="str">
        <f>_xlfn.XLOOKUP(Campaign_performance_cln[[#This Row],[campaign_id]],campaign_channel_merged[campaign_id],campaign_channel_merged[campaign_name],"Not Found")</f>
        <v>Clearance  20</v>
      </c>
      <c r="D1351" t="str">
        <f>_xlfn.XLOOKUP(Campaign_performance_cln[[#This Row],[campaign_id]],campaign_channel_merged[campaign_id],campaign_channel_merged[channel],"Not Found",0)</f>
        <v>Social Media</v>
      </c>
      <c r="E1351" s="8" t="s">
        <v>8689</v>
      </c>
      <c r="F1351" s="8" t="s">
        <v>8689</v>
      </c>
      <c r="G1351" s="8" t="str">
        <f t="shared" si="21"/>
        <v>not converted</v>
      </c>
      <c r="H1351" s="6">
        <v>0</v>
      </c>
      <c r="I1351" t="str">
        <f>_xlfn.XLOOKUP(Campaign_performance_cln[[#This Row],[customer_id]],customers_cln[customer_id],customers_cln[country],"Not Found",0)</f>
        <v>Singapore</v>
      </c>
    </row>
    <row r="1352" spans="1:9" x14ac:dyDescent="0.45">
      <c r="A1352" t="s">
        <v>8652</v>
      </c>
      <c r="B1352" t="s">
        <v>525</v>
      </c>
      <c r="C1352" t="str">
        <f>_xlfn.XLOOKUP(Campaign_performance_cln[[#This Row],[campaign_id]],campaign_channel_merged[campaign_id],campaign_channel_merged[campaign_name],"Not Found")</f>
        <v>Summer  12</v>
      </c>
      <c r="D1352" t="str">
        <f>_xlfn.XLOOKUP(Campaign_performance_cln[[#This Row],[campaign_id]],campaign_channel_merged[campaign_id],campaign_channel_merged[channel],"Not Found",0)</f>
        <v>Email</v>
      </c>
      <c r="E1352" s="8" t="s">
        <v>8689</v>
      </c>
      <c r="F1352" s="8" t="s">
        <v>8689</v>
      </c>
      <c r="G1352" s="8" t="str">
        <f t="shared" si="21"/>
        <v>not converted</v>
      </c>
      <c r="H1352" s="6">
        <v>0</v>
      </c>
      <c r="I1352" t="str">
        <f>_xlfn.XLOOKUP(Campaign_performance_cln[[#This Row],[customer_id]],customers_cln[customer_id],customers_cln[country],"Not Found",0)</f>
        <v>Guernsey</v>
      </c>
    </row>
    <row r="1353" spans="1:9" x14ac:dyDescent="0.45">
      <c r="A1353" t="s">
        <v>8655</v>
      </c>
      <c r="B1353" t="s">
        <v>526</v>
      </c>
      <c r="C1353" t="str">
        <f>_xlfn.XLOOKUP(Campaign_performance_cln[[#This Row],[campaign_id]],campaign_channel_merged[campaign_id],campaign_channel_merged[campaign_name],"Not Found")</f>
        <v>Festive  15</v>
      </c>
      <c r="D1353" t="str">
        <f>_xlfn.XLOOKUP(Campaign_performance_cln[[#This Row],[campaign_id]],campaign_channel_merged[campaign_id],campaign_channel_merged[channel],"Not Found",0)</f>
        <v>Email</v>
      </c>
      <c r="E1353" s="8" t="s">
        <v>8690</v>
      </c>
      <c r="F1353" s="8" t="s">
        <v>8689</v>
      </c>
      <c r="G1353" s="8" t="str">
        <f t="shared" si="21"/>
        <v>not converted</v>
      </c>
      <c r="H1353" s="6">
        <v>0</v>
      </c>
      <c r="I1353" t="str">
        <f>_xlfn.XLOOKUP(Campaign_performance_cln[[#This Row],[customer_id]],customers_cln[customer_id],customers_cln[country],"Not Found",0)</f>
        <v>Central African Republic</v>
      </c>
    </row>
    <row r="1354" spans="1:9" x14ac:dyDescent="0.45">
      <c r="A1354" t="s">
        <v>8656</v>
      </c>
      <c r="B1354" t="s">
        <v>344</v>
      </c>
      <c r="C1354" t="str">
        <f>_xlfn.XLOOKUP(Campaign_performance_cln[[#This Row],[campaign_id]],campaign_channel_merged[campaign_id],campaign_channel_merged[campaign_name],"Not Found")</f>
        <v>Clearance  16</v>
      </c>
      <c r="D1354" t="str">
        <f>_xlfn.XLOOKUP(Campaign_performance_cln[[#This Row],[campaign_id]],campaign_channel_merged[campaign_id],campaign_channel_merged[channel],"Not Found",0)</f>
        <v>Influencer</v>
      </c>
      <c r="E1354" s="8" t="s">
        <v>8689</v>
      </c>
      <c r="F1354" s="8" t="s">
        <v>8689</v>
      </c>
      <c r="G1354" s="8" t="str">
        <f t="shared" si="21"/>
        <v>not converted</v>
      </c>
      <c r="H1354" s="6">
        <v>0</v>
      </c>
      <c r="I1354" t="str">
        <f>_xlfn.XLOOKUP(Campaign_performance_cln[[#This Row],[customer_id]],customers_cln[customer_id],customers_cln[country],"Not Found",0)</f>
        <v>Singapore</v>
      </c>
    </row>
    <row r="1355" spans="1:9" x14ac:dyDescent="0.45">
      <c r="A1355" t="s">
        <v>8658</v>
      </c>
      <c r="B1355" t="s">
        <v>80</v>
      </c>
      <c r="C1355" t="str">
        <f>_xlfn.XLOOKUP(Campaign_performance_cln[[#This Row],[campaign_id]],campaign_channel_merged[campaign_id],campaign_channel_merged[campaign_name],"Not Found")</f>
        <v>Summer  18</v>
      </c>
      <c r="D1355" t="str">
        <f>_xlfn.XLOOKUP(Campaign_performance_cln[[#This Row],[campaign_id]],campaign_channel_merged[campaign_id],campaign_channel_merged[channel],"Not Found",0)</f>
        <v>TV Ad</v>
      </c>
      <c r="E1355" s="8" t="s">
        <v>8689</v>
      </c>
      <c r="F1355" s="8" t="s">
        <v>8689</v>
      </c>
      <c r="G1355" s="8" t="str">
        <f t="shared" si="21"/>
        <v>not converted</v>
      </c>
      <c r="H1355" s="6">
        <v>0</v>
      </c>
      <c r="I1355" t="str">
        <f>_xlfn.XLOOKUP(Campaign_performance_cln[[#This Row],[customer_id]],customers_cln[customer_id],customers_cln[country],"Not Found",0)</f>
        <v>Lithuania</v>
      </c>
    </row>
    <row r="1356" spans="1:9" x14ac:dyDescent="0.45">
      <c r="A1356" t="s">
        <v>8656</v>
      </c>
      <c r="B1356" t="s">
        <v>545</v>
      </c>
      <c r="C1356" t="str">
        <f>_xlfn.XLOOKUP(Campaign_performance_cln[[#This Row],[campaign_id]],campaign_channel_merged[campaign_id],campaign_channel_merged[campaign_name],"Not Found")</f>
        <v>Clearance  16</v>
      </c>
      <c r="D1356" t="str">
        <f>_xlfn.XLOOKUP(Campaign_performance_cln[[#This Row],[campaign_id]],campaign_channel_merged[campaign_id],campaign_channel_merged[channel],"Not Found",0)</f>
        <v>Influencer</v>
      </c>
      <c r="E1356" s="8" t="s">
        <v>8689</v>
      </c>
      <c r="F1356" s="8" t="s">
        <v>8689</v>
      </c>
      <c r="G1356" s="8" t="str">
        <f t="shared" si="21"/>
        <v>not converted</v>
      </c>
      <c r="H1356" s="6">
        <v>0</v>
      </c>
      <c r="I1356" t="str">
        <f>_xlfn.XLOOKUP(Campaign_performance_cln[[#This Row],[customer_id]],customers_cln[customer_id],customers_cln[country],"Not Found",0)</f>
        <v>Switzerland</v>
      </c>
    </row>
    <row r="1357" spans="1:9" x14ac:dyDescent="0.45">
      <c r="A1357" t="s">
        <v>8647</v>
      </c>
      <c r="B1357" t="s">
        <v>320</v>
      </c>
      <c r="C1357" t="str">
        <f>_xlfn.XLOOKUP(Campaign_performance_cln[[#This Row],[campaign_id]],campaign_channel_merged[campaign_id],campaign_channel_merged[campaign_name],"Not Found")</f>
        <v>Clearance  7</v>
      </c>
      <c r="D1357" t="str">
        <f>_xlfn.XLOOKUP(Campaign_performance_cln[[#This Row],[campaign_id]],campaign_channel_merged[campaign_id],campaign_channel_merged[channel],"Not Found",0)</f>
        <v>TV Ad</v>
      </c>
      <c r="E1357" s="8" t="s">
        <v>8690</v>
      </c>
      <c r="F1357" s="8" t="s">
        <v>8689</v>
      </c>
      <c r="G1357" s="8" t="str">
        <f t="shared" si="21"/>
        <v>not converted</v>
      </c>
      <c r="H1357" s="6">
        <v>0</v>
      </c>
      <c r="I1357" t="str">
        <f>_xlfn.XLOOKUP(Campaign_performance_cln[[#This Row],[customer_id]],customers_cln[customer_id],customers_cln[country],"Not Found",0)</f>
        <v>Marshall Islands</v>
      </c>
    </row>
    <row r="1358" spans="1:9" x14ac:dyDescent="0.45">
      <c r="A1358" t="s">
        <v>8647</v>
      </c>
      <c r="B1358" t="s">
        <v>65</v>
      </c>
      <c r="C1358" t="str">
        <f>_xlfn.XLOOKUP(Campaign_performance_cln[[#This Row],[campaign_id]],campaign_channel_merged[campaign_id],campaign_channel_merged[campaign_name],"Not Found")</f>
        <v>Clearance  7</v>
      </c>
      <c r="D1358" t="str">
        <f>_xlfn.XLOOKUP(Campaign_performance_cln[[#This Row],[campaign_id]],campaign_channel_merged[campaign_id],campaign_channel_merged[channel],"Not Found",0)</f>
        <v>TV Ad</v>
      </c>
      <c r="E1358" s="8" t="s">
        <v>8689</v>
      </c>
      <c r="F1358" s="8" t="s">
        <v>8689</v>
      </c>
      <c r="G1358" s="8" t="str">
        <f t="shared" si="21"/>
        <v>not converted</v>
      </c>
      <c r="H1358" s="6">
        <v>0</v>
      </c>
      <c r="I1358" t="str">
        <f>_xlfn.XLOOKUP(Campaign_performance_cln[[#This Row],[customer_id]],customers_cln[customer_id],customers_cln[country],"Not Found",0)</f>
        <v>Liechtenstein</v>
      </c>
    </row>
    <row r="1359" spans="1:9" x14ac:dyDescent="0.45">
      <c r="A1359" t="s">
        <v>8644</v>
      </c>
      <c r="B1359" t="s">
        <v>832</v>
      </c>
      <c r="C1359" t="str">
        <f>_xlfn.XLOOKUP(Campaign_performance_cln[[#This Row],[campaign_id]],campaign_channel_merged[campaign_id],campaign_channel_merged[campaign_name],"Not Found")</f>
        <v>Launch  4</v>
      </c>
      <c r="D1359" t="str">
        <f>_xlfn.XLOOKUP(Campaign_performance_cln[[#This Row],[campaign_id]],campaign_channel_merged[campaign_id],campaign_channel_merged[channel],"Not Found",0)</f>
        <v>TV Ad</v>
      </c>
      <c r="E1359" s="8" t="s">
        <v>8689</v>
      </c>
      <c r="F1359" s="8" t="s">
        <v>8689</v>
      </c>
      <c r="G1359" s="8" t="str">
        <f t="shared" si="21"/>
        <v>not converted</v>
      </c>
      <c r="H1359" s="6">
        <v>0</v>
      </c>
      <c r="I1359" t="str">
        <f>_xlfn.XLOOKUP(Campaign_performance_cln[[#This Row],[customer_id]],customers_cln[customer_id],customers_cln[country],"Not Found",0)</f>
        <v>Gibraltar</v>
      </c>
    </row>
    <row r="1360" spans="1:9" x14ac:dyDescent="0.45">
      <c r="A1360" t="s">
        <v>8655</v>
      </c>
      <c r="B1360" t="s">
        <v>987</v>
      </c>
      <c r="C1360" t="str">
        <f>_xlfn.XLOOKUP(Campaign_performance_cln[[#This Row],[campaign_id]],campaign_channel_merged[campaign_id],campaign_channel_merged[campaign_name],"Not Found")</f>
        <v>Festive  15</v>
      </c>
      <c r="D1360" t="str">
        <f>_xlfn.XLOOKUP(Campaign_performance_cln[[#This Row],[campaign_id]],campaign_channel_merged[campaign_id],campaign_channel_merged[channel],"Not Found",0)</f>
        <v>Email</v>
      </c>
      <c r="E1360" s="8" t="s">
        <v>8689</v>
      </c>
      <c r="F1360" s="8" t="s">
        <v>8689</v>
      </c>
      <c r="G1360" s="8" t="str">
        <f t="shared" si="21"/>
        <v>not converted</v>
      </c>
      <c r="H1360" s="6">
        <v>0</v>
      </c>
      <c r="I1360" t="str">
        <f>_xlfn.XLOOKUP(Campaign_performance_cln[[#This Row],[customer_id]],customers_cln[customer_id],customers_cln[country],"Not Found",0)</f>
        <v>Belgium</v>
      </c>
    </row>
    <row r="1361" spans="1:9" x14ac:dyDescent="0.45">
      <c r="A1361" t="s">
        <v>8644</v>
      </c>
      <c r="B1361" t="s">
        <v>908</v>
      </c>
      <c r="C1361" t="str">
        <f>_xlfn.XLOOKUP(Campaign_performance_cln[[#This Row],[campaign_id]],campaign_channel_merged[campaign_id],campaign_channel_merged[campaign_name],"Not Found")</f>
        <v>Launch  4</v>
      </c>
      <c r="D1361" t="str">
        <f>_xlfn.XLOOKUP(Campaign_performance_cln[[#This Row],[campaign_id]],campaign_channel_merged[campaign_id],campaign_channel_merged[channel],"Not Found",0)</f>
        <v>TV Ad</v>
      </c>
      <c r="E1361" s="8" t="s">
        <v>8690</v>
      </c>
      <c r="F1361" s="8" t="s">
        <v>8690</v>
      </c>
      <c r="G1361" s="8" t="str">
        <f t="shared" si="21"/>
        <v>converted</v>
      </c>
      <c r="H1361" s="6">
        <v>70.569999999999993</v>
      </c>
      <c r="I1361" t="str">
        <f>_xlfn.XLOOKUP(Campaign_performance_cln[[#This Row],[customer_id]],customers_cln[customer_id],customers_cln[country],"Not Found",0)</f>
        <v>Ireland</v>
      </c>
    </row>
    <row r="1362" spans="1:9" x14ac:dyDescent="0.45">
      <c r="A1362" t="s">
        <v>8641</v>
      </c>
      <c r="B1362" t="s">
        <v>510</v>
      </c>
      <c r="C1362" t="str">
        <f>_xlfn.XLOOKUP(Campaign_performance_cln[[#This Row],[campaign_id]],campaign_channel_merged[campaign_id],campaign_channel_merged[campaign_name],"Not Found")</f>
        <v>Clearance  1</v>
      </c>
      <c r="D1362" t="str">
        <f>_xlfn.XLOOKUP(Campaign_performance_cln[[#This Row],[campaign_id]],campaign_channel_merged[campaign_id],campaign_channel_merged[channel],"Not Found",0)</f>
        <v>Google Ads</v>
      </c>
      <c r="E1362" s="8" t="s">
        <v>8690</v>
      </c>
      <c r="F1362" s="8" t="s">
        <v>8690</v>
      </c>
      <c r="G1362" s="8" t="str">
        <f t="shared" si="21"/>
        <v>converted</v>
      </c>
      <c r="H1362" s="6">
        <v>330.31</v>
      </c>
      <c r="I1362" t="str">
        <f>_xlfn.XLOOKUP(Campaign_performance_cln[[#This Row],[customer_id]],customers_cln[customer_id],customers_cln[country],"Not Found",0)</f>
        <v>Ecuador</v>
      </c>
    </row>
    <row r="1363" spans="1:9" x14ac:dyDescent="0.45">
      <c r="A1363" t="s">
        <v>8647</v>
      </c>
      <c r="B1363" t="s">
        <v>209</v>
      </c>
      <c r="C1363" t="str">
        <f>_xlfn.XLOOKUP(Campaign_performance_cln[[#This Row],[campaign_id]],campaign_channel_merged[campaign_id],campaign_channel_merged[campaign_name],"Not Found")</f>
        <v>Clearance  7</v>
      </c>
      <c r="D1363" t="str">
        <f>_xlfn.XLOOKUP(Campaign_performance_cln[[#This Row],[campaign_id]],campaign_channel_merged[campaign_id],campaign_channel_merged[channel],"Not Found",0)</f>
        <v>TV Ad</v>
      </c>
      <c r="E1363" s="8" t="s">
        <v>8689</v>
      </c>
      <c r="F1363" s="8" t="s">
        <v>8689</v>
      </c>
      <c r="G1363" s="8" t="str">
        <f t="shared" si="21"/>
        <v>not converted</v>
      </c>
      <c r="H1363" s="6">
        <v>0</v>
      </c>
      <c r="I1363" t="str">
        <f>_xlfn.XLOOKUP(Campaign_performance_cln[[#This Row],[customer_id]],customers_cln[customer_id],customers_cln[country],"Not Found",0)</f>
        <v>American Samoa</v>
      </c>
    </row>
    <row r="1364" spans="1:9" x14ac:dyDescent="0.45">
      <c r="A1364" t="s">
        <v>8650</v>
      </c>
      <c r="B1364" t="s">
        <v>20</v>
      </c>
      <c r="C1364" t="str">
        <f>_xlfn.XLOOKUP(Campaign_performance_cln[[#This Row],[campaign_id]],campaign_channel_merged[campaign_id],campaign_channel_merged[campaign_name],"Not Found")</f>
        <v>Winter  10</v>
      </c>
      <c r="D1364" t="str">
        <f>_xlfn.XLOOKUP(Campaign_performance_cln[[#This Row],[campaign_id]],campaign_channel_merged[campaign_id],campaign_channel_merged[channel],"Not Found",0)</f>
        <v>TV Ad</v>
      </c>
      <c r="E1364" s="8" t="s">
        <v>8690</v>
      </c>
      <c r="F1364" s="8" t="s">
        <v>8689</v>
      </c>
      <c r="G1364" s="8" t="str">
        <f t="shared" si="21"/>
        <v>not converted</v>
      </c>
      <c r="H1364" s="6">
        <v>0</v>
      </c>
      <c r="I1364" t="str">
        <f>_xlfn.XLOOKUP(Campaign_performance_cln[[#This Row],[customer_id]],customers_cln[customer_id],customers_cln[country],"Not Found",0)</f>
        <v>Cambodia</v>
      </c>
    </row>
    <row r="1365" spans="1:9" x14ac:dyDescent="0.45">
      <c r="A1365" t="s">
        <v>8654</v>
      </c>
      <c r="B1365" t="s">
        <v>602</v>
      </c>
      <c r="C1365" t="str">
        <f>_xlfn.XLOOKUP(Campaign_performance_cln[[#This Row],[campaign_id]],campaign_channel_merged[campaign_id],campaign_channel_merged[campaign_name],"Not Found")</f>
        <v>Summer  14</v>
      </c>
      <c r="D1365" t="str">
        <f>_xlfn.XLOOKUP(Campaign_performance_cln[[#This Row],[campaign_id]],campaign_channel_merged[campaign_id],campaign_channel_merged[channel],"Not Found",0)</f>
        <v>Social Media</v>
      </c>
      <c r="E1365" s="8" t="s">
        <v>8689</v>
      </c>
      <c r="F1365" s="8" t="s">
        <v>8689</v>
      </c>
      <c r="G1365" s="8" t="str">
        <f t="shared" si="21"/>
        <v>not converted</v>
      </c>
      <c r="H1365" s="6">
        <v>0</v>
      </c>
      <c r="I1365" t="str">
        <f>_xlfn.XLOOKUP(Campaign_performance_cln[[#This Row],[customer_id]],customers_cln[customer_id],customers_cln[country],"Not Found",0)</f>
        <v>Saint Martin</v>
      </c>
    </row>
    <row r="1366" spans="1:9" x14ac:dyDescent="0.45">
      <c r="A1366" t="s">
        <v>8645</v>
      </c>
      <c r="B1366" t="s">
        <v>983</v>
      </c>
      <c r="C1366" t="str">
        <f>_xlfn.XLOOKUP(Campaign_performance_cln[[#This Row],[campaign_id]],campaign_channel_merged[campaign_id],campaign_channel_merged[campaign_name],"Not Found")</f>
        <v>Festive  5</v>
      </c>
      <c r="D1366" t="str">
        <f>_xlfn.XLOOKUP(Campaign_performance_cln[[#This Row],[campaign_id]],campaign_channel_merged[campaign_id],campaign_channel_merged[channel],"Not Found",0)</f>
        <v>unknown</v>
      </c>
      <c r="E1366" s="8" t="s">
        <v>8689</v>
      </c>
      <c r="F1366" s="8" t="s">
        <v>8689</v>
      </c>
      <c r="G1366" s="8" t="str">
        <f t="shared" si="21"/>
        <v>not converted</v>
      </c>
      <c r="H1366" s="6">
        <v>0</v>
      </c>
      <c r="I1366" t="str">
        <f>_xlfn.XLOOKUP(Campaign_performance_cln[[#This Row],[customer_id]],customers_cln[customer_id],customers_cln[country],"Not Found",0)</f>
        <v>Guernsey</v>
      </c>
    </row>
    <row r="1367" spans="1:9" x14ac:dyDescent="0.45">
      <c r="A1367" t="s">
        <v>8642</v>
      </c>
      <c r="B1367" t="s">
        <v>752</v>
      </c>
      <c r="C1367" t="str">
        <f>_xlfn.XLOOKUP(Campaign_performance_cln[[#This Row],[campaign_id]],campaign_channel_merged[campaign_id],campaign_channel_merged[campaign_name],"Not Found")</f>
        <v>Festive  2</v>
      </c>
      <c r="D1367" t="str">
        <f>_xlfn.XLOOKUP(Campaign_performance_cln[[#This Row],[campaign_id]],campaign_channel_merged[campaign_id],campaign_channel_merged[channel],"Not Found",0)</f>
        <v>Influencer</v>
      </c>
      <c r="E1367" s="8" t="s">
        <v>8690</v>
      </c>
      <c r="F1367" s="8" t="s">
        <v>8690</v>
      </c>
      <c r="G1367" s="8" t="str">
        <f t="shared" si="21"/>
        <v>converted</v>
      </c>
      <c r="H1367" s="6">
        <v>1534.66</v>
      </c>
      <c r="I1367" t="str">
        <f>_xlfn.XLOOKUP(Campaign_performance_cln[[#This Row],[customer_id]],customers_cln[customer_id],customers_cln[country],"Not Found",0)</f>
        <v>French Southern Territories</v>
      </c>
    </row>
    <row r="1368" spans="1:9" x14ac:dyDescent="0.45">
      <c r="A1368" t="s">
        <v>8645</v>
      </c>
      <c r="B1368" t="s">
        <v>959</v>
      </c>
      <c r="C1368" t="str">
        <f>_xlfn.XLOOKUP(Campaign_performance_cln[[#This Row],[campaign_id]],campaign_channel_merged[campaign_id],campaign_channel_merged[campaign_name],"Not Found")</f>
        <v>Festive  5</v>
      </c>
      <c r="D1368" t="str">
        <f>_xlfn.XLOOKUP(Campaign_performance_cln[[#This Row],[campaign_id]],campaign_channel_merged[campaign_id],campaign_channel_merged[channel],"Not Found",0)</f>
        <v>unknown</v>
      </c>
      <c r="E1368" s="8" t="s">
        <v>8689</v>
      </c>
      <c r="F1368" s="8" t="s">
        <v>8689</v>
      </c>
      <c r="G1368" s="8" t="str">
        <f t="shared" si="21"/>
        <v>not converted</v>
      </c>
      <c r="H1368" s="6">
        <v>0</v>
      </c>
      <c r="I1368" t="str">
        <f>_xlfn.XLOOKUP(Campaign_performance_cln[[#This Row],[customer_id]],customers_cln[customer_id],customers_cln[country],"Not Found",0)</f>
        <v>Iceland</v>
      </c>
    </row>
    <row r="1369" spans="1:9" x14ac:dyDescent="0.45">
      <c r="A1369" t="s">
        <v>8651</v>
      </c>
      <c r="B1369" t="s">
        <v>207</v>
      </c>
      <c r="C1369" t="str">
        <f>_xlfn.XLOOKUP(Campaign_performance_cln[[#This Row],[campaign_id]],campaign_channel_merged[campaign_id],campaign_channel_merged[campaign_name],"Not Found")</f>
        <v>Launch  11</v>
      </c>
      <c r="D1369" t="str">
        <f>_xlfn.XLOOKUP(Campaign_performance_cln[[#This Row],[campaign_id]],campaign_channel_merged[campaign_id],campaign_channel_merged[channel],"Not Found",0)</f>
        <v>Email</v>
      </c>
      <c r="E1369" s="8" t="s">
        <v>8690</v>
      </c>
      <c r="F1369" s="8" t="s">
        <v>8689</v>
      </c>
      <c r="G1369" s="8" t="str">
        <f t="shared" si="21"/>
        <v>not converted</v>
      </c>
      <c r="H1369" s="6">
        <v>0</v>
      </c>
      <c r="I1369" t="str">
        <f>_xlfn.XLOOKUP(Campaign_performance_cln[[#This Row],[customer_id]],customers_cln[customer_id],customers_cln[country],"Not Found",0)</f>
        <v>Netherlands</v>
      </c>
    </row>
    <row r="1370" spans="1:9" x14ac:dyDescent="0.45">
      <c r="A1370" t="s">
        <v>8651</v>
      </c>
      <c r="B1370" t="s">
        <v>718</v>
      </c>
      <c r="C1370" t="str">
        <f>_xlfn.XLOOKUP(Campaign_performance_cln[[#This Row],[campaign_id]],campaign_channel_merged[campaign_id],campaign_channel_merged[campaign_name],"Not Found")</f>
        <v>Launch  11</v>
      </c>
      <c r="D1370" t="str">
        <f>_xlfn.XLOOKUP(Campaign_performance_cln[[#This Row],[campaign_id]],campaign_channel_merged[campaign_id],campaign_channel_merged[channel],"Not Found",0)</f>
        <v>Email</v>
      </c>
      <c r="E1370" s="8" t="s">
        <v>8689</v>
      </c>
      <c r="F1370" s="8" t="s">
        <v>8689</v>
      </c>
      <c r="G1370" s="8" t="str">
        <f t="shared" si="21"/>
        <v>not converted</v>
      </c>
      <c r="H1370" s="6">
        <v>0</v>
      </c>
      <c r="I1370" t="str">
        <f>_xlfn.XLOOKUP(Campaign_performance_cln[[#This Row],[customer_id]],customers_cln[customer_id],customers_cln[country],"Not Found",0)</f>
        <v>Bosnia And Herzegovina</v>
      </c>
    </row>
    <row r="1371" spans="1:9" x14ac:dyDescent="0.45">
      <c r="A1371" t="s">
        <v>8644</v>
      </c>
      <c r="B1371" t="s">
        <v>298</v>
      </c>
      <c r="C1371" t="str">
        <f>_xlfn.XLOOKUP(Campaign_performance_cln[[#This Row],[campaign_id]],campaign_channel_merged[campaign_id],campaign_channel_merged[campaign_name],"Not Found")</f>
        <v>Launch  4</v>
      </c>
      <c r="D1371" t="str">
        <f>_xlfn.XLOOKUP(Campaign_performance_cln[[#This Row],[campaign_id]],campaign_channel_merged[campaign_id],campaign_channel_merged[channel],"Not Found",0)</f>
        <v>TV Ad</v>
      </c>
      <c r="E1371" s="8" t="s">
        <v>8689</v>
      </c>
      <c r="F1371" s="8" t="s">
        <v>8689</v>
      </c>
      <c r="G1371" s="8" t="str">
        <f t="shared" si="21"/>
        <v>not converted</v>
      </c>
      <c r="H1371" s="6">
        <v>0</v>
      </c>
      <c r="I1371" t="str">
        <f>_xlfn.XLOOKUP(Campaign_performance_cln[[#This Row],[customer_id]],customers_cln[customer_id],customers_cln[country],"Not Found",0)</f>
        <v>Nauru</v>
      </c>
    </row>
    <row r="1372" spans="1:9" x14ac:dyDescent="0.45">
      <c r="A1372" t="s">
        <v>8645</v>
      </c>
      <c r="B1372" t="s">
        <v>275</v>
      </c>
      <c r="C1372" t="str">
        <f>_xlfn.XLOOKUP(Campaign_performance_cln[[#This Row],[campaign_id]],campaign_channel_merged[campaign_id],campaign_channel_merged[campaign_name],"Not Found")</f>
        <v>Festive  5</v>
      </c>
      <c r="D1372" t="str">
        <f>_xlfn.XLOOKUP(Campaign_performance_cln[[#This Row],[campaign_id]],campaign_channel_merged[campaign_id],campaign_channel_merged[channel],"Not Found",0)</f>
        <v>unknown</v>
      </c>
      <c r="E1372" s="8" t="s">
        <v>8690</v>
      </c>
      <c r="F1372" s="8" t="s">
        <v>8690</v>
      </c>
      <c r="G1372" s="8" t="str">
        <f t="shared" si="21"/>
        <v>converted</v>
      </c>
      <c r="H1372" s="6">
        <v>1937.79</v>
      </c>
      <c r="I1372" t="str">
        <f>_xlfn.XLOOKUP(Campaign_performance_cln[[#This Row],[customer_id]],customers_cln[customer_id],customers_cln[country],"Not Found",0)</f>
        <v>Malawi</v>
      </c>
    </row>
    <row r="1373" spans="1:9" x14ac:dyDescent="0.45">
      <c r="A1373" t="s">
        <v>8656</v>
      </c>
      <c r="B1373" t="s">
        <v>83</v>
      </c>
      <c r="C1373" t="str">
        <f>_xlfn.XLOOKUP(Campaign_performance_cln[[#This Row],[campaign_id]],campaign_channel_merged[campaign_id],campaign_channel_merged[campaign_name],"Not Found")</f>
        <v>Clearance  16</v>
      </c>
      <c r="D1373" t="str">
        <f>_xlfn.XLOOKUP(Campaign_performance_cln[[#This Row],[campaign_id]],campaign_channel_merged[campaign_id],campaign_channel_merged[channel],"Not Found",0)</f>
        <v>Influencer</v>
      </c>
      <c r="E1373" s="8" t="s">
        <v>8689</v>
      </c>
      <c r="F1373" s="8" t="s">
        <v>8689</v>
      </c>
      <c r="G1373" s="8" t="str">
        <f t="shared" si="21"/>
        <v>not converted</v>
      </c>
      <c r="H1373" s="6">
        <v>0</v>
      </c>
      <c r="I1373" t="str">
        <f>_xlfn.XLOOKUP(Campaign_performance_cln[[#This Row],[customer_id]],customers_cln[customer_id],customers_cln[country],"Not Found",0)</f>
        <v>Equatorial Guinea</v>
      </c>
    </row>
    <row r="1374" spans="1:9" x14ac:dyDescent="0.45">
      <c r="A1374" t="s">
        <v>8654</v>
      </c>
      <c r="B1374" t="s">
        <v>818</v>
      </c>
      <c r="C1374" t="str">
        <f>_xlfn.XLOOKUP(Campaign_performance_cln[[#This Row],[campaign_id]],campaign_channel_merged[campaign_id],campaign_channel_merged[campaign_name],"Not Found")</f>
        <v>Summer  14</v>
      </c>
      <c r="D1374" t="str">
        <f>_xlfn.XLOOKUP(Campaign_performance_cln[[#This Row],[campaign_id]],campaign_channel_merged[campaign_id],campaign_channel_merged[channel],"Not Found",0)</f>
        <v>Social Media</v>
      </c>
      <c r="E1374" s="8" t="s">
        <v>8689</v>
      </c>
      <c r="F1374" s="8" t="s">
        <v>8689</v>
      </c>
      <c r="G1374" s="8" t="str">
        <f t="shared" si="21"/>
        <v>not converted</v>
      </c>
      <c r="H1374" s="6">
        <v>0</v>
      </c>
      <c r="I1374" t="str">
        <f>_xlfn.XLOOKUP(Campaign_performance_cln[[#This Row],[customer_id]],customers_cln[customer_id],customers_cln[country],"Not Found",0)</f>
        <v>Jamaica</v>
      </c>
    </row>
    <row r="1375" spans="1:9" x14ac:dyDescent="0.45">
      <c r="A1375" t="s">
        <v>8642</v>
      </c>
      <c r="B1375" t="s">
        <v>606</v>
      </c>
      <c r="C1375" t="str">
        <f>_xlfn.XLOOKUP(Campaign_performance_cln[[#This Row],[campaign_id]],campaign_channel_merged[campaign_id],campaign_channel_merged[campaign_name],"Not Found")</f>
        <v>Festive  2</v>
      </c>
      <c r="D1375" t="str">
        <f>_xlfn.XLOOKUP(Campaign_performance_cln[[#This Row],[campaign_id]],campaign_channel_merged[campaign_id],campaign_channel_merged[channel],"Not Found",0)</f>
        <v>Influencer</v>
      </c>
      <c r="E1375" s="8" t="s">
        <v>8690</v>
      </c>
      <c r="F1375" s="8" t="s">
        <v>8689</v>
      </c>
      <c r="G1375" s="8" t="str">
        <f t="shared" si="21"/>
        <v>not converted</v>
      </c>
      <c r="H1375" s="6">
        <v>0</v>
      </c>
      <c r="I1375" t="str">
        <f>_xlfn.XLOOKUP(Campaign_performance_cln[[#This Row],[customer_id]],customers_cln[customer_id],customers_cln[country],"Not Found",0)</f>
        <v>Antigua And Barbuda</v>
      </c>
    </row>
    <row r="1376" spans="1:9" x14ac:dyDescent="0.45">
      <c r="A1376" t="s">
        <v>8651</v>
      </c>
      <c r="B1376" t="s">
        <v>383</v>
      </c>
      <c r="C1376" t="str">
        <f>_xlfn.XLOOKUP(Campaign_performance_cln[[#This Row],[campaign_id]],campaign_channel_merged[campaign_id],campaign_channel_merged[campaign_name],"Not Found")</f>
        <v>Launch  11</v>
      </c>
      <c r="D1376" t="str">
        <f>_xlfn.XLOOKUP(Campaign_performance_cln[[#This Row],[campaign_id]],campaign_channel_merged[campaign_id],campaign_channel_merged[channel],"Not Found",0)</f>
        <v>Email</v>
      </c>
      <c r="E1376" s="8" t="s">
        <v>8689</v>
      </c>
      <c r="F1376" s="8" t="s">
        <v>8689</v>
      </c>
      <c r="G1376" s="8" t="str">
        <f t="shared" si="21"/>
        <v>not converted</v>
      </c>
      <c r="H1376" s="6">
        <v>0</v>
      </c>
      <c r="I1376" t="str">
        <f>_xlfn.XLOOKUP(Campaign_performance_cln[[#This Row],[customer_id]],customers_cln[customer_id],customers_cln[country],"Not Found",0)</f>
        <v>Montenegro</v>
      </c>
    </row>
    <row r="1377" spans="1:9" x14ac:dyDescent="0.45">
      <c r="A1377" t="s">
        <v>8655</v>
      </c>
      <c r="B1377" t="s">
        <v>49</v>
      </c>
      <c r="C1377" t="str">
        <f>_xlfn.XLOOKUP(Campaign_performance_cln[[#This Row],[campaign_id]],campaign_channel_merged[campaign_id],campaign_channel_merged[campaign_name],"Not Found")</f>
        <v>Festive  15</v>
      </c>
      <c r="D1377" t="str">
        <f>_xlfn.XLOOKUP(Campaign_performance_cln[[#This Row],[campaign_id]],campaign_channel_merged[campaign_id],campaign_channel_merged[channel],"Not Found",0)</f>
        <v>Email</v>
      </c>
      <c r="E1377" s="8" t="s">
        <v>8690</v>
      </c>
      <c r="F1377" s="8" t="s">
        <v>8690</v>
      </c>
      <c r="G1377" s="8" t="str">
        <f t="shared" si="21"/>
        <v>converted</v>
      </c>
      <c r="H1377" s="6">
        <v>833.93</v>
      </c>
      <c r="I1377" t="str">
        <f>_xlfn.XLOOKUP(Campaign_performance_cln[[#This Row],[customer_id]],customers_cln[customer_id],customers_cln[country],"Not Found",0)</f>
        <v>South Africa</v>
      </c>
    </row>
    <row r="1378" spans="1:9" x14ac:dyDescent="0.45">
      <c r="A1378" t="s">
        <v>8656</v>
      </c>
      <c r="B1378" t="s">
        <v>264</v>
      </c>
      <c r="C1378" t="str">
        <f>_xlfn.XLOOKUP(Campaign_performance_cln[[#This Row],[campaign_id]],campaign_channel_merged[campaign_id],campaign_channel_merged[campaign_name],"Not Found")</f>
        <v>Clearance  16</v>
      </c>
      <c r="D1378" t="str">
        <f>_xlfn.XLOOKUP(Campaign_performance_cln[[#This Row],[campaign_id]],campaign_channel_merged[campaign_id],campaign_channel_merged[channel],"Not Found",0)</f>
        <v>Influencer</v>
      </c>
      <c r="E1378" s="8" t="s">
        <v>8690</v>
      </c>
      <c r="F1378" s="8" t="s">
        <v>8690</v>
      </c>
      <c r="G1378" s="8" t="str">
        <f t="shared" si="21"/>
        <v>converted</v>
      </c>
      <c r="H1378" s="6">
        <v>1949.26</v>
      </c>
      <c r="I1378" t="str">
        <f>_xlfn.XLOOKUP(Campaign_performance_cln[[#This Row],[customer_id]],customers_cln[customer_id],customers_cln[country],"Not Found",0)</f>
        <v>Falkland Islands (Malvinas)</v>
      </c>
    </row>
    <row r="1379" spans="1:9" x14ac:dyDescent="0.45">
      <c r="A1379" t="s">
        <v>8649</v>
      </c>
      <c r="B1379" t="s">
        <v>966</v>
      </c>
      <c r="C1379" t="str">
        <f>_xlfn.XLOOKUP(Campaign_performance_cln[[#This Row],[campaign_id]],campaign_channel_merged[campaign_id],campaign_channel_merged[campaign_name],"Not Found")</f>
        <v>Clearance  9</v>
      </c>
      <c r="D1379" t="str">
        <f>_xlfn.XLOOKUP(Campaign_performance_cln[[#This Row],[campaign_id]],campaign_channel_merged[campaign_id],campaign_channel_merged[channel],"Not Found",0)</f>
        <v>Social Media</v>
      </c>
      <c r="E1379" s="8" t="s">
        <v>8689</v>
      </c>
      <c r="F1379" s="8" t="s">
        <v>8689</v>
      </c>
      <c r="G1379" s="8" t="str">
        <f t="shared" si="21"/>
        <v>not converted</v>
      </c>
      <c r="H1379" s="6">
        <v>0</v>
      </c>
      <c r="I1379" t="str">
        <f>_xlfn.XLOOKUP(Campaign_performance_cln[[#This Row],[customer_id]],customers_cln[customer_id],customers_cln[country],"Not Found",0)</f>
        <v>Cuba</v>
      </c>
    </row>
    <row r="1380" spans="1:9" x14ac:dyDescent="0.45">
      <c r="A1380" t="s">
        <v>8659</v>
      </c>
      <c r="B1380" t="s">
        <v>287</v>
      </c>
      <c r="C1380" t="str">
        <f>_xlfn.XLOOKUP(Campaign_performance_cln[[#This Row],[campaign_id]],campaign_channel_merged[campaign_id],campaign_channel_merged[campaign_name],"Not Found")</f>
        <v>Launch  19</v>
      </c>
      <c r="D1380" t="str">
        <f>_xlfn.XLOOKUP(Campaign_performance_cln[[#This Row],[campaign_id]],campaign_channel_merged[campaign_id],campaign_channel_merged[channel],"Not Found",0)</f>
        <v>Google Ads</v>
      </c>
      <c r="E1380" s="8" t="s">
        <v>8689</v>
      </c>
      <c r="F1380" s="8" t="s">
        <v>8689</v>
      </c>
      <c r="G1380" s="8" t="str">
        <f t="shared" si="21"/>
        <v>not converted</v>
      </c>
      <c r="H1380" s="6">
        <v>0</v>
      </c>
      <c r="I1380" t="str">
        <f>_xlfn.XLOOKUP(Campaign_performance_cln[[#This Row],[customer_id]],customers_cln[customer_id],customers_cln[country],"Not Found",0)</f>
        <v>Peru</v>
      </c>
    </row>
    <row r="1381" spans="1:9" x14ac:dyDescent="0.45">
      <c r="A1381" t="s">
        <v>8653</v>
      </c>
      <c r="B1381" t="s">
        <v>120</v>
      </c>
      <c r="C1381" t="str">
        <f>_xlfn.XLOOKUP(Campaign_performance_cln[[#This Row],[campaign_id]],campaign_channel_merged[campaign_id],campaign_channel_merged[campaign_name],"Not Found")</f>
        <v>Winter  13</v>
      </c>
      <c r="D1381" t="str">
        <f>_xlfn.XLOOKUP(Campaign_performance_cln[[#This Row],[campaign_id]],campaign_channel_merged[campaign_id],campaign_channel_merged[channel],"Not Found",0)</f>
        <v>Social Media</v>
      </c>
      <c r="E1381" s="8" t="s">
        <v>8690</v>
      </c>
      <c r="F1381" s="8" t="s">
        <v>8690</v>
      </c>
      <c r="G1381" s="8" t="str">
        <f t="shared" si="21"/>
        <v>converted</v>
      </c>
      <c r="H1381" s="6">
        <v>1136.1600000000001</v>
      </c>
      <c r="I1381" t="str">
        <f>_xlfn.XLOOKUP(Campaign_performance_cln[[#This Row],[customer_id]],customers_cln[customer_id],customers_cln[country],"Not Found",0)</f>
        <v>Aruba</v>
      </c>
    </row>
    <row r="1382" spans="1:9" x14ac:dyDescent="0.45">
      <c r="A1382" t="s">
        <v>8660</v>
      </c>
      <c r="B1382" t="s">
        <v>102</v>
      </c>
      <c r="C1382" t="str">
        <f>_xlfn.XLOOKUP(Campaign_performance_cln[[#This Row],[campaign_id]],campaign_channel_merged[campaign_id],campaign_channel_merged[campaign_name],"Not Found")</f>
        <v>Clearance  20</v>
      </c>
      <c r="D1382" t="str">
        <f>_xlfn.XLOOKUP(Campaign_performance_cln[[#This Row],[campaign_id]],campaign_channel_merged[campaign_id],campaign_channel_merged[channel],"Not Found",0)</f>
        <v>Social Media</v>
      </c>
      <c r="E1382" s="8" t="s">
        <v>8690</v>
      </c>
      <c r="F1382" s="8" t="s">
        <v>8689</v>
      </c>
      <c r="G1382" s="8" t="str">
        <f t="shared" si="21"/>
        <v>not converted</v>
      </c>
      <c r="H1382" s="6">
        <v>0</v>
      </c>
      <c r="I1382" t="str">
        <f>_xlfn.XLOOKUP(Campaign_performance_cln[[#This Row],[customer_id]],customers_cln[customer_id],customers_cln[country],"Not Found",0)</f>
        <v>Tanzania</v>
      </c>
    </row>
    <row r="1383" spans="1:9" x14ac:dyDescent="0.45">
      <c r="A1383" t="s">
        <v>8641</v>
      </c>
      <c r="B1383" t="s">
        <v>869</v>
      </c>
      <c r="C1383" t="str">
        <f>_xlfn.XLOOKUP(Campaign_performance_cln[[#This Row],[campaign_id]],campaign_channel_merged[campaign_id],campaign_channel_merged[campaign_name],"Not Found")</f>
        <v>Clearance  1</v>
      </c>
      <c r="D1383" t="str">
        <f>_xlfn.XLOOKUP(Campaign_performance_cln[[#This Row],[campaign_id]],campaign_channel_merged[campaign_id],campaign_channel_merged[channel],"Not Found",0)</f>
        <v>Google Ads</v>
      </c>
      <c r="E1383" s="8" t="s">
        <v>8689</v>
      </c>
      <c r="F1383" s="8" t="s">
        <v>8689</v>
      </c>
      <c r="G1383" s="8" t="str">
        <f t="shared" si="21"/>
        <v>not converted</v>
      </c>
      <c r="H1383" s="6">
        <v>0</v>
      </c>
      <c r="I1383" t="str">
        <f>_xlfn.XLOOKUP(Campaign_performance_cln[[#This Row],[customer_id]],customers_cln[customer_id],customers_cln[country],"Not Found",0)</f>
        <v>South Africa</v>
      </c>
    </row>
    <row r="1384" spans="1:9" x14ac:dyDescent="0.45">
      <c r="A1384" t="s">
        <v>8651</v>
      </c>
      <c r="B1384" t="s">
        <v>37</v>
      </c>
      <c r="C1384" t="str">
        <f>_xlfn.XLOOKUP(Campaign_performance_cln[[#This Row],[campaign_id]],campaign_channel_merged[campaign_id],campaign_channel_merged[campaign_name],"Not Found")</f>
        <v>Launch  11</v>
      </c>
      <c r="D1384" t="str">
        <f>_xlfn.XLOOKUP(Campaign_performance_cln[[#This Row],[campaign_id]],campaign_channel_merged[campaign_id],campaign_channel_merged[channel],"Not Found",0)</f>
        <v>Email</v>
      </c>
      <c r="E1384" s="8" t="s">
        <v>8689</v>
      </c>
      <c r="F1384" s="8" t="s">
        <v>8689</v>
      </c>
      <c r="G1384" s="8" t="str">
        <f t="shared" si="21"/>
        <v>not converted</v>
      </c>
      <c r="H1384" s="6">
        <v>0</v>
      </c>
      <c r="I1384" t="str">
        <f>_xlfn.XLOOKUP(Campaign_performance_cln[[#This Row],[customer_id]],customers_cln[customer_id],customers_cln[country],"Not Found",0)</f>
        <v>Mali</v>
      </c>
    </row>
    <row r="1385" spans="1:9" x14ac:dyDescent="0.45">
      <c r="A1385" t="s">
        <v>8653</v>
      </c>
      <c r="B1385" t="s">
        <v>112</v>
      </c>
      <c r="C1385" t="str">
        <f>_xlfn.XLOOKUP(Campaign_performance_cln[[#This Row],[campaign_id]],campaign_channel_merged[campaign_id],campaign_channel_merged[campaign_name],"Not Found")</f>
        <v>Winter  13</v>
      </c>
      <c r="D1385" t="str">
        <f>_xlfn.XLOOKUP(Campaign_performance_cln[[#This Row],[campaign_id]],campaign_channel_merged[campaign_id],campaign_channel_merged[channel],"Not Found",0)</f>
        <v>Social Media</v>
      </c>
      <c r="E1385" s="8" t="s">
        <v>8690</v>
      </c>
      <c r="F1385" s="8" t="s">
        <v>8690</v>
      </c>
      <c r="G1385" s="8" t="str">
        <f t="shared" si="21"/>
        <v>converted</v>
      </c>
      <c r="H1385" s="6">
        <v>315.87</v>
      </c>
      <c r="I1385" t="str">
        <f>_xlfn.XLOOKUP(Campaign_performance_cln[[#This Row],[customer_id]],customers_cln[customer_id],customers_cln[country],"Not Found",0)</f>
        <v>Japan</v>
      </c>
    </row>
    <row r="1386" spans="1:9" x14ac:dyDescent="0.45">
      <c r="A1386" t="s">
        <v>8658</v>
      </c>
      <c r="B1386" t="s">
        <v>671</v>
      </c>
      <c r="C1386" t="str">
        <f>_xlfn.XLOOKUP(Campaign_performance_cln[[#This Row],[campaign_id]],campaign_channel_merged[campaign_id],campaign_channel_merged[campaign_name],"Not Found")</f>
        <v>Summer  18</v>
      </c>
      <c r="D1386" t="str">
        <f>_xlfn.XLOOKUP(Campaign_performance_cln[[#This Row],[campaign_id]],campaign_channel_merged[campaign_id],campaign_channel_merged[channel],"Not Found",0)</f>
        <v>TV Ad</v>
      </c>
      <c r="E1386" s="8" t="s">
        <v>8690</v>
      </c>
      <c r="F1386" s="8" t="s">
        <v>8689</v>
      </c>
      <c r="G1386" s="8" t="str">
        <f t="shared" si="21"/>
        <v>not converted</v>
      </c>
      <c r="H1386" s="6">
        <v>0</v>
      </c>
      <c r="I1386" t="str">
        <f>_xlfn.XLOOKUP(Campaign_performance_cln[[#This Row],[customer_id]],customers_cln[customer_id],customers_cln[country],"Not Found",0)</f>
        <v>Uganda</v>
      </c>
    </row>
    <row r="1387" spans="1:9" x14ac:dyDescent="0.45">
      <c r="A1387" t="s">
        <v>8641</v>
      </c>
      <c r="B1387" t="s">
        <v>380</v>
      </c>
      <c r="C1387" t="str">
        <f>_xlfn.XLOOKUP(Campaign_performance_cln[[#This Row],[campaign_id]],campaign_channel_merged[campaign_id],campaign_channel_merged[campaign_name],"Not Found")</f>
        <v>Clearance  1</v>
      </c>
      <c r="D1387" t="str">
        <f>_xlfn.XLOOKUP(Campaign_performance_cln[[#This Row],[campaign_id]],campaign_channel_merged[campaign_id],campaign_channel_merged[channel],"Not Found",0)</f>
        <v>Google Ads</v>
      </c>
      <c r="E1387" s="8" t="s">
        <v>8689</v>
      </c>
      <c r="F1387" s="8" t="s">
        <v>8689</v>
      </c>
      <c r="G1387" s="8" t="str">
        <f t="shared" si="21"/>
        <v>not converted</v>
      </c>
      <c r="H1387" s="6">
        <v>0</v>
      </c>
      <c r="I1387" t="str">
        <f>_xlfn.XLOOKUP(Campaign_performance_cln[[#This Row],[customer_id]],customers_cln[customer_id],customers_cln[country],"Not Found",0)</f>
        <v>New Caledonia</v>
      </c>
    </row>
    <row r="1388" spans="1:9" x14ac:dyDescent="0.45">
      <c r="A1388" t="s">
        <v>8650</v>
      </c>
      <c r="B1388" t="s">
        <v>297</v>
      </c>
      <c r="C1388" t="str">
        <f>_xlfn.XLOOKUP(Campaign_performance_cln[[#This Row],[campaign_id]],campaign_channel_merged[campaign_id],campaign_channel_merged[campaign_name],"Not Found")</f>
        <v>Winter  10</v>
      </c>
      <c r="D1388" t="str">
        <f>_xlfn.XLOOKUP(Campaign_performance_cln[[#This Row],[campaign_id]],campaign_channel_merged[campaign_id],campaign_channel_merged[channel],"Not Found",0)</f>
        <v>TV Ad</v>
      </c>
      <c r="E1388" s="8" t="s">
        <v>8689</v>
      </c>
      <c r="F1388" s="8" t="s">
        <v>8689</v>
      </c>
      <c r="G1388" s="8" t="str">
        <f t="shared" si="21"/>
        <v>not converted</v>
      </c>
      <c r="H1388" s="6">
        <v>0</v>
      </c>
      <c r="I1388" t="str">
        <f>_xlfn.XLOOKUP(Campaign_performance_cln[[#This Row],[customer_id]],customers_cln[customer_id],customers_cln[country],"Not Found",0)</f>
        <v>Bahrain</v>
      </c>
    </row>
    <row r="1389" spans="1:9" x14ac:dyDescent="0.45">
      <c r="A1389" t="s">
        <v>8658</v>
      </c>
      <c r="B1389" t="s">
        <v>718</v>
      </c>
      <c r="C1389" t="str">
        <f>_xlfn.XLOOKUP(Campaign_performance_cln[[#This Row],[campaign_id]],campaign_channel_merged[campaign_id],campaign_channel_merged[campaign_name],"Not Found")</f>
        <v>Summer  18</v>
      </c>
      <c r="D1389" t="str">
        <f>_xlfn.XLOOKUP(Campaign_performance_cln[[#This Row],[campaign_id]],campaign_channel_merged[campaign_id],campaign_channel_merged[channel],"Not Found",0)</f>
        <v>TV Ad</v>
      </c>
      <c r="E1389" s="8" t="s">
        <v>8689</v>
      </c>
      <c r="F1389" s="8" t="s">
        <v>8689</v>
      </c>
      <c r="G1389" s="8" t="str">
        <f t="shared" si="21"/>
        <v>not converted</v>
      </c>
      <c r="H1389" s="6">
        <v>0</v>
      </c>
      <c r="I1389" t="str">
        <f>_xlfn.XLOOKUP(Campaign_performance_cln[[#This Row],[customer_id]],customers_cln[customer_id],customers_cln[country],"Not Found",0)</f>
        <v>Bosnia And Herzegovina</v>
      </c>
    </row>
    <row r="1390" spans="1:9" x14ac:dyDescent="0.45">
      <c r="A1390" t="s">
        <v>8648</v>
      </c>
      <c r="B1390" t="s">
        <v>694</v>
      </c>
      <c r="C1390" t="str">
        <f>_xlfn.XLOOKUP(Campaign_performance_cln[[#This Row],[campaign_id]],campaign_channel_merged[campaign_id],campaign_channel_merged[campaign_name],"Not Found")</f>
        <v>Festive  8</v>
      </c>
      <c r="D1390" t="str">
        <f>_xlfn.XLOOKUP(Campaign_performance_cln[[#This Row],[campaign_id]],campaign_channel_merged[campaign_id],campaign_channel_merged[channel],"Not Found",0)</f>
        <v>Influencer</v>
      </c>
      <c r="E1390" s="8" t="s">
        <v>8690</v>
      </c>
      <c r="F1390" s="8" t="s">
        <v>8689</v>
      </c>
      <c r="G1390" s="8" t="str">
        <f t="shared" si="21"/>
        <v>not converted</v>
      </c>
      <c r="H1390" s="6">
        <v>0</v>
      </c>
      <c r="I1390" t="str">
        <f>_xlfn.XLOOKUP(Campaign_performance_cln[[#This Row],[customer_id]],customers_cln[customer_id],customers_cln[country],"Not Found",0)</f>
        <v>Russian Federation</v>
      </c>
    </row>
    <row r="1391" spans="1:9" x14ac:dyDescent="0.45">
      <c r="A1391" t="s">
        <v>8652</v>
      </c>
      <c r="B1391" t="s">
        <v>385</v>
      </c>
      <c r="C1391" t="str">
        <f>_xlfn.XLOOKUP(Campaign_performance_cln[[#This Row],[campaign_id]],campaign_channel_merged[campaign_id],campaign_channel_merged[campaign_name],"Not Found")</f>
        <v>Summer  12</v>
      </c>
      <c r="D1391" t="str">
        <f>_xlfn.XLOOKUP(Campaign_performance_cln[[#This Row],[campaign_id]],campaign_channel_merged[campaign_id],campaign_channel_merged[channel],"Not Found",0)</f>
        <v>Email</v>
      </c>
      <c r="E1391" s="8" t="s">
        <v>8689</v>
      </c>
      <c r="F1391" s="8" t="s">
        <v>8689</v>
      </c>
      <c r="G1391" s="8" t="str">
        <f t="shared" si="21"/>
        <v>not converted</v>
      </c>
      <c r="H1391" s="6">
        <v>0</v>
      </c>
      <c r="I1391" t="str">
        <f>_xlfn.XLOOKUP(Campaign_performance_cln[[#This Row],[customer_id]],customers_cln[customer_id],customers_cln[country],"Not Found",0)</f>
        <v>Ecuador</v>
      </c>
    </row>
    <row r="1392" spans="1:9" x14ac:dyDescent="0.45">
      <c r="A1392" t="s">
        <v>8651</v>
      </c>
      <c r="B1392" t="s">
        <v>601</v>
      </c>
      <c r="C1392" t="str">
        <f>_xlfn.XLOOKUP(Campaign_performance_cln[[#This Row],[campaign_id]],campaign_channel_merged[campaign_id],campaign_channel_merged[campaign_name],"Not Found")</f>
        <v>Launch  11</v>
      </c>
      <c r="D1392" t="str">
        <f>_xlfn.XLOOKUP(Campaign_performance_cln[[#This Row],[campaign_id]],campaign_channel_merged[campaign_id],campaign_channel_merged[channel],"Not Found",0)</f>
        <v>Email</v>
      </c>
      <c r="E1392" s="8" t="s">
        <v>8689</v>
      </c>
      <c r="F1392" s="8" t="s">
        <v>8689</v>
      </c>
      <c r="G1392" s="8" t="str">
        <f t="shared" si="21"/>
        <v>not converted</v>
      </c>
      <c r="H1392" s="6">
        <v>0</v>
      </c>
      <c r="I1392" t="str">
        <f>_xlfn.XLOOKUP(Campaign_performance_cln[[#This Row],[customer_id]],customers_cln[customer_id],customers_cln[country],"Not Found",0)</f>
        <v>Malta</v>
      </c>
    </row>
    <row r="1393" spans="1:9" x14ac:dyDescent="0.45">
      <c r="A1393" t="s">
        <v>8642</v>
      </c>
      <c r="B1393" t="s">
        <v>136</v>
      </c>
      <c r="C1393" t="str">
        <f>_xlfn.XLOOKUP(Campaign_performance_cln[[#This Row],[campaign_id]],campaign_channel_merged[campaign_id],campaign_channel_merged[campaign_name],"Not Found")</f>
        <v>Festive  2</v>
      </c>
      <c r="D1393" t="str">
        <f>_xlfn.XLOOKUP(Campaign_performance_cln[[#This Row],[campaign_id]],campaign_channel_merged[campaign_id],campaign_channel_merged[channel],"Not Found",0)</f>
        <v>Influencer</v>
      </c>
      <c r="E1393" s="8" t="s">
        <v>8689</v>
      </c>
      <c r="F1393" s="8" t="s">
        <v>8689</v>
      </c>
      <c r="G1393" s="8" t="str">
        <f t="shared" si="21"/>
        <v>not converted</v>
      </c>
      <c r="H1393" s="6">
        <v>0</v>
      </c>
      <c r="I1393" t="str">
        <f>_xlfn.XLOOKUP(Campaign_performance_cln[[#This Row],[customer_id]],customers_cln[customer_id],customers_cln[country],"Not Found",0)</f>
        <v>Chad</v>
      </c>
    </row>
    <row r="1394" spans="1:9" x14ac:dyDescent="0.45">
      <c r="A1394" t="s">
        <v>8647</v>
      </c>
      <c r="B1394" t="s">
        <v>729</v>
      </c>
      <c r="C1394" t="str">
        <f>_xlfn.XLOOKUP(Campaign_performance_cln[[#This Row],[campaign_id]],campaign_channel_merged[campaign_id],campaign_channel_merged[campaign_name],"Not Found")</f>
        <v>Clearance  7</v>
      </c>
      <c r="D1394" t="str">
        <f>_xlfn.XLOOKUP(Campaign_performance_cln[[#This Row],[campaign_id]],campaign_channel_merged[campaign_id],campaign_channel_merged[channel],"Not Found",0)</f>
        <v>TV Ad</v>
      </c>
      <c r="E1394" s="8" t="s">
        <v>8689</v>
      </c>
      <c r="F1394" s="8" t="s">
        <v>8689</v>
      </c>
      <c r="G1394" s="8" t="str">
        <f t="shared" si="21"/>
        <v>not converted</v>
      </c>
      <c r="H1394" s="6">
        <v>0</v>
      </c>
      <c r="I1394" t="str">
        <f>_xlfn.XLOOKUP(Campaign_performance_cln[[#This Row],[customer_id]],customers_cln[customer_id],customers_cln[country],"Not Found",0)</f>
        <v>Oman</v>
      </c>
    </row>
    <row r="1395" spans="1:9" x14ac:dyDescent="0.45">
      <c r="A1395" t="s">
        <v>8656</v>
      </c>
      <c r="B1395" t="s">
        <v>505</v>
      </c>
      <c r="C1395" t="str">
        <f>_xlfn.XLOOKUP(Campaign_performance_cln[[#This Row],[campaign_id]],campaign_channel_merged[campaign_id],campaign_channel_merged[campaign_name],"Not Found")</f>
        <v>Clearance  16</v>
      </c>
      <c r="D1395" t="str">
        <f>_xlfn.XLOOKUP(Campaign_performance_cln[[#This Row],[campaign_id]],campaign_channel_merged[campaign_id],campaign_channel_merged[channel],"Not Found",0)</f>
        <v>Influencer</v>
      </c>
      <c r="E1395" s="8" t="s">
        <v>8689</v>
      </c>
      <c r="F1395" s="8" t="s">
        <v>8689</v>
      </c>
      <c r="G1395" s="8" t="str">
        <f t="shared" si="21"/>
        <v>not converted</v>
      </c>
      <c r="H1395" s="6">
        <v>0</v>
      </c>
      <c r="I1395" t="str">
        <f>_xlfn.XLOOKUP(Campaign_performance_cln[[#This Row],[customer_id]],customers_cln[customer_id],customers_cln[country],"Not Found",0)</f>
        <v>Hungary</v>
      </c>
    </row>
    <row r="1396" spans="1:9" x14ac:dyDescent="0.45">
      <c r="A1396" t="s">
        <v>8647</v>
      </c>
      <c r="B1396" t="s">
        <v>244</v>
      </c>
      <c r="C1396" t="str">
        <f>_xlfn.XLOOKUP(Campaign_performance_cln[[#This Row],[campaign_id]],campaign_channel_merged[campaign_id],campaign_channel_merged[campaign_name],"Not Found")</f>
        <v>Clearance  7</v>
      </c>
      <c r="D1396" t="str">
        <f>_xlfn.XLOOKUP(Campaign_performance_cln[[#This Row],[campaign_id]],campaign_channel_merged[campaign_id],campaign_channel_merged[channel],"Not Found",0)</f>
        <v>TV Ad</v>
      </c>
      <c r="E1396" s="8" t="s">
        <v>8690</v>
      </c>
      <c r="F1396" s="8" t="s">
        <v>8689</v>
      </c>
      <c r="G1396" s="8" t="str">
        <f t="shared" si="21"/>
        <v>not converted</v>
      </c>
      <c r="H1396" s="6">
        <v>0</v>
      </c>
      <c r="I1396" t="str">
        <f>_xlfn.XLOOKUP(Campaign_performance_cln[[#This Row],[customer_id]],customers_cln[customer_id],customers_cln[country],"Not Found",0)</f>
        <v>French Southern Territories</v>
      </c>
    </row>
    <row r="1397" spans="1:9" x14ac:dyDescent="0.45">
      <c r="A1397" t="s">
        <v>8647</v>
      </c>
      <c r="B1397" t="s">
        <v>597</v>
      </c>
      <c r="C1397" t="str">
        <f>_xlfn.XLOOKUP(Campaign_performance_cln[[#This Row],[campaign_id]],campaign_channel_merged[campaign_id],campaign_channel_merged[campaign_name],"Not Found")</f>
        <v>Clearance  7</v>
      </c>
      <c r="D1397" t="str">
        <f>_xlfn.XLOOKUP(Campaign_performance_cln[[#This Row],[campaign_id]],campaign_channel_merged[campaign_id],campaign_channel_merged[channel],"Not Found",0)</f>
        <v>TV Ad</v>
      </c>
      <c r="E1397" s="8" t="s">
        <v>8690</v>
      </c>
      <c r="F1397" s="8" t="s">
        <v>8690</v>
      </c>
      <c r="G1397" s="8" t="str">
        <f t="shared" si="21"/>
        <v>converted</v>
      </c>
      <c r="H1397" s="6">
        <v>1650.49</v>
      </c>
      <c r="I1397" t="str">
        <f>_xlfn.XLOOKUP(Campaign_performance_cln[[#This Row],[customer_id]],customers_cln[customer_id],customers_cln[country],"Not Found",0)</f>
        <v>Uganda</v>
      </c>
    </row>
    <row r="1398" spans="1:9" x14ac:dyDescent="0.45">
      <c r="A1398" t="s">
        <v>8642</v>
      </c>
      <c r="B1398" t="s">
        <v>36</v>
      </c>
      <c r="C1398" t="str">
        <f>_xlfn.XLOOKUP(Campaign_performance_cln[[#This Row],[campaign_id]],campaign_channel_merged[campaign_id],campaign_channel_merged[campaign_name],"Not Found")</f>
        <v>Festive  2</v>
      </c>
      <c r="D1398" t="str">
        <f>_xlfn.XLOOKUP(Campaign_performance_cln[[#This Row],[campaign_id]],campaign_channel_merged[campaign_id],campaign_channel_merged[channel],"Not Found",0)</f>
        <v>Influencer</v>
      </c>
      <c r="E1398" s="8" t="s">
        <v>8690</v>
      </c>
      <c r="F1398" s="8" t="s">
        <v>8689</v>
      </c>
      <c r="G1398" s="8" t="str">
        <f t="shared" si="21"/>
        <v>not converted</v>
      </c>
      <c r="H1398" s="6">
        <v>0</v>
      </c>
      <c r="I1398" t="str">
        <f>_xlfn.XLOOKUP(Campaign_performance_cln[[#This Row],[customer_id]],customers_cln[customer_id],customers_cln[country],"Not Found",0)</f>
        <v>Argentina</v>
      </c>
    </row>
    <row r="1399" spans="1:9" x14ac:dyDescent="0.45">
      <c r="A1399" t="s">
        <v>8648</v>
      </c>
      <c r="B1399" t="s">
        <v>416</v>
      </c>
      <c r="C1399" t="str">
        <f>_xlfn.XLOOKUP(Campaign_performance_cln[[#This Row],[campaign_id]],campaign_channel_merged[campaign_id],campaign_channel_merged[campaign_name],"Not Found")</f>
        <v>Festive  8</v>
      </c>
      <c r="D1399" t="str">
        <f>_xlfn.XLOOKUP(Campaign_performance_cln[[#This Row],[campaign_id]],campaign_channel_merged[campaign_id],campaign_channel_merged[channel],"Not Found",0)</f>
        <v>Influencer</v>
      </c>
      <c r="E1399" s="8" t="s">
        <v>8689</v>
      </c>
      <c r="F1399" s="8" t="s">
        <v>8689</v>
      </c>
      <c r="G1399" s="8" t="str">
        <f t="shared" si="21"/>
        <v>not converted</v>
      </c>
      <c r="H1399" s="6">
        <v>0</v>
      </c>
      <c r="I1399" t="str">
        <f>_xlfn.XLOOKUP(Campaign_performance_cln[[#This Row],[customer_id]],customers_cln[customer_id],customers_cln[country],"Not Found",0)</f>
        <v>Netherlands Antilles</v>
      </c>
    </row>
    <row r="1400" spans="1:9" x14ac:dyDescent="0.45">
      <c r="A1400" t="s">
        <v>8645</v>
      </c>
      <c r="B1400" t="s">
        <v>977</v>
      </c>
      <c r="C1400" t="str">
        <f>_xlfn.XLOOKUP(Campaign_performance_cln[[#This Row],[campaign_id]],campaign_channel_merged[campaign_id],campaign_channel_merged[campaign_name],"Not Found")</f>
        <v>Festive  5</v>
      </c>
      <c r="D1400" t="str">
        <f>_xlfn.XLOOKUP(Campaign_performance_cln[[#This Row],[campaign_id]],campaign_channel_merged[campaign_id],campaign_channel_merged[channel],"Not Found",0)</f>
        <v>unknown</v>
      </c>
      <c r="E1400" s="8" t="s">
        <v>8689</v>
      </c>
      <c r="F1400" s="8" t="s">
        <v>8689</v>
      </c>
      <c r="G1400" s="8" t="str">
        <f t="shared" si="21"/>
        <v>not converted</v>
      </c>
      <c r="H1400" s="6">
        <v>0</v>
      </c>
      <c r="I1400" t="str">
        <f>_xlfn.XLOOKUP(Campaign_performance_cln[[#This Row],[customer_id]],customers_cln[customer_id],customers_cln[country],"Not Found",0)</f>
        <v>Hungary</v>
      </c>
    </row>
    <row r="1401" spans="1:9" x14ac:dyDescent="0.45">
      <c r="A1401" t="s">
        <v>8659</v>
      </c>
      <c r="B1401" t="s">
        <v>24</v>
      </c>
      <c r="C1401" t="str">
        <f>_xlfn.XLOOKUP(Campaign_performance_cln[[#This Row],[campaign_id]],campaign_channel_merged[campaign_id],campaign_channel_merged[campaign_name],"Not Found")</f>
        <v>Launch  19</v>
      </c>
      <c r="D1401" t="str">
        <f>_xlfn.XLOOKUP(Campaign_performance_cln[[#This Row],[campaign_id]],campaign_channel_merged[campaign_id],campaign_channel_merged[channel],"Not Found",0)</f>
        <v>Google Ads</v>
      </c>
      <c r="E1401" s="8" t="s">
        <v>8690</v>
      </c>
      <c r="F1401" s="8" t="s">
        <v>8689</v>
      </c>
      <c r="G1401" s="8" t="str">
        <f t="shared" si="21"/>
        <v>not converted</v>
      </c>
      <c r="H1401" s="6">
        <v>0</v>
      </c>
      <c r="I1401" t="str">
        <f>_xlfn.XLOOKUP(Campaign_performance_cln[[#This Row],[customer_id]],customers_cln[customer_id],customers_cln[country],"Not Found",0)</f>
        <v>Faroe Islands</v>
      </c>
    </row>
    <row r="1402" spans="1:9" x14ac:dyDescent="0.45">
      <c r="A1402" t="s">
        <v>8646</v>
      </c>
      <c r="B1402" t="s">
        <v>160</v>
      </c>
      <c r="C1402" t="str">
        <f>_xlfn.XLOOKUP(Campaign_performance_cln[[#This Row],[campaign_id]],campaign_channel_merged[campaign_id],campaign_channel_merged[campaign_name],"Not Found")</f>
        <v>Winter  6</v>
      </c>
      <c r="D1402" t="str">
        <f>_xlfn.XLOOKUP(Campaign_performance_cln[[#This Row],[campaign_id]],campaign_channel_merged[campaign_id],campaign_channel_merged[channel],"Not Found",0)</f>
        <v>Influencer</v>
      </c>
      <c r="E1402" s="8" t="s">
        <v>8690</v>
      </c>
      <c r="F1402" s="8" t="s">
        <v>8689</v>
      </c>
      <c r="G1402" s="8" t="str">
        <f t="shared" si="21"/>
        <v>not converted</v>
      </c>
      <c r="H1402" s="6">
        <v>0</v>
      </c>
      <c r="I1402" t="str">
        <f>_xlfn.XLOOKUP(Campaign_performance_cln[[#This Row],[customer_id]],customers_cln[customer_id],customers_cln[country],"Not Found",0)</f>
        <v>Northern Mariana Islands</v>
      </c>
    </row>
    <row r="1403" spans="1:9" x14ac:dyDescent="0.45">
      <c r="A1403" t="s">
        <v>8652</v>
      </c>
      <c r="B1403" t="s">
        <v>978</v>
      </c>
      <c r="C1403" t="str">
        <f>_xlfn.XLOOKUP(Campaign_performance_cln[[#This Row],[campaign_id]],campaign_channel_merged[campaign_id],campaign_channel_merged[campaign_name],"Not Found")</f>
        <v>Summer  12</v>
      </c>
      <c r="D1403" t="str">
        <f>_xlfn.XLOOKUP(Campaign_performance_cln[[#This Row],[campaign_id]],campaign_channel_merged[campaign_id],campaign_channel_merged[channel],"Not Found",0)</f>
        <v>Email</v>
      </c>
      <c r="E1403" s="8" t="s">
        <v>8689</v>
      </c>
      <c r="F1403" s="8" t="s">
        <v>8689</v>
      </c>
      <c r="G1403" s="8" t="str">
        <f t="shared" si="21"/>
        <v>not converted</v>
      </c>
      <c r="H1403" s="6">
        <v>0</v>
      </c>
      <c r="I1403" t="str">
        <f>_xlfn.XLOOKUP(Campaign_performance_cln[[#This Row],[customer_id]],customers_cln[customer_id],customers_cln[country],"Not Found",0)</f>
        <v>Peru</v>
      </c>
    </row>
    <row r="1404" spans="1:9" x14ac:dyDescent="0.45">
      <c r="A1404" t="s">
        <v>8641</v>
      </c>
      <c r="B1404" t="s">
        <v>417</v>
      </c>
      <c r="C1404" t="str">
        <f>_xlfn.XLOOKUP(Campaign_performance_cln[[#This Row],[campaign_id]],campaign_channel_merged[campaign_id],campaign_channel_merged[campaign_name],"Not Found")</f>
        <v>Clearance  1</v>
      </c>
      <c r="D1404" t="str">
        <f>_xlfn.XLOOKUP(Campaign_performance_cln[[#This Row],[campaign_id]],campaign_channel_merged[campaign_id],campaign_channel_merged[channel],"Not Found",0)</f>
        <v>Google Ads</v>
      </c>
      <c r="E1404" s="8" t="s">
        <v>8690</v>
      </c>
      <c r="F1404" s="8" t="s">
        <v>8689</v>
      </c>
      <c r="G1404" s="8" t="str">
        <f t="shared" si="21"/>
        <v>not converted</v>
      </c>
      <c r="H1404" s="6">
        <v>0</v>
      </c>
      <c r="I1404" t="str">
        <f>_xlfn.XLOOKUP(Campaign_performance_cln[[#This Row],[customer_id]],customers_cln[customer_id],customers_cln[country],"Not Found",0)</f>
        <v>Brunei Darussalam</v>
      </c>
    </row>
    <row r="1405" spans="1:9" x14ac:dyDescent="0.45">
      <c r="A1405" t="s">
        <v>8660</v>
      </c>
      <c r="B1405" t="s">
        <v>45</v>
      </c>
      <c r="C1405" t="str">
        <f>_xlfn.XLOOKUP(Campaign_performance_cln[[#This Row],[campaign_id]],campaign_channel_merged[campaign_id],campaign_channel_merged[campaign_name],"Not Found")</f>
        <v>Clearance  20</v>
      </c>
      <c r="D1405" t="str">
        <f>_xlfn.XLOOKUP(Campaign_performance_cln[[#This Row],[campaign_id]],campaign_channel_merged[campaign_id],campaign_channel_merged[channel],"Not Found",0)</f>
        <v>Social Media</v>
      </c>
      <c r="E1405" s="8" t="s">
        <v>8689</v>
      </c>
      <c r="F1405" s="8" t="s">
        <v>8689</v>
      </c>
      <c r="G1405" s="8" t="str">
        <f t="shared" si="21"/>
        <v>not converted</v>
      </c>
      <c r="H1405" s="6">
        <v>0</v>
      </c>
      <c r="I1405" t="str">
        <f>_xlfn.XLOOKUP(Campaign_performance_cln[[#This Row],[customer_id]],customers_cln[customer_id],customers_cln[country],"Not Found",0)</f>
        <v>French Guiana</v>
      </c>
    </row>
    <row r="1406" spans="1:9" x14ac:dyDescent="0.45">
      <c r="A1406" t="s">
        <v>8655</v>
      </c>
      <c r="B1406" t="s">
        <v>31</v>
      </c>
      <c r="C1406" t="str">
        <f>_xlfn.XLOOKUP(Campaign_performance_cln[[#This Row],[campaign_id]],campaign_channel_merged[campaign_id],campaign_channel_merged[campaign_name],"Not Found")</f>
        <v>Festive  15</v>
      </c>
      <c r="D1406" t="str">
        <f>_xlfn.XLOOKUP(Campaign_performance_cln[[#This Row],[campaign_id]],campaign_channel_merged[campaign_id],campaign_channel_merged[channel],"Not Found",0)</f>
        <v>Email</v>
      </c>
      <c r="E1406" s="8" t="s">
        <v>8690</v>
      </c>
      <c r="F1406" s="8" t="s">
        <v>8689</v>
      </c>
      <c r="G1406" s="8" t="str">
        <f t="shared" si="21"/>
        <v>not converted</v>
      </c>
      <c r="H1406" s="6">
        <v>0</v>
      </c>
      <c r="I1406" t="str">
        <f>_xlfn.XLOOKUP(Campaign_performance_cln[[#This Row],[customer_id]],customers_cln[customer_id],customers_cln[country],"Not Found",0)</f>
        <v>Sri Lanka</v>
      </c>
    </row>
    <row r="1407" spans="1:9" x14ac:dyDescent="0.45">
      <c r="A1407" t="s">
        <v>8644</v>
      </c>
      <c r="B1407" t="s">
        <v>183</v>
      </c>
      <c r="C1407" t="str">
        <f>_xlfn.XLOOKUP(Campaign_performance_cln[[#This Row],[campaign_id]],campaign_channel_merged[campaign_id],campaign_channel_merged[campaign_name],"Not Found")</f>
        <v>Launch  4</v>
      </c>
      <c r="D1407" t="str">
        <f>_xlfn.XLOOKUP(Campaign_performance_cln[[#This Row],[campaign_id]],campaign_channel_merged[campaign_id],campaign_channel_merged[channel],"Not Found",0)</f>
        <v>TV Ad</v>
      </c>
      <c r="E1407" s="8" t="s">
        <v>8690</v>
      </c>
      <c r="F1407" s="8" t="s">
        <v>8690</v>
      </c>
      <c r="G1407" s="8" t="str">
        <f t="shared" si="21"/>
        <v>converted</v>
      </c>
      <c r="H1407" s="6">
        <v>1176.3599999999999</v>
      </c>
      <c r="I1407" t="str">
        <f>_xlfn.XLOOKUP(Campaign_performance_cln[[#This Row],[customer_id]],customers_cln[customer_id],customers_cln[country],"Not Found",0)</f>
        <v>Cuba</v>
      </c>
    </row>
    <row r="1408" spans="1:9" x14ac:dyDescent="0.45">
      <c r="A1408" t="s">
        <v>8647</v>
      </c>
      <c r="B1408" t="s">
        <v>265</v>
      </c>
      <c r="C1408" t="str">
        <f>_xlfn.XLOOKUP(Campaign_performance_cln[[#This Row],[campaign_id]],campaign_channel_merged[campaign_id],campaign_channel_merged[campaign_name],"Not Found")</f>
        <v>Clearance  7</v>
      </c>
      <c r="D1408" t="str">
        <f>_xlfn.XLOOKUP(Campaign_performance_cln[[#This Row],[campaign_id]],campaign_channel_merged[campaign_id],campaign_channel_merged[channel],"Not Found",0)</f>
        <v>TV Ad</v>
      </c>
      <c r="E1408" s="8" t="s">
        <v>8689</v>
      </c>
      <c r="F1408" s="8" t="s">
        <v>8689</v>
      </c>
      <c r="G1408" s="8" t="str">
        <f t="shared" si="21"/>
        <v>not converted</v>
      </c>
      <c r="H1408" s="6">
        <v>0</v>
      </c>
      <c r="I1408" t="str">
        <f>_xlfn.XLOOKUP(Campaign_performance_cln[[#This Row],[customer_id]],customers_cln[customer_id],customers_cln[country],"Not Found",0)</f>
        <v>Tunisia</v>
      </c>
    </row>
    <row r="1409" spans="1:9" x14ac:dyDescent="0.45">
      <c r="A1409" t="s">
        <v>8660</v>
      </c>
      <c r="B1409" t="s">
        <v>40</v>
      </c>
      <c r="C1409" t="str">
        <f>_xlfn.XLOOKUP(Campaign_performance_cln[[#This Row],[campaign_id]],campaign_channel_merged[campaign_id],campaign_channel_merged[campaign_name],"Not Found")</f>
        <v>Clearance  20</v>
      </c>
      <c r="D1409" t="str">
        <f>_xlfn.XLOOKUP(Campaign_performance_cln[[#This Row],[campaign_id]],campaign_channel_merged[campaign_id],campaign_channel_merged[channel],"Not Found",0)</f>
        <v>Social Media</v>
      </c>
      <c r="E1409" s="8" t="s">
        <v>8689</v>
      </c>
      <c r="F1409" s="8" t="s">
        <v>8689</v>
      </c>
      <c r="G1409" s="8" t="str">
        <f t="shared" si="21"/>
        <v>not converted</v>
      </c>
      <c r="H1409" s="6">
        <v>0</v>
      </c>
      <c r="I1409" t="str">
        <f>_xlfn.XLOOKUP(Campaign_performance_cln[[#This Row],[customer_id]],customers_cln[customer_id],customers_cln[country],"Not Found",0)</f>
        <v>Cayman Islands</v>
      </c>
    </row>
    <row r="1410" spans="1:9" x14ac:dyDescent="0.45">
      <c r="A1410" t="s">
        <v>8654</v>
      </c>
      <c r="B1410" t="s">
        <v>620</v>
      </c>
      <c r="C1410" t="str">
        <f>_xlfn.XLOOKUP(Campaign_performance_cln[[#This Row],[campaign_id]],campaign_channel_merged[campaign_id],campaign_channel_merged[campaign_name],"Not Found")</f>
        <v>Summer  14</v>
      </c>
      <c r="D1410" t="str">
        <f>_xlfn.XLOOKUP(Campaign_performance_cln[[#This Row],[campaign_id]],campaign_channel_merged[campaign_id],campaign_channel_merged[channel],"Not Found",0)</f>
        <v>Social Media</v>
      </c>
      <c r="E1410" s="8" t="s">
        <v>8689</v>
      </c>
      <c r="F1410" s="8" t="s">
        <v>8689</v>
      </c>
      <c r="G1410" s="8" t="str">
        <f t="shared" si="21"/>
        <v>not converted</v>
      </c>
      <c r="H1410" s="6">
        <v>0</v>
      </c>
      <c r="I1410" t="str">
        <f>_xlfn.XLOOKUP(Campaign_performance_cln[[#This Row],[customer_id]],customers_cln[customer_id],customers_cln[country],"Not Found",0)</f>
        <v>Sao Tome And Principe</v>
      </c>
    </row>
    <row r="1411" spans="1:9" x14ac:dyDescent="0.45">
      <c r="A1411" t="s">
        <v>8646</v>
      </c>
      <c r="B1411" t="s">
        <v>941</v>
      </c>
      <c r="C1411" t="str">
        <f>_xlfn.XLOOKUP(Campaign_performance_cln[[#This Row],[campaign_id]],campaign_channel_merged[campaign_id],campaign_channel_merged[campaign_name],"Not Found")</f>
        <v>Winter  6</v>
      </c>
      <c r="D1411" t="str">
        <f>_xlfn.XLOOKUP(Campaign_performance_cln[[#This Row],[campaign_id]],campaign_channel_merged[campaign_id],campaign_channel_merged[channel],"Not Found",0)</f>
        <v>Influencer</v>
      </c>
      <c r="E1411" s="8" t="s">
        <v>8690</v>
      </c>
      <c r="F1411" s="8" t="s">
        <v>8690</v>
      </c>
      <c r="G1411" s="8" t="str">
        <f t="shared" ref="G1411:G1474" si="22">IF(AND(E1411="yes",F1411="yes"),"converted","not converted")</f>
        <v>converted</v>
      </c>
      <c r="H1411" s="6">
        <v>1461.67</v>
      </c>
      <c r="I1411" t="str">
        <f>_xlfn.XLOOKUP(Campaign_performance_cln[[#This Row],[customer_id]],customers_cln[customer_id],customers_cln[country],"Not Found",0)</f>
        <v>Northern Mariana Islands</v>
      </c>
    </row>
    <row r="1412" spans="1:9" x14ac:dyDescent="0.45">
      <c r="A1412" t="s">
        <v>8648</v>
      </c>
      <c r="B1412" t="s">
        <v>609</v>
      </c>
      <c r="C1412" t="str">
        <f>_xlfn.XLOOKUP(Campaign_performance_cln[[#This Row],[campaign_id]],campaign_channel_merged[campaign_id],campaign_channel_merged[campaign_name],"Not Found")</f>
        <v>Festive  8</v>
      </c>
      <c r="D1412" t="str">
        <f>_xlfn.XLOOKUP(Campaign_performance_cln[[#This Row],[campaign_id]],campaign_channel_merged[campaign_id],campaign_channel_merged[channel],"Not Found",0)</f>
        <v>Influencer</v>
      </c>
      <c r="E1412" s="8" t="s">
        <v>8690</v>
      </c>
      <c r="F1412" s="8" t="s">
        <v>8689</v>
      </c>
      <c r="G1412" s="8" t="str">
        <f t="shared" si="22"/>
        <v>not converted</v>
      </c>
      <c r="H1412" s="6">
        <v>0</v>
      </c>
      <c r="I1412" t="str">
        <f>_xlfn.XLOOKUP(Campaign_performance_cln[[#This Row],[customer_id]],customers_cln[customer_id],customers_cln[country],"Not Found",0)</f>
        <v>Afghanistan</v>
      </c>
    </row>
    <row r="1413" spans="1:9" x14ac:dyDescent="0.45">
      <c r="A1413" t="s">
        <v>8646</v>
      </c>
      <c r="B1413" t="s">
        <v>598</v>
      </c>
      <c r="C1413" t="str">
        <f>_xlfn.XLOOKUP(Campaign_performance_cln[[#This Row],[campaign_id]],campaign_channel_merged[campaign_id],campaign_channel_merged[campaign_name],"Not Found")</f>
        <v>Winter  6</v>
      </c>
      <c r="D1413" t="str">
        <f>_xlfn.XLOOKUP(Campaign_performance_cln[[#This Row],[campaign_id]],campaign_channel_merged[campaign_id],campaign_channel_merged[channel],"Not Found",0)</f>
        <v>Influencer</v>
      </c>
      <c r="E1413" s="8" t="s">
        <v>8689</v>
      </c>
      <c r="F1413" s="8" t="s">
        <v>8689</v>
      </c>
      <c r="G1413" s="8" t="str">
        <f t="shared" si="22"/>
        <v>not converted</v>
      </c>
      <c r="H1413" s="6">
        <v>0</v>
      </c>
      <c r="I1413" t="str">
        <f>_xlfn.XLOOKUP(Campaign_performance_cln[[#This Row],[customer_id]],customers_cln[customer_id],customers_cln[country],"Not Found",0)</f>
        <v>Senegal</v>
      </c>
    </row>
    <row r="1414" spans="1:9" x14ac:dyDescent="0.45">
      <c r="A1414" t="s">
        <v>8660</v>
      </c>
      <c r="B1414" t="s">
        <v>157</v>
      </c>
      <c r="C1414" t="str">
        <f>_xlfn.XLOOKUP(Campaign_performance_cln[[#This Row],[campaign_id]],campaign_channel_merged[campaign_id],campaign_channel_merged[campaign_name],"Not Found")</f>
        <v>Clearance  20</v>
      </c>
      <c r="D1414" t="str">
        <f>_xlfn.XLOOKUP(Campaign_performance_cln[[#This Row],[campaign_id]],campaign_channel_merged[campaign_id],campaign_channel_merged[channel],"Not Found",0)</f>
        <v>Social Media</v>
      </c>
      <c r="E1414" s="8" t="s">
        <v>8690</v>
      </c>
      <c r="F1414" s="8" t="s">
        <v>8690</v>
      </c>
      <c r="G1414" s="8" t="str">
        <f t="shared" si="22"/>
        <v>converted</v>
      </c>
      <c r="H1414" s="6">
        <v>687.61</v>
      </c>
      <c r="I1414" t="str">
        <f>_xlfn.XLOOKUP(Campaign_performance_cln[[#This Row],[customer_id]],customers_cln[customer_id],customers_cln[country],"Not Found",0)</f>
        <v>Puerto Rico</v>
      </c>
    </row>
    <row r="1415" spans="1:9" x14ac:dyDescent="0.45">
      <c r="A1415" t="s">
        <v>8641</v>
      </c>
      <c r="B1415" t="s">
        <v>498</v>
      </c>
      <c r="C1415" t="str">
        <f>_xlfn.XLOOKUP(Campaign_performance_cln[[#This Row],[campaign_id]],campaign_channel_merged[campaign_id],campaign_channel_merged[campaign_name],"Not Found")</f>
        <v>Clearance  1</v>
      </c>
      <c r="D1415" t="str">
        <f>_xlfn.XLOOKUP(Campaign_performance_cln[[#This Row],[campaign_id]],campaign_channel_merged[campaign_id],campaign_channel_merged[channel],"Not Found",0)</f>
        <v>Google Ads</v>
      </c>
      <c r="E1415" s="8" t="s">
        <v>8690</v>
      </c>
      <c r="F1415" s="8" t="s">
        <v>8690</v>
      </c>
      <c r="G1415" s="8" t="str">
        <f t="shared" si="22"/>
        <v>converted</v>
      </c>
      <c r="H1415" s="6">
        <v>1840.9</v>
      </c>
      <c r="I1415" t="str">
        <f>_xlfn.XLOOKUP(Campaign_performance_cln[[#This Row],[customer_id]],customers_cln[customer_id],customers_cln[country],"Not Found",0)</f>
        <v>Zambia</v>
      </c>
    </row>
    <row r="1416" spans="1:9" x14ac:dyDescent="0.45">
      <c r="A1416" t="s">
        <v>8642</v>
      </c>
      <c r="B1416" t="s">
        <v>893</v>
      </c>
      <c r="C1416" t="str">
        <f>_xlfn.XLOOKUP(Campaign_performance_cln[[#This Row],[campaign_id]],campaign_channel_merged[campaign_id],campaign_channel_merged[campaign_name],"Not Found")</f>
        <v>Festive  2</v>
      </c>
      <c r="D1416" t="str">
        <f>_xlfn.XLOOKUP(Campaign_performance_cln[[#This Row],[campaign_id]],campaign_channel_merged[campaign_id],campaign_channel_merged[channel],"Not Found",0)</f>
        <v>Influencer</v>
      </c>
      <c r="E1416" s="8" t="s">
        <v>8690</v>
      </c>
      <c r="F1416" s="8" t="s">
        <v>8689</v>
      </c>
      <c r="G1416" s="8" t="str">
        <f t="shared" si="22"/>
        <v>not converted</v>
      </c>
      <c r="H1416" s="6">
        <v>0</v>
      </c>
      <c r="I1416" t="str">
        <f>_xlfn.XLOOKUP(Campaign_performance_cln[[#This Row],[customer_id]],customers_cln[customer_id],customers_cln[country],"Not Found",0)</f>
        <v>Falkland Islands (Malvinas)</v>
      </c>
    </row>
    <row r="1417" spans="1:9" x14ac:dyDescent="0.45">
      <c r="A1417" t="s">
        <v>8645</v>
      </c>
      <c r="B1417" t="s">
        <v>912</v>
      </c>
      <c r="C1417" t="str">
        <f>_xlfn.XLOOKUP(Campaign_performance_cln[[#This Row],[campaign_id]],campaign_channel_merged[campaign_id],campaign_channel_merged[campaign_name],"Not Found")</f>
        <v>Festive  5</v>
      </c>
      <c r="D1417" t="str">
        <f>_xlfn.XLOOKUP(Campaign_performance_cln[[#This Row],[campaign_id]],campaign_channel_merged[campaign_id],campaign_channel_merged[channel],"Not Found",0)</f>
        <v>unknown</v>
      </c>
      <c r="E1417" s="8" t="s">
        <v>8690</v>
      </c>
      <c r="F1417" s="8" t="s">
        <v>8689</v>
      </c>
      <c r="G1417" s="8" t="str">
        <f t="shared" si="22"/>
        <v>not converted</v>
      </c>
      <c r="H1417" s="6">
        <v>0</v>
      </c>
      <c r="I1417" t="str">
        <f>_xlfn.XLOOKUP(Campaign_performance_cln[[#This Row],[customer_id]],customers_cln[customer_id],customers_cln[country],"Not Found",0)</f>
        <v>Italy</v>
      </c>
    </row>
    <row r="1418" spans="1:9" x14ac:dyDescent="0.45">
      <c r="A1418" t="s">
        <v>8646</v>
      </c>
      <c r="B1418" t="s">
        <v>471</v>
      </c>
      <c r="C1418" t="str">
        <f>_xlfn.XLOOKUP(Campaign_performance_cln[[#This Row],[campaign_id]],campaign_channel_merged[campaign_id],campaign_channel_merged[campaign_name],"Not Found")</f>
        <v>Winter  6</v>
      </c>
      <c r="D1418" t="str">
        <f>_xlfn.XLOOKUP(Campaign_performance_cln[[#This Row],[campaign_id]],campaign_channel_merged[campaign_id],campaign_channel_merged[channel],"Not Found",0)</f>
        <v>Influencer</v>
      </c>
      <c r="E1418" s="8" t="s">
        <v>8690</v>
      </c>
      <c r="F1418" s="8" t="s">
        <v>8690</v>
      </c>
      <c r="G1418" s="8" t="str">
        <f t="shared" si="22"/>
        <v>converted</v>
      </c>
      <c r="H1418" s="6">
        <v>1248.48</v>
      </c>
      <c r="I1418" t="str">
        <f>_xlfn.XLOOKUP(Campaign_performance_cln[[#This Row],[customer_id]],customers_cln[customer_id],customers_cln[country],"Not Found",0)</f>
        <v>South Georgia And The South Sandwich Islands</v>
      </c>
    </row>
    <row r="1419" spans="1:9" x14ac:dyDescent="0.45">
      <c r="A1419" t="s">
        <v>8651</v>
      </c>
      <c r="B1419" t="s">
        <v>509</v>
      </c>
      <c r="C1419" t="str">
        <f>_xlfn.XLOOKUP(Campaign_performance_cln[[#This Row],[campaign_id]],campaign_channel_merged[campaign_id],campaign_channel_merged[campaign_name],"Not Found")</f>
        <v>Launch  11</v>
      </c>
      <c r="D1419" t="str">
        <f>_xlfn.XLOOKUP(Campaign_performance_cln[[#This Row],[campaign_id]],campaign_channel_merged[campaign_id],campaign_channel_merged[channel],"Not Found",0)</f>
        <v>Email</v>
      </c>
      <c r="E1419" s="8" t="s">
        <v>8689</v>
      </c>
      <c r="F1419" s="8" t="s">
        <v>8689</v>
      </c>
      <c r="G1419" s="8" t="str">
        <f t="shared" si="22"/>
        <v>not converted</v>
      </c>
      <c r="H1419" s="6">
        <v>0</v>
      </c>
      <c r="I1419" t="str">
        <f>_xlfn.XLOOKUP(Campaign_performance_cln[[#This Row],[customer_id]],customers_cln[customer_id],customers_cln[country],"Not Found",0)</f>
        <v>Bermuda</v>
      </c>
    </row>
    <row r="1420" spans="1:9" x14ac:dyDescent="0.45">
      <c r="A1420" t="s">
        <v>8646</v>
      </c>
      <c r="B1420" t="s">
        <v>919</v>
      </c>
      <c r="C1420" t="str">
        <f>_xlfn.XLOOKUP(Campaign_performance_cln[[#This Row],[campaign_id]],campaign_channel_merged[campaign_id],campaign_channel_merged[campaign_name],"Not Found")</f>
        <v>Winter  6</v>
      </c>
      <c r="D1420" t="str">
        <f>_xlfn.XLOOKUP(Campaign_performance_cln[[#This Row],[campaign_id]],campaign_channel_merged[campaign_id],campaign_channel_merged[channel],"Not Found",0)</f>
        <v>Influencer</v>
      </c>
      <c r="E1420" s="8" t="s">
        <v>8690</v>
      </c>
      <c r="F1420" s="8" t="s">
        <v>8690</v>
      </c>
      <c r="G1420" s="8" t="str">
        <f t="shared" si="22"/>
        <v>converted</v>
      </c>
      <c r="H1420" s="6">
        <v>403.16</v>
      </c>
      <c r="I1420" t="str">
        <f>_xlfn.XLOOKUP(Campaign_performance_cln[[#This Row],[customer_id]],customers_cln[customer_id],customers_cln[country],"Not Found",0)</f>
        <v>Eritrea</v>
      </c>
    </row>
    <row r="1421" spans="1:9" x14ac:dyDescent="0.45">
      <c r="A1421" t="s">
        <v>8646</v>
      </c>
      <c r="B1421" t="s">
        <v>716</v>
      </c>
      <c r="C1421" t="str">
        <f>_xlfn.XLOOKUP(Campaign_performance_cln[[#This Row],[campaign_id]],campaign_channel_merged[campaign_id],campaign_channel_merged[campaign_name],"Not Found")</f>
        <v>Winter  6</v>
      </c>
      <c r="D1421" t="str">
        <f>_xlfn.XLOOKUP(Campaign_performance_cln[[#This Row],[campaign_id]],campaign_channel_merged[campaign_id],campaign_channel_merged[channel],"Not Found",0)</f>
        <v>Influencer</v>
      </c>
      <c r="E1421" s="8" t="s">
        <v>8690</v>
      </c>
      <c r="F1421" s="8" t="s">
        <v>8689</v>
      </c>
      <c r="G1421" s="8" t="str">
        <f t="shared" si="22"/>
        <v>not converted</v>
      </c>
      <c r="H1421" s="6">
        <v>0</v>
      </c>
      <c r="I1421" t="str">
        <f>_xlfn.XLOOKUP(Campaign_performance_cln[[#This Row],[customer_id]],customers_cln[customer_id],customers_cln[country],"Not Found",0)</f>
        <v>Micronesia</v>
      </c>
    </row>
    <row r="1422" spans="1:9" x14ac:dyDescent="0.45">
      <c r="A1422" t="s">
        <v>8646</v>
      </c>
      <c r="B1422" t="s">
        <v>438</v>
      </c>
      <c r="C1422" t="str">
        <f>_xlfn.XLOOKUP(Campaign_performance_cln[[#This Row],[campaign_id]],campaign_channel_merged[campaign_id],campaign_channel_merged[campaign_name],"Not Found")</f>
        <v>Winter  6</v>
      </c>
      <c r="D1422" t="str">
        <f>_xlfn.XLOOKUP(Campaign_performance_cln[[#This Row],[campaign_id]],campaign_channel_merged[campaign_id],campaign_channel_merged[channel],"Not Found",0)</f>
        <v>Influencer</v>
      </c>
      <c r="E1422" s="8" t="s">
        <v>8690</v>
      </c>
      <c r="F1422" s="8" t="s">
        <v>8689</v>
      </c>
      <c r="G1422" s="8" t="str">
        <f t="shared" si="22"/>
        <v>not converted</v>
      </c>
      <c r="H1422" s="6">
        <v>0</v>
      </c>
      <c r="I1422" t="str">
        <f>_xlfn.XLOOKUP(Campaign_performance_cln[[#This Row],[customer_id]],customers_cln[customer_id],customers_cln[country],"Not Found",0)</f>
        <v>Benin</v>
      </c>
    </row>
    <row r="1423" spans="1:9" x14ac:dyDescent="0.45">
      <c r="A1423" t="s">
        <v>8649</v>
      </c>
      <c r="B1423" t="s">
        <v>432</v>
      </c>
      <c r="C1423" t="str">
        <f>_xlfn.XLOOKUP(Campaign_performance_cln[[#This Row],[campaign_id]],campaign_channel_merged[campaign_id],campaign_channel_merged[campaign_name],"Not Found")</f>
        <v>Clearance  9</v>
      </c>
      <c r="D1423" t="str">
        <f>_xlfn.XLOOKUP(Campaign_performance_cln[[#This Row],[campaign_id]],campaign_channel_merged[campaign_id],campaign_channel_merged[channel],"Not Found",0)</f>
        <v>Social Media</v>
      </c>
      <c r="E1423" s="8" t="s">
        <v>8689</v>
      </c>
      <c r="F1423" s="8" t="s">
        <v>8689</v>
      </c>
      <c r="G1423" s="8" t="str">
        <f t="shared" si="22"/>
        <v>not converted</v>
      </c>
      <c r="H1423" s="6">
        <v>0</v>
      </c>
      <c r="I1423" t="str">
        <f>_xlfn.XLOOKUP(Campaign_performance_cln[[#This Row],[customer_id]],customers_cln[customer_id],customers_cln[country],"Not Found",0)</f>
        <v>Saint Martin</v>
      </c>
    </row>
    <row r="1424" spans="1:9" x14ac:dyDescent="0.45">
      <c r="A1424" t="s">
        <v>8652</v>
      </c>
      <c r="B1424" t="s">
        <v>522</v>
      </c>
      <c r="C1424" t="str">
        <f>_xlfn.XLOOKUP(Campaign_performance_cln[[#This Row],[campaign_id]],campaign_channel_merged[campaign_id],campaign_channel_merged[campaign_name],"Not Found")</f>
        <v>Summer  12</v>
      </c>
      <c r="D1424" t="str">
        <f>_xlfn.XLOOKUP(Campaign_performance_cln[[#This Row],[campaign_id]],campaign_channel_merged[campaign_id],campaign_channel_merged[channel],"Not Found",0)</f>
        <v>Email</v>
      </c>
      <c r="E1424" s="8" t="s">
        <v>8689</v>
      </c>
      <c r="F1424" s="8" t="s">
        <v>8689</v>
      </c>
      <c r="G1424" s="8" t="str">
        <f t="shared" si="22"/>
        <v>not converted</v>
      </c>
      <c r="H1424" s="6">
        <v>0</v>
      </c>
      <c r="I1424" t="str">
        <f>_xlfn.XLOOKUP(Campaign_performance_cln[[#This Row],[customer_id]],customers_cln[customer_id],customers_cln[country],"Not Found",0)</f>
        <v>Dominican Republic</v>
      </c>
    </row>
    <row r="1425" spans="1:9" x14ac:dyDescent="0.45">
      <c r="A1425" t="s">
        <v>8645</v>
      </c>
      <c r="B1425" t="s">
        <v>765</v>
      </c>
      <c r="C1425" t="str">
        <f>_xlfn.XLOOKUP(Campaign_performance_cln[[#This Row],[campaign_id]],campaign_channel_merged[campaign_id],campaign_channel_merged[campaign_name],"Not Found")</f>
        <v>Festive  5</v>
      </c>
      <c r="D1425" t="str">
        <f>_xlfn.XLOOKUP(Campaign_performance_cln[[#This Row],[campaign_id]],campaign_channel_merged[campaign_id],campaign_channel_merged[channel],"Not Found",0)</f>
        <v>unknown</v>
      </c>
      <c r="E1425" s="8" t="s">
        <v>8689</v>
      </c>
      <c r="F1425" s="8" t="s">
        <v>8689</v>
      </c>
      <c r="G1425" s="8" t="str">
        <f t="shared" si="22"/>
        <v>not converted</v>
      </c>
      <c r="H1425" s="6">
        <v>0</v>
      </c>
      <c r="I1425" t="str">
        <f>_xlfn.XLOOKUP(Campaign_performance_cln[[#This Row],[customer_id]],customers_cln[customer_id],customers_cln[country],"Not Found",0)</f>
        <v>Czech Republic</v>
      </c>
    </row>
    <row r="1426" spans="1:9" x14ac:dyDescent="0.45">
      <c r="A1426" t="s">
        <v>8656</v>
      </c>
      <c r="B1426" t="s">
        <v>425</v>
      </c>
      <c r="C1426" t="str">
        <f>_xlfn.XLOOKUP(Campaign_performance_cln[[#This Row],[campaign_id]],campaign_channel_merged[campaign_id],campaign_channel_merged[campaign_name],"Not Found")</f>
        <v>Clearance  16</v>
      </c>
      <c r="D1426" t="str">
        <f>_xlfn.XLOOKUP(Campaign_performance_cln[[#This Row],[campaign_id]],campaign_channel_merged[campaign_id],campaign_channel_merged[channel],"Not Found",0)</f>
        <v>Influencer</v>
      </c>
      <c r="E1426" s="8" t="s">
        <v>8690</v>
      </c>
      <c r="F1426" s="8" t="s">
        <v>8689</v>
      </c>
      <c r="G1426" s="8" t="str">
        <f t="shared" si="22"/>
        <v>not converted</v>
      </c>
      <c r="H1426" s="6">
        <v>0</v>
      </c>
      <c r="I1426" t="str">
        <f>_xlfn.XLOOKUP(Campaign_performance_cln[[#This Row],[customer_id]],customers_cln[customer_id],customers_cln[country],"Not Found",0)</f>
        <v>Timor-Leste</v>
      </c>
    </row>
    <row r="1427" spans="1:9" x14ac:dyDescent="0.45">
      <c r="A1427" t="s">
        <v>8654</v>
      </c>
      <c r="B1427" t="s">
        <v>845</v>
      </c>
      <c r="C1427" t="str">
        <f>_xlfn.XLOOKUP(Campaign_performance_cln[[#This Row],[campaign_id]],campaign_channel_merged[campaign_id],campaign_channel_merged[campaign_name],"Not Found")</f>
        <v>Summer  14</v>
      </c>
      <c r="D1427" t="str">
        <f>_xlfn.XLOOKUP(Campaign_performance_cln[[#This Row],[campaign_id]],campaign_channel_merged[campaign_id],campaign_channel_merged[channel],"Not Found",0)</f>
        <v>Social Media</v>
      </c>
      <c r="E1427" s="8" t="s">
        <v>8690</v>
      </c>
      <c r="F1427" s="8" t="s">
        <v>8689</v>
      </c>
      <c r="G1427" s="8" t="str">
        <f t="shared" si="22"/>
        <v>not converted</v>
      </c>
      <c r="H1427" s="6">
        <v>0</v>
      </c>
      <c r="I1427" t="str">
        <f>_xlfn.XLOOKUP(Campaign_performance_cln[[#This Row],[customer_id]],customers_cln[customer_id],customers_cln[country],"Not Found",0)</f>
        <v>China</v>
      </c>
    </row>
    <row r="1428" spans="1:9" x14ac:dyDescent="0.45">
      <c r="A1428" t="s">
        <v>8649</v>
      </c>
      <c r="B1428" t="s">
        <v>457</v>
      </c>
      <c r="C1428" t="str">
        <f>_xlfn.XLOOKUP(Campaign_performance_cln[[#This Row],[campaign_id]],campaign_channel_merged[campaign_id],campaign_channel_merged[campaign_name],"Not Found")</f>
        <v>Clearance  9</v>
      </c>
      <c r="D1428" t="str">
        <f>_xlfn.XLOOKUP(Campaign_performance_cln[[#This Row],[campaign_id]],campaign_channel_merged[campaign_id],campaign_channel_merged[channel],"Not Found",0)</f>
        <v>Social Media</v>
      </c>
      <c r="E1428" s="8" t="s">
        <v>8690</v>
      </c>
      <c r="F1428" s="8" t="s">
        <v>8689</v>
      </c>
      <c r="G1428" s="8" t="str">
        <f t="shared" si="22"/>
        <v>not converted</v>
      </c>
      <c r="H1428" s="6">
        <v>0</v>
      </c>
      <c r="I1428" t="str">
        <f>_xlfn.XLOOKUP(Campaign_performance_cln[[#This Row],[customer_id]],customers_cln[customer_id],customers_cln[country],"Not Found",0)</f>
        <v>Faroe Islands</v>
      </c>
    </row>
    <row r="1429" spans="1:9" x14ac:dyDescent="0.45">
      <c r="A1429" t="s">
        <v>8649</v>
      </c>
      <c r="B1429" t="s">
        <v>945</v>
      </c>
      <c r="C1429" t="str">
        <f>_xlfn.XLOOKUP(Campaign_performance_cln[[#This Row],[campaign_id]],campaign_channel_merged[campaign_id],campaign_channel_merged[campaign_name],"Not Found")</f>
        <v>Clearance  9</v>
      </c>
      <c r="D1429" t="str">
        <f>_xlfn.XLOOKUP(Campaign_performance_cln[[#This Row],[campaign_id]],campaign_channel_merged[campaign_id],campaign_channel_merged[channel],"Not Found",0)</f>
        <v>Social Media</v>
      </c>
      <c r="E1429" s="8" t="s">
        <v>8689</v>
      </c>
      <c r="F1429" s="8" t="s">
        <v>8689</v>
      </c>
      <c r="G1429" s="8" t="str">
        <f t="shared" si="22"/>
        <v>not converted</v>
      </c>
      <c r="H1429" s="6">
        <v>0</v>
      </c>
      <c r="I1429" t="str">
        <f>_xlfn.XLOOKUP(Campaign_performance_cln[[#This Row],[customer_id]],customers_cln[customer_id],customers_cln[country],"Not Found",0)</f>
        <v>Cape Verde</v>
      </c>
    </row>
    <row r="1430" spans="1:9" x14ac:dyDescent="0.45">
      <c r="A1430" t="s">
        <v>8646</v>
      </c>
      <c r="B1430" t="s">
        <v>377</v>
      </c>
      <c r="C1430" t="str">
        <f>_xlfn.XLOOKUP(Campaign_performance_cln[[#This Row],[campaign_id]],campaign_channel_merged[campaign_id],campaign_channel_merged[campaign_name],"Not Found")</f>
        <v>Winter  6</v>
      </c>
      <c r="D1430" t="str">
        <f>_xlfn.XLOOKUP(Campaign_performance_cln[[#This Row],[campaign_id]],campaign_channel_merged[campaign_id],campaign_channel_merged[channel],"Not Found",0)</f>
        <v>Influencer</v>
      </c>
      <c r="E1430" s="8" t="s">
        <v>8689</v>
      </c>
      <c r="F1430" s="8" t="s">
        <v>8689</v>
      </c>
      <c r="G1430" s="8" t="str">
        <f t="shared" si="22"/>
        <v>not converted</v>
      </c>
      <c r="H1430" s="6">
        <v>0</v>
      </c>
      <c r="I1430" t="str">
        <f>_xlfn.XLOOKUP(Campaign_performance_cln[[#This Row],[customer_id]],customers_cln[customer_id],customers_cln[country],"Not Found",0)</f>
        <v>Switzerland</v>
      </c>
    </row>
    <row r="1431" spans="1:9" x14ac:dyDescent="0.45">
      <c r="A1431" t="s">
        <v>8647</v>
      </c>
      <c r="B1431" t="s">
        <v>470</v>
      </c>
      <c r="C1431" t="str">
        <f>_xlfn.XLOOKUP(Campaign_performance_cln[[#This Row],[campaign_id]],campaign_channel_merged[campaign_id],campaign_channel_merged[campaign_name],"Not Found")</f>
        <v>Clearance  7</v>
      </c>
      <c r="D1431" t="str">
        <f>_xlfn.XLOOKUP(Campaign_performance_cln[[#This Row],[campaign_id]],campaign_channel_merged[campaign_id],campaign_channel_merged[channel],"Not Found",0)</f>
        <v>TV Ad</v>
      </c>
      <c r="E1431" s="8" t="s">
        <v>8689</v>
      </c>
      <c r="F1431" s="8" t="s">
        <v>8689</v>
      </c>
      <c r="G1431" s="8" t="str">
        <f t="shared" si="22"/>
        <v>not converted</v>
      </c>
      <c r="H1431" s="6">
        <v>0</v>
      </c>
      <c r="I1431" t="str">
        <f>_xlfn.XLOOKUP(Campaign_performance_cln[[#This Row],[customer_id]],customers_cln[customer_id],customers_cln[country],"Not Found",0)</f>
        <v>Egypt</v>
      </c>
    </row>
    <row r="1432" spans="1:9" x14ac:dyDescent="0.45">
      <c r="A1432" t="s">
        <v>8649</v>
      </c>
      <c r="B1432" t="s">
        <v>487</v>
      </c>
      <c r="C1432" t="str">
        <f>_xlfn.XLOOKUP(Campaign_performance_cln[[#This Row],[campaign_id]],campaign_channel_merged[campaign_id],campaign_channel_merged[campaign_name],"Not Found")</f>
        <v>Clearance  9</v>
      </c>
      <c r="D1432" t="str">
        <f>_xlfn.XLOOKUP(Campaign_performance_cln[[#This Row],[campaign_id]],campaign_channel_merged[campaign_id],campaign_channel_merged[channel],"Not Found",0)</f>
        <v>Social Media</v>
      </c>
      <c r="E1432" s="8" t="s">
        <v>8689</v>
      </c>
      <c r="F1432" s="8" t="s">
        <v>8689</v>
      </c>
      <c r="G1432" s="8" t="str">
        <f t="shared" si="22"/>
        <v>not converted</v>
      </c>
      <c r="H1432" s="6">
        <v>0</v>
      </c>
      <c r="I1432" t="str">
        <f>_xlfn.XLOOKUP(Campaign_performance_cln[[#This Row],[customer_id]],customers_cln[customer_id],customers_cln[country],"Not Found",0)</f>
        <v>Papua New Guinea</v>
      </c>
    </row>
    <row r="1433" spans="1:9" x14ac:dyDescent="0.45">
      <c r="A1433" t="s">
        <v>8658</v>
      </c>
      <c r="B1433" t="s">
        <v>934</v>
      </c>
      <c r="C1433" t="str">
        <f>_xlfn.XLOOKUP(Campaign_performance_cln[[#This Row],[campaign_id]],campaign_channel_merged[campaign_id],campaign_channel_merged[campaign_name],"Not Found")</f>
        <v>Summer  18</v>
      </c>
      <c r="D1433" t="str">
        <f>_xlfn.XLOOKUP(Campaign_performance_cln[[#This Row],[campaign_id]],campaign_channel_merged[campaign_id],campaign_channel_merged[channel],"Not Found",0)</f>
        <v>TV Ad</v>
      </c>
      <c r="E1433" s="8" t="s">
        <v>8689</v>
      </c>
      <c r="F1433" s="8" t="s">
        <v>8689</v>
      </c>
      <c r="G1433" s="8" t="str">
        <f t="shared" si="22"/>
        <v>not converted</v>
      </c>
      <c r="H1433" s="6">
        <v>0</v>
      </c>
      <c r="I1433" t="str">
        <f>_xlfn.XLOOKUP(Campaign_performance_cln[[#This Row],[customer_id]],customers_cln[customer_id],customers_cln[country],"Not Found",0)</f>
        <v>Serbia</v>
      </c>
    </row>
    <row r="1434" spans="1:9" x14ac:dyDescent="0.45">
      <c r="A1434" t="s">
        <v>8641</v>
      </c>
      <c r="B1434" t="s">
        <v>459</v>
      </c>
      <c r="C1434" t="str">
        <f>_xlfn.XLOOKUP(Campaign_performance_cln[[#This Row],[campaign_id]],campaign_channel_merged[campaign_id],campaign_channel_merged[campaign_name],"Not Found")</f>
        <v>Clearance  1</v>
      </c>
      <c r="D1434" t="str">
        <f>_xlfn.XLOOKUP(Campaign_performance_cln[[#This Row],[campaign_id]],campaign_channel_merged[campaign_id],campaign_channel_merged[channel],"Not Found",0)</f>
        <v>Google Ads</v>
      </c>
      <c r="E1434" s="8" t="s">
        <v>8690</v>
      </c>
      <c r="F1434" s="8" t="s">
        <v>8689</v>
      </c>
      <c r="G1434" s="8" t="str">
        <f t="shared" si="22"/>
        <v>not converted</v>
      </c>
      <c r="H1434" s="6">
        <v>0</v>
      </c>
      <c r="I1434" t="str">
        <f>_xlfn.XLOOKUP(Campaign_performance_cln[[#This Row],[customer_id]],customers_cln[customer_id],customers_cln[country],"Not Found",0)</f>
        <v>Moldova</v>
      </c>
    </row>
    <row r="1435" spans="1:9" x14ac:dyDescent="0.45">
      <c r="A1435" t="s">
        <v>8660</v>
      </c>
      <c r="B1435" t="s">
        <v>286</v>
      </c>
      <c r="C1435" t="str">
        <f>_xlfn.XLOOKUP(Campaign_performance_cln[[#This Row],[campaign_id]],campaign_channel_merged[campaign_id],campaign_channel_merged[campaign_name],"Not Found")</f>
        <v>Clearance  20</v>
      </c>
      <c r="D1435" t="str">
        <f>_xlfn.XLOOKUP(Campaign_performance_cln[[#This Row],[campaign_id]],campaign_channel_merged[campaign_id],campaign_channel_merged[channel],"Not Found",0)</f>
        <v>Social Media</v>
      </c>
      <c r="E1435" s="8" t="s">
        <v>8689</v>
      </c>
      <c r="F1435" s="8" t="s">
        <v>8689</v>
      </c>
      <c r="G1435" s="8" t="str">
        <f t="shared" si="22"/>
        <v>not converted</v>
      </c>
      <c r="H1435" s="6">
        <v>0</v>
      </c>
      <c r="I1435" t="str">
        <f>_xlfn.XLOOKUP(Campaign_performance_cln[[#This Row],[customer_id]],customers_cln[customer_id],customers_cln[country],"Not Found",0)</f>
        <v>Pakistan</v>
      </c>
    </row>
    <row r="1436" spans="1:9" x14ac:dyDescent="0.45">
      <c r="A1436" t="s">
        <v>8651</v>
      </c>
      <c r="B1436" t="s">
        <v>497</v>
      </c>
      <c r="C1436" t="str">
        <f>_xlfn.XLOOKUP(Campaign_performance_cln[[#This Row],[campaign_id]],campaign_channel_merged[campaign_id],campaign_channel_merged[campaign_name],"Not Found")</f>
        <v>Launch  11</v>
      </c>
      <c r="D1436" t="str">
        <f>_xlfn.XLOOKUP(Campaign_performance_cln[[#This Row],[campaign_id]],campaign_channel_merged[campaign_id],campaign_channel_merged[channel],"Not Found",0)</f>
        <v>Email</v>
      </c>
      <c r="E1436" s="8" t="s">
        <v>8689</v>
      </c>
      <c r="F1436" s="8" t="s">
        <v>8689</v>
      </c>
      <c r="G1436" s="8" t="str">
        <f t="shared" si="22"/>
        <v>not converted</v>
      </c>
      <c r="H1436" s="6">
        <v>0</v>
      </c>
      <c r="I1436" t="str">
        <f>_xlfn.XLOOKUP(Campaign_performance_cln[[#This Row],[customer_id]],customers_cln[customer_id],customers_cln[country],"Not Found",0)</f>
        <v>Uruguay</v>
      </c>
    </row>
    <row r="1437" spans="1:9" x14ac:dyDescent="0.45">
      <c r="A1437" t="s">
        <v>8655</v>
      </c>
      <c r="B1437" t="s">
        <v>801</v>
      </c>
      <c r="C1437" t="str">
        <f>_xlfn.XLOOKUP(Campaign_performance_cln[[#This Row],[campaign_id]],campaign_channel_merged[campaign_id],campaign_channel_merged[campaign_name],"Not Found")</f>
        <v>Festive  15</v>
      </c>
      <c r="D1437" t="str">
        <f>_xlfn.XLOOKUP(Campaign_performance_cln[[#This Row],[campaign_id]],campaign_channel_merged[campaign_id],campaign_channel_merged[channel],"Not Found",0)</f>
        <v>Email</v>
      </c>
      <c r="E1437" s="8" t="s">
        <v>8690</v>
      </c>
      <c r="F1437" s="8" t="s">
        <v>8689</v>
      </c>
      <c r="G1437" s="8" t="str">
        <f t="shared" si="22"/>
        <v>not converted</v>
      </c>
      <c r="H1437" s="6">
        <v>0</v>
      </c>
      <c r="I1437" t="str">
        <f>_xlfn.XLOOKUP(Campaign_performance_cln[[#This Row],[customer_id]],customers_cln[customer_id],customers_cln[country],"Not Found",0)</f>
        <v>Saint Barthelemy</v>
      </c>
    </row>
    <row r="1438" spans="1:9" x14ac:dyDescent="0.45">
      <c r="A1438" t="s">
        <v>8643</v>
      </c>
      <c r="B1438" t="s">
        <v>152</v>
      </c>
      <c r="C1438" t="str">
        <f>_xlfn.XLOOKUP(Campaign_performance_cln[[#This Row],[campaign_id]],campaign_channel_merged[campaign_id],campaign_channel_merged[campaign_name],"Not Found")</f>
        <v>Winter  3</v>
      </c>
      <c r="D1438" t="str">
        <f>_xlfn.XLOOKUP(Campaign_performance_cln[[#This Row],[campaign_id]],campaign_channel_merged[campaign_id],campaign_channel_merged[channel],"Not Found",0)</f>
        <v>Social Media</v>
      </c>
      <c r="E1438" s="8" t="s">
        <v>8689</v>
      </c>
      <c r="F1438" s="8" t="s">
        <v>8689</v>
      </c>
      <c r="G1438" s="8" t="str">
        <f t="shared" si="22"/>
        <v>not converted</v>
      </c>
      <c r="H1438" s="6">
        <v>0</v>
      </c>
      <c r="I1438" t="str">
        <f>_xlfn.XLOOKUP(Campaign_performance_cln[[#This Row],[customer_id]],customers_cln[customer_id],customers_cln[country],"Not Found",0)</f>
        <v>Greece</v>
      </c>
    </row>
    <row r="1439" spans="1:9" x14ac:dyDescent="0.45">
      <c r="A1439" t="s">
        <v>8645</v>
      </c>
      <c r="B1439" t="s">
        <v>565</v>
      </c>
      <c r="C1439" t="str">
        <f>_xlfn.XLOOKUP(Campaign_performance_cln[[#This Row],[campaign_id]],campaign_channel_merged[campaign_id],campaign_channel_merged[campaign_name],"Not Found")</f>
        <v>Festive  5</v>
      </c>
      <c r="D1439" t="str">
        <f>_xlfn.XLOOKUP(Campaign_performance_cln[[#This Row],[campaign_id]],campaign_channel_merged[campaign_id],campaign_channel_merged[channel],"Not Found",0)</f>
        <v>unknown</v>
      </c>
      <c r="E1439" s="8" t="s">
        <v>8689</v>
      </c>
      <c r="F1439" s="8" t="s">
        <v>8689</v>
      </c>
      <c r="G1439" s="8" t="str">
        <f t="shared" si="22"/>
        <v>not converted</v>
      </c>
      <c r="H1439" s="6">
        <v>0</v>
      </c>
      <c r="I1439" t="str">
        <f>_xlfn.XLOOKUP(Campaign_performance_cln[[#This Row],[customer_id]],customers_cln[customer_id],customers_cln[country],"Not Found",0)</f>
        <v>Cayman Islands</v>
      </c>
    </row>
    <row r="1440" spans="1:9" x14ac:dyDescent="0.45">
      <c r="A1440" t="s">
        <v>8645</v>
      </c>
      <c r="B1440" t="s">
        <v>415</v>
      </c>
      <c r="C1440" t="str">
        <f>_xlfn.XLOOKUP(Campaign_performance_cln[[#This Row],[campaign_id]],campaign_channel_merged[campaign_id],campaign_channel_merged[campaign_name],"Not Found")</f>
        <v>Festive  5</v>
      </c>
      <c r="D1440" t="str">
        <f>_xlfn.XLOOKUP(Campaign_performance_cln[[#This Row],[campaign_id]],campaign_channel_merged[campaign_id],campaign_channel_merged[channel],"Not Found",0)</f>
        <v>unknown</v>
      </c>
      <c r="E1440" s="8" t="s">
        <v>8690</v>
      </c>
      <c r="F1440" s="8" t="s">
        <v>8689</v>
      </c>
      <c r="G1440" s="8" t="str">
        <f t="shared" si="22"/>
        <v>not converted</v>
      </c>
      <c r="H1440" s="6">
        <v>0</v>
      </c>
      <c r="I1440" t="str">
        <f>_xlfn.XLOOKUP(Campaign_performance_cln[[#This Row],[customer_id]],customers_cln[customer_id],customers_cln[country],"Not Found",0)</f>
        <v>Bahrain</v>
      </c>
    </row>
    <row r="1441" spans="1:9" x14ac:dyDescent="0.45">
      <c r="A1441" t="s">
        <v>8645</v>
      </c>
      <c r="B1441" t="s">
        <v>531</v>
      </c>
      <c r="C1441" t="str">
        <f>_xlfn.XLOOKUP(Campaign_performance_cln[[#This Row],[campaign_id]],campaign_channel_merged[campaign_id],campaign_channel_merged[campaign_name],"Not Found")</f>
        <v>Festive  5</v>
      </c>
      <c r="D1441" t="str">
        <f>_xlfn.XLOOKUP(Campaign_performance_cln[[#This Row],[campaign_id]],campaign_channel_merged[campaign_id],campaign_channel_merged[channel],"Not Found",0)</f>
        <v>unknown</v>
      </c>
      <c r="E1441" s="8" t="s">
        <v>8690</v>
      </c>
      <c r="F1441" s="8" t="s">
        <v>8689</v>
      </c>
      <c r="G1441" s="8" t="str">
        <f t="shared" si="22"/>
        <v>not converted</v>
      </c>
      <c r="H1441" s="6">
        <v>0</v>
      </c>
      <c r="I1441" t="str">
        <f>_xlfn.XLOOKUP(Campaign_performance_cln[[#This Row],[customer_id]],customers_cln[customer_id],customers_cln[country],"Not Found",0)</f>
        <v>Bulgaria</v>
      </c>
    </row>
    <row r="1442" spans="1:9" x14ac:dyDescent="0.45">
      <c r="A1442" t="s">
        <v>8643</v>
      </c>
      <c r="B1442" t="s">
        <v>731</v>
      </c>
      <c r="C1442" t="str">
        <f>_xlfn.XLOOKUP(Campaign_performance_cln[[#This Row],[campaign_id]],campaign_channel_merged[campaign_id],campaign_channel_merged[campaign_name],"Not Found")</f>
        <v>Winter  3</v>
      </c>
      <c r="D1442" t="str">
        <f>_xlfn.XLOOKUP(Campaign_performance_cln[[#This Row],[campaign_id]],campaign_channel_merged[campaign_id],campaign_channel_merged[channel],"Not Found",0)</f>
        <v>Social Media</v>
      </c>
      <c r="E1442" s="8" t="s">
        <v>8689</v>
      </c>
      <c r="F1442" s="8" t="s">
        <v>8689</v>
      </c>
      <c r="G1442" s="8" t="str">
        <f t="shared" si="22"/>
        <v>not converted</v>
      </c>
      <c r="H1442" s="6">
        <v>0</v>
      </c>
      <c r="I1442" t="str">
        <f>_xlfn.XLOOKUP(Campaign_performance_cln[[#This Row],[customer_id]],customers_cln[customer_id],customers_cln[country],"Not Found",0)</f>
        <v>Burkina Faso</v>
      </c>
    </row>
    <row r="1443" spans="1:9" x14ac:dyDescent="0.45">
      <c r="A1443" t="s">
        <v>8649</v>
      </c>
      <c r="B1443" t="s">
        <v>129</v>
      </c>
      <c r="C1443" t="str">
        <f>_xlfn.XLOOKUP(Campaign_performance_cln[[#This Row],[campaign_id]],campaign_channel_merged[campaign_id],campaign_channel_merged[campaign_name],"Not Found")</f>
        <v>Clearance  9</v>
      </c>
      <c r="D1443" t="str">
        <f>_xlfn.XLOOKUP(Campaign_performance_cln[[#This Row],[campaign_id]],campaign_channel_merged[campaign_id],campaign_channel_merged[channel],"Not Found",0)</f>
        <v>Social Media</v>
      </c>
      <c r="E1443" s="8" t="s">
        <v>8689</v>
      </c>
      <c r="F1443" s="8" t="s">
        <v>8689</v>
      </c>
      <c r="G1443" s="8" t="str">
        <f t="shared" si="22"/>
        <v>not converted</v>
      </c>
      <c r="H1443" s="6">
        <v>0</v>
      </c>
      <c r="I1443" t="str">
        <f>_xlfn.XLOOKUP(Campaign_performance_cln[[#This Row],[customer_id]],customers_cln[customer_id],customers_cln[country],"Not Found",0)</f>
        <v>El Salvador</v>
      </c>
    </row>
    <row r="1444" spans="1:9" x14ac:dyDescent="0.45">
      <c r="A1444" t="s">
        <v>8641</v>
      </c>
      <c r="B1444" t="s">
        <v>8</v>
      </c>
      <c r="C1444" t="str">
        <f>_xlfn.XLOOKUP(Campaign_performance_cln[[#This Row],[campaign_id]],campaign_channel_merged[campaign_id],campaign_channel_merged[campaign_name],"Not Found")</f>
        <v>Clearance  1</v>
      </c>
      <c r="D1444" t="str">
        <f>_xlfn.XLOOKUP(Campaign_performance_cln[[#This Row],[campaign_id]],campaign_channel_merged[campaign_id],campaign_channel_merged[channel],"Not Found",0)</f>
        <v>Google Ads</v>
      </c>
      <c r="E1444" s="8" t="s">
        <v>8689</v>
      </c>
      <c r="F1444" s="8" t="s">
        <v>8689</v>
      </c>
      <c r="G1444" s="8" t="str">
        <f t="shared" si="22"/>
        <v>not converted</v>
      </c>
      <c r="H1444" s="6">
        <v>0</v>
      </c>
      <c r="I1444" t="str">
        <f>_xlfn.XLOOKUP(Campaign_performance_cln[[#This Row],[customer_id]],customers_cln[customer_id],customers_cln[country],"Not Found",0)</f>
        <v>Portugal</v>
      </c>
    </row>
    <row r="1445" spans="1:9" x14ac:dyDescent="0.45">
      <c r="A1445" t="s">
        <v>8647</v>
      </c>
      <c r="B1445" t="s">
        <v>893</v>
      </c>
      <c r="C1445" t="str">
        <f>_xlfn.XLOOKUP(Campaign_performance_cln[[#This Row],[campaign_id]],campaign_channel_merged[campaign_id],campaign_channel_merged[campaign_name],"Not Found")</f>
        <v>Clearance  7</v>
      </c>
      <c r="D1445" t="str">
        <f>_xlfn.XLOOKUP(Campaign_performance_cln[[#This Row],[campaign_id]],campaign_channel_merged[campaign_id],campaign_channel_merged[channel],"Not Found",0)</f>
        <v>TV Ad</v>
      </c>
      <c r="E1445" s="8" t="s">
        <v>8689</v>
      </c>
      <c r="F1445" s="8" t="s">
        <v>8689</v>
      </c>
      <c r="G1445" s="8" t="str">
        <f t="shared" si="22"/>
        <v>not converted</v>
      </c>
      <c r="H1445" s="6">
        <v>0</v>
      </c>
      <c r="I1445" t="str">
        <f>_xlfn.XLOOKUP(Campaign_performance_cln[[#This Row],[customer_id]],customers_cln[customer_id],customers_cln[country],"Not Found",0)</f>
        <v>Falkland Islands (Malvinas)</v>
      </c>
    </row>
    <row r="1446" spans="1:9" x14ac:dyDescent="0.45">
      <c r="A1446" t="s">
        <v>8643</v>
      </c>
      <c r="B1446" t="s">
        <v>667</v>
      </c>
      <c r="C1446" t="str">
        <f>_xlfn.XLOOKUP(Campaign_performance_cln[[#This Row],[campaign_id]],campaign_channel_merged[campaign_id],campaign_channel_merged[campaign_name],"Not Found")</f>
        <v>Winter  3</v>
      </c>
      <c r="D1446" t="str">
        <f>_xlfn.XLOOKUP(Campaign_performance_cln[[#This Row],[campaign_id]],campaign_channel_merged[campaign_id],campaign_channel_merged[channel],"Not Found",0)</f>
        <v>Social Media</v>
      </c>
      <c r="E1446" s="8" t="s">
        <v>8689</v>
      </c>
      <c r="F1446" s="8" t="s">
        <v>8689</v>
      </c>
      <c r="G1446" s="8" t="str">
        <f t="shared" si="22"/>
        <v>not converted</v>
      </c>
      <c r="H1446" s="6">
        <v>0</v>
      </c>
      <c r="I1446" t="str">
        <f>_xlfn.XLOOKUP(Campaign_performance_cln[[#This Row],[customer_id]],customers_cln[customer_id],customers_cln[country],"Not Found",0)</f>
        <v>Ghana</v>
      </c>
    </row>
    <row r="1447" spans="1:9" x14ac:dyDescent="0.45">
      <c r="A1447" t="s">
        <v>8642</v>
      </c>
      <c r="B1447" t="s">
        <v>349</v>
      </c>
      <c r="C1447" t="str">
        <f>_xlfn.XLOOKUP(Campaign_performance_cln[[#This Row],[campaign_id]],campaign_channel_merged[campaign_id],campaign_channel_merged[campaign_name],"Not Found")</f>
        <v>Festive  2</v>
      </c>
      <c r="D1447" t="str">
        <f>_xlfn.XLOOKUP(Campaign_performance_cln[[#This Row],[campaign_id]],campaign_channel_merged[campaign_id],campaign_channel_merged[channel],"Not Found",0)</f>
        <v>Influencer</v>
      </c>
      <c r="E1447" s="8" t="s">
        <v>8689</v>
      </c>
      <c r="F1447" s="8" t="s">
        <v>8689</v>
      </c>
      <c r="G1447" s="8" t="str">
        <f t="shared" si="22"/>
        <v>not converted</v>
      </c>
      <c r="H1447" s="6">
        <v>0</v>
      </c>
      <c r="I1447" t="str">
        <f>_xlfn.XLOOKUP(Campaign_performance_cln[[#This Row],[customer_id]],customers_cln[customer_id],customers_cln[country],"Not Found",0)</f>
        <v>Afghanistan</v>
      </c>
    </row>
    <row r="1448" spans="1:9" x14ac:dyDescent="0.45">
      <c r="A1448" t="s">
        <v>8653</v>
      </c>
      <c r="B1448" t="s">
        <v>562</v>
      </c>
      <c r="C1448" t="str">
        <f>_xlfn.XLOOKUP(Campaign_performance_cln[[#This Row],[campaign_id]],campaign_channel_merged[campaign_id],campaign_channel_merged[campaign_name],"Not Found")</f>
        <v>Winter  13</v>
      </c>
      <c r="D1448" t="str">
        <f>_xlfn.XLOOKUP(Campaign_performance_cln[[#This Row],[campaign_id]],campaign_channel_merged[campaign_id],campaign_channel_merged[channel],"Not Found",0)</f>
        <v>Social Media</v>
      </c>
      <c r="E1448" s="8" t="s">
        <v>8690</v>
      </c>
      <c r="F1448" s="8" t="s">
        <v>8689</v>
      </c>
      <c r="G1448" s="8" t="str">
        <f t="shared" si="22"/>
        <v>not converted</v>
      </c>
      <c r="H1448" s="6">
        <v>0</v>
      </c>
      <c r="I1448" t="str">
        <f>_xlfn.XLOOKUP(Campaign_performance_cln[[#This Row],[customer_id]],customers_cln[customer_id],customers_cln[country],"Not Found",0)</f>
        <v>Saint Helena</v>
      </c>
    </row>
    <row r="1449" spans="1:9" x14ac:dyDescent="0.45">
      <c r="A1449" t="s">
        <v>8643</v>
      </c>
      <c r="B1449" t="s">
        <v>713</v>
      </c>
      <c r="C1449" t="str">
        <f>_xlfn.XLOOKUP(Campaign_performance_cln[[#This Row],[campaign_id]],campaign_channel_merged[campaign_id],campaign_channel_merged[campaign_name],"Not Found")</f>
        <v>Winter  3</v>
      </c>
      <c r="D1449" t="str">
        <f>_xlfn.XLOOKUP(Campaign_performance_cln[[#This Row],[campaign_id]],campaign_channel_merged[campaign_id],campaign_channel_merged[channel],"Not Found",0)</f>
        <v>Social Media</v>
      </c>
      <c r="E1449" s="8" t="s">
        <v>8689</v>
      </c>
      <c r="F1449" s="8" t="s">
        <v>8689</v>
      </c>
      <c r="G1449" s="8" t="str">
        <f t="shared" si="22"/>
        <v>not converted</v>
      </c>
      <c r="H1449" s="6">
        <v>0</v>
      </c>
      <c r="I1449" t="str">
        <f>_xlfn.XLOOKUP(Campaign_performance_cln[[#This Row],[customer_id]],customers_cln[customer_id],customers_cln[country],"Not Found",0)</f>
        <v>Slovenia</v>
      </c>
    </row>
    <row r="1450" spans="1:9" x14ac:dyDescent="0.45">
      <c r="A1450" t="s">
        <v>8653</v>
      </c>
      <c r="B1450" t="s">
        <v>319</v>
      </c>
      <c r="C1450" t="str">
        <f>_xlfn.XLOOKUP(Campaign_performance_cln[[#This Row],[campaign_id]],campaign_channel_merged[campaign_id],campaign_channel_merged[campaign_name],"Not Found")</f>
        <v>Winter  13</v>
      </c>
      <c r="D1450" t="str">
        <f>_xlfn.XLOOKUP(Campaign_performance_cln[[#This Row],[campaign_id]],campaign_channel_merged[campaign_id],campaign_channel_merged[channel],"Not Found",0)</f>
        <v>Social Media</v>
      </c>
      <c r="E1450" s="8" t="s">
        <v>8689</v>
      </c>
      <c r="F1450" s="8" t="s">
        <v>8689</v>
      </c>
      <c r="G1450" s="8" t="str">
        <f t="shared" si="22"/>
        <v>not converted</v>
      </c>
      <c r="H1450" s="6">
        <v>0</v>
      </c>
      <c r="I1450" t="str">
        <f>_xlfn.XLOOKUP(Campaign_performance_cln[[#This Row],[customer_id]],customers_cln[customer_id],customers_cln[country],"Not Found",0)</f>
        <v>China</v>
      </c>
    </row>
    <row r="1451" spans="1:9" x14ac:dyDescent="0.45">
      <c r="A1451" t="s">
        <v>8659</v>
      </c>
      <c r="B1451" t="s">
        <v>865</v>
      </c>
      <c r="C1451" t="str">
        <f>_xlfn.XLOOKUP(Campaign_performance_cln[[#This Row],[campaign_id]],campaign_channel_merged[campaign_id],campaign_channel_merged[campaign_name],"Not Found")</f>
        <v>Launch  19</v>
      </c>
      <c r="D1451" t="str">
        <f>_xlfn.XLOOKUP(Campaign_performance_cln[[#This Row],[campaign_id]],campaign_channel_merged[campaign_id],campaign_channel_merged[channel],"Not Found",0)</f>
        <v>Google Ads</v>
      </c>
      <c r="E1451" s="8" t="s">
        <v>8689</v>
      </c>
      <c r="F1451" s="8" t="s">
        <v>8689</v>
      </c>
      <c r="G1451" s="8" t="str">
        <f t="shared" si="22"/>
        <v>not converted</v>
      </c>
      <c r="H1451" s="6">
        <v>0</v>
      </c>
      <c r="I1451" t="str">
        <f>_xlfn.XLOOKUP(Campaign_performance_cln[[#This Row],[customer_id]],customers_cln[customer_id],customers_cln[country],"Not Found",0)</f>
        <v>Greenland</v>
      </c>
    </row>
    <row r="1452" spans="1:9" x14ac:dyDescent="0.45">
      <c r="A1452" t="s">
        <v>8643</v>
      </c>
      <c r="B1452" t="s">
        <v>154</v>
      </c>
      <c r="C1452" t="str">
        <f>_xlfn.XLOOKUP(Campaign_performance_cln[[#This Row],[campaign_id]],campaign_channel_merged[campaign_id],campaign_channel_merged[campaign_name],"Not Found")</f>
        <v>Winter  3</v>
      </c>
      <c r="D1452" t="str">
        <f>_xlfn.XLOOKUP(Campaign_performance_cln[[#This Row],[campaign_id]],campaign_channel_merged[campaign_id],campaign_channel_merged[channel],"Not Found",0)</f>
        <v>Social Media</v>
      </c>
      <c r="E1452" s="8" t="s">
        <v>8689</v>
      </c>
      <c r="F1452" s="8" t="s">
        <v>8689</v>
      </c>
      <c r="G1452" s="8" t="str">
        <f t="shared" si="22"/>
        <v>not converted</v>
      </c>
      <c r="H1452" s="6">
        <v>0</v>
      </c>
      <c r="I1452" t="str">
        <f>_xlfn.XLOOKUP(Campaign_performance_cln[[#This Row],[customer_id]],customers_cln[customer_id],customers_cln[country],"Not Found",0)</f>
        <v>Saint Lucia</v>
      </c>
    </row>
    <row r="1453" spans="1:9" x14ac:dyDescent="0.45">
      <c r="A1453" t="s">
        <v>8659</v>
      </c>
      <c r="B1453" t="s">
        <v>543</v>
      </c>
      <c r="C1453" t="str">
        <f>_xlfn.XLOOKUP(Campaign_performance_cln[[#This Row],[campaign_id]],campaign_channel_merged[campaign_id],campaign_channel_merged[campaign_name],"Not Found")</f>
        <v>Launch  19</v>
      </c>
      <c r="D1453" t="str">
        <f>_xlfn.XLOOKUP(Campaign_performance_cln[[#This Row],[campaign_id]],campaign_channel_merged[campaign_id],campaign_channel_merged[channel],"Not Found",0)</f>
        <v>Google Ads</v>
      </c>
      <c r="E1453" s="8" t="s">
        <v>8690</v>
      </c>
      <c r="F1453" s="8" t="s">
        <v>8689</v>
      </c>
      <c r="G1453" s="8" t="str">
        <f t="shared" si="22"/>
        <v>not converted</v>
      </c>
      <c r="H1453" s="6">
        <v>0</v>
      </c>
      <c r="I1453" t="str">
        <f>_xlfn.XLOOKUP(Campaign_performance_cln[[#This Row],[customer_id]],customers_cln[customer_id],customers_cln[country],"Not Found",0)</f>
        <v>Senegal</v>
      </c>
    </row>
    <row r="1454" spans="1:9" x14ac:dyDescent="0.45">
      <c r="A1454" t="s">
        <v>8645</v>
      </c>
      <c r="B1454" t="s">
        <v>577</v>
      </c>
      <c r="C1454" t="str">
        <f>_xlfn.XLOOKUP(Campaign_performance_cln[[#This Row],[campaign_id]],campaign_channel_merged[campaign_id],campaign_channel_merged[campaign_name],"Not Found")</f>
        <v>Festive  5</v>
      </c>
      <c r="D1454" t="str">
        <f>_xlfn.XLOOKUP(Campaign_performance_cln[[#This Row],[campaign_id]],campaign_channel_merged[campaign_id],campaign_channel_merged[channel],"Not Found",0)</f>
        <v>unknown</v>
      </c>
      <c r="E1454" s="8" t="s">
        <v>8689</v>
      </c>
      <c r="F1454" s="8" t="s">
        <v>8689</v>
      </c>
      <c r="G1454" s="8" t="str">
        <f t="shared" si="22"/>
        <v>not converted</v>
      </c>
      <c r="H1454" s="6">
        <v>0</v>
      </c>
      <c r="I1454" t="str">
        <f>_xlfn.XLOOKUP(Campaign_performance_cln[[#This Row],[customer_id]],customers_cln[customer_id],customers_cln[country],"Not Found",0)</f>
        <v>Egypt</v>
      </c>
    </row>
    <row r="1455" spans="1:9" x14ac:dyDescent="0.45">
      <c r="A1455" t="s">
        <v>8648</v>
      </c>
      <c r="B1455" t="s">
        <v>389</v>
      </c>
      <c r="C1455" t="str">
        <f>_xlfn.XLOOKUP(Campaign_performance_cln[[#This Row],[campaign_id]],campaign_channel_merged[campaign_id],campaign_channel_merged[campaign_name],"Not Found")</f>
        <v>Festive  8</v>
      </c>
      <c r="D1455" t="str">
        <f>_xlfn.XLOOKUP(Campaign_performance_cln[[#This Row],[campaign_id]],campaign_channel_merged[campaign_id],campaign_channel_merged[channel],"Not Found",0)</f>
        <v>Influencer</v>
      </c>
      <c r="E1455" s="8" t="s">
        <v>8689</v>
      </c>
      <c r="F1455" s="8" t="s">
        <v>8689</v>
      </c>
      <c r="G1455" s="8" t="str">
        <f t="shared" si="22"/>
        <v>not converted</v>
      </c>
      <c r="H1455" s="6">
        <v>0</v>
      </c>
      <c r="I1455" t="str">
        <f>_xlfn.XLOOKUP(Campaign_performance_cln[[#This Row],[customer_id]],customers_cln[customer_id],customers_cln[country],"Not Found",0)</f>
        <v>Cape Verde</v>
      </c>
    </row>
    <row r="1456" spans="1:9" x14ac:dyDescent="0.45">
      <c r="A1456" t="s">
        <v>8643</v>
      </c>
      <c r="B1456" t="s">
        <v>865</v>
      </c>
      <c r="C1456" t="str">
        <f>_xlfn.XLOOKUP(Campaign_performance_cln[[#This Row],[campaign_id]],campaign_channel_merged[campaign_id],campaign_channel_merged[campaign_name],"Not Found")</f>
        <v>Winter  3</v>
      </c>
      <c r="D1456" t="str">
        <f>_xlfn.XLOOKUP(Campaign_performance_cln[[#This Row],[campaign_id]],campaign_channel_merged[campaign_id],campaign_channel_merged[channel],"Not Found",0)</f>
        <v>Social Media</v>
      </c>
      <c r="E1456" s="8" t="s">
        <v>8689</v>
      </c>
      <c r="F1456" s="8" t="s">
        <v>8689</v>
      </c>
      <c r="G1456" s="8" t="str">
        <f t="shared" si="22"/>
        <v>not converted</v>
      </c>
      <c r="H1456" s="6">
        <v>0</v>
      </c>
      <c r="I1456" t="str">
        <f>_xlfn.XLOOKUP(Campaign_performance_cln[[#This Row],[customer_id]],customers_cln[customer_id],customers_cln[country],"Not Found",0)</f>
        <v>Greenland</v>
      </c>
    </row>
    <row r="1457" spans="1:9" x14ac:dyDescent="0.45">
      <c r="A1457" t="s">
        <v>8641</v>
      </c>
      <c r="B1457" t="s">
        <v>93</v>
      </c>
      <c r="C1457" t="str">
        <f>_xlfn.XLOOKUP(Campaign_performance_cln[[#This Row],[campaign_id]],campaign_channel_merged[campaign_id],campaign_channel_merged[campaign_name],"Not Found")</f>
        <v>Clearance  1</v>
      </c>
      <c r="D1457" t="str">
        <f>_xlfn.XLOOKUP(Campaign_performance_cln[[#This Row],[campaign_id]],campaign_channel_merged[campaign_id],campaign_channel_merged[channel],"Not Found",0)</f>
        <v>Google Ads</v>
      </c>
      <c r="E1457" s="8" t="s">
        <v>8690</v>
      </c>
      <c r="F1457" s="8" t="s">
        <v>8689</v>
      </c>
      <c r="G1457" s="8" t="str">
        <f t="shared" si="22"/>
        <v>not converted</v>
      </c>
      <c r="H1457" s="6">
        <v>0</v>
      </c>
      <c r="I1457" t="str">
        <f>_xlfn.XLOOKUP(Campaign_performance_cln[[#This Row],[customer_id]],customers_cln[customer_id],customers_cln[country],"Not Found",0)</f>
        <v>Saudi Arabia</v>
      </c>
    </row>
    <row r="1458" spans="1:9" x14ac:dyDescent="0.45">
      <c r="A1458" t="s">
        <v>8658</v>
      </c>
      <c r="B1458" t="s">
        <v>704</v>
      </c>
      <c r="C1458" t="str">
        <f>_xlfn.XLOOKUP(Campaign_performance_cln[[#This Row],[campaign_id]],campaign_channel_merged[campaign_id],campaign_channel_merged[campaign_name],"Not Found")</f>
        <v>Summer  18</v>
      </c>
      <c r="D1458" t="str">
        <f>_xlfn.XLOOKUP(Campaign_performance_cln[[#This Row],[campaign_id]],campaign_channel_merged[campaign_id],campaign_channel_merged[channel],"Not Found",0)</f>
        <v>TV Ad</v>
      </c>
      <c r="E1458" s="8" t="s">
        <v>8689</v>
      </c>
      <c r="F1458" s="8" t="s">
        <v>8689</v>
      </c>
      <c r="G1458" s="8" t="str">
        <f t="shared" si="22"/>
        <v>not converted</v>
      </c>
      <c r="H1458" s="6">
        <v>0</v>
      </c>
      <c r="I1458" t="str">
        <f>_xlfn.XLOOKUP(Campaign_performance_cln[[#This Row],[customer_id]],customers_cln[customer_id],customers_cln[country],"Not Found",0)</f>
        <v>Switzerland</v>
      </c>
    </row>
    <row r="1459" spans="1:9" x14ac:dyDescent="0.45">
      <c r="A1459" t="s">
        <v>8658</v>
      </c>
      <c r="B1459" t="s">
        <v>27</v>
      </c>
      <c r="C1459" t="str">
        <f>_xlfn.XLOOKUP(Campaign_performance_cln[[#This Row],[campaign_id]],campaign_channel_merged[campaign_id],campaign_channel_merged[campaign_name],"Not Found")</f>
        <v>Summer  18</v>
      </c>
      <c r="D1459" t="str">
        <f>_xlfn.XLOOKUP(Campaign_performance_cln[[#This Row],[campaign_id]],campaign_channel_merged[campaign_id],campaign_channel_merged[channel],"Not Found",0)</f>
        <v>TV Ad</v>
      </c>
      <c r="E1459" s="8" t="s">
        <v>8689</v>
      </c>
      <c r="F1459" s="8" t="s">
        <v>8689</v>
      </c>
      <c r="G1459" s="8" t="str">
        <f t="shared" si="22"/>
        <v>not converted</v>
      </c>
      <c r="H1459" s="6">
        <v>0</v>
      </c>
      <c r="I1459" t="str">
        <f>_xlfn.XLOOKUP(Campaign_performance_cln[[#This Row],[customer_id]],customers_cln[customer_id],customers_cln[country],"Not Found",0)</f>
        <v>Saint Martin</v>
      </c>
    </row>
    <row r="1460" spans="1:9" x14ac:dyDescent="0.45">
      <c r="A1460" t="s">
        <v>8641</v>
      </c>
      <c r="B1460" t="s">
        <v>960</v>
      </c>
      <c r="C1460" t="str">
        <f>_xlfn.XLOOKUP(Campaign_performance_cln[[#This Row],[campaign_id]],campaign_channel_merged[campaign_id],campaign_channel_merged[campaign_name],"Not Found")</f>
        <v>Clearance  1</v>
      </c>
      <c r="D1460" t="str">
        <f>_xlfn.XLOOKUP(Campaign_performance_cln[[#This Row],[campaign_id]],campaign_channel_merged[campaign_id],campaign_channel_merged[channel],"Not Found",0)</f>
        <v>Google Ads</v>
      </c>
      <c r="E1460" s="8" t="s">
        <v>8690</v>
      </c>
      <c r="F1460" s="8" t="s">
        <v>8689</v>
      </c>
      <c r="G1460" s="8" t="str">
        <f t="shared" si="22"/>
        <v>not converted</v>
      </c>
      <c r="H1460" s="6">
        <v>0</v>
      </c>
      <c r="I1460" t="str">
        <f>_xlfn.XLOOKUP(Campaign_performance_cln[[#This Row],[customer_id]],customers_cln[customer_id],customers_cln[country],"Not Found",0)</f>
        <v>French Polynesia</v>
      </c>
    </row>
    <row r="1461" spans="1:9" x14ac:dyDescent="0.45">
      <c r="A1461" t="s">
        <v>8657</v>
      </c>
      <c r="B1461" t="s">
        <v>805</v>
      </c>
      <c r="C1461" t="str">
        <f>_xlfn.XLOOKUP(Campaign_performance_cln[[#This Row],[campaign_id]],campaign_channel_merged[campaign_id],campaign_channel_merged[campaign_name],"Not Found")</f>
        <v>Launch  17</v>
      </c>
      <c r="D1461" t="str">
        <f>_xlfn.XLOOKUP(Campaign_performance_cln[[#This Row],[campaign_id]],campaign_channel_merged[campaign_id],campaign_channel_merged[channel],"Not Found",0)</f>
        <v>TV Ad</v>
      </c>
      <c r="E1461" s="8" t="s">
        <v>8689</v>
      </c>
      <c r="F1461" s="8" t="s">
        <v>8689</v>
      </c>
      <c r="G1461" s="8" t="str">
        <f t="shared" si="22"/>
        <v>not converted</v>
      </c>
      <c r="H1461" s="6">
        <v>0</v>
      </c>
      <c r="I1461" t="str">
        <f>_xlfn.XLOOKUP(Campaign_performance_cln[[#This Row],[customer_id]],customers_cln[customer_id],customers_cln[country],"Not Found",0)</f>
        <v>Gibraltar</v>
      </c>
    </row>
    <row r="1462" spans="1:9" x14ac:dyDescent="0.45">
      <c r="A1462" t="s">
        <v>8656</v>
      </c>
      <c r="B1462" t="s">
        <v>900</v>
      </c>
      <c r="C1462" t="str">
        <f>_xlfn.XLOOKUP(Campaign_performance_cln[[#This Row],[campaign_id]],campaign_channel_merged[campaign_id],campaign_channel_merged[campaign_name],"Not Found")</f>
        <v>Clearance  16</v>
      </c>
      <c r="D1462" t="str">
        <f>_xlfn.XLOOKUP(Campaign_performance_cln[[#This Row],[campaign_id]],campaign_channel_merged[campaign_id],campaign_channel_merged[channel],"Not Found",0)</f>
        <v>Influencer</v>
      </c>
      <c r="E1462" s="8" t="s">
        <v>8690</v>
      </c>
      <c r="F1462" s="8" t="s">
        <v>8690</v>
      </c>
      <c r="G1462" s="8" t="str">
        <f t="shared" si="22"/>
        <v>converted</v>
      </c>
      <c r="H1462" s="6">
        <v>98.03</v>
      </c>
      <c r="I1462" t="str">
        <f>_xlfn.XLOOKUP(Campaign_performance_cln[[#This Row],[customer_id]],customers_cln[customer_id],customers_cln[country],"Not Found",0)</f>
        <v>Ghana</v>
      </c>
    </row>
    <row r="1463" spans="1:9" x14ac:dyDescent="0.45">
      <c r="A1463" t="s">
        <v>8655</v>
      </c>
      <c r="B1463" t="s">
        <v>671</v>
      </c>
      <c r="C1463" t="str">
        <f>_xlfn.XLOOKUP(Campaign_performance_cln[[#This Row],[campaign_id]],campaign_channel_merged[campaign_id],campaign_channel_merged[campaign_name],"Not Found")</f>
        <v>Festive  15</v>
      </c>
      <c r="D1463" t="str">
        <f>_xlfn.XLOOKUP(Campaign_performance_cln[[#This Row],[campaign_id]],campaign_channel_merged[campaign_id],campaign_channel_merged[channel],"Not Found",0)</f>
        <v>Email</v>
      </c>
      <c r="E1463" s="8" t="s">
        <v>8690</v>
      </c>
      <c r="F1463" s="8" t="s">
        <v>8689</v>
      </c>
      <c r="G1463" s="8" t="str">
        <f t="shared" si="22"/>
        <v>not converted</v>
      </c>
      <c r="H1463" s="6">
        <v>0</v>
      </c>
      <c r="I1463" t="str">
        <f>_xlfn.XLOOKUP(Campaign_performance_cln[[#This Row],[customer_id]],customers_cln[customer_id],customers_cln[country],"Not Found",0)</f>
        <v>Uganda</v>
      </c>
    </row>
    <row r="1464" spans="1:9" x14ac:dyDescent="0.45">
      <c r="A1464" t="s">
        <v>8642</v>
      </c>
      <c r="B1464" t="s">
        <v>489</v>
      </c>
      <c r="C1464" t="str">
        <f>_xlfn.XLOOKUP(Campaign_performance_cln[[#This Row],[campaign_id]],campaign_channel_merged[campaign_id],campaign_channel_merged[campaign_name],"Not Found")</f>
        <v>Festive  2</v>
      </c>
      <c r="D1464" t="str">
        <f>_xlfn.XLOOKUP(Campaign_performance_cln[[#This Row],[campaign_id]],campaign_channel_merged[campaign_id],campaign_channel_merged[channel],"Not Found",0)</f>
        <v>Influencer</v>
      </c>
      <c r="E1464" s="8" t="s">
        <v>8689</v>
      </c>
      <c r="F1464" s="8" t="s">
        <v>8689</v>
      </c>
      <c r="G1464" s="8" t="str">
        <f t="shared" si="22"/>
        <v>not converted</v>
      </c>
      <c r="H1464" s="6">
        <v>0</v>
      </c>
      <c r="I1464" t="str">
        <f>_xlfn.XLOOKUP(Campaign_performance_cln[[#This Row],[customer_id]],customers_cln[customer_id],customers_cln[country],"Not Found",0)</f>
        <v>Bouvet Island (Bouvetoya)</v>
      </c>
    </row>
    <row r="1465" spans="1:9" x14ac:dyDescent="0.45">
      <c r="A1465" t="s">
        <v>8642</v>
      </c>
      <c r="B1465" t="s">
        <v>298</v>
      </c>
      <c r="C1465" t="str">
        <f>_xlfn.XLOOKUP(Campaign_performance_cln[[#This Row],[campaign_id]],campaign_channel_merged[campaign_id],campaign_channel_merged[campaign_name],"Not Found")</f>
        <v>Festive  2</v>
      </c>
      <c r="D1465" t="str">
        <f>_xlfn.XLOOKUP(Campaign_performance_cln[[#This Row],[campaign_id]],campaign_channel_merged[campaign_id],campaign_channel_merged[channel],"Not Found",0)</f>
        <v>Influencer</v>
      </c>
      <c r="E1465" s="8" t="s">
        <v>8690</v>
      </c>
      <c r="F1465" s="8" t="s">
        <v>8690</v>
      </c>
      <c r="G1465" s="8" t="str">
        <f t="shared" si="22"/>
        <v>converted</v>
      </c>
      <c r="H1465" s="6">
        <v>1950.58</v>
      </c>
      <c r="I1465" t="str">
        <f>_xlfn.XLOOKUP(Campaign_performance_cln[[#This Row],[customer_id]],customers_cln[customer_id],customers_cln[country],"Not Found",0)</f>
        <v>Nauru</v>
      </c>
    </row>
    <row r="1466" spans="1:9" x14ac:dyDescent="0.45">
      <c r="A1466" t="s">
        <v>8659</v>
      </c>
      <c r="B1466" t="s">
        <v>388</v>
      </c>
      <c r="C1466" t="str">
        <f>_xlfn.XLOOKUP(Campaign_performance_cln[[#This Row],[campaign_id]],campaign_channel_merged[campaign_id],campaign_channel_merged[campaign_name],"Not Found")</f>
        <v>Launch  19</v>
      </c>
      <c r="D1466" t="str">
        <f>_xlfn.XLOOKUP(Campaign_performance_cln[[#This Row],[campaign_id]],campaign_channel_merged[campaign_id],campaign_channel_merged[channel],"Not Found",0)</f>
        <v>Google Ads</v>
      </c>
      <c r="E1466" s="8" t="s">
        <v>8689</v>
      </c>
      <c r="F1466" s="8" t="s">
        <v>8689</v>
      </c>
      <c r="G1466" s="8" t="str">
        <f t="shared" si="22"/>
        <v>not converted</v>
      </c>
      <c r="H1466" s="6">
        <v>0</v>
      </c>
      <c r="I1466" t="str">
        <f>_xlfn.XLOOKUP(Campaign_performance_cln[[#This Row],[customer_id]],customers_cln[customer_id],customers_cln[country],"Not Found",0)</f>
        <v>Samoa</v>
      </c>
    </row>
    <row r="1467" spans="1:9" x14ac:dyDescent="0.45">
      <c r="A1467" t="s">
        <v>8660</v>
      </c>
      <c r="B1467" t="s">
        <v>395</v>
      </c>
      <c r="C1467" t="str">
        <f>_xlfn.XLOOKUP(Campaign_performance_cln[[#This Row],[campaign_id]],campaign_channel_merged[campaign_id],campaign_channel_merged[campaign_name],"Not Found")</f>
        <v>Clearance  20</v>
      </c>
      <c r="D1467" t="str">
        <f>_xlfn.XLOOKUP(Campaign_performance_cln[[#This Row],[campaign_id]],campaign_channel_merged[campaign_id],campaign_channel_merged[channel],"Not Found",0)</f>
        <v>Social Media</v>
      </c>
      <c r="E1467" s="8" t="s">
        <v>8689</v>
      </c>
      <c r="F1467" s="8" t="s">
        <v>8689</v>
      </c>
      <c r="G1467" s="8" t="str">
        <f t="shared" si="22"/>
        <v>not converted</v>
      </c>
      <c r="H1467" s="6">
        <v>0</v>
      </c>
      <c r="I1467" t="str">
        <f>_xlfn.XLOOKUP(Campaign_performance_cln[[#This Row],[customer_id]],customers_cln[customer_id],customers_cln[country],"Not Found",0)</f>
        <v>Nigeria</v>
      </c>
    </row>
    <row r="1468" spans="1:9" x14ac:dyDescent="0.45">
      <c r="A1468" t="s">
        <v>8645</v>
      </c>
      <c r="B1468" t="s">
        <v>670</v>
      </c>
      <c r="C1468" t="str">
        <f>_xlfn.XLOOKUP(Campaign_performance_cln[[#This Row],[campaign_id]],campaign_channel_merged[campaign_id],campaign_channel_merged[campaign_name],"Not Found")</f>
        <v>Festive  5</v>
      </c>
      <c r="D1468" t="str">
        <f>_xlfn.XLOOKUP(Campaign_performance_cln[[#This Row],[campaign_id]],campaign_channel_merged[campaign_id],campaign_channel_merged[channel],"Not Found",0)</f>
        <v>unknown</v>
      </c>
      <c r="E1468" s="8" t="s">
        <v>8689</v>
      </c>
      <c r="F1468" s="8" t="s">
        <v>8689</v>
      </c>
      <c r="G1468" s="8" t="str">
        <f t="shared" si="22"/>
        <v>not converted</v>
      </c>
      <c r="H1468" s="6">
        <v>0</v>
      </c>
      <c r="I1468" t="str">
        <f>_xlfn.XLOOKUP(Campaign_performance_cln[[#This Row],[customer_id]],customers_cln[customer_id],customers_cln[country],"Not Found",0)</f>
        <v>Northern Mariana Islands</v>
      </c>
    </row>
    <row r="1469" spans="1:9" x14ac:dyDescent="0.45">
      <c r="A1469" t="s">
        <v>8654</v>
      </c>
      <c r="B1469" t="s">
        <v>92</v>
      </c>
      <c r="C1469" t="str">
        <f>_xlfn.XLOOKUP(Campaign_performance_cln[[#This Row],[campaign_id]],campaign_channel_merged[campaign_id],campaign_channel_merged[campaign_name],"Not Found")</f>
        <v>Summer  14</v>
      </c>
      <c r="D1469" t="str">
        <f>_xlfn.XLOOKUP(Campaign_performance_cln[[#This Row],[campaign_id]],campaign_channel_merged[campaign_id],campaign_channel_merged[channel],"Not Found",0)</f>
        <v>Social Media</v>
      </c>
      <c r="E1469" s="8" t="s">
        <v>8690</v>
      </c>
      <c r="F1469" s="8" t="s">
        <v>8690</v>
      </c>
      <c r="G1469" s="8" t="str">
        <f t="shared" si="22"/>
        <v>converted</v>
      </c>
      <c r="H1469" s="6">
        <v>153.4</v>
      </c>
      <c r="I1469" t="str">
        <f>_xlfn.XLOOKUP(Campaign_performance_cln[[#This Row],[customer_id]],customers_cln[customer_id],customers_cln[country],"Not Found",0)</f>
        <v>Bangladesh</v>
      </c>
    </row>
    <row r="1470" spans="1:9" x14ac:dyDescent="0.45">
      <c r="A1470" t="s">
        <v>8642</v>
      </c>
      <c r="B1470" t="s">
        <v>955</v>
      </c>
      <c r="C1470" t="str">
        <f>_xlfn.XLOOKUP(Campaign_performance_cln[[#This Row],[campaign_id]],campaign_channel_merged[campaign_id],campaign_channel_merged[campaign_name],"Not Found")</f>
        <v>Festive  2</v>
      </c>
      <c r="D1470" t="str">
        <f>_xlfn.XLOOKUP(Campaign_performance_cln[[#This Row],[campaign_id]],campaign_channel_merged[campaign_id],campaign_channel_merged[channel],"Not Found",0)</f>
        <v>Influencer</v>
      </c>
      <c r="E1470" s="8" t="s">
        <v>8690</v>
      </c>
      <c r="F1470" s="8" t="s">
        <v>8690</v>
      </c>
      <c r="G1470" s="8" t="str">
        <f t="shared" si="22"/>
        <v>converted</v>
      </c>
      <c r="H1470" s="6">
        <v>948.58</v>
      </c>
      <c r="I1470" t="str">
        <f>_xlfn.XLOOKUP(Campaign_performance_cln[[#This Row],[customer_id]],customers_cln[customer_id],customers_cln[country],"Not Found",0)</f>
        <v>Ecuador</v>
      </c>
    </row>
    <row r="1471" spans="1:9" x14ac:dyDescent="0.45">
      <c r="A1471" t="s">
        <v>8644</v>
      </c>
      <c r="B1471" t="s">
        <v>515</v>
      </c>
      <c r="C1471" t="str">
        <f>_xlfn.XLOOKUP(Campaign_performance_cln[[#This Row],[campaign_id]],campaign_channel_merged[campaign_id],campaign_channel_merged[campaign_name],"Not Found")</f>
        <v>Launch  4</v>
      </c>
      <c r="D1471" t="str">
        <f>_xlfn.XLOOKUP(Campaign_performance_cln[[#This Row],[campaign_id]],campaign_channel_merged[campaign_id],campaign_channel_merged[channel],"Not Found",0)</f>
        <v>TV Ad</v>
      </c>
      <c r="E1471" s="8" t="s">
        <v>8689</v>
      </c>
      <c r="F1471" s="8" t="s">
        <v>8689</v>
      </c>
      <c r="G1471" s="8" t="str">
        <f t="shared" si="22"/>
        <v>not converted</v>
      </c>
      <c r="H1471" s="6">
        <v>0</v>
      </c>
      <c r="I1471" t="str">
        <f>_xlfn.XLOOKUP(Campaign_performance_cln[[#This Row],[customer_id]],customers_cln[customer_id],customers_cln[country],"Not Found",0)</f>
        <v>Mongolia</v>
      </c>
    </row>
    <row r="1472" spans="1:9" x14ac:dyDescent="0.45">
      <c r="A1472" t="s">
        <v>8641</v>
      </c>
      <c r="B1472" t="s">
        <v>750</v>
      </c>
      <c r="C1472" t="str">
        <f>_xlfn.XLOOKUP(Campaign_performance_cln[[#This Row],[campaign_id]],campaign_channel_merged[campaign_id],campaign_channel_merged[campaign_name],"Not Found")</f>
        <v>Clearance  1</v>
      </c>
      <c r="D1472" t="str">
        <f>_xlfn.XLOOKUP(Campaign_performance_cln[[#This Row],[campaign_id]],campaign_channel_merged[campaign_id],campaign_channel_merged[channel],"Not Found",0)</f>
        <v>Google Ads</v>
      </c>
      <c r="E1472" s="8" t="s">
        <v>8690</v>
      </c>
      <c r="F1472" s="8" t="s">
        <v>8690</v>
      </c>
      <c r="G1472" s="8" t="str">
        <f t="shared" si="22"/>
        <v>converted</v>
      </c>
      <c r="H1472" s="6">
        <v>115.17</v>
      </c>
      <c r="I1472" t="str">
        <f>_xlfn.XLOOKUP(Campaign_performance_cln[[#This Row],[customer_id]],customers_cln[customer_id],customers_cln[country],"Not Found",0)</f>
        <v>Montserrat</v>
      </c>
    </row>
    <row r="1473" spans="1:9" x14ac:dyDescent="0.45">
      <c r="A1473" t="s">
        <v>8652</v>
      </c>
      <c r="B1473" t="s">
        <v>688</v>
      </c>
      <c r="C1473" t="str">
        <f>_xlfn.XLOOKUP(Campaign_performance_cln[[#This Row],[campaign_id]],campaign_channel_merged[campaign_id],campaign_channel_merged[campaign_name],"Not Found")</f>
        <v>Summer  12</v>
      </c>
      <c r="D1473" t="str">
        <f>_xlfn.XLOOKUP(Campaign_performance_cln[[#This Row],[campaign_id]],campaign_channel_merged[campaign_id],campaign_channel_merged[channel],"Not Found",0)</f>
        <v>Email</v>
      </c>
      <c r="E1473" s="8" t="s">
        <v>8689</v>
      </c>
      <c r="F1473" s="8" t="s">
        <v>8689</v>
      </c>
      <c r="G1473" s="8" t="str">
        <f t="shared" si="22"/>
        <v>not converted</v>
      </c>
      <c r="H1473" s="6">
        <v>0</v>
      </c>
      <c r="I1473" t="str">
        <f>_xlfn.XLOOKUP(Campaign_performance_cln[[#This Row],[customer_id]],customers_cln[customer_id],customers_cln[country],"Not Found",0)</f>
        <v>Uzbekistan</v>
      </c>
    </row>
    <row r="1474" spans="1:9" x14ac:dyDescent="0.45">
      <c r="A1474" t="s">
        <v>8659</v>
      </c>
      <c r="B1474" t="s">
        <v>491</v>
      </c>
      <c r="C1474" t="str">
        <f>_xlfn.XLOOKUP(Campaign_performance_cln[[#This Row],[campaign_id]],campaign_channel_merged[campaign_id],campaign_channel_merged[campaign_name],"Not Found")</f>
        <v>Launch  19</v>
      </c>
      <c r="D1474" t="str">
        <f>_xlfn.XLOOKUP(Campaign_performance_cln[[#This Row],[campaign_id]],campaign_channel_merged[campaign_id],campaign_channel_merged[channel],"Not Found",0)</f>
        <v>Google Ads</v>
      </c>
      <c r="E1474" s="8" t="s">
        <v>8690</v>
      </c>
      <c r="F1474" s="8" t="s">
        <v>8689</v>
      </c>
      <c r="G1474" s="8" t="str">
        <f t="shared" si="22"/>
        <v>not converted</v>
      </c>
      <c r="H1474" s="6">
        <v>0</v>
      </c>
      <c r="I1474" t="str">
        <f>_xlfn.XLOOKUP(Campaign_performance_cln[[#This Row],[customer_id]],customers_cln[customer_id],customers_cln[country],"Not Found",0)</f>
        <v>Andorra</v>
      </c>
    </row>
    <row r="1475" spans="1:9" x14ac:dyDescent="0.45">
      <c r="A1475" t="s">
        <v>8648</v>
      </c>
      <c r="B1475" t="s">
        <v>727</v>
      </c>
      <c r="C1475" t="str">
        <f>_xlfn.XLOOKUP(Campaign_performance_cln[[#This Row],[campaign_id]],campaign_channel_merged[campaign_id],campaign_channel_merged[campaign_name],"Not Found")</f>
        <v>Festive  8</v>
      </c>
      <c r="D1475" t="str">
        <f>_xlfn.XLOOKUP(Campaign_performance_cln[[#This Row],[campaign_id]],campaign_channel_merged[campaign_id],campaign_channel_merged[channel],"Not Found",0)</f>
        <v>Influencer</v>
      </c>
      <c r="E1475" s="8" t="s">
        <v>8690</v>
      </c>
      <c r="F1475" s="8" t="s">
        <v>8690</v>
      </c>
      <c r="G1475" s="8" t="str">
        <f t="shared" ref="G1475:G1538" si="23">IF(AND(E1475="yes",F1475="yes"),"converted","not converted")</f>
        <v>converted</v>
      </c>
      <c r="H1475" s="6">
        <v>43.67</v>
      </c>
      <c r="I1475" t="str">
        <f>_xlfn.XLOOKUP(Campaign_performance_cln[[#This Row],[customer_id]],customers_cln[customer_id],customers_cln[country],"Not Found",0)</f>
        <v>Singapore</v>
      </c>
    </row>
    <row r="1476" spans="1:9" x14ac:dyDescent="0.45">
      <c r="A1476" t="s">
        <v>8646</v>
      </c>
      <c r="B1476" t="s">
        <v>641</v>
      </c>
      <c r="C1476" t="str">
        <f>_xlfn.XLOOKUP(Campaign_performance_cln[[#This Row],[campaign_id]],campaign_channel_merged[campaign_id],campaign_channel_merged[campaign_name],"Not Found")</f>
        <v>Winter  6</v>
      </c>
      <c r="D1476" t="str">
        <f>_xlfn.XLOOKUP(Campaign_performance_cln[[#This Row],[campaign_id]],campaign_channel_merged[campaign_id],campaign_channel_merged[channel],"Not Found",0)</f>
        <v>Influencer</v>
      </c>
      <c r="E1476" s="8" t="s">
        <v>8689</v>
      </c>
      <c r="F1476" s="8" t="s">
        <v>8689</v>
      </c>
      <c r="G1476" s="8" t="str">
        <f t="shared" si="23"/>
        <v>not converted</v>
      </c>
      <c r="H1476" s="6">
        <v>0</v>
      </c>
      <c r="I1476" t="str">
        <f>_xlfn.XLOOKUP(Campaign_performance_cln[[#This Row],[customer_id]],customers_cln[customer_id],customers_cln[country],"Not Found",0)</f>
        <v>Brazil</v>
      </c>
    </row>
    <row r="1477" spans="1:9" x14ac:dyDescent="0.45">
      <c r="A1477" t="s">
        <v>8652</v>
      </c>
      <c r="B1477" t="s">
        <v>933</v>
      </c>
      <c r="C1477" t="str">
        <f>_xlfn.XLOOKUP(Campaign_performance_cln[[#This Row],[campaign_id]],campaign_channel_merged[campaign_id],campaign_channel_merged[campaign_name],"Not Found")</f>
        <v>Summer  12</v>
      </c>
      <c r="D1477" t="str">
        <f>_xlfn.XLOOKUP(Campaign_performance_cln[[#This Row],[campaign_id]],campaign_channel_merged[campaign_id],campaign_channel_merged[channel],"Not Found",0)</f>
        <v>Email</v>
      </c>
      <c r="E1477" s="8" t="s">
        <v>8689</v>
      </c>
      <c r="F1477" s="8" t="s">
        <v>8689</v>
      </c>
      <c r="G1477" s="8" t="str">
        <f t="shared" si="23"/>
        <v>not converted</v>
      </c>
      <c r="H1477" s="6">
        <v>0</v>
      </c>
      <c r="I1477" t="str">
        <f>_xlfn.XLOOKUP(Campaign_performance_cln[[#This Row],[customer_id]],customers_cln[customer_id],customers_cln[country],"Not Found",0)</f>
        <v>Liechtenstein</v>
      </c>
    </row>
    <row r="1478" spans="1:9" x14ac:dyDescent="0.45">
      <c r="A1478" t="s">
        <v>8649</v>
      </c>
      <c r="B1478" t="s">
        <v>670</v>
      </c>
      <c r="C1478" t="str">
        <f>_xlfn.XLOOKUP(Campaign_performance_cln[[#This Row],[campaign_id]],campaign_channel_merged[campaign_id],campaign_channel_merged[campaign_name],"Not Found")</f>
        <v>Clearance  9</v>
      </c>
      <c r="D1478" t="str">
        <f>_xlfn.XLOOKUP(Campaign_performance_cln[[#This Row],[campaign_id]],campaign_channel_merged[campaign_id],campaign_channel_merged[channel],"Not Found",0)</f>
        <v>Social Media</v>
      </c>
      <c r="E1478" s="8" t="s">
        <v>8689</v>
      </c>
      <c r="F1478" s="8" t="s">
        <v>8689</v>
      </c>
      <c r="G1478" s="8" t="str">
        <f t="shared" si="23"/>
        <v>not converted</v>
      </c>
      <c r="H1478" s="6">
        <v>0</v>
      </c>
      <c r="I1478" t="str">
        <f>_xlfn.XLOOKUP(Campaign_performance_cln[[#This Row],[customer_id]],customers_cln[customer_id],customers_cln[country],"Not Found",0)</f>
        <v>Northern Mariana Islands</v>
      </c>
    </row>
    <row r="1479" spans="1:9" x14ac:dyDescent="0.45">
      <c r="A1479" t="s">
        <v>8651</v>
      </c>
      <c r="B1479" t="s">
        <v>662</v>
      </c>
      <c r="C1479" t="str">
        <f>_xlfn.XLOOKUP(Campaign_performance_cln[[#This Row],[campaign_id]],campaign_channel_merged[campaign_id],campaign_channel_merged[campaign_name],"Not Found")</f>
        <v>Launch  11</v>
      </c>
      <c r="D1479" t="str">
        <f>_xlfn.XLOOKUP(Campaign_performance_cln[[#This Row],[campaign_id]],campaign_channel_merged[campaign_id],campaign_channel_merged[channel],"Not Found",0)</f>
        <v>Email</v>
      </c>
      <c r="E1479" s="8" t="s">
        <v>8690</v>
      </c>
      <c r="F1479" s="8" t="s">
        <v>8689</v>
      </c>
      <c r="G1479" s="8" t="str">
        <f t="shared" si="23"/>
        <v>not converted</v>
      </c>
      <c r="H1479" s="6">
        <v>0</v>
      </c>
      <c r="I1479" t="str">
        <f>_xlfn.XLOOKUP(Campaign_performance_cln[[#This Row],[customer_id]],customers_cln[customer_id],customers_cln[country],"Not Found",0)</f>
        <v>Guernsey</v>
      </c>
    </row>
    <row r="1480" spans="1:9" x14ac:dyDescent="0.45">
      <c r="A1480" t="s">
        <v>8654</v>
      </c>
      <c r="B1480" t="s">
        <v>336</v>
      </c>
      <c r="C1480" t="str">
        <f>_xlfn.XLOOKUP(Campaign_performance_cln[[#This Row],[campaign_id]],campaign_channel_merged[campaign_id],campaign_channel_merged[campaign_name],"Not Found")</f>
        <v>Summer  14</v>
      </c>
      <c r="D1480" t="str">
        <f>_xlfn.XLOOKUP(Campaign_performance_cln[[#This Row],[campaign_id]],campaign_channel_merged[campaign_id],campaign_channel_merged[channel],"Not Found",0)</f>
        <v>Social Media</v>
      </c>
      <c r="E1480" s="8" t="s">
        <v>8689</v>
      </c>
      <c r="F1480" s="8" t="s">
        <v>8689</v>
      </c>
      <c r="G1480" s="8" t="str">
        <f t="shared" si="23"/>
        <v>not converted</v>
      </c>
      <c r="H1480" s="6">
        <v>0</v>
      </c>
      <c r="I1480" t="str">
        <f>_xlfn.XLOOKUP(Campaign_performance_cln[[#This Row],[customer_id]],customers_cln[customer_id],customers_cln[country],"Not Found",0)</f>
        <v>Antarctica (The Territory South Of 60 Deg S)</v>
      </c>
    </row>
    <row r="1481" spans="1:9" x14ac:dyDescent="0.45">
      <c r="A1481" t="s">
        <v>8650</v>
      </c>
      <c r="B1481" t="s">
        <v>267</v>
      </c>
      <c r="C1481" t="str">
        <f>_xlfn.XLOOKUP(Campaign_performance_cln[[#This Row],[campaign_id]],campaign_channel_merged[campaign_id],campaign_channel_merged[campaign_name],"Not Found")</f>
        <v>Winter  10</v>
      </c>
      <c r="D1481" t="str">
        <f>_xlfn.XLOOKUP(Campaign_performance_cln[[#This Row],[campaign_id]],campaign_channel_merged[campaign_id],campaign_channel_merged[channel],"Not Found",0)</f>
        <v>TV Ad</v>
      </c>
      <c r="E1481" s="8" t="s">
        <v>8690</v>
      </c>
      <c r="F1481" s="8" t="s">
        <v>8690</v>
      </c>
      <c r="G1481" s="8" t="str">
        <f t="shared" si="23"/>
        <v>converted</v>
      </c>
      <c r="H1481" s="6">
        <v>779.48</v>
      </c>
      <c r="I1481" t="str">
        <f>_xlfn.XLOOKUP(Campaign_performance_cln[[#This Row],[customer_id]],customers_cln[customer_id],customers_cln[country],"Not Found",0)</f>
        <v>Belarus</v>
      </c>
    </row>
    <row r="1482" spans="1:9" x14ac:dyDescent="0.45">
      <c r="A1482" t="s">
        <v>8660</v>
      </c>
      <c r="B1482" t="s">
        <v>788</v>
      </c>
      <c r="C1482" t="str">
        <f>_xlfn.XLOOKUP(Campaign_performance_cln[[#This Row],[campaign_id]],campaign_channel_merged[campaign_id],campaign_channel_merged[campaign_name],"Not Found")</f>
        <v>Clearance  20</v>
      </c>
      <c r="D1482" t="str">
        <f>_xlfn.XLOOKUP(Campaign_performance_cln[[#This Row],[campaign_id]],campaign_channel_merged[campaign_id],campaign_channel_merged[channel],"Not Found",0)</f>
        <v>Social Media</v>
      </c>
      <c r="E1482" s="8" t="s">
        <v>8689</v>
      </c>
      <c r="F1482" s="8" t="s">
        <v>8689</v>
      </c>
      <c r="G1482" s="8" t="str">
        <f t="shared" si="23"/>
        <v>not converted</v>
      </c>
      <c r="H1482" s="6">
        <v>0</v>
      </c>
      <c r="I1482" t="str">
        <f>_xlfn.XLOOKUP(Campaign_performance_cln[[#This Row],[customer_id]],customers_cln[customer_id],customers_cln[country],"Not Found",0)</f>
        <v>Cameroon</v>
      </c>
    </row>
    <row r="1483" spans="1:9" x14ac:dyDescent="0.45">
      <c r="A1483" t="s">
        <v>8646</v>
      </c>
      <c r="B1483" t="s">
        <v>64</v>
      </c>
      <c r="C1483" t="str">
        <f>_xlfn.XLOOKUP(Campaign_performance_cln[[#This Row],[campaign_id]],campaign_channel_merged[campaign_id],campaign_channel_merged[campaign_name],"Not Found")</f>
        <v>Winter  6</v>
      </c>
      <c r="D1483" t="str">
        <f>_xlfn.XLOOKUP(Campaign_performance_cln[[#This Row],[campaign_id]],campaign_channel_merged[campaign_id],campaign_channel_merged[channel],"Not Found",0)</f>
        <v>Influencer</v>
      </c>
      <c r="E1483" s="8" t="s">
        <v>8689</v>
      </c>
      <c r="F1483" s="8" t="s">
        <v>8689</v>
      </c>
      <c r="G1483" s="8" t="str">
        <f t="shared" si="23"/>
        <v>not converted</v>
      </c>
      <c r="H1483" s="6">
        <v>0</v>
      </c>
      <c r="I1483" t="str">
        <f>_xlfn.XLOOKUP(Campaign_performance_cln[[#This Row],[customer_id]],customers_cln[customer_id],customers_cln[country],"Not Found",0)</f>
        <v>Libyan Arab Jamahiriya</v>
      </c>
    </row>
    <row r="1484" spans="1:9" x14ac:dyDescent="0.45">
      <c r="A1484" t="s">
        <v>8643</v>
      </c>
      <c r="B1484" t="s">
        <v>421</v>
      </c>
      <c r="C1484" t="str">
        <f>_xlfn.XLOOKUP(Campaign_performance_cln[[#This Row],[campaign_id]],campaign_channel_merged[campaign_id],campaign_channel_merged[campaign_name],"Not Found")</f>
        <v>Winter  3</v>
      </c>
      <c r="D1484" t="str">
        <f>_xlfn.XLOOKUP(Campaign_performance_cln[[#This Row],[campaign_id]],campaign_channel_merged[campaign_id],campaign_channel_merged[channel],"Not Found",0)</f>
        <v>Social Media</v>
      </c>
      <c r="E1484" s="8" t="s">
        <v>8689</v>
      </c>
      <c r="F1484" s="8" t="s">
        <v>8689</v>
      </c>
      <c r="G1484" s="8" t="str">
        <f t="shared" si="23"/>
        <v>not converted</v>
      </c>
      <c r="H1484" s="6">
        <v>0</v>
      </c>
      <c r="I1484" t="str">
        <f>_xlfn.XLOOKUP(Campaign_performance_cln[[#This Row],[customer_id]],customers_cln[customer_id],customers_cln[country],"Not Found",0)</f>
        <v>Egypt</v>
      </c>
    </row>
    <row r="1485" spans="1:9" x14ac:dyDescent="0.45">
      <c r="A1485" t="s">
        <v>8644</v>
      </c>
      <c r="B1485" t="s">
        <v>364</v>
      </c>
      <c r="C1485" t="str">
        <f>_xlfn.XLOOKUP(Campaign_performance_cln[[#This Row],[campaign_id]],campaign_channel_merged[campaign_id],campaign_channel_merged[campaign_name],"Not Found")</f>
        <v>Launch  4</v>
      </c>
      <c r="D1485" t="str">
        <f>_xlfn.XLOOKUP(Campaign_performance_cln[[#This Row],[campaign_id]],campaign_channel_merged[campaign_id],campaign_channel_merged[channel],"Not Found",0)</f>
        <v>TV Ad</v>
      </c>
      <c r="E1485" s="8" t="s">
        <v>8690</v>
      </c>
      <c r="F1485" s="8" t="s">
        <v>8689</v>
      </c>
      <c r="G1485" s="8" t="str">
        <f t="shared" si="23"/>
        <v>not converted</v>
      </c>
      <c r="H1485" s="6">
        <v>0</v>
      </c>
      <c r="I1485" t="str">
        <f>_xlfn.XLOOKUP(Campaign_performance_cln[[#This Row],[customer_id]],customers_cln[customer_id],customers_cln[country],"Not Found",0)</f>
        <v>Martinique</v>
      </c>
    </row>
    <row r="1486" spans="1:9" x14ac:dyDescent="0.45">
      <c r="A1486" t="s">
        <v>8642</v>
      </c>
      <c r="B1486" t="s">
        <v>970</v>
      </c>
      <c r="C1486" t="str">
        <f>_xlfn.XLOOKUP(Campaign_performance_cln[[#This Row],[campaign_id]],campaign_channel_merged[campaign_id],campaign_channel_merged[campaign_name],"Not Found")</f>
        <v>Festive  2</v>
      </c>
      <c r="D1486" t="str">
        <f>_xlfn.XLOOKUP(Campaign_performance_cln[[#This Row],[campaign_id]],campaign_channel_merged[campaign_id],campaign_channel_merged[channel],"Not Found",0)</f>
        <v>Influencer</v>
      </c>
      <c r="E1486" s="8" t="s">
        <v>8689</v>
      </c>
      <c r="F1486" s="8" t="s">
        <v>8689</v>
      </c>
      <c r="G1486" s="8" t="str">
        <f t="shared" si="23"/>
        <v>not converted</v>
      </c>
      <c r="H1486" s="6">
        <v>0</v>
      </c>
      <c r="I1486" t="str">
        <f>_xlfn.XLOOKUP(Campaign_performance_cln[[#This Row],[customer_id]],customers_cln[customer_id],customers_cln[country],"Not Found",0)</f>
        <v>Macedonia</v>
      </c>
    </row>
    <row r="1487" spans="1:9" x14ac:dyDescent="0.45">
      <c r="A1487" t="s">
        <v>8643</v>
      </c>
      <c r="B1487" t="s">
        <v>929</v>
      </c>
      <c r="C1487" t="str">
        <f>_xlfn.XLOOKUP(Campaign_performance_cln[[#This Row],[campaign_id]],campaign_channel_merged[campaign_id],campaign_channel_merged[campaign_name],"Not Found")</f>
        <v>Winter  3</v>
      </c>
      <c r="D1487" t="str">
        <f>_xlfn.XLOOKUP(Campaign_performance_cln[[#This Row],[campaign_id]],campaign_channel_merged[campaign_id],campaign_channel_merged[channel],"Not Found",0)</f>
        <v>Social Media</v>
      </c>
      <c r="E1487" s="8" t="s">
        <v>8690</v>
      </c>
      <c r="F1487" s="8" t="s">
        <v>8690</v>
      </c>
      <c r="G1487" s="8" t="str">
        <f t="shared" si="23"/>
        <v>converted</v>
      </c>
      <c r="H1487" s="6">
        <v>1876.12</v>
      </c>
      <c r="I1487" t="str">
        <f>_xlfn.XLOOKUP(Campaign_performance_cln[[#This Row],[customer_id]],customers_cln[customer_id],customers_cln[country],"Not Found",0)</f>
        <v>Seychelles</v>
      </c>
    </row>
    <row r="1488" spans="1:9" x14ac:dyDescent="0.45">
      <c r="A1488" t="s">
        <v>8660</v>
      </c>
      <c r="B1488" t="s">
        <v>792</v>
      </c>
      <c r="C1488" t="str">
        <f>_xlfn.XLOOKUP(Campaign_performance_cln[[#This Row],[campaign_id]],campaign_channel_merged[campaign_id],campaign_channel_merged[campaign_name],"Not Found")</f>
        <v>Clearance  20</v>
      </c>
      <c r="D1488" t="str">
        <f>_xlfn.XLOOKUP(Campaign_performance_cln[[#This Row],[campaign_id]],campaign_channel_merged[campaign_id],campaign_channel_merged[channel],"Not Found",0)</f>
        <v>Social Media</v>
      </c>
      <c r="E1488" s="8" t="s">
        <v>8690</v>
      </c>
      <c r="F1488" s="8" t="s">
        <v>8689</v>
      </c>
      <c r="G1488" s="8" t="str">
        <f t="shared" si="23"/>
        <v>not converted</v>
      </c>
      <c r="H1488" s="6">
        <v>0</v>
      </c>
      <c r="I1488" t="str">
        <f>_xlfn.XLOOKUP(Campaign_performance_cln[[#This Row],[customer_id]],customers_cln[customer_id],customers_cln[country],"Not Found",0)</f>
        <v>Jamaica</v>
      </c>
    </row>
    <row r="1489" spans="1:9" x14ac:dyDescent="0.45">
      <c r="A1489" t="s">
        <v>8654</v>
      </c>
      <c r="B1489" t="s">
        <v>822</v>
      </c>
      <c r="C1489" t="str">
        <f>_xlfn.XLOOKUP(Campaign_performance_cln[[#This Row],[campaign_id]],campaign_channel_merged[campaign_id],campaign_channel_merged[campaign_name],"Not Found")</f>
        <v>Summer  14</v>
      </c>
      <c r="D1489" t="str">
        <f>_xlfn.XLOOKUP(Campaign_performance_cln[[#This Row],[campaign_id]],campaign_channel_merged[campaign_id],campaign_channel_merged[channel],"Not Found",0)</f>
        <v>Social Media</v>
      </c>
      <c r="E1489" s="8" t="s">
        <v>8689</v>
      </c>
      <c r="F1489" s="8" t="s">
        <v>8689</v>
      </c>
      <c r="G1489" s="8" t="str">
        <f t="shared" si="23"/>
        <v>not converted</v>
      </c>
      <c r="H1489" s="6">
        <v>0</v>
      </c>
      <c r="I1489" t="str">
        <f>_xlfn.XLOOKUP(Campaign_performance_cln[[#This Row],[customer_id]],customers_cln[customer_id],customers_cln[country],"Not Found",0)</f>
        <v>Wallis And Futuna</v>
      </c>
    </row>
    <row r="1490" spans="1:9" x14ac:dyDescent="0.45">
      <c r="A1490" t="s">
        <v>8659</v>
      </c>
      <c r="B1490" t="s">
        <v>796</v>
      </c>
      <c r="C1490" t="str">
        <f>_xlfn.XLOOKUP(Campaign_performance_cln[[#This Row],[campaign_id]],campaign_channel_merged[campaign_id],campaign_channel_merged[campaign_name],"Not Found")</f>
        <v>Launch  19</v>
      </c>
      <c r="D1490" t="str">
        <f>_xlfn.XLOOKUP(Campaign_performance_cln[[#This Row],[campaign_id]],campaign_channel_merged[campaign_id],campaign_channel_merged[channel],"Not Found",0)</f>
        <v>Google Ads</v>
      </c>
      <c r="E1490" s="8" t="s">
        <v>8689</v>
      </c>
      <c r="F1490" s="8" t="s">
        <v>8689</v>
      </c>
      <c r="G1490" s="8" t="str">
        <f t="shared" si="23"/>
        <v>not converted</v>
      </c>
      <c r="H1490" s="6">
        <v>0</v>
      </c>
      <c r="I1490" t="str">
        <f>_xlfn.XLOOKUP(Campaign_performance_cln[[#This Row],[customer_id]],customers_cln[customer_id],customers_cln[country],"Not Found",0)</f>
        <v>Angola</v>
      </c>
    </row>
    <row r="1491" spans="1:9" x14ac:dyDescent="0.45">
      <c r="A1491" t="s">
        <v>8653</v>
      </c>
      <c r="B1491" t="s">
        <v>553</v>
      </c>
      <c r="C1491" t="str">
        <f>_xlfn.XLOOKUP(Campaign_performance_cln[[#This Row],[campaign_id]],campaign_channel_merged[campaign_id],campaign_channel_merged[campaign_name],"Not Found")</f>
        <v>Winter  13</v>
      </c>
      <c r="D1491" t="str">
        <f>_xlfn.XLOOKUP(Campaign_performance_cln[[#This Row],[campaign_id]],campaign_channel_merged[campaign_id],campaign_channel_merged[channel],"Not Found",0)</f>
        <v>Social Media</v>
      </c>
      <c r="E1491" s="8" t="s">
        <v>8690</v>
      </c>
      <c r="F1491" s="8" t="s">
        <v>8689</v>
      </c>
      <c r="G1491" s="8" t="str">
        <f t="shared" si="23"/>
        <v>not converted</v>
      </c>
      <c r="H1491" s="6">
        <v>0</v>
      </c>
      <c r="I1491" t="str">
        <f>_xlfn.XLOOKUP(Campaign_performance_cln[[#This Row],[customer_id]],customers_cln[customer_id],customers_cln[country],"Not Found",0)</f>
        <v>Monaco</v>
      </c>
    </row>
    <row r="1492" spans="1:9" x14ac:dyDescent="0.45">
      <c r="A1492" t="s">
        <v>8653</v>
      </c>
      <c r="B1492" t="s">
        <v>792</v>
      </c>
      <c r="C1492" t="str">
        <f>_xlfn.XLOOKUP(Campaign_performance_cln[[#This Row],[campaign_id]],campaign_channel_merged[campaign_id],campaign_channel_merged[campaign_name],"Not Found")</f>
        <v>Winter  13</v>
      </c>
      <c r="D1492" t="str">
        <f>_xlfn.XLOOKUP(Campaign_performance_cln[[#This Row],[campaign_id]],campaign_channel_merged[campaign_id],campaign_channel_merged[channel],"Not Found",0)</f>
        <v>Social Media</v>
      </c>
      <c r="E1492" s="8" t="s">
        <v>8690</v>
      </c>
      <c r="F1492" s="8" t="s">
        <v>8689</v>
      </c>
      <c r="G1492" s="8" t="str">
        <f t="shared" si="23"/>
        <v>not converted</v>
      </c>
      <c r="H1492" s="6">
        <v>0</v>
      </c>
      <c r="I1492" t="str">
        <f>_xlfn.XLOOKUP(Campaign_performance_cln[[#This Row],[customer_id]],customers_cln[customer_id],customers_cln[country],"Not Found",0)</f>
        <v>Jamaica</v>
      </c>
    </row>
    <row r="1493" spans="1:9" x14ac:dyDescent="0.45">
      <c r="A1493" t="s">
        <v>8651</v>
      </c>
      <c r="B1493" t="s">
        <v>358</v>
      </c>
      <c r="C1493" t="str">
        <f>_xlfn.XLOOKUP(Campaign_performance_cln[[#This Row],[campaign_id]],campaign_channel_merged[campaign_id],campaign_channel_merged[campaign_name],"Not Found")</f>
        <v>Launch  11</v>
      </c>
      <c r="D1493" t="str">
        <f>_xlfn.XLOOKUP(Campaign_performance_cln[[#This Row],[campaign_id]],campaign_channel_merged[campaign_id],campaign_channel_merged[channel],"Not Found",0)</f>
        <v>Email</v>
      </c>
      <c r="E1493" s="8" t="s">
        <v>8689</v>
      </c>
      <c r="F1493" s="8" t="s">
        <v>8689</v>
      </c>
      <c r="G1493" s="8" t="str">
        <f t="shared" si="23"/>
        <v>not converted</v>
      </c>
      <c r="H1493" s="6">
        <v>0</v>
      </c>
      <c r="I1493" t="str">
        <f>_xlfn.XLOOKUP(Campaign_performance_cln[[#This Row],[customer_id]],customers_cln[customer_id],customers_cln[country],"Not Found",0)</f>
        <v>Mayotte</v>
      </c>
    </row>
    <row r="1494" spans="1:9" x14ac:dyDescent="0.45">
      <c r="A1494" t="s">
        <v>8643</v>
      </c>
      <c r="B1494" t="s">
        <v>834</v>
      </c>
      <c r="C1494" t="str">
        <f>_xlfn.XLOOKUP(Campaign_performance_cln[[#This Row],[campaign_id]],campaign_channel_merged[campaign_id],campaign_channel_merged[campaign_name],"Not Found")</f>
        <v>Winter  3</v>
      </c>
      <c r="D1494" t="str">
        <f>_xlfn.XLOOKUP(Campaign_performance_cln[[#This Row],[campaign_id]],campaign_channel_merged[campaign_id],campaign_channel_merged[channel],"Not Found",0)</f>
        <v>Social Media</v>
      </c>
      <c r="E1494" s="8" t="s">
        <v>8689</v>
      </c>
      <c r="F1494" s="8" t="s">
        <v>8689</v>
      </c>
      <c r="G1494" s="8" t="str">
        <f t="shared" si="23"/>
        <v>not converted</v>
      </c>
      <c r="H1494" s="6">
        <v>0</v>
      </c>
      <c r="I1494" t="str">
        <f>_xlfn.XLOOKUP(Campaign_performance_cln[[#This Row],[customer_id]],customers_cln[customer_id],customers_cln[country],"Not Found",0)</f>
        <v>Iceland</v>
      </c>
    </row>
    <row r="1495" spans="1:9" x14ac:dyDescent="0.45">
      <c r="A1495" t="s">
        <v>8650</v>
      </c>
      <c r="B1495" t="s">
        <v>620</v>
      </c>
      <c r="C1495" t="str">
        <f>_xlfn.XLOOKUP(Campaign_performance_cln[[#This Row],[campaign_id]],campaign_channel_merged[campaign_id],campaign_channel_merged[campaign_name],"Not Found")</f>
        <v>Winter  10</v>
      </c>
      <c r="D1495" t="str">
        <f>_xlfn.XLOOKUP(Campaign_performance_cln[[#This Row],[campaign_id]],campaign_channel_merged[campaign_id],campaign_channel_merged[channel],"Not Found",0)</f>
        <v>TV Ad</v>
      </c>
      <c r="E1495" s="8" t="s">
        <v>8690</v>
      </c>
      <c r="F1495" s="8" t="s">
        <v>8689</v>
      </c>
      <c r="G1495" s="8" t="str">
        <f t="shared" si="23"/>
        <v>not converted</v>
      </c>
      <c r="H1495" s="6">
        <v>0</v>
      </c>
      <c r="I1495" t="str">
        <f>_xlfn.XLOOKUP(Campaign_performance_cln[[#This Row],[customer_id]],customers_cln[customer_id],customers_cln[country],"Not Found",0)</f>
        <v>Sao Tome And Principe</v>
      </c>
    </row>
    <row r="1496" spans="1:9" x14ac:dyDescent="0.45">
      <c r="A1496" t="s">
        <v>8657</v>
      </c>
      <c r="B1496" t="s">
        <v>312</v>
      </c>
      <c r="C1496" t="str">
        <f>_xlfn.XLOOKUP(Campaign_performance_cln[[#This Row],[campaign_id]],campaign_channel_merged[campaign_id],campaign_channel_merged[campaign_name],"Not Found")</f>
        <v>Launch  17</v>
      </c>
      <c r="D1496" t="str">
        <f>_xlfn.XLOOKUP(Campaign_performance_cln[[#This Row],[campaign_id]],campaign_channel_merged[campaign_id],campaign_channel_merged[channel],"Not Found",0)</f>
        <v>TV Ad</v>
      </c>
      <c r="E1496" s="8" t="s">
        <v>8689</v>
      </c>
      <c r="F1496" s="8" t="s">
        <v>8689</v>
      </c>
      <c r="G1496" s="8" t="str">
        <f t="shared" si="23"/>
        <v>not converted</v>
      </c>
      <c r="H1496" s="6">
        <v>0</v>
      </c>
      <c r="I1496" t="str">
        <f>_xlfn.XLOOKUP(Campaign_performance_cln[[#This Row],[customer_id]],customers_cln[customer_id],customers_cln[country],"Not Found",0)</f>
        <v>Turks And Caicos Islands</v>
      </c>
    </row>
    <row r="1497" spans="1:9" x14ac:dyDescent="0.45">
      <c r="A1497" t="s">
        <v>8657</v>
      </c>
      <c r="B1497" t="s">
        <v>528</v>
      </c>
      <c r="C1497" t="str">
        <f>_xlfn.XLOOKUP(Campaign_performance_cln[[#This Row],[campaign_id]],campaign_channel_merged[campaign_id],campaign_channel_merged[campaign_name],"Not Found")</f>
        <v>Launch  17</v>
      </c>
      <c r="D1497" t="str">
        <f>_xlfn.XLOOKUP(Campaign_performance_cln[[#This Row],[campaign_id]],campaign_channel_merged[campaign_id],campaign_channel_merged[channel],"Not Found",0)</f>
        <v>TV Ad</v>
      </c>
      <c r="E1497" s="8" t="s">
        <v>8690</v>
      </c>
      <c r="F1497" s="8" t="s">
        <v>8690</v>
      </c>
      <c r="G1497" s="8" t="str">
        <f t="shared" si="23"/>
        <v>converted</v>
      </c>
      <c r="H1497" s="6">
        <v>1184.7</v>
      </c>
      <c r="I1497" t="str">
        <f>_xlfn.XLOOKUP(Campaign_performance_cln[[#This Row],[customer_id]],customers_cln[customer_id],customers_cln[country],"Not Found",0)</f>
        <v>Macedonia</v>
      </c>
    </row>
    <row r="1498" spans="1:9" x14ac:dyDescent="0.45">
      <c r="A1498" t="s">
        <v>8642</v>
      </c>
      <c r="B1498" t="s">
        <v>534</v>
      </c>
      <c r="C1498" t="str">
        <f>_xlfn.XLOOKUP(Campaign_performance_cln[[#This Row],[campaign_id]],campaign_channel_merged[campaign_id],campaign_channel_merged[campaign_name],"Not Found")</f>
        <v>Festive  2</v>
      </c>
      <c r="D1498" t="str">
        <f>_xlfn.XLOOKUP(Campaign_performance_cln[[#This Row],[campaign_id]],campaign_channel_merged[campaign_id],campaign_channel_merged[channel],"Not Found",0)</f>
        <v>Influencer</v>
      </c>
      <c r="E1498" s="8" t="s">
        <v>8690</v>
      </c>
      <c r="F1498" s="8" t="s">
        <v>8690</v>
      </c>
      <c r="G1498" s="8" t="str">
        <f t="shared" si="23"/>
        <v>converted</v>
      </c>
      <c r="H1498" s="6">
        <v>1642.58</v>
      </c>
      <c r="I1498" t="str">
        <f>_xlfn.XLOOKUP(Campaign_performance_cln[[#This Row],[customer_id]],customers_cln[customer_id],customers_cln[country],"Not Found",0)</f>
        <v>Sao Tome And Principe</v>
      </c>
    </row>
    <row r="1499" spans="1:9" x14ac:dyDescent="0.45">
      <c r="A1499" t="s">
        <v>8651</v>
      </c>
      <c r="B1499" t="s">
        <v>522</v>
      </c>
      <c r="C1499" t="str">
        <f>_xlfn.XLOOKUP(Campaign_performance_cln[[#This Row],[campaign_id]],campaign_channel_merged[campaign_id],campaign_channel_merged[campaign_name],"Not Found")</f>
        <v>Launch  11</v>
      </c>
      <c r="D1499" t="str">
        <f>_xlfn.XLOOKUP(Campaign_performance_cln[[#This Row],[campaign_id]],campaign_channel_merged[campaign_id],campaign_channel_merged[channel],"Not Found",0)</f>
        <v>Email</v>
      </c>
      <c r="E1499" s="8" t="s">
        <v>8689</v>
      </c>
      <c r="F1499" s="8" t="s">
        <v>8689</v>
      </c>
      <c r="G1499" s="8" t="str">
        <f t="shared" si="23"/>
        <v>not converted</v>
      </c>
      <c r="H1499" s="6">
        <v>0</v>
      </c>
      <c r="I1499" t="str">
        <f>_xlfn.XLOOKUP(Campaign_performance_cln[[#This Row],[customer_id]],customers_cln[customer_id],customers_cln[country],"Not Found",0)</f>
        <v>Dominican Republic</v>
      </c>
    </row>
    <row r="1500" spans="1:9" x14ac:dyDescent="0.45">
      <c r="A1500" t="s">
        <v>8646</v>
      </c>
      <c r="B1500" t="s">
        <v>297</v>
      </c>
      <c r="C1500" t="str">
        <f>_xlfn.XLOOKUP(Campaign_performance_cln[[#This Row],[campaign_id]],campaign_channel_merged[campaign_id],campaign_channel_merged[campaign_name],"Not Found")</f>
        <v>Winter  6</v>
      </c>
      <c r="D1500" t="str">
        <f>_xlfn.XLOOKUP(Campaign_performance_cln[[#This Row],[campaign_id]],campaign_channel_merged[campaign_id],campaign_channel_merged[channel],"Not Found",0)</f>
        <v>Influencer</v>
      </c>
      <c r="E1500" s="8" t="s">
        <v>8690</v>
      </c>
      <c r="F1500" s="8" t="s">
        <v>8689</v>
      </c>
      <c r="G1500" s="8" t="str">
        <f t="shared" si="23"/>
        <v>not converted</v>
      </c>
      <c r="H1500" s="6">
        <v>0</v>
      </c>
      <c r="I1500" t="str">
        <f>_xlfn.XLOOKUP(Campaign_performance_cln[[#This Row],[customer_id]],customers_cln[customer_id],customers_cln[country],"Not Found",0)</f>
        <v>Bahrain</v>
      </c>
    </row>
    <row r="1501" spans="1:9" x14ac:dyDescent="0.45">
      <c r="A1501" t="s">
        <v>8655</v>
      </c>
      <c r="B1501" t="s">
        <v>268</v>
      </c>
      <c r="C1501" t="str">
        <f>_xlfn.XLOOKUP(Campaign_performance_cln[[#This Row],[campaign_id]],campaign_channel_merged[campaign_id],campaign_channel_merged[campaign_name],"Not Found")</f>
        <v>Festive  15</v>
      </c>
      <c r="D1501" t="str">
        <f>_xlfn.XLOOKUP(Campaign_performance_cln[[#This Row],[campaign_id]],campaign_channel_merged[campaign_id],campaign_channel_merged[channel],"Not Found",0)</f>
        <v>Email</v>
      </c>
      <c r="E1501" s="8" t="s">
        <v>8689</v>
      </c>
      <c r="F1501" s="8" t="s">
        <v>8689</v>
      </c>
      <c r="G1501" s="8" t="str">
        <f t="shared" si="23"/>
        <v>not converted</v>
      </c>
      <c r="H1501" s="6">
        <v>0</v>
      </c>
      <c r="I1501" t="str">
        <f>_xlfn.XLOOKUP(Campaign_performance_cln[[#This Row],[customer_id]],customers_cln[customer_id],customers_cln[country],"Not Found",0)</f>
        <v>Saint Helena</v>
      </c>
    </row>
    <row r="1502" spans="1:9" x14ac:dyDescent="0.45">
      <c r="A1502" t="s">
        <v>8651</v>
      </c>
      <c r="B1502" t="s">
        <v>34</v>
      </c>
      <c r="C1502" t="str">
        <f>_xlfn.XLOOKUP(Campaign_performance_cln[[#This Row],[campaign_id]],campaign_channel_merged[campaign_id],campaign_channel_merged[campaign_name],"Not Found")</f>
        <v>Launch  11</v>
      </c>
      <c r="D1502" t="str">
        <f>_xlfn.XLOOKUP(Campaign_performance_cln[[#This Row],[campaign_id]],campaign_channel_merged[campaign_id],campaign_channel_merged[channel],"Not Found",0)</f>
        <v>Email</v>
      </c>
      <c r="E1502" s="8" t="s">
        <v>8689</v>
      </c>
      <c r="F1502" s="8" t="s">
        <v>8689</v>
      </c>
      <c r="G1502" s="8" t="str">
        <f t="shared" si="23"/>
        <v>not converted</v>
      </c>
      <c r="H1502" s="6">
        <v>0</v>
      </c>
      <c r="I1502" t="str">
        <f>_xlfn.XLOOKUP(Campaign_performance_cln[[#This Row],[customer_id]],customers_cln[customer_id],customers_cln[country],"Not Found",0)</f>
        <v>Iraq</v>
      </c>
    </row>
    <row r="1503" spans="1:9" x14ac:dyDescent="0.45">
      <c r="A1503" t="s">
        <v>8647</v>
      </c>
      <c r="B1503" t="s">
        <v>194</v>
      </c>
      <c r="C1503" t="str">
        <f>_xlfn.XLOOKUP(Campaign_performance_cln[[#This Row],[campaign_id]],campaign_channel_merged[campaign_id],campaign_channel_merged[campaign_name],"Not Found")</f>
        <v>Clearance  7</v>
      </c>
      <c r="D1503" t="str">
        <f>_xlfn.XLOOKUP(Campaign_performance_cln[[#This Row],[campaign_id]],campaign_channel_merged[campaign_id],campaign_channel_merged[channel],"Not Found",0)</f>
        <v>TV Ad</v>
      </c>
      <c r="E1503" s="8" t="s">
        <v>8689</v>
      </c>
      <c r="F1503" s="8" t="s">
        <v>8689</v>
      </c>
      <c r="G1503" s="8" t="str">
        <f t="shared" si="23"/>
        <v>not converted</v>
      </c>
      <c r="H1503" s="6">
        <v>0</v>
      </c>
      <c r="I1503" t="str">
        <f>_xlfn.XLOOKUP(Campaign_performance_cln[[#This Row],[customer_id]],customers_cln[customer_id],customers_cln[country],"Not Found",0)</f>
        <v>Congo</v>
      </c>
    </row>
    <row r="1504" spans="1:9" x14ac:dyDescent="0.45">
      <c r="A1504" t="s">
        <v>8652</v>
      </c>
      <c r="B1504" t="s">
        <v>790</v>
      </c>
      <c r="C1504" t="str">
        <f>_xlfn.XLOOKUP(Campaign_performance_cln[[#This Row],[campaign_id]],campaign_channel_merged[campaign_id],campaign_channel_merged[campaign_name],"Not Found")</f>
        <v>Summer  12</v>
      </c>
      <c r="D1504" t="str">
        <f>_xlfn.XLOOKUP(Campaign_performance_cln[[#This Row],[campaign_id]],campaign_channel_merged[campaign_id],campaign_channel_merged[channel],"Not Found",0)</f>
        <v>Email</v>
      </c>
      <c r="E1504" s="8" t="s">
        <v>8690</v>
      </c>
      <c r="F1504" s="8" t="s">
        <v>8690</v>
      </c>
      <c r="G1504" s="8" t="str">
        <f t="shared" si="23"/>
        <v>converted</v>
      </c>
      <c r="H1504" s="6">
        <v>1948.55</v>
      </c>
      <c r="I1504" t="str">
        <f>_xlfn.XLOOKUP(Campaign_performance_cln[[#This Row],[customer_id]],customers_cln[customer_id],customers_cln[country],"Not Found",0)</f>
        <v>Heard Island And Mcdonald Islands</v>
      </c>
    </row>
    <row r="1505" spans="1:9" x14ac:dyDescent="0.45">
      <c r="A1505" t="s">
        <v>8659</v>
      </c>
      <c r="B1505" t="s">
        <v>118</v>
      </c>
      <c r="C1505" t="str">
        <f>_xlfn.XLOOKUP(Campaign_performance_cln[[#This Row],[campaign_id]],campaign_channel_merged[campaign_id],campaign_channel_merged[campaign_name],"Not Found")</f>
        <v>Launch  19</v>
      </c>
      <c r="D1505" t="str">
        <f>_xlfn.XLOOKUP(Campaign_performance_cln[[#This Row],[campaign_id]],campaign_channel_merged[campaign_id],campaign_channel_merged[channel],"Not Found",0)</f>
        <v>Google Ads</v>
      </c>
      <c r="E1505" s="8" t="s">
        <v>8690</v>
      </c>
      <c r="F1505" s="8" t="s">
        <v>8689</v>
      </c>
      <c r="G1505" s="8" t="str">
        <f t="shared" si="23"/>
        <v>not converted</v>
      </c>
      <c r="H1505" s="6">
        <v>0</v>
      </c>
      <c r="I1505" t="str">
        <f>_xlfn.XLOOKUP(Campaign_performance_cln[[#This Row],[customer_id]],customers_cln[customer_id],customers_cln[country],"Not Found",0)</f>
        <v>Dominica</v>
      </c>
    </row>
    <row r="1506" spans="1:9" x14ac:dyDescent="0.45">
      <c r="A1506" t="s">
        <v>8643</v>
      </c>
      <c r="B1506" t="s">
        <v>715</v>
      </c>
      <c r="C1506" t="str">
        <f>_xlfn.XLOOKUP(Campaign_performance_cln[[#This Row],[campaign_id]],campaign_channel_merged[campaign_id],campaign_channel_merged[campaign_name],"Not Found")</f>
        <v>Winter  3</v>
      </c>
      <c r="D1506" t="str">
        <f>_xlfn.XLOOKUP(Campaign_performance_cln[[#This Row],[campaign_id]],campaign_channel_merged[campaign_id],campaign_channel_merged[channel],"Not Found",0)</f>
        <v>Social Media</v>
      </c>
      <c r="E1506" s="8" t="s">
        <v>8690</v>
      </c>
      <c r="F1506" s="8" t="s">
        <v>8689</v>
      </c>
      <c r="G1506" s="8" t="str">
        <f t="shared" si="23"/>
        <v>not converted</v>
      </c>
      <c r="H1506" s="6">
        <v>0</v>
      </c>
      <c r="I1506" t="str">
        <f>_xlfn.XLOOKUP(Campaign_performance_cln[[#This Row],[customer_id]],customers_cln[customer_id],customers_cln[country],"Not Found",0)</f>
        <v>Solomon Islands</v>
      </c>
    </row>
    <row r="1507" spans="1:9" x14ac:dyDescent="0.45">
      <c r="A1507" t="s">
        <v>8649</v>
      </c>
      <c r="B1507" t="s">
        <v>427</v>
      </c>
      <c r="C1507" t="str">
        <f>_xlfn.XLOOKUP(Campaign_performance_cln[[#This Row],[campaign_id]],campaign_channel_merged[campaign_id],campaign_channel_merged[campaign_name],"Not Found")</f>
        <v>Clearance  9</v>
      </c>
      <c r="D1507" t="str">
        <f>_xlfn.XLOOKUP(Campaign_performance_cln[[#This Row],[campaign_id]],campaign_channel_merged[campaign_id],campaign_channel_merged[channel],"Not Found",0)</f>
        <v>Social Media</v>
      </c>
      <c r="E1507" s="8" t="s">
        <v>8689</v>
      </c>
      <c r="F1507" s="8" t="s">
        <v>8689</v>
      </c>
      <c r="G1507" s="8" t="str">
        <f t="shared" si="23"/>
        <v>not converted</v>
      </c>
      <c r="H1507" s="6">
        <v>0</v>
      </c>
      <c r="I1507" t="str">
        <f>_xlfn.XLOOKUP(Campaign_performance_cln[[#This Row],[customer_id]],customers_cln[customer_id],customers_cln[country],"Not Found",0)</f>
        <v>Hungary</v>
      </c>
    </row>
    <row r="1508" spans="1:9" x14ac:dyDescent="0.45">
      <c r="A1508" t="s">
        <v>8657</v>
      </c>
      <c r="B1508" t="s">
        <v>631</v>
      </c>
      <c r="C1508" t="str">
        <f>_xlfn.XLOOKUP(Campaign_performance_cln[[#This Row],[campaign_id]],campaign_channel_merged[campaign_id],campaign_channel_merged[campaign_name],"Not Found")</f>
        <v>Launch  17</v>
      </c>
      <c r="D1508" t="str">
        <f>_xlfn.XLOOKUP(Campaign_performance_cln[[#This Row],[campaign_id]],campaign_channel_merged[campaign_id],campaign_channel_merged[channel],"Not Found",0)</f>
        <v>TV Ad</v>
      </c>
      <c r="E1508" s="8" t="s">
        <v>8689</v>
      </c>
      <c r="F1508" s="8" t="s">
        <v>8689</v>
      </c>
      <c r="G1508" s="8" t="str">
        <f t="shared" si="23"/>
        <v>not converted</v>
      </c>
      <c r="H1508" s="6">
        <v>0</v>
      </c>
      <c r="I1508" t="str">
        <f>_xlfn.XLOOKUP(Campaign_performance_cln[[#This Row],[customer_id]],customers_cln[customer_id],customers_cln[country],"Not Found",0)</f>
        <v>Colombia</v>
      </c>
    </row>
    <row r="1509" spans="1:9" x14ac:dyDescent="0.45">
      <c r="A1509" t="s">
        <v>8660</v>
      </c>
      <c r="B1509" t="s">
        <v>234</v>
      </c>
      <c r="C1509" t="str">
        <f>_xlfn.XLOOKUP(Campaign_performance_cln[[#This Row],[campaign_id]],campaign_channel_merged[campaign_id],campaign_channel_merged[campaign_name],"Not Found")</f>
        <v>Clearance  20</v>
      </c>
      <c r="D1509" t="str">
        <f>_xlfn.XLOOKUP(Campaign_performance_cln[[#This Row],[campaign_id]],campaign_channel_merged[campaign_id],campaign_channel_merged[channel],"Not Found",0)</f>
        <v>Social Media</v>
      </c>
      <c r="E1509" s="8" t="s">
        <v>8690</v>
      </c>
      <c r="F1509" s="8" t="s">
        <v>8690</v>
      </c>
      <c r="G1509" s="8" t="str">
        <f t="shared" si="23"/>
        <v>converted</v>
      </c>
      <c r="H1509" s="6">
        <v>726.79</v>
      </c>
      <c r="I1509" t="str">
        <f>_xlfn.XLOOKUP(Campaign_performance_cln[[#This Row],[customer_id]],customers_cln[customer_id],customers_cln[country],"Not Found",0)</f>
        <v>Ecuador</v>
      </c>
    </row>
    <row r="1510" spans="1:9" x14ac:dyDescent="0.45">
      <c r="A1510" t="s">
        <v>8659</v>
      </c>
      <c r="B1510" t="s">
        <v>428</v>
      </c>
      <c r="C1510" t="str">
        <f>_xlfn.XLOOKUP(Campaign_performance_cln[[#This Row],[campaign_id]],campaign_channel_merged[campaign_id],campaign_channel_merged[campaign_name],"Not Found")</f>
        <v>Launch  19</v>
      </c>
      <c r="D1510" t="str">
        <f>_xlfn.XLOOKUP(Campaign_performance_cln[[#This Row],[campaign_id]],campaign_channel_merged[campaign_id],campaign_channel_merged[channel],"Not Found",0)</f>
        <v>Google Ads</v>
      </c>
      <c r="E1510" s="8" t="s">
        <v>8690</v>
      </c>
      <c r="F1510" s="8" t="s">
        <v>8689</v>
      </c>
      <c r="G1510" s="8" t="str">
        <f t="shared" si="23"/>
        <v>not converted</v>
      </c>
      <c r="H1510" s="6">
        <v>0</v>
      </c>
      <c r="I1510" t="str">
        <f>_xlfn.XLOOKUP(Campaign_performance_cln[[#This Row],[customer_id]],customers_cln[customer_id],customers_cln[country],"Not Found",0)</f>
        <v>Burkina Faso</v>
      </c>
    </row>
    <row r="1511" spans="1:9" x14ac:dyDescent="0.45">
      <c r="A1511" t="s">
        <v>8647</v>
      </c>
      <c r="B1511" t="s">
        <v>60</v>
      </c>
      <c r="C1511" t="str">
        <f>_xlfn.XLOOKUP(Campaign_performance_cln[[#This Row],[campaign_id]],campaign_channel_merged[campaign_id],campaign_channel_merged[campaign_name],"Not Found")</f>
        <v>Clearance  7</v>
      </c>
      <c r="D1511" t="str">
        <f>_xlfn.XLOOKUP(Campaign_performance_cln[[#This Row],[campaign_id]],campaign_channel_merged[campaign_id],campaign_channel_merged[channel],"Not Found",0)</f>
        <v>TV Ad</v>
      </c>
      <c r="E1511" s="8" t="s">
        <v>8689</v>
      </c>
      <c r="F1511" s="8" t="s">
        <v>8689</v>
      </c>
      <c r="G1511" s="8" t="str">
        <f t="shared" si="23"/>
        <v>not converted</v>
      </c>
      <c r="H1511" s="6">
        <v>0</v>
      </c>
      <c r="I1511" t="str">
        <f>_xlfn.XLOOKUP(Campaign_performance_cln[[#This Row],[customer_id]],customers_cln[customer_id],customers_cln[country],"Not Found",0)</f>
        <v>Zambia</v>
      </c>
    </row>
    <row r="1512" spans="1:9" x14ac:dyDescent="0.45">
      <c r="A1512" t="s">
        <v>8647</v>
      </c>
      <c r="B1512" t="s">
        <v>673</v>
      </c>
      <c r="C1512" t="str">
        <f>_xlfn.XLOOKUP(Campaign_performance_cln[[#This Row],[campaign_id]],campaign_channel_merged[campaign_id],campaign_channel_merged[campaign_name],"Not Found")</f>
        <v>Clearance  7</v>
      </c>
      <c r="D1512" t="str">
        <f>_xlfn.XLOOKUP(Campaign_performance_cln[[#This Row],[campaign_id]],campaign_channel_merged[campaign_id],campaign_channel_merged[channel],"Not Found",0)</f>
        <v>TV Ad</v>
      </c>
      <c r="E1512" s="8" t="s">
        <v>8689</v>
      </c>
      <c r="F1512" s="8" t="s">
        <v>8689</v>
      </c>
      <c r="G1512" s="8" t="str">
        <f t="shared" si="23"/>
        <v>not converted</v>
      </c>
      <c r="H1512" s="6">
        <v>0</v>
      </c>
      <c r="I1512" t="str">
        <f>_xlfn.XLOOKUP(Campaign_performance_cln[[#This Row],[customer_id]],customers_cln[customer_id],customers_cln[country],"Not Found",0)</f>
        <v>Jersey</v>
      </c>
    </row>
    <row r="1513" spans="1:9" x14ac:dyDescent="0.45">
      <c r="A1513" t="s">
        <v>8658</v>
      </c>
      <c r="B1513" t="s">
        <v>15</v>
      </c>
      <c r="C1513" t="str">
        <f>_xlfn.XLOOKUP(Campaign_performance_cln[[#This Row],[campaign_id]],campaign_channel_merged[campaign_id],campaign_channel_merged[campaign_name],"Not Found")</f>
        <v>Summer  18</v>
      </c>
      <c r="D1513" t="str">
        <f>_xlfn.XLOOKUP(Campaign_performance_cln[[#This Row],[campaign_id]],campaign_channel_merged[campaign_id],campaign_channel_merged[channel],"Not Found",0)</f>
        <v>TV Ad</v>
      </c>
      <c r="E1513" s="8" t="s">
        <v>8690</v>
      </c>
      <c r="F1513" s="8" t="s">
        <v>8689</v>
      </c>
      <c r="G1513" s="8" t="str">
        <f t="shared" si="23"/>
        <v>not converted</v>
      </c>
      <c r="H1513" s="6">
        <v>0</v>
      </c>
      <c r="I1513" t="str">
        <f>_xlfn.XLOOKUP(Campaign_performance_cln[[#This Row],[customer_id]],customers_cln[customer_id],customers_cln[country],"Not Found",0)</f>
        <v>Eritrea</v>
      </c>
    </row>
    <row r="1514" spans="1:9" x14ac:dyDescent="0.45">
      <c r="A1514" t="s">
        <v>8645</v>
      </c>
      <c r="B1514" t="s">
        <v>679</v>
      </c>
      <c r="C1514" t="str">
        <f>_xlfn.XLOOKUP(Campaign_performance_cln[[#This Row],[campaign_id]],campaign_channel_merged[campaign_id],campaign_channel_merged[campaign_name],"Not Found")</f>
        <v>Festive  5</v>
      </c>
      <c r="D1514" t="str">
        <f>_xlfn.XLOOKUP(Campaign_performance_cln[[#This Row],[campaign_id]],campaign_channel_merged[campaign_id],campaign_channel_merged[channel],"Not Found",0)</f>
        <v>unknown</v>
      </c>
      <c r="E1514" s="8" t="s">
        <v>8689</v>
      </c>
      <c r="F1514" s="8" t="s">
        <v>8689</v>
      </c>
      <c r="G1514" s="8" t="str">
        <f t="shared" si="23"/>
        <v>not converted</v>
      </c>
      <c r="H1514" s="6">
        <v>0</v>
      </c>
      <c r="I1514" t="str">
        <f>_xlfn.XLOOKUP(Campaign_performance_cln[[#This Row],[customer_id]],customers_cln[customer_id],customers_cln[country],"Not Found",0)</f>
        <v>Ireland</v>
      </c>
    </row>
    <row r="1515" spans="1:9" x14ac:dyDescent="0.45">
      <c r="A1515" t="s">
        <v>8649</v>
      </c>
      <c r="B1515" t="s">
        <v>165</v>
      </c>
      <c r="C1515" t="str">
        <f>_xlfn.XLOOKUP(Campaign_performance_cln[[#This Row],[campaign_id]],campaign_channel_merged[campaign_id],campaign_channel_merged[campaign_name],"Not Found")</f>
        <v>Clearance  9</v>
      </c>
      <c r="D1515" t="str">
        <f>_xlfn.XLOOKUP(Campaign_performance_cln[[#This Row],[campaign_id]],campaign_channel_merged[campaign_id],campaign_channel_merged[channel],"Not Found",0)</f>
        <v>Social Media</v>
      </c>
      <c r="E1515" s="8" t="s">
        <v>8689</v>
      </c>
      <c r="F1515" s="8" t="s">
        <v>8689</v>
      </c>
      <c r="G1515" s="8" t="str">
        <f t="shared" si="23"/>
        <v>not converted</v>
      </c>
      <c r="H1515" s="6">
        <v>0</v>
      </c>
      <c r="I1515" t="str">
        <f>_xlfn.XLOOKUP(Campaign_performance_cln[[#This Row],[customer_id]],customers_cln[customer_id],customers_cln[country],"Not Found",0)</f>
        <v>Bangladesh</v>
      </c>
    </row>
    <row r="1516" spans="1:9" x14ac:dyDescent="0.45">
      <c r="A1516" t="s">
        <v>8660</v>
      </c>
      <c r="B1516" t="s">
        <v>998</v>
      </c>
      <c r="C1516" t="str">
        <f>_xlfn.XLOOKUP(Campaign_performance_cln[[#This Row],[campaign_id]],campaign_channel_merged[campaign_id],campaign_channel_merged[campaign_name],"Not Found")</f>
        <v>Clearance  20</v>
      </c>
      <c r="D1516" t="str">
        <f>_xlfn.XLOOKUP(Campaign_performance_cln[[#This Row],[campaign_id]],campaign_channel_merged[campaign_id],campaign_channel_merged[channel],"Not Found",0)</f>
        <v>Social Media</v>
      </c>
      <c r="E1516" s="8" t="s">
        <v>8689</v>
      </c>
      <c r="F1516" s="8" t="s">
        <v>8689</v>
      </c>
      <c r="G1516" s="8" t="str">
        <f t="shared" si="23"/>
        <v>not converted</v>
      </c>
      <c r="H1516" s="6">
        <v>0</v>
      </c>
      <c r="I1516" t="str">
        <f>_xlfn.XLOOKUP(Campaign_performance_cln[[#This Row],[customer_id]],customers_cln[customer_id],customers_cln[country],"Not Found",0)</f>
        <v>Marshall Islands</v>
      </c>
    </row>
    <row r="1517" spans="1:9" x14ac:dyDescent="0.45">
      <c r="A1517" t="s">
        <v>8645</v>
      </c>
      <c r="B1517" t="s">
        <v>15</v>
      </c>
      <c r="C1517" t="str">
        <f>_xlfn.XLOOKUP(Campaign_performance_cln[[#This Row],[campaign_id]],campaign_channel_merged[campaign_id],campaign_channel_merged[campaign_name],"Not Found")</f>
        <v>Festive  5</v>
      </c>
      <c r="D1517" t="str">
        <f>_xlfn.XLOOKUP(Campaign_performance_cln[[#This Row],[campaign_id]],campaign_channel_merged[campaign_id],campaign_channel_merged[channel],"Not Found",0)</f>
        <v>unknown</v>
      </c>
      <c r="E1517" s="8" t="s">
        <v>8689</v>
      </c>
      <c r="F1517" s="8" t="s">
        <v>8689</v>
      </c>
      <c r="G1517" s="8" t="str">
        <f t="shared" si="23"/>
        <v>not converted</v>
      </c>
      <c r="H1517" s="6">
        <v>0</v>
      </c>
      <c r="I1517" t="str">
        <f>_xlfn.XLOOKUP(Campaign_performance_cln[[#This Row],[customer_id]],customers_cln[customer_id],customers_cln[country],"Not Found",0)</f>
        <v>Eritrea</v>
      </c>
    </row>
    <row r="1518" spans="1:9" x14ac:dyDescent="0.45">
      <c r="A1518" t="s">
        <v>8651</v>
      </c>
      <c r="B1518" t="s">
        <v>310</v>
      </c>
      <c r="C1518" t="str">
        <f>_xlfn.XLOOKUP(Campaign_performance_cln[[#This Row],[campaign_id]],campaign_channel_merged[campaign_id],campaign_channel_merged[campaign_name],"Not Found")</f>
        <v>Launch  11</v>
      </c>
      <c r="D1518" t="str">
        <f>_xlfn.XLOOKUP(Campaign_performance_cln[[#This Row],[campaign_id]],campaign_channel_merged[campaign_id],campaign_channel_merged[channel],"Not Found",0)</f>
        <v>Email</v>
      </c>
      <c r="E1518" s="8" t="s">
        <v>8690</v>
      </c>
      <c r="F1518" s="8" t="s">
        <v>8689</v>
      </c>
      <c r="G1518" s="8" t="str">
        <f t="shared" si="23"/>
        <v>not converted</v>
      </c>
      <c r="H1518" s="6">
        <v>0</v>
      </c>
      <c r="I1518" t="str">
        <f>_xlfn.XLOOKUP(Campaign_performance_cln[[#This Row],[customer_id]],customers_cln[customer_id],customers_cln[country],"Not Found",0)</f>
        <v>Andorra</v>
      </c>
    </row>
    <row r="1519" spans="1:9" x14ac:dyDescent="0.45">
      <c r="A1519" t="s">
        <v>8657</v>
      </c>
      <c r="B1519" t="s">
        <v>897</v>
      </c>
      <c r="C1519" t="str">
        <f>_xlfn.XLOOKUP(Campaign_performance_cln[[#This Row],[campaign_id]],campaign_channel_merged[campaign_id],campaign_channel_merged[campaign_name],"Not Found")</f>
        <v>Launch  17</v>
      </c>
      <c r="D1519" t="str">
        <f>_xlfn.XLOOKUP(Campaign_performance_cln[[#This Row],[campaign_id]],campaign_channel_merged[campaign_id],campaign_channel_merged[channel],"Not Found",0)</f>
        <v>TV Ad</v>
      </c>
      <c r="E1519" s="8" t="s">
        <v>8689</v>
      </c>
      <c r="F1519" s="8" t="s">
        <v>8689</v>
      </c>
      <c r="G1519" s="8" t="str">
        <f t="shared" si="23"/>
        <v>not converted</v>
      </c>
      <c r="H1519" s="6">
        <v>0</v>
      </c>
      <c r="I1519" t="str">
        <f>_xlfn.XLOOKUP(Campaign_performance_cln[[#This Row],[customer_id]],customers_cln[customer_id],customers_cln[country],"Not Found",0)</f>
        <v>Guinea</v>
      </c>
    </row>
    <row r="1520" spans="1:9" x14ac:dyDescent="0.45">
      <c r="A1520" t="s">
        <v>8658</v>
      </c>
      <c r="B1520" t="s">
        <v>892</v>
      </c>
      <c r="C1520" t="str">
        <f>_xlfn.XLOOKUP(Campaign_performance_cln[[#This Row],[campaign_id]],campaign_channel_merged[campaign_id],campaign_channel_merged[campaign_name],"Not Found")</f>
        <v>Summer  18</v>
      </c>
      <c r="D1520" t="str">
        <f>_xlfn.XLOOKUP(Campaign_performance_cln[[#This Row],[campaign_id]],campaign_channel_merged[campaign_id],campaign_channel_merged[channel],"Not Found",0)</f>
        <v>TV Ad</v>
      </c>
      <c r="E1520" s="8" t="s">
        <v>8690</v>
      </c>
      <c r="F1520" s="8" t="s">
        <v>8689</v>
      </c>
      <c r="G1520" s="8" t="str">
        <f t="shared" si="23"/>
        <v>not converted</v>
      </c>
      <c r="H1520" s="6">
        <v>0</v>
      </c>
      <c r="I1520" t="str">
        <f>_xlfn.XLOOKUP(Campaign_performance_cln[[#This Row],[customer_id]],customers_cln[customer_id],customers_cln[country],"Not Found",0)</f>
        <v>Qatar</v>
      </c>
    </row>
    <row r="1521" spans="1:9" x14ac:dyDescent="0.45">
      <c r="A1521" t="s">
        <v>8645</v>
      </c>
      <c r="B1521" t="s">
        <v>998</v>
      </c>
      <c r="C1521" t="str">
        <f>_xlfn.XLOOKUP(Campaign_performance_cln[[#This Row],[campaign_id]],campaign_channel_merged[campaign_id],campaign_channel_merged[campaign_name],"Not Found")</f>
        <v>Festive  5</v>
      </c>
      <c r="D1521" t="str">
        <f>_xlfn.XLOOKUP(Campaign_performance_cln[[#This Row],[campaign_id]],campaign_channel_merged[campaign_id],campaign_channel_merged[channel],"Not Found",0)</f>
        <v>unknown</v>
      </c>
      <c r="E1521" s="8" t="s">
        <v>8690</v>
      </c>
      <c r="F1521" s="8" t="s">
        <v>8689</v>
      </c>
      <c r="G1521" s="8" t="str">
        <f t="shared" si="23"/>
        <v>not converted</v>
      </c>
      <c r="H1521" s="6">
        <v>0</v>
      </c>
      <c r="I1521" t="str">
        <f>_xlfn.XLOOKUP(Campaign_performance_cln[[#This Row],[customer_id]],customers_cln[customer_id],customers_cln[country],"Not Found",0)</f>
        <v>Marshall Islands</v>
      </c>
    </row>
    <row r="1522" spans="1:9" x14ac:dyDescent="0.45">
      <c r="A1522" t="s">
        <v>8650</v>
      </c>
      <c r="B1522" t="s">
        <v>488</v>
      </c>
      <c r="C1522" t="str">
        <f>_xlfn.XLOOKUP(Campaign_performance_cln[[#This Row],[campaign_id]],campaign_channel_merged[campaign_id],campaign_channel_merged[campaign_name],"Not Found")</f>
        <v>Winter  10</v>
      </c>
      <c r="D1522" t="str">
        <f>_xlfn.XLOOKUP(Campaign_performance_cln[[#This Row],[campaign_id]],campaign_channel_merged[campaign_id],campaign_channel_merged[channel],"Not Found",0)</f>
        <v>TV Ad</v>
      </c>
      <c r="E1522" s="8" t="s">
        <v>8689</v>
      </c>
      <c r="F1522" s="8" t="s">
        <v>8689</v>
      </c>
      <c r="G1522" s="8" t="str">
        <f t="shared" si="23"/>
        <v>not converted</v>
      </c>
      <c r="H1522" s="6">
        <v>0</v>
      </c>
      <c r="I1522" t="str">
        <f>_xlfn.XLOOKUP(Campaign_performance_cln[[#This Row],[customer_id]],customers_cln[customer_id],customers_cln[country],"Not Found",0)</f>
        <v>Isle Of Man</v>
      </c>
    </row>
    <row r="1523" spans="1:9" x14ac:dyDescent="0.45">
      <c r="A1523" t="s">
        <v>8660</v>
      </c>
      <c r="B1523" t="s">
        <v>753</v>
      </c>
      <c r="C1523" t="str">
        <f>_xlfn.XLOOKUP(Campaign_performance_cln[[#This Row],[campaign_id]],campaign_channel_merged[campaign_id],campaign_channel_merged[campaign_name],"Not Found")</f>
        <v>Clearance  20</v>
      </c>
      <c r="D1523" t="str">
        <f>_xlfn.XLOOKUP(Campaign_performance_cln[[#This Row],[campaign_id]],campaign_channel_merged[campaign_id],campaign_channel_merged[channel],"Not Found",0)</f>
        <v>Social Media</v>
      </c>
      <c r="E1523" s="8" t="s">
        <v>8689</v>
      </c>
      <c r="F1523" s="8" t="s">
        <v>8689</v>
      </c>
      <c r="G1523" s="8" t="str">
        <f t="shared" si="23"/>
        <v>not converted</v>
      </c>
      <c r="H1523" s="6">
        <v>0</v>
      </c>
      <c r="I1523" t="str">
        <f>_xlfn.XLOOKUP(Campaign_performance_cln[[#This Row],[customer_id]],customers_cln[customer_id],customers_cln[country],"Not Found",0)</f>
        <v>France</v>
      </c>
    </row>
    <row r="1524" spans="1:9" x14ac:dyDescent="0.45">
      <c r="A1524" t="s">
        <v>8655</v>
      </c>
      <c r="B1524" t="s">
        <v>319</v>
      </c>
      <c r="C1524" t="str">
        <f>_xlfn.XLOOKUP(Campaign_performance_cln[[#This Row],[campaign_id]],campaign_channel_merged[campaign_id],campaign_channel_merged[campaign_name],"Not Found")</f>
        <v>Festive  15</v>
      </c>
      <c r="D1524" t="str">
        <f>_xlfn.XLOOKUP(Campaign_performance_cln[[#This Row],[campaign_id]],campaign_channel_merged[campaign_id],campaign_channel_merged[channel],"Not Found",0)</f>
        <v>Email</v>
      </c>
      <c r="E1524" s="8" t="s">
        <v>8689</v>
      </c>
      <c r="F1524" s="8" t="s">
        <v>8689</v>
      </c>
      <c r="G1524" s="8" t="str">
        <f t="shared" si="23"/>
        <v>not converted</v>
      </c>
      <c r="H1524" s="6">
        <v>0</v>
      </c>
      <c r="I1524" t="str">
        <f>_xlfn.XLOOKUP(Campaign_performance_cln[[#This Row],[customer_id]],customers_cln[customer_id],customers_cln[country],"Not Found",0)</f>
        <v>China</v>
      </c>
    </row>
    <row r="1525" spans="1:9" x14ac:dyDescent="0.45">
      <c r="A1525" t="s">
        <v>8641</v>
      </c>
      <c r="B1525" t="s">
        <v>308</v>
      </c>
      <c r="C1525" t="str">
        <f>_xlfn.XLOOKUP(Campaign_performance_cln[[#This Row],[campaign_id]],campaign_channel_merged[campaign_id],campaign_channel_merged[campaign_name],"Not Found")</f>
        <v>Clearance  1</v>
      </c>
      <c r="D1525" t="str">
        <f>_xlfn.XLOOKUP(Campaign_performance_cln[[#This Row],[campaign_id]],campaign_channel_merged[campaign_id],campaign_channel_merged[channel],"Not Found",0)</f>
        <v>Google Ads</v>
      </c>
      <c r="E1525" s="8" t="s">
        <v>8690</v>
      </c>
      <c r="F1525" s="8" t="s">
        <v>8689</v>
      </c>
      <c r="G1525" s="8" t="str">
        <f t="shared" si="23"/>
        <v>not converted</v>
      </c>
      <c r="H1525" s="6">
        <v>0</v>
      </c>
      <c r="I1525" t="str">
        <f>_xlfn.XLOOKUP(Campaign_performance_cln[[#This Row],[customer_id]],customers_cln[customer_id],customers_cln[country],"Not Found",0)</f>
        <v>Saint Lucia</v>
      </c>
    </row>
    <row r="1526" spans="1:9" x14ac:dyDescent="0.45">
      <c r="A1526" t="s">
        <v>8655</v>
      </c>
      <c r="B1526" t="s">
        <v>988</v>
      </c>
      <c r="C1526" t="str">
        <f>_xlfn.XLOOKUP(Campaign_performance_cln[[#This Row],[campaign_id]],campaign_channel_merged[campaign_id],campaign_channel_merged[campaign_name],"Not Found")</f>
        <v>Festive  15</v>
      </c>
      <c r="D1526" t="str">
        <f>_xlfn.XLOOKUP(Campaign_performance_cln[[#This Row],[campaign_id]],campaign_channel_merged[campaign_id],campaign_channel_merged[channel],"Not Found",0)</f>
        <v>Email</v>
      </c>
      <c r="E1526" s="8" t="s">
        <v>8690</v>
      </c>
      <c r="F1526" s="8" t="s">
        <v>8689</v>
      </c>
      <c r="G1526" s="8" t="str">
        <f t="shared" si="23"/>
        <v>not converted</v>
      </c>
      <c r="H1526" s="6">
        <v>0</v>
      </c>
      <c r="I1526" t="str">
        <f>_xlfn.XLOOKUP(Campaign_performance_cln[[#This Row],[customer_id]],customers_cln[customer_id],customers_cln[country],"Not Found",0)</f>
        <v>Tunisia</v>
      </c>
    </row>
    <row r="1527" spans="1:9" x14ac:dyDescent="0.45">
      <c r="A1527" t="s">
        <v>8658</v>
      </c>
      <c r="B1527" t="s">
        <v>947</v>
      </c>
      <c r="C1527" t="str">
        <f>_xlfn.XLOOKUP(Campaign_performance_cln[[#This Row],[campaign_id]],campaign_channel_merged[campaign_id],campaign_channel_merged[campaign_name],"Not Found")</f>
        <v>Summer  18</v>
      </c>
      <c r="D1527" t="str">
        <f>_xlfn.XLOOKUP(Campaign_performance_cln[[#This Row],[campaign_id]],campaign_channel_merged[campaign_id],campaign_channel_merged[channel],"Not Found",0)</f>
        <v>TV Ad</v>
      </c>
      <c r="E1527" s="8" t="s">
        <v>8689</v>
      </c>
      <c r="F1527" s="8" t="s">
        <v>8689</v>
      </c>
      <c r="G1527" s="8" t="str">
        <f t="shared" si="23"/>
        <v>not converted</v>
      </c>
      <c r="H1527" s="6">
        <v>0</v>
      </c>
      <c r="I1527" t="str">
        <f>_xlfn.XLOOKUP(Campaign_performance_cln[[#This Row],[customer_id]],customers_cln[customer_id],customers_cln[country],"Not Found",0)</f>
        <v>Aruba</v>
      </c>
    </row>
    <row r="1528" spans="1:9" x14ac:dyDescent="0.45">
      <c r="A1528" t="s">
        <v>8656</v>
      </c>
      <c r="B1528" t="s">
        <v>820</v>
      </c>
      <c r="C1528" t="str">
        <f>_xlfn.XLOOKUP(Campaign_performance_cln[[#This Row],[campaign_id]],campaign_channel_merged[campaign_id],campaign_channel_merged[campaign_name],"Not Found")</f>
        <v>Clearance  16</v>
      </c>
      <c r="D1528" t="str">
        <f>_xlfn.XLOOKUP(Campaign_performance_cln[[#This Row],[campaign_id]],campaign_channel_merged[campaign_id],campaign_channel_merged[channel],"Not Found",0)</f>
        <v>Influencer</v>
      </c>
      <c r="E1528" s="8" t="s">
        <v>8690</v>
      </c>
      <c r="F1528" s="8" t="s">
        <v>8690</v>
      </c>
      <c r="G1528" s="8" t="str">
        <f t="shared" si="23"/>
        <v>converted</v>
      </c>
      <c r="H1528" s="6">
        <v>870.96</v>
      </c>
      <c r="I1528" t="str">
        <f>_xlfn.XLOOKUP(Campaign_performance_cln[[#This Row],[customer_id]],customers_cln[customer_id],customers_cln[country],"Not Found",0)</f>
        <v>British Indian Ocean Territory (Chagos Archipelago)</v>
      </c>
    </row>
    <row r="1529" spans="1:9" x14ac:dyDescent="0.45">
      <c r="A1529" t="s">
        <v>8655</v>
      </c>
      <c r="B1529" t="s">
        <v>194</v>
      </c>
      <c r="C1529" t="str">
        <f>_xlfn.XLOOKUP(Campaign_performance_cln[[#This Row],[campaign_id]],campaign_channel_merged[campaign_id],campaign_channel_merged[campaign_name],"Not Found")</f>
        <v>Festive  15</v>
      </c>
      <c r="D1529" t="str">
        <f>_xlfn.XLOOKUP(Campaign_performance_cln[[#This Row],[campaign_id]],campaign_channel_merged[campaign_id],campaign_channel_merged[channel],"Not Found",0)</f>
        <v>Email</v>
      </c>
      <c r="E1529" s="8" t="s">
        <v>8689</v>
      </c>
      <c r="F1529" s="8" t="s">
        <v>8689</v>
      </c>
      <c r="G1529" s="8" t="str">
        <f t="shared" si="23"/>
        <v>not converted</v>
      </c>
      <c r="H1529" s="6">
        <v>0</v>
      </c>
      <c r="I1529" t="str">
        <f>_xlfn.XLOOKUP(Campaign_performance_cln[[#This Row],[customer_id]],customers_cln[customer_id],customers_cln[country],"Not Found",0)</f>
        <v>Congo</v>
      </c>
    </row>
    <row r="1530" spans="1:9" x14ac:dyDescent="0.45">
      <c r="A1530" t="s">
        <v>8651</v>
      </c>
      <c r="B1530" t="s">
        <v>555</v>
      </c>
      <c r="C1530" t="str">
        <f>_xlfn.XLOOKUP(Campaign_performance_cln[[#This Row],[campaign_id]],campaign_channel_merged[campaign_id],campaign_channel_merged[campaign_name],"Not Found")</f>
        <v>Launch  11</v>
      </c>
      <c r="D1530" t="str">
        <f>_xlfn.XLOOKUP(Campaign_performance_cln[[#This Row],[campaign_id]],campaign_channel_merged[campaign_id],campaign_channel_merged[channel],"Not Found",0)</f>
        <v>Email</v>
      </c>
      <c r="E1530" s="8" t="s">
        <v>8690</v>
      </c>
      <c r="F1530" s="8" t="s">
        <v>8689</v>
      </c>
      <c r="G1530" s="8" t="str">
        <f t="shared" si="23"/>
        <v>not converted</v>
      </c>
      <c r="H1530" s="6">
        <v>0</v>
      </c>
      <c r="I1530" t="str">
        <f>_xlfn.XLOOKUP(Campaign_performance_cln[[#This Row],[customer_id]],customers_cln[customer_id],customers_cln[country],"Not Found",0)</f>
        <v>Niger</v>
      </c>
    </row>
    <row r="1531" spans="1:9" x14ac:dyDescent="0.45">
      <c r="A1531" t="s">
        <v>8652</v>
      </c>
      <c r="B1531" t="s">
        <v>826</v>
      </c>
      <c r="C1531" t="str">
        <f>_xlfn.XLOOKUP(Campaign_performance_cln[[#This Row],[campaign_id]],campaign_channel_merged[campaign_id],campaign_channel_merged[campaign_name],"Not Found")</f>
        <v>Summer  12</v>
      </c>
      <c r="D1531" t="str">
        <f>_xlfn.XLOOKUP(Campaign_performance_cln[[#This Row],[campaign_id]],campaign_channel_merged[campaign_id],campaign_channel_merged[channel],"Not Found",0)</f>
        <v>Email</v>
      </c>
      <c r="E1531" s="8" t="s">
        <v>8690</v>
      </c>
      <c r="F1531" s="8" t="s">
        <v>8689</v>
      </c>
      <c r="G1531" s="8" t="str">
        <f t="shared" si="23"/>
        <v>not converted</v>
      </c>
      <c r="H1531" s="6">
        <v>0</v>
      </c>
      <c r="I1531" t="str">
        <f>_xlfn.XLOOKUP(Campaign_performance_cln[[#This Row],[customer_id]],customers_cln[customer_id],customers_cln[country],"Not Found",0)</f>
        <v>Guadeloupe</v>
      </c>
    </row>
    <row r="1532" spans="1:9" x14ac:dyDescent="0.45">
      <c r="A1532" t="s">
        <v>8646</v>
      </c>
      <c r="B1532" t="s">
        <v>440</v>
      </c>
      <c r="C1532" t="str">
        <f>_xlfn.XLOOKUP(Campaign_performance_cln[[#This Row],[campaign_id]],campaign_channel_merged[campaign_id],campaign_channel_merged[campaign_name],"Not Found")</f>
        <v>Winter  6</v>
      </c>
      <c r="D1532" t="str">
        <f>_xlfn.XLOOKUP(Campaign_performance_cln[[#This Row],[campaign_id]],campaign_channel_merged[campaign_id],campaign_channel_merged[channel],"Not Found",0)</f>
        <v>Influencer</v>
      </c>
      <c r="E1532" s="8" t="s">
        <v>8689</v>
      </c>
      <c r="F1532" s="8" t="s">
        <v>8689</v>
      </c>
      <c r="G1532" s="8" t="str">
        <f t="shared" si="23"/>
        <v>not converted</v>
      </c>
      <c r="H1532" s="6">
        <v>0</v>
      </c>
      <c r="I1532" t="str">
        <f>_xlfn.XLOOKUP(Campaign_performance_cln[[#This Row],[customer_id]],customers_cln[customer_id],customers_cln[country],"Not Found",0)</f>
        <v>Belarus</v>
      </c>
    </row>
    <row r="1533" spans="1:9" x14ac:dyDescent="0.45">
      <c r="A1533" t="s">
        <v>8654</v>
      </c>
      <c r="B1533" t="s">
        <v>641</v>
      </c>
      <c r="C1533" t="str">
        <f>_xlfn.XLOOKUP(Campaign_performance_cln[[#This Row],[campaign_id]],campaign_channel_merged[campaign_id],campaign_channel_merged[campaign_name],"Not Found")</f>
        <v>Summer  14</v>
      </c>
      <c r="D1533" t="str">
        <f>_xlfn.XLOOKUP(Campaign_performance_cln[[#This Row],[campaign_id]],campaign_channel_merged[campaign_id],campaign_channel_merged[channel],"Not Found",0)</f>
        <v>Social Media</v>
      </c>
      <c r="E1533" s="8" t="s">
        <v>8689</v>
      </c>
      <c r="F1533" s="8" t="s">
        <v>8689</v>
      </c>
      <c r="G1533" s="8" t="str">
        <f t="shared" si="23"/>
        <v>not converted</v>
      </c>
      <c r="H1533" s="6">
        <v>0</v>
      </c>
      <c r="I1533" t="str">
        <f>_xlfn.XLOOKUP(Campaign_performance_cln[[#This Row],[customer_id]],customers_cln[customer_id],customers_cln[country],"Not Found",0)</f>
        <v>Brazil</v>
      </c>
    </row>
    <row r="1534" spans="1:9" x14ac:dyDescent="0.45">
      <c r="A1534" t="s">
        <v>8659</v>
      </c>
      <c r="B1534" t="s">
        <v>561</v>
      </c>
      <c r="C1534" t="str">
        <f>_xlfn.XLOOKUP(Campaign_performance_cln[[#This Row],[campaign_id]],campaign_channel_merged[campaign_id],campaign_channel_merged[campaign_name],"Not Found")</f>
        <v>Launch  19</v>
      </c>
      <c r="D1534" t="str">
        <f>_xlfn.XLOOKUP(Campaign_performance_cln[[#This Row],[campaign_id]],campaign_channel_merged[campaign_id],campaign_channel_merged[channel],"Not Found",0)</f>
        <v>Google Ads</v>
      </c>
      <c r="E1534" s="8" t="s">
        <v>8689</v>
      </c>
      <c r="F1534" s="8" t="s">
        <v>8689</v>
      </c>
      <c r="G1534" s="8" t="str">
        <f t="shared" si="23"/>
        <v>not converted</v>
      </c>
      <c r="H1534" s="6">
        <v>0</v>
      </c>
      <c r="I1534" t="str">
        <f>_xlfn.XLOOKUP(Campaign_performance_cln[[#This Row],[customer_id]],customers_cln[customer_id],customers_cln[country],"Not Found",0)</f>
        <v>Vanuatu</v>
      </c>
    </row>
    <row r="1535" spans="1:9" x14ac:dyDescent="0.45">
      <c r="A1535" t="s">
        <v>8656</v>
      </c>
      <c r="B1535" t="s">
        <v>345</v>
      </c>
      <c r="C1535" t="str">
        <f>_xlfn.XLOOKUP(Campaign_performance_cln[[#This Row],[campaign_id]],campaign_channel_merged[campaign_id],campaign_channel_merged[campaign_name],"Not Found")</f>
        <v>Clearance  16</v>
      </c>
      <c r="D1535" t="str">
        <f>_xlfn.XLOOKUP(Campaign_performance_cln[[#This Row],[campaign_id]],campaign_channel_merged[campaign_id],campaign_channel_merged[channel],"Not Found",0)</f>
        <v>Influencer</v>
      </c>
      <c r="E1535" s="8" t="s">
        <v>8689</v>
      </c>
      <c r="F1535" s="8" t="s">
        <v>8689</v>
      </c>
      <c r="G1535" s="8" t="str">
        <f t="shared" si="23"/>
        <v>not converted</v>
      </c>
      <c r="H1535" s="6">
        <v>0</v>
      </c>
      <c r="I1535" t="str">
        <f>_xlfn.XLOOKUP(Campaign_performance_cln[[#This Row],[customer_id]],customers_cln[customer_id],customers_cln[country],"Not Found",0)</f>
        <v>Luxembourg</v>
      </c>
    </row>
    <row r="1536" spans="1:9" x14ac:dyDescent="0.45">
      <c r="A1536" t="s">
        <v>8649</v>
      </c>
      <c r="B1536" t="s">
        <v>344</v>
      </c>
      <c r="C1536" t="str">
        <f>_xlfn.XLOOKUP(Campaign_performance_cln[[#This Row],[campaign_id]],campaign_channel_merged[campaign_id],campaign_channel_merged[campaign_name],"Not Found")</f>
        <v>Clearance  9</v>
      </c>
      <c r="D1536" t="str">
        <f>_xlfn.XLOOKUP(Campaign_performance_cln[[#This Row],[campaign_id]],campaign_channel_merged[campaign_id],campaign_channel_merged[channel],"Not Found",0)</f>
        <v>Social Media</v>
      </c>
      <c r="E1536" s="8" t="s">
        <v>8689</v>
      </c>
      <c r="F1536" s="8" t="s">
        <v>8689</v>
      </c>
      <c r="G1536" s="8" t="str">
        <f t="shared" si="23"/>
        <v>not converted</v>
      </c>
      <c r="H1536" s="6">
        <v>0</v>
      </c>
      <c r="I1536" t="str">
        <f>_xlfn.XLOOKUP(Campaign_performance_cln[[#This Row],[customer_id]],customers_cln[customer_id],customers_cln[country],"Not Found",0)</f>
        <v>Singapore</v>
      </c>
    </row>
    <row r="1537" spans="1:9" x14ac:dyDescent="0.45">
      <c r="A1537" t="s">
        <v>8655</v>
      </c>
      <c r="B1537" t="s">
        <v>783</v>
      </c>
      <c r="C1537" t="str">
        <f>_xlfn.XLOOKUP(Campaign_performance_cln[[#This Row],[campaign_id]],campaign_channel_merged[campaign_id],campaign_channel_merged[campaign_name],"Not Found")</f>
        <v>Festive  15</v>
      </c>
      <c r="D1537" t="str">
        <f>_xlfn.XLOOKUP(Campaign_performance_cln[[#This Row],[campaign_id]],campaign_channel_merged[campaign_id],campaign_channel_merged[channel],"Not Found",0)</f>
        <v>Email</v>
      </c>
      <c r="E1537" s="8" t="s">
        <v>8689</v>
      </c>
      <c r="F1537" s="8" t="s">
        <v>8689</v>
      </c>
      <c r="G1537" s="8" t="str">
        <f t="shared" si="23"/>
        <v>not converted</v>
      </c>
      <c r="H1537" s="6">
        <v>0</v>
      </c>
      <c r="I1537" t="str">
        <f>_xlfn.XLOOKUP(Campaign_performance_cln[[#This Row],[customer_id]],customers_cln[customer_id],customers_cln[country],"Not Found",0)</f>
        <v>Jordan</v>
      </c>
    </row>
    <row r="1538" spans="1:9" x14ac:dyDescent="0.45">
      <c r="A1538" t="s">
        <v>8643</v>
      </c>
      <c r="B1538" t="s">
        <v>248</v>
      </c>
      <c r="C1538" t="str">
        <f>_xlfn.XLOOKUP(Campaign_performance_cln[[#This Row],[campaign_id]],campaign_channel_merged[campaign_id],campaign_channel_merged[campaign_name],"Not Found")</f>
        <v>Winter  3</v>
      </c>
      <c r="D1538" t="str">
        <f>_xlfn.XLOOKUP(Campaign_performance_cln[[#This Row],[campaign_id]],campaign_channel_merged[campaign_id],campaign_channel_merged[channel],"Not Found",0)</f>
        <v>Social Media</v>
      </c>
      <c r="E1538" s="8" t="s">
        <v>8689</v>
      </c>
      <c r="F1538" s="8" t="s">
        <v>8689</v>
      </c>
      <c r="G1538" s="8" t="str">
        <f t="shared" si="23"/>
        <v>not converted</v>
      </c>
      <c r="H1538" s="6">
        <v>0</v>
      </c>
      <c r="I1538" t="str">
        <f>_xlfn.XLOOKUP(Campaign_performance_cln[[#This Row],[customer_id]],customers_cln[customer_id],customers_cln[country],"Not Found",0)</f>
        <v>Lao People'S Democratic Republic</v>
      </c>
    </row>
    <row r="1539" spans="1:9" x14ac:dyDescent="0.45">
      <c r="A1539" t="s">
        <v>8641</v>
      </c>
      <c r="B1539" t="s">
        <v>125</v>
      </c>
      <c r="C1539" t="str">
        <f>_xlfn.XLOOKUP(Campaign_performance_cln[[#This Row],[campaign_id]],campaign_channel_merged[campaign_id],campaign_channel_merged[campaign_name],"Not Found")</f>
        <v>Clearance  1</v>
      </c>
      <c r="D1539" t="str">
        <f>_xlfn.XLOOKUP(Campaign_performance_cln[[#This Row],[campaign_id]],campaign_channel_merged[campaign_id],campaign_channel_merged[channel],"Not Found",0)</f>
        <v>Google Ads</v>
      </c>
      <c r="E1539" s="8" t="s">
        <v>8690</v>
      </c>
      <c r="F1539" s="8" t="s">
        <v>8689</v>
      </c>
      <c r="G1539" s="8" t="str">
        <f t="shared" ref="G1539:G1602" si="24">IF(AND(E1539="yes",F1539="yes"),"converted","not converted")</f>
        <v>not converted</v>
      </c>
      <c r="H1539" s="6">
        <v>0</v>
      </c>
      <c r="I1539" t="str">
        <f>_xlfn.XLOOKUP(Campaign_performance_cln[[#This Row],[customer_id]],customers_cln[customer_id],customers_cln[country],"Not Found",0)</f>
        <v>Andorra</v>
      </c>
    </row>
    <row r="1540" spans="1:9" x14ac:dyDescent="0.45">
      <c r="A1540" t="s">
        <v>8659</v>
      </c>
      <c r="B1540" t="s">
        <v>715</v>
      </c>
      <c r="C1540" t="str">
        <f>_xlfn.XLOOKUP(Campaign_performance_cln[[#This Row],[campaign_id]],campaign_channel_merged[campaign_id],campaign_channel_merged[campaign_name],"Not Found")</f>
        <v>Launch  19</v>
      </c>
      <c r="D1540" t="str">
        <f>_xlfn.XLOOKUP(Campaign_performance_cln[[#This Row],[campaign_id]],campaign_channel_merged[campaign_id],campaign_channel_merged[channel],"Not Found",0)</f>
        <v>Google Ads</v>
      </c>
      <c r="E1540" s="8" t="s">
        <v>8690</v>
      </c>
      <c r="F1540" s="8" t="s">
        <v>8689</v>
      </c>
      <c r="G1540" s="8" t="str">
        <f t="shared" si="24"/>
        <v>not converted</v>
      </c>
      <c r="H1540" s="6">
        <v>0</v>
      </c>
      <c r="I1540" t="str">
        <f>_xlfn.XLOOKUP(Campaign_performance_cln[[#This Row],[customer_id]],customers_cln[customer_id],customers_cln[country],"Not Found",0)</f>
        <v>Solomon Islands</v>
      </c>
    </row>
    <row r="1541" spans="1:9" x14ac:dyDescent="0.45">
      <c r="A1541" t="s">
        <v>8641</v>
      </c>
      <c r="B1541" t="s">
        <v>714</v>
      </c>
      <c r="C1541" t="str">
        <f>_xlfn.XLOOKUP(Campaign_performance_cln[[#This Row],[campaign_id]],campaign_channel_merged[campaign_id],campaign_channel_merged[campaign_name],"Not Found")</f>
        <v>Clearance  1</v>
      </c>
      <c r="D1541" t="str">
        <f>_xlfn.XLOOKUP(Campaign_performance_cln[[#This Row],[campaign_id]],campaign_channel_merged[campaign_id],campaign_channel_merged[channel],"Not Found",0)</f>
        <v>Google Ads</v>
      </c>
      <c r="E1541" s="8" t="s">
        <v>8689</v>
      </c>
      <c r="F1541" s="8" t="s">
        <v>8689</v>
      </c>
      <c r="G1541" s="8" t="str">
        <f t="shared" si="24"/>
        <v>not converted</v>
      </c>
      <c r="H1541" s="6">
        <v>0</v>
      </c>
      <c r="I1541" t="str">
        <f>_xlfn.XLOOKUP(Campaign_performance_cln[[#This Row],[customer_id]],customers_cln[customer_id],customers_cln[country],"Not Found",0)</f>
        <v>Canada</v>
      </c>
    </row>
    <row r="1542" spans="1:9" x14ac:dyDescent="0.45">
      <c r="A1542" t="s">
        <v>8660</v>
      </c>
      <c r="B1542" t="s">
        <v>452</v>
      </c>
      <c r="C1542" t="str">
        <f>_xlfn.XLOOKUP(Campaign_performance_cln[[#This Row],[campaign_id]],campaign_channel_merged[campaign_id],campaign_channel_merged[campaign_name],"Not Found")</f>
        <v>Clearance  20</v>
      </c>
      <c r="D1542" t="str">
        <f>_xlfn.XLOOKUP(Campaign_performance_cln[[#This Row],[campaign_id]],campaign_channel_merged[campaign_id],campaign_channel_merged[channel],"Not Found",0)</f>
        <v>Social Media</v>
      </c>
      <c r="E1542" s="8" t="s">
        <v>8690</v>
      </c>
      <c r="F1542" s="8" t="s">
        <v>8689</v>
      </c>
      <c r="G1542" s="8" t="str">
        <f t="shared" si="24"/>
        <v>not converted</v>
      </c>
      <c r="H1542" s="6">
        <v>0</v>
      </c>
      <c r="I1542" t="str">
        <f>_xlfn.XLOOKUP(Campaign_performance_cln[[#This Row],[customer_id]],customers_cln[customer_id],customers_cln[country],"Not Found",0)</f>
        <v>Malaysia</v>
      </c>
    </row>
    <row r="1543" spans="1:9" x14ac:dyDescent="0.45">
      <c r="A1543" t="s">
        <v>8651</v>
      </c>
      <c r="B1543" t="s">
        <v>686</v>
      </c>
      <c r="C1543" t="str">
        <f>_xlfn.XLOOKUP(Campaign_performance_cln[[#This Row],[campaign_id]],campaign_channel_merged[campaign_id],campaign_channel_merged[campaign_name],"Not Found")</f>
        <v>Launch  11</v>
      </c>
      <c r="D1543" t="str">
        <f>_xlfn.XLOOKUP(Campaign_performance_cln[[#This Row],[campaign_id]],campaign_channel_merged[campaign_id],campaign_channel_merged[channel],"Not Found",0)</f>
        <v>Email</v>
      </c>
      <c r="E1543" s="8" t="s">
        <v>8690</v>
      </c>
      <c r="F1543" s="8" t="s">
        <v>8689</v>
      </c>
      <c r="G1543" s="8" t="str">
        <f t="shared" si="24"/>
        <v>not converted</v>
      </c>
      <c r="H1543" s="6">
        <v>0</v>
      </c>
      <c r="I1543" t="str">
        <f>_xlfn.XLOOKUP(Campaign_performance_cln[[#This Row],[customer_id]],customers_cln[customer_id],customers_cln[country],"Not Found",0)</f>
        <v>Cook Islands</v>
      </c>
    </row>
    <row r="1544" spans="1:9" x14ac:dyDescent="0.45">
      <c r="A1544" t="s">
        <v>8659</v>
      </c>
      <c r="B1544" t="s">
        <v>220</v>
      </c>
      <c r="C1544" t="str">
        <f>_xlfn.XLOOKUP(Campaign_performance_cln[[#This Row],[campaign_id]],campaign_channel_merged[campaign_id],campaign_channel_merged[campaign_name],"Not Found")</f>
        <v>Launch  19</v>
      </c>
      <c r="D1544" t="str">
        <f>_xlfn.XLOOKUP(Campaign_performance_cln[[#This Row],[campaign_id]],campaign_channel_merged[campaign_id],campaign_channel_merged[channel],"Not Found",0)</f>
        <v>Google Ads</v>
      </c>
      <c r="E1544" s="8" t="s">
        <v>8689</v>
      </c>
      <c r="F1544" s="8" t="s">
        <v>8689</v>
      </c>
      <c r="G1544" s="8" t="str">
        <f t="shared" si="24"/>
        <v>not converted</v>
      </c>
      <c r="H1544" s="6">
        <v>0</v>
      </c>
      <c r="I1544" t="str">
        <f>_xlfn.XLOOKUP(Campaign_performance_cln[[#This Row],[customer_id]],customers_cln[customer_id],customers_cln[country],"Not Found",0)</f>
        <v>New Zealand</v>
      </c>
    </row>
    <row r="1545" spans="1:9" x14ac:dyDescent="0.45">
      <c r="A1545" t="s">
        <v>8653</v>
      </c>
      <c r="B1545" t="s">
        <v>924</v>
      </c>
      <c r="C1545" t="str">
        <f>_xlfn.XLOOKUP(Campaign_performance_cln[[#This Row],[campaign_id]],campaign_channel_merged[campaign_id],campaign_channel_merged[campaign_name],"Not Found")</f>
        <v>Winter  13</v>
      </c>
      <c r="D1545" t="str">
        <f>_xlfn.XLOOKUP(Campaign_performance_cln[[#This Row],[campaign_id]],campaign_channel_merged[campaign_id],campaign_channel_merged[channel],"Not Found",0)</f>
        <v>Social Media</v>
      </c>
      <c r="E1545" s="8" t="s">
        <v>8690</v>
      </c>
      <c r="F1545" s="8" t="s">
        <v>8689</v>
      </c>
      <c r="G1545" s="8" t="str">
        <f t="shared" si="24"/>
        <v>not converted</v>
      </c>
      <c r="H1545" s="6">
        <v>0</v>
      </c>
      <c r="I1545" t="str">
        <f>_xlfn.XLOOKUP(Campaign_performance_cln[[#This Row],[customer_id]],customers_cln[customer_id],customers_cln[country],"Not Found",0)</f>
        <v>France</v>
      </c>
    </row>
    <row r="1546" spans="1:9" x14ac:dyDescent="0.45">
      <c r="A1546" t="s">
        <v>8641</v>
      </c>
      <c r="B1546" t="s">
        <v>120</v>
      </c>
      <c r="C1546" t="str">
        <f>_xlfn.XLOOKUP(Campaign_performance_cln[[#This Row],[campaign_id]],campaign_channel_merged[campaign_id],campaign_channel_merged[campaign_name],"Not Found")</f>
        <v>Clearance  1</v>
      </c>
      <c r="D1546" t="str">
        <f>_xlfn.XLOOKUP(Campaign_performance_cln[[#This Row],[campaign_id]],campaign_channel_merged[campaign_id],campaign_channel_merged[channel],"Not Found",0)</f>
        <v>Google Ads</v>
      </c>
      <c r="E1546" s="8" t="s">
        <v>8690</v>
      </c>
      <c r="F1546" s="8" t="s">
        <v>8689</v>
      </c>
      <c r="G1546" s="8" t="str">
        <f t="shared" si="24"/>
        <v>not converted</v>
      </c>
      <c r="H1546" s="6">
        <v>0</v>
      </c>
      <c r="I1546" t="str">
        <f>_xlfn.XLOOKUP(Campaign_performance_cln[[#This Row],[customer_id]],customers_cln[customer_id],customers_cln[country],"Not Found",0)</f>
        <v>Aruba</v>
      </c>
    </row>
    <row r="1547" spans="1:9" x14ac:dyDescent="0.45">
      <c r="A1547" t="s">
        <v>8657</v>
      </c>
      <c r="B1547" t="s">
        <v>300</v>
      </c>
      <c r="C1547" t="str">
        <f>_xlfn.XLOOKUP(Campaign_performance_cln[[#This Row],[campaign_id]],campaign_channel_merged[campaign_id],campaign_channel_merged[campaign_name],"Not Found")</f>
        <v>Launch  17</v>
      </c>
      <c r="D1547" t="str">
        <f>_xlfn.XLOOKUP(Campaign_performance_cln[[#This Row],[campaign_id]],campaign_channel_merged[campaign_id],campaign_channel_merged[channel],"Not Found",0)</f>
        <v>TV Ad</v>
      </c>
      <c r="E1547" s="8" t="s">
        <v>8689</v>
      </c>
      <c r="F1547" s="8" t="s">
        <v>8689</v>
      </c>
      <c r="G1547" s="8" t="str">
        <f t="shared" si="24"/>
        <v>not converted</v>
      </c>
      <c r="H1547" s="6">
        <v>0</v>
      </c>
      <c r="I1547" t="str">
        <f>_xlfn.XLOOKUP(Campaign_performance_cln[[#This Row],[customer_id]],customers_cln[customer_id],customers_cln[country],"Not Found",0)</f>
        <v>Zambia</v>
      </c>
    </row>
    <row r="1548" spans="1:9" x14ac:dyDescent="0.45">
      <c r="A1548" t="s">
        <v>8656</v>
      </c>
      <c r="B1548" t="s">
        <v>625</v>
      </c>
      <c r="C1548" t="str">
        <f>_xlfn.XLOOKUP(Campaign_performance_cln[[#This Row],[campaign_id]],campaign_channel_merged[campaign_id],campaign_channel_merged[campaign_name],"Not Found")</f>
        <v>Clearance  16</v>
      </c>
      <c r="D1548" t="str">
        <f>_xlfn.XLOOKUP(Campaign_performance_cln[[#This Row],[campaign_id]],campaign_channel_merged[campaign_id],campaign_channel_merged[channel],"Not Found",0)</f>
        <v>Influencer</v>
      </c>
      <c r="E1548" s="8" t="s">
        <v>8690</v>
      </c>
      <c r="F1548" s="8" t="s">
        <v>8689</v>
      </c>
      <c r="G1548" s="8" t="str">
        <f t="shared" si="24"/>
        <v>not converted</v>
      </c>
      <c r="H1548" s="6">
        <v>0</v>
      </c>
      <c r="I1548" t="str">
        <f>_xlfn.XLOOKUP(Campaign_performance_cln[[#This Row],[customer_id]],customers_cln[customer_id],customers_cln[country],"Not Found",0)</f>
        <v>Syrian Arab Republic</v>
      </c>
    </row>
    <row r="1549" spans="1:9" x14ac:dyDescent="0.45">
      <c r="A1549" t="s">
        <v>8652</v>
      </c>
      <c r="B1549" t="s">
        <v>423</v>
      </c>
      <c r="C1549" t="str">
        <f>_xlfn.XLOOKUP(Campaign_performance_cln[[#This Row],[campaign_id]],campaign_channel_merged[campaign_id],campaign_channel_merged[campaign_name],"Not Found")</f>
        <v>Summer  12</v>
      </c>
      <c r="D1549" t="str">
        <f>_xlfn.XLOOKUP(Campaign_performance_cln[[#This Row],[campaign_id]],campaign_channel_merged[campaign_id],campaign_channel_merged[channel],"Not Found",0)</f>
        <v>Email</v>
      </c>
      <c r="E1549" s="8" t="s">
        <v>8690</v>
      </c>
      <c r="F1549" s="8" t="s">
        <v>8689</v>
      </c>
      <c r="G1549" s="8" t="str">
        <f t="shared" si="24"/>
        <v>not converted</v>
      </c>
      <c r="H1549" s="6">
        <v>0</v>
      </c>
      <c r="I1549" t="str">
        <f>_xlfn.XLOOKUP(Campaign_performance_cln[[#This Row],[customer_id]],customers_cln[customer_id],customers_cln[country],"Not Found",0)</f>
        <v>Hong Kong</v>
      </c>
    </row>
    <row r="1550" spans="1:9" x14ac:dyDescent="0.45">
      <c r="A1550" t="s">
        <v>8643</v>
      </c>
      <c r="B1550" t="s">
        <v>375</v>
      </c>
      <c r="C1550" t="str">
        <f>_xlfn.XLOOKUP(Campaign_performance_cln[[#This Row],[campaign_id]],campaign_channel_merged[campaign_id],campaign_channel_merged[campaign_name],"Not Found")</f>
        <v>Winter  3</v>
      </c>
      <c r="D1550" t="str">
        <f>_xlfn.XLOOKUP(Campaign_performance_cln[[#This Row],[campaign_id]],campaign_channel_merged[campaign_id],campaign_channel_merged[channel],"Not Found",0)</f>
        <v>Social Media</v>
      </c>
      <c r="E1550" s="8" t="s">
        <v>8689</v>
      </c>
      <c r="F1550" s="8" t="s">
        <v>8689</v>
      </c>
      <c r="G1550" s="8" t="str">
        <f t="shared" si="24"/>
        <v>not converted</v>
      </c>
      <c r="H1550" s="6">
        <v>0</v>
      </c>
      <c r="I1550" t="str">
        <f>_xlfn.XLOOKUP(Campaign_performance_cln[[#This Row],[customer_id]],customers_cln[customer_id],customers_cln[country],"Not Found",0)</f>
        <v>Belize</v>
      </c>
    </row>
    <row r="1551" spans="1:9" x14ac:dyDescent="0.45">
      <c r="A1551" t="s">
        <v>8658</v>
      </c>
      <c r="B1551" t="s">
        <v>829</v>
      </c>
      <c r="C1551" t="str">
        <f>_xlfn.XLOOKUP(Campaign_performance_cln[[#This Row],[campaign_id]],campaign_channel_merged[campaign_id],campaign_channel_merged[campaign_name],"Not Found")</f>
        <v>Summer  18</v>
      </c>
      <c r="D1551" t="str">
        <f>_xlfn.XLOOKUP(Campaign_performance_cln[[#This Row],[campaign_id]],campaign_channel_merged[campaign_id],campaign_channel_merged[channel],"Not Found",0)</f>
        <v>TV Ad</v>
      </c>
      <c r="E1551" s="8" t="s">
        <v>8689</v>
      </c>
      <c r="F1551" s="8" t="s">
        <v>8689</v>
      </c>
      <c r="G1551" s="8" t="str">
        <f t="shared" si="24"/>
        <v>not converted</v>
      </c>
      <c r="H1551" s="6">
        <v>0</v>
      </c>
      <c r="I1551" t="str">
        <f>_xlfn.XLOOKUP(Campaign_performance_cln[[#This Row],[customer_id]],customers_cln[customer_id],customers_cln[country],"Not Found",0)</f>
        <v>Cambodia</v>
      </c>
    </row>
    <row r="1552" spans="1:9" x14ac:dyDescent="0.45">
      <c r="A1552" t="s">
        <v>8645</v>
      </c>
      <c r="B1552" t="s">
        <v>729</v>
      </c>
      <c r="C1552" t="str">
        <f>_xlfn.XLOOKUP(Campaign_performance_cln[[#This Row],[campaign_id]],campaign_channel_merged[campaign_id],campaign_channel_merged[campaign_name],"Not Found")</f>
        <v>Festive  5</v>
      </c>
      <c r="D1552" t="str">
        <f>_xlfn.XLOOKUP(Campaign_performance_cln[[#This Row],[campaign_id]],campaign_channel_merged[campaign_id],campaign_channel_merged[channel],"Not Found",0)</f>
        <v>unknown</v>
      </c>
      <c r="E1552" s="8" t="s">
        <v>8690</v>
      </c>
      <c r="F1552" s="8" t="s">
        <v>8689</v>
      </c>
      <c r="G1552" s="8" t="str">
        <f t="shared" si="24"/>
        <v>not converted</v>
      </c>
      <c r="H1552" s="6">
        <v>0</v>
      </c>
      <c r="I1552" t="str">
        <f>_xlfn.XLOOKUP(Campaign_performance_cln[[#This Row],[customer_id]],customers_cln[customer_id],customers_cln[country],"Not Found",0)</f>
        <v>Oman</v>
      </c>
    </row>
    <row r="1553" spans="1:9" x14ac:dyDescent="0.45">
      <c r="A1553" t="s">
        <v>8648</v>
      </c>
      <c r="B1553" t="s">
        <v>895</v>
      </c>
      <c r="C1553" t="str">
        <f>_xlfn.XLOOKUP(Campaign_performance_cln[[#This Row],[campaign_id]],campaign_channel_merged[campaign_id],campaign_channel_merged[campaign_name],"Not Found")</f>
        <v>Festive  8</v>
      </c>
      <c r="D1553" t="str">
        <f>_xlfn.XLOOKUP(Campaign_performance_cln[[#This Row],[campaign_id]],campaign_channel_merged[campaign_id],campaign_channel_merged[channel],"Not Found",0)</f>
        <v>Influencer</v>
      </c>
      <c r="E1553" s="8" t="s">
        <v>8690</v>
      </c>
      <c r="F1553" s="8" t="s">
        <v>8689</v>
      </c>
      <c r="G1553" s="8" t="str">
        <f t="shared" si="24"/>
        <v>not converted</v>
      </c>
      <c r="H1553" s="6">
        <v>0</v>
      </c>
      <c r="I1553" t="str">
        <f>_xlfn.XLOOKUP(Campaign_performance_cln[[#This Row],[customer_id]],customers_cln[customer_id],customers_cln[country],"Not Found",0)</f>
        <v>Madagascar</v>
      </c>
    </row>
    <row r="1554" spans="1:9" x14ac:dyDescent="0.45">
      <c r="A1554" t="s">
        <v>8655</v>
      </c>
      <c r="B1554" t="s">
        <v>35</v>
      </c>
      <c r="C1554" t="str">
        <f>_xlfn.XLOOKUP(Campaign_performance_cln[[#This Row],[campaign_id]],campaign_channel_merged[campaign_id],campaign_channel_merged[campaign_name],"Not Found")</f>
        <v>Festive  15</v>
      </c>
      <c r="D1554" t="str">
        <f>_xlfn.XLOOKUP(Campaign_performance_cln[[#This Row],[campaign_id]],campaign_channel_merged[campaign_id],campaign_channel_merged[channel],"Not Found",0)</f>
        <v>Email</v>
      </c>
      <c r="E1554" s="8" t="s">
        <v>8689</v>
      </c>
      <c r="F1554" s="8" t="s">
        <v>8689</v>
      </c>
      <c r="G1554" s="8" t="str">
        <f t="shared" si="24"/>
        <v>not converted</v>
      </c>
      <c r="H1554" s="6">
        <v>0</v>
      </c>
      <c r="I1554" t="str">
        <f>_xlfn.XLOOKUP(Campaign_performance_cln[[#This Row],[customer_id]],customers_cln[customer_id],customers_cln[country],"Not Found",0)</f>
        <v>Lithuania</v>
      </c>
    </row>
    <row r="1555" spans="1:9" x14ac:dyDescent="0.45">
      <c r="A1555" t="s">
        <v>8651</v>
      </c>
      <c r="B1555" t="s">
        <v>635</v>
      </c>
      <c r="C1555" t="str">
        <f>_xlfn.XLOOKUP(Campaign_performance_cln[[#This Row],[campaign_id]],campaign_channel_merged[campaign_id],campaign_channel_merged[campaign_name],"Not Found")</f>
        <v>Launch  11</v>
      </c>
      <c r="D1555" t="str">
        <f>_xlfn.XLOOKUP(Campaign_performance_cln[[#This Row],[campaign_id]],campaign_channel_merged[campaign_id],campaign_channel_merged[channel],"Not Found",0)</f>
        <v>Email</v>
      </c>
      <c r="E1555" s="8" t="s">
        <v>8689</v>
      </c>
      <c r="F1555" s="8" t="s">
        <v>8689</v>
      </c>
      <c r="G1555" s="8" t="str">
        <f t="shared" si="24"/>
        <v>not converted</v>
      </c>
      <c r="H1555" s="6">
        <v>0</v>
      </c>
      <c r="I1555" t="str">
        <f>_xlfn.XLOOKUP(Campaign_performance_cln[[#This Row],[customer_id]],customers_cln[customer_id],customers_cln[country],"Not Found",0)</f>
        <v>Turkey</v>
      </c>
    </row>
    <row r="1556" spans="1:9" x14ac:dyDescent="0.45">
      <c r="A1556" t="s">
        <v>8657</v>
      </c>
      <c r="B1556" t="s">
        <v>37</v>
      </c>
      <c r="C1556" t="str">
        <f>_xlfn.XLOOKUP(Campaign_performance_cln[[#This Row],[campaign_id]],campaign_channel_merged[campaign_id],campaign_channel_merged[campaign_name],"Not Found")</f>
        <v>Launch  17</v>
      </c>
      <c r="D1556" t="str">
        <f>_xlfn.XLOOKUP(Campaign_performance_cln[[#This Row],[campaign_id]],campaign_channel_merged[campaign_id],campaign_channel_merged[channel],"Not Found",0)</f>
        <v>TV Ad</v>
      </c>
      <c r="E1556" s="8" t="s">
        <v>8689</v>
      </c>
      <c r="F1556" s="8" t="s">
        <v>8689</v>
      </c>
      <c r="G1556" s="8" t="str">
        <f t="shared" si="24"/>
        <v>not converted</v>
      </c>
      <c r="H1556" s="6">
        <v>0</v>
      </c>
      <c r="I1556" t="str">
        <f>_xlfn.XLOOKUP(Campaign_performance_cln[[#This Row],[customer_id]],customers_cln[customer_id],customers_cln[country],"Not Found",0)</f>
        <v>Mali</v>
      </c>
    </row>
    <row r="1557" spans="1:9" x14ac:dyDescent="0.45">
      <c r="A1557" t="s">
        <v>8648</v>
      </c>
      <c r="B1557" t="s">
        <v>111</v>
      </c>
      <c r="C1557" t="str">
        <f>_xlfn.XLOOKUP(Campaign_performance_cln[[#This Row],[campaign_id]],campaign_channel_merged[campaign_id],campaign_channel_merged[campaign_name],"Not Found")</f>
        <v>Festive  8</v>
      </c>
      <c r="D1557" t="str">
        <f>_xlfn.XLOOKUP(Campaign_performance_cln[[#This Row],[campaign_id]],campaign_channel_merged[campaign_id],campaign_channel_merged[channel],"Not Found",0)</f>
        <v>Influencer</v>
      </c>
      <c r="E1557" s="8" t="s">
        <v>8689</v>
      </c>
      <c r="F1557" s="8" t="s">
        <v>8689</v>
      </c>
      <c r="G1557" s="8" t="str">
        <f t="shared" si="24"/>
        <v>not converted</v>
      </c>
      <c r="H1557" s="6">
        <v>0</v>
      </c>
      <c r="I1557" t="str">
        <f>_xlfn.XLOOKUP(Campaign_performance_cln[[#This Row],[customer_id]],customers_cln[customer_id],customers_cln[country],"Not Found",0)</f>
        <v>British Indian Ocean Territory (Chagos Archipelago)</v>
      </c>
    </row>
    <row r="1558" spans="1:9" x14ac:dyDescent="0.45">
      <c r="A1558" t="s">
        <v>8642</v>
      </c>
      <c r="B1558" t="s">
        <v>141</v>
      </c>
      <c r="C1558" t="str">
        <f>_xlfn.XLOOKUP(Campaign_performance_cln[[#This Row],[campaign_id]],campaign_channel_merged[campaign_id],campaign_channel_merged[campaign_name],"Not Found")</f>
        <v>Festive  2</v>
      </c>
      <c r="D1558" t="str">
        <f>_xlfn.XLOOKUP(Campaign_performance_cln[[#This Row],[campaign_id]],campaign_channel_merged[campaign_id],campaign_channel_merged[channel],"Not Found",0)</f>
        <v>Influencer</v>
      </c>
      <c r="E1558" s="8" t="s">
        <v>8690</v>
      </c>
      <c r="F1558" s="8" t="s">
        <v>8689</v>
      </c>
      <c r="G1558" s="8" t="str">
        <f t="shared" si="24"/>
        <v>not converted</v>
      </c>
      <c r="H1558" s="6">
        <v>0</v>
      </c>
      <c r="I1558" t="str">
        <f>_xlfn.XLOOKUP(Campaign_performance_cln[[#This Row],[customer_id]],customers_cln[customer_id],customers_cln[country],"Not Found",0)</f>
        <v>Singapore</v>
      </c>
    </row>
    <row r="1559" spans="1:9" x14ac:dyDescent="0.45">
      <c r="A1559" t="s">
        <v>8650</v>
      </c>
      <c r="B1559" t="s">
        <v>254</v>
      </c>
      <c r="C1559" t="str">
        <f>_xlfn.XLOOKUP(Campaign_performance_cln[[#This Row],[campaign_id]],campaign_channel_merged[campaign_id],campaign_channel_merged[campaign_name],"Not Found")</f>
        <v>Winter  10</v>
      </c>
      <c r="D1559" t="str">
        <f>_xlfn.XLOOKUP(Campaign_performance_cln[[#This Row],[campaign_id]],campaign_channel_merged[campaign_id],campaign_channel_merged[channel],"Not Found",0)</f>
        <v>TV Ad</v>
      </c>
      <c r="E1559" s="8" t="s">
        <v>8690</v>
      </c>
      <c r="F1559" s="8" t="s">
        <v>8690</v>
      </c>
      <c r="G1559" s="8" t="str">
        <f t="shared" si="24"/>
        <v>converted</v>
      </c>
      <c r="H1559" s="6">
        <v>1677.25</v>
      </c>
      <c r="I1559" t="str">
        <f>_xlfn.XLOOKUP(Campaign_performance_cln[[#This Row],[customer_id]],customers_cln[customer_id],customers_cln[country],"Not Found",0)</f>
        <v>Sao Tome And Principe</v>
      </c>
    </row>
    <row r="1560" spans="1:9" x14ac:dyDescent="0.45">
      <c r="A1560" t="s">
        <v>8646</v>
      </c>
      <c r="B1560" t="s">
        <v>834</v>
      </c>
      <c r="C1560" t="str">
        <f>_xlfn.XLOOKUP(Campaign_performance_cln[[#This Row],[campaign_id]],campaign_channel_merged[campaign_id],campaign_channel_merged[campaign_name],"Not Found")</f>
        <v>Winter  6</v>
      </c>
      <c r="D1560" t="str">
        <f>_xlfn.XLOOKUP(Campaign_performance_cln[[#This Row],[campaign_id]],campaign_channel_merged[campaign_id],campaign_channel_merged[channel],"Not Found",0)</f>
        <v>Influencer</v>
      </c>
      <c r="E1560" s="8" t="s">
        <v>8689</v>
      </c>
      <c r="F1560" s="8" t="s">
        <v>8689</v>
      </c>
      <c r="G1560" s="8" t="str">
        <f t="shared" si="24"/>
        <v>not converted</v>
      </c>
      <c r="H1560" s="6">
        <v>0</v>
      </c>
      <c r="I1560" t="str">
        <f>_xlfn.XLOOKUP(Campaign_performance_cln[[#This Row],[customer_id]],customers_cln[customer_id],customers_cln[country],"Not Found",0)</f>
        <v>Iceland</v>
      </c>
    </row>
    <row r="1561" spans="1:9" x14ac:dyDescent="0.45">
      <c r="A1561" t="s">
        <v>8643</v>
      </c>
      <c r="B1561" t="s">
        <v>556</v>
      </c>
      <c r="C1561" t="str">
        <f>_xlfn.XLOOKUP(Campaign_performance_cln[[#This Row],[campaign_id]],campaign_channel_merged[campaign_id],campaign_channel_merged[campaign_name],"Not Found")</f>
        <v>Winter  3</v>
      </c>
      <c r="D1561" t="str">
        <f>_xlfn.XLOOKUP(Campaign_performance_cln[[#This Row],[campaign_id]],campaign_channel_merged[campaign_id],campaign_channel_merged[channel],"Not Found",0)</f>
        <v>Social Media</v>
      </c>
      <c r="E1561" s="8" t="s">
        <v>8689</v>
      </c>
      <c r="F1561" s="8" t="s">
        <v>8689</v>
      </c>
      <c r="G1561" s="8" t="str">
        <f t="shared" si="24"/>
        <v>not converted</v>
      </c>
      <c r="H1561" s="6">
        <v>0</v>
      </c>
      <c r="I1561" t="str">
        <f>_xlfn.XLOOKUP(Campaign_performance_cln[[#This Row],[customer_id]],customers_cln[customer_id],customers_cln[country],"Not Found",0)</f>
        <v>Saint Kitts And Nevis</v>
      </c>
    </row>
    <row r="1562" spans="1:9" x14ac:dyDescent="0.45">
      <c r="A1562" t="s">
        <v>8646</v>
      </c>
      <c r="B1562" t="s">
        <v>298</v>
      </c>
      <c r="C1562" t="str">
        <f>_xlfn.XLOOKUP(Campaign_performance_cln[[#This Row],[campaign_id]],campaign_channel_merged[campaign_id],campaign_channel_merged[campaign_name],"Not Found")</f>
        <v>Winter  6</v>
      </c>
      <c r="D1562" t="str">
        <f>_xlfn.XLOOKUP(Campaign_performance_cln[[#This Row],[campaign_id]],campaign_channel_merged[campaign_id],campaign_channel_merged[channel],"Not Found",0)</f>
        <v>Influencer</v>
      </c>
      <c r="E1562" s="8" t="s">
        <v>8689</v>
      </c>
      <c r="F1562" s="8" t="s">
        <v>8689</v>
      </c>
      <c r="G1562" s="8" t="str">
        <f t="shared" si="24"/>
        <v>not converted</v>
      </c>
      <c r="H1562" s="6">
        <v>0</v>
      </c>
      <c r="I1562" t="str">
        <f>_xlfn.XLOOKUP(Campaign_performance_cln[[#This Row],[customer_id]],customers_cln[customer_id],customers_cln[country],"Not Found",0)</f>
        <v>Nauru</v>
      </c>
    </row>
    <row r="1563" spans="1:9" x14ac:dyDescent="0.45">
      <c r="A1563" t="s">
        <v>8655</v>
      </c>
      <c r="B1563" t="s">
        <v>900</v>
      </c>
      <c r="C1563" t="str">
        <f>_xlfn.XLOOKUP(Campaign_performance_cln[[#This Row],[campaign_id]],campaign_channel_merged[campaign_id],campaign_channel_merged[campaign_name],"Not Found")</f>
        <v>Festive  15</v>
      </c>
      <c r="D1563" t="str">
        <f>_xlfn.XLOOKUP(Campaign_performance_cln[[#This Row],[campaign_id]],campaign_channel_merged[campaign_id],campaign_channel_merged[channel],"Not Found",0)</f>
        <v>Email</v>
      </c>
      <c r="E1563" s="8" t="s">
        <v>8689</v>
      </c>
      <c r="F1563" s="8" t="s">
        <v>8689</v>
      </c>
      <c r="G1563" s="8" t="str">
        <f t="shared" si="24"/>
        <v>not converted</v>
      </c>
      <c r="H1563" s="6">
        <v>0</v>
      </c>
      <c r="I1563" t="str">
        <f>_xlfn.XLOOKUP(Campaign_performance_cln[[#This Row],[customer_id]],customers_cln[customer_id],customers_cln[country],"Not Found",0)</f>
        <v>Ghana</v>
      </c>
    </row>
    <row r="1564" spans="1:9" x14ac:dyDescent="0.45">
      <c r="A1564" t="s">
        <v>8654</v>
      </c>
      <c r="B1564" t="s">
        <v>199</v>
      </c>
      <c r="C1564" t="str">
        <f>_xlfn.XLOOKUP(Campaign_performance_cln[[#This Row],[campaign_id]],campaign_channel_merged[campaign_id],campaign_channel_merged[campaign_name],"Not Found")</f>
        <v>Summer  14</v>
      </c>
      <c r="D1564" t="str">
        <f>_xlfn.XLOOKUP(Campaign_performance_cln[[#This Row],[campaign_id]],campaign_channel_merged[campaign_id],campaign_channel_merged[channel],"Not Found",0)</f>
        <v>Social Media</v>
      </c>
      <c r="E1564" s="8" t="s">
        <v>8690</v>
      </c>
      <c r="F1564" s="8" t="s">
        <v>8689</v>
      </c>
      <c r="G1564" s="8" t="str">
        <f t="shared" si="24"/>
        <v>not converted</v>
      </c>
      <c r="H1564" s="6">
        <v>0</v>
      </c>
      <c r="I1564" t="str">
        <f>_xlfn.XLOOKUP(Campaign_performance_cln[[#This Row],[customer_id]],customers_cln[customer_id],customers_cln[country],"Not Found",0)</f>
        <v>China</v>
      </c>
    </row>
    <row r="1565" spans="1:9" x14ac:dyDescent="0.45">
      <c r="A1565" t="s">
        <v>8644</v>
      </c>
      <c r="B1565" t="s">
        <v>140</v>
      </c>
      <c r="C1565" t="str">
        <f>_xlfn.XLOOKUP(Campaign_performance_cln[[#This Row],[campaign_id]],campaign_channel_merged[campaign_id],campaign_channel_merged[campaign_name],"Not Found")</f>
        <v>Launch  4</v>
      </c>
      <c r="D1565" t="str">
        <f>_xlfn.XLOOKUP(Campaign_performance_cln[[#This Row],[campaign_id]],campaign_channel_merged[campaign_id],campaign_channel_merged[channel],"Not Found",0)</f>
        <v>TV Ad</v>
      </c>
      <c r="E1565" s="8" t="s">
        <v>8690</v>
      </c>
      <c r="F1565" s="8" t="s">
        <v>8690</v>
      </c>
      <c r="G1565" s="8" t="str">
        <f t="shared" si="24"/>
        <v>converted</v>
      </c>
      <c r="H1565" s="6">
        <v>1403.09</v>
      </c>
      <c r="I1565" t="str">
        <f>_xlfn.XLOOKUP(Campaign_performance_cln[[#This Row],[customer_id]],customers_cln[customer_id],customers_cln[country],"Not Found",0)</f>
        <v>Peru</v>
      </c>
    </row>
    <row r="1566" spans="1:9" x14ac:dyDescent="0.45">
      <c r="A1566" t="s">
        <v>8656</v>
      </c>
      <c r="B1566" t="s">
        <v>564</v>
      </c>
      <c r="C1566" t="str">
        <f>_xlfn.XLOOKUP(Campaign_performance_cln[[#This Row],[campaign_id]],campaign_channel_merged[campaign_id],campaign_channel_merged[campaign_name],"Not Found")</f>
        <v>Clearance  16</v>
      </c>
      <c r="D1566" t="str">
        <f>_xlfn.XLOOKUP(Campaign_performance_cln[[#This Row],[campaign_id]],campaign_channel_merged[campaign_id],campaign_channel_merged[channel],"Not Found",0)</f>
        <v>Influencer</v>
      </c>
      <c r="E1566" s="8" t="s">
        <v>8690</v>
      </c>
      <c r="F1566" s="8" t="s">
        <v>8689</v>
      </c>
      <c r="G1566" s="8" t="str">
        <f t="shared" si="24"/>
        <v>not converted</v>
      </c>
      <c r="H1566" s="6">
        <v>0</v>
      </c>
      <c r="I1566" t="str">
        <f>_xlfn.XLOOKUP(Campaign_performance_cln[[#This Row],[customer_id]],customers_cln[customer_id],customers_cln[country],"Not Found",0)</f>
        <v>Israel</v>
      </c>
    </row>
    <row r="1567" spans="1:9" x14ac:dyDescent="0.45">
      <c r="A1567" t="s">
        <v>8656</v>
      </c>
      <c r="B1567" t="s">
        <v>559</v>
      </c>
      <c r="C1567" t="str">
        <f>_xlfn.XLOOKUP(Campaign_performance_cln[[#This Row],[campaign_id]],campaign_channel_merged[campaign_id],campaign_channel_merged[campaign_name],"Not Found")</f>
        <v>Clearance  16</v>
      </c>
      <c r="D1567" t="str">
        <f>_xlfn.XLOOKUP(Campaign_performance_cln[[#This Row],[campaign_id]],campaign_channel_merged[campaign_id],campaign_channel_merged[channel],"Not Found",0)</f>
        <v>Influencer</v>
      </c>
      <c r="E1567" s="8" t="s">
        <v>8690</v>
      </c>
      <c r="F1567" s="8" t="s">
        <v>8689</v>
      </c>
      <c r="G1567" s="8" t="str">
        <f t="shared" si="24"/>
        <v>not converted</v>
      </c>
      <c r="H1567" s="6">
        <v>0</v>
      </c>
      <c r="I1567" t="str">
        <f>_xlfn.XLOOKUP(Campaign_performance_cln[[#This Row],[customer_id]],customers_cln[customer_id],customers_cln[country],"Not Found",0)</f>
        <v>Svalbard &amp; Jan Mayen Islands</v>
      </c>
    </row>
    <row r="1568" spans="1:9" x14ac:dyDescent="0.45">
      <c r="A1568" t="s">
        <v>8654</v>
      </c>
      <c r="B1568" t="s">
        <v>86</v>
      </c>
      <c r="C1568" t="str">
        <f>_xlfn.XLOOKUP(Campaign_performance_cln[[#This Row],[campaign_id]],campaign_channel_merged[campaign_id],campaign_channel_merged[campaign_name],"Not Found")</f>
        <v>Summer  14</v>
      </c>
      <c r="D1568" t="str">
        <f>_xlfn.XLOOKUP(Campaign_performance_cln[[#This Row],[campaign_id]],campaign_channel_merged[campaign_id],campaign_channel_merged[channel],"Not Found",0)</f>
        <v>Social Media</v>
      </c>
      <c r="E1568" s="8" t="s">
        <v>8689</v>
      </c>
      <c r="F1568" s="8" t="s">
        <v>8689</v>
      </c>
      <c r="G1568" s="8" t="str">
        <f t="shared" si="24"/>
        <v>not converted</v>
      </c>
      <c r="H1568" s="6">
        <v>0</v>
      </c>
      <c r="I1568" t="str">
        <f>_xlfn.XLOOKUP(Campaign_performance_cln[[#This Row],[customer_id]],customers_cln[customer_id],customers_cln[country],"Not Found",0)</f>
        <v>Serbia</v>
      </c>
    </row>
    <row r="1569" spans="1:9" x14ac:dyDescent="0.45">
      <c r="A1569" t="s">
        <v>8650</v>
      </c>
      <c r="B1569" t="s">
        <v>362</v>
      </c>
      <c r="C1569" t="str">
        <f>_xlfn.XLOOKUP(Campaign_performance_cln[[#This Row],[campaign_id]],campaign_channel_merged[campaign_id],campaign_channel_merged[campaign_name],"Not Found")</f>
        <v>Winter  10</v>
      </c>
      <c r="D1569" t="str">
        <f>_xlfn.XLOOKUP(Campaign_performance_cln[[#This Row],[campaign_id]],campaign_channel_merged[campaign_id],campaign_channel_merged[channel],"Not Found",0)</f>
        <v>TV Ad</v>
      </c>
      <c r="E1569" s="8" t="s">
        <v>8689</v>
      </c>
      <c r="F1569" s="8" t="s">
        <v>8689</v>
      </c>
      <c r="G1569" s="8" t="str">
        <f t="shared" si="24"/>
        <v>not converted</v>
      </c>
      <c r="H1569" s="6">
        <v>0</v>
      </c>
      <c r="I1569" t="str">
        <f>_xlfn.XLOOKUP(Campaign_performance_cln[[#This Row],[customer_id]],customers_cln[customer_id],customers_cln[country],"Not Found",0)</f>
        <v>Burkina Faso</v>
      </c>
    </row>
    <row r="1570" spans="1:9" x14ac:dyDescent="0.45">
      <c r="A1570" t="s">
        <v>8657</v>
      </c>
      <c r="B1570" t="s">
        <v>417</v>
      </c>
      <c r="C1570" t="str">
        <f>_xlfn.XLOOKUP(Campaign_performance_cln[[#This Row],[campaign_id]],campaign_channel_merged[campaign_id],campaign_channel_merged[campaign_name],"Not Found")</f>
        <v>Launch  17</v>
      </c>
      <c r="D1570" t="str">
        <f>_xlfn.XLOOKUP(Campaign_performance_cln[[#This Row],[campaign_id]],campaign_channel_merged[campaign_id],campaign_channel_merged[channel],"Not Found",0)</f>
        <v>TV Ad</v>
      </c>
      <c r="E1570" s="8" t="s">
        <v>8689</v>
      </c>
      <c r="F1570" s="8" t="s">
        <v>8689</v>
      </c>
      <c r="G1570" s="8" t="str">
        <f t="shared" si="24"/>
        <v>not converted</v>
      </c>
      <c r="H1570" s="6">
        <v>0</v>
      </c>
      <c r="I1570" t="str">
        <f>_xlfn.XLOOKUP(Campaign_performance_cln[[#This Row],[customer_id]],customers_cln[customer_id],customers_cln[country],"Not Found",0)</f>
        <v>Brunei Darussalam</v>
      </c>
    </row>
    <row r="1571" spans="1:9" x14ac:dyDescent="0.45">
      <c r="A1571" t="s">
        <v>8648</v>
      </c>
      <c r="B1571" t="s">
        <v>369</v>
      </c>
      <c r="C1571" t="str">
        <f>_xlfn.XLOOKUP(Campaign_performance_cln[[#This Row],[campaign_id]],campaign_channel_merged[campaign_id],campaign_channel_merged[campaign_name],"Not Found")</f>
        <v>Festive  8</v>
      </c>
      <c r="D1571" t="str">
        <f>_xlfn.XLOOKUP(Campaign_performance_cln[[#This Row],[campaign_id]],campaign_channel_merged[campaign_id],campaign_channel_merged[channel],"Not Found",0)</f>
        <v>Influencer</v>
      </c>
      <c r="E1571" s="8" t="s">
        <v>8689</v>
      </c>
      <c r="F1571" s="8" t="s">
        <v>8689</v>
      </c>
      <c r="G1571" s="8" t="str">
        <f t="shared" si="24"/>
        <v>not converted</v>
      </c>
      <c r="H1571" s="6">
        <v>0</v>
      </c>
      <c r="I1571" t="str">
        <f>_xlfn.XLOOKUP(Campaign_performance_cln[[#This Row],[customer_id]],customers_cln[customer_id],customers_cln[country],"Not Found",0)</f>
        <v>Nepal</v>
      </c>
    </row>
    <row r="1572" spans="1:9" x14ac:dyDescent="0.45">
      <c r="A1572" t="s">
        <v>8651</v>
      </c>
      <c r="B1572" t="s">
        <v>732</v>
      </c>
      <c r="C1572" t="str">
        <f>_xlfn.XLOOKUP(Campaign_performance_cln[[#This Row],[campaign_id]],campaign_channel_merged[campaign_id],campaign_channel_merged[campaign_name],"Not Found")</f>
        <v>Launch  11</v>
      </c>
      <c r="D1572" t="str">
        <f>_xlfn.XLOOKUP(Campaign_performance_cln[[#This Row],[campaign_id]],campaign_channel_merged[campaign_id],campaign_channel_merged[channel],"Not Found",0)</f>
        <v>Email</v>
      </c>
      <c r="E1572" s="8" t="s">
        <v>8689</v>
      </c>
      <c r="F1572" s="8" t="s">
        <v>8689</v>
      </c>
      <c r="G1572" s="8" t="str">
        <f t="shared" si="24"/>
        <v>not converted</v>
      </c>
      <c r="H1572" s="6">
        <v>0</v>
      </c>
      <c r="I1572" t="str">
        <f>_xlfn.XLOOKUP(Campaign_performance_cln[[#This Row],[customer_id]],customers_cln[customer_id],customers_cln[country],"Not Found",0)</f>
        <v>Solomon Islands</v>
      </c>
    </row>
    <row r="1573" spans="1:9" x14ac:dyDescent="0.45">
      <c r="A1573" t="s">
        <v>8643</v>
      </c>
      <c r="B1573" t="s">
        <v>542</v>
      </c>
      <c r="C1573" t="str">
        <f>_xlfn.XLOOKUP(Campaign_performance_cln[[#This Row],[campaign_id]],campaign_channel_merged[campaign_id],campaign_channel_merged[campaign_name],"Not Found")</f>
        <v>Winter  3</v>
      </c>
      <c r="D1573" t="str">
        <f>_xlfn.XLOOKUP(Campaign_performance_cln[[#This Row],[campaign_id]],campaign_channel_merged[campaign_id],campaign_channel_merged[channel],"Not Found",0)</f>
        <v>Social Media</v>
      </c>
      <c r="E1573" s="8" t="s">
        <v>8690</v>
      </c>
      <c r="F1573" s="8" t="s">
        <v>8690</v>
      </c>
      <c r="G1573" s="8" t="str">
        <f t="shared" si="24"/>
        <v>converted</v>
      </c>
      <c r="H1573" s="6">
        <v>1711.94</v>
      </c>
      <c r="I1573" t="str">
        <f>_xlfn.XLOOKUP(Campaign_performance_cln[[#This Row],[customer_id]],customers_cln[customer_id],customers_cln[country],"Not Found",0)</f>
        <v>Switzerland</v>
      </c>
    </row>
    <row r="1574" spans="1:9" x14ac:dyDescent="0.45">
      <c r="A1574" t="s">
        <v>8657</v>
      </c>
      <c r="B1574" t="s">
        <v>187</v>
      </c>
      <c r="C1574" t="str">
        <f>_xlfn.XLOOKUP(Campaign_performance_cln[[#This Row],[campaign_id]],campaign_channel_merged[campaign_id],campaign_channel_merged[campaign_name],"Not Found")</f>
        <v>Launch  17</v>
      </c>
      <c r="D1574" t="str">
        <f>_xlfn.XLOOKUP(Campaign_performance_cln[[#This Row],[campaign_id]],campaign_channel_merged[campaign_id],campaign_channel_merged[channel],"Not Found",0)</f>
        <v>TV Ad</v>
      </c>
      <c r="E1574" s="8" t="s">
        <v>8689</v>
      </c>
      <c r="F1574" s="8" t="s">
        <v>8689</v>
      </c>
      <c r="G1574" s="8" t="str">
        <f t="shared" si="24"/>
        <v>not converted</v>
      </c>
      <c r="H1574" s="6">
        <v>0</v>
      </c>
      <c r="I1574" t="str">
        <f>_xlfn.XLOOKUP(Campaign_performance_cln[[#This Row],[customer_id]],customers_cln[customer_id],customers_cln[country],"Not Found",0)</f>
        <v>Qatar</v>
      </c>
    </row>
    <row r="1575" spans="1:9" x14ac:dyDescent="0.45">
      <c r="A1575" t="s">
        <v>8645</v>
      </c>
      <c r="B1575" t="s">
        <v>84</v>
      </c>
      <c r="C1575" t="str">
        <f>_xlfn.XLOOKUP(Campaign_performance_cln[[#This Row],[campaign_id]],campaign_channel_merged[campaign_id],campaign_channel_merged[campaign_name],"Not Found")</f>
        <v>Festive  5</v>
      </c>
      <c r="D1575" t="str">
        <f>_xlfn.XLOOKUP(Campaign_performance_cln[[#This Row],[campaign_id]],campaign_channel_merged[campaign_id],campaign_channel_merged[channel],"Not Found",0)</f>
        <v>unknown</v>
      </c>
      <c r="E1575" s="8" t="s">
        <v>8690</v>
      </c>
      <c r="F1575" s="8" t="s">
        <v>8689</v>
      </c>
      <c r="G1575" s="8" t="str">
        <f t="shared" si="24"/>
        <v>not converted</v>
      </c>
      <c r="H1575" s="6">
        <v>0</v>
      </c>
      <c r="I1575" t="str">
        <f>_xlfn.XLOOKUP(Campaign_performance_cln[[#This Row],[customer_id]],customers_cln[customer_id],customers_cln[country],"Not Found",0)</f>
        <v>Guinea-Bissau</v>
      </c>
    </row>
    <row r="1576" spans="1:9" x14ac:dyDescent="0.45">
      <c r="A1576" t="s">
        <v>8657</v>
      </c>
      <c r="B1576" t="s">
        <v>728</v>
      </c>
      <c r="C1576" t="str">
        <f>_xlfn.XLOOKUP(Campaign_performance_cln[[#This Row],[campaign_id]],campaign_channel_merged[campaign_id],campaign_channel_merged[campaign_name],"Not Found")</f>
        <v>Launch  17</v>
      </c>
      <c r="D1576" t="str">
        <f>_xlfn.XLOOKUP(Campaign_performance_cln[[#This Row],[campaign_id]],campaign_channel_merged[campaign_id],campaign_channel_merged[channel],"Not Found",0)</f>
        <v>TV Ad</v>
      </c>
      <c r="E1576" s="8" t="s">
        <v>8689</v>
      </c>
      <c r="F1576" s="8" t="s">
        <v>8689</v>
      </c>
      <c r="G1576" s="8" t="str">
        <f t="shared" si="24"/>
        <v>not converted</v>
      </c>
      <c r="H1576" s="6">
        <v>0</v>
      </c>
      <c r="I1576" t="str">
        <f>_xlfn.XLOOKUP(Campaign_performance_cln[[#This Row],[customer_id]],customers_cln[customer_id],customers_cln[country],"Not Found",0)</f>
        <v>United States Of America</v>
      </c>
    </row>
    <row r="1577" spans="1:9" x14ac:dyDescent="0.45">
      <c r="A1577" t="s">
        <v>8654</v>
      </c>
      <c r="B1577" t="s">
        <v>605</v>
      </c>
      <c r="C1577" t="str">
        <f>_xlfn.XLOOKUP(Campaign_performance_cln[[#This Row],[campaign_id]],campaign_channel_merged[campaign_id],campaign_channel_merged[campaign_name],"Not Found")</f>
        <v>Summer  14</v>
      </c>
      <c r="D1577" t="str">
        <f>_xlfn.XLOOKUP(Campaign_performance_cln[[#This Row],[campaign_id]],campaign_channel_merged[campaign_id],campaign_channel_merged[channel],"Not Found",0)</f>
        <v>Social Media</v>
      </c>
      <c r="E1577" s="8" t="s">
        <v>8690</v>
      </c>
      <c r="F1577" s="8" t="s">
        <v>8689</v>
      </c>
      <c r="G1577" s="8" t="str">
        <f t="shared" si="24"/>
        <v>not converted</v>
      </c>
      <c r="H1577" s="6">
        <v>0</v>
      </c>
      <c r="I1577" t="str">
        <f>_xlfn.XLOOKUP(Campaign_performance_cln[[#This Row],[customer_id]],customers_cln[customer_id],customers_cln[country],"Not Found",0)</f>
        <v>Libyan Arab Jamahiriya</v>
      </c>
    </row>
    <row r="1578" spans="1:9" x14ac:dyDescent="0.45">
      <c r="A1578" t="s">
        <v>8651</v>
      </c>
      <c r="B1578" t="s">
        <v>861</v>
      </c>
      <c r="C1578" t="str">
        <f>_xlfn.XLOOKUP(Campaign_performance_cln[[#This Row],[campaign_id]],campaign_channel_merged[campaign_id],campaign_channel_merged[campaign_name],"Not Found")</f>
        <v>Launch  11</v>
      </c>
      <c r="D1578" t="str">
        <f>_xlfn.XLOOKUP(Campaign_performance_cln[[#This Row],[campaign_id]],campaign_channel_merged[campaign_id],campaign_channel_merged[channel],"Not Found",0)</f>
        <v>Email</v>
      </c>
      <c r="E1578" s="8" t="s">
        <v>8689</v>
      </c>
      <c r="F1578" s="8" t="s">
        <v>8689</v>
      </c>
      <c r="G1578" s="8" t="str">
        <f t="shared" si="24"/>
        <v>not converted</v>
      </c>
      <c r="H1578" s="6">
        <v>0</v>
      </c>
      <c r="I1578" t="str">
        <f>_xlfn.XLOOKUP(Campaign_performance_cln[[#This Row],[customer_id]],customers_cln[customer_id],customers_cln[country],"Not Found",0)</f>
        <v>Afghanistan</v>
      </c>
    </row>
    <row r="1579" spans="1:9" x14ac:dyDescent="0.45">
      <c r="A1579" t="s">
        <v>8653</v>
      </c>
      <c r="B1579" t="s">
        <v>610</v>
      </c>
      <c r="C1579" t="str">
        <f>_xlfn.XLOOKUP(Campaign_performance_cln[[#This Row],[campaign_id]],campaign_channel_merged[campaign_id],campaign_channel_merged[campaign_name],"Not Found")</f>
        <v>Winter  13</v>
      </c>
      <c r="D1579" t="str">
        <f>_xlfn.XLOOKUP(Campaign_performance_cln[[#This Row],[campaign_id]],campaign_channel_merged[campaign_id],campaign_channel_merged[channel],"Not Found",0)</f>
        <v>Social Media</v>
      </c>
      <c r="E1579" s="8" t="s">
        <v>8689</v>
      </c>
      <c r="F1579" s="8" t="s">
        <v>8689</v>
      </c>
      <c r="G1579" s="8" t="str">
        <f t="shared" si="24"/>
        <v>not converted</v>
      </c>
      <c r="H1579" s="6">
        <v>0</v>
      </c>
      <c r="I1579" t="str">
        <f>_xlfn.XLOOKUP(Campaign_performance_cln[[#This Row],[customer_id]],customers_cln[customer_id],customers_cln[country],"Not Found",0)</f>
        <v>Bahamas</v>
      </c>
    </row>
    <row r="1580" spans="1:9" x14ac:dyDescent="0.45">
      <c r="A1580" t="s">
        <v>8646</v>
      </c>
      <c r="B1580" t="s">
        <v>556</v>
      </c>
      <c r="C1580" t="str">
        <f>_xlfn.XLOOKUP(Campaign_performance_cln[[#This Row],[campaign_id]],campaign_channel_merged[campaign_id],campaign_channel_merged[campaign_name],"Not Found")</f>
        <v>Winter  6</v>
      </c>
      <c r="D1580" t="str">
        <f>_xlfn.XLOOKUP(Campaign_performance_cln[[#This Row],[campaign_id]],campaign_channel_merged[campaign_id],campaign_channel_merged[channel],"Not Found",0)</f>
        <v>Influencer</v>
      </c>
      <c r="E1580" s="8" t="s">
        <v>8690</v>
      </c>
      <c r="F1580" s="8" t="s">
        <v>8689</v>
      </c>
      <c r="G1580" s="8" t="str">
        <f t="shared" si="24"/>
        <v>not converted</v>
      </c>
      <c r="H1580" s="6">
        <v>0</v>
      </c>
      <c r="I1580" t="str">
        <f>_xlfn.XLOOKUP(Campaign_performance_cln[[#This Row],[customer_id]],customers_cln[customer_id],customers_cln[country],"Not Found",0)</f>
        <v>Saint Kitts And Nevis</v>
      </c>
    </row>
    <row r="1581" spans="1:9" x14ac:dyDescent="0.45">
      <c r="A1581" t="s">
        <v>8658</v>
      </c>
      <c r="B1581" t="s">
        <v>300</v>
      </c>
      <c r="C1581" t="str">
        <f>_xlfn.XLOOKUP(Campaign_performance_cln[[#This Row],[campaign_id]],campaign_channel_merged[campaign_id],campaign_channel_merged[campaign_name],"Not Found")</f>
        <v>Summer  18</v>
      </c>
      <c r="D1581" t="str">
        <f>_xlfn.XLOOKUP(Campaign_performance_cln[[#This Row],[campaign_id]],campaign_channel_merged[campaign_id],campaign_channel_merged[channel],"Not Found",0)</f>
        <v>TV Ad</v>
      </c>
      <c r="E1581" s="8" t="s">
        <v>8689</v>
      </c>
      <c r="F1581" s="8" t="s">
        <v>8689</v>
      </c>
      <c r="G1581" s="8" t="str">
        <f t="shared" si="24"/>
        <v>not converted</v>
      </c>
      <c r="H1581" s="6">
        <v>0</v>
      </c>
      <c r="I1581" t="str">
        <f>_xlfn.XLOOKUP(Campaign_performance_cln[[#This Row],[customer_id]],customers_cln[customer_id],customers_cln[country],"Not Found",0)</f>
        <v>Zambia</v>
      </c>
    </row>
    <row r="1582" spans="1:9" x14ac:dyDescent="0.45">
      <c r="A1582" t="s">
        <v>8642</v>
      </c>
      <c r="B1582" t="s">
        <v>343</v>
      </c>
      <c r="C1582" t="str">
        <f>_xlfn.XLOOKUP(Campaign_performance_cln[[#This Row],[campaign_id]],campaign_channel_merged[campaign_id],campaign_channel_merged[campaign_name],"Not Found")</f>
        <v>Festive  2</v>
      </c>
      <c r="D1582" t="str">
        <f>_xlfn.XLOOKUP(Campaign_performance_cln[[#This Row],[campaign_id]],campaign_channel_merged[campaign_id],campaign_channel_merged[channel],"Not Found",0)</f>
        <v>Influencer</v>
      </c>
      <c r="E1582" s="8" t="s">
        <v>8690</v>
      </c>
      <c r="F1582" s="8" t="s">
        <v>8690</v>
      </c>
      <c r="G1582" s="8" t="str">
        <f t="shared" si="24"/>
        <v>converted</v>
      </c>
      <c r="H1582" s="6">
        <v>176.9</v>
      </c>
      <c r="I1582" t="str">
        <f>_xlfn.XLOOKUP(Campaign_performance_cln[[#This Row],[customer_id]],customers_cln[customer_id],customers_cln[country],"Not Found",0)</f>
        <v>Faroe Islands</v>
      </c>
    </row>
    <row r="1583" spans="1:9" x14ac:dyDescent="0.45">
      <c r="A1583" t="s">
        <v>8648</v>
      </c>
      <c r="B1583" t="s">
        <v>866</v>
      </c>
      <c r="C1583" t="str">
        <f>_xlfn.XLOOKUP(Campaign_performance_cln[[#This Row],[campaign_id]],campaign_channel_merged[campaign_id],campaign_channel_merged[campaign_name],"Not Found")</f>
        <v>Festive  8</v>
      </c>
      <c r="D1583" t="str">
        <f>_xlfn.XLOOKUP(Campaign_performance_cln[[#This Row],[campaign_id]],campaign_channel_merged[campaign_id],campaign_channel_merged[channel],"Not Found",0)</f>
        <v>Influencer</v>
      </c>
      <c r="E1583" s="8" t="s">
        <v>8690</v>
      </c>
      <c r="F1583" s="8" t="s">
        <v>8689</v>
      </c>
      <c r="G1583" s="8" t="str">
        <f t="shared" si="24"/>
        <v>not converted</v>
      </c>
      <c r="H1583" s="6">
        <v>0</v>
      </c>
      <c r="I1583" t="str">
        <f>_xlfn.XLOOKUP(Campaign_performance_cln[[#This Row],[customer_id]],customers_cln[customer_id],customers_cln[country],"Not Found",0)</f>
        <v>Angola</v>
      </c>
    </row>
    <row r="1584" spans="1:9" x14ac:dyDescent="0.45">
      <c r="A1584" t="s">
        <v>8658</v>
      </c>
      <c r="B1584" t="s">
        <v>575</v>
      </c>
      <c r="C1584" t="str">
        <f>_xlfn.XLOOKUP(Campaign_performance_cln[[#This Row],[campaign_id]],campaign_channel_merged[campaign_id],campaign_channel_merged[campaign_name],"Not Found")</f>
        <v>Summer  18</v>
      </c>
      <c r="D1584" t="str">
        <f>_xlfn.XLOOKUP(Campaign_performance_cln[[#This Row],[campaign_id]],campaign_channel_merged[campaign_id],campaign_channel_merged[channel],"Not Found",0)</f>
        <v>TV Ad</v>
      </c>
      <c r="E1584" s="8" t="s">
        <v>8689</v>
      </c>
      <c r="F1584" s="8" t="s">
        <v>8689</v>
      </c>
      <c r="G1584" s="8" t="str">
        <f t="shared" si="24"/>
        <v>not converted</v>
      </c>
      <c r="H1584" s="6">
        <v>0</v>
      </c>
      <c r="I1584" t="str">
        <f>_xlfn.XLOOKUP(Campaign_performance_cln[[#This Row],[customer_id]],customers_cln[customer_id],customers_cln[country],"Not Found",0)</f>
        <v>Bosnia And Herzegovina</v>
      </c>
    </row>
    <row r="1585" spans="1:9" x14ac:dyDescent="0.45">
      <c r="A1585" t="s">
        <v>8643</v>
      </c>
      <c r="B1585" t="s">
        <v>818</v>
      </c>
      <c r="C1585" t="str">
        <f>_xlfn.XLOOKUP(Campaign_performance_cln[[#This Row],[campaign_id]],campaign_channel_merged[campaign_id],campaign_channel_merged[campaign_name],"Not Found")</f>
        <v>Winter  3</v>
      </c>
      <c r="D1585" t="str">
        <f>_xlfn.XLOOKUP(Campaign_performance_cln[[#This Row],[campaign_id]],campaign_channel_merged[campaign_id],campaign_channel_merged[channel],"Not Found",0)</f>
        <v>Social Media</v>
      </c>
      <c r="E1585" s="8" t="s">
        <v>8690</v>
      </c>
      <c r="F1585" s="8" t="s">
        <v>8690</v>
      </c>
      <c r="G1585" s="8" t="str">
        <f t="shared" si="24"/>
        <v>converted</v>
      </c>
      <c r="H1585" s="6">
        <v>335.5</v>
      </c>
      <c r="I1585" t="str">
        <f>_xlfn.XLOOKUP(Campaign_performance_cln[[#This Row],[customer_id]],customers_cln[customer_id],customers_cln[country],"Not Found",0)</f>
        <v>Jamaica</v>
      </c>
    </row>
    <row r="1586" spans="1:9" x14ac:dyDescent="0.45">
      <c r="A1586" t="s">
        <v>8641</v>
      </c>
      <c r="B1586" t="s">
        <v>219</v>
      </c>
      <c r="C1586" t="str">
        <f>_xlfn.XLOOKUP(Campaign_performance_cln[[#This Row],[campaign_id]],campaign_channel_merged[campaign_id],campaign_channel_merged[campaign_name],"Not Found")</f>
        <v>Clearance  1</v>
      </c>
      <c r="D1586" t="str">
        <f>_xlfn.XLOOKUP(Campaign_performance_cln[[#This Row],[campaign_id]],campaign_channel_merged[campaign_id],campaign_channel_merged[channel],"Not Found",0)</f>
        <v>Google Ads</v>
      </c>
      <c r="E1586" s="8" t="s">
        <v>8689</v>
      </c>
      <c r="F1586" s="8" t="s">
        <v>8689</v>
      </c>
      <c r="G1586" s="8" t="str">
        <f t="shared" si="24"/>
        <v>not converted</v>
      </c>
      <c r="H1586" s="6">
        <v>0</v>
      </c>
      <c r="I1586" t="str">
        <f>_xlfn.XLOOKUP(Campaign_performance_cln[[#This Row],[customer_id]],customers_cln[customer_id],customers_cln[country],"Not Found",0)</f>
        <v>Saint Martin</v>
      </c>
    </row>
    <row r="1587" spans="1:9" x14ac:dyDescent="0.45">
      <c r="A1587" t="s">
        <v>8653</v>
      </c>
      <c r="B1587" t="s">
        <v>542</v>
      </c>
      <c r="C1587" t="str">
        <f>_xlfn.XLOOKUP(Campaign_performance_cln[[#This Row],[campaign_id]],campaign_channel_merged[campaign_id],campaign_channel_merged[campaign_name],"Not Found")</f>
        <v>Winter  13</v>
      </c>
      <c r="D1587" t="str">
        <f>_xlfn.XLOOKUP(Campaign_performance_cln[[#This Row],[campaign_id]],campaign_channel_merged[campaign_id],campaign_channel_merged[channel],"Not Found",0)</f>
        <v>Social Media</v>
      </c>
      <c r="E1587" s="8" t="s">
        <v>8689</v>
      </c>
      <c r="F1587" s="8" t="s">
        <v>8689</v>
      </c>
      <c r="G1587" s="8" t="str">
        <f t="shared" si="24"/>
        <v>not converted</v>
      </c>
      <c r="H1587" s="6">
        <v>0</v>
      </c>
      <c r="I1587" t="str">
        <f>_xlfn.XLOOKUP(Campaign_performance_cln[[#This Row],[customer_id]],customers_cln[customer_id],customers_cln[country],"Not Found",0)</f>
        <v>Switzerland</v>
      </c>
    </row>
    <row r="1588" spans="1:9" x14ac:dyDescent="0.45">
      <c r="A1588" t="s">
        <v>8656</v>
      </c>
      <c r="B1588" t="s">
        <v>565</v>
      </c>
      <c r="C1588" t="str">
        <f>_xlfn.XLOOKUP(Campaign_performance_cln[[#This Row],[campaign_id]],campaign_channel_merged[campaign_id],campaign_channel_merged[campaign_name],"Not Found")</f>
        <v>Clearance  16</v>
      </c>
      <c r="D1588" t="str">
        <f>_xlfn.XLOOKUP(Campaign_performance_cln[[#This Row],[campaign_id]],campaign_channel_merged[campaign_id],campaign_channel_merged[channel],"Not Found",0)</f>
        <v>Influencer</v>
      </c>
      <c r="E1588" s="8" t="s">
        <v>8689</v>
      </c>
      <c r="F1588" s="8" t="s">
        <v>8689</v>
      </c>
      <c r="G1588" s="8" t="str">
        <f t="shared" si="24"/>
        <v>not converted</v>
      </c>
      <c r="H1588" s="6">
        <v>0</v>
      </c>
      <c r="I1588" t="str">
        <f>_xlfn.XLOOKUP(Campaign_performance_cln[[#This Row],[customer_id]],customers_cln[customer_id],customers_cln[country],"Not Found",0)</f>
        <v>Cayman Islands</v>
      </c>
    </row>
    <row r="1589" spans="1:9" x14ac:dyDescent="0.45">
      <c r="A1589" t="s">
        <v>8645</v>
      </c>
      <c r="B1589" t="s">
        <v>444</v>
      </c>
      <c r="C1589" t="str">
        <f>_xlfn.XLOOKUP(Campaign_performance_cln[[#This Row],[campaign_id]],campaign_channel_merged[campaign_id],campaign_channel_merged[campaign_name],"Not Found")</f>
        <v>Festive  5</v>
      </c>
      <c r="D1589" t="str">
        <f>_xlfn.XLOOKUP(Campaign_performance_cln[[#This Row],[campaign_id]],campaign_channel_merged[campaign_id],campaign_channel_merged[channel],"Not Found",0)</f>
        <v>unknown</v>
      </c>
      <c r="E1589" s="8" t="s">
        <v>8689</v>
      </c>
      <c r="F1589" s="8" t="s">
        <v>8689</v>
      </c>
      <c r="G1589" s="8" t="str">
        <f t="shared" si="24"/>
        <v>not converted</v>
      </c>
      <c r="H1589" s="6">
        <v>0</v>
      </c>
      <c r="I1589" t="str">
        <f>_xlfn.XLOOKUP(Campaign_performance_cln[[#This Row],[customer_id]],customers_cln[customer_id],customers_cln[country],"Not Found",0)</f>
        <v>Korea</v>
      </c>
    </row>
    <row r="1590" spans="1:9" x14ac:dyDescent="0.45">
      <c r="A1590" t="s">
        <v>8646</v>
      </c>
      <c r="B1590" t="s">
        <v>489</v>
      </c>
      <c r="C1590" t="str">
        <f>_xlfn.XLOOKUP(Campaign_performance_cln[[#This Row],[campaign_id]],campaign_channel_merged[campaign_id],campaign_channel_merged[campaign_name],"Not Found")</f>
        <v>Winter  6</v>
      </c>
      <c r="D1590" t="str">
        <f>_xlfn.XLOOKUP(Campaign_performance_cln[[#This Row],[campaign_id]],campaign_channel_merged[campaign_id],campaign_channel_merged[channel],"Not Found",0)</f>
        <v>Influencer</v>
      </c>
      <c r="E1590" s="8" t="s">
        <v>8690</v>
      </c>
      <c r="F1590" s="8" t="s">
        <v>8689</v>
      </c>
      <c r="G1590" s="8" t="str">
        <f t="shared" si="24"/>
        <v>not converted</v>
      </c>
      <c r="H1590" s="6">
        <v>0</v>
      </c>
      <c r="I1590" t="str">
        <f>_xlfn.XLOOKUP(Campaign_performance_cln[[#This Row],[customer_id]],customers_cln[customer_id],customers_cln[country],"Not Found",0)</f>
        <v>Bouvet Island (Bouvetoya)</v>
      </c>
    </row>
    <row r="1591" spans="1:9" x14ac:dyDescent="0.45">
      <c r="A1591" t="s">
        <v>8653</v>
      </c>
      <c r="B1591" t="s">
        <v>36</v>
      </c>
      <c r="C1591" t="str">
        <f>_xlfn.XLOOKUP(Campaign_performance_cln[[#This Row],[campaign_id]],campaign_channel_merged[campaign_id],campaign_channel_merged[campaign_name],"Not Found")</f>
        <v>Winter  13</v>
      </c>
      <c r="D1591" t="str">
        <f>_xlfn.XLOOKUP(Campaign_performance_cln[[#This Row],[campaign_id]],campaign_channel_merged[campaign_id],campaign_channel_merged[channel],"Not Found",0)</f>
        <v>Social Media</v>
      </c>
      <c r="E1591" s="8" t="s">
        <v>8690</v>
      </c>
      <c r="F1591" s="8" t="s">
        <v>8690</v>
      </c>
      <c r="G1591" s="8" t="str">
        <f t="shared" si="24"/>
        <v>converted</v>
      </c>
      <c r="H1591" s="6">
        <v>1021.52</v>
      </c>
      <c r="I1591" t="str">
        <f>_xlfn.XLOOKUP(Campaign_performance_cln[[#This Row],[customer_id]],customers_cln[customer_id],customers_cln[country],"Not Found",0)</f>
        <v>Argentina</v>
      </c>
    </row>
    <row r="1592" spans="1:9" x14ac:dyDescent="0.45">
      <c r="A1592" t="s">
        <v>8656</v>
      </c>
      <c r="B1592" t="s">
        <v>466</v>
      </c>
      <c r="C1592" t="str">
        <f>_xlfn.XLOOKUP(Campaign_performance_cln[[#This Row],[campaign_id]],campaign_channel_merged[campaign_id],campaign_channel_merged[campaign_name],"Not Found")</f>
        <v>Clearance  16</v>
      </c>
      <c r="D1592" t="str">
        <f>_xlfn.XLOOKUP(Campaign_performance_cln[[#This Row],[campaign_id]],campaign_channel_merged[campaign_id],campaign_channel_merged[channel],"Not Found",0)</f>
        <v>Influencer</v>
      </c>
      <c r="E1592" s="8" t="s">
        <v>8690</v>
      </c>
      <c r="F1592" s="8" t="s">
        <v>8689</v>
      </c>
      <c r="G1592" s="8" t="str">
        <f t="shared" si="24"/>
        <v>not converted</v>
      </c>
      <c r="H1592" s="6">
        <v>0</v>
      </c>
      <c r="I1592" t="str">
        <f>_xlfn.XLOOKUP(Campaign_performance_cln[[#This Row],[customer_id]],customers_cln[customer_id],customers_cln[country],"Not Found",0)</f>
        <v>Oman</v>
      </c>
    </row>
    <row r="1593" spans="1:9" x14ac:dyDescent="0.45">
      <c r="A1593" t="s">
        <v>8655</v>
      </c>
      <c r="B1593" t="s">
        <v>1000</v>
      </c>
      <c r="C1593" t="str">
        <f>_xlfn.XLOOKUP(Campaign_performance_cln[[#This Row],[campaign_id]],campaign_channel_merged[campaign_id],campaign_channel_merged[campaign_name],"Not Found")</f>
        <v>Festive  15</v>
      </c>
      <c r="D1593" t="str">
        <f>_xlfn.XLOOKUP(Campaign_performance_cln[[#This Row],[campaign_id]],campaign_channel_merged[campaign_id],campaign_channel_merged[channel],"Not Found",0)</f>
        <v>Email</v>
      </c>
      <c r="E1593" s="8" t="s">
        <v>8690</v>
      </c>
      <c r="F1593" s="8" t="s">
        <v>8689</v>
      </c>
      <c r="G1593" s="8" t="str">
        <f t="shared" si="24"/>
        <v>not converted</v>
      </c>
      <c r="H1593" s="6">
        <v>0</v>
      </c>
      <c r="I1593" t="str">
        <f>_xlfn.XLOOKUP(Campaign_performance_cln[[#This Row],[customer_id]],customers_cln[customer_id],customers_cln[country],"Not Found",0)</f>
        <v>Russian Federation</v>
      </c>
    </row>
    <row r="1594" spans="1:9" x14ac:dyDescent="0.45">
      <c r="A1594" t="s">
        <v>8641</v>
      </c>
      <c r="B1594" t="s">
        <v>423</v>
      </c>
      <c r="C1594" t="str">
        <f>_xlfn.XLOOKUP(Campaign_performance_cln[[#This Row],[campaign_id]],campaign_channel_merged[campaign_id],campaign_channel_merged[campaign_name],"Not Found")</f>
        <v>Clearance  1</v>
      </c>
      <c r="D1594" t="str">
        <f>_xlfn.XLOOKUP(Campaign_performance_cln[[#This Row],[campaign_id]],campaign_channel_merged[campaign_id],campaign_channel_merged[channel],"Not Found",0)</f>
        <v>Google Ads</v>
      </c>
      <c r="E1594" s="8" t="s">
        <v>8690</v>
      </c>
      <c r="F1594" s="8" t="s">
        <v>8689</v>
      </c>
      <c r="G1594" s="8" t="str">
        <f t="shared" si="24"/>
        <v>not converted</v>
      </c>
      <c r="H1594" s="6">
        <v>0</v>
      </c>
      <c r="I1594" t="str">
        <f>_xlfn.XLOOKUP(Campaign_performance_cln[[#This Row],[customer_id]],customers_cln[customer_id],customers_cln[country],"Not Found",0)</f>
        <v>Hong Kong</v>
      </c>
    </row>
    <row r="1595" spans="1:9" x14ac:dyDescent="0.45">
      <c r="A1595" t="s">
        <v>8648</v>
      </c>
      <c r="B1595" t="s">
        <v>850</v>
      </c>
      <c r="C1595" t="str">
        <f>_xlfn.XLOOKUP(Campaign_performance_cln[[#This Row],[campaign_id]],campaign_channel_merged[campaign_id],campaign_channel_merged[campaign_name],"Not Found")</f>
        <v>Festive  8</v>
      </c>
      <c r="D1595" t="str">
        <f>_xlfn.XLOOKUP(Campaign_performance_cln[[#This Row],[campaign_id]],campaign_channel_merged[campaign_id],campaign_channel_merged[channel],"Not Found",0)</f>
        <v>Influencer</v>
      </c>
      <c r="E1595" s="8" t="s">
        <v>8690</v>
      </c>
      <c r="F1595" s="8" t="s">
        <v>8690</v>
      </c>
      <c r="G1595" s="8" t="str">
        <f t="shared" si="24"/>
        <v>converted</v>
      </c>
      <c r="H1595" s="6">
        <v>1273.92</v>
      </c>
      <c r="I1595" t="str">
        <f>_xlfn.XLOOKUP(Campaign_performance_cln[[#This Row],[customer_id]],customers_cln[customer_id],customers_cln[country],"Not Found",0)</f>
        <v>Belize</v>
      </c>
    </row>
    <row r="1596" spans="1:9" x14ac:dyDescent="0.45">
      <c r="A1596" t="s">
        <v>8652</v>
      </c>
      <c r="B1596" t="s">
        <v>498</v>
      </c>
      <c r="C1596" t="str">
        <f>_xlfn.XLOOKUP(Campaign_performance_cln[[#This Row],[campaign_id]],campaign_channel_merged[campaign_id],campaign_channel_merged[campaign_name],"Not Found")</f>
        <v>Summer  12</v>
      </c>
      <c r="D1596" t="str">
        <f>_xlfn.XLOOKUP(Campaign_performance_cln[[#This Row],[campaign_id]],campaign_channel_merged[campaign_id],campaign_channel_merged[channel],"Not Found",0)</f>
        <v>Email</v>
      </c>
      <c r="E1596" s="8" t="s">
        <v>8690</v>
      </c>
      <c r="F1596" s="8" t="s">
        <v>8690</v>
      </c>
      <c r="G1596" s="8" t="str">
        <f t="shared" si="24"/>
        <v>converted</v>
      </c>
      <c r="H1596" s="6">
        <v>862.06</v>
      </c>
      <c r="I1596" t="str">
        <f>_xlfn.XLOOKUP(Campaign_performance_cln[[#This Row],[customer_id]],customers_cln[customer_id],customers_cln[country],"Not Found",0)</f>
        <v>Zambia</v>
      </c>
    </row>
    <row r="1597" spans="1:9" x14ac:dyDescent="0.45">
      <c r="A1597" t="s">
        <v>8647</v>
      </c>
      <c r="B1597" t="s">
        <v>983</v>
      </c>
      <c r="C1597" t="str">
        <f>_xlfn.XLOOKUP(Campaign_performance_cln[[#This Row],[campaign_id]],campaign_channel_merged[campaign_id],campaign_channel_merged[campaign_name],"Not Found")</f>
        <v>Clearance  7</v>
      </c>
      <c r="D1597" t="str">
        <f>_xlfn.XLOOKUP(Campaign_performance_cln[[#This Row],[campaign_id]],campaign_channel_merged[campaign_id],campaign_channel_merged[channel],"Not Found",0)</f>
        <v>TV Ad</v>
      </c>
      <c r="E1597" s="8" t="s">
        <v>8690</v>
      </c>
      <c r="F1597" s="8" t="s">
        <v>8689</v>
      </c>
      <c r="G1597" s="8" t="str">
        <f t="shared" si="24"/>
        <v>not converted</v>
      </c>
      <c r="H1597" s="6">
        <v>0</v>
      </c>
      <c r="I1597" t="str">
        <f>_xlfn.XLOOKUP(Campaign_performance_cln[[#This Row],[customer_id]],customers_cln[customer_id],customers_cln[country],"Not Found",0)</f>
        <v>Guernsey</v>
      </c>
    </row>
    <row r="1598" spans="1:9" x14ac:dyDescent="0.45">
      <c r="A1598" t="s">
        <v>8655</v>
      </c>
      <c r="B1598" t="s">
        <v>518</v>
      </c>
      <c r="C1598" t="str">
        <f>_xlfn.XLOOKUP(Campaign_performance_cln[[#This Row],[campaign_id]],campaign_channel_merged[campaign_id],campaign_channel_merged[campaign_name],"Not Found")</f>
        <v>Festive  15</v>
      </c>
      <c r="D1598" t="str">
        <f>_xlfn.XLOOKUP(Campaign_performance_cln[[#This Row],[campaign_id]],campaign_channel_merged[campaign_id],campaign_channel_merged[channel],"Not Found",0)</f>
        <v>Email</v>
      </c>
      <c r="E1598" s="8" t="s">
        <v>8690</v>
      </c>
      <c r="F1598" s="8" t="s">
        <v>8690</v>
      </c>
      <c r="G1598" s="8" t="str">
        <f t="shared" si="24"/>
        <v>converted</v>
      </c>
      <c r="H1598" s="6">
        <v>674.57</v>
      </c>
      <c r="I1598" t="str">
        <f>_xlfn.XLOOKUP(Campaign_performance_cln[[#This Row],[customer_id]],customers_cln[customer_id],customers_cln[country],"Not Found",0)</f>
        <v>Mali</v>
      </c>
    </row>
    <row r="1599" spans="1:9" x14ac:dyDescent="0.45">
      <c r="A1599" t="s">
        <v>8651</v>
      </c>
      <c r="B1599" t="s">
        <v>550</v>
      </c>
      <c r="C1599" t="str">
        <f>_xlfn.XLOOKUP(Campaign_performance_cln[[#This Row],[campaign_id]],campaign_channel_merged[campaign_id],campaign_channel_merged[campaign_name],"Not Found")</f>
        <v>Launch  11</v>
      </c>
      <c r="D1599" t="str">
        <f>_xlfn.XLOOKUP(Campaign_performance_cln[[#This Row],[campaign_id]],campaign_channel_merged[campaign_id],campaign_channel_merged[channel],"Not Found",0)</f>
        <v>Email</v>
      </c>
      <c r="E1599" s="8" t="s">
        <v>8689</v>
      </c>
      <c r="F1599" s="8" t="s">
        <v>8689</v>
      </c>
      <c r="G1599" s="8" t="str">
        <f t="shared" si="24"/>
        <v>not converted</v>
      </c>
      <c r="H1599" s="6">
        <v>0</v>
      </c>
      <c r="I1599" t="str">
        <f>_xlfn.XLOOKUP(Campaign_performance_cln[[#This Row],[customer_id]],customers_cln[customer_id],customers_cln[country],"Not Found",0)</f>
        <v>Timor-Leste</v>
      </c>
    </row>
    <row r="1600" spans="1:9" x14ac:dyDescent="0.45">
      <c r="A1600" t="s">
        <v>8659</v>
      </c>
      <c r="B1600" t="s">
        <v>488</v>
      </c>
      <c r="C1600" t="str">
        <f>_xlfn.XLOOKUP(Campaign_performance_cln[[#This Row],[campaign_id]],campaign_channel_merged[campaign_id],campaign_channel_merged[campaign_name],"Not Found")</f>
        <v>Launch  19</v>
      </c>
      <c r="D1600" t="str">
        <f>_xlfn.XLOOKUP(Campaign_performance_cln[[#This Row],[campaign_id]],campaign_channel_merged[campaign_id],campaign_channel_merged[channel],"Not Found",0)</f>
        <v>Google Ads</v>
      </c>
      <c r="E1600" s="8" t="s">
        <v>8690</v>
      </c>
      <c r="F1600" s="8" t="s">
        <v>8690</v>
      </c>
      <c r="G1600" s="8" t="str">
        <f t="shared" si="24"/>
        <v>converted</v>
      </c>
      <c r="H1600" s="6">
        <v>269.14</v>
      </c>
      <c r="I1600" t="str">
        <f>_xlfn.XLOOKUP(Campaign_performance_cln[[#This Row],[customer_id]],customers_cln[customer_id],customers_cln[country],"Not Found",0)</f>
        <v>Isle Of Man</v>
      </c>
    </row>
    <row r="1601" spans="1:9" x14ac:dyDescent="0.45">
      <c r="A1601" t="s">
        <v>8655</v>
      </c>
      <c r="B1601" t="s">
        <v>232</v>
      </c>
      <c r="C1601" t="str">
        <f>_xlfn.XLOOKUP(Campaign_performance_cln[[#This Row],[campaign_id]],campaign_channel_merged[campaign_id],campaign_channel_merged[campaign_name],"Not Found")</f>
        <v>Festive  15</v>
      </c>
      <c r="D1601" t="str">
        <f>_xlfn.XLOOKUP(Campaign_performance_cln[[#This Row],[campaign_id]],campaign_channel_merged[campaign_id],campaign_channel_merged[channel],"Not Found",0)</f>
        <v>Email</v>
      </c>
      <c r="E1601" s="8" t="s">
        <v>8690</v>
      </c>
      <c r="F1601" s="8" t="s">
        <v>8690</v>
      </c>
      <c r="G1601" s="8" t="str">
        <f t="shared" si="24"/>
        <v>converted</v>
      </c>
      <c r="H1601" s="6">
        <v>701.89</v>
      </c>
      <c r="I1601" t="str">
        <f>_xlfn.XLOOKUP(Campaign_performance_cln[[#This Row],[customer_id]],customers_cln[customer_id],customers_cln[country],"Not Found",0)</f>
        <v>United States Of America</v>
      </c>
    </row>
    <row r="1602" spans="1:9" x14ac:dyDescent="0.45">
      <c r="A1602" t="s">
        <v>8655</v>
      </c>
      <c r="B1602" t="s">
        <v>951</v>
      </c>
      <c r="C1602" t="str">
        <f>_xlfn.XLOOKUP(Campaign_performance_cln[[#This Row],[campaign_id]],campaign_channel_merged[campaign_id],campaign_channel_merged[campaign_name],"Not Found")</f>
        <v>Festive  15</v>
      </c>
      <c r="D1602" t="str">
        <f>_xlfn.XLOOKUP(Campaign_performance_cln[[#This Row],[campaign_id]],campaign_channel_merged[campaign_id],campaign_channel_merged[channel],"Not Found",0)</f>
        <v>Email</v>
      </c>
      <c r="E1602" s="8" t="s">
        <v>8690</v>
      </c>
      <c r="F1602" s="8" t="s">
        <v>8690</v>
      </c>
      <c r="G1602" s="8" t="str">
        <f t="shared" si="24"/>
        <v>converted</v>
      </c>
      <c r="H1602" s="6">
        <v>343.17</v>
      </c>
      <c r="I1602" t="str">
        <f>_xlfn.XLOOKUP(Campaign_performance_cln[[#This Row],[customer_id]],customers_cln[customer_id],customers_cln[country],"Not Found",0)</f>
        <v>Sri Lanka</v>
      </c>
    </row>
    <row r="1603" spans="1:9" x14ac:dyDescent="0.45">
      <c r="A1603" t="s">
        <v>8649</v>
      </c>
      <c r="B1603" t="s">
        <v>49</v>
      </c>
      <c r="C1603" t="str">
        <f>_xlfn.XLOOKUP(Campaign_performance_cln[[#This Row],[campaign_id]],campaign_channel_merged[campaign_id],campaign_channel_merged[campaign_name],"Not Found")</f>
        <v>Clearance  9</v>
      </c>
      <c r="D1603" t="str">
        <f>_xlfn.XLOOKUP(Campaign_performance_cln[[#This Row],[campaign_id]],campaign_channel_merged[campaign_id],campaign_channel_merged[channel],"Not Found",0)</f>
        <v>Social Media</v>
      </c>
      <c r="E1603" s="8" t="s">
        <v>8690</v>
      </c>
      <c r="F1603" s="8" t="s">
        <v>8690</v>
      </c>
      <c r="G1603" s="8" t="str">
        <f t="shared" ref="G1603:G1666" si="25">IF(AND(E1603="yes",F1603="yes"),"converted","not converted")</f>
        <v>converted</v>
      </c>
      <c r="H1603" s="6">
        <v>688.75</v>
      </c>
      <c r="I1603" t="str">
        <f>_xlfn.XLOOKUP(Campaign_performance_cln[[#This Row],[customer_id]],customers_cln[customer_id],customers_cln[country],"Not Found",0)</f>
        <v>South Africa</v>
      </c>
    </row>
    <row r="1604" spans="1:9" x14ac:dyDescent="0.45">
      <c r="A1604" t="s">
        <v>8654</v>
      </c>
      <c r="B1604" t="s">
        <v>540</v>
      </c>
      <c r="C1604" t="str">
        <f>_xlfn.XLOOKUP(Campaign_performance_cln[[#This Row],[campaign_id]],campaign_channel_merged[campaign_id],campaign_channel_merged[campaign_name],"Not Found")</f>
        <v>Summer  14</v>
      </c>
      <c r="D1604" t="str">
        <f>_xlfn.XLOOKUP(Campaign_performance_cln[[#This Row],[campaign_id]],campaign_channel_merged[campaign_id],campaign_channel_merged[channel],"Not Found",0)</f>
        <v>Social Media</v>
      </c>
      <c r="E1604" s="8" t="s">
        <v>8690</v>
      </c>
      <c r="F1604" s="8" t="s">
        <v>8689</v>
      </c>
      <c r="G1604" s="8" t="str">
        <f t="shared" si="25"/>
        <v>not converted</v>
      </c>
      <c r="H1604" s="6">
        <v>0</v>
      </c>
      <c r="I1604" t="str">
        <f>_xlfn.XLOOKUP(Campaign_performance_cln[[#This Row],[customer_id]],customers_cln[customer_id],customers_cln[country],"Not Found",0)</f>
        <v>Kuwait</v>
      </c>
    </row>
    <row r="1605" spans="1:9" x14ac:dyDescent="0.45">
      <c r="A1605" t="s">
        <v>8655</v>
      </c>
      <c r="B1605" t="s">
        <v>920</v>
      </c>
      <c r="C1605" t="str">
        <f>_xlfn.XLOOKUP(Campaign_performance_cln[[#This Row],[campaign_id]],campaign_channel_merged[campaign_id],campaign_channel_merged[campaign_name],"Not Found")</f>
        <v>Festive  15</v>
      </c>
      <c r="D1605" t="str">
        <f>_xlfn.XLOOKUP(Campaign_performance_cln[[#This Row],[campaign_id]],campaign_channel_merged[campaign_id],campaign_channel_merged[channel],"Not Found",0)</f>
        <v>Email</v>
      </c>
      <c r="E1605" s="8" t="s">
        <v>8689</v>
      </c>
      <c r="F1605" s="8" t="s">
        <v>8689</v>
      </c>
      <c r="G1605" s="8" t="str">
        <f t="shared" si="25"/>
        <v>not converted</v>
      </c>
      <c r="H1605" s="6">
        <v>0</v>
      </c>
      <c r="I1605" t="str">
        <f>_xlfn.XLOOKUP(Campaign_performance_cln[[#This Row],[customer_id]],customers_cln[customer_id],customers_cln[country],"Not Found",0)</f>
        <v>San Marino</v>
      </c>
    </row>
    <row r="1606" spans="1:9" x14ac:dyDescent="0.45">
      <c r="A1606" t="s">
        <v>8642</v>
      </c>
      <c r="B1606" t="s">
        <v>307</v>
      </c>
      <c r="C1606" t="str">
        <f>_xlfn.XLOOKUP(Campaign_performance_cln[[#This Row],[campaign_id]],campaign_channel_merged[campaign_id],campaign_channel_merged[campaign_name],"Not Found")</f>
        <v>Festive  2</v>
      </c>
      <c r="D1606" t="str">
        <f>_xlfn.XLOOKUP(Campaign_performance_cln[[#This Row],[campaign_id]],campaign_channel_merged[campaign_id],campaign_channel_merged[channel],"Not Found",0)</f>
        <v>Influencer</v>
      </c>
      <c r="E1606" s="8" t="s">
        <v>8690</v>
      </c>
      <c r="F1606" s="8" t="s">
        <v>8690</v>
      </c>
      <c r="G1606" s="8" t="str">
        <f t="shared" si="25"/>
        <v>converted</v>
      </c>
      <c r="H1606" s="6">
        <v>963.82</v>
      </c>
      <c r="I1606" t="str">
        <f>_xlfn.XLOOKUP(Campaign_performance_cln[[#This Row],[customer_id]],customers_cln[customer_id],customers_cln[country],"Not Found",0)</f>
        <v>Chad</v>
      </c>
    </row>
    <row r="1607" spans="1:9" x14ac:dyDescent="0.45">
      <c r="A1607" t="s">
        <v>8658</v>
      </c>
      <c r="B1607" t="s">
        <v>557</v>
      </c>
      <c r="C1607" t="str">
        <f>_xlfn.XLOOKUP(Campaign_performance_cln[[#This Row],[campaign_id]],campaign_channel_merged[campaign_id],campaign_channel_merged[campaign_name],"Not Found")</f>
        <v>Summer  18</v>
      </c>
      <c r="D1607" t="str">
        <f>_xlfn.XLOOKUP(Campaign_performance_cln[[#This Row],[campaign_id]],campaign_channel_merged[campaign_id],campaign_channel_merged[channel],"Not Found",0)</f>
        <v>TV Ad</v>
      </c>
      <c r="E1607" s="8" t="s">
        <v>8690</v>
      </c>
      <c r="F1607" s="8" t="s">
        <v>8690</v>
      </c>
      <c r="G1607" s="8" t="str">
        <f t="shared" si="25"/>
        <v>converted</v>
      </c>
      <c r="H1607" s="6">
        <v>1175.8900000000001</v>
      </c>
      <c r="I1607" t="str">
        <f>_xlfn.XLOOKUP(Campaign_performance_cln[[#This Row],[customer_id]],customers_cln[customer_id],customers_cln[country],"Not Found",0)</f>
        <v>Albania</v>
      </c>
    </row>
    <row r="1608" spans="1:9" x14ac:dyDescent="0.45">
      <c r="A1608" t="s">
        <v>8650</v>
      </c>
      <c r="B1608" t="s">
        <v>416</v>
      </c>
      <c r="C1608" t="str">
        <f>_xlfn.XLOOKUP(Campaign_performance_cln[[#This Row],[campaign_id]],campaign_channel_merged[campaign_id],campaign_channel_merged[campaign_name],"Not Found")</f>
        <v>Winter  10</v>
      </c>
      <c r="D1608" t="str">
        <f>_xlfn.XLOOKUP(Campaign_performance_cln[[#This Row],[campaign_id]],campaign_channel_merged[campaign_id],campaign_channel_merged[channel],"Not Found",0)</f>
        <v>TV Ad</v>
      </c>
      <c r="E1608" s="8" t="s">
        <v>8689</v>
      </c>
      <c r="F1608" s="8" t="s">
        <v>8689</v>
      </c>
      <c r="G1608" s="8" t="str">
        <f t="shared" si="25"/>
        <v>not converted</v>
      </c>
      <c r="H1608" s="6">
        <v>0</v>
      </c>
      <c r="I1608" t="str">
        <f>_xlfn.XLOOKUP(Campaign_performance_cln[[#This Row],[customer_id]],customers_cln[customer_id],customers_cln[country],"Not Found",0)</f>
        <v>Netherlands Antilles</v>
      </c>
    </row>
    <row r="1609" spans="1:9" x14ac:dyDescent="0.45">
      <c r="A1609" t="s">
        <v>8648</v>
      </c>
      <c r="B1609" t="s">
        <v>547</v>
      </c>
      <c r="C1609" t="str">
        <f>_xlfn.XLOOKUP(Campaign_performance_cln[[#This Row],[campaign_id]],campaign_channel_merged[campaign_id],campaign_channel_merged[campaign_name],"Not Found")</f>
        <v>Festive  8</v>
      </c>
      <c r="D1609" t="str">
        <f>_xlfn.XLOOKUP(Campaign_performance_cln[[#This Row],[campaign_id]],campaign_channel_merged[campaign_id],campaign_channel_merged[channel],"Not Found",0)</f>
        <v>Influencer</v>
      </c>
      <c r="E1609" s="8" t="s">
        <v>8689</v>
      </c>
      <c r="F1609" s="8" t="s">
        <v>8689</v>
      </c>
      <c r="G1609" s="8" t="str">
        <f t="shared" si="25"/>
        <v>not converted</v>
      </c>
      <c r="H1609" s="6">
        <v>0</v>
      </c>
      <c r="I1609" t="str">
        <f>_xlfn.XLOOKUP(Campaign_performance_cln[[#This Row],[customer_id]],customers_cln[customer_id],customers_cln[country],"Not Found",0)</f>
        <v>Portugal</v>
      </c>
    </row>
    <row r="1610" spans="1:9" x14ac:dyDescent="0.45">
      <c r="A1610" t="s">
        <v>8651</v>
      </c>
      <c r="B1610" t="s">
        <v>396</v>
      </c>
      <c r="C1610" t="str">
        <f>_xlfn.XLOOKUP(Campaign_performance_cln[[#This Row],[campaign_id]],campaign_channel_merged[campaign_id],campaign_channel_merged[campaign_name],"Not Found")</f>
        <v>Launch  11</v>
      </c>
      <c r="D1610" t="str">
        <f>_xlfn.XLOOKUP(Campaign_performance_cln[[#This Row],[campaign_id]],campaign_channel_merged[campaign_id],campaign_channel_merged[channel],"Not Found",0)</f>
        <v>Email</v>
      </c>
      <c r="E1610" s="8" t="s">
        <v>8690</v>
      </c>
      <c r="F1610" s="8" t="s">
        <v>8690</v>
      </c>
      <c r="G1610" s="8" t="str">
        <f t="shared" si="25"/>
        <v>converted</v>
      </c>
      <c r="H1610" s="6">
        <v>1931.39</v>
      </c>
      <c r="I1610" t="str">
        <f>_xlfn.XLOOKUP(Campaign_performance_cln[[#This Row],[customer_id]],customers_cln[customer_id],customers_cln[country],"Not Found",0)</f>
        <v>Reunion</v>
      </c>
    </row>
    <row r="1611" spans="1:9" x14ac:dyDescent="0.45">
      <c r="A1611" t="s">
        <v>8657</v>
      </c>
      <c r="B1611" t="s">
        <v>694</v>
      </c>
      <c r="C1611" t="str">
        <f>_xlfn.XLOOKUP(Campaign_performance_cln[[#This Row],[campaign_id]],campaign_channel_merged[campaign_id],campaign_channel_merged[campaign_name],"Not Found")</f>
        <v>Launch  17</v>
      </c>
      <c r="D1611" t="str">
        <f>_xlfn.XLOOKUP(Campaign_performance_cln[[#This Row],[campaign_id]],campaign_channel_merged[campaign_id],campaign_channel_merged[channel],"Not Found",0)</f>
        <v>TV Ad</v>
      </c>
      <c r="E1611" s="8" t="s">
        <v>8689</v>
      </c>
      <c r="F1611" s="8" t="s">
        <v>8689</v>
      </c>
      <c r="G1611" s="8" t="str">
        <f t="shared" si="25"/>
        <v>not converted</v>
      </c>
      <c r="H1611" s="6">
        <v>0</v>
      </c>
      <c r="I1611" t="str">
        <f>_xlfn.XLOOKUP(Campaign_performance_cln[[#This Row],[customer_id]],customers_cln[customer_id],customers_cln[country],"Not Found",0)</f>
        <v>Russian Federation</v>
      </c>
    </row>
    <row r="1612" spans="1:9" x14ac:dyDescent="0.45">
      <c r="A1612" t="s">
        <v>8654</v>
      </c>
      <c r="B1612" t="s">
        <v>518</v>
      </c>
      <c r="C1612" t="str">
        <f>_xlfn.XLOOKUP(Campaign_performance_cln[[#This Row],[campaign_id]],campaign_channel_merged[campaign_id],campaign_channel_merged[campaign_name],"Not Found")</f>
        <v>Summer  14</v>
      </c>
      <c r="D1612" t="str">
        <f>_xlfn.XLOOKUP(Campaign_performance_cln[[#This Row],[campaign_id]],campaign_channel_merged[campaign_id],campaign_channel_merged[channel],"Not Found",0)</f>
        <v>Social Media</v>
      </c>
      <c r="E1612" s="8" t="s">
        <v>8690</v>
      </c>
      <c r="F1612" s="8" t="s">
        <v>8690</v>
      </c>
      <c r="G1612" s="8" t="str">
        <f t="shared" si="25"/>
        <v>converted</v>
      </c>
      <c r="H1612" s="6">
        <v>1429.12</v>
      </c>
      <c r="I1612" t="str">
        <f>_xlfn.XLOOKUP(Campaign_performance_cln[[#This Row],[customer_id]],customers_cln[customer_id],customers_cln[country],"Not Found",0)</f>
        <v>Mali</v>
      </c>
    </row>
    <row r="1613" spans="1:9" x14ac:dyDescent="0.45">
      <c r="A1613" t="s">
        <v>8660</v>
      </c>
      <c r="B1613" t="s">
        <v>875</v>
      </c>
      <c r="C1613" t="str">
        <f>_xlfn.XLOOKUP(Campaign_performance_cln[[#This Row],[campaign_id]],campaign_channel_merged[campaign_id],campaign_channel_merged[campaign_name],"Not Found")</f>
        <v>Clearance  20</v>
      </c>
      <c r="D1613" t="str">
        <f>_xlfn.XLOOKUP(Campaign_performance_cln[[#This Row],[campaign_id]],campaign_channel_merged[campaign_id],campaign_channel_merged[channel],"Not Found",0)</f>
        <v>Social Media</v>
      </c>
      <c r="E1613" s="8" t="s">
        <v>8690</v>
      </c>
      <c r="F1613" s="8" t="s">
        <v>8689</v>
      </c>
      <c r="G1613" s="8" t="str">
        <f t="shared" si="25"/>
        <v>not converted</v>
      </c>
      <c r="H1613" s="6">
        <v>0</v>
      </c>
      <c r="I1613" t="str">
        <f>_xlfn.XLOOKUP(Campaign_performance_cln[[#This Row],[customer_id]],customers_cln[customer_id],customers_cln[country],"Not Found",0)</f>
        <v>Czech Republic</v>
      </c>
    </row>
    <row r="1614" spans="1:9" x14ac:dyDescent="0.45">
      <c r="A1614" t="s">
        <v>8646</v>
      </c>
      <c r="B1614" t="s">
        <v>297</v>
      </c>
      <c r="C1614" t="str">
        <f>_xlfn.XLOOKUP(Campaign_performance_cln[[#This Row],[campaign_id]],campaign_channel_merged[campaign_id],campaign_channel_merged[campaign_name],"Not Found")</f>
        <v>Winter  6</v>
      </c>
      <c r="D1614" t="str">
        <f>_xlfn.XLOOKUP(Campaign_performance_cln[[#This Row],[campaign_id]],campaign_channel_merged[campaign_id],campaign_channel_merged[channel],"Not Found",0)</f>
        <v>Influencer</v>
      </c>
      <c r="E1614" s="8" t="s">
        <v>8689</v>
      </c>
      <c r="F1614" s="8" t="s">
        <v>8689</v>
      </c>
      <c r="G1614" s="8" t="str">
        <f t="shared" si="25"/>
        <v>not converted</v>
      </c>
      <c r="H1614" s="6">
        <v>0</v>
      </c>
      <c r="I1614" t="str">
        <f>_xlfn.XLOOKUP(Campaign_performance_cln[[#This Row],[customer_id]],customers_cln[customer_id],customers_cln[country],"Not Found",0)</f>
        <v>Bahrain</v>
      </c>
    </row>
    <row r="1615" spans="1:9" x14ac:dyDescent="0.45">
      <c r="A1615" t="s">
        <v>8652</v>
      </c>
      <c r="B1615" t="s">
        <v>554</v>
      </c>
      <c r="C1615" t="str">
        <f>_xlfn.XLOOKUP(Campaign_performance_cln[[#This Row],[campaign_id]],campaign_channel_merged[campaign_id],campaign_channel_merged[campaign_name],"Not Found")</f>
        <v>Summer  12</v>
      </c>
      <c r="D1615" t="str">
        <f>_xlfn.XLOOKUP(Campaign_performance_cln[[#This Row],[campaign_id]],campaign_channel_merged[campaign_id],campaign_channel_merged[channel],"Not Found",0)</f>
        <v>Email</v>
      </c>
      <c r="E1615" s="8" t="s">
        <v>8689</v>
      </c>
      <c r="F1615" s="8" t="s">
        <v>8689</v>
      </c>
      <c r="G1615" s="8" t="str">
        <f t="shared" si="25"/>
        <v>not converted</v>
      </c>
      <c r="H1615" s="6">
        <v>0</v>
      </c>
      <c r="I1615" t="str">
        <f>_xlfn.XLOOKUP(Campaign_performance_cln[[#This Row],[customer_id]],customers_cln[customer_id],customers_cln[country],"Not Found",0)</f>
        <v>Cuba</v>
      </c>
    </row>
    <row r="1616" spans="1:9" x14ac:dyDescent="0.45">
      <c r="A1616" t="s">
        <v>8655</v>
      </c>
      <c r="B1616" t="s">
        <v>36</v>
      </c>
      <c r="C1616" t="str">
        <f>_xlfn.XLOOKUP(Campaign_performance_cln[[#This Row],[campaign_id]],campaign_channel_merged[campaign_id],campaign_channel_merged[campaign_name],"Not Found")</f>
        <v>Festive  15</v>
      </c>
      <c r="D1616" t="str">
        <f>_xlfn.XLOOKUP(Campaign_performance_cln[[#This Row],[campaign_id]],campaign_channel_merged[campaign_id],campaign_channel_merged[channel],"Not Found",0)</f>
        <v>Email</v>
      </c>
      <c r="E1616" s="8" t="s">
        <v>8690</v>
      </c>
      <c r="F1616" s="8" t="s">
        <v>8689</v>
      </c>
      <c r="G1616" s="8" t="str">
        <f t="shared" si="25"/>
        <v>not converted</v>
      </c>
      <c r="H1616" s="6">
        <v>0</v>
      </c>
      <c r="I1616" t="str">
        <f>_xlfn.XLOOKUP(Campaign_performance_cln[[#This Row],[customer_id]],customers_cln[customer_id],customers_cln[country],"Not Found",0)</f>
        <v>Argentina</v>
      </c>
    </row>
    <row r="1617" spans="1:9" x14ac:dyDescent="0.45">
      <c r="A1617" t="s">
        <v>8654</v>
      </c>
      <c r="B1617" t="s">
        <v>919</v>
      </c>
      <c r="C1617" t="str">
        <f>_xlfn.XLOOKUP(Campaign_performance_cln[[#This Row],[campaign_id]],campaign_channel_merged[campaign_id],campaign_channel_merged[campaign_name],"Not Found")</f>
        <v>Summer  14</v>
      </c>
      <c r="D1617" t="str">
        <f>_xlfn.XLOOKUP(Campaign_performance_cln[[#This Row],[campaign_id]],campaign_channel_merged[campaign_id],campaign_channel_merged[channel],"Not Found",0)</f>
        <v>Social Media</v>
      </c>
      <c r="E1617" s="8" t="s">
        <v>8690</v>
      </c>
      <c r="F1617" s="8" t="s">
        <v>8690</v>
      </c>
      <c r="G1617" s="8" t="str">
        <f t="shared" si="25"/>
        <v>converted</v>
      </c>
      <c r="H1617" s="6">
        <v>1237.6199999999999</v>
      </c>
      <c r="I1617" t="str">
        <f>_xlfn.XLOOKUP(Campaign_performance_cln[[#This Row],[customer_id]],customers_cln[customer_id],customers_cln[country],"Not Found",0)</f>
        <v>Eritrea</v>
      </c>
    </row>
    <row r="1618" spans="1:9" x14ac:dyDescent="0.45">
      <c r="A1618" t="s">
        <v>8651</v>
      </c>
      <c r="B1618" t="s">
        <v>603</v>
      </c>
      <c r="C1618" t="str">
        <f>_xlfn.XLOOKUP(Campaign_performance_cln[[#This Row],[campaign_id]],campaign_channel_merged[campaign_id],campaign_channel_merged[campaign_name],"Not Found")</f>
        <v>Launch  11</v>
      </c>
      <c r="D1618" t="str">
        <f>_xlfn.XLOOKUP(Campaign_performance_cln[[#This Row],[campaign_id]],campaign_channel_merged[campaign_id],campaign_channel_merged[channel],"Not Found",0)</f>
        <v>Email</v>
      </c>
      <c r="E1618" s="8" t="s">
        <v>8689</v>
      </c>
      <c r="F1618" s="8" t="s">
        <v>8689</v>
      </c>
      <c r="G1618" s="8" t="str">
        <f t="shared" si="25"/>
        <v>not converted</v>
      </c>
      <c r="H1618" s="6">
        <v>0</v>
      </c>
      <c r="I1618" t="str">
        <f>_xlfn.XLOOKUP(Campaign_performance_cln[[#This Row],[customer_id]],customers_cln[customer_id],customers_cln[country],"Not Found",0)</f>
        <v>Western Sahara</v>
      </c>
    </row>
    <row r="1619" spans="1:9" x14ac:dyDescent="0.45">
      <c r="A1619" t="s">
        <v>8646</v>
      </c>
      <c r="B1619" t="s">
        <v>438</v>
      </c>
      <c r="C1619" t="str">
        <f>_xlfn.XLOOKUP(Campaign_performance_cln[[#This Row],[campaign_id]],campaign_channel_merged[campaign_id],campaign_channel_merged[campaign_name],"Not Found")</f>
        <v>Winter  6</v>
      </c>
      <c r="D1619" t="str">
        <f>_xlfn.XLOOKUP(Campaign_performance_cln[[#This Row],[campaign_id]],campaign_channel_merged[campaign_id],campaign_channel_merged[channel],"Not Found",0)</f>
        <v>Influencer</v>
      </c>
      <c r="E1619" s="8" t="s">
        <v>8689</v>
      </c>
      <c r="F1619" s="8" t="s">
        <v>8689</v>
      </c>
      <c r="G1619" s="8" t="str">
        <f t="shared" si="25"/>
        <v>not converted</v>
      </c>
      <c r="H1619" s="6">
        <v>0</v>
      </c>
      <c r="I1619" t="str">
        <f>_xlfn.XLOOKUP(Campaign_performance_cln[[#This Row],[customer_id]],customers_cln[customer_id],customers_cln[country],"Not Found",0)</f>
        <v>Benin</v>
      </c>
    </row>
    <row r="1620" spans="1:9" x14ac:dyDescent="0.45">
      <c r="A1620" t="s">
        <v>8642</v>
      </c>
      <c r="B1620" t="s">
        <v>506</v>
      </c>
      <c r="C1620" t="str">
        <f>_xlfn.XLOOKUP(Campaign_performance_cln[[#This Row],[campaign_id]],campaign_channel_merged[campaign_id],campaign_channel_merged[campaign_name],"Not Found")</f>
        <v>Festive  2</v>
      </c>
      <c r="D1620" t="str">
        <f>_xlfn.XLOOKUP(Campaign_performance_cln[[#This Row],[campaign_id]],campaign_channel_merged[campaign_id],campaign_channel_merged[channel],"Not Found",0)</f>
        <v>Influencer</v>
      </c>
      <c r="E1620" s="8" t="s">
        <v>8689</v>
      </c>
      <c r="F1620" s="8" t="s">
        <v>8689</v>
      </c>
      <c r="G1620" s="8" t="str">
        <f t="shared" si="25"/>
        <v>not converted</v>
      </c>
      <c r="H1620" s="6">
        <v>0</v>
      </c>
      <c r="I1620" t="str">
        <f>_xlfn.XLOOKUP(Campaign_performance_cln[[#This Row],[customer_id]],customers_cln[customer_id],customers_cln[country],"Not Found",0)</f>
        <v>Dominica</v>
      </c>
    </row>
    <row r="1621" spans="1:9" x14ac:dyDescent="0.45">
      <c r="A1621" t="s">
        <v>8641</v>
      </c>
      <c r="B1621" t="s">
        <v>658</v>
      </c>
      <c r="C1621" t="str">
        <f>_xlfn.XLOOKUP(Campaign_performance_cln[[#This Row],[campaign_id]],campaign_channel_merged[campaign_id],campaign_channel_merged[campaign_name],"Not Found")</f>
        <v>Clearance  1</v>
      </c>
      <c r="D1621" t="str">
        <f>_xlfn.XLOOKUP(Campaign_performance_cln[[#This Row],[campaign_id]],campaign_channel_merged[campaign_id],campaign_channel_merged[channel],"Not Found",0)</f>
        <v>Google Ads</v>
      </c>
      <c r="E1621" s="8" t="s">
        <v>8689</v>
      </c>
      <c r="F1621" s="8" t="s">
        <v>8689</v>
      </c>
      <c r="G1621" s="8" t="str">
        <f t="shared" si="25"/>
        <v>not converted</v>
      </c>
      <c r="H1621" s="6">
        <v>0</v>
      </c>
      <c r="I1621" t="str">
        <f>_xlfn.XLOOKUP(Campaign_performance_cln[[#This Row],[customer_id]],customers_cln[customer_id],customers_cln[country],"Not Found",0)</f>
        <v>Switzerland</v>
      </c>
    </row>
    <row r="1622" spans="1:9" x14ac:dyDescent="0.45">
      <c r="A1622" t="s">
        <v>8647</v>
      </c>
      <c r="B1622" t="s">
        <v>67</v>
      </c>
      <c r="C1622" t="str">
        <f>_xlfn.XLOOKUP(Campaign_performance_cln[[#This Row],[campaign_id]],campaign_channel_merged[campaign_id],campaign_channel_merged[campaign_name],"Not Found")</f>
        <v>Clearance  7</v>
      </c>
      <c r="D1622" t="str">
        <f>_xlfn.XLOOKUP(Campaign_performance_cln[[#This Row],[campaign_id]],campaign_channel_merged[campaign_id],campaign_channel_merged[channel],"Not Found",0)</f>
        <v>TV Ad</v>
      </c>
      <c r="E1622" s="8" t="s">
        <v>8690</v>
      </c>
      <c r="F1622" s="8" t="s">
        <v>8690</v>
      </c>
      <c r="G1622" s="8" t="str">
        <f t="shared" si="25"/>
        <v>converted</v>
      </c>
      <c r="H1622" s="6">
        <v>1442.45</v>
      </c>
      <c r="I1622" t="str">
        <f>_xlfn.XLOOKUP(Campaign_performance_cln[[#This Row],[customer_id]],customers_cln[customer_id],customers_cln[country],"Not Found",0)</f>
        <v>Ireland</v>
      </c>
    </row>
    <row r="1623" spans="1:9" x14ac:dyDescent="0.45">
      <c r="A1623" t="s">
        <v>8648</v>
      </c>
      <c r="B1623" t="s">
        <v>887</v>
      </c>
      <c r="C1623" t="str">
        <f>_xlfn.XLOOKUP(Campaign_performance_cln[[#This Row],[campaign_id]],campaign_channel_merged[campaign_id],campaign_channel_merged[campaign_name],"Not Found")</f>
        <v>Festive  8</v>
      </c>
      <c r="D1623" t="str">
        <f>_xlfn.XLOOKUP(Campaign_performance_cln[[#This Row],[campaign_id]],campaign_channel_merged[campaign_id],campaign_channel_merged[channel],"Not Found",0)</f>
        <v>Influencer</v>
      </c>
      <c r="E1623" s="8" t="s">
        <v>8690</v>
      </c>
      <c r="F1623" s="8" t="s">
        <v>8689</v>
      </c>
      <c r="G1623" s="8" t="str">
        <f t="shared" si="25"/>
        <v>not converted</v>
      </c>
      <c r="H1623" s="6">
        <v>0</v>
      </c>
      <c r="I1623" t="str">
        <f>_xlfn.XLOOKUP(Campaign_performance_cln[[#This Row],[customer_id]],customers_cln[customer_id],customers_cln[country],"Not Found",0)</f>
        <v>Brazil</v>
      </c>
    </row>
    <row r="1624" spans="1:9" x14ac:dyDescent="0.45">
      <c r="A1624" t="s">
        <v>8641</v>
      </c>
      <c r="B1624" t="s">
        <v>717</v>
      </c>
      <c r="C1624" t="str">
        <f>_xlfn.XLOOKUP(Campaign_performance_cln[[#This Row],[campaign_id]],campaign_channel_merged[campaign_id],campaign_channel_merged[campaign_name],"Not Found")</f>
        <v>Clearance  1</v>
      </c>
      <c r="D1624" t="str">
        <f>_xlfn.XLOOKUP(Campaign_performance_cln[[#This Row],[campaign_id]],campaign_channel_merged[campaign_id],campaign_channel_merged[channel],"Not Found",0)</f>
        <v>Google Ads</v>
      </c>
      <c r="E1624" s="8" t="s">
        <v>8690</v>
      </c>
      <c r="F1624" s="8" t="s">
        <v>8690</v>
      </c>
      <c r="G1624" s="8" t="str">
        <f t="shared" si="25"/>
        <v>converted</v>
      </c>
      <c r="H1624" s="6">
        <v>1891.74</v>
      </c>
      <c r="I1624" t="str">
        <f>_xlfn.XLOOKUP(Campaign_performance_cln[[#This Row],[customer_id]],customers_cln[customer_id],customers_cln[country],"Not Found",0)</f>
        <v>Ecuador</v>
      </c>
    </row>
    <row r="1625" spans="1:9" x14ac:dyDescent="0.45">
      <c r="A1625" t="s">
        <v>8656</v>
      </c>
      <c r="B1625" t="s">
        <v>100</v>
      </c>
      <c r="C1625" t="str">
        <f>_xlfn.XLOOKUP(Campaign_performance_cln[[#This Row],[campaign_id]],campaign_channel_merged[campaign_id],campaign_channel_merged[campaign_name],"Not Found")</f>
        <v>Clearance  16</v>
      </c>
      <c r="D1625" t="str">
        <f>_xlfn.XLOOKUP(Campaign_performance_cln[[#This Row],[campaign_id]],campaign_channel_merged[campaign_id],campaign_channel_merged[channel],"Not Found",0)</f>
        <v>Influencer</v>
      </c>
      <c r="E1625" s="8" t="s">
        <v>8689</v>
      </c>
      <c r="F1625" s="8" t="s">
        <v>8689</v>
      </c>
      <c r="G1625" s="8" t="str">
        <f t="shared" si="25"/>
        <v>not converted</v>
      </c>
      <c r="H1625" s="6">
        <v>0</v>
      </c>
      <c r="I1625" t="str">
        <f>_xlfn.XLOOKUP(Campaign_performance_cln[[#This Row],[customer_id]],customers_cln[customer_id],customers_cln[country],"Not Found",0)</f>
        <v>New Zealand</v>
      </c>
    </row>
    <row r="1626" spans="1:9" x14ac:dyDescent="0.45">
      <c r="A1626" t="s">
        <v>8645</v>
      </c>
      <c r="B1626" t="s">
        <v>564</v>
      </c>
      <c r="C1626" t="str">
        <f>_xlfn.XLOOKUP(Campaign_performance_cln[[#This Row],[campaign_id]],campaign_channel_merged[campaign_id],campaign_channel_merged[campaign_name],"Not Found")</f>
        <v>Festive  5</v>
      </c>
      <c r="D1626" t="str">
        <f>_xlfn.XLOOKUP(Campaign_performance_cln[[#This Row],[campaign_id]],campaign_channel_merged[campaign_id],campaign_channel_merged[channel],"Not Found",0)</f>
        <v>unknown</v>
      </c>
      <c r="E1626" s="8" t="s">
        <v>8690</v>
      </c>
      <c r="F1626" s="8" t="s">
        <v>8690</v>
      </c>
      <c r="G1626" s="8" t="str">
        <f t="shared" si="25"/>
        <v>converted</v>
      </c>
      <c r="H1626" s="6">
        <v>860.11</v>
      </c>
      <c r="I1626" t="str">
        <f>_xlfn.XLOOKUP(Campaign_performance_cln[[#This Row],[customer_id]],customers_cln[customer_id],customers_cln[country],"Not Found",0)</f>
        <v>Israel</v>
      </c>
    </row>
    <row r="1627" spans="1:9" x14ac:dyDescent="0.45">
      <c r="A1627" t="s">
        <v>8660</v>
      </c>
      <c r="B1627" t="s">
        <v>61</v>
      </c>
      <c r="C1627" t="str">
        <f>_xlfn.XLOOKUP(Campaign_performance_cln[[#This Row],[campaign_id]],campaign_channel_merged[campaign_id],campaign_channel_merged[campaign_name],"Not Found")</f>
        <v>Clearance  20</v>
      </c>
      <c r="D1627" t="str">
        <f>_xlfn.XLOOKUP(Campaign_performance_cln[[#This Row],[campaign_id]],campaign_channel_merged[campaign_id],campaign_channel_merged[channel],"Not Found",0)</f>
        <v>Social Media</v>
      </c>
      <c r="E1627" s="8" t="s">
        <v>8689</v>
      </c>
      <c r="F1627" s="8" t="s">
        <v>8689</v>
      </c>
      <c r="G1627" s="8" t="str">
        <f t="shared" si="25"/>
        <v>not converted</v>
      </c>
      <c r="H1627" s="6">
        <v>0</v>
      </c>
      <c r="I1627" t="str">
        <f>_xlfn.XLOOKUP(Campaign_performance_cln[[#This Row],[customer_id]],customers_cln[customer_id],customers_cln[country],"Not Found",0)</f>
        <v>Bolivia</v>
      </c>
    </row>
    <row r="1628" spans="1:9" x14ac:dyDescent="0.45">
      <c r="A1628" t="s">
        <v>8658</v>
      </c>
      <c r="B1628" t="s">
        <v>800</v>
      </c>
      <c r="C1628" t="str">
        <f>_xlfn.XLOOKUP(Campaign_performance_cln[[#This Row],[campaign_id]],campaign_channel_merged[campaign_id],campaign_channel_merged[campaign_name],"Not Found")</f>
        <v>Summer  18</v>
      </c>
      <c r="D1628" t="str">
        <f>_xlfn.XLOOKUP(Campaign_performance_cln[[#This Row],[campaign_id]],campaign_channel_merged[campaign_id],campaign_channel_merged[channel],"Not Found",0)</f>
        <v>TV Ad</v>
      </c>
      <c r="E1628" s="8" t="s">
        <v>8690</v>
      </c>
      <c r="F1628" s="8" t="s">
        <v>8690</v>
      </c>
      <c r="G1628" s="8" t="str">
        <f t="shared" si="25"/>
        <v>converted</v>
      </c>
      <c r="H1628" s="6">
        <v>1353.84</v>
      </c>
      <c r="I1628" t="str">
        <f>_xlfn.XLOOKUP(Campaign_performance_cln[[#This Row],[customer_id]],customers_cln[customer_id],customers_cln[country],"Not Found",0)</f>
        <v>Costa Rica</v>
      </c>
    </row>
    <row r="1629" spans="1:9" x14ac:dyDescent="0.45">
      <c r="A1629" t="s">
        <v>8644</v>
      </c>
      <c r="B1629" t="s">
        <v>381</v>
      </c>
      <c r="C1629" t="str">
        <f>_xlfn.XLOOKUP(Campaign_performance_cln[[#This Row],[campaign_id]],campaign_channel_merged[campaign_id],campaign_channel_merged[campaign_name],"Not Found")</f>
        <v>Launch  4</v>
      </c>
      <c r="D1629" t="str">
        <f>_xlfn.XLOOKUP(Campaign_performance_cln[[#This Row],[campaign_id]],campaign_channel_merged[campaign_id],campaign_channel_merged[channel],"Not Found",0)</f>
        <v>TV Ad</v>
      </c>
      <c r="E1629" s="8" t="s">
        <v>8690</v>
      </c>
      <c r="F1629" s="8" t="s">
        <v>8690</v>
      </c>
      <c r="G1629" s="8" t="str">
        <f t="shared" si="25"/>
        <v>converted</v>
      </c>
      <c r="H1629" s="6">
        <v>574.79999999999995</v>
      </c>
      <c r="I1629" t="str">
        <f>_xlfn.XLOOKUP(Campaign_performance_cln[[#This Row],[customer_id]],customers_cln[customer_id],customers_cln[country],"Not Found",0)</f>
        <v>Saint Kitts And Nevis</v>
      </c>
    </row>
    <row r="1630" spans="1:9" x14ac:dyDescent="0.45">
      <c r="A1630" t="s">
        <v>8647</v>
      </c>
      <c r="B1630" t="s">
        <v>340</v>
      </c>
      <c r="C1630" t="str">
        <f>_xlfn.XLOOKUP(Campaign_performance_cln[[#This Row],[campaign_id]],campaign_channel_merged[campaign_id],campaign_channel_merged[campaign_name],"Not Found")</f>
        <v>Clearance  7</v>
      </c>
      <c r="D1630" t="str">
        <f>_xlfn.XLOOKUP(Campaign_performance_cln[[#This Row],[campaign_id]],campaign_channel_merged[campaign_id],campaign_channel_merged[channel],"Not Found",0)</f>
        <v>TV Ad</v>
      </c>
      <c r="E1630" s="8" t="s">
        <v>8689</v>
      </c>
      <c r="F1630" s="8" t="s">
        <v>8689</v>
      </c>
      <c r="G1630" s="8" t="str">
        <f t="shared" si="25"/>
        <v>not converted</v>
      </c>
      <c r="H1630" s="6">
        <v>0</v>
      </c>
      <c r="I1630" t="str">
        <f>_xlfn.XLOOKUP(Campaign_performance_cln[[#This Row],[customer_id]],customers_cln[customer_id],customers_cln[country],"Not Found",0)</f>
        <v>Lithuania</v>
      </c>
    </row>
    <row r="1631" spans="1:9" x14ac:dyDescent="0.45">
      <c r="A1631" t="s">
        <v>8655</v>
      </c>
      <c r="B1631" t="s">
        <v>28</v>
      </c>
      <c r="C1631" t="str">
        <f>_xlfn.XLOOKUP(Campaign_performance_cln[[#This Row],[campaign_id]],campaign_channel_merged[campaign_id],campaign_channel_merged[campaign_name],"Not Found")</f>
        <v>Festive  15</v>
      </c>
      <c r="D1631" t="str">
        <f>_xlfn.XLOOKUP(Campaign_performance_cln[[#This Row],[campaign_id]],campaign_channel_merged[campaign_id],campaign_channel_merged[channel],"Not Found",0)</f>
        <v>Email</v>
      </c>
      <c r="E1631" s="8" t="s">
        <v>8690</v>
      </c>
      <c r="F1631" s="8" t="s">
        <v>8689</v>
      </c>
      <c r="G1631" s="8" t="str">
        <f t="shared" si="25"/>
        <v>not converted</v>
      </c>
      <c r="H1631" s="6">
        <v>0</v>
      </c>
      <c r="I1631" t="str">
        <f>_xlfn.XLOOKUP(Campaign_performance_cln[[#This Row],[customer_id]],customers_cln[customer_id],customers_cln[country],"Not Found",0)</f>
        <v>Norfolk Island</v>
      </c>
    </row>
    <row r="1632" spans="1:9" x14ac:dyDescent="0.45">
      <c r="A1632" t="s">
        <v>8655</v>
      </c>
      <c r="B1632" t="s">
        <v>509</v>
      </c>
      <c r="C1632" t="str">
        <f>_xlfn.XLOOKUP(Campaign_performance_cln[[#This Row],[campaign_id]],campaign_channel_merged[campaign_id],campaign_channel_merged[campaign_name],"Not Found")</f>
        <v>Festive  15</v>
      </c>
      <c r="D1632" t="str">
        <f>_xlfn.XLOOKUP(Campaign_performance_cln[[#This Row],[campaign_id]],campaign_channel_merged[campaign_id],campaign_channel_merged[channel],"Not Found",0)</f>
        <v>Email</v>
      </c>
      <c r="E1632" s="8" t="s">
        <v>8690</v>
      </c>
      <c r="F1632" s="8" t="s">
        <v>8689</v>
      </c>
      <c r="G1632" s="8" t="str">
        <f t="shared" si="25"/>
        <v>not converted</v>
      </c>
      <c r="H1632" s="6">
        <v>0</v>
      </c>
      <c r="I1632" t="str">
        <f>_xlfn.XLOOKUP(Campaign_performance_cln[[#This Row],[customer_id]],customers_cln[customer_id],customers_cln[country],"Not Found",0)</f>
        <v>Bermuda</v>
      </c>
    </row>
    <row r="1633" spans="1:9" x14ac:dyDescent="0.45">
      <c r="A1633" t="s">
        <v>8655</v>
      </c>
      <c r="B1633" t="s">
        <v>79</v>
      </c>
      <c r="C1633" t="str">
        <f>_xlfn.XLOOKUP(Campaign_performance_cln[[#This Row],[campaign_id]],campaign_channel_merged[campaign_id],campaign_channel_merged[campaign_name],"Not Found")</f>
        <v>Festive  15</v>
      </c>
      <c r="D1633" t="str">
        <f>_xlfn.XLOOKUP(Campaign_performance_cln[[#This Row],[campaign_id]],campaign_channel_merged[campaign_id],campaign_channel_merged[channel],"Not Found",0)</f>
        <v>Email</v>
      </c>
      <c r="E1633" s="8" t="s">
        <v>8689</v>
      </c>
      <c r="F1633" s="8" t="s">
        <v>8689</v>
      </c>
      <c r="G1633" s="8" t="str">
        <f t="shared" si="25"/>
        <v>not converted</v>
      </c>
      <c r="H1633" s="6">
        <v>0</v>
      </c>
      <c r="I1633" t="str">
        <f>_xlfn.XLOOKUP(Campaign_performance_cln[[#This Row],[customer_id]],customers_cln[customer_id],customers_cln[country],"Not Found",0)</f>
        <v>Guatemala</v>
      </c>
    </row>
    <row r="1634" spans="1:9" x14ac:dyDescent="0.45">
      <c r="A1634" t="s">
        <v>8653</v>
      </c>
      <c r="B1634" t="s">
        <v>381</v>
      </c>
      <c r="C1634" t="str">
        <f>_xlfn.XLOOKUP(Campaign_performance_cln[[#This Row],[campaign_id]],campaign_channel_merged[campaign_id],campaign_channel_merged[campaign_name],"Not Found")</f>
        <v>Winter  13</v>
      </c>
      <c r="D1634" t="str">
        <f>_xlfn.XLOOKUP(Campaign_performance_cln[[#This Row],[campaign_id]],campaign_channel_merged[campaign_id],campaign_channel_merged[channel],"Not Found",0)</f>
        <v>Social Media</v>
      </c>
      <c r="E1634" s="8" t="s">
        <v>8689</v>
      </c>
      <c r="F1634" s="8" t="s">
        <v>8689</v>
      </c>
      <c r="G1634" s="8" t="str">
        <f t="shared" si="25"/>
        <v>not converted</v>
      </c>
      <c r="H1634" s="6">
        <v>0</v>
      </c>
      <c r="I1634" t="str">
        <f>_xlfn.XLOOKUP(Campaign_performance_cln[[#This Row],[customer_id]],customers_cln[customer_id],customers_cln[country],"Not Found",0)</f>
        <v>Saint Kitts And Nevis</v>
      </c>
    </row>
    <row r="1635" spans="1:9" x14ac:dyDescent="0.45">
      <c r="A1635" t="s">
        <v>8659</v>
      </c>
      <c r="B1635" t="s">
        <v>690</v>
      </c>
      <c r="C1635" t="str">
        <f>_xlfn.XLOOKUP(Campaign_performance_cln[[#This Row],[campaign_id]],campaign_channel_merged[campaign_id],campaign_channel_merged[campaign_name],"Not Found")</f>
        <v>Launch  19</v>
      </c>
      <c r="D1635" t="str">
        <f>_xlfn.XLOOKUP(Campaign_performance_cln[[#This Row],[campaign_id]],campaign_channel_merged[campaign_id],campaign_channel_merged[channel],"Not Found",0)</f>
        <v>Google Ads</v>
      </c>
      <c r="E1635" s="8" t="s">
        <v>8689</v>
      </c>
      <c r="F1635" s="8" t="s">
        <v>8689</v>
      </c>
      <c r="G1635" s="8" t="str">
        <f t="shared" si="25"/>
        <v>not converted</v>
      </c>
      <c r="H1635" s="6">
        <v>0</v>
      </c>
      <c r="I1635" t="str">
        <f>_xlfn.XLOOKUP(Campaign_performance_cln[[#This Row],[customer_id]],customers_cln[customer_id],customers_cln[country],"Not Found",0)</f>
        <v>Nauru</v>
      </c>
    </row>
    <row r="1636" spans="1:9" x14ac:dyDescent="0.45">
      <c r="A1636" t="s">
        <v>8652</v>
      </c>
      <c r="B1636" t="s">
        <v>990</v>
      </c>
      <c r="C1636" t="str">
        <f>_xlfn.XLOOKUP(Campaign_performance_cln[[#This Row],[campaign_id]],campaign_channel_merged[campaign_id],campaign_channel_merged[campaign_name],"Not Found")</f>
        <v>Summer  12</v>
      </c>
      <c r="D1636" t="str">
        <f>_xlfn.XLOOKUP(Campaign_performance_cln[[#This Row],[campaign_id]],campaign_channel_merged[campaign_id],campaign_channel_merged[channel],"Not Found",0)</f>
        <v>Email</v>
      </c>
      <c r="E1636" s="8" t="s">
        <v>8689</v>
      </c>
      <c r="F1636" s="8" t="s">
        <v>8689</v>
      </c>
      <c r="G1636" s="8" t="str">
        <f t="shared" si="25"/>
        <v>not converted</v>
      </c>
      <c r="H1636" s="6">
        <v>0</v>
      </c>
      <c r="I1636" t="str">
        <f>_xlfn.XLOOKUP(Campaign_performance_cln[[#This Row],[customer_id]],customers_cln[customer_id],customers_cln[country],"Not Found",0)</f>
        <v>Lesotho</v>
      </c>
    </row>
    <row r="1637" spans="1:9" x14ac:dyDescent="0.45">
      <c r="A1637" t="s">
        <v>8651</v>
      </c>
      <c r="B1637" t="s">
        <v>588</v>
      </c>
      <c r="C1637" t="str">
        <f>_xlfn.XLOOKUP(Campaign_performance_cln[[#This Row],[campaign_id]],campaign_channel_merged[campaign_id],campaign_channel_merged[campaign_name],"Not Found")</f>
        <v>Launch  11</v>
      </c>
      <c r="D1637" t="str">
        <f>_xlfn.XLOOKUP(Campaign_performance_cln[[#This Row],[campaign_id]],campaign_channel_merged[campaign_id],campaign_channel_merged[channel],"Not Found",0)</f>
        <v>Email</v>
      </c>
      <c r="E1637" s="8" t="s">
        <v>8689</v>
      </c>
      <c r="F1637" s="8" t="s">
        <v>8689</v>
      </c>
      <c r="G1637" s="8" t="str">
        <f t="shared" si="25"/>
        <v>not converted</v>
      </c>
      <c r="H1637" s="6">
        <v>0</v>
      </c>
      <c r="I1637" t="str">
        <f>_xlfn.XLOOKUP(Campaign_performance_cln[[#This Row],[customer_id]],customers_cln[customer_id],customers_cln[country],"Not Found",0)</f>
        <v>Pitcairn Islands</v>
      </c>
    </row>
    <row r="1638" spans="1:9" x14ac:dyDescent="0.45">
      <c r="A1638" t="s">
        <v>8660</v>
      </c>
      <c r="B1638" t="s">
        <v>590</v>
      </c>
      <c r="C1638" t="str">
        <f>_xlfn.XLOOKUP(Campaign_performance_cln[[#This Row],[campaign_id]],campaign_channel_merged[campaign_id],campaign_channel_merged[campaign_name],"Not Found")</f>
        <v>Clearance  20</v>
      </c>
      <c r="D1638" t="str">
        <f>_xlfn.XLOOKUP(Campaign_performance_cln[[#This Row],[campaign_id]],campaign_channel_merged[campaign_id],campaign_channel_merged[channel],"Not Found",0)</f>
        <v>Social Media</v>
      </c>
      <c r="E1638" s="8" t="s">
        <v>8689</v>
      </c>
      <c r="F1638" s="8" t="s">
        <v>8689</v>
      </c>
      <c r="G1638" s="8" t="str">
        <f t="shared" si="25"/>
        <v>not converted</v>
      </c>
      <c r="H1638" s="6">
        <v>0</v>
      </c>
      <c r="I1638" t="str">
        <f>_xlfn.XLOOKUP(Campaign_performance_cln[[#This Row],[customer_id]],customers_cln[customer_id],customers_cln[country],"Not Found",0)</f>
        <v>Australia</v>
      </c>
    </row>
    <row r="1639" spans="1:9" x14ac:dyDescent="0.45">
      <c r="A1639" t="s">
        <v>8652</v>
      </c>
      <c r="B1639" t="s">
        <v>33</v>
      </c>
      <c r="C1639" t="str">
        <f>_xlfn.XLOOKUP(Campaign_performance_cln[[#This Row],[campaign_id]],campaign_channel_merged[campaign_id],campaign_channel_merged[campaign_name],"Not Found")</f>
        <v>Summer  12</v>
      </c>
      <c r="D1639" t="str">
        <f>_xlfn.XLOOKUP(Campaign_performance_cln[[#This Row],[campaign_id]],campaign_channel_merged[campaign_id],campaign_channel_merged[channel],"Not Found",0)</f>
        <v>Email</v>
      </c>
      <c r="E1639" s="8" t="s">
        <v>8689</v>
      </c>
      <c r="F1639" s="8" t="s">
        <v>8689</v>
      </c>
      <c r="G1639" s="8" t="str">
        <f t="shared" si="25"/>
        <v>not converted</v>
      </c>
      <c r="H1639" s="6">
        <v>0</v>
      </c>
      <c r="I1639" t="str">
        <f>_xlfn.XLOOKUP(Campaign_performance_cln[[#This Row],[customer_id]],customers_cln[customer_id],customers_cln[country],"Not Found",0)</f>
        <v>Brazil</v>
      </c>
    </row>
    <row r="1640" spans="1:9" x14ac:dyDescent="0.45">
      <c r="A1640" t="s">
        <v>8651</v>
      </c>
      <c r="B1640" t="s">
        <v>925</v>
      </c>
      <c r="C1640" t="str">
        <f>_xlfn.XLOOKUP(Campaign_performance_cln[[#This Row],[campaign_id]],campaign_channel_merged[campaign_id],campaign_channel_merged[campaign_name],"Not Found")</f>
        <v>Launch  11</v>
      </c>
      <c r="D1640" t="str">
        <f>_xlfn.XLOOKUP(Campaign_performance_cln[[#This Row],[campaign_id]],campaign_channel_merged[campaign_id],campaign_channel_merged[channel],"Not Found",0)</f>
        <v>Email</v>
      </c>
      <c r="E1640" s="8" t="s">
        <v>8690</v>
      </c>
      <c r="F1640" s="8" t="s">
        <v>8689</v>
      </c>
      <c r="G1640" s="8" t="str">
        <f t="shared" si="25"/>
        <v>not converted</v>
      </c>
      <c r="H1640" s="6">
        <v>0</v>
      </c>
      <c r="I1640" t="str">
        <f>_xlfn.XLOOKUP(Campaign_performance_cln[[#This Row],[customer_id]],customers_cln[customer_id],customers_cln[country],"Not Found",0)</f>
        <v>Timor-Leste</v>
      </c>
    </row>
    <row r="1641" spans="1:9" x14ac:dyDescent="0.45">
      <c r="A1641" t="s">
        <v>8653</v>
      </c>
      <c r="B1641" t="s">
        <v>144</v>
      </c>
      <c r="C1641" t="str">
        <f>_xlfn.XLOOKUP(Campaign_performance_cln[[#This Row],[campaign_id]],campaign_channel_merged[campaign_id],campaign_channel_merged[campaign_name],"Not Found")</f>
        <v>Winter  13</v>
      </c>
      <c r="D1641" t="str">
        <f>_xlfn.XLOOKUP(Campaign_performance_cln[[#This Row],[campaign_id]],campaign_channel_merged[campaign_id],campaign_channel_merged[channel],"Not Found",0)</f>
        <v>Social Media</v>
      </c>
      <c r="E1641" s="8" t="s">
        <v>8690</v>
      </c>
      <c r="F1641" s="8" t="s">
        <v>8689</v>
      </c>
      <c r="G1641" s="8" t="str">
        <f t="shared" si="25"/>
        <v>not converted</v>
      </c>
      <c r="H1641" s="6">
        <v>0</v>
      </c>
      <c r="I1641" t="str">
        <f>_xlfn.XLOOKUP(Campaign_performance_cln[[#This Row],[customer_id]],customers_cln[customer_id],customers_cln[country],"Not Found",0)</f>
        <v>Bangladesh</v>
      </c>
    </row>
    <row r="1642" spans="1:9" x14ac:dyDescent="0.45">
      <c r="A1642" t="s">
        <v>8650</v>
      </c>
      <c r="B1642" t="s">
        <v>533</v>
      </c>
      <c r="C1642" t="str">
        <f>_xlfn.XLOOKUP(Campaign_performance_cln[[#This Row],[campaign_id]],campaign_channel_merged[campaign_id],campaign_channel_merged[campaign_name],"Not Found")</f>
        <v>Winter  10</v>
      </c>
      <c r="D1642" t="str">
        <f>_xlfn.XLOOKUP(Campaign_performance_cln[[#This Row],[campaign_id]],campaign_channel_merged[campaign_id],campaign_channel_merged[channel],"Not Found",0)</f>
        <v>TV Ad</v>
      </c>
      <c r="E1642" s="8" t="s">
        <v>8689</v>
      </c>
      <c r="F1642" s="8" t="s">
        <v>8689</v>
      </c>
      <c r="G1642" s="8" t="str">
        <f t="shared" si="25"/>
        <v>not converted</v>
      </c>
      <c r="H1642" s="6">
        <v>0</v>
      </c>
      <c r="I1642" t="str">
        <f>_xlfn.XLOOKUP(Campaign_performance_cln[[#This Row],[customer_id]],customers_cln[customer_id],customers_cln[country],"Not Found",0)</f>
        <v>Germany</v>
      </c>
    </row>
    <row r="1643" spans="1:9" x14ac:dyDescent="0.45">
      <c r="A1643" t="s">
        <v>8650</v>
      </c>
      <c r="B1643" t="s">
        <v>926</v>
      </c>
      <c r="C1643" t="str">
        <f>_xlfn.XLOOKUP(Campaign_performance_cln[[#This Row],[campaign_id]],campaign_channel_merged[campaign_id],campaign_channel_merged[campaign_name],"Not Found")</f>
        <v>Winter  10</v>
      </c>
      <c r="D1643" t="str">
        <f>_xlfn.XLOOKUP(Campaign_performance_cln[[#This Row],[campaign_id]],campaign_channel_merged[campaign_id],campaign_channel_merged[channel],"Not Found",0)</f>
        <v>TV Ad</v>
      </c>
      <c r="E1643" s="8" t="s">
        <v>8690</v>
      </c>
      <c r="F1643" s="8" t="s">
        <v>8689</v>
      </c>
      <c r="G1643" s="8" t="str">
        <f t="shared" si="25"/>
        <v>not converted</v>
      </c>
      <c r="H1643" s="6">
        <v>0</v>
      </c>
      <c r="I1643" t="str">
        <f>_xlfn.XLOOKUP(Campaign_performance_cln[[#This Row],[customer_id]],customers_cln[customer_id],customers_cln[country],"Not Found",0)</f>
        <v>Marshall Islands</v>
      </c>
    </row>
    <row r="1644" spans="1:9" x14ac:dyDescent="0.45">
      <c r="A1644" t="s">
        <v>8660</v>
      </c>
      <c r="B1644" t="s">
        <v>360</v>
      </c>
      <c r="C1644" t="str">
        <f>_xlfn.XLOOKUP(Campaign_performance_cln[[#This Row],[campaign_id]],campaign_channel_merged[campaign_id],campaign_channel_merged[campaign_name],"Not Found")</f>
        <v>Clearance  20</v>
      </c>
      <c r="D1644" t="str">
        <f>_xlfn.XLOOKUP(Campaign_performance_cln[[#This Row],[campaign_id]],campaign_channel_merged[campaign_id],campaign_channel_merged[channel],"Not Found",0)</f>
        <v>Social Media</v>
      </c>
      <c r="E1644" s="8" t="s">
        <v>8690</v>
      </c>
      <c r="F1644" s="8" t="s">
        <v>8689</v>
      </c>
      <c r="G1644" s="8" t="str">
        <f t="shared" si="25"/>
        <v>not converted</v>
      </c>
      <c r="H1644" s="6">
        <v>0</v>
      </c>
      <c r="I1644" t="str">
        <f>_xlfn.XLOOKUP(Campaign_performance_cln[[#This Row],[customer_id]],customers_cln[customer_id],customers_cln[country],"Not Found",0)</f>
        <v>United States Minor Outlying Islands</v>
      </c>
    </row>
    <row r="1645" spans="1:9" x14ac:dyDescent="0.45">
      <c r="A1645" t="s">
        <v>8645</v>
      </c>
      <c r="B1645" t="s">
        <v>763</v>
      </c>
      <c r="C1645" t="str">
        <f>_xlfn.XLOOKUP(Campaign_performance_cln[[#This Row],[campaign_id]],campaign_channel_merged[campaign_id],campaign_channel_merged[campaign_name],"Not Found")</f>
        <v>Festive  5</v>
      </c>
      <c r="D1645" t="str">
        <f>_xlfn.XLOOKUP(Campaign_performance_cln[[#This Row],[campaign_id]],campaign_channel_merged[campaign_id],campaign_channel_merged[channel],"Not Found",0)</f>
        <v>unknown</v>
      </c>
      <c r="E1645" s="8" t="s">
        <v>8689</v>
      </c>
      <c r="F1645" s="8" t="s">
        <v>8689</v>
      </c>
      <c r="G1645" s="8" t="str">
        <f t="shared" si="25"/>
        <v>not converted</v>
      </c>
      <c r="H1645" s="6">
        <v>0</v>
      </c>
      <c r="I1645" t="str">
        <f>_xlfn.XLOOKUP(Campaign_performance_cln[[#This Row],[customer_id]],customers_cln[customer_id],customers_cln[country],"Not Found",0)</f>
        <v>Uganda</v>
      </c>
    </row>
    <row r="1646" spans="1:9" x14ac:dyDescent="0.45">
      <c r="A1646" t="s">
        <v>8645</v>
      </c>
      <c r="B1646" t="s">
        <v>835</v>
      </c>
      <c r="C1646" t="str">
        <f>_xlfn.XLOOKUP(Campaign_performance_cln[[#This Row],[campaign_id]],campaign_channel_merged[campaign_id],campaign_channel_merged[campaign_name],"Not Found")</f>
        <v>Festive  5</v>
      </c>
      <c r="D1646" t="str">
        <f>_xlfn.XLOOKUP(Campaign_performance_cln[[#This Row],[campaign_id]],campaign_channel_merged[campaign_id],campaign_channel_merged[channel],"Not Found",0)</f>
        <v>unknown</v>
      </c>
      <c r="E1646" s="8" t="s">
        <v>8690</v>
      </c>
      <c r="F1646" s="8" t="s">
        <v>8689</v>
      </c>
      <c r="G1646" s="8" t="str">
        <f t="shared" si="25"/>
        <v>not converted</v>
      </c>
      <c r="H1646" s="6">
        <v>0</v>
      </c>
      <c r="I1646" t="str">
        <f>_xlfn.XLOOKUP(Campaign_performance_cln[[#This Row],[customer_id]],customers_cln[customer_id],customers_cln[country],"Not Found",0)</f>
        <v>Fiji</v>
      </c>
    </row>
    <row r="1647" spans="1:9" x14ac:dyDescent="0.45">
      <c r="A1647" t="s">
        <v>8657</v>
      </c>
      <c r="B1647" t="s">
        <v>667</v>
      </c>
      <c r="C1647" t="str">
        <f>_xlfn.XLOOKUP(Campaign_performance_cln[[#This Row],[campaign_id]],campaign_channel_merged[campaign_id],campaign_channel_merged[campaign_name],"Not Found")</f>
        <v>Launch  17</v>
      </c>
      <c r="D1647" t="str">
        <f>_xlfn.XLOOKUP(Campaign_performance_cln[[#This Row],[campaign_id]],campaign_channel_merged[campaign_id],campaign_channel_merged[channel],"Not Found",0)</f>
        <v>TV Ad</v>
      </c>
      <c r="E1647" s="8" t="s">
        <v>8690</v>
      </c>
      <c r="F1647" s="8" t="s">
        <v>8689</v>
      </c>
      <c r="G1647" s="8" t="str">
        <f t="shared" si="25"/>
        <v>not converted</v>
      </c>
      <c r="H1647" s="6">
        <v>0</v>
      </c>
      <c r="I1647" t="str">
        <f>_xlfn.XLOOKUP(Campaign_performance_cln[[#This Row],[customer_id]],customers_cln[customer_id],customers_cln[country],"Not Found",0)</f>
        <v>Ghana</v>
      </c>
    </row>
    <row r="1648" spans="1:9" x14ac:dyDescent="0.45">
      <c r="A1648" t="s">
        <v>8643</v>
      </c>
      <c r="B1648" t="s">
        <v>410</v>
      </c>
      <c r="C1648" t="str">
        <f>_xlfn.XLOOKUP(Campaign_performance_cln[[#This Row],[campaign_id]],campaign_channel_merged[campaign_id],campaign_channel_merged[campaign_name],"Not Found")</f>
        <v>Winter  3</v>
      </c>
      <c r="D1648" t="str">
        <f>_xlfn.XLOOKUP(Campaign_performance_cln[[#This Row],[campaign_id]],campaign_channel_merged[campaign_id],campaign_channel_merged[channel],"Not Found",0)</f>
        <v>Social Media</v>
      </c>
      <c r="E1648" s="8" t="s">
        <v>8689</v>
      </c>
      <c r="F1648" s="8" t="s">
        <v>8689</v>
      </c>
      <c r="G1648" s="8" t="str">
        <f t="shared" si="25"/>
        <v>not converted</v>
      </c>
      <c r="H1648" s="6">
        <v>0</v>
      </c>
      <c r="I1648" t="str">
        <f>_xlfn.XLOOKUP(Campaign_performance_cln[[#This Row],[customer_id]],customers_cln[customer_id],customers_cln[country],"Not Found",0)</f>
        <v>Anguilla</v>
      </c>
    </row>
    <row r="1649" spans="1:9" x14ac:dyDescent="0.45">
      <c r="A1649" t="s">
        <v>8644</v>
      </c>
      <c r="B1649" t="s">
        <v>901</v>
      </c>
      <c r="C1649" t="str">
        <f>_xlfn.XLOOKUP(Campaign_performance_cln[[#This Row],[campaign_id]],campaign_channel_merged[campaign_id],campaign_channel_merged[campaign_name],"Not Found")</f>
        <v>Launch  4</v>
      </c>
      <c r="D1649" t="str">
        <f>_xlfn.XLOOKUP(Campaign_performance_cln[[#This Row],[campaign_id]],campaign_channel_merged[campaign_id],campaign_channel_merged[channel],"Not Found",0)</f>
        <v>TV Ad</v>
      </c>
      <c r="E1649" s="8" t="s">
        <v>8690</v>
      </c>
      <c r="F1649" s="8" t="s">
        <v>8689</v>
      </c>
      <c r="G1649" s="8" t="str">
        <f t="shared" si="25"/>
        <v>not converted</v>
      </c>
      <c r="H1649" s="6">
        <v>0</v>
      </c>
      <c r="I1649" t="str">
        <f>_xlfn.XLOOKUP(Campaign_performance_cln[[#This Row],[customer_id]],customers_cln[customer_id],customers_cln[country],"Not Found",0)</f>
        <v>Malta</v>
      </c>
    </row>
    <row r="1650" spans="1:9" x14ac:dyDescent="0.45">
      <c r="A1650" t="s">
        <v>8646</v>
      </c>
      <c r="B1650" t="s">
        <v>101</v>
      </c>
      <c r="C1650" t="str">
        <f>_xlfn.XLOOKUP(Campaign_performance_cln[[#This Row],[campaign_id]],campaign_channel_merged[campaign_id],campaign_channel_merged[campaign_name],"Not Found")</f>
        <v>Winter  6</v>
      </c>
      <c r="D1650" t="str">
        <f>_xlfn.XLOOKUP(Campaign_performance_cln[[#This Row],[campaign_id]],campaign_channel_merged[campaign_id],campaign_channel_merged[channel],"Not Found",0)</f>
        <v>Influencer</v>
      </c>
      <c r="E1650" s="8" t="s">
        <v>8689</v>
      </c>
      <c r="F1650" s="8" t="s">
        <v>8689</v>
      </c>
      <c r="G1650" s="8" t="str">
        <f t="shared" si="25"/>
        <v>not converted</v>
      </c>
      <c r="H1650" s="6">
        <v>0</v>
      </c>
      <c r="I1650" t="str">
        <f>_xlfn.XLOOKUP(Campaign_performance_cln[[#This Row],[customer_id]],customers_cln[customer_id],customers_cln[country],"Not Found",0)</f>
        <v>Burundi</v>
      </c>
    </row>
    <row r="1651" spans="1:9" x14ac:dyDescent="0.45">
      <c r="A1651" t="s">
        <v>8652</v>
      </c>
      <c r="B1651" t="s">
        <v>510</v>
      </c>
      <c r="C1651" t="str">
        <f>_xlfn.XLOOKUP(Campaign_performance_cln[[#This Row],[campaign_id]],campaign_channel_merged[campaign_id],campaign_channel_merged[campaign_name],"Not Found")</f>
        <v>Summer  12</v>
      </c>
      <c r="D1651" t="str">
        <f>_xlfn.XLOOKUP(Campaign_performance_cln[[#This Row],[campaign_id]],campaign_channel_merged[campaign_id],campaign_channel_merged[channel],"Not Found",0)</f>
        <v>Email</v>
      </c>
      <c r="E1651" s="8" t="s">
        <v>8689</v>
      </c>
      <c r="F1651" s="8" t="s">
        <v>8689</v>
      </c>
      <c r="G1651" s="8" t="str">
        <f t="shared" si="25"/>
        <v>not converted</v>
      </c>
      <c r="H1651" s="6">
        <v>0</v>
      </c>
      <c r="I1651" t="str">
        <f>_xlfn.XLOOKUP(Campaign_performance_cln[[#This Row],[customer_id]],customers_cln[customer_id],customers_cln[country],"Not Found",0)</f>
        <v>Ecuador</v>
      </c>
    </row>
    <row r="1652" spans="1:9" x14ac:dyDescent="0.45">
      <c r="A1652" t="s">
        <v>8650</v>
      </c>
      <c r="B1652" t="s">
        <v>334</v>
      </c>
      <c r="C1652" t="str">
        <f>_xlfn.XLOOKUP(Campaign_performance_cln[[#This Row],[campaign_id]],campaign_channel_merged[campaign_id],campaign_channel_merged[campaign_name],"Not Found")</f>
        <v>Winter  10</v>
      </c>
      <c r="D1652" t="str">
        <f>_xlfn.XLOOKUP(Campaign_performance_cln[[#This Row],[campaign_id]],campaign_channel_merged[campaign_id],campaign_channel_merged[channel],"Not Found",0)</f>
        <v>TV Ad</v>
      </c>
      <c r="E1652" s="8" t="s">
        <v>8690</v>
      </c>
      <c r="F1652" s="8" t="s">
        <v>8690</v>
      </c>
      <c r="G1652" s="8" t="str">
        <f t="shared" si="25"/>
        <v>converted</v>
      </c>
      <c r="H1652" s="6">
        <v>424.93</v>
      </c>
      <c r="I1652" t="str">
        <f>_xlfn.XLOOKUP(Campaign_performance_cln[[#This Row],[customer_id]],customers_cln[customer_id],customers_cln[country],"Not Found",0)</f>
        <v>Fiji</v>
      </c>
    </row>
    <row r="1653" spans="1:9" x14ac:dyDescent="0.45">
      <c r="A1653" t="s">
        <v>8645</v>
      </c>
      <c r="B1653" t="s">
        <v>491</v>
      </c>
      <c r="C1653" t="str">
        <f>_xlfn.XLOOKUP(Campaign_performance_cln[[#This Row],[campaign_id]],campaign_channel_merged[campaign_id],campaign_channel_merged[campaign_name],"Not Found")</f>
        <v>Festive  5</v>
      </c>
      <c r="D1653" t="str">
        <f>_xlfn.XLOOKUP(Campaign_performance_cln[[#This Row],[campaign_id]],campaign_channel_merged[campaign_id],campaign_channel_merged[channel],"Not Found",0)</f>
        <v>unknown</v>
      </c>
      <c r="E1653" s="8" t="s">
        <v>8689</v>
      </c>
      <c r="F1653" s="8" t="s">
        <v>8689</v>
      </c>
      <c r="G1653" s="8" t="str">
        <f t="shared" si="25"/>
        <v>not converted</v>
      </c>
      <c r="H1653" s="6">
        <v>0</v>
      </c>
      <c r="I1653" t="str">
        <f>_xlfn.XLOOKUP(Campaign_performance_cln[[#This Row],[customer_id]],customers_cln[customer_id],customers_cln[country],"Not Found",0)</f>
        <v>Andorra</v>
      </c>
    </row>
    <row r="1654" spans="1:9" x14ac:dyDescent="0.45">
      <c r="A1654" t="s">
        <v>8660</v>
      </c>
      <c r="B1654" t="s">
        <v>909</v>
      </c>
      <c r="C1654" t="str">
        <f>_xlfn.XLOOKUP(Campaign_performance_cln[[#This Row],[campaign_id]],campaign_channel_merged[campaign_id],campaign_channel_merged[campaign_name],"Not Found")</f>
        <v>Clearance  20</v>
      </c>
      <c r="D1654" t="str">
        <f>_xlfn.XLOOKUP(Campaign_performance_cln[[#This Row],[campaign_id]],campaign_channel_merged[campaign_id],campaign_channel_merged[channel],"Not Found",0)</f>
        <v>Social Media</v>
      </c>
      <c r="E1654" s="8" t="s">
        <v>8689</v>
      </c>
      <c r="F1654" s="8" t="s">
        <v>8689</v>
      </c>
      <c r="G1654" s="8" t="str">
        <f t="shared" si="25"/>
        <v>not converted</v>
      </c>
      <c r="H1654" s="6">
        <v>0</v>
      </c>
      <c r="I1654" t="str">
        <f>_xlfn.XLOOKUP(Campaign_performance_cln[[#This Row],[customer_id]],customers_cln[customer_id],customers_cln[country],"Not Found",0)</f>
        <v>Argentina</v>
      </c>
    </row>
    <row r="1655" spans="1:9" x14ac:dyDescent="0.45">
      <c r="A1655" t="s">
        <v>8655</v>
      </c>
      <c r="B1655" t="s">
        <v>214</v>
      </c>
      <c r="C1655" t="str">
        <f>_xlfn.XLOOKUP(Campaign_performance_cln[[#This Row],[campaign_id]],campaign_channel_merged[campaign_id],campaign_channel_merged[campaign_name],"Not Found")</f>
        <v>Festive  15</v>
      </c>
      <c r="D1655" t="str">
        <f>_xlfn.XLOOKUP(Campaign_performance_cln[[#This Row],[campaign_id]],campaign_channel_merged[campaign_id],campaign_channel_merged[channel],"Not Found",0)</f>
        <v>Email</v>
      </c>
      <c r="E1655" s="8" t="s">
        <v>8690</v>
      </c>
      <c r="F1655" s="8" t="s">
        <v>8689</v>
      </c>
      <c r="G1655" s="8" t="str">
        <f t="shared" si="25"/>
        <v>not converted</v>
      </c>
      <c r="H1655" s="6">
        <v>0</v>
      </c>
      <c r="I1655" t="str">
        <f>_xlfn.XLOOKUP(Campaign_performance_cln[[#This Row],[customer_id]],customers_cln[customer_id],customers_cln[country],"Not Found",0)</f>
        <v>Samoa</v>
      </c>
    </row>
    <row r="1656" spans="1:9" x14ac:dyDescent="0.45">
      <c r="A1656" t="s">
        <v>8658</v>
      </c>
      <c r="B1656" t="s">
        <v>151</v>
      </c>
      <c r="C1656" t="str">
        <f>_xlfn.XLOOKUP(Campaign_performance_cln[[#This Row],[campaign_id]],campaign_channel_merged[campaign_id],campaign_channel_merged[campaign_name],"Not Found")</f>
        <v>Summer  18</v>
      </c>
      <c r="D1656" t="str">
        <f>_xlfn.XLOOKUP(Campaign_performance_cln[[#This Row],[campaign_id]],campaign_channel_merged[campaign_id],campaign_channel_merged[channel],"Not Found",0)</f>
        <v>TV Ad</v>
      </c>
      <c r="E1656" s="8" t="s">
        <v>8689</v>
      </c>
      <c r="F1656" s="8" t="s">
        <v>8689</v>
      </c>
      <c r="G1656" s="8" t="str">
        <f t="shared" si="25"/>
        <v>not converted</v>
      </c>
      <c r="H1656" s="6">
        <v>0</v>
      </c>
      <c r="I1656" t="str">
        <f>_xlfn.XLOOKUP(Campaign_performance_cln[[#This Row],[customer_id]],customers_cln[customer_id],customers_cln[country],"Not Found",0)</f>
        <v>Vietnam</v>
      </c>
    </row>
    <row r="1657" spans="1:9" x14ac:dyDescent="0.45">
      <c r="A1657" t="s">
        <v>8642</v>
      </c>
      <c r="B1657" t="s">
        <v>200</v>
      </c>
      <c r="C1657" t="str">
        <f>_xlfn.XLOOKUP(Campaign_performance_cln[[#This Row],[campaign_id]],campaign_channel_merged[campaign_id],campaign_channel_merged[campaign_name],"Not Found")</f>
        <v>Festive  2</v>
      </c>
      <c r="D1657" t="str">
        <f>_xlfn.XLOOKUP(Campaign_performance_cln[[#This Row],[campaign_id]],campaign_channel_merged[campaign_id],campaign_channel_merged[channel],"Not Found",0)</f>
        <v>Influencer</v>
      </c>
      <c r="E1657" s="8" t="s">
        <v>8689</v>
      </c>
      <c r="F1657" s="8" t="s">
        <v>8689</v>
      </c>
      <c r="G1657" s="8" t="str">
        <f t="shared" si="25"/>
        <v>not converted</v>
      </c>
      <c r="H1657" s="6">
        <v>0</v>
      </c>
      <c r="I1657" t="str">
        <f>_xlfn.XLOOKUP(Campaign_performance_cln[[#This Row],[customer_id]],customers_cln[customer_id],customers_cln[country],"Not Found",0)</f>
        <v>Ethiopia</v>
      </c>
    </row>
    <row r="1658" spans="1:9" x14ac:dyDescent="0.45">
      <c r="A1658" t="s">
        <v>8648</v>
      </c>
      <c r="B1658" t="s">
        <v>183</v>
      </c>
      <c r="C1658" t="str">
        <f>_xlfn.XLOOKUP(Campaign_performance_cln[[#This Row],[campaign_id]],campaign_channel_merged[campaign_id],campaign_channel_merged[campaign_name],"Not Found")</f>
        <v>Festive  8</v>
      </c>
      <c r="D1658" t="str">
        <f>_xlfn.XLOOKUP(Campaign_performance_cln[[#This Row],[campaign_id]],campaign_channel_merged[campaign_id],campaign_channel_merged[channel],"Not Found",0)</f>
        <v>Influencer</v>
      </c>
      <c r="E1658" s="8" t="s">
        <v>8690</v>
      </c>
      <c r="F1658" s="8" t="s">
        <v>8689</v>
      </c>
      <c r="G1658" s="8" t="str">
        <f t="shared" si="25"/>
        <v>not converted</v>
      </c>
      <c r="H1658" s="6">
        <v>0</v>
      </c>
      <c r="I1658" t="str">
        <f>_xlfn.XLOOKUP(Campaign_performance_cln[[#This Row],[customer_id]],customers_cln[customer_id],customers_cln[country],"Not Found",0)</f>
        <v>Cuba</v>
      </c>
    </row>
    <row r="1659" spans="1:9" x14ac:dyDescent="0.45">
      <c r="A1659" t="s">
        <v>8650</v>
      </c>
      <c r="B1659" t="s">
        <v>906</v>
      </c>
      <c r="C1659" t="str">
        <f>_xlfn.XLOOKUP(Campaign_performance_cln[[#This Row],[campaign_id]],campaign_channel_merged[campaign_id],campaign_channel_merged[campaign_name],"Not Found")</f>
        <v>Winter  10</v>
      </c>
      <c r="D1659" t="str">
        <f>_xlfn.XLOOKUP(Campaign_performance_cln[[#This Row],[campaign_id]],campaign_channel_merged[campaign_id],campaign_channel_merged[channel],"Not Found",0)</f>
        <v>TV Ad</v>
      </c>
      <c r="E1659" s="8" t="s">
        <v>8689</v>
      </c>
      <c r="F1659" s="8" t="s">
        <v>8689</v>
      </c>
      <c r="G1659" s="8" t="str">
        <f t="shared" si="25"/>
        <v>not converted</v>
      </c>
      <c r="H1659" s="6">
        <v>0</v>
      </c>
      <c r="I1659" t="str">
        <f>_xlfn.XLOOKUP(Campaign_performance_cln[[#This Row],[customer_id]],customers_cln[customer_id],customers_cln[country],"Not Found",0)</f>
        <v>Reunion</v>
      </c>
    </row>
    <row r="1660" spans="1:9" x14ac:dyDescent="0.45">
      <c r="A1660" t="s">
        <v>8641</v>
      </c>
      <c r="B1660" t="s">
        <v>761</v>
      </c>
      <c r="C1660" t="str">
        <f>_xlfn.XLOOKUP(Campaign_performance_cln[[#This Row],[campaign_id]],campaign_channel_merged[campaign_id],campaign_channel_merged[campaign_name],"Not Found")</f>
        <v>Clearance  1</v>
      </c>
      <c r="D1660" t="str">
        <f>_xlfn.XLOOKUP(Campaign_performance_cln[[#This Row],[campaign_id]],campaign_channel_merged[campaign_id],campaign_channel_merged[channel],"Not Found",0)</f>
        <v>Google Ads</v>
      </c>
      <c r="E1660" s="8" t="s">
        <v>8690</v>
      </c>
      <c r="F1660" s="8" t="s">
        <v>8689</v>
      </c>
      <c r="G1660" s="8" t="str">
        <f t="shared" si="25"/>
        <v>not converted</v>
      </c>
      <c r="H1660" s="6">
        <v>0</v>
      </c>
      <c r="I1660" t="str">
        <f>_xlfn.XLOOKUP(Campaign_performance_cln[[#This Row],[customer_id]],customers_cln[customer_id],customers_cln[country],"Not Found",0)</f>
        <v>Saint Lucia</v>
      </c>
    </row>
    <row r="1661" spans="1:9" x14ac:dyDescent="0.45">
      <c r="A1661" t="s">
        <v>8654</v>
      </c>
      <c r="B1661" t="s">
        <v>246</v>
      </c>
      <c r="C1661" t="str">
        <f>_xlfn.XLOOKUP(Campaign_performance_cln[[#This Row],[campaign_id]],campaign_channel_merged[campaign_id],campaign_channel_merged[campaign_name],"Not Found")</f>
        <v>Summer  14</v>
      </c>
      <c r="D1661" t="str">
        <f>_xlfn.XLOOKUP(Campaign_performance_cln[[#This Row],[campaign_id]],campaign_channel_merged[campaign_id],campaign_channel_merged[channel],"Not Found",0)</f>
        <v>Social Media</v>
      </c>
      <c r="E1661" s="8" t="s">
        <v>8689</v>
      </c>
      <c r="F1661" s="8" t="s">
        <v>8689</v>
      </c>
      <c r="G1661" s="8" t="str">
        <f t="shared" si="25"/>
        <v>not converted</v>
      </c>
      <c r="H1661" s="6">
        <v>0</v>
      </c>
      <c r="I1661" t="str">
        <f>_xlfn.XLOOKUP(Campaign_performance_cln[[#This Row],[customer_id]],customers_cln[customer_id],customers_cln[country],"Not Found",0)</f>
        <v>Tuvalu</v>
      </c>
    </row>
    <row r="1662" spans="1:9" x14ac:dyDescent="0.45">
      <c r="A1662" t="s">
        <v>8641</v>
      </c>
      <c r="B1662" t="s">
        <v>596</v>
      </c>
      <c r="C1662" t="str">
        <f>_xlfn.XLOOKUP(Campaign_performance_cln[[#This Row],[campaign_id]],campaign_channel_merged[campaign_id],campaign_channel_merged[campaign_name],"Not Found")</f>
        <v>Clearance  1</v>
      </c>
      <c r="D1662" t="str">
        <f>_xlfn.XLOOKUP(Campaign_performance_cln[[#This Row],[campaign_id]],campaign_channel_merged[campaign_id],campaign_channel_merged[channel],"Not Found",0)</f>
        <v>Google Ads</v>
      </c>
      <c r="E1662" s="8" t="s">
        <v>8689</v>
      </c>
      <c r="F1662" s="8" t="s">
        <v>8689</v>
      </c>
      <c r="G1662" s="8" t="str">
        <f t="shared" si="25"/>
        <v>not converted</v>
      </c>
      <c r="H1662" s="6">
        <v>0</v>
      </c>
      <c r="I1662" t="str">
        <f>_xlfn.XLOOKUP(Campaign_performance_cln[[#This Row],[customer_id]],customers_cln[customer_id],customers_cln[country],"Not Found",0)</f>
        <v>Palau</v>
      </c>
    </row>
    <row r="1663" spans="1:9" x14ac:dyDescent="0.45">
      <c r="A1663" t="s">
        <v>8643</v>
      </c>
      <c r="B1663" t="s">
        <v>187</v>
      </c>
      <c r="C1663" t="str">
        <f>_xlfn.XLOOKUP(Campaign_performance_cln[[#This Row],[campaign_id]],campaign_channel_merged[campaign_id],campaign_channel_merged[campaign_name],"Not Found")</f>
        <v>Winter  3</v>
      </c>
      <c r="D1663" t="str">
        <f>_xlfn.XLOOKUP(Campaign_performance_cln[[#This Row],[campaign_id]],campaign_channel_merged[campaign_id],campaign_channel_merged[channel],"Not Found",0)</f>
        <v>Social Media</v>
      </c>
      <c r="E1663" s="8" t="s">
        <v>8690</v>
      </c>
      <c r="F1663" s="8" t="s">
        <v>8689</v>
      </c>
      <c r="G1663" s="8" t="str">
        <f t="shared" si="25"/>
        <v>not converted</v>
      </c>
      <c r="H1663" s="6">
        <v>0</v>
      </c>
      <c r="I1663" t="str">
        <f>_xlfn.XLOOKUP(Campaign_performance_cln[[#This Row],[customer_id]],customers_cln[customer_id],customers_cln[country],"Not Found",0)</f>
        <v>Qatar</v>
      </c>
    </row>
    <row r="1664" spans="1:9" x14ac:dyDescent="0.45">
      <c r="A1664" t="s">
        <v>8642</v>
      </c>
      <c r="B1664" t="s">
        <v>377</v>
      </c>
      <c r="C1664" t="str">
        <f>_xlfn.XLOOKUP(Campaign_performance_cln[[#This Row],[campaign_id]],campaign_channel_merged[campaign_id],campaign_channel_merged[campaign_name],"Not Found")</f>
        <v>Festive  2</v>
      </c>
      <c r="D1664" t="str">
        <f>_xlfn.XLOOKUP(Campaign_performance_cln[[#This Row],[campaign_id]],campaign_channel_merged[campaign_id],campaign_channel_merged[channel],"Not Found",0)</f>
        <v>Influencer</v>
      </c>
      <c r="E1664" s="8" t="s">
        <v>8690</v>
      </c>
      <c r="F1664" s="8" t="s">
        <v>8690</v>
      </c>
      <c r="G1664" s="8" t="str">
        <f t="shared" si="25"/>
        <v>converted</v>
      </c>
      <c r="H1664" s="6">
        <v>1151.9100000000001</v>
      </c>
      <c r="I1664" t="str">
        <f>_xlfn.XLOOKUP(Campaign_performance_cln[[#This Row],[customer_id]],customers_cln[customer_id],customers_cln[country],"Not Found",0)</f>
        <v>Switzerland</v>
      </c>
    </row>
    <row r="1665" spans="1:9" x14ac:dyDescent="0.45">
      <c r="A1665" t="s">
        <v>8659</v>
      </c>
      <c r="B1665" t="s">
        <v>588</v>
      </c>
      <c r="C1665" t="str">
        <f>_xlfn.XLOOKUP(Campaign_performance_cln[[#This Row],[campaign_id]],campaign_channel_merged[campaign_id],campaign_channel_merged[campaign_name],"Not Found")</f>
        <v>Launch  19</v>
      </c>
      <c r="D1665" t="str">
        <f>_xlfn.XLOOKUP(Campaign_performance_cln[[#This Row],[campaign_id]],campaign_channel_merged[campaign_id],campaign_channel_merged[channel],"Not Found",0)</f>
        <v>Google Ads</v>
      </c>
      <c r="E1665" s="8" t="s">
        <v>8690</v>
      </c>
      <c r="F1665" s="8" t="s">
        <v>8689</v>
      </c>
      <c r="G1665" s="8" t="str">
        <f t="shared" si="25"/>
        <v>not converted</v>
      </c>
      <c r="H1665" s="6">
        <v>0</v>
      </c>
      <c r="I1665" t="str">
        <f>_xlfn.XLOOKUP(Campaign_performance_cln[[#This Row],[customer_id]],customers_cln[customer_id],customers_cln[country],"Not Found",0)</f>
        <v>Pitcairn Islands</v>
      </c>
    </row>
    <row r="1666" spans="1:9" x14ac:dyDescent="0.45">
      <c r="A1666" t="s">
        <v>8650</v>
      </c>
      <c r="B1666" t="s">
        <v>954</v>
      </c>
      <c r="C1666" t="str">
        <f>_xlfn.XLOOKUP(Campaign_performance_cln[[#This Row],[campaign_id]],campaign_channel_merged[campaign_id],campaign_channel_merged[campaign_name],"Not Found")</f>
        <v>Winter  10</v>
      </c>
      <c r="D1666" t="str">
        <f>_xlfn.XLOOKUP(Campaign_performance_cln[[#This Row],[campaign_id]],campaign_channel_merged[campaign_id],campaign_channel_merged[channel],"Not Found",0)</f>
        <v>TV Ad</v>
      </c>
      <c r="E1666" s="8" t="s">
        <v>8689</v>
      </c>
      <c r="F1666" s="8" t="s">
        <v>8689</v>
      </c>
      <c r="G1666" s="8" t="str">
        <f t="shared" si="25"/>
        <v>not converted</v>
      </c>
      <c r="H1666" s="6">
        <v>0</v>
      </c>
      <c r="I1666" t="str">
        <f>_xlfn.XLOOKUP(Campaign_performance_cln[[#This Row],[customer_id]],customers_cln[customer_id],customers_cln[country],"Not Found",0)</f>
        <v>Sudan</v>
      </c>
    </row>
    <row r="1667" spans="1:9" x14ac:dyDescent="0.45">
      <c r="A1667" t="s">
        <v>8660</v>
      </c>
      <c r="B1667" t="s">
        <v>942</v>
      </c>
      <c r="C1667" t="str">
        <f>_xlfn.XLOOKUP(Campaign_performance_cln[[#This Row],[campaign_id]],campaign_channel_merged[campaign_id],campaign_channel_merged[campaign_name],"Not Found")</f>
        <v>Clearance  20</v>
      </c>
      <c r="D1667" t="str">
        <f>_xlfn.XLOOKUP(Campaign_performance_cln[[#This Row],[campaign_id]],campaign_channel_merged[campaign_id],campaign_channel_merged[channel],"Not Found",0)</f>
        <v>Social Media</v>
      </c>
      <c r="E1667" s="8" t="s">
        <v>8689</v>
      </c>
      <c r="F1667" s="8" t="s">
        <v>8689</v>
      </c>
      <c r="G1667" s="8" t="str">
        <f t="shared" ref="G1667:G1730" si="26">IF(AND(E1667="yes",F1667="yes"),"converted","not converted")</f>
        <v>not converted</v>
      </c>
      <c r="H1667" s="6">
        <v>0</v>
      </c>
      <c r="I1667" t="str">
        <f>_xlfn.XLOOKUP(Campaign_performance_cln[[#This Row],[customer_id]],customers_cln[customer_id],customers_cln[country],"Not Found",0)</f>
        <v>Macedonia</v>
      </c>
    </row>
    <row r="1668" spans="1:9" x14ac:dyDescent="0.45">
      <c r="A1668" t="s">
        <v>8643</v>
      </c>
      <c r="B1668" t="s">
        <v>146</v>
      </c>
      <c r="C1668" t="str">
        <f>_xlfn.XLOOKUP(Campaign_performance_cln[[#This Row],[campaign_id]],campaign_channel_merged[campaign_id],campaign_channel_merged[campaign_name],"Not Found")</f>
        <v>Winter  3</v>
      </c>
      <c r="D1668" t="str">
        <f>_xlfn.XLOOKUP(Campaign_performance_cln[[#This Row],[campaign_id]],campaign_channel_merged[campaign_id],campaign_channel_merged[channel],"Not Found",0)</f>
        <v>Social Media</v>
      </c>
      <c r="E1668" s="8" t="s">
        <v>8690</v>
      </c>
      <c r="F1668" s="8" t="s">
        <v>8689</v>
      </c>
      <c r="G1668" s="8" t="str">
        <f t="shared" si="26"/>
        <v>not converted</v>
      </c>
      <c r="H1668" s="6">
        <v>0</v>
      </c>
      <c r="I1668" t="str">
        <f>_xlfn.XLOOKUP(Campaign_performance_cln[[#This Row],[customer_id]],customers_cln[customer_id],customers_cln[country],"Not Found",0)</f>
        <v>Comoros</v>
      </c>
    </row>
    <row r="1669" spans="1:9" x14ac:dyDescent="0.45">
      <c r="A1669" t="s">
        <v>8651</v>
      </c>
      <c r="B1669" t="s">
        <v>316</v>
      </c>
      <c r="C1669" t="str">
        <f>_xlfn.XLOOKUP(Campaign_performance_cln[[#This Row],[campaign_id]],campaign_channel_merged[campaign_id],campaign_channel_merged[campaign_name],"Not Found")</f>
        <v>Launch  11</v>
      </c>
      <c r="D1669" t="str">
        <f>_xlfn.XLOOKUP(Campaign_performance_cln[[#This Row],[campaign_id]],campaign_channel_merged[campaign_id],campaign_channel_merged[channel],"Not Found",0)</f>
        <v>Email</v>
      </c>
      <c r="E1669" s="8" t="s">
        <v>8689</v>
      </c>
      <c r="F1669" s="8" t="s">
        <v>8689</v>
      </c>
      <c r="G1669" s="8" t="str">
        <f t="shared" si="26"/>
        <v>not converted</v>
      </c>
      <c r="H1669" s="6">
        <v>0</v>
      </c>
      <c r="I1669" t="str">
        <f>_xlfn.XLOOKUP(Campaign_performance_cln[[#This Row],[customer_id]],customers_cln[customer_id],customers_cln[country],"Not Found",0)</f>
        <v>Turks And Caicos Islands</v>
      </c>
    </row>
    <row r="1670" spans="1:9" x14ac:dyDescent="0.45">
      <c r="A1670" t="s">
        <v>8641</v>
      </c>
      <c r="B1670" t="s">
        <v>95</v>
      </c>
      <c r="C1670" t="str">
        <f>_xlfn.XLOOKUP(Campaign_performance_cln[[#This Row],[campaign_id]],campaign_channel_merged[campaign_id],campaign_channel_merged[campaign_name],"Not Found")</f>
        <v>Clearance  1</v>
      </c>
      <c r="D1670" t="str">
        <f>_xlfn.XLOOKUP(Campaign_performance_cln[[#This Row],[campaign_id]],campaign_channel_merged[campaign_id],campaign_channel_merged[channel],"Not Found",0)</f>
        <v>Google Ads</v>
      </c>
      <c r="E1670" s="8" t="s">
        <v>8690</v>
      </c>
      <c r="F1670" s="8" t="s">
        <v>8689</v>
      </c>
      <c r="G1670" s="8" t="str">
        <f t="shared" si="26"/>
        <v>not converted</v>
      </c>
      <c r="H1670" s="6">
        <v>0</v>
      </c>
      <c r="I1670" t="str">
        <f>_xlfn.XLOOKUP(Campaign_performance_cln[[#This Row],[customer_id]],customers_cln[customer_id],customers_cln[country],"Not Found",0)</f>
        <v>Korea</v>
      </c>
    </row>
    <row r="1671" spans="1:9" x14ac:dyDescent="0.45">
      <c r="A1671" t="s">
        <v>8644</v>
      </c>
      <c r="B1671" t="s">
        <v>215</v>
      </c>
      <c r="C1671" t="str">
        <f>_xlfn.XLOOKUP(Campaign_performance_cln[[#This Row],[campaign_id]],campaign_channel_merged[campaign_id],campaign_channel_merged[campaign_name],"Not Found")</f>
        <v>Launch  4</v>
      </c>
      <c r="D1671" t="str">
        <f>_xlfn.XLOOKUP(Campaign_performance_cln[[#This Row],[campaign_id]],campaign_channel_merged[campaign_id],campaign_channel_merged[channel],"Not Found",0)</f>
        <v>TV Ad</v>
      </c>
      <c r="E1671" s="8" t="s">
        <v>8689</v>
      </c>
      <c r="F1671" s="8" t="s">
        <v>8689</v>
      </c>
      <c r="G1671" s="8" t="str">
        <f t="shared" si="26"/>
        <v>not converted</v>
      </c>
      <c r="H1671" s="6">
        <v>0</v>
      </c>
      <c r="I1671" t="str">
        <f>_xlfn.XLOOKUP(Campaign_performance_cln[[#This Row],[customer_id]],customers_cln[customer_id],customers_cln[country],"Not Found",0)</f>
        <v>Jordan</v>
      </c>
    </row>
    <row r="1672" spans="1:9" x14ac:dyDescent="0.45">
      <c r="A1672" t="s">
        <v>8648</v>
      </c>
      <c r="B1672" t="s">
        <v>275</v>
      </c>
      <c r="C1672" t="str">
        <f>_xlfn.XLOOKUP(Campaign_performance_cln[[#This Row],[campaign_id]],campaign_channel_merged[campaign_id],campaign_channel_merged[campaign_name],"Not Found")</f>
        <v>Festive  8</v>
      </c>
      <c r="D1672" t="str">
        <f>_xlfn.XLOOKUP(Campaign_performance_cln[[#This Row],[campaign_id]],campaign_channel_merged[campaign_id],campaign_channel_merged[channel],"Not Found",0)</f>
        <v>Influencer</v>
      </c>
      <c r="E1672" s="8" t="s">
        <v>8689</v>
      </c>
      <c r="F1672" s="8" t="s">
        <v>8689</v>
      </c>
      <c r="G1672" s="8" t="str">
        <f t="shared" si="26"/>
        <v>not converted</v>
      </c>
      <c r="H1672" s="6">
        <v>0</v>
      </c>
      <c r="I1672" t="str">
        <f>_xlfn.XLOOKUP(Campaign_performance_cln[[#This Row],[customer_id]],customers_cln[customer_id],customers_cln[country],"Not Found",0)</f>
        <v>Malawi</v>
      </c>
    </row>
    <row r="1673" spans="1:9" x14ac:dyDescent="0.45">
      <c r="A1673" t="s">
        <v>8656</v>
      </c>
      <c r="B1673" t="s">
        <v>77</v>
      </c>
      <c r="C1673" t="str">
        <f>_xlfn.XLOOKUP(Campaign_performance_cln[[#This Row],[campaign_id]],campaign_channel_merged[campaign_id],campaign_channel_merged[campaign_name],"Not Found")</f>
        <v>Clearance  16</v>
      </c>
      <c r="D1673" t="str">
        <f>_xlfn.XLOOKUP(Campaign_performance_cln[[#This Row],[campaign_id]],campaign_channel_merged[campaign_id],campaign_channel_merged[channel],"Not Found",0)</f>
        <v>Influencer</v>
      </c>
      <c r="E1673" s="8" t="s">
        <v>8690</v>
      </c>
      <c r="F1673" s="8" t="s">
        <v>8690</v>
      </c>
      <c r="G1673" s="8" t="str">
        <f t="shared" si="26"/>
        <v>converted</v>
      </c>
      <c r="H1673" s="6">
        <v>1538.93</v>
      </c>
      <c r="I1673" t="str">
        <f>_xlfn.XLOOKUP(Campaign_performance_cln[[#This Row],[customer_id]],customers_cln[customer_id],customers_cln[country],"Not Found",0)</f>
        <v>Chad</v>
      </c>
    </row>
    <row r="1674" spans="1:9" x14ac:dyDescent="0.45">
      <c r="A1674" t="s">
        <v>8660</v>
      </c>
      <c r="B1674" t="s">
        <v>449</v>
      </c>
      <c r="C1674" t="str">
        <f>_xlfn.XLOOKUP(Campaign_performance_cln[[#This Row],[campaign_id]],campaign_channel_merged[campaign_id],campaign_channel_merged[campaign_name],"Not Found")</f>
        <v>Clearance  20</v>
      </c>
      <c r="D1674" t="str">
        <f>_xlfn.XLOOKUP(Campaign_performance_cln[[#This Row],[campaign_id]],campaign_channel_merged[campaign_id],campaign_channel_merged[channel],"Not Found",0)</f>
        <v>Social Media</v>
      </c>
      <c r="E1674" s="8" t="s">
        <v>8690</v>
      </c>
      <c r="F1674" s="8" t="s">
        <v>8689</v>
      </c>
      <c r="G1674" s="8" t="str">
        <f t="shared" si="26"/>
        <v>not converted</v>
      </c>
      <c r="H1674" s="6">
        <v>0</v>
      </c>
      <c r="I1674" t="str">
        <f>_xlfn.XLOOKUP(Campaign_performance_cln[[#This Row],[customer_id]],customers_cln[customer_id],customers_cln[country],"Not Found",0)</f>
        <v>India</v>
      </c>
    </row>
    <row r="1675" spans="1:9" x14ac:dyDescent="0.45">
      <c r="A1675" t="s">
        <v>8654</v>
      </c>
      <c r="B1675" t="s">
        <v>566</v>
      </c>
      <c r="C1675" t="str">
        <f>_xlfn.XLOOKUP(Campaign_performance_cln[[#This Row],[campaign_id]],campaign_channel_merged[campaign_id],campaign_channel_merged[campaign_name],"Not Found")</f>
        <v>Summer  14</v>
      </c>
      <c r="D1675" t="str">
        <f>_xlfn.XLOOKUP(Campaign_performance_cln[[#This Row],[campaign_id]],campaign_channel_merged[campaign_id],campaign_channel_merged[channel],"Not Found",0)</f>
        <v>Social Media</v>
      </c>
      <c r="E1675" s="8" t="s">
        <v>8689</v>
      </c>
      <c r="F1675" s="8" t="s">
        <v>8689</v>
      </c>
      <c r="G1675" s="8" t="str">
        <f t="shared" si="26"/>
        <v>not converted</v>
      </c>
      <c r="H1675" s="6">
        <v>0</v>
      </c>
      <c r="I1675" t="str">
        <f>_xlfn.XLOOKUP(Campaign_performance_cln[[#This Row],[customer_id]],customers_cln[customer_id],customers_cln[country],"Not Found",0)</f>
        <v>Guatemala</v>
      </c>
    </row>
    <row r="1676" spans="1:9" x14ac:dyDescent="0.45">
      <c r="A1676" t="s">
        <v>8648</v>
      </c>
      <c r="B1676" t="s">
        <v>304</v>
      </c>
      <c r="C1676" t="str">
        <f>_xlfn.XLOOKUP(Campaign_performance_cln[[#This Row],[campaign_id]],campaign_channel_merged[campaign_id],campaign_channel_merged[campaign_name],"Not Found")</f>
        <v>Festive  8</v>
      </c>
      <c r="D1676" t="str">
        <f>_xlfn.XLOOKUP(Campaign_performance_cln[[#This Row],[campaign_id]],campaign_channel_merged[campaign_id],campaign_channel_merged[channel],"Not Found",0)</f>
        <v>Influencer</v>
      </c>
      <c r="E1676" s="8" t="s">
        <v>8690</v>
      </c>
      <c r="F1676" s="8" t="s">
        <v>8690</v>
      </c>
      <c r="G1676" s="8" t="str">
        <f t="shared" si="26"/>
        <v>converted</v>
      </c>
      <c r="H1676" s="6">
        <v>250.66</v>
      </c>
      <c r="I1676" t="str">
        <f>_xlfn.XLOOKUP(Campaign_performance_cln[[#This Row],[customer_id]],customers_cln[customer_id],customers_cln[country],"Not Found",0)</f>
        <v>Netherlands Antilles</v>
      </c>
    </row>
    <row r="1677" spans="1:9" x14ac:dyDescent="0.45">
      <c r="A1677" t="s">
        <v>8641</v>
      </c>
      <c r="B1677" t="s">
        <v>798</v>
      </c>
      <c r="C1677" t="str">
        <f>_xlfn.XLOOKUP(Campaign_performance_cln[[#This Row],[campaign_id]],campaign_channel_merged[campaign_id],campaign_channel_merged[campaign_name],"Not Found")</f>
        <v>Clearance  1</v>
      </c>
      <c r="D1677" t="str">
        <f>_xlfn.XLOOKUP(Campaign_performance_cln[[#This Row],[campaign_id]],campaign_channel_merged[campaign_id],campaign_channel_merged[channel],"Not Found",0)</f>
        <v>Google Ads</v>
      </c>
      <c r="E1677" s="8" t="s">
        <v>8690</v>
      </c>
      <c r="F1677" s="8" t="s">
        <v>8689</v>
      </c>
      <c r="G1677" s="8" t="str">
        <f t="shared" si="26"/>
        <v>not converted</v>
      </c>
      <c r="H1677" s="6">
        <v>0</v>
      </c>
      <c r="I1677" t="str">
        <f>_xlfn.XLOOKUP(Campaign_performance_cln[[#This Row],[customer_id]],customers_cln[customer_id],customers_cln[country],"Not Found",0)</f>
        <v>Gambia</v>
      </c>
    </row>
    <row r="1678" spans="1:9" x14ac:dyDescent="0.45">
      <c r="A1678" t="s">
        <v>8647</v>
      </c>
      <c r="B1678" t="s">
        <v>521</v>
      </c>
      <c r="C1678" t="str">
        <f>_xlfn.XLOOKUP(Campaign_performance_cln[[#This Row],[campaign_id]],campaign_channel_merged[campaign_id],campaign_channel_merged[campaign_name],"Not Found")</f>
        <v>Clearance  7</v>
      </c>
      <c r="D1678" t="str">
        <f>_xlfn.XLOOKUP(Campaign_performance_cln[[#This Row],[campaign_id]],campaign_channel_merged[campaign_id],campaign_channel_merged[channel],"Not Found",0)</f>
        <v>TV Ad</v>
      </c>
      <c r="E1678" s="8" t="s">
        <v>8690</v>
      </c>
      <c r="F1678" s="8" t="s">
        <v>8689</v>
      </c>
      <c r="G1678" s="8" t="str">
        <f t="shared" si="26"/>
        <v>not converted</v>
      </c>
      <c r="H1678" s="6">
        <v>0</v>
      </c>
      <c r="I1678" t="str">
        <f>_xlfn.XLOOKUP(Campaign_performance_cln[[#This Row],[customer_id]],customers_cln[customer_id],customers_cln[country],"Not Found",0)</f>
        <v>Turkey</v>
      </c>
    </row>
    <row r="1679" spans="1:9" x14ac:dyDescent="0.45">
      <c r="A1679" t="s">
        <v>8642</v>
      </c>
      <c r="B1679" t="s">
        <v>101</v>
      </c>
      <c r="C1679" t="str">
        <f>_xlfn.XLOOKUP(Campaign_performance_cln[[#This Row],[campaign_id]],campaign_channel_merged[campaign_id],campaign_channel_merged[campaign_name],"Not Found")</f>
        <v>Festive  2</v>
      </c>
      <c r="D1679" t="str">
        <f>_xlfn.XLOOKUP(Campaign_performance_cln[[#This Row],[campaign_id]],campaign_channel_merged[campaign_id],campaign_channel_merged[channel],"Not Found",0)</f>
        <v>Influencer</v>
      </c>
      <c r="E1679" s="8" t="s">
        <v>8689</v>
      </c>
      <c r="F1679" s="8" t="s">
        <v>8689</v>
      </c>
      <c r="G1679" s="8" t="str">
        <f t="shared" si="26"/>
        <v>not converted</v>
      </c>
      <c r="H1679" s="6">
        <v>0</v>
      </c>
      <c r="I1679" t="str">
        <f>_xlfn.XLOOKUP(Campaign_performance_cln[[#This Row],[customer_id]],customers_cln[customer_id],customers_cln[country],"Not Found",0)</f>
        <v>Burundi</v>
      </c>
    </row>
    <row r="1680" spans="1:9" x14ac:dyDescent="0.45">
      <c r="A1680" t="s">
        <v>8659</v>
      </c>
      <c r="B1680" t="s">
        <v>886</v>
      </c>
      <c r="C1680" t="str">
        <f>_xlfn.XLOOKUP(Campaign_performance_cln[[#This Row],[campaign_id]],campaign_channel_merged[campaign_id],campaign_channel_merged[campaign_name],"Not Found")</f>
        <v>Launch  19</v>
      </c>
      <c r="D1680" t="str">
        <f>_xlfn.XLOOKUP(Campaign_performance_cln[[#This Row],[campaign_id]],campaign_channel_merged[campaign_id],campaign_channel_merged[channel],"Not Found",0)</f>
        <v>Google Ads</v>
      </c>
      <c r="E1680" s="8" t="s">
        <v>8689</v>
      </c>
      <c r="F1680" s="8" t="s">
        <v>8689</v>
      </c>
      <c r="G1680" s="8" t="str">
        <f t="shared" si="26"/>
        <v>not converted</v>
      </c>
      <c r="H1680" s="6">
        <v>0</v>
      </c>
      <c r="I1680" t="str">
        <f>_xlfn.XLOOKUP(Campaign_performance_cln[[#This Row],[customer_id]],customers_cln[customer_id],customers_cln[country],"Not Found",0)</f>
        <v>Togo</v>
      </c>
    </row>
    <row r="1681" spans="1:9" x14ac:dyDescent="0.45">
      <c r="A1681" t="s">
        <v>8658</v>
      </c>
      <c r="B1681" t="s">
        <v>42</v>
      </c>
      <c r="C1681" t="str">
        <f>_xlfn.XLOOKUP(Campaign_performance_cln[[#This Row],[campaign_id]],campaign_channel_merged[campaign_id],campaign_channel_merged[campaign_name],"Not Found")</f>
        <v>Summer  18</v>
      </c>
      <c r="D1681" t="str">
        <f>_xlfn.XLOOKUP(Campaign_performance_cln[[#This Row],[campaign_id]],campaign_channel_merged[campaign_id],campaign_channel_merged[channel],"Not Found",0)</f>
        <v>TV Ad</v>
      </c>
      <c r="E1681" s="8" t="s">
        <v>8690</v>
      </c>
      <c r="F1681" s="8" t="s">
        <v>8689</v>
      </c>
      <c r="G1681" s="8" t="str">
        <f t="shared" si="26"/>
        <v>not converted</v>
      </c>
      <c r="H1681" s="6">
        <v>0</v>
      </c>
      <c r="I1681" t="str">
        <f>_xlfn.XLOOKUP(Campaign_performance_cln[[#This Row],[customer_id]],customers_cln[customer_id],customers_cln[country],"Not Found",0)</f>
        <v>Pitcairn Islands</v>
      </c>
    </row>
    <row r="1682" spans="1:9" x14ac:dyDescent="0.45">
      <c r="A1682" t="s">
        <v>8660</v>
      </c>
      <c r="B1682" t="s">
        <v>58</v>
      </c>
      <c r="C1682" t="str">
        <f>_xlfn.XLOOKUP(Campaign_performance_cln[[#This Row],[campaign_id]],campaign_channel_merged[campaign_id],campaign_channel_merged[campaign_name],"Not Found")</f>
        <v>Clearance  20</v>
      </c>
      <c r="D1682" t="str">
        <f>_xlfn.XLOOKUP(Campaign_performance_cln[[#This Row],[campaign_id]],campaign_channel_merged[campaign_id],campaign_channel_merged[channel],"Not Found",0)</f>
        <v>Social Media</v>
      </c>
      <c r="E1682" s="8" t="s">
        <v>8690</v>
      </c>
      <c r="F1682" s="8" t="s">
        <v>8689</v>
      </c>
      <c r="G1682" s="8" t="str">
        <f t="shared" si="26"/>
        <v>not converted</v>
      </c>
      <c r="H1682" s="6">
        <v>0</v>
      </c>
      <c r="I1682" t="str">
        <f>_xlfn.XLOOKUP(Campaign_performance_cln[[#This Row],[customer_id]],customers_cln[customer_id],customers_cln[country],"Not Found",0)</f>
        <v>Macedonia</v>
      </c>
    </row>
    <row r="1683" spans="1:9" x14ac:dyDescent="0.45">
      <c r="A1683" t="s">
        <v>8654</v>
      </c>
      <c r="B1683" t="s">
        <v>316</v>
      </c>
      <c r="C1683" t="str">
        <f>_xlfn.XLOOKUP(Campaign_performance_cln[[#This Row],[campaign_id]],campaign_channel_merged[campaign_id],campaign_channel_merged[campaign_name],"Not Found")</f>
        <v>Summer  14</v>
      </c>
      <c r="D1683" t="str">
        <f>_xlfn.XLOOKUP(Campaign_performance_cln[[#This Row],[campaign_id]],campaign_channel_merged[campaign_id],campaign_channel_merged[channel],"Not Found",0)</f>
        <v>Social Media</v>
      </c>
      <c r="E1683" s="8" t="s">
        <v>8689</v>
      </c>
      <c r="F1683" s="8" t="s">
        <v>8689</v>
      </c>
      <c r="G1683" s="8" t="str">
        <f t="shared" si="26"/>
        <v>not converted</v>
      </c>
      <c r="H1683" s="6">
        <v>0</v>
      </c>
      <c r="I1683" t="str">
        <f>_xlfn.XLOOKUP(Campaign_performance_cln[[#This Row],[customer_id]],customers_cln[customer_id],customers_cln[country],"Not Found",0)</f>
        <v>Turks And Caicos Islands</v>
      </c>
    </row>
    <row r="1684" spans="1:9" x14ac:dyDescent="0.45">
      <c r="A1684" t="s">
        <v>8646</v>
      </c>
      <c r="B1684" t="s">
        <v>199</v>
      </c>
      <c r="C1684" t="str">
        <f>_xlfn.XLOOKUP(Campaign_performance_cln[[#This Row],[campaign_id]],campaign_channel_merged[campaign_id],campaign_channel_merged[campaign_name],"Not Found")</f>
        <v>Winter  6</v>
      </c>
      <c r="D1684" t="str">
        <f>_xlfn.XLOOKUP(Campaign_performance_cln[[#This Row],[campaign_id]],campaign_channel_merged[campaign_id],campaign_channel_merged[channel],"Not Found",0)</f>
        <v>Influencer</v>
      </c>
      <c r="E1684" s="8" t="s">
        <v>8690</v>
      </c>
      <c r="F1684" s="8" t="s">
        <v>8689</v>
      </c>
      <c r="G1684" s="8" t="str">
        <f t="shared" si="26"/>
        <v>not converted</v>
      </c>
      <c r="H1684" s="6">
        <v>0</v>
      </c>
      <c r="I1684" t="str">
        <f>_xlfn.XLOOKUP(Campaign_performance_cln[[#This Row],[customer_id]],customers_cln[customer_id],customers_cln[country],"Not Found",0)</f>
        <v>China</v>
      </c>
    </row>
    <row r="1685" spans="1:9" x14ac:dyDescent="0.45">
      <c r="A1685" t="s">
        <v>8644</v>
      </c>
      <c r="B1685" t="s">
        <v>699</v>
      </c>
      <c r="C1685" t="str">
        <f>_xlfn.XLOOKUP(Campaign_performance_cln[[#This Row],[campaign_id]],campaign_channel_merged[campaign_id],campaign_channel_merged[campaign_name],"Not Found")</f>
        <v>Launch  4</v>
      </c>
      <c r="D1685" t="str">
        <f>_xlfn.XLOOKUP(Campaign_performance_cln[[#This Row],[campaign_id]],campaign_channel_merged[campaign_id],campaign_channel_merged[channel],"Not Found",0)</f>
        <v>TV Ad</v>
      </c>
      <c r="E1685" s="8" t="s">
        <v>8690</v>
      </c>
      <c r="F1685" s="8" t="s">
        <v>8689</v>
      </c>
      <c r="G1685" s="8" t="str">
        <f t="shared" si="26"/>
        <v>not converted</v>
      </c>
      <c r="H1685" s="6">
        <v>0</v>
      </c>
      <c r="I1685" t="str">
        <f>_xlfn.XLOOKUP(Campaign_performance_cln[[#This Row],[customer_id]],customers_cln[customer_id],customers_cln[country],"Not Found",0)</f>
        <v>Poland</v>
      </c>
    </row>
    <row r="1686" spans="1:9" x14ac:dyDescent="0.45">
      <c r="A1686" t="s">
        <v>8643</v>
      </c>
      <c r="B1686" t="s">
        <v>693</v>
      </c>
      <c r="C1686" t="str">
        <f>_xlfn.XLOOKUP(Campaign_performance_cln[[#This Row],[campaign_id]],campaign_channel_merged[campaign_id],campaign_channel_merged[campaign_name],"Not Found")</f>
        <v>Winter  3</v>
      </c>
      <c r="D1686" t="str">
        <f>_xlfn.XLOOKUP(Campaign_performance_cln[[#This Row],[campaign_id]],campaign_channel_merged[campaign_id],campaign_channel_merged[channel],"Not Found",0)</f>
        <v>Social Media</v>
      </c>
      <c r="E1686" s="8" t="s">
        <v>8690</v>
      </c>
      <c r="F1686" s="8" t="s">
        <v>8690</v>
      </c>
      <c r="G1686" s="8" t="str">
        <f t="shared" si="26"/>
        <v>converted</v>
      </c>
      <c r="H1686" s="6">
        <v>797.26</v>
      </c>
      <c r="I1686" t="str">
        <f>_xlfn.XLOOKUP(Campaign_performance_cln[[#This Row],[customer_id]],customers_cln[customer_id],customers_cln[country],"Not Found",0)</f>
        <v>Gibraltar</v>
      </c>
    </row>
    <row r="1687" spans="1:9" x14ac:dyDescent="0.45">
      <c r="A1687" t="s">
        <v>8658</v>
      </c>
      <c r="B1687" t="s">
        <v>751</v>
      </c>
      <c r="C1687" t="str">
        <f>_xlfn.XLOOKUP(Campaign_performance_cln[[#This Row],[campaign_id]],campaign_channel_merged[campaign_id],campaign_channel_merged[campaign_name],"Not Found")</f>
        <v>Summer  18</v>
      </c>
      <c r="D1687" t="str">
        <f>_xlfn.XLOOKUP(Campaign_performance_cln[[#This Row],[campaign_id]],campaign_channel_merged[campaign_id],campaign_channel_merged[channel],"Not Found",0)</f>
        <v>TV Ad</v>
      </c>
      <c r="E1687" s="8" t="s">
        <v>8690</v>
      </c>
      <c r="F1687" s="8" t="s">
        <v>8690</v>
      </c>
      <c r="G1687" s="8" t="str">
        <f t="shared" si="26"/>
        <v>converted</v>
      </c>
      <c r="H1687" s="6">
        <v>1919.02</v>
      </c>
      <c r="I1687" t="str">
        <f>_xlfn.XLOOKUP(Campaign_performance_cln[[#This Row],[customer_id]],customers_cln[customer_id],customers_cln[country],"Not Found",0)</f>
        <v>Myanmar</v>
      </c>
    </row>
    <row r="1688" spans="1:9" x14ac:dyDescent="0.45">
      <c r="A1688" t="s">
        <v>8648</v>
      </c>
      <c r="B1688" t="s">
        <v>785</v>
      </c>
      <c r="C1688" t="str">
        <f>_xlfn.XLOOKUP(Campaign_performance_cln[[#This Row],[campaign_id]],campaign_channel_merged[campaign_id],campaign_channel_merged[campaign_name],"Not Found")</f>
        <v>Festive  8</v>
      </c>
      <c r="D1688" t="str">
        <f>_xlfn.XLOOKUP(Campaign_performance_cln[[#This Row],[campaign_id]],campaign_channel_merged[campaign_id],campaign_channel_merged[channel],"Not Found",0)</f>
        <v>Influencer</v>
      </c>
      <c r="E1688" s="8" t="s">
        <v>8689</v>
      </c>
      <c r="F1688" s="8" t="s">
        <v>8689</v>
      </c>
      <c r="G1688" s="8" t="str">
        <f t="shared" si="26"/>
        <v>not converted</v>
      </c>
      <c r="H1688" s="6">
        <v>0</v>
      </c>
      <c r="I1688" t="str">
        <f>_xlfn.XLOOKUP(Campaign_performance_cln[[#This Row],[customer_id]],customers_cln[customer_id],customers_cln[country],"Not Found",0)</f>
        <v>Slovenia</v>
      </c>
    </row>
    <row r="1689" spans="1:9" x14ac:dyDescent="0.45">
      <c r="A1689" t="s">
        <v>8653</v>
      </c>
      <c r="B1689" t="s">
        <v>507</v>
      </c>
      <c r="C1689" t="str">
        <f>_xlfn.XLOOKUP(Campaign_performance_cln[[#This Row],[campaign_id]],campaign_channel_merged[campaign_id],campaign_channel_merged[campaign_name],"Not Found")</f>
        <v>Winter  13</v>
      </c>
      <c r="D1689" t="str">
        <f>_xlfn.XLOOKUP(Campaign_performance_cln[[#This Row],[campaign_id]],campaign_channel_merged[campaign_id],campaign_channel_merged[channel],"Not Found",0)</f>
        <v>Social Media</v>
      </c>
      <c r="E1689" s="8" t="s">
        <v>8690</v>
      </c>
      <c r="F1689" s="8" t="s">
        <v>8689</v>
      </c>
      <c r="G1689" s="8" t="str">
        <f t="shared" si="26"/>
        <v>not converted</v>
      </c>
      <c r="H1689" s="6">
        <v>0</v>
      </c>
      <c r="I1689" t="str">
        <f>_xlfn.XLOOKUP(Campaign_performance_cln[[#This Row],[customer_id]],customers_cln[customer_id],customers_cln[country],"Not Found",0)</f>
        <v>Kazakhstan</v>
      </c>
    </row>
    <row r="1690" spans="1:9" x14ac:dyDescent="0.45">
      <c r="A1690" t="s">
        <v>8643</v>
      </c>
      <c r="B1690" t="s">
        <v>940</v>
      </c>
      <c r="C1690" t="str">
        <f>_xlfn.XLOOKUP(Campaign_performance_cln[[#This Row],[campaign_id]],campaign_channel_merged[campaign_id],campaign_channel_merged[campaign_name],"Not Found")</f>
        <v>Winter  3</v>
      </c>
      <c r="D1690" t="str">
        <f>_xlfn.XLOOKUP(Campaign_performance_cln[[#This Row],[campaign_id]],campaign_channel_merged[campaign_id],campaign_channel_merged[channel],"Not Found",0)</f>
        <v>Social Media</v>
      </c>
      <c r="E1690" s="8" t="s">
        <v>8689</v>
      </c>
      <c r="F1690" s="8" t="s">
        <v>8689</v>
      </c>
      <c r="G1690" s="8" t="str">
        <f t="shared" si="26"/>
        <v>not converted</v>
      </c>
      <c r="H1690" s="6">
        <v>0</v>
      </c>
      <c r="I1690" t="str">
        <f>_xlfn.XLOOKUP(Campaign_performance_cln[[#This Row],[customer_id]],customers_cln[customer_id],customers_cln[country],"Not Found",0)</f>
        <v>Martinique</v>
      </c>
    </row>
    <row r="1691" spans="1:9" x14ac:dyDescent="0.45">
      <c r="A1691" t="s">
        <v>8643</v>
      </c>
      <c r="B1691" t="s">
        <v>18</v>
      </c>
      <c r="C1691" t="str">
        <f>_xlfn.XLOOKUP(Campaign_performance_cln[[#This Row],[campaign_id]],campaign_channel_merged[campaign_id],campaign_channel_merged[campaign_name],"Not Found")</f>
        <v>Winter  3</v>
      </c>
      <c r="D1691" t="str">
        <f>_xlfn.XLOOKUP(Campaign_performance_cln[[#This Row],[campaign_id]],campaign_channel_merged[campaign_id],campaign_channel_merged[channel],"Not Found",0)</f>
        <v>Social Media</v>
      </c>
      <c r="E1691" s="8" t="s">
        <v>8690</v>
      </c>
      <c r="F1691" s="8" t="s">
        <v>8689</v>
      </c>
      <c r="G1691" s="8" t="str">
        <f t="shared" si="26"/>
        <v>not converted</v>
      </c>
      <c r="H1691" s="6">
        <v>0</v>
      </c>
      <c r="I1691" t="str">
        <f>_xlfn.XLOOKUP(Campaign_performance_cln[[#This Row],[customer_id]],customers_cln[customer_id],customers_cln[country],"Not Found",0)</f>
        <v>Iran</v>
      </c>
    </row>
    <row r="1692" spans="1:9" x14ac:dyDescent="0.45">
      <c r="A1692" t="s">
        <v>8659</v>
      </c>
      <c r="B1692" t="s">
        <v>101</v>
      </c>
      <c r="C1692" t="str">
        <f>_xlfn.XLOOKUP(Campaign_performance_cln[[#This Row],[campaign_id]],campaign_channel_merged[campaign_id],campaign_channel_merged[campaign_name],"Not Found")</f>
        <v>Launch  19</v>
      </c>
      <c r="D1692" t="str">
        <f>_xlfn.XLOOKUP(Campaign_performance_cln[[#This Row],[campaign_id]],campaign_channel_merged[campaign_id],campaign_channel_merged[channel],"Not Found",0)</f>
        <v>Google Ads</v>
      </c>
      <c r="E1692" s="8" t="s">
        <v>8690</v>
      </c>
      <c r="F1692" s="8" t="s">
        <v>8689</v>
      </c>
      <c r="G1692" s="8" t="str">
        <f t="shared" si="26"/>
        <v>not converted</v>
      </c>
      <c r="H1692" s="6">
        <v>0</v>
      </c>
      <c r="I1692" t="str">
        <f>_xlfn.XLOOKUP(Campaign_performance_cln[[#This Row],[customer_id]],customers_cln[customer_id],customers_cln[country],"Not Found",0)</f>
        <v>Burundi</v>
      </c>
    </row>
    <row r="1693" spans="1:9" x14ac:dyDescent="0.45">
      <c r="A1693" t="s">
        <v>8656</v>
      </c>
      <c r="B1693" t="s">
        <v>304</v>
      </c>
      <c r="C1693" t="str">
        <f>_xlfn.XLOOKUP(Campaign_performance_cln[[#This Row],[campaign_id]],campaign_channel_merged[campaign_id],campaign_channel_merged[campaign_name],"Not Found")</f>
        <v>Clearance  16</v>
      </c>
      <c r="D1693" t="str">
        <f>_xlfn.XLOOKUP(Campaign_performance_cln[[#This Row],[campaign_id]],campaign_channel_merged[campaign_id],campaign_channel_merged[channel],"Not Found",0)</f>
        <v>Influencer</v>
      </c>
      <c r="E1693" s="8" t="s">
        <v>8690</v>
      </c>
      <c r="F1693" s="8" t="s">
        <v>8690</v>
      </c>
      <c r="G1693" s="8" t="str">
        <f t="shared" si="26"/>
        <v>converted</v>
      </c>
      <c r="H1693" s="6">
        <v>1736.28</v>
      </c>
      <c r="I1693" t="str">
        <f>_xlfn.XLOOKUP(Campaign_performance_cln[[#This Row],[customer_id]],customers_cln[customer_id],customers_cln[country],"Not Found",0)</f>
        <v>Netherlands Antilles</v>
      </c>
    </row>
    <row r="1694" spans="1:9" x14ac:dyDescent="0.45">
      <c r="A1694" t="s">
        <v>8644</v>
      </c>
      <c r="B1694" t="s">
        <v>251</v>
      </c>
      <c r="C1694" t="str">
        <f>_xlfn.XLOOKUP(Campaign_performance_cln[[#This Row],[campaign_id]],campaign_channel_merged[campaign_id],campaign_channel_merged[campaign_name],"Not Found")</f>
        <v>Launch  4</v>
      </c>
      <c r="D1694" t="str">
        <f>_xlfn.XLOOKUP(Campaign_performance_cln[[#This Row],[campaign_id]],campaign_channel_merged[campaign_id],campaign_channel_merged[channel],"Not Found",0)</f>
        <v>TV Ad</v>
      </c>
      <c r="E1694" s="8" t="s">
        <v>8690</v>
      </c>
      <c r="F1694" s="8" t="s">
        <v>8689</v>
      </c>
      <c r="G1694" s="8" t="str">
        <f t="shared" si="26"/>
        <v>not converted</v>
      </c>
      <c r="H1694" s="6">
        <v>0</v>
      </c>
      <c r="I1694" t="str">
        <f>_xlfn.XLOOKUP(Campaign_performance_cln[[#This Row],[customer_id]],customers_cln[customer_id],customers_cln[country],"Not Found",0)</f>
        <v>Netherlands Antilles</v>
      </c>
    </row>
    <row r="1695" spans="1:9" x14ac:dyDescent="0.45">
      <c r="A1695" t="s">
        <v>8641</v>
      </c>
      <c r="B1695" t="s">
        <v>788</v>
      </c>
      <c r="C1695" t="str">
        <f>_xlfn.XLOOKUP(Campaign_performance_cln[[#This Row],[campaign_id]],campaign_channel_merged[campaign_id],campaign_channel_merged[campaign_name],"Not Found")</f>
        <v>Clearance  1</v>
      </c>
      <c r="D1695" t="str">
        <f>_xlfn.XLOOKUP(Campaign_performance_cln[[#This Row],[campaign_id]],campaign_channel_merged[campaign_id],campaign_channel_merged[channel],"Not Found",0)</f>
        <v>Google Ads</v>
      </c>
      <c r="E1695" s="8" t="s">
        <v>8690</v>
      </c>
      <c r="F1695" s="8" t="s">
        <v>8690</v>
      </c>
      <c r="G1695" s="8" t="str">
        <f t="shared" si="26"/>
        <v>converted</v>
      </c>
      <c r="H1695" s="6">
        <v>1602.05</v>
      </c>
      <c r="I1695" t="str">
        <f>_xlfn.XLOOKUP(Campaign_performance_cln[[#This Row],[customer_id]],customers_cln[customer_id],customers_cln[country],"Not Found",0)</f>
        <v>Cameroon</v>
      </c>
    </row>
    <row r="1696" spans="1:9" x14ac:dyDescent="0.45">
      <c r="A1696" t="s">
        <v>8659</v>
      </c>
      <c r="B1696" t="s">
        <v>383</v>
      </c>
      <c r="C1696" t="str">
        <f>_xlfn.XLOOKUP(Campaign_performance_cln[[#This Row],[campaign_id]],campaign_channel_merged[campaign_id],campaign_channel_merged[campaign_name],"Not Found")</f>
        <v>Launch  19</v>
      </c>
      <c r="D1696" t="str">
        <f>_xlfn.XLOOKUP(Campaign_performance_cln[[#This Row],[campaign_id]],campaign_channel_merged[campaign_id],campaign_channel_merged[channel],"Not Found",0)</f>
        <v>Google Ads</v>
      </c>
      <c r="E1696" s="8" t="s">
        <v>8689</v>
      </c>
      <c r="F1696" s="8" t="s">
        <v>8689</v>
      </c>
      <c r="G1696" s="8" t="str">
        <f t="shared" si="26"/>
        <v>not converted</v>
      </c>
      <c r="H1696" s="6">
        <v>0</v>
      </c>
      <c r="I1696" t="str">
        <f>_xlfn.XLOOKUP(Campaign_performance_cln[[#This Row],[customer_id]],customers_cln[customer_id],customers_cln[country],"Not Found",0)</f>
        <v>Montenegro</v>
      </c>
    </row>
    <row r="1697" spans="1:9" x14ac:dyDescent="0.45">
      <c r="A1697" t="s">
        <v>8641</v>
      </c>
      <c r="B1697" t="s">
        <v>988</v>
      </c>
      <c r="C1697" t="str">
        <f>_xlfn.XLOOKUP(Campaign_performance_cln[[#This Row],[campaign_id]],campaign_channel_merged[campaign_id],campaign_channel_merged[campaign_name],"Not Found")</f>
        <v>Clearance  1</v>
      </c>
      <c r="D1697" t="str">
        <f>_xlfn.XLOOKUP(Campaign_performance_cln[[#This Row],[campaign_id]],campaign_channel_merged[campaign_id],campaign_channel_merged[channel],"Not Found",0)</f>
        <v>Google Ads</v>
      </c>
      <c r="E1697" s="8" t="s">
        <v>8689</v>
      </c>
      <c r="F1697" s="8" t="s">
        <v>8689</v>
      </c>
      <c r="G1697" s="8" t="str">
        <f t="shared" si="26"/>
        <v>not converted</v>
      </c>
      <c r="H1697" s="6">
        <v>0</v>
      </c>
      <c r="I1697" t="str">
        <f>_xlfn.XLOOKUP(Campaign_performance_cln[[#This Row],[customer_id]],customers_cln[customer_id],customers_cln[country],"Not Found",0)</f>
        <v>Tunisia</v>
      </c>
    </row>
    <row r="1698" spans="1:9" x14ac:dyDescent="0.45">
      <c r="A1698" t="s">
        <v>8643</v>
      </c>
      <c r="B1698" t="s">
        <v>269</v>
      </c>
      <c r="C1698" t="str">
        <f>_xlfn.XLOOKUP(Campaign_performance_cln[[#This Row],[campaign_id]],campaign_channel_merged[campaign_id],campaign_channel_merged[campaign_name],"Not Found")</f>
        <v>Winter  3</v>
      </c>
      <c r="D1698" t="str">
        <f>_xlfn.XLOOKUP(Campaign_performance_cln[[#This Row],[campaign_id]],campaign_channel_merged[campaign_id],campaign_channel_merged[channel],"Not Found",0)</f>
        <v>Social Media</v>
      </c>
      <c r="E1698" s="8" t="s">
        <v>8689</v>
      </c>
      <c r="F1698" s="8" t="s">
        <v>8689</v>
      </c>
      <c r="G1698" s="8" t="str">
        <f t="shared" si="26"/>
        <v>not converted</v>
      </c>
      <c r="H1698" s="6">
        <v>0</v>
      </c>
      <c r="I1698" t="str">
        <f>_xlfn.XLOOKUP(Campaign_performance_cln[[#This Row],[customer_id]],customers_cln[customer_id],customers_cln[country],"Not Found",0)</f>
        <v>Taiwan</v>
      </c>
    </row>
    <row r="1699" spans="1:9" x14ac:dyDescent="0.45">
      <c r="A1699" t="s">
        <v>8653</v>
      </c>
      <c r="B1699" t="s">
        <v>360</v>
      </c>
      <c r="C1699" t="str">
        <f>_xlfn.XLOOKUP(Campaign_performance_cln[[#This Row],[campaign_id]],campaign_channel_merged[campaign_id],campaign_channel_merged[campaign_name],"Not Found")</f>
        <v>Winter  13</v>
      </c>
      <c r="D1699" t="str">
        <f>_xlfn.XLOOKUP(Campaign_performance_cln[[#This Row],[campaign_id]],campaign_channel_merged[campaign_id],campaign_channel_merged[channel],"Not Found",0)</f>
        <v>Social Media</v>
      </c>
      <c r="E1699" s="8" t="s">
        <v>8690</v>
      </c>
      <c r="F1699" s="8" t="s">
        <v>8689</v>
      </c>
      <c r="G1699" s="8" t="str">
        <f t="shared" si="26"/>
        <v>not converted</v>
      </c>
      <c r="H1699" s="6">
        <v>0</v>
      </c>
      <c r="I1699" t="str">
        <f>_xlfn.XLOOKUP(Campaign_performance_cln[[#This Row],[customer_id]],customers_cln[customer_id],customers_cln[country],"Not Found",0)</f>
        <v>United States Minor Outlying Islands</v>
      </c>
    </row>
    <row r="1700" spans="1:9" x14ac:dyDescent="0.45">
      <c r="A1700" t="s">
        <v>8645</v>
      </c>
      <c r="B1700" t="s">
        <v>373</v>
      </c>
      <c r="C1700" t="str">
        <f>_xlfn.XLOOKUP(Campaign_performance_cln[[#This Row],[campaign_id]],campaign_channel_merged[campaign_id],campaign_channel_merged[campaign_name],"Not Found")</f>
        <v>Festive  5</v>
      </c>
      <c r="D1700" t="str">
        <f>_xlfn.XLOOKUP(Campaign_performance_cln[[#This Row],[campaign_id]],campaign_channel_merged[campaign_id],campaign_channel_merged[channel],"Not Found",0)</f>
        <v>unknown</v>
      </c>
      <c r="E1700" s="8" t="s">
        <v>8689</v>
      </c>
      <c r="F1700" s="8" t="s">
        <v>8689</v>
      </c>
      <c r="G1700" s="8" t="str">
        <f t="shared" si="26"/>
        <v>not converted</v>
      </c>
      <c r="H1700" s="6">
        <v>0</v>
      </c>
      <c r="I1700" t="str">
        <f>_xlfn.XLOOKUP(Campaign_performance_cln[[#This Row],[customer_id]],customers_cln[customer_id],customers_cln[country],"Not Found",0)</f>
        <v>Armenia</v>
      </c>
    </row>
    <row r="1701" spans="1:9" x14ac:dyDescent="0.45">
      <c r="A1701" t="s">
        <v>8645</v>
      </c>
      <c r="B1701" t="s">
        <v>238</v>
      </c>
      <c r="C1701" t="str">
        <f>_xlfn.XLOOKUP(Campaign_performance_cln[[#This Row],[campaign_id]],campaign_channel_merged[campaign_id],campaign_channel_merged[campaign_name],"Not Found")</f>
        <v>Festive  5</v>
      </c>
      <c r="D1701" t="str">
        <f>_xlfn.XLOOKUP(Campaign_performance_cln[[#This Row],[campaign_id]],campaign_channel_merged[campaign_id],campaign_channel_merged[channel],"Not Found",0)</f>
        <v>unknown</v>
      </c>
      <c r="E1701" s="8" t="s">
        <v>8690</v>
      </c>
      <c r="F1701" s="8" t="s">
        <v>8689</v>
      </c>
      <c r="G1701" s="8" t="str">
        <f t="shared" si="26"/>
        <v>not converted</v>
      </c>
      <c r="H1701" s="6">
        <v>0</v>
      </c>
      <c r="I1701" t="str">
        <f>_xlfn.XLOOKUP(Campaign_performance_cln[[#This Row],[customer_id]],customers_cln[customer_id],customers_cln[country],"Not Found",0)</f>
        <v>Norway</v>
      </c>
    </row>
    <row r="1702" spans="1:9" x14ac:dyDescent="0.45">
      <c r="A1702" t="s">
        <v>8647</v>
      </c>
      <c r="B1702" t="s">
        <v>127</v>
      </c>
      <c r="C1702" t="str">
        <f>_xlfn.XLOOKUP(Campaign_performance_cln[[#This Row],[campaign_id]],campaign_channel_merged[campaign_id],campaign_channel_merged[campaign_name],"Not Found")</f>
        <v>Clearance  7</v>
      </c>
      <c r="D1702" t="str">
        <f>_xlfn.XLOOKUP(Campaign_performance_cln[[#This Row],[campaign_id]],campaign_channel_merged[campaign_id],campaign_channel_merged[channel],"Not Found",0)</f>
        <v>TV Ad</v>
      </c>
      <c r="E1702" s="8" t="s">
        <v>8689</v>
      </c>
      <c r="F1702" s="8" t="s">
        <v>8689</v>
      </c>
      <c r="G1702" s="8" t="str">
        <f t="shared" si="26"/>
        <v>not converted</v>
      </c>
      <c r="H1702" s="6">
        <v>0</v>
      </c>
      <c r="I1702" t="str">
        <f>_xlfn.XLOOKUP(Campaign_performance_cln[[#This Row],[customer_id]],customers_cln[customer_id],customers_cln[country],"Not Found",0)</f>
        <v>Burkina Faso</v>
      </c>
    </row>
    <row r="1703" spans="1:9" x14ac:dyDescent="0.45">
      <c r="A1703" t="s">
        <v>8657</v>
      </c>
      <c r="B1703" t="s">
        <v>752</v>
      </c>
      <c r="C1703" t="str">
        <f>_xlfn.XLOOKUP(Campaign_performance_cln[[#This Row],[campaign_id]],campaign_channel_merged[campaign_id],campaign_channel_merged[campaign_name],"Not Found")</f>
        <v>Launch  17</v>
      </c>
      <c r="D1703" t="str">
        <f>_xlfn.XLOOKUP(Campaign_performance_cln[[#This Row],[campaign_id]],campaign_channel_merged[campaign_id],campaign_channel_merged[channel],"Not Found",0)</f>
        <v>TV Ad</v>
      </c>
      <c r="E1703" s="8" t="s">
        <v>8690</v>
      </c>
      <c r="F1703" s="8" t="s">
        <v>8690</v>
      </c>
      <c r="G1703" s="8" t="str">
        <f t="shared" si="26"/>
        <v>converted</v>
      </c>
      <c r="H1703" s="6">
        <v>1945.39</v>
      </c>
      <c r="I1703" t="str">
        <f>_xlfn.XLOOKUP(Campaign_performance_cln[[#This Row],[customer_id]],customers_cln[customer_id],customers_cln[country],"Not Found",0)</f>
        <v>French Southern Territories</v>
      </c>
    </row>
    <row r="1704" spans="1:9" x14ac:dyDescent="0.45">
      <c r="A1704" t="s">
        <v>8642</v>
      </c>
      <c r="B1704" t="s">
        <v>330</v>
      </c>
      <c r="C1704" t="str">
        <f>_xlfn.XLOOKUP(Campaign_performance_cln[[#This Row],[campaign_id]],campaign_channel_merged[campaign_id],campaign_channel_merged[campaign_name],"Not Found")</f>
        <v>Festive  2</v>
      </c>
      <c r="D1704" t="str">
        <f>_xlfn.XLOOKUP(Campaign_performance_cln[[#This Row],[campaign_id]],campaign_channel_merged[campaign_id],campaign_channel_merged[channel],"Not Found",0)</f>
        <v>Influencer</v>
      </c>
      <c r="E1704" s="8" t="s">
        <v>8689</v>
      </c>
      <c r="F1704" s="8" t="s">
        <v>8689</v>
      </c>
      <c r="G1704" s="8" t="str">
        <f t="shared" si="26"/>
        <v>not converted</v>
      </c>
      <c r="H1704" s="6">
        <v>0</v>
      </c>
      <c r="I1704" t="str">
        <f>_xlfn.XLOOKUP(Campaign_performance_cln[[#This Row],[customer_id]],customers_cln[customer_id],customers_cln[country],"Not Found",0)</f>
        <v>Papua New Guinea</v>
      </c>
    </row>
    <row r="1705" spans="1:9" x14ac:dyDescent="0.45">
      <c r="A1705" t="s">
        <v>8641</v>
      </c>
      <c r="B1705" t="s">
        <v>984</v>
      </c>
      <c r="C1705" t="str">
        <f>_xlfn.XLOOKUP(Campaign_performance_cln[[#This Row],[campaign_id]],campaign_channel_merged[campaign_id],campaign_channel_merged[campaign_name],"Not Found")</f>
        <v>Clearance  1</v>
      </c>
      <c r="D1705" t="str">
        <f>_xlfn.XLOOKUP(Campaign_performance_cln[[#This Row],[campaign_id]],campaign_channel_merged[campaign_id],campaign_channel_merged[channel],"Not Found",0)</f>
        <v>Google Ads</v>
      </c>
      <c r="E1705" s="8" t="s">
        <v>8690</v>
      </c>
      <c r="F1705" s="8" t="s">
        <v>8689</v>
      </c>
      <c r="G1705" s="8" t="str">
        <f t="shared" si="26"/>
        <v>not converted</v>
      </c>
      <c r="H1705" s="6">
        <v>0</v>
      </c>
      <c r="I1705" t="str">
        <f>_xlfn.XLOOKUP(Campaign_performance_cln[[#This Row],[customer_id]],customers_cln[customer_id],customers_cln[country],"Not Found",0)</f>
        <v>Afghanistan</v>
      </c>
    </row>
    <row r="1706" spans="1:9" x14ac:dyDescent="0.45">
      <c r="A1706" t="s">
        <v>8659</v>
      </c>
      <c r="B1706" t="s">
        <v>633</v>
      </c>
      <c r="C1706" t="str">
        <f>_xlfn.XLOOKUP(Campaign_performance_cln[[#This Row],[campaign_id]],campaign_channel_merged[campaign_id],campaign_channel_merged[campaign_name],"Not Found")</f>
        <v>Launch  19</v>
      </c>
      <c r="D1706" t="str">
        <f>_xlfn.XLOOKUP(Campaign_performance_cln[[#This Row],[campaign_id]],campaign_channel_merged[campaign_id],campaign_channel_merged[channel],"Not Found",0)</f>
        <v>Google Ads</v>
      </c>
      <c r="E1706" s="8" t="s">
        <v>8689</v>
      </c>
      <c r="F1706" s="8" t="s">
        <v>8689</v>
      </c>
      <c r="G1706" s="8" t="str">
        <f t="shared" si="26"/>
        <v>not converted</v>
      </c>
      <c r="H1706" s="6">
        <v>0</v>
      </c>
      <c r="I1706" t="str">
        <f>_xlfn.XLOOKUP(Campaign_performance_cln[[#This Row],[customer_id]],customers_cln[customer_id],customers_cln[country],"Not Found",0)</f>
        <v>Andorra</v>
      </c>
    </row>
    <row r="1707" spans="1:9" x14ac:dyDescent="0.45">
      <c r="A1707" t="s">
        <v>8647</v>
      </c>
      <c r="B1707" t="s">
        <v>68</v>
      </c>
      <c r="C1707" t="str">
        <f>_xlfn.XLOOKUP(Campaign_performance_cln[[#This Row],[campaign_id]],campaign_channel_merged[campaign_id],campaign_channel_merged[campaign_name],"Not Found")</f>
        <v>Clearance  7</v>
      </c>
      <c r="D1707" t="str">
        <f>_xlfn.XLOOKUP(Campaign_performance_cln[[#This Row],[campaign_id]],campaign_channel_merged[campaign_id],campaign_channel_merged[channel],"Not Found",0)</f>
        <v>TV Ad</v>
      </c>
      <c r="E1707" s="8" t="s">
        <v>8689</v>
      </c>
      <c r="F1707" s="8" t="s">
        <v>8689</v>
      </c>
      <c r="G1707" s="8" t="str">
        <f t="shared" si="26"/>
        <v>not converted</v>
      </c>
      <c r="H1707" s="6">
        <v>0</v>
      </c>
      <c r="I1707" t="str">
        <f>_xlfn.XLOOKUP(Campaign_performance_cln[[#This Row],[customer_id]],customers_cln[customer_id],customers_cln[country],"Not Found",0)</f>
        <v>Rwanda</v>
      </c>
    </row>
    <row r="1708" spans="1:9" x14ac:dyDescent="0.45">
      <c r="A1708" t="s">
        <v>8653</v>
      </c>
      <c r="B1708" t="s">
        <v>897</v>
      </c>
      <c r="C1708" t="str">
        <f>_xlfn.XLOOKUP(Campaign_performance_cln[[#This Row],[campaign_id]],campaign_channel_merged[campaign_id],campaign_channel_merged[campaign_name],"Not Found")</f>
        <v>Winter  13</v>
      </c>
      <c r="D1708" t="str">
        <f>_xlfn.XLOOKUP(Campaign_performance_cln[[#This Row],[campaign_id]],campaign_channel_merged[campaign_id],campaign_channel_merged[channel],"Not Found",0)</f>
        <v>Social Media</v>
      </c>
      <c r="E1708" s="8" t="s">
        <v>8689</v>
      </c>
      <c r="F1708" s="8" t="s">
        <v>8689</v>
      </c>
      <c r="G1708" s="8" t="str">
        <f t="shared" si="26"/>
        <v>not converted</v>
      </c>
      <c r="H1708" s="6">
        <v>0</v>
      </c>
      <c r="I1708" t="str">
        <f>_xlfn.XLOOKUP(Campaign_performance_cln[[#This Row],[customer_id]],customers_cln[customer_id],customers_cln[country],"Not Found",0)</f>
        <v>Guinea</v>
      </c>
    </row>
    <row r="1709" spans="1:9" x14ac:dyDescent="0.45">
      <c r="A1709" t="s">
        <v>8641</v>
      </c>
      <c r="B1709" t="s">
        <v>20</v>
      </c>
      <c r="C1709" t="str">
        <f>_xlfn.XLOOKUP(Campaign_performance_cln[[#This Row],[campaign_id]],campaign_channel_merged[campaign_id],campaign_channel_merged[campaign_name],"Not Found")</f>
        <v>Clearance  1</v>
      </c>
      <c r="D1709" t="str">
        <f>_xlfn.XLOOKUP(Campaign_performance_cln[[#This Row],[campaign_id]],campaign_channel_merged[campaign_id],campaign_channel_merged[channel],"Not Found",0)</f>
        <v>Google Ads</v>
      </c>
      <c r="E1709" s="8" t="s">
        <v>8689</v>
      </c>
      <c r="F1709" s="8" t="s">
        <v>8689</v>
      </c>
      <c r="G1709" s="8" t="str">
        <f t="shared" si="26"/>
        <v>not converted</v>
      </c>
      <c r="H1709" s="6">
        <v>0</v>
      </c>
      <c r="I1709" t="str">
        <f>_xlfn.XLOOKUP(Campaign_performance_cln[[#This Row],[customer_id]],customers_cln[customer_id],customers_cln[country],"Not Found",0)</f>
        <v>Cambodia</v>
      </c>
    </row>
    <row r="1710" spans="1:9" x14ac:dyDescent="0.45">
      <c r="A1710" t="s">
        <v>8660</v>
      </c>
      <c r="B1710" t="s">
        <v>629</v>
      </c>
      <c r="C1710" t="str">
        <f>_xlfn.XLOOKUP(Campaign_performance_cln[[#This Row],[campaign_id]],campaign_channel_merged[campaign_id],campaign_channel_merged[campaign_name],"Not Found")</f>
        <v>Clearance  20</v>
      </c>
      <c r="D1710" t="str">
        <f>_xlfn.XLOOKUP(Campaign_performance_cln[[#This Row],[campaign_id]],campaign_channel_merged[campaign_id],campaign_channel_merged[channel],"Not Found",0)</f>
        <v>Social Media</v>
      </c>
      <c r="E1710" s="8" t="s">
        <v>8689</v>
      </c>
      <c r="F1710" s="8" t="s">
        <v>8689</v>
      </c>
      <c r="G1710" s="8" t="str">
        <f t="shared" si="26"/>
        <v>not converted</v>
      </c>
      <c r="H1710" s="6">
        <v>0</v>
      </c>
      <c r="I1710" t="str">
        <f>_xlfn.XLOOKUP(Campaign_performance_cln[[#This Row],[customer_id]],customers_cln[customer_id],customers_cln[country],"Not Found",0)</f>
        <v>Equatorial Guinea</v>
      </c>
    </row>
    <row r="1711" spans="1:9" x14ac:dyDescent="0.45">
      <c r="A1711" t="s">
        <v>8653</v>
      </c>
      <c r="B1711" t="s">
        <v>942</v>
      </c>
      <c r="C1711" t="str">
        <f>_xlfn.XLOOKUP(Campaign_performance_cln[[#This Row],[campaign_id]],campaign_channel_merged[campaign_id],campaign_channel_merged[campaign_name],"Not Found")</f>
        <v>Winter  13</v>
      </c>
      <c r="D1711" t="str">
        <f>_xlfn.XLOOKUP(Campaign_performance_cln[[#This Row],[campaign_id]],campaign_channel_merged[campaign_id],campaign_channel_merged[channel],"Not Found",0)</f>
        <v>Social Media</v>
      </c>
      <c r="E1711" s="8" t="s">
        <v>8689</v>
      </c>
      <c r="F1711" s="8" t="s">
        <v>8689</v>
      </c>
      <c r="G1711" s="8" t="str">
        <f t="shared" si="26"/>
        <v>not converted</v>
      </c>
      <c r="H1711" s="6">
        <v>0</v>
      </c>
      <c r="I1711" t="str">
        <f>_xlfn.XLOOKUP(Campaign_performance_cln[[#This Row],[customer_id]],customers_cln[customer_id],customers_cln[country],"Not Found",0)</f>
        <v>Macedonia</v>
      </c>
    </row>
    <row r="1712" spans="1:9" x14ac:dyDescent="0.45">
      <c r="A1712" t="s">
        <v>8653</v>
      </c>
      <c r="B1712" t="s">
        <v>709</v>
      </c>
      <c r="C1712" t="str">
        <f>_xlfn.XLOOKUP(Campaign_performance_cln[[#This Row],[campaign_id]],campaign_channel_merged[campaign_id],campaign_channel_merged[campaign_name],"Not Found")</f>
        <v>Winter  13</v>
      </c>
      <c r="D1712" t="str">
        <f>_xlfn.XLOOKUP(Campaign_performance_cln[[#This Row],[campaign_id]],campaign_channel_merged[campaign_id],campaign_channel_merged[channel],"Not Found",0)</f>
        <v>Social Media</v>
      </c>
      <c r="E1712" s="8" t="s">
        <v>8690</v>
      </c>
      <c r="F1712" s="8" t="s">
        <v>8689</v>
      </c>
      <c r="G1712" s="8" t="str">
        <f t="shared" si="26"/>
        <v>not converted</v>
      </c>
      <c r="H1712" s="6">
        <v>0</v>
      </c>
      <c r="I1712" t="str">
        <f>_xlfn.XLOOKUP(Campaign_performance_cln[[#This Row],[customer_id]],customers_cln[customer_id],customers_cln[country],"Not Found",0)</f>
        <v>Montenegro</v>
      </c>
    </row>
    <row r="1713" spans="1:9" x14ac:dyDescent="0.45">
      <c r="A1713" t="s">
        <v>8645</v>
      </c>
      <c r="B1713" t="s">
        <v>791</v>
      </c>
      <c r="C1713" t="str">
        <f>_xlfn.XLOOKUP(Campaign_performance_cln[[#This Row],[campaign_id]],campaign_channel_merged[campaign_id],campaign_channel_merged[campaign_name],"Not Found")</f>
        <v>Festive  5</v>
      </c>
      <c r="D1713" t="str">
        <f>_xlfn.XLOOKUP(Campaign_performance_cln[[#This Row],[campaign_id]],campaign_channel_merged[campaign_id],campaign_channel_merged[channel],"Not Found",0)</f>
        <v>unknown</v>
      </c>
      <c r="E1713" s="8" t="s">
        <v>8690</v>
      </c>
      <c r="F1713" s="8" t="s">
        <v>8690</v>
      </c>
      <c r="G1713" s="8" t="str">
        <f t="shared" si="26"/>
        <v>converted</v>
      </c>
      <c r="H1713" s="6">
        <v>933.2</v>
      </c>
      <c r="I1713" t="str">
        <f>_xlfn.XLOOKUP(Campaign_performance_cln[[#This Row],[customer_id]],customers_cln[customer_id],customers_cln[country],"Not Found",0)</f>
        <v>Uganda</v>
      </c>
    </row>
    <row r="1714" spans="1:9" x14ac:dyDescent="0.45">
      <c r="A1714" t="s">
        <v>8641</v>
      </c>
      <c r="B1714" t="s">
        <v>511</v>
      </c>
      <c r="C1714" t="str">
        <f>_xlfn.XLOOKUP(Campaign_performance_cln[[#This Row],[campaign_id]],campaign_channel_merged[campaign_id],campaign_channel_merged[campaign_name],"Not Found")</f>
        <v>Clearance  1</v>
      </c>
      <c r="D1714" t="str">
        <f>_xlfn.XLOOKUP(Campaign_performance_cln[[#This Row],[campaign_id]],campaign_channel_merged[campaign_id],campaign_channel_merged[channel],"Not Found",0)</f>
        <v>Google Ads</v>
      </c>
      <c r="E1714" s="8" t="s">
        <v>8690</v>
      </c>
      <c r="F1714" s="8" t="s">
        <v>8689</v>
      </c>
      <c r="G1714" s="8" t="str">
        <f t="shared" si="26"/>
        <v>not converted</v>
      </c>
      <c r="H1714" s="6">
        <v>0</v>
      </c>
      <c r="I1714" t="str">
        <f>_xlfn.XLOOKUP(Campaign_performance_cln[[#This Row],[customer_id]],customers_cln[customer_id],customers_cln[country],"Not Found",0)</f>
        <v>Israel</v>
      </c>
    </row>
    <row r="1715" spans="1:9" x14ac:dyDescent="0.45">
      <c r="A1715" t="s">
        <v>8651</v>
      </c>
      <c r="B1715" t="s">
        <v>542</v>
      </c>
      <c r="C1715" t="str">
        <f>_xlfn.XLOOKUP(Campaign_performance_cln[[#This Row],[campaign_id]],campaign_channel_merged[campaign_id],campaign_channel_merged[campaign_name],"Not Found")</f>
        <v>Launch  11</v>
      </c>
      <c r="D1715" t="str">
        <f>_xlfn.XLOOKUP(Campaign_performance_cln[[#This Row],[campaign_id]],campaign_channel_merged[campaign_id],campaign_channel_merged[channel],"Not Found",0)</f>
        <v>Email</v>
      </c>
      <c r="E1715" s="8" t="s">
        <v>8690</v>
      </c>
      <c r="F1715" s="8" t="s">
        <v>8689</v>
      </c>
      <c r="G1715" s="8" t="str">
        <f t="shared" si="26"/>
        <v>not converted</v>
      </c>
      <c r="H1715" s="6">
        <v>0</v>
      </c>
      <c r="I1715" t="str">
        <f>_xlfn.XLOOKUP(Campaign_performance_cln[[#This Row],[customer_id]],customers_cln[customer_id],customers_cln[country],"Not Found",0)</f>
        <v>Switzerland</v>
      </c>
    </row>
    <row r="1716" spans="1:9" x14ac:dyDescent="0.45">
      <c r="A1716" t="s">
        <v>8659</v>
      </c>
      <c r="B1716" t="s">
        <v>514</v>
      </c>
      <c r="C1716" t="str">
        <f>_xlfn.XLOOKUP(Campaign_performance_cln[[#This Row],[campaign_id]],campaign_channel_merged[campaign_id],campaign_channel_merged[campaign_name],"Not Found")</f>
        <v>Launch  19</v>
      </c>
      <c r="D1716" t="str">
        <f>_xlfn.XLOOKUP(Campaign_performance_cln[[#This Row],[campaign_id]],campaign_channel_merged[campaign_id],campaign_channel_merged[channel],"Not Found",0)</f>
        <v>Google Ads</v>
      </c>
      <c r="E1716" s="8" t="s">
        <v>8690</v>
      </c>
      <c r="F1716" s="8" t="s">
        <v>8690</v>
      </c>
      <c r="G1716" s="8" t="str">
        <f t="shared" si="26"/>
        <v>converted</v>
      </c>
      <c r="H1716" s="6">
        <v>116.14</v>
      </c>
      <c r="I1716" t="str">
        <f>_xlfn.XLOOKUP(Campaign_performance_cln[[#This Row],[customer_id]],customers_cln[customer_id],customers_cln[country],"Not Found",0)</f>
        <v>United States Virgin Islands</v>
      </c>
    </row>
    <row r="1717" spans="1:9" x14ac:dyDescent="0.45">
      <c r="A1717" t="s">
        <v>8654</v>
      </c>
      <c r="B1717" t="s">
        <v>209</v>
      </c>
      <c r="C1717" t="str">
        <f>_xlfn.XLOOKUP(Campaign_performance_cln[[#This Row],[campaign_id]],campaign_channel_merged[campaign_id],campaign_channel_merged[campaign_name],"Not Found")</f>
        <v>Summer  14</v>
      </c>
      <c r="D1717" t="str">
        <f>_xlfn.XLOOKUP(Campaign_performance_cln[[#This Row],[campaign_id]],campaign_channel_merged[campaign_id],campaign_channel_merged[channel],"Not Found",0)</f>
        <v>Social Media</v>
      </c>
      <c r="E1717" s="8" t="s">
        <v>8690</v>
      </c>
      <c r="F1717" s="8" t="s">
        <v>8690</v>
      </c>
      <c r="G1717" s="8" t="str">
        <f t="shared" si="26"/>
        <v>converted</v>
      </c>
      <c r="H1717" s="6">
        <v>610.52</v>
      </c>
      <c r="I1717" t="str">
        <f>_xlfn.XLOOKUP(Campaign_performance_cln[[#This Row],[customer_id]],customers_cln[customer_id],customers_cln[country],"Not Found",0)</f>
        <v>American Samoa</v>
      </c>
    </row>
    <row r="1718" spans="1:9" x14ac:dyDescent="0.45">
      <c r="A1718" t="s">
        <v>8641</v>
      </c>
      <c r="B1718" t="s">
        <v>825</v>
      </c>
      <c r="C1718" t="str">
        <f>_xlfn.XLOOKUP(Campaign_performance_cln[[#This Row],[campaign_id]],campaign_channel_merged[campaign_id],campaign_channel_merged[campaign_name],"Not Found")</f>
        <v>Clearance  1</v>
      </c>
      <c r="D1718" t="str">
        <f>_xlfn.XLOOKUP(Campaign_performance_cln[[#This Row],[campaign_id]],campaign_channel_merged[campaign_id],campaign_channel_merged[channel],"Not Found",0)</f>
        <v>Google Ads</v>
      </c>
      <c r="E1718" s="8" t="s">
        <v>8689</v>
      </c>
      <c r="F1718" s="8" t="s">
        <v>8689</v>
      </c>
      <c r="G1718" s="8" t="str">
        <f t="shared" si="26"/>
        <v>not converted</v>
      </c>
      <c r="H1718" s="6">
        <v>0</v>
      </c>
      <c r="I1718" t="str">
        <f>_xlfn.XLOOKUP(Campaign_performance_cln[[#This Row],[customer_id]],customers_cln[customer_id],customers_cln[country],"Not Found",0)</f>
        <v>Gambia</v>
      </c>
    </row>
    <row r="1719" spans="1:9" x14ac:dyDescent="0.45">
      <c r="A1719" t="s">
        <v>8651</v>
      </c>
      <c r="B1719" t="s">
        <v>917</v>
      </c>
      <c r="C1719" t="str">
        <f>_xlfn.XLOOKUP(Campaign_performance_cln[[#This Row],[campaign_id]],campaign_channel_merged[campaign_id],campaign_channel_merged[campaign_name],"Not Found")</f>
        <v>Launch  11</v>
      </c>
      <c r="D1719" t="str">
        <f>_xlfn.XLOOKUP(Campaign_performance_cln[[#This Row],[campaign_id]],campaign_channel_merged[campaign_id],campaign_channel_merged[channel],"Not Found",0)</f>
        <v>Email</v>
      </c>
      <c r="E1719" s="8" t="s">
        <v>8689</v>
      </c>
      <c r="F1719" s="8" t="s">
        <v>8689</v>
      </c>
      <c r="G1719" s="8" t="str">
        <f t="shared" si="26"/>
        <v>not converted</v>
      </c>
      <c r="H1719" s="6">
        <v>0</v>
      </c>
      <c r="I1719" t="str">
        <f>_xlfn.XLOOKUP(Campaign_performance_cln[[#This Row],[customer_id]],customers_cln[customer_id],customers_cln[country],"Not Found",0)</f>
        <v>Palau</v>
      </c>
    </row>
    <row r="1720" spans="1:9" x14ac:dyDescent="0.45">
      <c r="A1720" t="s">
        <v>8650</v>
      </c>
      <c r="B1720" t="s">
        <v>299</v>
      </c>
      <c r="C1720" t="str">
        <f>_xlfn.XLOOKUP(Campaign_performance_cln[[#This Row],[campaign_id]],campaign_channel_merged[campaign_id],campaign_channel_merged[campaign_name],"Not Found")</f>
        <v>Winter  10</v>
      </c>
      <c r="D1720" t="str">
        <f>_xlfn.XLOOKUP(Campaign_performance_cln[[#This Row],[campaign_id]],campaign_channel_merged[campaign_id],campaign_channel_merged[channel],"Not Found",0)</f>
        <v>TV Ad</v>
      </c>
      <c r="E1720" s="8" t="s">
        <v>8690</v>
      </c>
      <c r="F1720" s="8" t="s">
        <v>8689</v>
      </c>
      <c r="G1720" s="8" t="str">
        <f t="shared" si="26"/>
        <v>not converted</v>
      </c>
      <c r="H1720" s="6">
        <v>0</v>
      </c>
      <c r="I1720" t="str">
        <f>_xlfn.XLOOKUP(Campaign_performance_cln[[#This Row],[customer_id]],customers_cln[customer_id],customers_cln[country],"Not Found",0)</f>
        <v>Tajikistan</v>
      </c>
    </row>
    <row r="1721" spans="1:9" x14ac:dyDescent="0.45">
      <c r="A1721" t="s">
        <v>8646</v>
      </c>
      <c r="B1721" t="s">
        <v>256</v>
      </c>
      <c r="C1721" t="str">
        <f>_xlfn.XLOOKUP(Campaign_performance_cln[[#This Row],[campaign_id]],campaign_channel_merged[campaign_id],campaign_channel_merged[campaign_name],"Not Found")</f>
        <v>Winter  6</v>
      </c>
      <c r="D1721" t="str">
        <f>_xlfn.XLOOKUP(Campaign_performance_cln[[#This Row],[campaign_id]],campaign_channel_merged[campaign_id],campaign_channel_merged[channel],"Not Found",0)</f>
        <v>Influencer</v>
      </c>
      <c r="E1721" s="8" t="s">
        <v>8689</v>
      </c>
      <c r="F1721" s="8" t="s">
        <v>8689</v>
      </c>
      <c r="G1721" s="8" t="str">
        <f t="shared" si="26"/>
        <v>not converted</v>
      </c>
      <c r="H1721" s="6">
        <v>0</v>
      </c>
      <c r="I1721" t="str">
        <f>_xlfn.XLOOKUP(Campaign_performance_cln[[#This Row],[customer_id]],customers_cln[customer_id],customers_cln[country],"Not Found",0)</f>
        <v>Panama</v>
      </c>
    </row>
    <row r="1722" spans="1:9" x14ac:dyDescent="0.45">
      <c r="A1722" t="s">
        <v>8656</v>
      </c>
      <c r="B1722" t="s">
        <v>197</v>
      </c>
      <c r="C1722" t="str">
        <f>_xlfn.XLOOKUP(Campaign_performance_cln[[#This Row],[campaign_id]],campaign_channel_merged[campaign_id],campaign_channel_merged[campaign_name],"Not Found")</f>
        <v>Clearance  16</v>
      </c>
      <c r="D1722" t="str">
        <f>_xlfn.XLOOKUP(Campaign_performance_cln[[#This Row],[campaign_id]],campaign_channel_merged[campaign_id],campaign_channel_merged[channel],"Not Found",0)</f>
        <v>Influencer</v>
      </c>
      <c r="E1722" s="8" t="s">
        <v>8690</v>
      </c>
      <c r="F1722" s="8" t="s">
        <v>8689</v>
      </c>
      <c r="G1722" s="8" t="str">
        <f t="shared" si="26"/>
        <v>not converted</v>
      </c>
      <c r="H1722" s="6">
        <v>0</v>
      </c>
      <c r="I1722" t="str">
        <f>_xlfn.XLOOKUP(Campaign_performance_cln[[#This Row],[customer_id]],customers_cln[customer_id],customers_cln[country],"Not Found",0)</f>
        <v>Venezuela</v>
      </c>
    </row>
    <row r="1723" spans="1:9" x14ac:dyDescent="0.45">
      <c r="A1723" t="s">
        <v>8651</v>
      </c>
      <c r="B1723" t="s">
        <v>942</v>
      </c>
      <c r="C1723" t="str">
        <f>_xlfn.XLOOKUP(Campaign_performance_cln[[#This Row],[campaign_id]],campaign_channel_merged[campaign_id],campaign_channel_merged[campaign_name],"Not Found")</f>
        <v>Launch  11</v>
      </c>
      <c r="D1723" t="str">
        <f>_xlfn.XLOOKUP(Campaign_performance_cln[[#This Row],[campaign_id]],campaign_channel_merged[campaign_id],campaign_channel_merged[channel],"Not Found",0)</f>
        <v>Email</v>
      </c>
      <c r="E1723" s="8" t="s">
        <v>8690</v>
      </c>
      <c r="F1723" s="8" t="s">
        <v>8689</v>
      </c>
      <c r="G1723" s="8" t="str">
        <f t="shared" si="26"/>
        <v>not converted</v>
      </c>
      <c r="H1723" s="6">
        <v>0</v>
      </c>
      <c r="I1723" t="str">
        <f>_xlfn.XLOOKUP(Campaign_performance_cln[[#This Row],[customer_id]],customers_cln[customer_id],customers_cln[country],"Not Found",0)</f>
        <v>Macedonia</v>
      </c>
    </row>
    <row r="1724" spans="1:9" x14ac:dyDescent="0.45">
      <c r="A1724" t="s">
        <v>8658</v>
      </c>
      <c r="B1724" t="s">
        <v>975</v>
      </c>
      <c r="C1724" t="str">
        <f>_xlfn.XLOOKUP(Campaign_performance_cln[[#This Row],[campaign_id]],campaign_channel_merged[campaign_id],campaign_channel_merged[campaign_name],"Not Found")</f>
        <v>Summer  18</v>
      </c>
      <c r="D1724" t="str">
        <f>_xlfn.XLOOKUP(Campaign_performance_cln[[#This Row],[campaign_id]],campaign_channel_merged[campaign_id],campaign_channel_merged[channel],"Not Found",0)</f>
        <v>TV Ad</v>
      </c>
      <c r="E1724" s="8" t="s">
        <v>8689</v>
      </c>
      <c r="F1724" s="8" t="s">
        <v>8689</v>
      </c>
      <c r="G1724" s="8" t="str">
        <f t="shared" si="26"/>
        <v>not converted</v>
      </c>
      <c r="H1724" s="6">
        <v>0</v>
      </c>
      <c r="I1724" t="str">
        <f>_xlfn.XLOOKUP(Campaign_performance_cln[[#This Row],[customer_id]],customers_cln[customer_id],customers_cln[country],"Not Found",0)</f>
        <v>El Salvador</v>
      </c>
    </row>
    <row r="1725" spans="1:9" x14ac:dyDescent="0.45">
      <c r="A1725" t="s">
        <v>8649</v>
      </c>
      <c r="B1725" t="s">
        <v>371</v>
      </c>
      <c r="C1725" t="str">
        <f>_xlfn.XLOOKUP(Campaign_performance_cln[[#This Row],[campaign_id]],campaign_channel_merged[campaign_id],campaign_channel_merged[campaign_name],"Not Found")</f>
        <v>Clearance  9</v>
      </c>
      <c r="D1725" t="str">
        <f>_xlfn.XLOOKUP(Campaign_performance_cln[[#This Row],[campaign_id]],campaign_channel_merged[campaign_id],campaign_channel_merged[channel],"Not Found",0)</f>
        <v>Social Media</v>
      </c>
      <c r="E1725" s="8" t="s">
        <v>8689</v>
      </c>
      <c r="F1725" s="8" t="s">
        <v>8689</v>
      </c>
      <c r="G1725" s="8" t="str">
        <f t="shared" si="26"/>
        <v>not converted</v>
      </c>
      <c r="H1725" s="6">
        <v>0</v>
      </c>
      <c r="I1725" t="str">
        <f>_xlfn.XLOOKUP(Campaign_performance_cln[[#This Row],[customer_id]],customers_cln[customer_id],customers_cln[country],"Not Found",0)</f>
        <v>Spain</v>
      </c>
    </row>
    <row r="1726" spans="1:9" x14ac:dyDescent="0.45">
      <c r="A1726" t="s">
        <v>8644</v>
      </c>
      <c r="B1726" t="s">
        <v>223</v>
      </c>
      <c r="C1726" t="str">
        <f>_xlfn.XLOOKUP(Campaign_performance_cln[[#This Row],[campaign_id]],campaign_channel_merged[campaign_id],campaign_channel_merged[campaign_name],"Not Found")</f>
        <v>Launch  4</v>
      </c>
      <c r="D1726" t="str">
        <f>_xlfn.XLOOKUP(Campaign_performance_cln[[#This Row],[campaign_id]],campaign_channel_merged[campaign_id],campaign_channel_merged[channel],"Not Found",0)</f>
        <v>TV Ad</v>
      </c>
      <c r="E1726" s="8" t="s">
        <v>8690</v>
      </c>
      <c r="F1726" s="8" t="s">
        <v>8689</v>
      </c>
      <c r="G1726" s="8" t="str">
        <f t="shared" si="26"/>
        <v>not converted</v>
      </c>
      <c r="H1726" s="6">
        <v>0</v>
      </c>
      <c r="I1726" t="str">
        <f>_xlfn.XLOOKUP(Campaign_performance_cln[[#This Row],[customer_id]],customers_cln[customer_id],customers_cln[country],"Not Found",0)</f>
        <v>United Arab Emirates</v>
      </c>
    </row>
    <row r="1727" spans="1:9" x14ac:dyDescent="0.45">
      <c r="A1727" t="s">
        <v>8654</v>
      </c>
      <c r="B1727" t="s">
        <v>807</v>
      </c>
      <c r="C1727" t="str">
        <f>_xlfn.XLOOKUP(Campaign_performance_cln[[#This Row],[campaign_id]],campaign_channel_merged[campaign_id],campaign_channel_merged[campaign_name],"Not Found")</f>
        <v>Summer  14</v>
      </c>
      <c r="D1727" t="str">
        <f>_xlfn.XLOOKUP(Campaign_performance_cln[[#This Row],[campaign_id]],campaign_channel_merged[campaign_id],campaign_channel_merged[channel],"Not Found",0)</f>
        <v>Social Media</v>
      </c>
      <c r="E1727" s="8" t="s">
        <v>8690</v>
      </c>
      <c r="F1727" s="8" t="s">
        <v>8689</v>
      </c>
      <c r="G1727" s="8" t="str">
        <f t="shared" si="26"/>
        <v>not converted</v>
      </c>
      <c r="H1727" s="6">
        <v>0</v>
      </c>
      <c r="I1727" t="str">
        <f>_xlfn.XLOOKUP(Campaign_performance_cln[[#This Row],[customer_id]],customers_cln[customer_id],customers_cln[country],"Not Found",0)</f>
        <v>Anguilla</v>
      </c>
    </row>
    <row r="1728" spans="1:9" x14ac:dyDescent="0.45">
      <c r="A1728" t="s">
        <v>8650</v>
      </c>
      <c r="B1728" t="s">
        <v>538</v>
      </c>
      <c r="C1728" t="str">
        <f>_xlfn.XLOOKUP(Campaign_performance_cln[[#This Row],[campaign_id]],campaign_channel_merged[campaign_id],campaign_channel_merged[campaign_name],"Not Found")</f>
        <v>Winter  10</v>
      </c>
      <c r="D1728" t="str">
        <f>_xlfn.XLOOKUP(Campaign_performance_cln[[#This Row],[campaign_id]],campaign_channel_merged[campaign_id],campaign_channel_merged[channel],"Not Found",0)</f>
        <v>TV Ad</v>
      </c>
      <c r="E1728" s="8" t="s">
        <v>8690</v>
      </c>
      <c r="F1728" s="8" t="s">
        <v>8689</v>
      </c>
      <c r="G1728" s="8" t="str">
        <f t="shared" si="26"/>
        <v>not converted</v>
      </c>
      <c r="H1728" s="6">
        <v>0</v>
      </c>
      <c r="I1728" t="str">
        <f>_xlfn.XLOOKUP(Campaign_performance_cln[[#This Row],[customer_id]],customers_cln[customer_id],customers_cln[country],"Not Found",0)</f>
        <v>Uganda</v>
      </c>
    </row>
    <row r="1729" spans="1:9" x14ac:dyDescent="0.45">
      <c r="A1729" t="s">
        <v>8648</v>
      </c>
      <c r="B1729" t="s">
        <v>445</v>
      </c>
      <c r="C1729" t="str">
        <f>_xlfn.XLOOKUP(Campaign_performance_cln[[#This Row],[campaign_id]],campaign_channel_merged[campaign_id],campaign_channel_merged[campaign_name],"Not Found")</f>
        <v>Festive  8</v>
      </c>
      <c r="D1729" t="str">
        <f>_xlfn.XLOOKUP(Campaign_performance_cln[[#This Row],[campaign_id]],campaign_channel_merged[campaign_id],campaign_channel_merged[channel],"Not Found",0)</f>
        <v>Influencer</v>
      </c>
      <c r="E1729" s="8" t="s">
        <v>8689</v>
      </c>
      <c r="F1729" s="8" t="s">
        <v>8689</v>
      </c>
      <c r="G1729" s="8" t="str">
        <f t="shared" si="26"/>
        <v>not converted</v>
      </c>
      <c r="H1729" s="6">
        <v>0</v>
      </c>
      <c r="I1729" t="str">
        <f>_xlfn.XLOOKUP(Campaign_performance_cln[[#This Row],[customer_id]],customers_cln[customer_id],customers_cln[country],"Not Found",0)</f>
        <v>Greenland</v>
      </c>
    </row>
    <row r="1730" spans="1:9" x14ac:dyDescent="0.45">
      <c r="A1730" t="s">
        <v>8658</v>
      </c>
      <c r="B1730" t="s">
        <v>581</v>
      </c>
      <c r="C1730" t="str">
        <f>_xlfn.XLOOKUP(Campaign_performance_cln[[#This Row],[campaign_id]],campaign_channel_merged[campaign_id],campaign_channel_merged[campaign_name],"Not Found")</f>
        <v>Summer  18</v>
      </c>
      <c r="D1730" t="str">
        <f>_xlfn.XLOOKUP(Campaign_performance_cln[[#This Row],[campaign_id]],campaign_channel_merged[campaign_id],campaign_channel_merged[channel],"Not Found",0)</f>
        <v>TV Ad</v>
      </c>
      <c r="E1730" s="8" t="s">
        <v>8690</v>
      </c>
      <c r="F1730" s="8" t="s">
        <v>8689</v>
      </c>
      <c r="G1730" s="8" t="str">
        <f t="shared" si="26"/>
        <v>not converted</v>
      </c>
      <c r="H1730" s="6">
        <v>0</v>
      </c>
      <c r="I1730" t="str">
        <f>_xlfn.XLOOKUP(Campaign_performance_cln[[#This Row],[customer_id]],customers_cln[customer_id],customers_cln[country],"Not Found",0)</f>
        <v>French Polynesia</v>
      </c>
    </row>
    <row r="1731" spans="1:9" x14ac:dyDescent="0.45">
      <c r="A1731" t="s">
        <v>8656</v>
      </c>
      <c r="B1731" t="s">
        <v>207</v>
      </c>
      <c r="C1731" t="str">
        <f>_xlfn.XLOOKUP(Campaign_performance_cln[[#This Row],[campaign_id]],campaign_channel_merged[campaign_id],campaign_channel_merged[campaign_name],"Not Found")</f>
        <v>Clearance  16</v>
      </c>
      <c r="D1731" t="str">
        <f>_xlfn.XLOOKUP(Campaign_performance_cln[[#This Row],[campaign_id]],campaign_channel_merged[campaign_id],campaign_channel_merged[channel],"Not Found",0)</f>
        <v>Influencer</v>
      </c>
      <c r="E1731" s="8" t="s">
        <v>8689</v>
      </c>
      <c r="F1731" s="8" t="s">
        <v>8689</v>
      </c>
      <c r="G1731" s="8" t="str">
        <f t="shared" ref="G1731:G1794" si="27">IF(AND(E1731="yes",F1731="yes"),"converted","not converted")</f>
        <v>not converted</v>
      </c>
      <c r="H1731" s="6">
        <v>0</v>
      </c>
      <c r="I1731" t="str">
        <f>_xlfn.XLOOKUP(Campaign_performance_cln[[#This Row],[customer_id]],customers_cln[customer_id],customers_cln[country],"Not Found",0)</f>
        <v>Netherlands</v>
      </c>
    </row>
    <row r="1732" spans="1:9" x14ac:dyDescent="0.45">
      <c r="A1732" t="s">
        <v>8659</v>
      </c>
      <c r="B1732" t="s">
        <v>868</v>
      </c>
      <c r="C1732" t="str">
        <f>_xlfn.XLOOKUP(Campaign_performance_cln[[#This Row],[campaign_id]],campaign_channel_merged[campaign_id],campaign_channel_merged[campaign_name],"Not Found")</f>
        <v>Launch  19</v>
      </c>
      <c r="D1732" t="str">
        <f>_xlfn.XLOOKUP(Campaign_performance_cln[[#This Row],[campaign_id]],campaign_channel_merged[campaign_id],campaign_channel_merged[channel],"Not Found",0)</f>
        <v>Google Ads</v>
      </c>
      <c r="E1732" s="8" t="s">
        <v>8690</v>
      </c>
      <c r="F1732" s="8" t="s">
        <v>8690</v>
      </c>
      <c r="G1732" s="8" t="str">
        <f t="shared" si="27"/>
        <v>converted</v>
      </c>
      <c r="H1732" s="6">
        <v>496.23</v>
      </c>
      <c r="I1732" t="str">
        <f>_xlfn.XLOOKUP(Campaign_performance_cln[[#This Row],[customer_id]],customers_cln[customer_id],customers_cln[country],"Not Found",0)</f>
        <v>Cocos (Keeling) Islands</v>
      </c>
    </row>
    <row r="1733" spans="1:9" x14ac:dyDescent="0.45">
      <c r="A1733" t="s">
        <v>8641</v>
      </c>
      <c r="B1733" t="s">
        <v>40</v>
      </c>
      <c r="C1733" t="str">
        <f>_xlfn.XLOOKUP(Campaign_performance_cln[[#This Row],[campaign_id]],campaign_channel_merged[campaign_id],campaign_channel_merged[campaign_name],"Not Found")</f>
        <v>Clearance  1</v>
      </c>
      <c r="D1733" t="str">
        <f>_xlfn.XLOOKUP(Campaign_performance_cln[[#This Row],[campaign_id]],campaign_channel_merged[campaign_id],campaign_channel_merged[channel],"Not Found",0)</f>
        <v>Google Ads</v>
      </c>
      <c r="E1733" s="8" t="s">
        <v>8689</v>
      </c>
      <c r="F1733" s="8" t="s">
        <v>8689</v>
      </c>
      <c r="G1733" s="8" t="str">
        <f t="shared" si="27"/>
        <v>not converted</v>
      </c>
      <c r="H1733" s="6">
        <v>0</v>
      </c>
      <c r="I1733" t="str">
        <f>_xlfn.XLOOKUP(Campaign_performance_cln[[#This Row],[customer_id]],customers_cln[customer_id],customers_cln[country],"Not Found",0)</f>
        <v>Cayman Islands</v>
      </c>
    </row>
    <row r="1734" spans="1:9" x14ac:dyDescent="0.45">
      <c r="A1734" t="s">
        <v>8648</v>
      </c>
      <c r="B1734" t="s">
        <v>428</v>
      </c>
      <c r="C1734" t="str">
        <f>_xlfn.XLOOKUP(Campaign_performance_cln[[#This Row],[campaign_id]],campaign_channel_merged[campaign_id],campaign_channel_merged[campaign_name],"Not Found")</f>
        <v>Festive  8</v>
      </c>
      <c r="D1734" t="str">
        <f>_xlfn.XLOOKUP(Campaign_performance_cln[[#This Row],[campaign_id]],campaign_channel_merged[campaign_id],campaign_channel_merged[channel],"Not Found",0)</f>
        <v>Influencer</v>
      </c>
      <c r="E1734" s="8" t="s">
        <v>8689</v>
      </c>
      <c r="F1734" s="8" t="s">
        <v>8689</v>
      </c>
      <c r="G1734" s="8" t="str">
        <f t="shared" si="27"/>
        <v>not converted</v>
      </c>
      <c r="H1734" s="6">
        <v>0</v>
      </c>
      <c r="I1734" t="str">
        <f>_xlfn.XLOOKUP(Campaign_performance_cln[[#This Row],[customer_id]],customers_cln[customer_id],customers_cln[country],"Not Found",0)</f>
        <v>Burkina Faso</v>
      </c>
    </row>
    <row r="1735" spans="1:9" x14ac:dyDescent="0.45">
      <c r="A1735" t="s">
        <v>8655</v>
      </c>
      <c r="B1735" t="s">
        <v>379</v>
      </c>
      <c r="C1735" t="str">
        <f>_xlfn.XLOOKUP(Campaign_performance_cln[[#This Row],[campaign_id]],campaign_channel_merged[campaign_id],campaign_channel_merged[campaign_name],"Not Found")</f>
        <v>Festive  15</v>
      </c>
      <c r="D1735" t="str">
        <f>_xlfn.XLOOKUP(Campaign_performance_cln[[#This Row],[campaign_id]],campaign_channel_merged[campaign_id],campaign_channel_merged[channel],"Not Found",0)</f>
        <v>Email</v>
      </c>
      <c r="E1735" s="8" t="s">
        <v>8689</v>
      </c>
      <c r="F1735" s="8" t="s">
        <v>8689</v>
      </c>
      <c r="G1735" s="8" t="str">
        <f t="shared" si="27"/>
        <v>not converted</v>
      </c>
      <c r="H1735" s="6">
        <v>0</v>
      </c>
      <c r="I1735" t="str">
        <f>_xlfn.XLOOKUP(Campaign_performance_cln[[#This Row],[customer_id]],customers_cln[customer_id],customers_cln[country],"Not Found",0)</f>
        <v>Reunion</v>
      </c>
    </row>
    <row r="1736" spans="1:9" x14ac:dyDescent="0.45">
      <c r="A1736" t="s">
        <v>8654</v>
      </c>
      <c r="B1736" t="s">
        <v>438</v>
      </c>
      <c r="C1736" t="str">
        <f>_xlfn.XLOOKUP(Campaign_performance_cln[[#This Row],[campaign_id]],campaign_channel_merged[campaign_id],campaign_channel_merged[campaign_name],"Not Found")</f>
        <v>Summer  14</v>
      </c>
      <c r="D1736" t="str">
        <f>_xlfn.XLOOKUP(Campaign_performance_cln[[#This Row],[campaign_id]],campaign_channel_merged[campaign_id],campaign_channel_merged[channel],"Not Found",0)</f>
        <v>Social Media</v>
      </c>
      <c r="E1736" s="8" t="s">
        <v>8689</v>
      </c>
      <c r="F1736" s="8" t="s">
        <v>8689</v>
      </c>
      <c r="G1736" s="8" t="str">
        <f t="shared" si="27"/>
        <v>not converted</v>
      </c>
      <c r="H1736" s="6">
        <v>0</v>
      </c>
      <c r="I1736" t="str">
        <f>_xlfn.XLOOKUP(Campaign_performance_cln[[#This Row],[customer_id]],customers_cln[customer_id],customers_cln[country],"Not Found",0)</f>
        <v>Benin</v>
      </c>
    </row>
    <row r="1737" spans="1:9" x14ac:dyDescent="0.45">
      <c r="A1737" t="s">
        <v>8657</v>
      </c>
      <c r="B1737" t="s">
        <v>448</v>
      </c>
      <c r="C1737" t="str">
        <f>_xlfn.XLOOKUP(Campaign_performance_cln[[#This Row],[campaign_id]],campaign_channel_merged[campaign_id],campaign_channel_merged[campaign_name],"Not Found")</f>
        <v>Launch  17</v>
      </c>
      <c r="D1737" t="str">
        <f>_xlfn.XLOOKUP(Campaign_performance_cln[[#This Row],[campaign_id]],campaign_channel_merged[campaign_id],campaign_channel_merged[channel],"Not Found",0)</f>
        <v>TV Ad</v>
      </c>
      <c r="E1737" s="8" t="s">
        <v>8689</v>
      </c>
      <c r="F1737" s="8" t="s">
        <v>8689</v>
      </c>
      <c r="G1737" s="8" t="str">
        <f t="shared" si="27"/>
        <v>not converted</v>
      </c>
      <c r="H1737" s="6">
        <v>0</v>
      </c>
      <c r="I1737" t="str">
        <f>_xlfn.XLOOKUP(Campaign_performance_cln[[#This Row],[customer_id]],customers_cln[customer_id],customers_cln[country],"Not Found",0)</f>
        <v>Cambodia</v>
      </c>
    </row>
    <row r="1738" spans="1:9" x14ac:dyDescent="0.45">
      <c r="A1738" t="s">
        <v>8649</v>
      </c>
      <c r="B1738" t="s">
        <v>107</v>
      </c>
      <c r="C1738" t="str">
        <f>_xlfn.XLOOKUP(Campaign_performance_cln[[#This Row],[campaign_id]],campaign_channel_merged[campaign_id],campaign_channel_merged[campaign_name],"Not Found")</f>
        <v>Clearance  9</v>
      </c>
      <c r="D1738" t="str">
        <f>_xlfn.XLOOKUP(Campaign_performance_cln[[#This Row],[campaign_id]],campaign_channel_merged[campaign_id],campaign_channel_merged[channel],"Not Found",0)</f>
        <v>Social Media</v>
      </c>
      <c r="E1738" s="8" t="s">
        <v>8689</v>
      </c>
      <c r="F1738" s="8" t="s">
        <v>8689</v>
      </c>
      <c r="G1738" s="8" t="str">
        <f t="shared" si="27"/>
        <v>not converted</v>
      </c>
      <c r="H1738" s="6">
        <v>0</v>
      </c>
      <c r="I1738" t="str">
        <f>_xlfn.XLOOKUP(Campaign_performance_cln[[#This Row],[customer_id]],customers_cln[customer_id],customers_cln[country],"Not Found",0)</f>
        <v>Sri Lanka</v>
      </c>
    </row>
    <row r="1739" spans="1:9" x14ac:dyDescent="0.45">
      <c r="A1739" t="s">
        <v>8648</v>
      </c>
      <c r="B1739" t="s">
        <v>509</v>
      </c>
      <c r="C1739" t="str">
        <f>_xlfn.XLOOKUP(Campaign_performance_cln[[#This Row],[campaign_id]],campaign_channel_merged[campaign_id],campaign_channel_merged[campaign_name],"Not Found")</f>
        <v>Festive  8</v>
      </c>
      <c r="D1739" t="str">
        <f>_xlfn.XLOOKUP(Campaign_performance_cln[[#This Row],[campaign_id]],campaign_channel_merged[campaign_id],campaign_channel_merged[channel],"Not Found",0)</f>
        <v>Influencer</v>
      </c>
      <c r="E1739" s="8" t="s">
        <v>8690</v>
      </c>
      <c r="F1739" s="8" t="s">
        <v>8690</v>
      </c>
      <c r="G1739" s="8" t="str">
        <f t="shared" si="27"/>
        <v>converted</v>
      </c>
      <c r="H1739" s="6">
        <v>812.64</v>
      </c>
      <c r="I1739" t="str">
        <f>_xlfn.XLOOKUP(Campaign_performance_cln[[#This Row],[customer_id]],customers_cln[customer_id],customers_cln[country],"Not Found",0)</f>
        <v>Bermuda</v>
      </c>
    </row>
    <row r="1740" spans="1:9" x14ac:dyDescent="0.45">
      <c r="A1740" t="s">
        <v>8644</v>
      </c>
      <c r="B1740" t="s">
        <v>475</v>
      </c>
      <c r="C1740" t="str">
        <f>_xlfn.XLOOKUP(Campaign_performance_cln[[#This Row],[campaign_id]],campaign_channel_merged[campaign_id],campaign_channel_merged[campaign_name],"Not Found")</f>
        <v>Launch  4</v>
      </c>
      <c r="D1740" t="str">
        <f>_xlfn.XLOOKUP(Campaign_performance_cln[[#This Row],[campaign_id]],campaign_channel_merged[campaign_id],campaign_channel_merged[channel],"Not Found",0)</f>
        <v>TV Ad</v>
      </c>
      <c r="E1740" s="8" t="s">
        <v>8689</v>
      </c>
      <c r="F1740" s="8" t="s">
        <v>8689</v>
      </c>
      <c r="G1740" s="8" t="str">
        <f t="shared" si="27"/>
        <v>not converted</v>
      </c>
      <c r="H1740" s="6">
        <v>0</v>
      </c>
      <c r="I1740" t="str">
        <f>_xlfn.XLOOKUP(Campaign_performance_cln[[#This Row],[customer_id]],customers_cln[customer_id],customers_cln[country],"Not Found",0)</f>
        <v>Vietnam</v>
      </c>
    </row>
    <row r="1741" spans="1:9" x14ac:dyDescent="0.45">
      <c r="A1741" t="s">
        <v>8652</v>
      </c>
      <c r="B1741" t="s">
        <v>918</v>
      </c>
      <c r="C1741" t="str">
        <f>_xlfn.XLOOKUP(Campaign_performance_cln[[#This Row],[campaign_id]],campaign_channel_merged[campaign_id],campaign_channel_merged[campaign_name],"Not Found")</f>
        <v>Summer  12</v>
      </c>
      <c r="D1741" t="str">
        <f>_xlfn.XLOOKUP(Campaign_performance_cln[[#This Row],[campaign_id]],campaign_channel_merged[campaign_id],campaign_channel_merged[channel],"Not Found",0)</f>
        <v>Email</v>
      </c>
      <c r="E1741" s="8" t="s">
        <v>8690</v>
      </c>
      <c r="F1741" s="8" t="s">
        <v>8689</v>
      </c>
      <c r="G1741" s="8" t="str">
        <f t="shared" si="27"/>
        <v>not converted</v>
      </c>
      <c r="H1741" s="6">
        <v>0</v>
      </c>
      <c r="I1741" t="str">
        <f>_xlfn.XLOOKUP(Campaign_performance_cln[[#This Row],[customer_id]],customers_cln[customer_id],customers_cln[country],"Not Found",0)</f>
        <v>Solomon Islands</v>
      </c>
    </row>
    <row r="1742" spans="1:9" x14ac:dyDescent="0.45">
      <c r="A1742" t="s">
        <v>8656</v>
      </c>
      <c r="B1742" t="s">
        <v>416</v>
      </c>
      <c r="C1742" t="str">
        <f>_xlfn.XLOOKUP(Campaign_performance_cln[[#This Row],[campaign_id]],campaign_channel_merged[campaign_id],campaign_channel_merged[campaign_name],"Not Found")</f>
        <v>Clearance  16</v>
      </c>
      <c r="D1742" t="str">
        <f>_xlfn.XLOOKUP(Campaign_performance_cln[[#This Row],[campaign_id]],campaign_channel_merged[campaign_id],campaign_channel_merged[channel],"Not Found",0)</f>
        <v>Influencer</v>
      </c>
      <c r="E1742" s="8" t="s">
        <v>8690</v>
      </c>
      <c r="F1742" s="8" t="s">
        <v>8690</v>
      </c>
      <c r="G1742" s="8" t="str">
        <f t="shared" si="27"/>
        <v>converted</v>
      </c>
      <c r="H1742" s="6">
        <v>729.53</v>
      </c>
      <c r="I1742" t="str">
        <f>_xlfn.XLOOKUP(Campaign_performance_cln[[#This Row],[customer_id]],customers_cln[customer_id],customers_cln[country],"Not Found",0)</f>
        <v>Netherlands Antilles</v>
      </c>
    </row>
    <row r="1743" spans="1:9" x14ac:dyDescent="0.45">
      <c r="A1743" t="s">
        <v>8650</v>
      </c>
      <c r="B1743" t="s">
        <v>11</v>
      </c>
      <c r="C1743" t="str">
        <f>_xlfn.XLOOKUP(Campaign_performance_cln[[#This Row],[campaign_id]],campaign_channel_merged[campaign_id],campaign_channel_merged[campaign_name],"Not Found")</f>
        <v>Winter  10</v>
      </c>
      <c r="D1743" t="str">
        <f>_xlfn.XLOOKUP(Campaign_performance_cln[[#This Row],[campaign_id]],campaign_channel_merged[campaign_id],campaign_channel_merged[channel],"Not Found",0)</f>
        <v>TV Ad</v>
      </c>
      <c r="E1743" s="8" t="s">
        <v>8690</v>
      </c>
      <c r="F1743" s="8" t="s">
        <v>8690</v>
      </c>
      <c r="G1743" s="8" t="str">
        <f t="shared" si="27"/>
        <v>converted</v>
      </c>
      <c r="H1743" s="6">
        <v>1556.98</v>
      </c>
      <c r="I1743" t="str">
        <f>_xlfn.XLOOKUP(Campaign_performance_cln[[#This Row],[customer_id]],customers_cln[customer_id],customers_cln[country],"Not Found",0)</f>
        <v>Hong Kong</v>
      </c>
    </row>
    <row r="1744" spans="1:9" x14ac:dyDescent="0.45">
      <c r="A1744" t="s">
        <v>8649</v>
      </c>
      <c r="B1744" t="s">
        <v>825</v>
      </c>
      <c r="C1744" t="str">
        <f>_xlfn.XLOOKUP(Campaign_performance_cln[[#This Row],[campaign_id]],campaign_channel_merged[campaign_id],campaign_channel_merged[campaign_name],"Not Found")</f>
        <v>Clearance  9</v>
      </c>
      <c r="D1744" t="str">
        <f>_xlfn.XLOOKUP(Campaign_performance_cln[[#This Row],[campaign_id]],campaign_channel_merged[campaign_id],campaign_channel_merged[channel],"Not Found",0)</f>
        <v>Social Media</v>
      </c>
      <c r="E1744" s="8" t="s">
        <v>8690</v>
      </c>
      <c r="F1744" s="8" t="s">
        <v>8690</v>
      </c>
      <c r="G1744" s="8" t="str">
        <f t="shared" si="27"/>
        <v>converted</v>
      </c>
      <c r="H1744" s="6">
        <v>372.96</v>
      </c>
      <c r="I1744" t="str">
        <f>_xlfn.XLOOKUP(Campaign_performance_cln[[#This Row],[customer_id]],customers_cln[customer_id],customers_cln[country],"Not Found",0)</f>
        <v>Gambia</v>
      </c>
    </row>
    <row r="1745" spans="1:9" x14ac:dyDescent="0.45">
      <c r="A1745" t="s">
        <v>8644</v>
      </c>
      <c r="B1745" t="s">
        <v>730</v>
      </c>
      <c r="C1745" t="str">
        <f>_xlfn.XLOOKUP(Campaign_performance_cln[[#This Row],[campaign_id]],campaign_channel_merged[campaign_id],campaign_channel_merged[campaign_name],"Not Found")</f>
        <v>Launch  4</v>
      </c>
      <c r="D1745" t="str">
        <f>_xlfn.XLOOKUP(Campaign_performance_cln[[#This Row],[campaign_id]],campaign_channel_merged[campaign_id],campaign_channel_merged[channel],"Not Found",0)</f>
        <v>TV Ad</v>
      </c>
      <c r="E1745" s="8" t="s">
        <v>8689</v>
      </c>
      <c r="F1745" s="8" t="s">
        <v>8689</v>
      </c>
      <c r="G1745" s="8" t="str">
        <f t="shared" si="27"/>
        <v>not converted</v>
      </c>
      <c r="H1745" s="6">
        <v>0</v>
      </c>
      <c r="I1745" t="str">
        <f>_xlfn.XLOOKUP(Campaign_performance_cln[[#This Row],[customer_id]],customers_cln[customer_id],customers_cln[country],"Not Found",0)</f>
        <v>Anguilla</v>
      </c>
    </row>
    <row r="1746" spans="1:9" x14ac:dyDescent="0.45">
      <c r="A1746" t="s">
        <v>8647</v>
      </c>
      <c r="B1746" t="s">
        <v>726</v>
      </c>
      <c r="C1746" t="str">
        <f>_xlfn.XLOOKUP(Campaign_performance_cln[[#This Row],[campaign_id]],campaign_channel_merged[campaign_id],campaign_channel_merged[campaign_name],"Not Found")</f>
        <v>Clearance  7</v>
      </c>
      <c r="D1746" t="str">
        <f>_xlfn.XLOOKUP(Campaign_performance_cln[[#This Row],[campaign_id]],campaign_channel_merged[campaign_id],campaign_channel_merged[channel],"Not Found",0)</f>
        <v>TV Ad</v>
      </c>
      <c r="E1746" s="8" t="s">
        <v>8689</v>
      </c>
      <c r="F1746" s="8" t="s">
        <v>8689</v>
      </c>
      <c r="G1746" s="8" t="str">
        <f t="shared" si="27"/>
        <v>not converted</v>
      </c>
      <c r="H1746" s="6">
        <v>0</v>
      </c>
      <c r="I1746" t="str">
        <f>_xlfn.XLOOKUP(Campaign_performance_cln[[#This Row],[customer_id]],customers_cln[customer_id],customers_cln[country],"Not Found",0)</f>
        <v>Libyan Arab Jamahiriya</v>
      </c>
    </row>
    <row r="1747" spans="1:9" x14ac:dyDescent="0.45">
      <c r="A1747" t="s">
        <v>8643</v>
      </c>
      <c r="B1747" t="s">
        <v>81</v>
      </c>
      <c r="C1747" t="str">
        <f>_xlfn.XLOOKUP(Campaign_performance_cln[[#This Row],[campaign_id]],campaign_channel_merged[campaign_id],campaign_channel_merged[campaign_name],"Not Found")</f>
        <v>Winter  3</v>
      </c>
      <c r="D1747" t="str">
        <f>_xlfn.XLOOKUP(Campaign_performance_cln[[#This Row],[campaign_id]],campaign_channel_merged[campaign_id],campaign_channel_merged[channel],"Not Found",0)</f>
        <v>Social Media</v>
      </c>
      <c r="E1747" s="8" t="s">
        <v>8689</v>
      </c>
      <c r="F1747" s="8" t="s">
        <v>8689</v>
      </c>
      <c r="G1747" s="8" t="str">
        <f t="shared" si="27"/>
        <v>not converted</v>
      </c>
      <c r="H1747" s="6">
        <v>0</v>
      </c>
      <c r="I1747" t="str">
        <f>_xlfn.XLOOKUP(Campaign_performance_cln[[#This Row],[customer_id]],customers_cln[customer_id],customers_cln[country],"Not Found",0)</f>
        <v>Bhutan</v>
      </c>
    </row>
    <row r="1748" spans="1:9" x14ac:dyDescent="0.45">
      <c r="A1748" t="s">
        <v>8658</v>
      </c>
      <c r="B1748" t="s">
        <v>397</v>
      </c>
      <c r="C1748" t="str">
        <f>_xlfn.XLOOKUP(Campaign_performance_cln[[#This Row],[campaign_id]],campaign_channel_merged[campaign_id],campaign_channel_merged[campaign_name],"Not Found")</f>
        <v>Summer  18</v>
      </c>
      <c r="D1748" t="str">
        <f>_xlfn.XLOOKUP(Campaign_performance_cln[[#This Row],[campaign_id]],campaign_channel_merged[campaign_id],campaign_channel_merged[channel],"Not Found",0)</f>
        <v>TV Ad</v>
      </c>
      <c r="E1748" s="8" t="s">
        <v>8690</v>
      </c>
      <c r="F1748" s="8" t="s">
        <v>8690</v>
      </c>
      <c r="G1748" s="8" t="str">
        <f t="shared" si="27"/>
        <v>converted</v>
      </c>
      <c r="H1748" s="6">
        <v>785.69</v>
      </c>
      <c r="I1748" t="str">
        <f>_xlfn.XLOOKUP(Campaign_performance_cln[[#This Row],[customer_id]],customers_cln[customer_id],customers_cln[country],"Not Found",0)</f>
        <v>Dominica</v>
      </c>
    </row>
    <row r="1749" spans="1:9" x14ac:dyDescent="0.45">
      <c r="A1749" t="s">
        <v>8641</v>
      </c>
      <c r="B1749" t="s">
        <v>887</v>
      </c>
      <c r="C1749" t="str">
        <f>_xlfn.XLOOKUP(Campaign_performance_cln[[#This Row],[campaign_id]],campaign_channel_merged[campaign_id],campaign_channel_merged[campaign_name],"Not Found")</f>
        <v>Clearance  1</v>
      </c>
      <c r="D1749" t="str">
        <f>_xlfn.XLOOKUP(Campaign_performance_cln[[#This Row],[campaign_id]],campaign_channel_merged[campaign_id],campaign_channel_merged[channel],"Not Found",0)</f>
        <v>Google Ads</v>
      </c>
      <c r="E1749" s="8" t="s">
        <v>8690</v>
      </c>
      <c r="F1749" s="8" t="s">
        <v>8689</v>
      </c>
      <c r="G1749" s="8" t="str">
        <f t="shared" si="27"/>
        <v>not converted</v>
      </c>
      <c r="H1749" s="6">
        <v>0</v>
      </c>
      <c r="I1749" t="str">
        <f>_xlfn.XLOOKUP(Campaign_performance_cln[[#This Row],[customer_id]],customers_cln[customer_id],customers_cln[country],"Not Found",0)</f>
        <v>Brazil</v>
      </c>
    </row>
    <row r="1750" spans="1:9" x14ac:dyDescent="0.45">
      <c r="A1750" t="s">
        <v>8643</v>
      </c>
      <c r="B1750" t="s">
        <v>98</v>
      </c>
      <c r="C1750" t="str">
        <f>_xlfn.XLOOKUP(Campaign_performance_cln[[#This Row],[campaign_id]],campaign_channel_merged[campaign_id],campaign_channel_merged[campaign_name],"Not Found")</f>
        <v>Winter  3</v>
      </c>
      <c r="D1750" t="str">
        <f>_xlfn.XLOOKUP(Campaign_performance_cln[[#This Row],[campaign_id]],campaign_channel_merged[campaign_id],campaign_channel_merged[channel],"Not Found",0)</f>
        <v>Social Media</v>
      </c>
      <c r="E1750" s="8" t="s">
        <v>8690</v>
      </c>
      <c r="F1750" s="8" t="s">
        <v>8690</v>
      </c>
      <c r="G1750" s="8" t="str">
        <f t="shared" si="27"/>
        <v>converted</v>
      </c>
      <c r="H1750" s="6">
        <v>1501.72</v>
      </c>
      <c r="I1750" t="str">
        <f>_xlfn.XLOOKUP(Campaign_performance_cln[[#This Row],[customer_id]],customers_cln[customer_id],customers_cln[country],"Not Found",0)</f>
        <v>Netherlands</v>
      </c>
    </row>
    <row r="1751" spans="1:9" x14ac:dyDescent="0.45">
      <c r="A1751" t="s">
        <v>8651</v>
      </c>
      <c r="B1751" t="s">
        <v>356</v>
      </c>
      <c r="C1751" t="str">
        <f>_xlfn.XLOOKUP(Campaign_performance_cln[[#This Row],[campaign_id]],campaign_channel_merged[campaign_id],campaign_channel_merged[campaign_name],"Not Found")</f>
        <v>Launch  11</v>
      </c>
      <c r="D1751" t="str">
        <f>_xlfn.XLOOKUP(Campaign_performance_cln[[#This Row],[campaign_id]],campaign_channel_merged[campaign_id],campaign_channel_merged[channel],"Not Found",0)</f>
        <v>Email</v>
      </c>
      <c r="E1751" s="8" t="s">
        <v>8689</v>
      </c>
      <c r="F1751" s="8" t="s">
        <v>8689</v>
      </c>
      <c r="G1751" s="8" t="str">
        <f t="shared" si="27"/>
        <v>not converted</v>
      </c>
      <c r="H1751" s="6">
        <v>0</v>
      </c>
      <c r="I1751" t="str">
        <f>_xlfn.XLOOKUP(Campaign_performance_cln[[#This Row],[customer_id]],customers_cln[customer_id],customers_cln[country],"Not Found",0)</f>
        <v>Norfolk Island</v>
      </c>
    </row>
    <row r="1752" spans="1:9" x14ac:dyDescent="0.45">
      <c r="A1752" t="s">
        <v>8649</v>
      </c>
      <c r="B1752" t="s">
        <v>395</v>
      </c>
      <c r="C1752" t="str">
        <f>_xlfn.XLOOKUP(Campaign_performance_cln[[#This Row],[campaign_id]],campaign_channel_merged[campaign_id],campaign_channel_merged[campaign_name],"Not Found")</f>
        <v>Clearance  9</v>
      </c>
      <c r="D1752" t="str">
        <f>_xlfn.XLOOKUP(Campaign_performance_cln[[#This Row],[campaign_id]],campaign_channel_merged[campaign_id],campaign_channel_merged[channel],"Not Found",0)</f>
        <v>Social Media</v>
      </c>
      <c r="E1752" s="8" t="s">
        <v>8689</v>
      </c>
      <c r="F1752" s="8" t="s">
        <v>8689</v>
      </c>
      <c r="G1752" s="8" t="str">
        <f t="shared" si="27"/>
        <v>not converted</v>
      </c>
      <c r="H1752" s="6">
        <v>0</v>
      </c>
      <c r="I1752" t="str">
        <f>_xlfn.XLOOKUP(Campaign_performance_cln[[#This Row],[customer_id]],customers_cln[customer_id],customers_cln[country],"Not Found",0)</f>
        <v>Nigeria</v>
      </c>
    </row>
    <row r="1753" spans="1:9" x14ac:dyDescent="0.45">
      <c r="A1753" t="s">
        <v>8649</v>
      </c>
      <c r="B1753" t="s">
        <v>186</v>
      </c>
      <c r="C1753" t="str">
        <f>_xlfn.XLOOKUP(Campaign_performance_cln[[#This Row],[campaign_id]],campaign_channel_merged[campaign_id],campaign_channel_merged[campaign_name],"Not Found")</f>
        <v>Clearance  9</v>
      </c>
      <c r="D1753" t="str">
        <f>_xlfn.XLOOKUP(Campaign_performance_cln[[#This Row],[campaign_id]],campaign_channel_merged[campaign_id],campaign_channel_merged[channel],"Not Found",0)</f>
        <v>Social Media</v>
      </c>
      <c r="E1753" s="8" t="s">
        <v>8689</v>
      </c>
      <c r="F1753" s="8" t="s">
        <v>8689</v>
      </c>
      <c r="G1753" s="8" t="str">
        <f t="shared" si="27"/>
        <v>not converted</v>
      </c>
      <c r="H1753" s="6">
        <v>0</v>
      </c>
      <c r="I1753" t="str">
        <f>_xlfn.XLOOKUP(Campaign_performance_cln[[#This Row],[customer_id]],customers_cln[customer_id],customers_cln[country],"Not Found",0)</f>
        <v>Australia</v>
      </c>
    </row>
    <row r="1754" spans="1:9" x14ac:dyDescent="0.45">
      <c r="A1754" t="s">
        <v>8657</v>
      </c>
      <c r="B1754" t="s">
        <v>1000</v>
      </c>
      <c r="C1754" t="str">
        <f>_xlfn.XLOOKUP(Campaign_performance_cln[[#This Row],[campaign_id]],campaign_channel_merged[campaign_id],campaign_channel_merged[campaign_name],"Not Found")</f>
        <v>Launch  17</v>
      </c>
      <c r="D1754" t="str">
        <f>_xlfn.XLOOKUP(Campaign_performance_cln[[#This Row],[campaign_id]],campaign_channel_merged[campaign_id],campaign_channel_merged[channel],"Not Found",0)</f>
        <v>TV Ad</v>
      </c>
      <c r="E1754" s="8" t="s">
        <v>8690</v>
      </c>
      <c r="F1754" s="8" t="s">
        <v>8690</v>
      </c>
      <c r="G1754" s="8" t="str">
        <f t="shared" si="27"/>
        <v>converted</v>
      </c>
      <c r="H1754" s="6">
        <v>1511.06</v>
      </c>
      <c r="I1754" t="str">
        <f>_xlfn.XLOOKUP(Campaign_performance_cln[[#This Row],[customer_id]],customers_cln[customer_id],customers_cln[country],"Not Found",0)</f>
        <v>Russian Federation</v>
      </c>
    </row>
    <row r="1755" spans="1:9" x14ac:dyDescent="0.45">
      <c r="A1755" t="s">
        <v>8648</v>
      </c>
      <c r="B1755" t="s">
        <v>518</v>
      </c>
      <c r="C1755" t="str">
        <f>_xlfn.XLOOKUP(Campaign_performance_cln[[#This Row],[campaign_id]],campaign_channel_merged[campaign_id],campaign_channel_merged[campaign_name],"Not Found")</f>
        <v>Festive  8</v>
      </c>
      <c r="D1755" t="str">
        <f>_xlfn.XLOOKUP(Campaign_performance_cln[[#This Row],[campaign_id]],campaign_channel_merged[campaign_id],campaign_channel_merged[channel],"Not Found",0)</f>
        <v>Influencer</v>
      </c>
      <c r="E1755" s="8" t="s">
        <v>8689</v>
      </c>
      <c r="F1755" s="8" t="s">
        <v>8689</v>
      </c>
      <c r="G1755" s="8" t="str">
        <f t="shared" si="27"/>
        <v>not converted</v>
      </c>
      <c r="H1755" s="6">
        <v>0</v>
      </c>
      <c r="I1755" t="str">
        <f>_xlfn.XLOOKUP(Campaign_performance_cln[[#This Row],[customer_id]],customers_cln[customer_id],customers_cln[country],"Not Found",0)</f>
        <v>Mali</v>
      </c>
    </row>
    <row r="1756" spans="1:9" x14ac:dyDescent="0.45">
      <c r="A1756" t="s">
        <v>8643</v>
      </c>
      <c r="B1756" t="s">
        <v>280</v>
      </c>
      <c r="C1756" t="str">
        <f>_xlfn.XLOOKUP(Campaign_performance_cln[[#This Row],[campaign_id]],campaign_channel_merged[campaign_id],campaign_channel_merged[campaign_name],"Not Found")</f>
        <v>Winter  3</v>
      </c>
      <c r="D1756" t="str">
        <f>_xlfn.XLOOKUP(Campaign_performance_cln[[#This Row],[campaign_id]],campaign_channel_merged[campaign_id],campaign_channel_merged[channel],"Not Found",0)</f>
        <v>Social Media</v>
      </c>
      <c r="E1756" s="8" t="s">
        <v>8690</v>
      </c>
      <c r="F1756" s="8" t="s">
        <v>8690</v>
      </c>
      <c r="G1756" s="8" t="str">
        <f t="shared" si="27"/>
        <v>converted</v>
      </c>
      <c r="H1756" s="6">
        <v>1757.02</v>
      </c>
      <c r="I1756" t="str">
        <f>_xlfn.XLOOKUP(Campaign_performance_cln[[#This Row],[customer_id]],customers_cln[customer_id],customers_cln[country],"Not Found",0)</f>
        <v>Sierra Leone</v>
      </c>
    </row>
    <row r="1757" spans="1:9" x14ac:dyDescent="0.45">
      <c r="A1757" t="s">
        <v>8649</v>
      </c>
      <c r="B1757" t="s">
        <v>654</v>
      </c>
      <c r="C1757" t="str">
        <f>_xlfn.XLOOKUP(Campaign_performance_cln[[#This Row],[campaign_id]],campaign_channel_merged[campaign_id],campaign_channel_merged[campaign_name],"Not Found")</f>
        <v>Clearance  9</v>
      </c>
      <c r="D1757" t="str">
        <f>_xlfn.XLOOKUP(Campaign_performance_cln[[#This Row],[campaign_id]],campaign_channel_merged[campaign_id],campaign_channel_merged[channel],"Not Found",0)</f>
        <v>Social Media</v>
      </c>
      <c r="E1757" s="8" t="s">
        <v>8689</v>
      </c>
      <c r="F1757" s="8" t="s">
        <v>8689</v>
      </c>
      <c r="G1757" s="8" t="str">
        <f t="shared" si="27"/>
        <v>not converted</v>
      </c>
      <c r="H1757" s="6">
        <v>0</v>
      </c>
      <c r="I1757" t="str">
        <f>_xlfn.XLOOKUP(Campaign_performance_cln[[#This Row],[customer_id]],customers_cln[customer_id],customers_cln[country],"Not Found",0)</f>
        <v>American Samoa</v>
      </c>
    </row>
    <row r="1758" spans="1:9" x14ac:dyDescent="0.45">
      <c r="A1758" t="s">
        <v>8649</v>
      </c>
      <c r="B1758" t="s">
        <v>353</v>
      </c>
      <c r="C1758" t="str">
        <f>_xlfn.XLOOKUP(Campaign_performance_cln[[#This Row],[campaign_id]],campaign_channel_merged[campaign_id],campaign_channel_merged[campaign_name],"Not Found")</f>
        <v>Clearance  9</v>
      </c>
      <c r="D1758" t="str">
        <f>_xlfn.XLOOKUP(Campaign_performance_cln[[#This Row],[campaign_id]],campaign_channel_merged[campaign_id],campaign_channel_merged[channel],"Not Found",0)</f>
        <v>Social Media</v>
      </c>
      <c r="E1758" s="8" t="s">
        <v>8689</v>
      </c>
      <c r="F1758" s="8" t="s">
        <v>8689</v>
      </c>
      <c r="G1758" s="8" t="str">
        <f t="shared" si="27"/>
        <v>not converted</v>
      </c>
      <c r="H1758" s="6">
        <v>0</v>
      </c>
      <c r="I1758" t="str">
        <f>_xlfn.XLOOKUP(Campaign_performance_cln[[#This Row],[customer_id]],customers_cln[customer_id],customers_cln[country],"Not Found",0)</f>
        <v>Turkey</v>
      </c>
    </row>
    <row r="1759" spans="1:9" x14ac:dyDescent="0.45">
      <c r="A1759" t="s">
        <v>8654</v>
      </c>
      <c r="B1759" t="s">
        <v>813</v>
      </c>
      <c r="C1759" t="str">
        <f>_xlfn.XLOOKUP(Campaign_performance_cln[[#This Row],[campaign_id]],campaign_channel_merged[campaign_id],campaign_channel_merged[campaign_name],"Not Found")</f>
        <v>Summer  14</v>
      </c>
      <c r="D1759" t="str">
        <f>_xlfn.XLOOKUP(Campaign_performance_cln[[#This Row],[campaign_id]],campaign_channel_merged[campaign_id],campaign_channel_merged[channel],"Not Found",0)</f>
        <v>Social Media</v>
      </c>
      <c r="E1759" s="8" t="s">
        <v>8689</v>
      </c>
      <c r="F1759" s="8" t="s">
        <v>8689</v>
      </c>
      <c r="G1759" s="8" t="str">
        <f t="shared" si="27"/>
        <v>not converted</v>
      </c>
      <c r="H1759" s="6">
        <v>0</v>
      </c>
      <c r="I1759" t="str">
        <f>_xlfn.XLOOKUP(Campaign_performance_cln[[#This Row],[customer_id]],customers_cln[customer_id],customers_cln[country],"Not Found",0)</f>
        <v>Malaysia</v>
      </c>
    </row>
    <row r="1760" spans="1:9" x14ac:dyDescent="0.45">
      <c r="A1760" t="s">
        <v>8641</v>
      </c>
      <c r="B1760" t="s">
        <v>16</v>
      </c>
      <c r="C1760" t="str">
        <f>_xlfn.XLOOKUP(Campaign_performance_cln[[#This Row],[campaign_id]],campaign_channel_merged[campaign_id],campaign_channel_merged[campaign_name],"Not Found")</f>
        <v>Clearance  1</v>
      </c>
      <c r="D1760" t="str">
        <f>_xlfn.XLOOKUP(Campaign_performance_cln[[#This Row],[campaign_id]],campaign_channel_merged[campaign_id],campaign_channel_merged[channel],"Not Found",0)</f>
        <v>Google Ads</v>
      </c>
      <c r="E1760" s="8" t="s">
        <v>8690</v>
      </c>
      <c r="F1760" s="8" t="s">
        <v>8689</v>
      </c>
      <c r="G1760" s="8" t="str">
        <f t="shared" si="27"/>
        <v>not converted</v>
      </c>
      <c r="H1760" s="6">
        <v>0</v>
      </c>
      <c r="I1760" t="str">
        <f>_xlfn.XLOOKUP(Campaign_performance_cln[[#This Row],[customer_id]],customers_cln[customer_id],customers_cln[country],"Not Found",0)</f>
        <v>Somalia</v>
      </c>
    </row>
    <row r="1761" spans="1:9" x14ac:dyDescent="0.45">
      <c r="A1761" t="s">
        <v>8643</v>
      </c>
      <c r="B1761" t="s">
        <v>101</v>
      </c>
      <c r="C1761" t="str">
        <f>_xlfn.XLOOKUP(Campaign_performance_cln[[#This Row],[campaign_id]],campaign_channel_merged[campaign_id],campaign_channel_merged[campaign_name],"Not Found")</f>
        <v>Winter  3</v>
      </c>
      <c r="D1761" t="str">
        <f>_xlfn.XLOOKUP(Campaign_performance_cln[[#This Row],[campaign_id]],campaign_channel_merged[campaign_id],campaign_channel_merged[channel],"Not Found",0)</f>
        <v>Social Media</v>
      </c>
      <c r="E1761" s="8" t="s">
        <v>8689</v>
      </c>
      <c r="F1761" s="8" t="s">
        <v>8689</v>
      </c>
      <c r="G1761" s="8" t="str">
        <f t="shared" si="27"/>
        <v>not converted</v>
      </c>
      <c r="H1761" s="6">
        <v>0</v>
      </c>
      <c r="I1761" t="str">
        <f>_xlfn.XLOOKUP(Campaign_performance_cln[[#This Row],[customer_id]],customers_cln[customer_id],customers_cln[country],"Not Found",0)</f>
        <v>Burundi</v>
      </c>
    </row>
    <row r="1762" spans="1:9" x14ac:dyDescent="0.45">
      <c r="A1762" t="s">
        <v>8645</v>
      </c>
      <c r="B1762" t="s">
        <v>162</v>
      </c>
      <c r="C1762" t="str">
        <f>_xlfn.XLOOKUP(Campaign_performance_cln[[#This Row],[campaign_id]],campaign_channel_merged[campaign_id],campaign_channel_merged[campaign_name],"Not Found")</f>
        <v>Festive  5</v>
      </c>
      <c r="D1762" t="str">
        <f>_xlfn.XLOOKUP(Campaign_performance_cln[[#This Row],[campaign_id]],campaign_channel_merged[campaign_id],campaign_channel_merged[channel],"Not Found",0)</f>
        <v>unknown</v>
      </c>
      <c r="E1762" s="8" t="s">
        <v>8689</v>
      </c>
      <c r="F1762" s="8" t="s">
        <v>8689</v>
      </c>
      <c r="G1762" s="8" t="str">
        <f t="shared" si="27"/>
        <v>not converted</v>
      </c>
      <c r="H1762" s="6">
        <v>0</v>
      </c>
      <c r="I1762" t="str">
        <f>_xlfn.XLOOKUP(Campaign_performance_cln[[#This Row],[customer_id]],customers_cln[customer_id],customers_cln[country],"Not Found",0)</f>
        <v>Samoa</v>
      </c>
    </row>
    <row r="1763" spans="1:9" x14ac:dyDescent="0.45">
      <c r="A1763" t="s">
        <v>8653</v>
      </c>
      <c r="B1763" t="s">
        <v>826</v>
      </c>
      <c r="C1763" t="str">
        <f>_xlfn.XLOOKUP(Campaign_performance_cln[[#This Row],[campaign_id]],campaign_channel_merged[campaign_id],campaign_channel_merged[campaign_name],"Not Found")</f>
        <v>Winter  13</v>
      </c>
      <c r="D1763" t="str">
        <f>_xlfn.XLOOKUP(Campaign_performance_cln[[#This Row],[campaign_id]],campaign_channel_merged[campaign_id],campaign_channel_merged[channel],"Not Found",0)</f>
        <v>Social Media</v>
      </c>
      <c r="E1763" s="8" t="s">
        <v>8689</v>
      </c>
      <c r="F1763" s="8" t="s">
        <v>8689</v>
      </c>
      <c r="G1763" s="8" t="str">
        <f t="shared" si="27"/>
        <v>not converted</v>
      </c>
      <c r="H1763" s="6">
        <v>0</v>
      </c>
      <c r="I1763" t="str">
        <f>_xlfn.XLOOKUP(Campaign_performance_cln[[#This Row],[customer_id]],customers_cln[customer_id],customers_cln[country],"Not Found",0)</f>
        <v>Guadeloupe</v>
      </c>
    </row>
    <row r="1764" spans="1:9" x14ac:dyDescent="0.45">
      <c r="A1764" t="s">
        <v>8649</v>
      </c>
      <c r="B1764" t="s">
        <v>710</v>
      </c>
      <c r="C1764" t="str">
        <f>_xlfn.XLOOKUP(Campaign_performance_cln[[#This Row],[campaign_id]],campaign_channel_merged[campaign_id],campaign_channel_merged[campaign_name],"Not Found")</f>
        <v>Clearance  9</v>
      </c>
      <c r="D1764" t="str">
        <f>_xlfn.XLOOKUP(Campaign_performance_cln[[#This Row],[campaign_id]],campaign_channel_merged[campaign_id],campaign_channel_merged[channel],"Not Found",0)</f>
        <v>Social Media</v>
      </c>
      <c r="E1764" s="8" t="s">
        <v>8690</v>
      </c>
      <c r="F1764" s="8" t="s">
        <v>8689</v>
      </c>
      <c r="G1764" s="8" t="str">
        <f t="shared" si="27"/>
        <v>not converted</v>
      </c>
      <c r="H1764" s="6">
        <v>0</v>
      </c>
      <c r="I1764" t="str">
        <f>_xlfn.XLOOKUP(Campaign_performance_cln[[#This Row],[customer_id]],customers_cln[customer_id],customers_cln[country],"Not Found",0)</f>
        <v>Kuwait</v>
      </c>
    </row>
    <row r="1765" spans="1:9" x14ac:dyDescent="0.45">
      <c r="A1765" t="s">
        <v>8655</v>
      </c>
      <c r="B1765" t="s">
        <v>768</v>
      </c>
      <c r="C1765" t="str">
        <f>_xlfn.XLOOKUP(Campaign_performance_cln[[#This Row],[campaign_id]],campaign_channel_merged[campaign_id],campaign_channel_merged[campaign_name],"Not Found")</f>
        <v>Festive  15</v>
      </c>
      <c r="D1765" t="str">
        <f>_xlfn.XLOOKUP(Campaign_performance_cln[[#This Row],[campaign_id]],campaign_channel_merged[campaign_id],campaign_channel_merged[channel],"Not Found",0)</f>
        <v>Email</v>
      </c>
      <c r="E1765" s="8" t="s">
        <v>8690</v>
      </c>
      <c r="F1765" s="8" t="s">
        <v>8690</v>
      </c>
      <c r="G1765" s="8" t="str">
        <f t="shared" si="27"/>
        <v>converted</v>
      </c>
      <c r="H1765" s="6">
        <v>1070.1500000000001</v>
      </c>
      <c r="I1765" t="str">
        <f>_xlfn.XLOOKUP(Campaign_performance_cln[[#This Row],[customer_id]],customers_cln[customer_id],customers_cln[country],"Not Found",0)</f>
        <v>Mayotte</v>
      </c>
    </row>
    <row r="1766" spans="1:9" x14ac:dyDescent="0.45">
      <c r="A1766" t="s">
        <v>8658</v>
      </c>
      <c r="B1766" t="s">
        <v>383</v>
      </c>
      <c r="C1766" t="str">
        <f>_xlfn.XLOOKUP(Campaign_performance_cln[[#This Row],[campaign_id]],campaign_channel_merged[campaign_id],campaign_channel_merged[campaign_name],"Not Found")</f>
        <v>Summer  18</v>
      </c>
      <c r="D1766" t="str">
        <f>_xlfn.XLOOKUP(Campaign_performance_cln[[#This Row],[campaign_id]],campaign_channel_merged[campaign_id],campaign_channel_merged[channel],"Not Found",0)</f>
        <v>TV Ad</v>
      </c>
      <c r="E1766" s="8" t="s">
        <v>8690</v>
      </c>
      <c r="F1766" s="8" t="s">
        <v>8689</v>
      </c>
      <c r="G1766" s="8" t="str">
        <f t="shared" si="27"/>
        <v>not converted</v>
      </c>
      <c r="H1766" s="6">
        <v>0</v>
      </c>
      <c r="I1766" t="str">
        <f>_xlfn.XLOOKUP(Campaign_performance_cln[[#This Row],[customer_id]],customers_cln[customer_id],customers_cln[country],"Not Found",0)</f>
        <v>Montenegro</v>
      </c>
    </row>
    <row r="1767" spans="1:9" x14ac:dyDescent="0.45">
      <c r="A1767" t="s">
        <v>8651</v>
      </c>
      <c r="B1767" t="s">
        <v>864</v>
      </c>
      <c r="C1767" t="str">
        <f>_xlfn.XLOOKUP(Campaign_performance_cln[[#This Row],[campaign_id]],campaign_channel_merged[campaign_id],campaign_channel_merged[campaign_name],"Not Found")</f>
        <v>Launch  11</v>
      </c>
      <c r="D1767" t="str">
        <f>_xlfn.XLOOKUP(Campaign_performance_cln[[#This Row],[campaign_id]],campaign_channel_merged[campaign_id],campaign_channel_merged[channel],"Not Found",0)</f>
        <v>Email</v>
      </c>
      <c r="E1767" s="8" t="s">
        <v>8689</v>
      </c>
      <c r="F1767" s="8" t="s">
        <v>8689</v>
      </c>
      <c r="G1767" s="8" t="str">
        <f t="shared" si="27"/>
        <v>not converted</v>
      </c>
      <c r="H1767" s="6">
        <v>0</v>
      </c>
      <c r="I1767" t="str">
        <f>_xlfn.XLOOKUP(Campaign_performance_cln[[#This Row],[customer_id]],customers_cln[customer_id],customers_cln[country],"Not Found",0)</f>
        <v>Latvia</v>
      </c>
    </row>
    <row r="1768" spans="1:9" x14ac:dyDescent="0.45">
      <c r="A1768" t="s">
        <v>8641</v>
      </c>
      <c r="B1768" t="s">
        <v>815</v>
      </c>
      <c r="C1768" t="str">
        <f>_xlfn.XLOOKUP(Campaign_performance_cln[[#This Row],[campaign_id]],campaign_channel_merged[campaign_id],campaign_channel_merged[campaign_name],"Not Found")</f>
        <v>Clearance  1</v>
      </c>
      <c r="D1768" t="str">
        <f>_xlfn.XLOOKUP(Campaign_performance_cln[[#This Row],[campaign_id]],campaign_channel_merged[campaign_id],campaign_channel_merged[channel],"Not Found",0)</f>
        <v>Google Ads</v>
      </c>
      <c r="E1768" s="8" t="s">
        <v>8690</v>
      </c>
      <c r="F1768" s="8" t="s">
        <v>8690</v>
      </c>
      <c r="G1768" s="8" t="str">
        <f t="shared" si="27"/>
        <v>converted</v>
      </c>
      <c r="H1768" s="6">
        <v>1566.17</v>
      </c>
      <c r="I1768" t="str">
        <f>_xlfn.XLOOKUP(Campaign_performance_cln[[#This Row],[customer_id]],customers_cln[customer_id],customers_cln[country],"Not Found",0)</f>
        <v>Monaco</v>
      </c>
    </row>
    <row r="1769" spans="1:9" x14ac:dyDescent="0.45">
      <c r="A1769" t="s">
        <v>8660</v>
      </c>
      <c r="B1769" t="s">
        <v>594</v>
      </c>
      <c r="C1769" t="str">
        <f>_xlfn.XLOOKUP(Campaign_performance_cln[[#This Row],[campaign_id]],campaign_channel_merged[campaign_id],campaign_channel_merged[campaign_name],"Not Found")</f>
        <v>Clearance  20</v>
      </c>
      <c r="D1769" t="str">
        <f>_xlfn.XLOOKUP(Campaign_performance_cln[[#This Row],[campaign_id]],campaign_channel_merged[campaign_id],campaign_channel_merged[channel],"Not Found",0)</f>
        <v>Social Media</v>
      </c>
      <c r="E1769" s="8" t="s">
        <v>8690</v>
      </c>
      <c r="F1769" s="8" t="s">
        <v>8689</v>
      </c>
      <c r="G1769" s="8" t="str">
        <f t="shared" si="27"/>
        <v>not converted</v>
      </c>
      <c r="H1769" s="6">
        <v>0</v>
      </c>
      <c r="I1769" t="str">
        <f>_xlfn.XLOOKUP(Campaign_performance_cln[[#This Row],[customer_id]],customers_cln[customer_id],customers_cln[country],"Not Found",0)</f>
        <v>Sierra Leone</v>
      </c>
    </row>
    <row r="1770" spans="1:9" x14ac:dyDescent="0.45">
      <c r="A1770" t="s">
        <v>8652</v>
      </c>
      <c r="B1770" t="s">
        <v>40</v>
      </c>
      <c r="C1770" t="str">
        <f>_xlfn.XLOOKUP(Campaign_performance_cln[[#This Row],[campaign_id]],campaign_channel_merged[campaign_id],campaign_channel_merged[campaign_name],"Not Found")</f>
        <v>Summer  12</v>
      </c>
      <c r="D1770" t="str">
        <f>_xlfn.XLOOKUP(Campaign_performance_cln[[#This Row],[campaign_id]],campaign_channel_merged[campaign_id],campaign_channel_merged[channel],"Not Found",0)</f>
        <v>Email</v>
      </c>
      <c r="E1770" s="8" t="s">
        <v>8690</v>
      </c>
      <c r="F1770" s="8" t="s">
        <v>8690</v>
      </c>
      <c r="G1770" s="8" t="str">
        <f t="shared" si="27"/>
        <v>converted</v>
      </c>
      <c r="H1770" s="6">
        <v>835.49</v>
      </c>
      <c r="I1770" t="str">
        <f>_xlfn.XLOOKUP(Campaign_performance_cln[[#This Row],[customer_id]],customers_cln[customer_id],customers_cln[country],"Not Found",0)</f>
        <v>Cayman Islands</v>
      </c>
    </row>
    <row r="1771" spans="1:9" x14ac:dyDescent="0.45">
      <c r="A1771" t="s">
        <v>8649</v>
      </c>
      <c r="B1771" t="s">
        <v>883</v>
      </c>
      <c r="C1771" t="str">
        <f>_xlfn.XLOOKUP(Campaign_performance_cln[[#This Row],[campaign_id]],campaign_channel_merged[campaign_id],campaign_channel_merged[campaign_name],"Not Found")</f>
        <v>Clearance  9</v>
      </c>
      <c r="D1771" t="str">
        <f>_xlfn.XLOOKUP(Campaign_performance_cln[[#This Row],[campaign_id]],campaign_channel_merged[campaign_id],campaign_channel_merged[channel],"Not Found",0)</f>
        <v>Social Media</v>
      </c>
      <c r="E1771" s="8" t="s">
        <v>8690</v>
      </c>
      <c r="F1771" s="8" t="s">
        <v>8690</v>
      </c>
      <c r="G1771" s="8" t="str">
        <f t="shared" si="27"/>
        <v>converted</v>
      </c>
      <c r="H1771" s="6">
        <v>1636.17</v>
      </c>
      <c r="I1771" t="str">
        <f>_xlfn.XLOOKUP(Campaign_performance_cln[[#This Row],[customer_id]],customers_cln[customer_id],customers_cln[country],"Not Found",0)</f>
        <v>Kiribati</v>
      </c>
    </row>
    <row r="1772" spans="1:9" x14ac:dyDescent="0.45">
      <c r="A1772" t="s">
        <v>8649</v>
      </c>
      <c r="B1772" t="s">
        <v>582</v>
      </c>
      <c r="C1772" t="str">
        <f>_xlfn.XLOOKUP(Campaign_performance_cln[[#This Row],[campaign_id]],campaign_channel_merged[campaign_id],campaign_channel_merged[campaign_name],"Not Found")</f>
        <v>Clearance  9</v>
      </c>
      <c r="D1772" t="str">
        <f>_xlfn.XLOOKUP(Campaign_performance_cln[[#This Row],[campaign_id]],campaign_channel_merged[campaign_id],campaign_channel_merged[channel],"Not Found",0)</f>
        <v>Social Media</v>
      </c>
      <c r="E1772" s="8" t="s">
        <v>8689</v>
      </c>
      <c r="F1772" s="8" t="s">
        <v>8689</v>
      </c>
      <c r="G1772" s="8" t="str">
        <f t="shared" si="27"/>
        <v>not converted</v>
      </c>
      <c r="H1772" s="6">
        <v>0</v>
      </c>
      <c r="I1772" t="str">
        <f>_xlfn.XLOOKUP(Campaign_performance_cln[[#This Row],[customer_id]],customers_cln[customer_id],customers_cln[country],"Not Found",0)</f>
        <v>Wallis And Futuna</v>
      </c>
    </row>
    <row r="1773" spans="1:9" x14ac:dyDescent="0.45">
      <c r="A1773" t="s">
        <v>8647</v>
      </c>
      <c r="B1773" t="s">
        <v>899</v>
      </c>
      <c r="C1773" t="str">
        <f>_xlfn.XLOOKUP(Campaign_performance_cln[[#This Row],[campaign_id]],campaign_channel_merged[campaign_id],campaign_channel_merged[campaign_name],"Not Found")</f>
        <v>Clearance  7</v>
      </c>
      <c r="D1773" t="str">
        <f>_xlfn.XLOOKUP(Campaign_performance_cln[[#This Row],[campaign_id]],campaign_channel_merged[campaign_id],campaign_channel_merged[channel],"Not Found",0)</f>
        <v>TV Ad</v>
      </c>
      <c r="E1773" s="8" t="s">
        <v>8689</v>
      </c>
      <c r="F1773" s="8" t="s">
        <v>8689</v>
      </c>
      <c r="G1773" s="8" t="str">
        <f t="shared" si="27"/>
        <v>not converted</v>
      </c>
      <c r="H1773" s="6">
        <v>0</v>
      </c>
      <c r="I1773" t="str">
        <f>_xlfn.XLOOKUP(Campaign_performance_cln[[#This Row],[customer_id]],customers_cln[customer_id],customers_cln[country],"Not Found",0)</f>
        <v>Central African Republic</v>
      </c>
    </row>
    <row r="1774" spans="1:9" x14ac:dyDescent="0.45">
      <c r="A1774" t="s">
        <v>8655</v>
      </c>
      <c r="B1774" t="s">
        <v>41</v>
      </c>
      <c r="C1774" t="str">
        <f>_xlfn.XLOOKUP(Campaign_performance_cln[[#This Row],[campaign_id]],campaign_channel_merged[campaign_id],campaign_channel_merged[campaign_name],"Not Found")</f>
        <v>Festive  15</v>
      </c>
      <c r="D1774" t="str">
        <f>_xlfn.XLOOKUP(Campaign_performance_cln[[#This Row],[campaign_id]],campaign_channel_merged[campaign_id],campaign_channel_merged[channel],"Not Found",0)</f>
        <v>Email</v>
      </c>
      <c r="E1774" s="8" t="s">
        <v>8690</v>
      </c>
      <c r="F1774" s="8" t="s">
        <v>8689</v>
      </c>
      <c r="G1774" s="8" t="str">
        <f t="shared" si="27"/>
        <v>not converted</v>
      </c>
      <c r="H1774" s="6">
        <v>0</v>
      </c>
      <c r="I1774" t="str">
        <f>_xlfn.XLOOKUP(Campaign_performance_cln[[#This Row],[customer_id]],customers_cln[customer_id],customers_cln[country],"Not Found",0)</f>
        <v>Ecuador</v>
      </c>
    </row>
    <row r="1775" spans="1:9" x14ac:dyDescent="0.45">
      <c r="A1775" t="s">
        <v>8646</v>
      </c>
      <c r="B1775" t="s">
        <v>836</v>
      </c>
      <c r="C1775" t="str">
        <f>_xlfn.XLOOKUP(Campaign_performance_cln[[#This Row],[campaign_id]],campaign_channel_merged[campaign_id],campaign_channel_merged[campaign_name],"Not Found")</f>
        <v>Winter  6</v>
      </c>
      <c r="D1775" t="str">
        <f>_xlfn.XLOOKUP(Campaign_performance_cln[[#This Row],[campaign_id]],campaign_channel_merged[campaign_id],campaign_channel_merged[channel],"Not Found",0)</f>
        <v>Influencer</v>
      </c>
      <c r="E1775" s="8" t="s">
        <v>8689</v>
      </c>
      <c r="F1775" s="8" t="s">
        <v>8689</v>
      </c>
      <c r="G1775" s="8" t="str">
        <f t="shared" si="27"/>
        <v>not converted</v>
      </c>
      <c r="H1775" s="6">
        <v>0</v>
      </c>
      <c r="I1775" t="str">
        <f>_xlfn.XLOOKUP(Campaign_performance_cln[[#This Row],[customer_id]],customers_cln[customer_id],customers_cln[country],"Not Found",0)</f>
        <v>Costa Rica</v>
      </c>
    </row>
    <row r="1776" spans="1:9" x14ac:dyDescent="0.45">
      <c r="A1776" t="s">
        <v>8659</v>
      </c>
      <c r="B1776" t="s">
        <v>345</v>
      </c>
      <c r="C1776" t="str">
        <f>_xlfn.XLOOKUP(Campaign_performance_cln[[#This Row],[campaign_id]],campaign_channel_merged[campaign_id],campaign_channel_merged[campaign_name],"Not Found")</f>
        <v>Launch  19</v>
      </c>
      <c r="D1776" t="str">
        <f>_xlfn.XLOOKUP(Campaign_performance_cln[[#This Row],[campaign_id]],campaign_channel_merged[campaign_id],campaign_channel_merged[channel],"Not Found",0)</f>
        <v>Google Ads</v>
      </c>
      <c r="E1776" s="8" t="s">
        <v>8689</v>
      </c>
      <c r="F1776" s="8" t="s">
        <v>8689</v>
      </c>
      <c r="G1776" s="8" t="str">
        <f t="shared" si="27"/>
        <v>not converted</v>
      </c>
      <c r="H1776" s="6">
        <v>0</v>
      </c>
      <c r="I1776" t="str">
        <f>_xlfn.XLOOKUP(Campaign_performance_cln[[#This Row],[customer_id]],customers_cln[customer_id],customers_cln[country],"Not Found",0)</f>
        <v>Luxembourg</v>
      </c>
    </row>
    <row r="1777" spans="1:9" x14ac:dyDescent="0.45">
      <c r="A1777" t="s">
        <v>8644</v>
      </c>
      <c r="B1777" t="s">
        <v>319</v>
      </c>
      <c r="C1777" t="str">
        <f>_xlfn.XLOOKUP(Campaign_performance_cln[[#This Row],[campaign_id]],campaign_channel_merged[campaign_id],campaign_channel_merged[campaign_name],"Not Found")</f>
        <v>Launch  4</v>
      </c>
      <c r="D1777" t="str">
        <f>_xlfn.XLOOKUP(Campaign_performance_cln[[#This Row],[campaign_id]],campaign_channel_merged[campaign_id],campaign_channel_merged[channel],"Not Found",0)</f>
        <v>TV Ad</v>
      </c>
      <c r="E1777" s="8" t="s">
        <v>8690</v>
      </c>
      <c r="F1777" s="8" t="s">
        <v>8689</v>
      </c>
      <c r="G1777" s="8" t="str">
        <f t="shared" si="27"/>
        <v>not converted</v>
      </c>
      <c r="H1777" s="6">
        <v>0</v>
      </c>
      <c r="I1777" t="str">
        <f>_xlfn.XLOOKUP(Campaign_performance_cln[[#This Row],[customer_id]],customers_cln[customer_id],customers_cln[country],"Not Found",0)</f>
        <v>China</v>
      </c>
    </row>
    <row r="1778" spans="1:9" x14ac:dyDescent="0.45">
      <c r="A1778" t="s">
        <v>8652</v>
      </c>
      <c r="B1778" t="s">
        <v>268</v>
      </c>
      <c r="C1778" t="str">
        <f>_xlfn.XLOOKUP(Campaign_performance_cln[[#This Row],[campaign_id]],campaign_channel_merged[campaign_id],campaign_channel_merged[campaign_name],"Not Found")</f>
        <v>Summer  12</v>
      </c>
      <c r="D1778" t="str">
        <f>_xlfn.XLOOKUP(Campaign_performance_cln[[#This Row],[campaign_id]],campaign_channel_merged[campaign_id],campaign_channel_merged[channel],"Not Found",0)</f>
        <v>Email</v>
      </c>
      <c r="E1778" s="8" t="s">
        <v>8689</v>
      </c>
      <c r="F1778" s="8" t="s">
        <v>8689</v>
      </c>
      <c r="G1778" s="8" t="str">
        <f t="shared" si="27"/>
        <v>not converted</v>
      </c>
      <c r="H1778" s="6">
        <v>0</v>
      </c>
      <c r="I1778" t="str">
        <f>_xlfn.XLOOKUP(Campaign_performance_cln[[#This Row],[customer_id]],customers_cln[customer_id],customers_cln[country],"Not Found",0)</f>
        <v>Saint Helena</v>
      </c>
    </row>
    <row r="1779" spans="1:9" x14ac:dyDescent="0.45">
      <c r="A1779" t="s">
        <v>8660</v>
      </c>
      <c r="B1779" t="s">
        <v>773</v>
      </c>
      <c r="C1779" t="str">
        <f>_xlfn.XLOOKUP(Campaign_performance_cln[[#This Row],[campaign_id]],campaign_channel_merged[campaign_id],campaign_channel_merged[campaign_name],"Not Found")</f>
        <v>Clearance  20</v>
      </c>
      <c r="D1779" t="str">
        <f>_xlfn.XLOOKUP(Campaign_performance_cln[[#This Row],[campaign_id]],campaign_channel_merged[campaign_id],campaign_channel_merged[channel],"Not Found",0)</f>
        <v>Social Media</v>
      </c>
      <c r="E1779" s="8" t="s">
        <v>8689</v>
      </c>
      <c r="F1779" s="8" t="s">
        <v>8689</v>
      </c>
      <c r="G1779" s="8" t="str">
        <f t="shared" si="27"/>
        <v>not converted</v>
      </c>
      <c r="H1779" s="6">
        <v>0</v>
      </c>
      <c r="I1779" t="str">
        <f>_xlfn.XLOOKUP(Campaign_performance_cln[[#This Row],[customer_id]],customers_cln[customer_id],customers_cln[country],"Not Found",0)</f>
        <v>Burkina Faso</v>
      </c>
    </row>
    <row r="1780" spans="1:9" x14ac:dyDescent="0.45">
      <c r="A1780" t="s">
        <v>8654</v>
      </c>
      <c r="B1780" t="s">
        <v>596</v>
      </c>
      <c r="C1780" t="str">
        <f>_xlfn.XLOOKUP(Campaign_performance_cln[[#This Row],[campaign_id]],campaign_channel_merged[campaign_id],campaign_channel_merged[campaign_name],"Not Found")</f>
        <v>Summer  14</v>
      </c>
      <c r="D1780" t="str">
        <f>_xlfn.XLOOKUP(Campaign_performance_cln[[#This Row],[campaign_id]],campaign_channel_merged[campaign_id],campaign_channel_merged[channel],"Not Found",0)</f>
        <v>Social Media</v>
      </c>
      <c r="E1780" s="8" t="s">
        <v>8689</v>
      </c>
      <c r="F1780" s="8" t="s">
        <v>8689</v>
      </c>
      <c r="G1780" s="8" t="str">
        <f t="shared" si="27"/>
        <v>not converted</v>
      </c>
      <c r="H1780" s="6">
        <v>0</v>
      </c>
      <c r="I1780" t="str">
        <f>_xlfn.XLOOKUP(Campaign_performance_cln[[#This Row],[customer_id]],customers_cln[customer_id],customers_cln[country],"Not Found",0)</f>
        <v>Palau</v>
      </c>
    </row>
    <row r="1781" spans="1:9" x14ac:dyDescent="0.45">
      <c r="A1781" t="s">
        <v>8650</v>
      </c>
      <c r="B1781" t="s">
        <v>148</v>
      </c>
      <c r="C1781" t="str">
        <f>_xlfn.XLOOKUP(Campaign_performance_cln[[#This Row],[campaign_id]],campaign_channel_merged[campaign_id],campaign_channel_merged[campaign_name],"Not Found")</f>
        <v>Winter  10</v>
      </c>
      <c r="D1781" t="str">
        <f>_xlfn.XLOOKUP(Campaign_performance_cln[[#This Row],[campaign_id]],campaign_channel_merged[campaign_id],campaign_channel_merged[channel],"Not Found",0)</f>
        <v>TV Ad</v>
      </c>
      <c r="E1781" s="8" t="s">
        <v>8690</v>
      </c>
      <c r="F1781" s="8" t="s">
        <v>8689</v>
      </c>
      <c r="G1781" s="8" t="str">
        <f t="shared" si="27"/>
        <v>not converted</v>
      </c>
      <c r="H1781" s="6">
        <v>0</v>
      </c>
      <c r="I1781" t="str">
        <f>_xlfn.XLOOKUP(Campaign_performance_cln[[#This Row],[customer_id]],customers_cln[customer_id],customers_cln[country],"Not Found",0)</f>
        <v>Nicaragua</v>
      </c>
    </row>
    <row r="1782" spans="1:9" x14ac:dyDescent="0.45">
      <c r="A1782" t="s">
        <v>8656</v>
      </c>
      <c r="B1782" t="s">
        <v>869</v>
      </c>
      <c r="C1782" t="str">
        <f>_xlfn.XLOOKUP(Campaign_performance_cln[[#This Row],[campaign_id]],campaign_channel_merged[campaign_id],campaign_channel_merged[campaign_name],"Not Found")</f>
        <v>Clearance  16</v>
      </c>
      <c r="D1782" t="str">
        <f>_xlfn.XLOOKUP(Campaign_performance_cln[[#This Row],[campaign_id]],campaign_channel_merged[campaign_id],campaign_channel_merged[channel],"Not Found",0)</f>
        <v>Influencer</v>
      </c>
      <c r="E1782" s="8" t="s">
        <v>8689</v>
      </c>
      <c r="F1782" s="8" t="s">
        <v>8689</v>
      </c>
      <c r="G1782" s="8" t="str">
        <f t="shared" si="27"/>
        <v>not converted</v>
      </c>
      <c r="H1782" s="6">
        <v>0</v>
      </c>
      <c r="I1782" t="str">
        <f>_xlfn.XLOOKUP(Campaign_performance_cln[[#This Row],[customer_id]],customers_cln[customer_id],customers_cln[country],"Not Found",0)</f>
        <v>South Africa</v>
      </c>
    </row>
    <row r="1783" spans="1:9" x14ac:dyDescent="0.45">
      <c r="A1783" t="s">
        <v>8654</v>
      </c>
      <c r="B1783" t="s">
        <v>140</v>
      </c>
      <c r="C1783" t="str">
        <f>_xlfn.XLOOKUP(Campaign_performance_cln[[#This Row],[campaign_id]],campaign_channel_merged[campaign_id],campaign_channel_merged[campaign_name],"Not Found")</f>
        <v>Summer  14</v>
      </c>
      <c r="D1783" t="str">
        <f>_xlfn.XLOOKUP(Campaign_performance_cln[[#This Row],[campaign_id]],campaign_channel_merged[campaign_id],campaign_channel_merged[channel],"Not Found",0)</f>
        <v>Social Media</v>
      </c>
      <c r="E1783" s="8" t="s">
        <v>8689</v>
      </c>
      <c r="F1783" s="8" t="s">
        <v>8689</v>
      </c>
      <c r="G1783" s="8" t="str">
        <f t="shared" si="27"/>
        <v>not converted</v>
      </c>
      <c r="H1783" s="6">
        <v>0</v>
      </c>
      <c r="I1783" t="str">
        <f>_xlfn.XLOOKUP(Campaign_performance_cln[[#This Row],[customer_id]],customers_cln[customer_id],customers_cln[country],"Not Found",0)</f>
        <v>Peru</v>
      </c>
    </row>
    <row r="1784" spans="1:9" x14ac:dyDescent="0.45">
      <c r="A1784" t="s">
        <v>8651</v>
      </c>
      <c r="B1784" t="s">
        <v>179</v>
      </c>
      <c r="C1784" t="str">
        <f>_xlfn.XLOOKUP(Campaign_performance_cln[[#This Row],[campaign_id]],campaign_channel_merged[campaign_id],campaign_channel_merged[campaign_name],"Not Found")</f>
        <v>Launch  11</v>
      </c>
      <c r="D1784" t="str">
        <f>_xlfn.XLOOKUP(Campaign_performance_cln[[#This Row],[campaign_id]],campaign_channel_merged[campaign_id],campaign_channel_merged[channel],"Not Found",0)</f>
        <v>Email</v>
      </c>
      <c r="E1784" s="8" t="s">
        <v>8690</v>
      </c>
      <c r="F1784" s="8" t="s">
        <v>8689</v>
      </c>
      <c r="G1784" s="8" t="str">
        <f t="shared" si="27"/>
        <v>not converted</v>
      </c>
      <c r="H1784" s="6">
        <v>0</v>
      </c>
      <c r="I1784" t="str">
        <f>_xlfn.XLOOKUP(Campaign_performance_cln[[#This Row],[customer_id]],customers_cln[customer_id],customers_cln[country],"Not Found",0)</f>
        <v>Kiribati</v>
      </c>
    </row>
    <row r="1785" spans="1:9" x14ac:dyDescent="0.45">
      <c r="A1785" t="s">
        <v>8644</v>
      </c>
      <c r="B1785" t="s">
        <v>431</v>
      </c>
      <c r="C1785" t="str">
        <f>_xlfn.XLOOKUP(Campaign_performance_cln[[#This Row],[campaign_id]],campaign_channel_merged[campaign_id],campaign_channel_merged[campaign_name],"Not Found")</f>
        <v>Launch  4</v>
      </c>
      <c r="D1785" t="str">
        <f>_xlfn.XLOOKUP(Campaign_performance_cln[[#This Row],[campaign_id]],campaign_channel_merged[campaign_id],campaign_channel_merged[channel],"Not Found",0)</f>
        <v>TV Ad</v>
      </c>
      <c r="E1785" s="8" t="s">
        <v>8690</v>
      </c>
      <c r="F1785" s="8" t="s">
        <v>8689</v>
      </c>
      <c r="G1785" s="8" t="str">
        <f t="shared" si="27"/>
        <v>not converted</v>
      </c>
      <c r="H1785" s="6">
        <v>0</v>
      </c>
      <c r="I1785" t="str">
        <f>_xlfn.XLOOKUP(Campaign_performance_cln[[#This Row],[customer_id]],customers_cln[customer_id],customers_cln[country],"Not Found",0)</f>
        <v>Croatia</v>
      </c>
    </row>
    <row r="1786" spans="1:9" x14ac:dyDescent="0.45">
      <c r="A1786" t="s">
        <v>8655</v>
      </c>
      <c r="B1786" t="s">
        <v>216</v>
      </c>
      <c r="C1786" t="str">
        <f>_xlfn.XLOOKUP(Campaign_performance_cln[[#This Row],[campaign_id]],campaign_channel_merged[campaign_id],campaign_channel_merged[campaign_name],"Not Found")</f>
        <v>Festive  15</v>
      </c>
      <c r="D1786" t="str">
        <f>_xlfn.XLOOKUP(Campaign_performance_cln[[#This Row],[campaign_id]],campaign_channel_merged[campaign_id],campaign_channel_merged[channel],"Not Found",0)</f>
        <v>Email</v>
      </c>
      <c r="E1786" s="8" t="s">
        <v>8689</v>
      </c>
      <c r="F1786" s="8" t="s">
        <v>8689</v>
      </c>
      <c r="G1786" s="8" t="str">
        <f t="shared" si="27"/>
        <v>not converted</v>
      </c>
      <c r="H1786" s="6">
        <v>0</v>
      </c>
      <c r="I1786" t="str">
        <f>_xlfn.XLOOKUP(Campaign_performance_cln[[#This Row],[customer_id]],customers_cln[customer_id],customers_cln[country],"Not Found",0)</f>
        <v>United Arab Emirates</v>
      </c>
    </row>
    <row r="1787" spans="1:9" x14ac:dyDescent="0.45">
      <c r="A1787" t="s">
        <v>8650</v>
      </c>
      <c r="B1787" t="s">
        <v>479</v>
      </c>
      <c r="C1787" t="str">
        <f>_xlfn.XLOOKUP(Campaign_performance_cln[[#This Row],[campaign_id]],campaign_channel_merged[campaign_id],campaign_channel_merged[campaign_name],"Not Found")</f>
        <v>Winter  10</v>
      </c>
      <c r="D1787" t="str">
        <f>_xlfn.XLOOKUP(Campaign_performance_cln[[#This Row],[campaign_id]],campaign_channel_merged[campaign_id],campaign_channel_merged[channel],"Not Found",0)</f>
        <v>TV Ad</v>
      </c>
      <c r="E1787" s="8" t="s">
        <v>8689</v>
      </c>
      <c r="F1787" s="8" t="s">
        <v>8689</v>
      </c>
      <c r="G1787" s="8" t="str">
        <f t="shared" si="27"/>
        <v>not converted</v>
      </c>
      <c r="H1787" s="6">
        <v>0</v>
      </c>
      <c r="I1787" t="str">
        <f>_xlfn.XLOOKUP(Campaign_performance_cln[[#This Row],[customer_id]],customers_cln[customer_id],customers_cln[country],"Not Found",0)</f>
        <v>Cote D'Ivoire</v>
      </c>
    </row>
    <row r="1788" spans="1:9" x14ac:dyDescent="0.45">
      <c r="A1788" t="s">
        <v>8651</v>
      </c>
      <c r="B1788" t="s">
        <v>606</v>
      </c>
      <c r="C1788" t="str">
        <f>_xlfn.XLOOKUP(Campaign_performance_cln[[#This Row],[campaign_id]],campaign_channel_merged[campaign_id],campaign_channel_merged[campaign_name],"Not Found")</f>
        <v>Launch  11</v>
      </c>
      <c r="D1788" t="str">
        <f>_xlfn.XLOOKUP(Campaign_performance_cln[[#This Row],[campaign_id]],campaign_channel_merged[campaign_id],campaign_channel_merged[channel],"Not Found",0)</f>
        <v>Email</v>
      </c>
      <c r="E1788" s="8" t="s">
        <v>8690</v>
      </c>
      <c r="F1788" s="8" t="s">
        <v>8690</v>
      </c>
      <c r="G1788" s="8" t="str">
        <f t="shared" si="27"/>
        <v>converted</v>
      </c>
      <c r="H1788" s="6">
        <v>1354.83</v>
      </c>
      <c r="I1788" t="str">
        <f>_xlfn.XLOOKUP(Campaign_performance_cln[[#This Row],[customer_id]],customers_cln[customer_id],customers_cln[country],"Not Found",0)</f>
        <v>Antigua And Barbuda</v>
      </c>
    </row>
    <row r="1789" spans="1:9" x14ac:dyDescent="0.45">
      <c r="A1789" t="s">
        <v>8654</v>
      </c>
      <c r="B1789" t="s">
        <v>735</v>
      </c>
      <c r="C1789" t="str">
        <f>_xlfn.XLOOKUP(Campaign_performance_cln[[#This Row],[campaign_id]],campaign_channel_merged[campaign_id],campaign_channel_merged[campaign_name],"Not Found")</f>
        <v>Summer  14</v>
      </c>
      <c r="D1789" t="str">
        <f>_xlfn.XLOOKUP(Campaign_performance_cln[[#This Row],[campaign_id]],campaign_channel_merged[campaign_id],campaign_channel_merged[channel],"Not Found",0)</f>
        <v>Social Media</v>
      </c>
      <c r="E1789" s="8" t="s">
        <v>8690</v>
      </c>
      <c r="F1789" s="8" t="s">
        <v>8689</v>
      </c>
      <c r="G1789" s="8" t="str">
        <f t="shared" si="27"/>
        <v>not converted</v>
      </c>
      <c r="H1789" s="6">
        <v>0</v>
      </c>
      <c r="I1789" t="str">
        <f>_xlfn.XLOOKUP(Campaign_performance_cln[[#This Row],[customer_id]],customers_cln[customer_id],customers_cln[country],"Not Found",0)</f>
        <v>Slovenia</v>
      </c>
    </row>
    <row r="1790" spans="1:9" x14ac:dyDescent="0.45">
      <c r="A1790" t="s">
        <v>8646</v>
      </c>
      <c r="B1790" t="s">
        <v>439</v>
      </c>
      <c r="C1790" t="str">
        <f>_xlfn.XLOOKUP(Campaign_performance_cln[[#This Row],[campaign_id]],campaign_channel_merged[campaign_id],campaign_channel_merged[campaign_name],"Not Found")</f>
        <v>Winter  6</v>
      </c>
      <c r="D1790" t="str">
        <f>_xlfn.XLOOKUP(Campaign_performance_cln[[#This Row],[campaign_id]],campaign_channel_merged[campaign_id],campaign_channel_merged[channel],"Not Found",0)</f>
        <v>Influencer</v>
      </c>
      <c r="E1790" s="8" t="s">
        <v>8689</v>
      </c>
      <c r="F1790" s="8" t="s">
        <v>8689</v>
      </c>
      <c r="G1790" s="8" t="str">
        <f t="shared" si="27"/>
        <v>not converted</v>
      </c>
      <c r="H1790" s="6">
        <v>0</v>
      </c>
      <c r="I1790" t="str">
        <f>_xlfn.XLOOKUP(Campaign_performance_cln[[#This Row],[customer_id]],customers_cln[customer_id],customers_cln[country],"Not Found",0)</f>
        <v>Antigua And Barbuda</v>
      </c>
    </row>
    <row r="1791" spans="1:9" x14ac:dyDescent="0.45">
      <c r="A1791" t="s">
        <v>8657</v>
      </c>
      <c r="B1791" t="s">
        <v>627</v>
      </c>
      <c r="C1791" t="str">
        <f>_xlfn.XLOOKUP(Campaign_performance_cln[[#This Row],[campaign_id]],campaign_channel_merged[campaign_id],campaign_channel_merged[campaign_name],"Not Found")</f>
        <v>Launch  17</v>
      </c>
      <c r="D1791" t="str">
        <f>_xlfn.XLOOKUP(Campaign_performance_cln[[#This Row],[campaign_id]],campaign_channel_merged[campaign_id],campaign_channel_merged[channel],"Not Found",0)</f>
        <v>TV Ad</v>
      </c>
      <c r="E1791" s="8" t="s">
        <v>8689</v>
      </c>
      <c r="F1791" s="8" t="s">
        <v>8689</v>
      </c>
      <c r="G1791" s="8" t="str">
        <f t="shared" si="27"/>
        <v>not converted</v>
      </c>
      <c r="H1791" s="6">
        <v>0</v>
      </c>
      <c r="I1791" t="str">
        <f>_xlfn.XLOOKUP(Campaign_performance_cln[[#This Row],[customer_id]],customers_cln[customer_id],customers_cln[country],"Not Found",0)</f>
        <v>Zimbabwe</v>
      </c>
    </row>
    <row r="1792" spans="1:9" x14ac:dyDescent="0.45">
      <c r="A1792" t="s">
        <v>8643</v>
      </c>
      <c r="B1792" t="s">
        <v>710</v>
      </c>
      <c r="C1792" t="str">
        <f>_xlfn.XLOOKUP(Campaign_performance_cln[[#This Row],[campaign_id]],campaign_channel_merged[campaign_id],campaign_channel_merged[campaign_name],"Not Found")</f>
        <v>Winter  3</v>
      </c>
      <c r="D1792" t="str">
        <f>_xlfn.XLOOKUP(Campaign_performance_cln[[#This Row],[campaign_id]],campaign_channel_merged[campaign_id],campaign_channel_merged[channel],"Not Found",0)</f>
        <v>Social Media</v>
      </c>
      <c r="E1792" s="8" t="s">
        <v>8690</v>
      </c>
      <c r="F1792" s="8" t="s">
        <v>8690</v>
      </c>
      <c r="G1792" s="8" t="str">
        <f t="shared" si="27"/>
        <v>converted</v>
      </c>
      <c r="H1792" s="6">
        <v>901.01</v>
      </c>
      <c r="I1792" t="str">
        <f>_xlfn.XLOOKUP(Campaign_performance_cln[[#This Row],[customer_id]],customers_cln[customer_id],customers_cln[country],"Not Found",0)</f>
        <v>Kuwait</v>
      </c>
    </row>
    <row r="1793" spans="1:9" x14ac:dyDescent="0.45">
      <c r="A1793" t="s">
        <v>8655</v>
      </c>
      <c r="B1793" t="s">
        <v>576</v>
      </c>
      <c r="C1793" t="str">
        <f>_xlfn.XLOOKUP(Campaign_performance_cln[[#This Row],[campaign_id]],campaign_channel_merged[campaign_id],campaign_channel_merged[campaign_name],"Not Found")</f>
        <v>Festive  15</v>
      </c>
      <c r="D1793" t="str">
        <f>_xlfn.XLOOKUP(Campaign_performance_cln[[#This Row],[campaign_id]],campaign_channel_merged[campaign_id],campaign_channel_merged[channel],"Not Found",0)</f>
        <v>Email</v>
      </c>
      <c r="E1793" s="8" t="s">
        <v>8690</v>
      </c>
      <c r="F1793" s="8" t="s">
        <v>8690</v>
      </c>
      <c r="G1793" s="8" t="str">
        <f t="shared" si="27"/>
        <v>converted</v>
      </c>
      <c r="H1793" s="6">
        <v>1429.96</v>
      </c>
      <c r="I1793" t="str">
        <f>_xlfn.XLOOKUP(Campaign_performance_cln[[#This Row],[customer_id]],customers_cln[customer_id],customers_cln[country],"Not Found",0)</f>
        <v>Botswana</v>
      </c>
    </row>
    <row r="1794" spans="1:9" x14ac:dyDescent="0.45">
      <c r="A1794" t="s">
        <v>8650</v>
      </c>
      <c r="B1794" t="s">
        <v>658</v>
      </c>
      <c r="C1794" t="str">
        <f>_xlfn.XLOOKUP(Campaign_performance_cln[[#This Row],[campaign_id]],campaign_channel_merged[campaign_id],campaign_channel_merged[campaign_name],"Not Found")</f>
        <v>Winter  10</v>
      </c>
      <c r="D1794" t="str">
        <f>_xlfn.XLOOKUP(Campaign_performance_cln[[#This Row],[campaign_id]],campaign_channel_merged[campaign_id],campaign_channel_merged[channel],"Not Found",0)</f>
        <v>TV Ad</v>
      </c>
      <c r="E1794" s="8" t="s">
        <v>8689</v>
      </c>
      <c r="F1794" s="8" t="s">
        <v>8689</v>
      </c>
      <c r="G1794" s="8" t="str">
        <f t="shared" si="27"/>
        <v>not converted</v>
      </c>
      <c r="H1794" s="6">
        <v>0</v>
      </c>
      <c r="I1794" t="str">
        <f>_xlfn.XLOOKUP(Campaign_performance_cln[[#This Row],[customer_id]],customers_cln[customer_id],customers_cln[country],"Not Found",0)</f>
        <v>Switzerland</v>
      </c>
    </row>
    <row r="1795" spans="1:9" x14ac:dyDescent="0.45">
      <c r="A1795" t="s">
        <v>8655</v>
      </c>
      <c r="B1795" t="s">
        <v>421</v>
      </c>
      <c r="C1795" t="str">
        <f>_xlfn.XLOOKUP(Campaign_performance_cln[[#This Row],[campaign_id]],campaign_channel_merged[campaign_id],campaign_channel_merged[campaign_name],"Not Found")</f>
        <v>Festive  15</v>
      </c>
      <c r="D1795" t="str">
        <f>_xlfn.XLOOKUP(Campaign_performance_cln[[#This Row],[campaign_id]],campaign_channel_merged[campaign_id],campaign_channel_merged[channel],"Not Found",0)</f>
        <v>Email</v>
      </c>
      <c r="E1795" s="8" t="s">
        <v>8690</v>
      </c>
      <c r="F1795" s="8" t="s">
        <v>8689</v>
      </c>
      <c r="G1795" s="8" t="str">
        <f t="shared" ref="G1795:G1858" si="28">IF(AND(E1795="yes",F1795="yes"),"converted","not converted")</f>
        <v>not converted</v>
      </c>
      <c r="H1795" s="6">
        <v>0</v>
      </c>
      <c r="I1795" t="str">
        <f>_xlfn.XLOOKUP(Campaign_performance_cln[[#This Row],[customer_id]],customers_cln[customer_id],customers_cln[country],"Not Found",0)</f>
        <v>Egypt</v>
      </c>
    </row>
    <row r="1796" spans="1:9" x14ac:dyDescent="0.45">
      <c r="A1796" t="s">
        <v>8648</v>
      </c>
      <c r="B1796" t="s">
        <v>48</v>
      </c>
      <c r="C1796" t="str">
        <f>_xlfn.XLOOKUP(Campaign_performance_cln[[#This Row],[campaign_id]],campaign_channel_merged[campaign_id],campaign_channel_merged[campaign_name],"Not Found")</f>
        <v>Festive  8</v>
      </c>
      <c r="D1796" t="str">
        <f>_xlfn.XLOOKUP(Campaign_performance_cln[[#This Row],[campaign_id]],campaign_channel_merged[campaign_id],campaign_channel_merged[channel],"Not Found",0)</f>
        <v>Influencer</v>
      </c>
      <c r="E1796" s="8" t="s">
        <v>8689</v>
      </c>
      <c r="F1796" s="8" t="s">
        <v>8689</v>
      </c>
      <c r="G1796" s="8" t="str">
        <f t="shared" si="28"/>
        <v>not converted</v>
      </c>
      <c r="H1796" s="6">
        <v>0</v>
      </c>
      <c r="I1796" t="str">
        <f>_xlfn.XLOOKUP(Campaign_performance_cln[[#This Row],[customer_id]],customers_cln[customer_id],customers_cln[country],"Not Found",0)</f>
        <v>Canada</v>
      </c>
    </row>
    <row r="1797" spans="1:9" x14ac:dyDescent="0.45">
      <c r="A1797" t="s">
        <v>8659</v>
      </c>
      <c r="B1797" t="s">
        <v>315</v>
      </c>
      <c r="C1797" t="str">
        <f>_xlfn.XLOOKUP(Campaign_performance_cln[[#This Row],[campaign_id]],campaign_channel_merged[campaign_id],campaign_channel_merged[campaign_name],"Not Found")</f>
        <v>Launch  19</v>
      </c>
      <c r="D1797" t="str">
        <f>_xlfn.XLOOKUP(Campaign_performance_cln[[#This Row],[campaign_id]],campaign_channel_merged[campaign_id],campaign_channel_merged[channel],"Not Found",0)</f>
        <v>Google Ads</v>
      </c>
      <c r="E1797" s="8" t="s">
        <v>8689</v>
      </c>
      <c r="F1797" s="8" t="s">
        <v>8689</v>
      </c>
      <c r="G1797" s="8" t="str">
        <f t="shared" si="28"/>
        <v>not converted</v>
      </c>
      <c r="H1797" s="6">
        <v>0</v>
      </c>
      <c r="I1797" t="str">
        <f>_xlfn.XLOOKUP(Campaign_performance_cln[[#This Row],[customer_id]],customers_cln[customer_id],customers_cln[country],"Not Found",0)</f>
        <v>Bulgaria</v>
      </c>
    </row>
    <row r="1798" spans="1:9" x14ac:dyDescent="0.45">
      <c r="A1798" t="s">
        <v>8643</v>
      </c>
      <c r="B1798" t="s">
        <v>722</v>
      </c>
      <c r="C1798" t="str">
        <f>_xlfn.XLOOKUP(Campaign_performance_cln[[#This Row],[campaign_id]],campaign_channel_merged[campaign_id],campaign_channel_merged[campaign_name],"Not Found")</f>
        <v>Winter  3</v>
      </c>
      <c r="D1798" t="str">
        <f>_xlfn.XLOOKUP(Campaign_performance_cln[[#This Row],[campaign_id]],campaign_channel_merged[campaign_id],campaign_channel_merged[channel],"Not Found",0)</f>
        <v>Social Media</v>
      </c>
      <c r="E1798" s="8" t="s">
        <v>8689</v>
      </c>
      <c r="F1798" s="8" t="s">
        <v>8689</v>
      </c>
      <c r="G1798" s="8" t="str">
        <f t="shared" si="28"/>
        <v>not converted</v>
      </c>
      <c r="H1798" s="6">
        <v>0</v>
      </c>
      <c r="I1798" t="str">
        <f>_xlfn.XLOOKUP(Campaign_performance_cln[[#This Row],[customer_id]],customers_cln[customer_id],customers_cln[country],"Not Found",0)</f>
        <v>Portugal</v>
      </c>
    </row>
    <row r="1799" spans="1:9" x14ac:dyDescent="0.45">
      <c r="A1799" t="s">
        <v>8646</v>
      </c>
      <c r="B1799" t="s">
        <v>647</v>
      </c>
      <c r="C1799" t="str">
        <f>_xlfn.XLOOKUP(Campaign_performance_cln[[#This Row],[campaign_id]],campaign_channel_merged[campaign_id],campaign_channel_merged[campaign_name],"Not Found")</f>
        <v>Winter  6</v>
      </c>
      <c r="D1799" t="str">
        <f>_xlfn.XLOOKUP(Campaign_performance_cln[[#This Row],[campaign_id]],campaign_channel_merged[campaign_id],campaign_channel_merged[channel],"Not Found",0)</f>
        <v>Influencer</v>
      </c>
      <c r="E1799" s="8" t="s">
        <v>8690</v>
      </c>
      <c r="F1799" s="8" t="s">
        <v>8690</v>
      </c>
      <c r="G1799" s="8" t="str">
        <f t="shared" si="28"/>
        <v>converted</v>
      </c>
      <c r="H1799" s="6">
        <v>714.2</v>
      </c>
      <c r="I1799" t="str">
        <f>_xlfn.XLOOKUP(Campaign_performance_cln[[#This Row],[customer_id]],customers_cln[customer_id],customers_cln[country],"Not Found",0)</f>
        <v>Kazakhstan</v>
      </c>
    </row>
    <row r="1800" spans="1:9" x14ac:dyDescent="0.45">
      <c r="A1800" t="s">
        <v>8645</v>
      </c>
      <c r="B1800" t="s">
        <v>813</v>
      </c>
      <c r="C1800" t="str">
        <f>_xlfn.XLOOKUP(Campaign_performance_cln[[#This Row],[campaign_id]],campaign_channel_merged[campaign_id],campaign_channel_merged[campaign_name],"Not Found")</f>
        <v>Festive  5</v>
      </c>
      <c r="D1800" t="str">
        <f>_xlfn.XLOOKUP(Campaign_performance_cln[[#This Row],[campaign_id]],campaign_channel_merged[campaign_id],campaign_channel_merged[channel],"Not Found",0)</f>
        <v>unknown</v>
      </c>
      <c r="E1800" s="8" t="s">
        <v>8690</v>
      </c>
      <c r="F1800" s="8" t="s">
        <v>8689</v>
      </c>
      <c r="G1800" s="8" t="str">
        <f t="shared" si="28"/>
        <v>not converted</v>
      </c>
      <c r="H1800" s="6">
        <v>0</v>
      </c>
      <c r="I1800" t="str">
        <f>_xlfn.XLOOKUP(Campaign_performance_cln[[#This Row],[customer_id]],customers_cln[customer_id],customers_cln[country],"Not Found",0)</f>
        <v>Malaysia</v>
      </c>
    </row>
    <row r="1801" spans="1:9" x14ac:dyDescent="0.45">
      <c r="A1801" t="s">
        <v>8656</v>
      </c>
      <c r="B1801" t="s">
        <v>180</v>
      </c>
      <c r="C1801" t="str">
        <f>_xlfn.XLOOKUP(Campaign_performance_cln[[#This Row],[campaign_id]],campaign_channel_merged[campaign_id],campaign_channel_merged[campaign_name],"Not Found")</f>
        <v>Clearance  16</v>
      </c>
      <c r="D1801" t="str">
        <f>_xlfn.XLOOKUP(Campaign_performance_cln[[#This Row],[campaign_id]],campaign_channel_merged[campaign_id],campaign_channel_merged[channel],"Not Found",0)</f>
        <v>Influencer</v>
      </c>
      <c r="E1801" s="8" t="s">
        <v>8689</v>
      </c>
      <c r="F1801" s="8" t="s">
        <v>8689</v>
      </c>
      <c r="G1801" s="8" t="str">
        <f t="shared" si="28"/>
        <v>not converted</v>
      </c>
      <c r="H1801" s="6">
        <v>0</v>
      </c>
      <c r="I1801" t="str">
        <f>_xlfn.XLOOKUP(Campaign_performance_cln[[#This Row],[customer_id]],customers_cln[customer_id],customers_cln[country],"Not Found",0)</f>
        <v>Turks And Caicos Islands</v>
      </c>
    </row>
    <row r="1802" spans="1:9" x14ac:dyDescent="0.45">
      <c r="A1802" t="s">
        <v>8652</v>
      </c>
      <c r="B1802" t="s">
        <v>887</v>
      </c>
      <c r="C1802" t="str">
        <f>_xlfn.XLOOKUP(Campaign_performance_cln[[#This Row],[campaign_id]],campaign_channel_merged[campaign_id],campaign_channel_merged[campaign_name],"Not Found")</f>
        <v>Summer  12</v>
      </c>
      <c r="D1802" t="str">
        <f>_xlfn.XLOOKUP(Campaign_performance_cln[[#This Row],[campaign_id]],campaign_channel_merged[campaign_id],campaign_channel_merged[channel],"Not Found",0)</f>
        <v>Email</v>
      </c>
      <c r="E1802" s="8" t="s">
        <v>8689</v>
      </c>
      <c r="F1802" s="8" t="s">
        <v>8689</v>
      </c>
      <c r="G1802" s="8" t="str">
        <f t="shared" si="28"/>
        <v>not converted</v>
      </c>
      <c r="H1802" s="6">
        <v>0</v>
      </c>
      <c r="I1802" t="str">
        <f>_xlfn.XLOOKUP(Campaign_performance_cln[[#This Row],[customer_id]],customers_cln[customer_id],customers_cln[country],"Not Found",0)</f>
        <v>Brazil</v>
      </c>
    </row>
    <row r="1803" spans="1:9" x14ac:dyDescent="0.45">
      <c r="A1803" t="s">
        <v>8656</v>
      </c>
      <c r="B1803" t="s">
        <v>594</v>
      </c>
      <c r="C1803" t="str">
        <f>_xlfn.XLOOKUP(Campaign_performance_cln[[#This Row],[campaign_id]],campaign_channel_merged[campaign_id],campaign_channel_merged[campaign_name],"Not Found")</f>
        <v>Clearance  16</v>
      </c>
      <c r="D1803" t="str">
        <f>_xlfn.XLOOKUP(Campaign_performance_cln[[#This Row],[campaign_id]],campaign_channel_merged[campaign_id],campaign_channel_merged[channel],"Not Found",0)</f>
        <v>Influencer</v>
      </c>
      <c r="E1803" s="8" t="s">
        <v>8690</v>
      </c>
      <c r="F1803" s="8" t="s">
        <v>8689</v>
      </c>
      <c r="G1803" s="8" t="str">
        <f t="shared" si="28"/>
        <v>not converted</v>
      </c>
      <c r="H1803" s="6">
        <v>0</v>
      </c>
      <c r="I1803" t="str">
        <f>_xlfn.XLOOKUP(Campaign_performance_cln[[#This Row],[customer_id]],customers_cln[customer_id],customers_cln[country],"Not Found",0)</f>
        <v>Sierra Leone</v>
      </c>
    </row>
    <row r="1804" spans="1:9" x14ac:dyDescent="0.45">
      <c r="A1804" t="s">
        <v>8642</v>
      </c>
      <c r="B1804" t="s">
        <v>947</v>
      </c>
      <c r="C1804" t="str">
        <f>_xlfn.XLOOKUP(Campaign_performance_cln[[#This Row],[campaign_id]],campaign_channel_merged[campaign_id],campaign_channel_merged[campaign_name],"Not Found")</f>
        <v>Festive  2</v>
      </c>
      <c r="D1804" t="str">
        <f>_xlfn.XLOOKUP(Campaign_performance_cln[[#This Row],[campaign_id]],campaign_channel_merged[campaign_id],campaign_channel_merged[channel],"Not Found",0)</f>
        <v>Influencer</v>
      </c>
      <c r="E1804" s="8" t="s">
        <v>8690</v>
      </c>
      <c r="F1804" s="8" t="s">
        <v>8689</v>
      </c>
      <c r="G1804" s="8" t="str">
        <f t="shared" si="28"/>
        <v>not converted</v>
      </c>
      <c r="H1804" s="6">
        <v>0</v>
      </c>
      <c r="I1804" t="str">
        <f>_xlfn.XLOOKUP(Campaign_performance_cln[[#This Row],[customer_id]],customers_cln[customer_id],customers_cln[country],"Not Found",0)</f>
        <v>Aruba</v>
      </c>
    </row>
    <row r="1805" spans="1:9" x14ac:dyDescent="0.45">
      <c r="A1805" t="s">
        <v>8651</v>
      </c>
      <c r="B1805" t="s">
        <v>394</v>
      </c>
      <c r="C1805" t="str">
        <f>_xlfn.XLOOKUP(Campaign_performance_cln[[#This Row],[campaign_id]],campaign_channel_merged[campaign_id],campaign_channel_merged[campaign_name],"Not Found")</f>
        <v>Launch  11</v>
      </c>
      <c r="D1805" t="str">
        <f>_xlfn.XLOOKUP(Campaign_performance_cln[[#This Row],[campaign_id]],campaign_channel_merged[campaign_id],campaign_channel_merged[channel],"Not Found",0)</f>
        <v>Email</v>
      </c>
      <c r="E1805" s="8" t="s">
        <v>8689</v>
      </c>
      <c r="F1805" s="8" t="s">
        <v>8689</v>
      </c>
      <c r="G1805" s="8" t="str">
        <f t="shared" si="28"/>
        <v>not converted</v>
      </c>
      <c r="H1805" s="6">
        <v>0</v>
      </c>
      <c r="I1805" t="str">
        <f>_xlfn.XLOOKUP(Campaign_performance_cln[[#This Row],[customer_id]],customers_cln[customer_id],customers_cln[country],"Not Found",0)</f>
        <v>France</v>
      </c>
    </row>
    <row r="1806" spans="1:9" x14ac:dyDescent="0.45">
      <c r="A1806" t="s">
        <v>8644</v>
      </c>
      <c r="B1806" t="s">
        <v>854</v>
      </c>
      <c r="C1806" t="str">
        <f>_xlfn.XLOOKUP(Campaign_performance_cln[[#This Row],[campaign_id]],campaign_channel_merged[campaign_id],campaign_channel_merged[campaign_name],"Not Found")</f>
        <v>Launch  4</v>
      </c>
      <c r="D1806" t="str">
        <f>_xlfn.XLOOKUP(Campaign_performance_cln[[#This Row],[campaign_id]],campaign_channel_merged[campaign_id],campaign_channel_merged[channel],"Not Found",0)</f>
        <v>TV Ad</v>
      </c>
      <c r="E1806" s="8" t="s">
        <v>8690</v>
      </c>
      <c r="F1806" s="8" t="s">
        <v>8690</v>
      </c>
      <c r="G1806" s="8" t="str">
        <f t="shared" si="28"/>
        <v>converted</v>
      </c>
      <c r="H1806" s="6">
        <v>1129.53</v>
      </c>
      <c r="I1806" t="str">
        <f>_xlfn.XLOOKUP(Campaign_performance_cln[[#This Row],[customer_id]],customers_cln[customer_id],customers_cln[country],"Not Found",0)</f>
        <v>Guyana</v>
      </c>
    </row>
    <row r="1807" spans="1:9" x14ac:dyDescent="0.45">
      <c r="A1807" t="s">
        <v>8643</v>
      </c>
      <c r="B1807" t="s">
        <v>862</v>
      </c>
      <c r="C1807" t="str">
        <f>_xlfn.XLOOKUP(Campaign_performance_cln[[#This Row],[campaign_id]],campaign_channel_merged[campaign_id],campaign_channel_merged[campaign_name],"Not Found")</f>
        <v>Winter  3</v>
      </c>
      <c r="D1807" t="str">
        <f>_xlfn.XLOOKUP(Campaign_performance_cln[[#This Row],[campaign_id]],campaign_channel_merged[campaign_id],campaign_channel_merged[channel],"Not Found",0)</f>
        <v>Social Media</v>
      </c>
      <c r="E1807" s="8" t="s">
        <v>8689</v>
      </c>
      <c r="F1807" s="8" t="s">
        <v>8689</v>
      </c>
      <c r="G1807" s="8" t="str">
        <f t="shared" si="28"/>
        <v>not converted</v>
      </c>
      <c r="H1807" s="6">
        <v>0</v>
      </c>
      <c r="I1807" t="str">
        <f>_xlfn.XLOOKUP(Campaign_performance_cln[[#This Row],[customer_id]],customers_cln[customer_id],customers_cln[country],"Not Found",0)</f>
        <v>Saint Lucia</v>
      </c>
    </row>
    <row r="1808" spans="1:9" x14ac:dyDescent="0.45">
      <c r="A1808" t="s">
        <v>8642</v>
      </c>
      <c r="B1808" t="s">
        <v>698</v>
      </c>
      <c r="C1808" t="str">
        <f>_xlfn.XLOOKUP(Campaign_performance_cln[[#This Row],[campaign_id]],campaign_channel_merged[campaign_id],campaign_channel_merged[campaign_name],"Not Found")</f>
        <v>Festive  2</v>
      </c>
      <c r="D1808" t="str">
        <f>_xlfn.XLOOKUP(Campaign_performance_cln[[#This Row],[campaign_id]],campaign_channel_merged[campaign_id],campaign_channel_merged[channel],"Not Found",0)</f>
        <v>Influencer</v>
      </c>
      <c r="E1808" s="8" t="s">
        <v>8689</v>
      </c>
      <c r="F1808" s="8" t="s">
        <v>8689</v>
      </c>
      <c r="G1808" s="8" t="str">
        <f t="shared" si="28"/>
        <v>not converted</v>
      </c>
      <c r="H1808" s="6">
        <v>0</v>
      </c>
      <c r="I1808" t="str">
        <f>_xlfn.XLOOKUP(Campaign_performance_cln[[#This Row],[customer_id]],customers_cln[customer_id],customers_cln[country],"Not Found",0)</f>
        <v>Puerto Rico</v>
      </c>
    </row>
    <row r="1809" spans="1:9" x14ac:dyDescent="0.45">
      <c r="A1809" t="s">
        <v>8643</v>
      </c>
      <c r="B1809" t="s">
        <v>961</v>
      </c>
      <c r="C1809" t="str">
        <f>_xlfn.XLOOKUP(Campaign_performance_cln[[#This Row],[campaign_id]],campaign_channel_merged[campaign_id],campaign_channel_merged[campaign_name],"Not Found")</f>
        <v>Winter  3</v>
      </c>
      <c r="D1809" t="str">
        <f>_xlfn.XLOOKUP(Campaign_performance_cln[[#This Row],[campaign_id]],campaign_channel_merged[campaign_id],campaign_channel_merged[channel],"Not Found",0)</f>
        <v>Social Media</v>
      </c>
      <c r="E1809" s="8" t="s">
        <v>8690</v>
      </c>
      <c r="F1809" s="8" t="s">
        <v>8689</v>
      </c>
      <c r="G1809" s="8" t="str">
        <f t="shared" si="28"/>
        <v>not converted</v>
      </c>
      <c r="H1809" s="6">
        <v>0</v>
      </c>
      <c r="I1809" t="str">
        <f>_xlfn.XLOOKUP(Campaign_performance_cln[[#This Row],[customer_id]],customers_cln[customer_id],customers_cln[country],"Not Found",0)</f>
        <v>Peru</v>
      </c>
    </row>
    <row r="1810" spans="1:9" x14ac:dyDescent="0.45">
      <c r="A1810" t="s">
        <v>8659</v>
      </c>
      <c r="B1810" t="s">
        <v>130</v>
      </c>
      <c r="C1810" t="str">
        <f>_xlfn.XLOOKUP(Campaign_performance_cln[[#This Row],[campaign_id]],campaign_channel_merged[campaign_id],campaign_channel_merged[campaign_name],"Not Found")</f>
        <v>Launch  19</v>
      </c>
      <c r="D1810" t="str">
        <f>_xlfn.XLOOKUP(Campaign_performance_cln[[#This Row],[campaign_id]],campaign_channel_merged[campaign_id],campaign_channel_merged[channel],"Not Found",0)</f>
        <v>Google Ads</v>
      </c>
      <c r="E1810" s="8" t="s">
        <v>8690</v>
      </c>
      <c r="F1810" s="8" t="s">
        <v>8689</v>
      </c>
      <c r="G1810" s="8" t="str">
        <f t="shared" si="28"/>
        <v>not converted</v>
      </c>
      <c r="H1810" s="6">
        <v>0</v>
      </c>
      <c r="I1810" t="str">
        <f>_xlfn.XLOOKUP(Campaign_performance_cln[[#This Row],[customer_id]],customers_cln[customer_id],customers_cln[country],"Not Found",0)</f>
        <v>Norway</v>
      </c>
    </row>
    <row r="1811" spans="1:9" x14ac:dyDescent="0.45">
      <c r="A1811" t="s">
        <v>8644</v>
      </c>
      <c r="B1811" t="s">
        <v>84</v>
      </c>
      <c r="C1811" t="str">
        <f>_xlfn.XLOOKUP(Campaign_performance_cln[[#This Row],[campaign_id]],campaign_channel_merged[campaign_id],campaign_channel_merged[campaign_name],"Not Found")</f>
        <v>Launch  4</v>
      </c>
      <c r="D1811" t="str">
        <f>_xlfn.XLOOKUP(Campaign_performance_cln[[#This Row],[campaign_id]],campaign_channel_merged[campaign_id],campaign_channel_merged[channel],"Not Found",0)</f>
        <v>TV Ad</v>
      </c>
      <c r="E1811" s="8" t="s">
        <v>8689</v>
      </c>
      <c r="F1811" s="8" t="s">
        <v>8689</v>
      </c>
      <c r="G1811" s="8" t="str">
        <f t="shared" si="28"/>
        <v>not converted</v>
      </c>
      <c r="H1811" s="6">
        <v>0</v>
      </c>
      <c r="I1811" t="str">
        <f>_xlfn.XLOOKUP(Campaign_performance_cln[[#This Row],[customer_id]],customers_cln[customer_id],customers_cln[country],"Not Found",0)</f>
        <v>Guinea-Bissau</v>
      </c>
    </row>
    <row r="1812" spans="1:9" x14ac:dyDescent="0.45">
      <c r="A1812" t="s">
        <v>8653</v>
      </c>
      <c r="B1812" t="s">
        <v>270</v>
      </c>
      <c r="C1812" t="str">
        <f>_xlfn.XLOOKUP(Campaign_performance_cln[[#This Row],[campaign_id]],campaign_channel_merged[campaign_id],campaign_channel_merged[campaign_name],"Not Found")</f>
        <v>Winter  13</v>
      </c>
      <c r="D1812" t="str">
        <f>_xlfn.XLOOKUP(Campaign_performance_cln[[#This Row],[campaign_id]],campaign_channel_merged[campaign_id],campaign_channel_merged[channel],"Not Found",0)</f>
        <v>Social Media</v>
      </c>
      <c r="E1812" s="8" t="s">
        <v>8689</v>
      </c>
      <c r="F1812" s="8" t="s">
        <v>8689</v>
      </c>
      <c r="G1812" s="8" t="str">
        <f t="shared" si="28"/>
        <v>not converted</v>
      </c>
      <c r="H1812" s="6">
        <v>0</v>
      </c>
      <c r="I1812" t="str">
        <f>_xlfn.XLOOKUP(Campaign_performance_cln[[#This Row],[customer_id]],customers_cln[customer_id],customers_cln[country],"Not Found",0)</f>
        <v>Nigeria</v>
      </c>
    </row>
    <row r="1813" spans="1:9" x14ac:dyDescent="0.45">
      <c r="A1813" t="s">
        <v>8653</v>
      </c>
      <c r="B1813" t="s">
        <v>736</v>
      </c>
      <c r="C1813" t="str">
        <f>_xlfn.XLOOKUP(Campaign_performance_cln[[#This Row],[campaign_id]],campaign_channel_merged[campaign_id],campaign_channel_merged[campaign_name],"Not Found")</f>
        <v>Winter  13</v>
      </c>
      <c r="D1813" t="str">
        <f>_xlfn.XLOOKUP(Campaign_performance_cln[[#This Row],[campaign_id]],campaign_channel_merged[campaign_id],campaign_channel_merged[channel],"Not Found",0)</f>
        <v>Social Media</v>
      </c>
      <c r="E1813" s="8" t="s">
        <v>8690</v>
      </c>
      <c r="F1813" s="8" t="s">
        <v>8689</v>
      </c>
      <c r="G1813" s="8" t="str">
        <f t="shared" si="28"/>
        <v>not converted</v>
      </c>
      <c r="H1813" s="6">
        <v>0</v>
      </c>
      <c r="I1813" t="str">
        <f>_xlfn.XLOOKUP(Campaign_performance_cln[[#This Row],[customer_id]],customers_cln[customer_id],customers_cln[country],"Not Found",0)</f>
        <v>Dominican Republic</v>
      </c>
    </row>
    <row r="1814" spans="1:9" x14ac:dyDescent="0.45">
      <c r="A1814" t="s">
        <v>8659</v>
      </c>
      <c r="B1814" t="s">
        <v>883</v>
      </c>
      <c r="C1814" t="str">
        <f>_xlfn.XLOOKUP(Campaign_performance_cln[[#This Row],[campaign_id]],campaign_channel_merged[campaign_id],campaign_channel_merged[campaign_name],"Not Found")</f>
        <v>Launch  19</v>
      </c>
      <c r="D1814" t="str">
        <f>_xlfn.XLOOKUP(Campaign_performance_cln[[#This Row],[campaign_id]],campaign_channel_merged[campaign_id],campaign_channel_merged[channel],"Not Found",0)</f>
        <v>Google Ads</v>
      </c>
      <c r="E1814" s="8" t="s">
        <v>8690</v>
      </c>
      <c r="F1814" s="8" t="s">
        <v>8690</v>
      </c>
      <c r="G1814" s="8" t="str">
        <f t="shared" si="28"/>
        <v>converted</v>
      </c>
      <c r="H1814" s="6">
        <v>1161.5899999999999</v>
      </c>
      <c r="I1814" t="str">
        <f>_xlfn.XLOOKUP(Campaign_performance_cln[[#This Row],[customer_id]],customers_cln[customer_id],customers_cln[country],"Not Found",0)</f>
        <v>Kiribati</v>
      </c>
    </row>
    <row r="1815" spans="1:9" x14ac:dyDescent="0.45">
      <c r="A1815" t="s">
        <v>8652</v>
      </c>
      <c r="B1815" t="s">
        <v>826</v>
      </c>
      <c r="C1815" t="str">
        <f>_xlfn.XLOOKUP(Campaign_performance_cln[[#This Row],[campaign_id]],campaign_channel_merged[campaign_id],campaign_channel_merged[campaign_name],"Not Found")</f>
        <v>Summer  12</v>
      </c>
      <c r="D1815" t="str">
        <f>_xlfn.XLOOKUP(Campaign_performance_cln[[#This Row],[campaign_id]],campaign_channel_merged[campaign_id],campaign_channel_merged[channel],"Not Found",0)</f>
        <v>Email</v>
      </c>
      <c r="E1815" s="8" t="s">
        <v>8689</v>
      </c>
      <c r="F1815" s="8" t="s">
        <v>8689</v>
      </c>
      <c r="G1815" s="8" t="str">
        <f t="shared" si="28"/>
        <v>not converted</v>
      </c>
      <c r="H1815" s="6">
        <v>0</v>
      </c>
      <c r="I1815" t="str">
        <f>_xlfn.XLOOKUP(Campaign_performance_cln[[#This Row],[customer_id]],customers_cln[customer_id],customers_cln[country],"Not Found",0)</f>
        <v>Guadeloupe</v>
      </c>
    </row>
    <row r="1816" spans="1:9" x14ac:dyDescent="0.45">
      <c r="A1816" t="s">
        <v>8646</v>
      </c>
      <c r="B1816" t="s">
        <v>756</v>
      </c>
      <c r="C1816" t="str">
        <f>_xlfn.XLOOKUP(Campaign_performance_cln[[#This Row],[campaign_id]],campaign_channel_merged[campaign_id],campaign_channel_merged[campaign_name],"Not Found")</f>
        <v>Winter  6</v>
      </c>
      <c r="D1816" t="str">
        <f>_xlfn.XLOOKUP(Campaign_performance_cln[[#This Row],[campaign_id]],campaign_channel_merged[campaign_id],campaign_channel_merged[channel],"Not Found",0)</f>
        <v>Influencer</v>
      </c>
      <c r="E1816" s="8" t="s">
        <v>8689</v>
      </c>
      <c r="F1816" s="8" t="s">
        <v>8689</v>
      </c>
      <c r="G1816" s="8" t="str">
        <f t="shared" si="28"/>
        <v>not converted</v>
      </c>
      <c r="H1816" s="6">
        <v>0</v>
      </c>
      <c r="I1816" t="str">
        <f>_xlfn.XLOOKUP(Campaign_performance_cln[[#This Row],[customer_id]],customers_cln[customer_id],customers_cln[country],"Not Found",0)</f>
        <v>United States Minor Outlying Islands</v>
      </c>
    </row>
    <row r="1817" spans="1:9" x14ac:dyDescent="0.45">
      <c r="A1817" t="s">
        <v>8656</v>
      </c>
      <c r="B1817" t="s">
        <v>224</v>
      </c>
      <c r="C1817" t="str">
        <f>_xlfn.XLOOKUP(Campaign_performance_cln[[#This Row],[campaign_id]],campaign_channel_merged[campaign_id],campaign_channel_merged[campaign_name],"Not Found")</f>
        <v>Clearance  16</v>
      </c>
      <c r="D1817" t="str">
        <f>_xlfn.XLOOKUP(Campaign_performance_cln[[#This Row],[campaign_id]],campaign_channel_merged[campaign_id],campaign_channel_merged[channel],"Not Found",0)</f>
        <v>Influencer</v>
      </c>
      <c r="E1817" s="8" t="s">
        <v>8689</v>
      </c>
      <c r="F1817" s="8" t="s">
        <v>8689</v>
      </c>
      <c r="G1817" s="8" t="str">
        <f t="shared" si="28"/>
        <v>not converted</v>
      </c>
      <c r="H1817" s="6">
        <v>0</v>
      </c>
      <c r="I1817" t="str">
        <f>_xlfn.XLOOKUP(Campaign_performance_cln[[#This Row],[customer_id]],customers_cln[customer_id],customers_cln[country],"Not Found",0)</f>
        <v>Denmark</v>
      </c>
    </row>
    <row r="1818" spans="1:9" x14ac:dyDescent="0.45">
      <c r="A1818" t="s">
        <v>8646</v>
      </c>
      <c r="B1818" t="s">
        <v>253</v>
      </c>
      <c r="C1818" t="str">
        <f>_xlfn.XLOOKUP(Campaign_performance_cln[[#This Row],[campaign_id]],campaign_channel_merged[campaign_id],campaign_channel_merged[campaign_name],"Not Found")</f>
        <v>Winter  6</v>
      </c>
      <c r="D1818" t="str">
        <f>_xlfn.XLOOKUP(Campaign_performance_cln[[#This Row],[campaign_id]],campaign_channel_merged[campaign_id],campaign_channel_merged[channel],"Not Found",0)</f>
        <v>Influencer</v>
      </c>
      <c r="E1818" s="8" t="s">
        <v>8689</v>
      </c>
      <c r="F1818" s="8" t="s">
        <v>8689</v>
      </c>
      <c r="G1818" s="8" t="str">
        <f t="shared" si="28"/>
        <v>not converted</v>
      </c>
      <c r="H1818" s="6">
        <v>0</v>
      </c>
      <c r="I1818" t="str">
        <f>_xlfn.XLOOKUP(Campaign_performance_cln[[#This Row],[customer_id]],customers_cln[customer_id],customers_cln[country],"Not Found",0)</f>
        <v>Kiribati</v>
      </c>
    </row>
    <row r="1819" spans="1:9" x14ac:dyDescent="0.45">
      <c r="A1819" t="s">
        <v>8656</v>
      </c>
      <c r="B1819" t="s">
        <v>1000</v>
      </c>
      <c r="C1819" t="str">
        <f>_xlfn.XLOOKUP(Campaign_performance_cln[[#This Row],[campaign_id]],campaign_channel_merged[campaign_id],campaign_channel_merged[campaign_name],"Not Found")</f>
        <v>Clearance  16</v>
      </c>
      <c r="D1819" t="str">
        <f>_xlfn.XLOOKUP(Campaign_performance_cln[[#This Row],[campaign_id]],campaign_channel_merged[campaign_id],campaign_channel_merged[channel],"Not Found",0)</f>
        <v>Influencer</v>
      </c>
      <c r="E1819" s="8" t="s">
        <v>8689</v>
      </c>
      <c r="F1819" s="8" t="s">
        <v>8689</v>
      </c>
      <c r="G1819" s="8" t="str">
        <f t="shared" si="28"/>
        <v>not converted</v>
      </c>
      <c r="H1819" s="6">
        <v>0</v>
      </c>
      <c r="I1819" t="str">
        <f>_xlfn.XLOOKUP(Campaign_performance_cln[[#This Row],[customer_id]],customers_cln[customer_id],customers_cln[country],"Not Found",0)</f>
        <v>Russian Federation</v>
      </c>
    </row>
    <row r="1820" spans="1:9" x14ac:dyDescent="0.45">
      <c r="A1820" t="s">
        <v>8658</v>
      </c>
      <c r="B1820" t="s">
        <v>697</v>
      </c>
      <c r="C1820" t="str">
        <f>_xlfn.XLOOKUP(Campaign_performance_cln[[#This Row],[campaign_id]],campaign_channel_merged[campaign_id],campaign_channel_merged[campaign_name],"Not Found")</f>
        <v>Summer  18</v>
      </c>
      <c r="D1820" t="str">
        <f>_xlfn.XLOOKUP(Campaign_performance_cln[[#This Row],[campaign_id]],campaign_channel_merged[campaign_id],campaign_channel_merged[channel],"Not Found",0)</f>
        <v>TV Ad</v>
      </c>
      <c r="E1820" s="8" t="s">
        <v>8689</v>
      </c>
      <c r="F1820" s="8" t="s">
        <v>8689</v>
      </c>
      <c r="G1820" s="8" t="str">
        <f t="shared" si="28"/>
        <v>not converted</v>
      </c>
      <c r="H1820" s="6">
        <v>0</v>
      </c>
      <c r="I1820" t="str">
        <f>_xlfn.XLOOKUP(Campaign_performance_cln[[#This Row],[customer_id]],customers_cln[customer_id],customers_cln[country],"Not Found",0)</f>
        <v>Greece</v>
      </c>
    </row>
    <row r="1821" spans="1:9" x14ac:dyDescent="0.45">
      <c r="A1821" t="s">
        <v>8655</v>
      </c>
      <c r="B1821" t="s">
        <v>11</v>
      </c>
      <c r="C1821" t="str">
        <f>_xlfn.XLOOKUP(Campaign_performance_cln[[#This Row],[campaign_id]],campaign_channel_merged[campaign_id],campaign_channel_merged[campaign_name],"Not Found")</f>
        <v>Festive  15</v>
      </c>
      <c r="D1821" t="str">
        <f>_xlfn.XLOOKUP(Campaign_performance_cln[[#This Row],[campaign_id]],campaign_channel_merged[campaign_id],campaign_channel_merged[channel],"Not Found",0)</f>
        <v>Email</v>
      </c>
      <c r="E1821" s="8" t="s">
        <v>8690</v>
      </c>
      <c r="F1821" s="8" t="s">
        <v>8689</v>
      </c>
      <c r="G1821" s="8" t="str">
        <f t="shared" si="28"/>
        <v>not converted</v>
      </c>
      <c r="H1821" s="6">
        <v>0</v>
      </c>
      <c r="I1821" t="str">
        <f>_xlfn.XLOOKUP(Campaign_performance_cln[[#This Row],[customer_id]],customers_cln[customer_id],customers_cln[country],"Not Found",0)</f>
        <v>Hong Kong</v>
      </c>
    </row>
    <row r="1822" spans="1:9" x14ac:dyDescent="0.45">
      <c r="A1822" t="s">
        <v>8658</v>
      </c>
      <c r="B1822" t="s">
        <v>915</v>
      </c>
      <c r="C1822" t="str">
        <f>_xlfn.XLOOKUP(Campaign_performance_cln[[#This Row],[campaign_id]],campaign_channel_merged[campaign_id],campaign_channel_merged[campaign_name],"Not Found")</f>
        <v>Summer  18</v>
      </c>
      <c r="D1822" t="str">
        <f>_xlfn.XLOOKUP(Campaign_performance_cln[[#This Row],[campaign_id]],campaign_channel_merged[campaign_id],campaign_channel_merged[channel],"Not Found",0)</f>
        <v>TV Ad</v>
      </c>
      <c r="E1822" s="8" t="s">
        <v>8690</v>
      </c>
      <c r="F1822" s="8" t="s">
        <v>8689</v>
      </c>
      <c r="G1822" s="8" t="str">
        <f t="shared" si="28"/>
        <v>not converted</v>
      </c>
      <c r="H1822" s="6">
        <v>0</v>
      </c>
      <c r="I1822" t="str">
        <f>_xlfn.XLOOKUP(Campaign_performance_cln[[#This Row],[customer_id]],customers_cln[customer_id],customers_cln[country],"Not Found",0)</f>
        <v>Togo</v>
      </c>
    </row>
    <row r="1823" spans="1:9" x14ac:dyDescent="0.45">
      <c r="A1823" t="s">
        <v>8651</v>
      </c>
      <c r="B1823" t="s">
        <v>255</v>
      </c>
      <c r="C1823" t="str">
        <f>_xlfn.XLOOKUP(Campaign_performance_cln[[#This Row],[campaign_id]],campaign_channel_merged[campaign_id],campaign_channel_merged[campaign_name],"Not Found")</f>
        <v>Launch  11</v>
      </c>
      <c r="D1823" t="str">
        <f>_xlfn.XLOOKUP(Campaign_performance_cln[[#This Row],[campaign_id]],campaign_channel_merged[campaign_id],campaign_channel_merged[channel],"Not Found",0)</f>
        <v>Email</v>
      </c>
      <c r="E1823" s="8" t="s">
        <v>8690</v>
      </c>
      <c r="F1823" s="8" t="s">
        <v>8690</v>
      </c>
      <c r="G1823" s="8" t="str">
        <f t="shared" si="28"/>
        <v>converted</v>
      </c>
      <c r="H1823" s="6">
        <v>207.72</v>
      </c>
      <c r="I1823" t="str">
        <f>_xlfn.XLOOKUP(Campaign_performance_cln[[#This Row],[customer_id]],customers_cln[customer_id],customers_cln[country],"Not Found",0)</f>
        <v>Madagascar</v>
      </c>
    </row>
    <row r="1824" spans="1:9" x14ac:dyDescent="0.45">
      <c r="A1824" t="s">
        <v>8643</v>
      </c>
      <c r="B1824" t="s">
        <v>775</v>
      </c>
      <c r="C1824" t="str">
        <f>_xlfn.XLOOKUP(Campaign_performance_cln[[#This Row],[campaign_id]],campaign_channel_merged[campaign_id],campaign_channel_merged[campaign_name],"Not Found")</f>
        <v>Winter  3</v>
      </c>
      <c r="D1824" t="str">
        <f>_xlfn.XLOOKUP(Campaign_performance_cln[[#This Row],[campaign_id]],campaign_channel_merged[campaign_id],campaign_channel_merged[channel],"Not Found",0)</f>
        <v>Social Media</v>
      </c>
      <c r="E1824" s="8" t="s">
        <v>8690</v>
      </c>
      <c r="F1824" s="8" t="s">
        <v>8689</v>
      </c>
      <c r="G1824" s="8" t="str">
        <f t="shared" si="28"/>
        <v>not converted</v>
      </c>
      <c r="H1824" s="6">
        <v>0</v>
      </c>
      <c r="I1824" t="str">
        <f>_xlfn.XLOOKUP(Campaign_performance_cln[[#This Row],[customer_id]],customers_cln[customer_id],customers_cln[country],"Not Found",0)</f>
        <v>Slovenia</v>
      </c>
    </row>
    <row r="1825" spans="1:9" x14ac:dyDescent="0.45">
      <c r="A1825" t="s">
        <v>8646</v>
      </c>
      <c r="B1825" t="s">
        <v>780</v>
      </c>
      <c r="C1825" t="str">
        <f>_xlfn.XLOOKUP(Campaign_performance_cln[[#This Row],[campaign_id]],campaign_channel_merged[campaign_id],campaign_channel_merged[campaign_name],"Not Found")</f>
        <v>Winter  6</v>
      </c>
      <c r="D1825" t="str">
        <f>_xlfn.XLOOKUP(Campaign_performance_cln[[#This Row],[campaign_id]],campaign_channel_merged[campaign_id],campaign_channel_merged[channel],"Not Found",0)</f>
        <v>Influencer</v>
      </c>
      <c r="E1825" s="8" t="s">
        <v>8690</v>
      </c>
      <c r="F1825" s="8" t="s">
        <v>8689</v>
      </c>
      <c r="G1825" s="8" t="str">
        <f t="shared" si="28"/>
        <v>not converted</v>
      </c>
      <c r="H1825" s="6">
        <v>0</v>
      </c>
      <c r="I1825" t="str">
        <f>_xlfn.XLOOKUP(Campaign_performance_cln[[#This Row],[customer_id]],customers_cln[customer_id],customers_cln[country],"Not Found",0)</f>
        <v>Canada</v>
      </c>
    </row>
    <row r="1826" spans="1:9" x14ac:dyDescent="0.45">
      <c r="A1826" t="s">
        <v>8659</v>
      </c>
      <c r="B1826" t="s">
        <v>1001</v>
      </c>
      <c r="C1826" t="str">
        <f>_xlfn.XLOOKUP(Campaign_performance_cln[[#This Row],[campaign_id]],campaign_channel_merged[campaign_id],campaign_channel_merged[campaign_name],"Not Found")</f>
        <v>Launch  19</v>
      </c>
      <c r="D1826" t="str">
        <f>_xlfn.XLOOKUP(Campaign_performance_cln[[#This Row],[campaign_id]],campaign_channel_merged[campaign_id],campaign_channel_merged[channel],"Not Found",0)</f>
        <v>Google Ads</v>
      </c>
      <c r="E1826" s="8" t="s">
        <v>8690</v>
      </c>
      <c r="F1826" s="8" t="s">
        <v>8689</v>
      </c>
      <c r="G1826" s="8" t="str">
        <f t="shared" si="28"/>
        <v>not converted</v>
      </c>
      <c r="H1826" s="6">
        <v>0</v>
      </c>
      <c r="I1826" t="str">
        <f>_xlfn.XLOOKUP(Campaign_performance_cln[[#This Row],[customer_id]],customers_cln[customer_id],customers_cln[country],"Not Found",0)</f>
        <v>Mayotte</v>
      </c>
    </row>
    <row r="1827" spans="1:9" x14ac:dyDescent="0.45">
      <c r="A1827" t="s">
        <v>8653</v>
      </c>
      <c r="B1827" t="s">
        <v>428</v>
      </c>
      <c r="C1827" t="str">
        <f>_xlfn.XLOOKUP(Campaign_performance_cln[[#This Row],[campaign_id]],campaign_channel_merged[campaign_id],campaign_channel_merged[campaign_name],"Not Found")</f>
        <v>Winter  13</v>
      </c>
      <c r="D1827" t="str">
        <f>_xlfn.XLOOKUP(Campaign_performance_cln[[#This Row],[campaign_id]],campaign_channel_merged[campaign_id],campaign_channel_merged[channel],"Not Found",0)</f>
        <v>Social Media</v>
      </c>
      <c r="E1827" s="8" t="s">
        <v>8690</v>
      </c>
      <c r="F1827" s="8" t="s">
        <v>8690</v>
      </c>
      <c r="G1827" s="8" t="str">
        <f t="shared" si="28"/>
        <v>converted</v>
      </c>
      <c r="H1827" s="6">
        <v>872.15</v>
      </c>
      <c r="I1827" t="str">
        <f>_xlfn.XLOOKUP(Campaign_performance_cln[[#This Row],[customer_id]],customers_cln[customer_id],customers_cln[country],"Not Found",0)</f>
        <v>Burkina Faso</v>
      </c>
    </row>
    <row r="1828" spans="1:9" x14ac:dyDescent="0.45">
      <c r="A1828" t="s">
        <v>8647</v>
      </c>
      <c r="B1828" t="s">
        <v>569</v>
      </c>
      <c r="C1828" t="str">
        <f>_xlfn.XLOOKUP(Campaign_performance_cln[[#This Row],[campaign_id]],campaign_channel_merged[campaign_id],campaign_channel_merged[campaign_name],"Not Found")</f>
        <v>Clearance  7</v>
      </c>
      <c r="D1828" t="str">
        <f>_xlfn.XLOOKUP(Campaign_performance_cln[[#This Row],[campaign_id]],campaign_channel_merged[campaign_id],campaign_channel_merged[channel],"Not Found",0)</f>
        <v>TV Ad</v>
      </c>
      <c r="E1828" s="8" t="s">
        <v>8690</v>
      </c>
      <c r="F1828" s="8" t="s">
        <v>8689</v>
      </c>
      <c r="G1828" s="8" t="str">
        <f t="shared" si="28"/>
        <v>not converted</v>
      </c>
      <c r="H1828" s="6">
        <v>0</v>
      </c>
      <c r="I1828" t="str">
        <f>_xlfn.XLOOKUP(Campaign_performance_cln[[#This Row],[customer_id]],customers_cln[customer_id],customers_cln[country],"Not Found",0)</f>
        <v>San Marino</v>
      </c>
    </row>
    <row r="1829" spans="1:9" x14ac:dyDescent="0.45">
      <c r="A1829" t="s">
        <v>8652</v>
      </c>
      <c r="B1829" t="s">
        <v>477</v>
      </c>
      <c r="C1829" t="str">
        <f>_xlfn.XLOOKUP(Campaign_performance_cln[[#This Row],[campaign_id]],campaign_channel_merged[campaign_id],campaign_channel_merged[campaign_name],"Not Found")</f>
        <v>Summer  12</v>
      </c>
      <c r="D1829" t="str">
        <f>_xlfn.XLOOKUP(Campaign_performance_cln[[#This Row],[campaign_id]],campaign_channel_merged[campaign_id],campaign_channel_merged[channel],"Not Found",0)</f>
        <v>Email</v>
      </c>
      <c r="E1829" s="8" t="s">
        <v>8690</v>
      </c>
      <c r="F1829" s="8" t="s">
        <v>8689</v>
      </c>
      <c r="G1829" s="8" t="str">
        <f t="shared" si="28"/>
        <v>not converted</v>
      </c>
      <c r="H1829" s="6">
        <v>0</v>
      </c>
      <c r="I1829" t="str">
        <f>_xlfn.XLOOKUP(Campaign_performance_cln[[#This Row],[customer_id]],customers_cln[customer_id],customers_cln[country],"Not Found",0)</f>
        <v>Belize</v>
      </c>
    </row>
    <row r="1830" spans="1:9" x14ac:dyDescent="0.45">
      <c r="A1830" t="s">
        <v>8653</v>
      </c>
      <c r="B1830" t="s">
        <v>783</v>
      </c>
      <c r="C1830" t="str">
        <f>_xlfn.XLOOKUP(Campaign_performance_cln[[#This Row],[campaign_id]],campaign_channel_merged[campaign_id],campaign_channel_merged[campaign_name],"Not Found")</f>
        <v>Winter  13</v>
      </c>
      <c r="D1830" t="str">
        <f>_xlfn.XLOOKUP(Campaign_performance_cln[[#This Row],[campaign_id]],campaign_channel_merged[campaign_id],campaign_channel_merged[channel],"Not Found",0)</f>
        <v>Social Media</v>
      </c>
      <c r="E1830" s="8" t="s">
        <v>8690</v>
      </c>
      <c r="F1830" s="8" t="s">
        <v>8689</v>
      </c>
      <c r="G1830" s="8" t="str">
        <f t="shared" si="28"/>
        <v>not converted</v>
      </c>
      <c r="H1830" s="6">
        <v>0</v>
      </c>
      <c r="I1830" t="str">
        <f>_xlfn.XLOOKUP(Campaign_performance_cln[[#This Row],[customer_id]],customers_cln[customer_id],customers_cln[country],"Not Found",0)</f>
        <v>Jordan</v>
      </c>
    </row>
    <row r="1831" spans="1:9" x14ac:dyDescent="0.45">
      <c r="A1831" t="s">
        <v>8641</v>
      </c>
      <c r="B1831" t="s">
        <v>856</v>
      </c>
      <c r="C1831" t="str">
        <f>_xlfn.XLOOKUP(Campaign_performance_cln[[#This Row],[campaign_id]],campaign_channel_merged[campaign_id],campaign_channel_merged[campaign_name],"Not Found")</f>
        <v>Clearance  1</v>
      </c>
      <c r="D1831" t="str">
        <f>_xlfn.XLOOKUP(Campaign_performance_cln[[#This Row],[campaign_id]],campaign_channel_merged[campaign_id],campaign_channel_merged[channel],"Not Found",0)</f>
        <v>Google Ads</v>
      </c>
      <c r="E1831" s="8" t="s">
        <v>8690</v>
      </c>
      <c r="F1831" s="8" t="s">
        <v>8690</v>
      </c>
      <c r="G1831" s="8" t="str">
        <f t="shared" si="28"/>
        <v>converted</v>
      </c>
      <c r="H1831" s="6">
        <v>1986.19</v>
      </c>
      <c r="I1831" t="str">
        <f>_xlfn.XLOOKUP(Campaign_performance_cln[[#This Row],[customer_id]],customers_cln[customer_id],customers_cln[country],"Not Found",0)</f>
        <v>Senegal</v>
      </c>
    </row>
    <row r="1832" spans="1:9" x14ac:dyDescent="0.45">
      <c r="A1832" t="s">
        <v>8656</v>
      </c>
      <c r="B1832" t="s">
        <v>16</v>
      </c>
      <c r="C1832" t="str">
        <f>_xlfn.XLOOKUP(Campaign_performance_cln[[#This Row],[campaign_id]],campaign_channel_merged[campaign_id],campaign_channel_merged[campaign_name],"Not Found")</f>
        <v>Clearance  16</v>
      </c>
      <c r="D1832" t="str">
        <f>_xlfn.XLOOKUP(Campaign_performance_cln[[#This Row],[campaign_id]],campaign_channel_merged[campaign_id],campaign_channel_merged[channel],"Not Found",0)</f>
        <v>Influencer</v>
      </c>
      <c r="E1832" s="8" t="s">
        <v>8690</v>
      </c>
      <c r="F1832" s="8" t="s">
        <v>8689</v>
      </c>
      <c r="G1832" s="8" t="str">
        <f t="shared" si="28"/>
        <v>not converted</v>
      </c>
      <c r="H1832" s="6">
        <v>0</v>
      </c>
      <c r="I1832" t="str">
        <f>_xlfn.XLOOKUP(Campaign_performance_cln[[#This Row],[customer_id]],customers_cln[customer_id],customers_cln[country],"Not Found",0)</f>
        <v>Somalia</v>
      </c>
    </row>
    <row r="1833" spans="1:9" x14ac:dyDescent="0.45">
      <c r="A1833" t="s">
        <v>8648</v>
      </c>
      <c r="B1833" t="s">
        <v>506</v>
      </c>
      <c r="C1833" t="str">
        <f>_xlfn.XLOOKUP(Campaign_performance_cln[[#This Row],[campaign_id]],campaign_channel_merged[campaign_id],campaign_channel_merged[campaign_name],"Not Found")</f>
        <v>Festive  8</v>
      </c>
      <c r="D1833" t="str">
        <f>_xlfn.XLOOKUP(Campaign_performance_cln[[#This Row],[campaign_id]],campaign_channel_merged[campaign_id],campaign_channel_merged[channel],"Not Found",0)</f>
        <v>Influencer</v>
      </c>
      <c r="E1833" s="8" t="s">
        <v>8690</v>
      </c>
      <c r="F1833" s="8" t="s">
        <v>8689</v>
      </c>
      <c r="G1833" s="8" t="str">
        <f t="shared" si="28"/>
        <v>not converted</v>
      </c>
      <c r="H1833" s="6">
        <v>0</v>
      </c>
      <c r="I1833" t="str">
        <f>_xlfn.XLOOKUP(Campaign_performance_cln[[#This Row],[customer_id]],customers_cln[customer_id],customers_cln[country],"Not Found",0)</f>
        <v>Dominica</v>
      </c>
    </row>
    <row r="1834" spans="1:9" x14ac:dyDescent="0.45">
      <c r="A1834" t="s">
        <v>8657</v>
      </c>
      <c r="B1834" t="s">
        <v>776</v>
      </c>
      <c r="C1834" t="str">
        <f>_xlfn.XLOOKUP(Campaign_performance_cln[[#This Row],[campaign_id]],campaign_channel_merged[campaign_id],campaign_channel_merged[campaign_name],"Not Found")</f>
        <v>Launch  17</v>
      </c>
      <c r="D1834" t="str">
        <f>_xlfn.XLOOKUP(Campaign_performance_cln[[#This Row],[campaign_id]],campaign_channel_merged[campaign_id],campaign_channel_merged[channel],"Not Found",0)</f>
        <v>TV Ad</v>
      </c>
      <c r="E1834" s="8" t="s">
        <v>8689</v>
      </c>
      <c r="F1834" s="8" t="s">
        <v>8689</v>
      </c>
      <c r="G1834" s="8" t="str">
        <f t="shared" si="28"/>
        <v>not converted</v>
      </c>
      <c r="H1834" s="6">
        <v>0</v>
      </c>
      <c r="I1834" t="str">
        <f>_xlfn.XLOOKUP(Campaign_performance_cln[[#This Row],[customer_id]],customers_cln[customer_id],customers_cln[country],"Not Found",0)</f>
        <v>Myanmar</v>
      </c>
    </row>
    <row r="1835" spans="1:9" x14ac:dyDescent="0.45">
      <c r="A1835" t="s">
        <v>8654</v>
      </c>
      <c r="B1835" t="s">
        <v>776</v>
      </c>
      <c r="C1835" t="str">
        <f>_xlfn.XLOOKUP(Campaign_performance_cln[[#This Row],[campaign_id]],campaign_channel_merged[campaign_id],campaign_channel_merged[campaign_name],"Not Found")</f>
        <v>Summer  14</v>
      </c>
      <c r="D1835" t="str">
        <f>_xlfn.XLOOKUP(Campaign_performance_cln[[#This Row],[campaign_id]],campaign_channel_merged[campaign_id],campaign_channel_merged[channel],"Not Found",0)</f>
        <v>Social Media</v>
      </c>
      <c r="E1835" s="8" t="s">
        <v>8690</v>
      </c>
      <c r="F1835" s="8" t="s">
        <v>8690</v>
      </c>
      <c r="G1835" s="8" t="str">
        <f t="shared" si="28"/>
        <v>converted</v>
      </c>
      <c r="H1835" s="6">
        <v>1007.45</v>
      </c>
      <c r="I1835" t="str">
        <f>_xlfn.XLOOKUP(Campaign_performance_cln[[#This Row],[customer_id]],customers_cln[customer_id],customers_cln[country],"Not Found",0)</f>
        <v>Myanmar</v>
      </c>
    </row>
    <row r="1836" spans="1:9" x14ac:dyDescent="0.45">
      <c r="A1836" t="s">
        <v>8642</v>
      </c>
      <c r="B1836" t="s">
        <v>591</v>
      </c>
      <c r="C1836" t="str">
        <f>_xlfn.XLOOKUP(Campaign_performance_cln[[#This Row],[campaign_id]],campaign_channel_merged[campaign_id],campaign_channel_merged[campaign_name],"Not Found")</f>
        <v>Festive  2</v>
      </c>
      <c r="D1836" t="str">
        <f>_xlfn.XLOOKUP(Campaign_performance_cln[[#This Row],[campaign_id]],campaign_channel_merged[campaign_id],campaign_channel_merged[channel],"Not Found",0)</f>
        <v>Influencer</v>
      </c>
      <c r="E1836" s="8" t="s">
        <v>8690</v>
      </c>
      <c r="F1836" s="8" t="s">
        <v>8690</v>
      </c>
      <c r="G1836" s="8" t="str">
        <f t="shared" si="28"/>
        <v>converted</v>
      </c>
      <c r="H1836" s="6">
        <v>557.21</v>
      </c>
      <c r="I1836" t="str">
        <f>_xlfn.XLOOKUP(Campaign_performance_cln[[#This Row],[customer_id]],customers_cln[customer_id],customers_cln[country],"Not Found",0)</f>
        <v>Faroe Islands</v>
      </c>
    </row>
    <row r="1837" spans="1:9" x14ac:dyDescent="0.45">
      <c r="A1837" t="s">
        <v>8645</v>
      </c>
      <c r="B1837" t="s">
        <v>695</v>
      </c>
      <c r="C1837" t="str">
        <f>_xlfn.XLOOKUP(Campaign_performance_cln[[#This Row],[campaign_id]],campaign_channel_merged[campaign_id],campaign_channel_merged[campaign_name],"Not Found")</f>
        <v>Festive  5</v>
      </c>
      <c r="D1837" t="str">
        <f>_xlfn.XLOOKUP(Campaign_performance_cln[[#This Row],[campaign_id]],campaign_channel_merged[campaign_id],campaign_channel_merged[channel],"Not Found",0)</f>
        <v>unknown</v>
      </c>
      <c r="E1837" s="8" t="s">
        <v>8689</v>
      </c>
      <c r="F1837" s="8" t="s">
        <v>8689</v>
      </c>
      <c r="G1837" s="8" t="str">
        <f t="shared" si="28"/>
        <v>not converted</v>
      </c>
      <c r="H1837" s="6">
        <v>0</v>
      </c>
      <c r="I1837" t="str">
        <f>_xlfn.XLOOKUP(Campaign_performance_cln[[#This Row],[customer_id]],customers_cln[customer_id],customers_cln[country],"Not Found",0)</f>
        <v>Togo</v>
      </c>
    </row>
    <row r="1838" spans="1:9" x14ac:dyDescent="0.45">
      <c r="A1838" t="s">
        <v>8656</v>
      </c>
      <c r="B1838" t="s">
        <v>746</v>
      </c>
      <c r="C1838" t="str">
        <f>_xlfn.XLOOKUP(Campaign_performance_cln[[#This Row],[campaign_id]],campaign_channel_merged[campaign_id],campaign_channel_merged[campaign_name],"Not Found")</f>
        <v>Clearance  16</v>
      </c>
      <c r="D1838" t="str">
        <f>_xlfn.XLOOKUP(Campaign_performance_cln[[#This Row],[campaign_id]],campaign_channel_merged[campaign_id],campaign_channel_merged[channel],"Not Found",0)</f>
        <v>Influencer</v>
      </c>
      <c r="E1838" s="8" t="s">
        <v>8689</v>
      </c>
      <c r="F1838" s="8" t="s">
        <v>8689</v>
      </c>
      <c r="G1838" s="8" t="str">
        <f t="shared" si="28"/>
        <v>not converted</v>
      </c>
      <c r="H1838" s="6">
        <v>0</v>
      </c>
      <c r="I1838" t="str">
        <f>_xlfn.XLOOKUP(Campaign_performance_cln[[#This Row],[customer_id]],customers_cln[customer_id],customers_cln[country],"Not Found",0)</f>
        <v>Singapore</v>
      </c>
    </row>
    <row r="1839" spans="1:9" x14ac:dyDescent="0.45">
      <c r="A1839" t="s">
        <v>8658</v>
      </c>
      <c r="B1839" t="s">
        <v>457</v>
      </c>
      <c r="C1839" t="str">
        <f>_xlfn.XLOOKUP(Campaign_performance_cln[[#This Row],[campaign_id]],campaign_channel_merged[campaign_id],campaign_channel_merged[campaign_name],"Not Found")</f>
        <v>Summer  18</v>
      </c>
      <c r="D1839" t="str">
        <f>_xlfn.XLOOKUP(Campaign_performance_cln[[#This Row],[campaign_id]],campaign_channel_merged[campaign_id],campaign_channel_merged[channel],"Not Found",0)</f>
        <v>TV Ad</v>
      </c>
      <c r="E1839" s="8" t="s">
        <v>8689</v>
      </c>
      <c r="F1839" s="8" t="s">
        <v>8689</v>
      </c>
      <c r="G1839" s="8" t="str">
        <f t="shared" si="28"/>
        <v>not converted</v>
      </c>
      <c r="H1839" s="6">
        <v>0</v>
      </c>
      <c r="I1839" t="str">
        <f>_xlfn.XLOOKUP(Campaign_performance_cln[[#This Row],[customer_id]],customers_cln[customer_id],customers_cln[country],"Not Found",0)</f>
        <v>Faroe Islands</v>
      </c>
    </row>
    <row r="1840" spans="1:9" x14ac:dyDescent="0.45">
      <c r="A1840" t="s">
        <v>8646</v>
      </c>
      <c r="B1840" t="s">
        <v>637</v>
      </c>
      <c r="C1840" t="str">
        <f>_xlfn.XLOOKUP(Campaign_performance_cln[[#This Row],[campaign_id]],campaign_channel_merged[campaign_id],campaign_channel_merged[campaign_name],"Not Found")</f>
        <v>Winter  6</v>
      </c>
      <c r="D1840" t="str">
        <f>_xlfn.XLOOKUP(Campaign_performance_cln[[#This Row],[campaign_id]],campaign_channel_merged[campaign_id],campaign_channel_merged[channel],"Not Found",0)</f>
        <v>Influencer</v>
      </c>
      <c r="E1840" s="8" t="s">
        <v>8689</v>
      </c>
      <c r="F1840" s="8" t="s">
        <v>8689</v>
      </c>
      <c r="G1840" s="8" t="str">
        <f t="shared" si="28"/>
        <v>not converted</v>
      </c>
      <c r="H1840" s="6">
        <v>0</v>
      </c>
      <c r="I1840" t="str">
        <f>_xlfn.XLOOKUP(Campaign_performance_cln[[#This Row],[customer_id]],customers_cln[customer_id],customers_cln[country],"Not Found",0)</f>
        <v>Jamaica</v>
      </c>
    </row>
    <row r="1841" spans="1:9" x14ac:dyDescent="0.45">
      <c r="A1841" t="s">
        <v>8652</v>
      </c>
      <c r="B1841" t="s">
        <v>67</v>
      </c>
      <c r="C1841" t="str">
        <f>_xlfn.XLOOKUP(Campaign_performance_cln[[#This Row],[campaign_id]],campaign_channel_merged[campaign_id],campaign_channel_merged[campaign_name],"Not Found")</f>
        <v>Summer  12</v>
      </c>
      <c r="D1841" t="str">
        <f>_xlfn.XLOOKUP(Campaign_performance_cln[[#This Row],[campaign_id]],campaign_channel_merged[campaign_id],campaign_channel_merged[channel],"Not Found",0)</f>
        <v>Email</v>
      </c>
      <c r="E1841" s="8" t="s">
        <v>8689</v>
      </c>
      <c r="F1841" s="8" t="s">
        <v>8689</v>
      </c>
      <c r="G1841" s="8" t="str">
        <f t="shared" si="28"/>
        <v>not converted</v>
      </c>
      <c r="H1841" s="6">
        <v>0</v>
      </c>
      <c r="I1841" t="str">
        <f>_xlfn.XLOOKUP(Campaign_performance_cln[[#This Row],[customer_id]],customers_cln[customer_id],customers_cln[country],"Not Found",0)</f>
        <v>Ireland</v>
      </c>
    </row>
    <row r="1842" spans="1:9" x14ac:dyDescent="0.45">
      <c r="A1842" t="s">
        <v>8650</v>
      </c>
      <c r="B1842" t="s">
        <v>696</v>
      </c>
      <c r="C1842" t="str">
        <f>_xlfn.XLOOKUP(Campaign_performance_cln[[#This Row],[campaign_id]],campaign_channel_merged[campaign_id],campaign_channel_merged[campaign_name],"Not Found")</f>
        <v>Winter  10</v>
      </c>
      <c r="D1842" t="str">
        <f>_xlfn.XLOOKUP(Campaign_performance_cln[[#This Row],[campaign_id]],campaign_channel_merged[campaign_id],campaign_channel_merged[channel],"Not Found",0)</f>
        <v>TV Ad</v>
      </c>
      <c r="E1842" s="8" t="s">
        <v>8689</v>
      </c>
      <c r="F1842" s="8" t="s">
        <v>8689</v>
      </c>
      <c r="G1842" s="8" t="str">
        <f t="shared" si="28"/>
        <v>not converted</v>
      </c>
      <c r="H1842" s="6">
        <v>0</v>
      </c>
      <c r="I1842" t="str">
        <f>_xlfn.XLOOKUP(Campaign_performance_cln[[#This Row],[customer_id]],customers_cln[customer_id],customers_cln[country],"Not Found",0)</f>
        <v>Pitcairn Islands</v>
      </c>
    </row>
    <row r="1843" spans="1:9" x14ac:dyDescent="0.45">
      <c r="A1843" t="s">
        <v>8651</v>
      </c>
      <c r="B1843" t="s">
        <v>411</v>
      </c>
      <c r="C1843" t="str">
        <f>_xlfn.XLOOKUP(Campaign_performance_cln[[#This Row],[campaign_id]],campaign_channel_merged[campaign_id],campaign_channel_merged[campaign_name],"Not Found")</f>
        <v>Launch  11</v>
      </c>
      <c r="D1843" t="str">
        <f>_xlfn.XLOOKUP(Campaign_performance_cln[[#This Row],[campaign_id]],campaign_channel_merged[campaign_id],campaign_channel_merged[channel],"Not Found",0)</f>
        <v>Email</v>
      </c>
      <c r="E1843" s="8" t="s">
        <v>8689</v>
      </c>
      <c r="F1843" s="8" t="s">
        <v>8689</v>
      </c>
      <c r="G1843" s="8" t="str">
        <f t="shared" si="28"/>
        <v>not converted</v>
      </c>
      <c r="H1843" s="6">
        <v>0</v>
      </c>
      <c r="I1843" t="str">
        <f>_xlfn.XLOOKUP(Campaign_performance_cln[[#This Row],[customer_id]],customers_cln[customer_id],customers_cln[country],"Not Found",0)</f>
        <v>Cayman Islands</v>
      </c>
    </row>
    <row r="1844" spans="1:9" x14ac:dyDescent="0.45">
      <c r="A1844" t="s">
        <v>8655</v>
      </c>
      <c r="B1844" t="s">
        <v>143</v>
      </c>
      <c r="C1844" t="str">
        <f>_xlfn.XLOOKUP(Campaign_performance_cln[[#This Row],[campaign_id]],campaign_channel_merged[campaign_id],campaign_channel_merged[campaign_name],"Not Found")</f>
        <v>Festive  15</v>
      </c>
      <c r="D1844" t="str">
        <f>_xlfn.XLOOKUP(Campaign_performance_cln[[#This Row],[campaign_id]],campaign_channel_merged[campaign_id],campaign_channel_merged[channel],"Not Found",0)</f>
        <v>Email</v>
      </c>
      <c r="E1844" s="8" t="s">
        <v>8689</v>
      </c>
      <c r="F1844" s="8" t="s">
        <v>8689</v>
      </c>
      <c r="G1844" s="8" t="str">
        <f t="shared" si="28"/>
        <v>not converted</v>
      </c>
      <c r="H1844" s="6">
        <v>0</v>
      </c>
      <c r="I1844" t="str">
        <f>_xlfn.XLOOKUP(Campaign_performance_cln[[#This Row],[customer_id]],customers_cln[customer_id],customers_cln[country],"Not Found",0)</f>
        <v>Indonesia</v>
      </c>
    </row>
    <row r="1845" spans="1:9" x14ac:dyDescent="0.45">
      <c r="A1845" t="s">
        <v>8656</v>
      </c>
      <c r="B1845" t="s">
        <v>411</v>
      </c>
      <c r="C1845" t="str">
        <f>_xlfn.XLOOKUP(Campaign_performance_cln[[#This Row],[campaign_id]],campaign_channel_merged[campaign_id],campaign_channel_merged[campaign_name],"Not Found")</f>
        <v>Clearance  16</v>
      </c>
      <c r="D1845" t="str">
        <f>_xlfn.XLOOKUP(Campaign_performance_cln[[#This Row],[campaign_id]],campaign_channel_merged[campaign_id],campaign_channel_merged[channel],"Not Found",0)</f>
        <v>Influencer</v>
      </c>
      <c r="E1845" s="8" t="s">
        <v>8689</v>
      </c>
      <c r="F1845" s="8" t="s">
        <v>8689</v>
      </c>
      <c r="G1845" s="8" t="str">
        <f t="shared" si="28"/>
        <v>not converted</v>
      </c>
      <c r="H1845" s="6">
        <v>0</v>
      </c>
      <c r="I1845" t="str">
        <f>_xlfn.XLOOKUP(Campaign_performance_cln[[#This Row],[customer_id]],customers_cln[customer_id],customers_cln[country],"Not Found",0)</f>
        <v>Cayman Islands</v>
      </c>
    </row>
    <row r="1846" spans="1:9" x14ac:dyDescent="0.45">
      <c r="A1846" t="s">
        <v>8649</v>
      </c>
      <c r="B1846" t="s">
        <v>98</v>
      </c>
      <c r="C1846" t="str">
        <f>_xlfn.XLOOKUP(Campaign_performance_cln[[#This Row],[campaign_id]],campaign_channel_merged[campaign_id],campaign_channel_merged[campaign_name],"Not Found")</f>
        <v>Clearance  9</v>
      </c>
      <c r="D1846" t="str">
        <f>_xlfn.XLOOKUP(Campaign_performance_cln[[#This Row],[campaign_id]],campaign_channel_merged[campaign_id],campaign_channel_merged[channel],"Not Found",0)</f>
        <v>Social Media</v>
      </c>
      <c r="E1846" s="8" t="s">
        <v>8690</v>
      </c>
      <c r="F1846" s="8" t="s">
        <v>8689</v>
      </c>
      <c r="G1846" s="8" t="str">
        <f t="shared" si="28"/>
        <v>not converted</v>
      </c>
      <c r="H1846" s="6">
        <v>0</v>
      </c>
      <c r="I1846" t="str">
        <f>_xlfn.XLOOKUP(Campaign_performance_cln[[#This Row],[customer_id]],customers_cln[customer_id],customers_cln[country],"Not Found",0)</f>
        <v>Netherlands</v>
      </c>
    </row>
    <row r="1847" spans="1:9" x14ac:dyDescent="0.45">
      <c r="A1847" t="s">
        <v>8655</v>
      </c>
      <c r="B1847" t="s">
        <v>607</v>
      </c>
      <c r="C1847" t="str">
        <f>_xlfn.XLOOKUP(Campaign_performance_cln[[#This Row],[campaign_id]],campaign_channel_merged[campaign_id],campaign_channel_merged[campaign_name],"Not Found")</f>
        <v>Festive  15</v>
      </c>
      <c r="D1847" t="str">
        <f>_xlfn.XLOOKUP(Campaign_performance_cln[[#This Row],[campaign_id]],campaign_channel_merged[campaign_id],campaign_channel_merged[channel],"Not Found",0)</f>
        <v>Email</v>
      </c>
      <c r="E1847" s="8" t="s">
        <v>8689</v>
      </c>
      <c r="F1847" s="8" t="s">
        <v>8689</v>
      </c>
      <c r="G1847" s="8" t="str">
        <f t="shared" si="28"/>
        <v>not converted</v>
      </c>
      <c r="H1847" s="6">
        <v>0</v>
      </c>
      <c r="I1847" t="str">
        <f>_xlfn.XLOOKUP(Campaign_performance_cln[[#This Row],[customer_id]],customers_cln[customer_id],customers_cln[country],"Not Found",0)</f>
        <v>Austria</v>
      </c>
    </row>
    <row r="1848" spans="1:9" x14ac:dyDescent="0.45">
      <c r="A1848" t="s">
        <v>8656</v>
      </c>
      <c r="B1848" t="s">
        <v>495</v>
      </c>
      <c r="C1848" t="str">
        <f>_xlfn.XLOOKUP(Campaign_performance_cln[[#This Row],[campaign_id]],campaign_channel_merged[campaign_id],campaign_channel_merged[campaign_name],"Not Found")</f>
        <v>Clearance  16</v>
      </c>
      <c r="D1848" t="str">
        <f>_xlfn.XLOOKUP(Campaign_performance_cln[[#This Row],[campaign_id]],campaign_channel_merged[campaign_id],campaign_channel_merged[channel],"Not Found",0)</f>
        <v>Influencer</v>
      </c>
      <c r="E1848" s="8" t="s">
        <v>8689</v>
      </c>
      <c r="F1848" s="8" t="s">
        <v>8689</v>
      </c>
      <c r="G1848" s="8" t="str">
        <f t="shared" si="28"/>
        <v>not converted</v>
      </c>
      <c r="H1848" s="6">
        <v>0</v>
      </c>
      <c r="I1848" t="str">
        <f>_xlfn.XLOOKUP(Campaign_performance_cln[[#This Row],[customer_id]],customers_cln[customer_id],customers_cln[country],"Not Found",0)</f>
        <v>French Southern Territories</v>
      </c>
    </row>
    <row r="1849" spans="1:9" x14ac:dyDescent="0.45">
      <c r="A1849" t="s">
        <v>8641</v>
      </c>
      <c r="B1849" t="s">
        <v>886</v>
      </c>
      <c r="C1849" t="str">
        <f>_xlfn.XLOOKUP(Campaign_performance_cln[[#This Row],[campaign_id]],campaign_channel_merged[campaign_id],campaign_channel_merged[campaign_name],"Not Found")</f>
        <v>Clearance  1</v>
      </c>
      <c r="D1849" t="str">
        <f>_xlfn.XLOOKUP(Campaign_performance_cln[[#This Row],[campaign_id]],campaign_channel_merged[campaign_id],campaign_channel_merged[channel],"Not Found",0)</f>
        <v>Google Ads</v>
      </c>
      <c r="E1849" s="8" t="s">
        <v>8690</v>
      </c>
      <c r="F1849" s="8" t="s">
        <v>8690</v>
      </c>
      <c r="G1849" s="8" t="str">
        <f t="shared" si="28"/>
        <v>converted</v>
      </c>
      <c r="H1849" s="6">
        <v>681.01</v>
      </c>
      <c r="I1849" t="str">
        <f>_xlfn.XLOOKUP(Campaign_performance_cln[[#This Row],[customer_id]],customers_cln[customer_id],customers_cln[country],"Not Found",0)</f>
        <v>Togo</v>
      </c>
    </row>
    <row r="1850" spans="1:9" x14ac:dyDescent="0.45">
      <c r="A1850" t="s">
        <v>8645</v>
      </c>
      <c r="B1850" t="s">
        <v>779</v>
      </c>
      <c r="C1850" t="str">
        <f>_xlfn.XLOOKUP(Campaign_performance_cln[[#This Row],[campaign_id]],campaign_channel_merged[campaign_id],campaign_channel_merged[campaign_name],"Not Found")</f>
        <v>Festive  5</v>
      </c>
      <c r="D1850" t="str">
        <f>_xlfn.XLOOKUP(Campaign_performance_cln[[#This Row],[campaign_id]],campaign_channel_merged[campaign_id],campaign_channel_merged[channel],"Not Found",0)</f>
        <v>unknown</v>
      </c>
      <c r="E1850" s="8" t="s">
        <v>8690</v>
      </c>
      <c r="F1850" s="8" t="s">
        <v>8690</v>
      </c>
      <c r="G1850" s="8" t="str">
        <f t="shared" si="28"/>
        <v>converted</v>
      </c>
      <c r="H1850" s="6">
        <v>886.18</v>
      </c>
      <c r="I1850" t="str">
        <f>_xlfn.XLOOKUP(Campaign_performance_cln[[#This Row],[customer_id]],customers_cln[customer_id],customers_cln[country],"Not Found",0)</f>
        <v>Iraq</v>
      </c>
    </row>
    <row r="1851" spans="1:9" x14ac:dyDescent="0.45">
      <c r="A1851" t="s">
        <v>8646</v>
      </c>
      <c r="B1851" t="s">
        <v>413</v>
      </c>
      <c r="C1851" t="str">
        <f>_xlfn.XLOOKUP(Campaign_performance_cln[[#This Row],[campaign_id]],campaign_channel_merged[campaign_id],campaign_channel_merged[campaign_name],"Not Found")</f>
        <v>Winter  6</v>
      </c>
      <c r="D1851" t="str">
        <f>_xlfn.XLOOKUP(Campaign_performance_cln[[#This Row],[campaign_id]],campaign_channel_merged[campaign_id],campaign_channel_merged[channel],"Not Found",0)</f>
        <v>Influencer</v>
      </c>
      <c r="E1851" s="8" t="s">
        <v>8690</v>
      </c>
      <c r="F1851" s="8" t="s">
        <v>8690</v>
      </c>
      <c r="G1851" s="8" t="str">
        <f t="shared" si="28"/>
        <v>converted</v>
      </c>
      <c r="H1851" s="6">
        <v>267.51</v>
      </c>
      <c r="I1851" t="str">
        <f>_xlfn.XLOOKUP(Campaign_performance_cln[[#This Row],[customer_id]],customers_cln[customer_id],customers_cln[country],"Not Found",0)</f>
        <v>Zimbabwe</v>
      </c>
    </row>
    <row r="1852" spans="1:9" x14ac:dyDescent="0.45">
      <c r="A1852" t="s">
        <v>8653</v>
      </c>
      <c r="B1852" t="s">
        <v>686</v>
      </c>
      <c r="C1852" t="str">
        <f>_xlfn.XLOOKUP(Campaign_performance_cln[[#This Row],[campaign_id]],campaign_channel_merged[campaign_id],campaign_channel_merged[campaign_name],"Not Found")</f>
        <v>Winter  13</v>
      </c>
      <c r="D1852" t="str">
        <f>_xlfn.XLOOKUP(Campaign_performance_cln[[#This Row],[campaign_id]],campaign_channel_merged[campaign_id],campaign_channel_merged[channel],"Not Found",0)</f>
        <v>Social Media</v>
      </c>
      <c r="E1852" s="8" t="s">
        <v>8689</v>
      </c>
      <c r="F1852" s="8" t="s">
        <v>8689</v>
      </c>
      <c r="G1852" s="8" t="str">
        <f t="shared" si="28"/>
        <v>not converted</v>
      </c>
      <c r="H1852" s="6">
        <v>0</v>
      </c>
      <c r="I1852" t="str">
        <f>_xlfn.XLOOKUP(Campaign_performance_cln[[#This Row],[customer_id]],customers_cln[customer_id],customers_cln[country],"Not Found",0)</f>
        <v>Cook Islands</v>
      </c>
    </row>
    <row r="1853" spans="1:9" x14ac:dyDescent="0.45">
      <c r="A1853" t="s">
        <v>8655</v>
      </c>
      <c r="B1853" t="s">
        <v>235</v>
      </c>
      <c r="C1853" t="str">
        <f>_xlfn.XLOOKUP(Campaign_performance_cln[[#This Row],[campaign_id]],campaign_channel_merged[campaign_id],campaign_channel_merged[campaign_name],"Not Found")</f>
        <v>Festive  15</v>
      </c>
      <c r="D1853" t="str">
        <f>_xlfn.XLOOKUP(Campaign_performance_cln[[#This Row],[campaign_id]],campaign_channel_merged[campaign_id],campaign_channel_merged[channel],"Not Found",0)</f>
        <v>Email</v>
      </c>
      <c r="E1853" s="8" t="s">
        <v>8690</v>
      </c>
      <c r="F1853" s="8" t="s">
        <v>8690</v>
      </c>
      <c r="G1853" s="8" t="str">
        <f t="shared" si="28"/>
        <v>converted</v>
      </c>
      <c r="H1853" s="6">
        <v>1822.83</v>
      </c>
      <c r="I1853" t="str">
        <f>_xlfn.XLOOKUP(Campaign_performance_cln[[#This Row],[customer_id]],customers_cln[customer_id],customers_cln[country],"Not Found",0)</f>
        <v>Bolivia</v>
      </c>
    </row>
    <row r="1854" spans="1:9" x14ac:dyDescent="0.45">
      <c r="A1854" t="s">
        <v>8642</v>
      </c>
      <c r="B1854" t="s">
        <v>479</v>
      </c>
      <c r="C1854" t="str">
        <f>_xlfn.XLOOKUP(Campaign_performance_cln[[#This Row],[campaign_id]],campaign_channel_merged[campaign_id],campaign_channel_merged[campaign_name],"Not Found")</f>
        <v>Festive  2</v>
      </c>
      <c r="D1854" t="str">
        <f>_xlfn.XLOOKUP(Campaign_performance_cln[[#This Row],[campaign_id]],campaign_channel_merged[campaign_id],campaign_channel_merged[channel],"Not Found",0)</f>
        <v>Influencer</v>
      </c>
      <c r="E1854" s="8" t="s">
        <v>8689</v>
      </c>
      <c r="F1854" s="8" t="s">
        <v>8689</v>
      </c>
      <c r="G1854" s="8" t="str">
        <f t="shared" si="28"/>
        <v>not converted</v>
      </c>
      <c r="H1854" s="6">
        <v>0</v>
      </c>
      <c r="I1854" t="str">
        <f>_xlfn.XLOOKUP(Campaign_performance_cln[[#This Row],[customer_id]],customers_cln[customer_id],customers_cln[country],"Not Found",0)</f>
        <v>Cote D'Ivoire</v>
      </c>
    </row>
    <row r="1855" spans="1:9" x14ac:dyDescent="0.45">
      <c r="A1855" t="s">
        <v>8642</v>
      </c>
      <c r="B1855" t="s">
        <v>757</v>
      </c>
      <c r="C1855" t="str">
        <f>_xlfn.XLOOKUP(Campaign_performance_cln[[#This Row],[campaign_id]],campaign_channel_merged[campaign_id],campaign_channel_merged[campaign_name],"Not Found")</f>
        <v>Festive  2</v>
      </c>
      <c r="D1855" t="str">
        <f>_xlfn.XLOOKUP(Campaign_performance_cln[[#This Row],[campaign_id]],campaign_channel_merged[campaign_id],campaign_channel_merged[channel],"Not Found",0)</f>
        <v>Influencer</v>
      </c>
      <c r="E1855" s="8" t="s">
        <v>8689</v>
      </c>
      <c r="F1855" s="8" t="s">
        <v>8689</v>
      </c>
      <c r="G1855" s="8" t="str">
        <f t="shared" si="28"/>
        <v>not converted</v>
      </c>
      <c r="H1855" s="6">
        <v>0</v>
      </c>
      <c r="I1855" t="str">
        <f>_xlfn.XLOOKUP(Campaign_performance_cln[[#This Row],[customer_id]],customers_cln[customer_id],customers_cln[country],"Not Found",0)</f>
        <v>Saint Barthelemy</v>
      </c>
    </row>
    <row r="1856" spans="1:9" x14ac:dyDescent="0.45">
      <c r="A1856" t="s">
        <v>8648</v>
      </c>
      <c r="B1856" t="s">
        <v>350</v>
      </c>
      <c r="C1856" t="str">
        <f>_xlfn.XLOOKUP(Campaign_performance_cln[[#This Row],[campaign_id]],campaign_channel_merged[campaign_id],campaign_channel_merged[campaign_name],"Not Found")</f>
        <v>Festive  8</v>
      </c>
      <c r="D1856" t="str">
        <f>_xlfn.XLOOKUP(Campaign_performance_cln[[#This Row],[campaign_id]],campaign_channel_merged[campaign_id],campaign_channel_merged[channel],"Not Found",0)</f>
        <v>Influencer</v>
      </c>
      <c r="E1856" s="8" t="s">
        <v>8690</v>
      </c>
      <c r="F1856" s="8" t="s">
        <v>8689</v>
      </c>
      <c r="G1856" s="8" t="str">
        <f t="shared" si="28"/>
        <v>not converted</v>
      </c>
      <c r="H1856" s="6">
        <v>0</v>
      </c>
      <c r="I1856" t="str">
        <f>_xlfn.XLOOKUP(Campaign_performance_cln[[#This Row],[customer_id]],customers_cln[customer_id],customers_cln[country],"Not Found",0)</f>
        <v>Greenland</v>
      </c>
    </row>
    <row r="1857" spans="1:9" x14ac:dyDescent="0.45">
      <c r="A1857" t="s">
        <v>8651</v>
      </c>
      <c r="B1857" t="s">
        <v>157</v>
      </c>
      <c r="C1857" t="str">
        <f>_xlfn.XLOOKUP(Campaign_performance_cln[[#This Row],[campaign_id]],campaign_channel_merged[campaign_id],campaign_channel_merged[campaign_name],"Not Found")</f>
        <v>Launch  11</v>
      </c>
      <c r="D1857" t="str">
        <f>_xlfn.XLOOKUP(Campaign_performance_cln[[#This Row],[campaign_id]],campaign_channel_merged[campaign_id],campaign_channel_merged[channel],"Not Found",0)</f>
        <v>Email</v>
      </c>
      <c r="E1857" s="8" t="s">
        <v>8690</v>
      </c>
      <c r="F1857" s="8" t="s">
        <v>8690</v>
      </c>
      <c r="G1857" s="8" t="str">
        <f t="shared" si="28"/>
        <v>converted</v>
      </c>
      <c r="H1857" s="6">
        <v>811.43</v>
      </c>
      <c r="I1857" t="str">
        <f>_xlfn.XLOOKUP(Campaign_performance_cln[[#This Row],[customer_id]],customers_cln[customer_id],customers_cln[country],"Not Found",0)</f>
        <v>Puerto Rico</v>
      </c>
    </row>
    <row r="1858" spans="1:9" x14ac:dyDescent="0.45">
      <c r="A1858" t="s">
        <v>8656</v>
      </c>
      <c r="B1858" t="s">
        <v>383</v>
      </c>
      <c r="C1858" t="str">
        <f>_xlfn.XLOOKUP(Campaign_performance_cln[[#This Row],[campaign_id]],campaign_channel_merged[campaign_id],campaign_channel_merged[campaign_name],"Not Found")</f>
        <v>Clearance  16</v>
      </c>
      <c r="D1858" t="str">
        <f>_xlfn.XLOOKUP(Campaign_performance_cln[[#This Row],[campaign_id]],campaign_channel_merged[campaign_id],campaign_channel_merged[channel],"Not Found",0)</f>
        <v>Influencer</v>
      </c>
      <c r="E1858" s="8" t="s">
        <v>8690</v>
      </c>
      <c r="F1858" s="8" t="s">
        <v>8690</v>
      </c>
      <c r="G1858" s="8" t="str">
        <f t="shared" si="28"/>
        <v>converted</v>
      </c>
      <c r="H1858" s="6">
        <v>1422.02</v>
      </c>
      <c r="I1858" t="str">
        <f>_xlfn.XLOOKUP(Campaign_performance_cln[[#This Row],[customer_id]],customers_cln[customer_id],customers_cln[country],"Not Found",0)</f>
        <v>Montenegro</v>
      </c>
    </row>
    <row r="1859" spans="1:9" x14ac:dyDescent="0.45">
      <c r="A1859" t="s">
        <v>8647</v>
      </c>
      <c r="B1859" t="s">
        <v>500</v>
      </c>
      <c r="C1859" t="str">
        <f>_xlfn.XLOOKUP(Campaign_performance_cln[[#This Row],[campaign_id]],campaign_channel_merged[campaign_id],campaign_channel_merged[campaign_name],"Not Found")</f>
        <v>Clearance  7</v>
      </c>
      <c r="D1859" t="str">
        <f>_xlfn.XLOOKUP(Campaign_performance_cln[[#This Row],[campaign_id]],campaign_channel_merged[campaign_id],campaign_channel_merged[channel],"Not Found",0)</f>
        <v>TV Ad</v>
      </c>
      <c r="E1859" s="8" t="s">
        <v>8690</v>
      </c>
      <c r="F1859" s="8" t="s">
        <v>8690</v>
      </c>
      <c r="G1859" s="8" t="str">
        <f t="shared" ref="G1859:G1922" si="29">IF(AND(E1859="yes",F1859="yes"),"converted","not converted")</f>
        <v>converted</v>
      </c>
      <c r="H1859" s="6">
        <v>1601.14</v>
      </c>
      <c r="I1859" t="str">
        <f>_xlfn.XLOOKUP(Campaign_performance_cln[[#This Row],[customer_id]],customers_cln[customer_id],customers_cln[country],"Not Found",0)</f>
        <v>Palestinian Territory</v>
      </c>
    </row>
    <row r="1860" spans="1:9" x14ac:dyDescent="0.45">
      <c r="A1860" t="s">
        <v>8647</v>
      </c>
      <c r="B1860" t="s">
        <v>416</v>
      </c>
      <c r="C1860" t="str">
        <f>_xlfn.XLOOKUP(Campaign_performance_cln[[#This Row],[campaign_id]],campaign_channel_merged[campaign_id],campaign_channel_merged[campaign_name],"Not Found")</f>
        <v>Clearance  7</v>
      </c>
      <c r="D1860" t="str">
        <f>_xlfn.XLOOKUP(Campaign_performance_cln[[#This Row],[campaign_id]],campaign_channel_merged[campaign_id],campaign_channel_merged[channel],"Not Found",0)</f>
        <v>TV Ad</v>
      </c>
      <c r="E1860" s="8" t="s">
        <v>8689</v>
      </c>
      <c r="F1860" s="8" t="s">
        <v>8689</v>
      </c>
      <c r="G1860" s="8" t="str">
        <f t="shared" si="29"/>
        <v>not converted</v>
      </c>
      <c r="H1860" s="6">
        <v>0</v>
      </c>
      <c r="I1860" t="str">
        <f>_xlfn.XLOOKUP(Campaign_performance_cln[[#This Row],[customer_id]],customers_cln[customer_id],customers_cln[country],"Not Found",0)</f>
        <v>Netherlands Antilles</v>
      </c>
    </row>
    <row r="1861" spans="1:9" x14ac:dyDescent="0.45">
      <c r="A1861" t="s">
        <v>8660</v>
      </c>
      <c r="B1861" t="s">
        <v>960</v>
      </c>
      <c r="C1861" t="str">
        <f>_xlfn.XLOOKUP(Campaign_performance_cln[[#This Row],[campaign_id]],campaign_channel_merged[campaign_id],campaign_channel_merged[campaign_name],"Not Found")</f>
        <v>Clearance  20</v>
      </c>
      <c r="D1861" t="str">
        <f>_xlfn.XLOOKUP(Campaign_performance_cln[[#This Row],[campaign_id]],campaign_channel_merged[campaign_id],campaign_channel_merged[channel],"Not Found",0)</f>
        <v>Social Media</v>
      </c>
      <c r="E1861" s="8" t="s">
        <v>8690</v>
      </c>
      <c r="F1861" s="8" t="s">
        <v>8690</v>
      </c>
      <c r="G1861" s="8" t="str">
        <f t="shared" si="29"/>
        <v>converted</v>
      </c>
      <c r="H1861" s="6">
        <v>995.28</v>
      </c>
      <c r="I1861" t="str">
        <f>_xlfn.XLOOKUP(Campaign_performance_cln[[#This Row],[customer_id]],customers_cln[customer_id],customers_cln[country],"Not Found",0)</f>
        <v>French Polynesia</v>
      </c>
    </row>
    <row r="1862" spans="1:9" x14ac:dyDescent="0.45">
      <c r="A1862" t="s">
        <v>8648</v>
      </c>
      <c r="B1862" t="s">
        <v>229</v>
      </c>
      <c r="C1862" t="str">
        <f>_xlfn.XLOOKUP(Campaign_performance_cln[[#This Row],[campaign_id]],campaign_channel_merged[campaign_id],campaign_channel_merged[campaign_name],"Not Found")</f>
        <v>Festive  8</v>
      </c>
      <c r="D1862" t="str">
        <f>_xlfn.XLOOKUP(Campaign_performance_cln[[#This Row],[campaign_id]],campaign_channel_merged[campaign_id],campaign_channel_merged[channel],"Not Found",0)</f>
        <v>Influencer</v>
      </c>
      <c r="E1862" s="8" t="s">
        <v>8689</v>
      </c>
      <c r="F1862" s="8" t="s">
        <v>8689</v>
      </c>
      <c r="G1862" s="8" t="str">
        <f t="shared" si="29"/>
        <v>not converted</v>
      </c>
      <c r="H1862" s="6">
        <v>0</v>
      </c>
      <c r="I1862" t="str">
        <f>_xlfn.XLOOKUP(Campaign_performance_cln[[#This Row],[customer_id]],customers_cln[customer_id],customers_cln[country],"Not Found",0)</f>
        <v>Maldives</v>
      </c>
    </row>
    <row r="1863" spans="1:9" x14ac:dyDescent="0.45">
      <c r="A1863" t="s">
        <v>8645</v>
      </c>
      <c r="B1863" t="s">
        <v>160</v>
      </c>
      <c r="C1863" t="str">
        <f>_xlfn.XLOOKUP(Campaign_performance_cln[[#This Row],[campaign_id]],campaign_channel_merged[campaign_id],campaign_channel_merged[campaign_name],"Not Found")</f>
        <v>Festive  5</v>
      </c>
      <c r="D1863" t="str">
        <f>_xlfn.XLOOKUP(Campaign_performance_cln[[#This Row],[campaign_id]],campaign_channel_merged[campaign_id],campaign_channel_merged[channel],"Not Found",0)</f>
        <v>unknown</v>
      </c>
      <c r="E1863" s="8" t="s">
        <v>8689</v>
      </c>
      <c r="F1863" s="8" t="s">
        <v>8689</v>
      </c>
      <c r="G1863" s="8" t="str">
        <f t="shared" si="29"/>
        <v>not converted</v>
      </c>
      <c r="H1863" s="6">
        <v>0</v>
      </c>
      <c r="I1863" t="str">
        <f>_xlfn.XLOOKUP(Campaign_performance_cln[[#This Row],[customer_id]],customers_cln[customer_id],customers_cln[country],"Not Found",0)</f>
        <v>Northern Mariana Islands</v>
      </c>
    </row>
    <row r="1864" spans="1:9" x14ac:dyDescent="0.45">
      <c r="A1864" t="s">
        <v>8653</v>
      </c>
      <c r="B1864" t="s">
        <v>170</v>
      </c>
      <c r="C1864" t="str">
        <f>_xlfn.XLOOKUP(Campaign_performance_cln[[#This Row],[campaign_id]],campaign_channel_merged[campaign_id],campaign_channel_merged[campaign_name],"Not Found")</f>
        <v>Winter  13</v>
      </c>
      <c r="D1864" t="str">
        <f>_xlfn.XLOOKUP(Campaign_performance_cln[[#This Row],[campaign_id]],campaign_channel_merged[campaign_id],campaign_channel_merged[channel],"Not Found",0)</f>
        <v>Social Media</v>
      </c>
      <c r="E1864" s="8" t="s">
        <v>8690</v>
      </c>
      <c r="F1864" s="8" t="s">
        <v>8689</v>
      </c>
      <c r="G1864" s="8" t="str">
        <f t="shared" si="29"/>
        <v>not converted</v>
      </c>
      <c r="H1864" s="6">
        <v>0</v>
      </c>
      <c r="I1864" t="str">
        <f>_xlfn.XLOOKUP(Campaign_performance_cln[[#This Row],[customer_id]],customers_cln[customer_id],customers_cln[country],"Not Found",0)</f>
        <v>Lithuania</v>
      </c>
    </row>
    <row r="1865" spans="1:9" x14ac:dyDescent="0.45">
      <c r="A1865" t="s">
        <v>8648</v>
      </c>
      <c r="B1865" t="s">
        <v>516</v>
      </c>
      <c r="C1865" t="str">
        <f>_xlfn.XLOOKUP(Campaign_performance_cln[[#This Row],[campaign_id]],campaign_channel_merged[campaign_id],campaign_channel_merged[campaign_name],"Not Found")</f>
        <v>Festive  8</v>
      </c>
      <c r="D1865" t="str">
        <f>_xlfn.XLOOKUP(Campaign_performance_cln[[#This Row],[campaign_id]],campaign_channel_merged[campaign_id],campaign_channel_merged[channel],"Not Found",0)</f>
        <v>Influencer</v>
      </c>
      <c r="E1865" s="8" t="s">
        <v>8690</v>
      </c>
      <c r="F1865" s="8" t="s">
        <v>8690</v>
      </c>
      <c r="G1865" s="8" t="str">
        <f t="shared" si="29"/>
        <v>converted</v>
      </c>
      <c r="H1865" s="6">
        <v>1506.81</v>
      </c>
      <c r="I1865" t="str">
        <f>_xlfn.XLOOKUP(Campaign_performance_cln[[#This Row],[customer_id]],customers_cln[customer_id],customers_cln[country],"Not Found",0)</f>
        <v>Holy See (Vatican City State)</v>
      </c>
    </row>
    <row r="1866" spans="1:9" x14ac:dyDescent="0.45">
      <c r="A1866" t="s">
        <v>8647</v>
      </c>
      <c r="B1866" t="s">
        <v>111</v>
      </c>
      <c r="C1866" t="str">
        <f>_xlfn.XLOOKUP(Campaign_performance_cln[[#This Row],[campaign_id]],campaign_channel_merged[campaign_id],campaign_channel_merged[campaign_name],"Not Found")</f>
        <v>Clearance  7</v>
      </c>
      <c r="D1866" t="str">
        <f>_xlfn.XLOOKUP(Campaign_performance_cln[[#This Row],[campaign_id]],campaign_channel_merged[campaign_id],campaign_channel_merged[channel],"Not Found",0)</f>
        <v>TV Ad</v>
      </c>
      <c r="E1866" s="8" t="s">
        <v>8690</v>
      </c>
      <c r="F1866" s="8" t="s">
        <v>8690</v>
      </c>
      <c r="G1866" s="8" t="str">
        <f t="shared" si="29"/>
        <v>converted</v>
      </c>
      <c r="H1866" s="6">
        <v>474.27</v>
      </c>
      <c r="I1866" t="str">
        <f>_xlfn.XLOOKUP(Campaign_performance_cln[[#This Row],[customer_id]],customers_cln[customer_id],customers_cln[country],"Not Found",0)</f>
        <v>British Indian Ocean Territory (Chagos Archipelago)</v>
      </c>
    </row>
    <row r="1867" spans="1:9" x14ac:dyDescent="0.45">
      <c r="A1867" t="s">
        <v>8656</v>
      </c>
      <c r="B1867" t="s">
        <v>851</v>
      </c>
      <c r="C1867" t="str">
        <f>_xlfn.XLOOKUP(Campaign_performance_cln[[#This Row],[campaign_id]],campaign_channel_merged[campaign_id],campaign_channel_merged[campaign_name],"Not Found")</f>
        <v>Clearance  16</v>
      </c>
      <c r="D1867" t="str">
        <f>_xlfn.XLOOKUP(Campaign_performance_cln[[#This Row],[campaign_id]],campaign_channel_merged[campaign_id],campaign_channel_merged[channel],"Not Found",0)</f>
        <v>Influencer</v>
      </c>
      <c r="E1867" s="8" t="s">
        <v>8690</v>
      </c>
      <c r="F1867" s="8" t="s">
        <v>8690</v>
      </c>
      <c r="G1867" s="8" t="str">
        <f t="shared" si="29"/>
        <v>converted</v>
      </c>
      <c r="H1867" s="6">
        <v>1391.99</v>
      </c>
      <c r="I1867" t="str">
        <f>_xlfn.XLOOKUP(Campaign_performance_cln[[#This Row],[customer_id]],customers_cln[customer_id],customers_cln[country],"Not Found",0)</f>
        <v>Lebanon</v>
      </c>
    </row>
    <row r="1868" spans="1:9" x14ac:dyDescent="0.45">
      <c r="A1868" t="s">
        <v>8650</v>
      </c>
      <c r="B1868" t="s">
        <v>152</v>
      </c>
      <c r="C1868" t="str">
        <f>_xlfn.XLOOKUP(Campaign_performance_cln[[#This Row],[campaign_id]],campaign_channel_merged[campaign_id],campaign_channel_merged[campaign_name],"Not Found")</f>
        <v>Winter  10</v>
      </c>
      <c r="D1868" t="str">
        <f>_xlfn.XLOOKUP(Campaign_performance_cln[[#This Row],[campaign_id]],campaign_channel_merged[campaign_id],campaign_channel_merged[channel],"Not Found",0)</f>
        <v>TV Ad</v>
      </c>
      <c r="E1868" s="8" t="s">
        <v>8690</v>
      </c>
      <c r="F1868" s="8" t="s">
        <v>8690</v>
      </c>
      <c r="G1868" s="8" t="str">
        <f t="shared" si="29"/>
        <v>converted</v>
      </c>
      <c r="H1868" s="6">
        <v>1794.31</v>
      </c>
      <c r="I1868" t="str">
        <f>_xlfn.XLOOKUP(Campaign_performance_cln[[#This Row],[customer_id]],customers_cln[customer_id],customers_cln[country],"Not Found",0)</f>
        <v>Greece</v>
      </c>
    </row>
    <row r="1869" spans="1:9" x14ac:dyDescent="0.45">
      <c r="A1869" t="s">
        <v>8647</v>
      </c>
      <c r="B1869" t="s">
        <v>767</v>
      </c>
      <c r="C1869" t="str">
        <f>_xlfn.XLOOKUP(Campaign_performance_cln[[#This Row],[campaign_id]],campaign_channel_merged[campaign_id],campaign_channel_merged[campaign_name],"Not Found")</f>
        <v>Clearance  7</v>
      </c>
      <c r="D1869" t="str">
        <f>_xlfn.XLOOKUP(Campaign_performance_cln[[#This Row],[campaign_id]],campaign_channel_merged[campaign_id],campaign_channel_merged[channel],"Not Found",0)</f>
        <v>TV Ad</v>
      </c>
      <c r="E1869" s="8" t="s">
        <v>8689</v>
      </c>
      <c r="F1869" s="8" t="s">
        <v>8689</v>
      </c>
      <c r="G1869" s="8" t="str">
        <f t="shared" si="29"/>
        <v>not converted</v>
      </c>
      <c r="H1869" s="6">
        <v>0</v>
      </c>
      <c r="I1869" t="str">
        <f>_xlfn.XLOOKUP(Campaign_performance_cln[[#This Row],[customer_id]],customers_cln[customer_id],customers_cln[country],"Not Found",0)</f>
        <v>Solomon Islands</v>
      </c>
    </row>
    <row r="1870" spans="1:9" x14ac:dyDescent="0.45">
      <c r="A1870" t="s">
        <v>8641</v>
      </c>
      <c r="B1870" t="s">
        <v>280</v>
      </c>
      <c r="C1870" t="str">
        <f>_xlfn.XLOOKUP(Campaign_performance_cln[[#This Row],[campaign_id]],campaign_channel_merged[campaign_id],campaign_channel_merged[campaign_name],"Not Found")</f>
        <v>Clearance  1</v>
      </c>
      <c r="D1870" t="str">
        <f>_xlfn.XLOOKUP(Campaign_performance_cln[[#This Row],[campaign_id]],campaign_channel_merged[campaign_id],campaign_channel_merged[channel],"Not Found",0)</f>
        <v>Google Ads</v>
      </c>
      <c r="E1870" s="8" t="s">
        <v>8690</v>
      </c>
      <c r="F1870" s="8" t="s">
        <v>8690</v>
      </c>
      <c r="G1870" s="8" t="str">
        <f t="shared" si="29"/>
        <v>converted</v>
      </c>
      <c r="H1870" s="6">
        <v>1776.04</v>
      </c>
      <c r="I1870" t="str">
        <f>_xlfn.XLOOKUP(Campaign_performance_cln[[#This Row],[customer_id]],customers_cln[customer_id],customers_cln[country],"Not Found",0)</f>
        <v>Sierra Leone</v>
      </c>
    </row>
    <row r="1871" spans="1:9" x14ac:dyDescent="0.45">
      <c r="A1871" t="s">
        <v>8647</v>
      </c>
      <c r="B1871" t="s">
        <v>706</v>
      </c>
      <c r="C1871" t="str">
        <f>_xlfn.XLOOKUP(Campaign_performance_cln[[#This Row],[campaign_id]],campaign_channel_merged[campaign_id],campaign_channel_merged[campaign_name],"Not Found")</f>
        <v>Clearance  7</v>
      </c>
      <c r="D1871" t="str">
        <f>_xlfn.XLOOKUP(Campaign_performance_cln[[#This Row],[campaign_id]],campaign_channel_merged[campaign_id],campaign_channel_merged[channel],"Not Found",0)</f>
        <v>TV Ad</v>
      </c>
      <c r="E1871" s="8" t="s">
        <v>8690</v>
      </c>
      <c r="F1871" s="8" t="s">
        <v>8689</v>
      </c>
      <c r="G1871" s="8" t="str">
        <f t="shared" si="29"/>
        <v>not converted</v>
      </c>
      <c r="H1871" s="6">
        <v>0</v>
      </c>
      <c r="I1871" t="str">
        <f>_xlfn.XLOOKUP(Campaign_performance_cln[[#This Row],[customer_id]],customers_cln[customer_id],customers_cln[country],"Not Found",0)</f>
        <v>Korea</v>
      </c>
    </row>
    <row r="1872" spans="1:9" x14ac:dyDescent="0.45">
      <c r="A1872" t="s">
        <v>8652</v>
      </c>
      <c r="B1872" t="s">
        <v>415</v>
      </c>
      <c r="C1872" t="str">
        <f>_xlfn.XLOOKUP(Campaign_performance_cln[[#This Row],[campaign_id]],campaign_channel_merged[campaign_id],campaign_channel_merged[campaign_name],"Not Found")</f>
        <v>Summer  12</v>
      </c>
      <c r="D1872" t="str">
        <f>_xlfn.XLOOKUP(Campaign_performance_cln[[#This Row],[campaign_id]],campaign_channel_merged[campaign_id],campaign_channel_merged[channel],"Not Found",0)</f>
        <v>Email</v>
      </c>
      <c r="E1872" s="8" t="s">
        <v>8690</v>
      </c>
      <c r="F1872" s="8" t="s">
        <v>8690</v>
      </c>
      <c r="G1872" s="8" t="str">
        <f t="shared" si="29"/>
        <v>converted</v>
      </c>
      <c r="H1872" s="6">
        <v>1298.43</v>
      </c>
      <c r="I1872" t="str">
        <f>_xlfn.XLOOKUP(Campaign_performance_cln[[#This Row],[customer_id]],customers_cln[customer_id],customers_cln[country],"Not Found",0)</f>
        <v>Bahrain</v>
      </c>
    </row>
    <row r="1873" spans="1:9" x14ac:dyDescent="0.45">
      <c r="A1873" t="s">
        <v>8658</v>
      </c>
      <c r="B1873" t="s">
        <v>647</v>
      </c>
      <c r="C1873" t="str">
        <f>_xlfn.XLOOKUP(Campaign_performance_cln[[#This Row],[campaign_id]],campaign_channel_merged[campaign_id],campaign_channel_merged[campaign_name],"Not Found")</f>
        <v>Summer  18</v>
      </c>
      <c r="D1873" t="str">
        <f>_xlfn.XLOOKUP(Campaign_performance_cln[[#This Row],[campaign_id]],campaign_channel_merged[campaign_id],campaign_channel_merged[channel],"Not Found",0)</f>
        <v>TV Ad</v>
      </c>
      <c r="E1873" s="8" t="s">
        <v>8690</v>
      </c>
      <c r="F1873" s="8" t="s">
        <v>8690</v>
      </c>
      <c r="G1873" s="8" t="str">
        <f t="shared" si="29"/>
        <v>converted</v>
      </c>
      <c r="H1873" s="6">
        <v>453.86</v>
      </c>
      <c r="I1873" t="str">
        <f>_xlfn.XLOOKUP(Campaign_performance_cln[[#This Row],[customer_id]],customers_cln[customer_id],customers_cln[country],"Not Found",0)</f>
        <v>Kazakhstan</v>
      </c>
    </row>
    <row r="1874" spans="1:9" x14ac:dyDescent="0.45">
      <c r="A1874" t="s">
        <v>8644</v>
      </c>
      <c r="B1874" t="s">
        <v>613</v>
      </c>
      <c r="C1874" t="str">
        <f>_xlfn.XLOOKUP(Campaign_performance_cln[[#This Row],[campaign_id]],campaign_channel_merged[campaign_id],campaign_channel_merged[campaign_name],"Not Found")</f>
        <v>Launch  4</v>
      </c>
      <c r="D1874" t="str">
        <f>_xlfn.XLOOKUP(Campaign_performance_cln[[#This Row],[campaign_id]],campaign_channel_merged[campaign_id],campaign_channel_merged[channel],"Not Found",0)</f>
        <v>TV Ad</v>
      </c>
      <c r="E1874" s="8" t="s">
        <v>8689</v>
      </c>
      <c r="F1874" s="8" t="s">
        <v>8689</v>
      </c>
      <c r="G1874" s="8" t="str">
        <f t="shared" si="29"/>
        <v>not converted</v>
      </c>
      <c r="H1874" s="6">
        <v>0</v>
      </c>
      <c r="I1874" t="str">
        <f>_xlfn.XLOOKUP(Campaign_performance_cln[[#This Row],[customer_id]],customers_cln[customer_id],customers_cln[country],"Not Found",0)</f>
        <v>Morocco</v>
      </c>
    </row>
    <row r="1875" spans="1:9" x14ac:dyDescent="0.45">
      <c r="A1875" t="s">
        <v>8644</v>
      </c>
      <c r="B1875" t="s">
        <v>495</v>
      </c>
      <c r="C1875" t="str">
        <f>_xlfn.XLOOKUP(Campaign_performance_cln[[#This Row],[campaign_id]],campaign_channel_merged[campaign_id],campaign_channel_merged[campaign_name],"Not Found")</f>
        <v>Launch  4</v>
      </c>
      <c r="D1875" t="str">
        <f>_xlfn.XLOOKUP(Campaign_performance_cln[[#This Row],[campaign_id]],campaign_channel_merged[campaign_id],campaign_channel_merged[channel],"Not Found",0)</f>
        <v>TV Ad</v>
      </c>
      <c r="E1875" s="8" t="s">
        <v>8689</v>
      </c>
      <c r="F1875" s="8" t="s">
        <v>8689</v>
      </c>
      <c r="G1875" s="8" t="str">
        <f t="shared" si="29"/>
        <v>not converted</v>
      </c>
      <c r="H1875" s="6">
        <v>0</v>
      </c>
      <c r="I1875" t="str">
        <f>_xlfn.XLOOKUP(Campaign_performance_cln[[#This Row],[customer_id]],customers_cln[customer_id],customers_cln[country],"Not Found",0)</f>
        <v>French Southern Territories</v>
      </c>
    </row>
    <row r="1876" spans="1:9" x14ac:dyDescent="0.45">
      <c r="A1876" t="s">
        <v>8659</v>
      </c>
      <c r="B1876" t="s">
        <v>681</v>
      </c>
      <c r="C1876" t="str">
        <f>_xlfn.XLOOKUP(Campaign_performance_cln[[#This Row],[campaign_id]],campaign_channel_merged[campaign_id],campaign_channel_merged[campaign_name],"Not Found")</f>
        <v>Launch  19</v>
      </c>
      <c r="D1876" t="str">
        <f>_xlfn.XLOOKUP(Campaign_performance_cln[[#This Row],[campaign_id]],campaign_channel_merged[campaign_id],campaign_channel_merged[channel],"Not Found",0)</f>
        <v>Google Ads</v>
      </c>
      <c r="E1876" s="8" t="s">
        <v>8689</v>
      </c>
      <c r="F1876" s="8" t="s">
        <v>8689</v>
      </c>
      <c r="G1876" s="8" t="str">
        <f t="shared" si="29"/>
        <v>not converted</v>
      </c>
      <c r="H1876" s="6">
        <v>0</v>
      </c>
      <c r="I1876" t="str">
        <f>_xlfn.XLOOKUP(Campaign_performance_cln[[#This Row],[customer_id]],customers_cln[customer_id],customers_cln[country],"Not Found",0)</f>
        <v>Comoros</v>
      </c>
    </row>
    <row r="1877" spans="1:9" x14ac:dyDescent="0.45">
      <c r="A1877" t="s">
        <v>8658</v>
      </c>
      <c r="B1877" t="s">
        <v>23</v>
      </c>
      <c r="C1877" t="str">
        <f>_xlfn.XLOOKUP(Campaign_performance_cln[[#This Row],[campaign_id]],campaign_channel_merged[campaign_id],campaign_channel_merged[campaign_name],"Not Found")</f>
        <v>Summer  18</v>
      </c>
      <c r="D1877" t="str">
        <f>_xlfn.XLOOKUP(Campaign_performance_cln[[#This Row],[campaign_id]],campaign_channel_merged[campaign_id],campaign_channel_merged[channel],"Not Found",0)</f>
        <v>TV Ad</v>
      </c>
      <c r="E1877" s="8" t="s">
        <v>8689</v>
      </c>
      <c r="F1877" s="8" t="s">
        <v>8689</v>
      </c>
      <c r="G1877" s="8" t="str">
        <f t="shared" si="29"/>
        <v>not converted</v>
      </c>
      <c r="H1877" s="6">
        <v>0</v>
      </c>
      <c r="I1877" t="str">
        <f>_xlfn.XLOOKUP(Campaign_performance_cln[[#This Row],[customer_id]],customers_cln[customer_id],customers_cln[country],"Not Found",0)</f>
        <v>Ireland</v>
      </c>
    </row>
    <row r="1878" spans="1:9" x14ac:dyDescent="0.45">
      <c r="A1878" t="s">
        <v>8650</v>
      </c>
      <c r="B1878" t="s">
        <v>385</v>
      </c>
      <c r="C1878" t="str">
        <f>_xlfn.XLOOKUP(Campaign_performance_cln[[#This Row],[campaign_id]],campaign_channel_merged[campaign_id],campaign_channel_merged[campaign_name],"Not Found")</f>
        <v>Winter  10</v>
      </c>
      <c r="D1878" t="str">
        <f>_xlfn.XLOOKUP(Campaign_performance_cln[[#This Row],[campaign_id]],campaign_channel_merged[campaign_id],campaign_channel_merged[channel],"Not Found",0)</f>
        <v>TV Ad</v>
      </c>
      <c r="E1878" s="8" t="s">
        <v>8689</v>
      </c>
      <c r="F1878" s="8" t="s">
        <v>8689</v>
      </c>
      <c r="G1878" s="8" t="str">
        <f t="shared" si="29"/>
        <v>not converted</v>
      </c>
      <c r="H1878" s="6">
        <v>0</v>
      </c>
      <c r="I1878" t="str">
        <f>_xlfn.XLOOKUP(Campaign_performance_cln[[#This Row],[customer_id]],customers_cln[customer_id],customers_cln[country],"Not Found",0)</f>
        <v>Ecuador</v>
      </c>
    </row>
    <row r="1879" spans="1:9" x14ac:dyDescent="0.45">
      <c r="A1879" t="s">
        <v>8650</v>
      </c>
      <c r="B1879" t="s">
        <v>316</v>
      </c>
      <c r="C1879" t="str">
        <f>_xlfn.XLOOKUP(Campaign_performance_cln[[#This Row],[campaign_id]],campaign_channel_merged[campaign_id],campaign_channel_merged[campaign_name],"Not Found")</f>
        <v>Winter  10</v>
      </c>
      <c r="D1879" t="str">
        <f>_xlfn.XLOOKUP(Campaign_performance_cln[[#This Row],[campaign_id]],campaign_channel_merged[campaign_id],campaign_channel_merged[channel],"Not Found",0)</f>
        <v>TV Ad</v>
      </c>
      <c r="E1879" s="8" t="s">
        <v>8690</v>
      </c>
      <c r="F1879" s="8" t="s">
        <v>8690</v>
      </c>
      <c r="G1879" s="8" t="str">
        <f t="shared" si="29"/>
        <v>converted</v>
      </c>
      <c r="H1879" s="6">
        <v>989.15</v>
      </c>
      <c r="I1879" t="str">
        <f>_xlfn.XLOOKUP(Campaign_performance_cln[[#This Row],[customer_id]],customers_cln[customer_id],customers_cln[country],"Not Found",0)</f>
        <v>Turks And Caicos Islands</v>
      </c>
    </row>
    <row r="1880" spans="1:9" x14ac:dyDescent="0.45">
      <c r="A1880" t="s">
        <v>8658</v>
      </c>
      <c r="B1880" t="s">
        <v>817</v>
      </c>
      <c r="C1880" t="str">
        <f>_xlfn.XLOOKUP(Campaign_performance_cln[[#This Row],[campaign_id]],campaign_channel_merged[campaign_id],campaign_channel_merged[campaign_name],"Not Found")</f>
        <v>Summer  18</v>
      </c>
      <c r="D1880" t="str">
        <f>_xlfn.XLOOKUP(Campaign_performance_cln[[#This Row],[campaign_id]],campaign_channel_merged[campaign_id],campaign_channel_merged[channel],"Not Found",0)</f>
        <v>TV Ad</v>
      </c>
      <c r="E1880" s="8" t="s">
        <v>8690</v>
      </c>
      <c r="F1880" s="8" t="s">
        <v>8689</v>
      </c>
      <c r="G1880" s="8" t="str">
        <f t="shared" si="29"/>
        <v>not converted</v>
      </c>
      <c r="H1880" s="6">
        <v>0</v>
      </c>
      <c r="I1880" t="str">
        <f>_xlfn.XLOOKUP(Campaign_performance_cln[[#This Row],[customer_id]],customers_cln[customer_id],customers_cln[country],"Not Found",0)</f>
        <v>Sudan</v>
      </c>
    </row>
    <row r="1881" spans="1:9" x14ac:dyDescent="0.45">
      <c r="A1881" t="s">
        <v>8646</v>
      </c>
      <c r="B1881" t="s">
        <v>452</v>
      </c>
      <c r="C1881" t="str">
        <f>_xlfn.XLOOKUP(Campaign_performance_cln[[#This Row],[campaign_id]],campaign_channel_merged[campaign_id],campaign_channel_merged[campaign_name],"Not Found")</f>
        <v>Winter  6</v>
      </c>
      <c r="D1881" t="str">
        <f>_xlfn.XLOOKUP(Campaign_performance_cln[[#This Row],[campaign_id]],campaign_channel_merged[campaign_id],campaign_channel_merged[channel],"Not Found",0)</f>
        <v>Influencer</v>
      </c>
      <c r="E1881" s="8" t="s">
        <v>8689</v>
      </c>
      <c r="F1881" s="8" t="s">
        <v>8689</v>
      </c>
      <c r="G1881" s="8" t="str">
        <f t="shared" si="29"/>
        <v>not converted</v>
      </c>
      <c r="H1881" s="6">
        <v>0</v>
      </c>
      <c r="I1881" t="str">
        <f>_xlfn.XLOOKUP(Campaign_performance_cln[[#This Row],[customer_id]],customers_cln[customer_id],customers_cln[country],"Not Found",0)</f>
        <v>Malaysia</v>
      </c>
    </row>
    <row r="1882" spans="1:9" x14ac:dyDescent="0.45">
      <c r="A1882" t="s">
        <v>8641</v>
      </c>
      <c r="B1882" t="s">
        <v>337</v>
      </c>
      <c r="C1882" t="str">
        <f>_xlfn.XLOOKUP(Campaign_performance_cln[[#This Row],[campaign_id]],campaign_channel_merged[campaign_id],campaign_channel_merged[campaign_name],"Not Found")</f>
        <v>Clearance  1</v>
      </c>
      <c r="D1882" t="str">
        <f>_xlfn.XLOOKUP(Campaign_performance_cln[[#This Row],[campaign_id]],campaign_channel_merged[campaign_id],campaign_channel_merged[channel],"Not Found",0)</f>
        <v>Google Ads</v>
      </c>
      <c r="E1882" s="8" t="s">
        <v>8690</v>
      </c>
      <c r="F1882" s="8" t="s">
        <v>8689</v>
      </c>
      <c r="G1882" s="8" t="str">
        <f t="shared" si="29"/>
        <v>not converted</v>
      </c>
      <c r="H1882" s="6">
        <v>0</v>
      </c>
      <c r="I1882" t="str">
        <f>_xlfn.XLOOKUP(Campaign_performance_cln[[#This Row],[customer_id]],customers_cln[customer_id],customers_cln[country],"Not Found",0)</f>
        <v>Serbia</v>
      </c>
    </row>
    <row r="1883" spans="1:9" x14ac:dyDescent="0.45">
      <c r="A1883" t="s">
        <v>8655</v>
      </c>
      <c r="B1883" t="s">
        <v>209</v>
      </c>
      <c r="C1883" t="str">
        <f>_xlfn.XLOOKUP(Campaign_performance_cln[[#This Row],[campaign_id]],campaign_channel_merged[campaign_id],campaign_channel_merged[campaign_name],"Not Found")</f>
        <v>Festive  15</v>
      </c>
      <c r="D1883" t="str">
        <f>_xlfn.XLOOKUP(Campaign_performance_cln[[#This Row],[campaign_id]],campaign_channel_merged[campaign_id],campaign_channel_merged[channel],"Not Found",0)</f>
        <v>Email</v>
      </c>
      <c r="E1883" s="8" t="s">
        <v>8689</v>
      </c>
      <c r="F1883" s="8" t="s">
        <v>8689</v>
      </c>
      <c r="G1883" s="8" t="str">
        <f t="shared" si="29"/>
        <v>not converted</v>
      </c>
      <c r="H1883" s="6">
        <v>0</v>
      </c>
      <c r="I1883" t="str">
        <f>_xlfn.XLOOKUP(Campaign_performance_cln[[#This Row],[customer_id]],customers_cln[customer_id],customers_cln[country],"Not Found",0)</f>
        <v>American Samoa</v>
      </c>
    </row>
    <row r="1884" spans="1:9" x14ac:dyDescent="0.45">
      <c r="A1884" t="s">
        <v>8657</v>
      </c>
      <c r="B1884" t="s">
        <v>549</v>
      </c>
      <c r="C1884" t="str">
        <f>_xlfn.XLOOKUP(Campaign_performance_cln[[#This Row],[campaign_id]],campaign_channel_merged[campaign_id],campaign_channel_merged[campaign_name],"Not Found")</f>
        <v>Launch  17</v>
      </c>
      <c r="D1884" t="str">
        <f>_xlfn.XLOOKUP(Campaign_performance_cln[[#This Row],[campaign_id]],campaign_channel_merged[campaign_id],campaign_channel_merged[channel],"Not Found",0)</f>
        <v>TV Ad</v>
      </c>
      <c r="E1884" s="8" t="s">
        <v>8689</v>
      </c>
      <c r="F1884" s="8" t="s">
        <v>8689</v>
      </c>
      <c r="G1884" s="8" t="str">
        <f t="shared" si="29"/>
        <v>not converted</v>
      </c>
      <c r="H1884" s="6">
        <v>0</v>
      </c>
      <c r="I1884" t="str">
        <f>_xlfn.XLOOKUP(Campaign_performance_cln[[#This Row],[customer_id]],customers_cln[customer_id],customers_cln[country],"Not Found",0)</f>
        <v>Peru</v>
      </c>
    </row>
    <row r="1885" spans="1:9" x14ac:dyDescent="0.45">
      <c r="A1885" t="s">
        <v>8660</v>
      </c>
      <c r="B1885" t="s">
        <v>216</v>
      </c>
      <c r="C1885" t="str">
        <f>_xlfn.XLOOKUP(Campaign_performance_cln[[#This Row],[campaign_id]],campaign_channel_merged[campaign_id],campaign_channel_merged[campaign_name],"Not Found")</f>
        <v>Clearance  20</v>
      </c>
      <c r="D1885" t="str">
        <f>_xlfn.XLOOKUP(Campaign_performance_cln[[#This Row],[campaign_id]],campaign_channel_merged[campaign_id],campaign_channel_merged[channel],"Not Found",0)</f>
        <v>Social Media</v>
      </c>
      <c r="E1885" s="8" t="s">
        <v>8689</v>
      </c>
      <c r="F1885" s="8" t="s">
        <v>8689</v>
      </c>
      <c r="G1885" s="8" t="str">
        <f t="shared" si="29"/>
        <v>not converted</v>
      </c>
      <c r="H1885" s="6">
        <v>0</v>
      </c>
      <c r="I1885" t="str">
        <f>_xlfn.XLOOKUP(Campaign_performance_cln[[#This Row],[customer_id]],customers_cln[customer_id],customers_cln[country],"Not Found",0)</f>
        <v>United Arab Emirates</v>
      </c>
    </row>
    <row r="1886" spans="1:9" x14ac:dyDescent="0.45">
      <c r="A1886" t="s">
        <v>8645</v>
      </c>
      <c r="B1886" t="s">
        <v>545</v>
      </c>
      <c r="C1886" t="str">
        <f>_xlfn.XLOOKUP(Campaign_performance_cln[[#This Row],[campaign_id]],campaign_channel_merged[campaign_id],campaign_channel_merged[campaign_name],"Not Found")</f>
        <v>Festive  5</v>
      </c>
      <c r="D1886" t="str">
        <f>_xlfn.XLOOKUP(Campaign_performance_cln[[#This Row],[campaign_id]],campaign_channel_merged[campaign_id],campaign_channel_merged[channel],"Not Found",0)</f>
        <v>unknown</v>
      </c>
      <c r="E1886" s="8" t="s">
        <v>8690</v>
      </c>
      <c r="F1886" s="8" t="s">
        <v>8689</v>
      </c>
      <c r="G1886" s="8" t="str">
        <f t="shared" si="29"/>
        <v>not converted</v>
      </c>
      <c r="H1886" s="6">
        <v>0</v>
      </c>
      <c r="I1886" t="str">
        <f>_xlfn.XLOOKUP(Campaign_performance_cln[[#This Row],[customer_id]],customers_cln[customer_id],customers_cln[country],"Not Found",0)</f>
        <v>Switzerland</v>
      </c>
    </row>
    <row r="1887" spans="1:9" x14ac:dyDescent="0.45">
      <c r="A1887" t="s">
        <v>8660</v>
      </c>
      <c r="B1887" t="s">
        <v>939</v>
      </c>
      <c r="C1887" t="str">
        <f>_xlfn.XLOOKUP(Campaign_performance_cln[[#This Row],[campaign_id]],campaign_channel_merged[campaign_id],campaign_channel_merged[campaign_name],"Not Found")</f>
        <v>Clearance  20</v>
      </c>
      <c r="D1887" t="str">
        <f>_xlfn.XLOOKUP(Campaign_performance_cln[[#This Row],[campaign_id]],campaign_channel_merged[campaign_id],campaign_channel_merged[channel],"Not Found",0)</f>
        <v>Social Media</v>
      </c>
      <c r="E1887" s="8" t="s">
        <v>8689</v>
      </c>
      <c r="F1887" s="8" t="s">
        <v>8689</v>
      </c>
      <c r="G1887" s="8" t="str">
        <f t="shared" si="29"/>
        <v>not converted</v>
      </c>
      <c r="H1887" s="6">
        <v>0</v>
      </c>
      <c r="I1887" t="str">
        <f>_xlfn.XLOOKUP(Campaign_performance_cln[[#This Row],[customer_id]],customers_cln[customer_id],customers_cln[country],"Not Found",0)</f>
        <v>Bhutan</v>
      </c>
    </row>
    <row r="1888" spans="1:9" x14ac:dyDescent="0.45">
      <c r="A1888" t="s">
        <v>8657</v>
      </c>
      <c r="B1888" t="s">
        <v>890</v>
      </c>
      <c r="C1888" t="str">
        <f>_xlfn.XLOOKUP(Campaign_performance_cln[[#This Row],[campaign_id]],campaign_channel_merged[campaign_id],campaign_channel_merged[campaign_name],"Not Found")</f>
        <v>Launch  17</v>
      </c>
      <c r="D1888" t="str">
        <f>_xlfn.XLOOKUP(Campaign_performance_cln[[#This Row],[campaign_id]],campaign_channel_merged[campaign_id],campaign_channel_merged[channel],"Not Found",0)</f>
        <v>TV Ad</v>
      </c>
      <c r="E1888" s="8" t="s">
        <v>8690</v>
      </c>
      <c r="F1888" s="8" t="s">
        <v>8689</v>
      </c>
      <c r="G1888" s="8" t="str">
        <f t="shared" si="29"/>
        <v>not converted</v>
      </c>
      <c r="H1888" s="6">
        <v>0</v>
      </c>
      <c r="I1888" t="str">
        <f>_xlfn.XLOOKUP(Campaign_performance_cln[[#This Row],[customer_id]],customers_cln[customer_id],customers_cln[country],"Not Found",0)</f>
        <v>Palestinian Territory</v>
      </c>
    </row>
    <row r="1889" spans="1:9" x14ac:dyDescent="0.45">
      <c r="A1889" t="s">
        <v>8643</v>
      </c>
      <c r="B1889" t="s">
        <v>717</v>
      </c>
      <c r="C1889" t="str">
        <f>_xlfn.XLOOKUP(Campaign_performance_cln[[#This Row],[campaign_id]],campaign_channel_merged[campaign_id],campaign_channel_merged[campaign_name],"Not Found")</f>
        <v>Winter  3</v>
      </c>
      <c r="D1889" t="str">
        <f>_xlfn.XLOOKUP(Campaign_performance_cln[[#This Row],[campaign_id]],campaign_channel_merged[campaign_id],campaign_channel_merged[channel],"Not Found",0)</f>
        <v>Social Media</v>
      </c>
      <c r="E1889" s="8" t="s">
        <v>8689</v>
      </c>
      <c r="F1889" s="8" t="s">
        <v>8689</v>
      </c>
      <c r="G1889" s="8" t="str">
        <f t="shared" si="29"/>
        <v>not converted</v>
      </c>
      <c r="H1889" s="6">
        <v>0</v>
      </c>
      <c r="I1889" t="str">
        <f>_xlfn.XLOOKUP(Campaign_performance_cln[[#This Row],[customer_id]],customers_cln[customer_id],customers_cln[country],"Not Found",0)</f>
        <v>Ecuador</v>
      </c>
    </row>
    <row r="1890" spans="1:9" x14ac:dyDescent="0.45">
      <c r="A1890" t="s">
        <v>8641</v>
      </c>
      <c r="B1890" t="s">
        <v>250</v>
      </c>
      <c r="C1890" t="str">
        <f>_xlfn.XLOOKUP(Campaign_performance_cln[[#This Row],[campaign_id]],campaign_channel_merged[campaign_id],campaign_channel_merged[campaign_name],"Not Found")</f>
        <v>Clearance  1</v>
      </c>
      <c r="D1890" t="str">
        <f>_xlfn.XLOOKUP(Campaign_performance_cln[[#This Row],[campaign_id]],campaign_channel_merged[campaign_id],campaign_channel_merged[channel],"Not Found",0)</f>
        <v>Google Ads</v>
      </c>
      <c r="E1890" s="8" t="s">
        <v>8690</v>
      </c>
      <c r="F1890" s="8" t="s">
        <v>8690</v>
      </c>
      <c r="G1890" s="8" t="str">
        <f t="shared" si="29"/>
        <v>converted</v>
      </c>
      <c r="H1890" s="6">
        <v>1029.42</v>
      </c>
      <c r="I1890" t="str">
        <f>_xlfn.XLOOKUP(Campaign_performance_cln[[#This Row],[customer_id]],customers_cln[customer_id],customers_cln[country],"Not Found",0)</f>
        <v>Grenada</v>
      </c>
    </row>
    <row r="1891" spans="1:9" x14ac:dyDescent="0.45">
      <c r="A1891" t="s">
        <v>8659</v>
      </c>
      <c r="B1891" t="s">
        <v>851</v>
      </c>
      <c r="C1891" t="str">
        <f>_xlfn.XLOOKUP(Campaign_performance_cln[[#This Row],[campaign_id]],campaign_channel_merged[campaign_id],campaign_channel_merged[campaign_name],"Not Found")</f>
        <v>Launch  19</v>
      </c>
      <c r="D1891" t="str">
        <f>_xlfn.XLOOKUP(Campaign_performance_cln[[#This Row],[campaign_id]],campaign_channel_merged[campaign_id],campaign_channel_merged[channel],"Not Found",0)</f>
        <v>Google Ads</v>
      </c>
      <c r="E1891" s="8" t="s">
        <v>8689</v>
      </c>
      <c r="F1891" s="8" t="s">
        <v>8689</v>
      </c>
      <c r="G1891" s="8" t="str">
        <f t="shared" si="29"/>
        <v>not converted</v>
      </c>
      <c r="H1891" s="6">
        <v>0</v>
      </c>
      <c r="I1891" t="str">
        <f>_xlfn.XLOOKUP(Campaign_performance_cln[[#This Row],[customer_id]],customers_cln[customer_id],customers_cln[country],"Not Found",0)</f>
        <v>Lebanon</v>
      </c>
    </row>
    <row r="1892" spans="1:9" x14ac:dyDescent="0.45">
      <c r="A1892" t="s">
        <v>8652</v>
      </c>
      <c r="B1892" t="s">
        <v>824</v>
      </c>
      <c r="C1892" t="str">
        <f>_xlfn.XLOOKUP(Campaign_performance_cln[[#This Row],[campaign_id]],campaign_channel_merged[campaign_id],campaign_channel_merged[campaign_name],"Not Found")</f>
        <v>Summer  12</v>
      </c>
      <c r="D1892" t="str">
        <f>_xlfn.XLOOKUP(Campaign_performance_cln[[#This Row],[campaign_id]],campaign_channel_merged[campaign_id],campaign_channel_merged[channel],"Not Found",0)</f>
        <v>Email</v>
      </c>
      <c r="E1892" s="8" t="s">
        <v>8689</v>
      </c>
      <c r="F1892" s="8" t="s">
        <v>8689</v>
      </c>
      <c r="G1892" s="8" t="str">
        <f t="shared" si="29"/>
        <v>not converted</v>
      </c>
      <c r="H1892" s="6">
        <v>0</v>
      </c>
      <c r="I1892" t="str">
        <f>_xlfn.XLOOKUP(Campaign_performance_cln[[#This Row],[customer_id]],customers_cln[customer_id],customers_cln[country],"Not Found",0)</f>
        <v>Belarus</v>
      </c>
    </row>
    <row r="1893" spans="1:9" x14ac:dyDescent="0.45">
      <c r="A1893" t="s">
        <v>8643</v>
      </c>
      <c r="B1893" t="s">
        <v>704</v>
      </c>
      <c r="C1893" t="str">
        <f>_xlfn.XLOOKUP(Campaign_performance_cln[[#This Row],[campaign_id]],campaign_channel_merged[campaign_id],campaign_channel_merged[campaign_name],"Not Found")</f>
        <v>Winter  3</v>
      </c>
      <c r="D1893" t="str">
        <f>_xlfn.XLOOKUP(Campaign_performance_cln[[#This Row],[campaign_id]],campaign_channel_merged[campaign_id],campaign_channel_merged[channel],"Not Found",0)</f>
        <v>Social Media</v>
      </c>
      <c r="E1893" s="8" t="s">
        <v>8690</v>
      </c>
      <c r="F1893" s="8" t="s">
        <v>8690</v>
      </c>
      <c r="G1893" s="8" t="str">
        <f t="shared" si="29"/>
        <v>converted</v>
      </c>
      <c r="H1893" s="6">
        <v>43.13</v>
      </c>
      <c r="I1893" t="str">
        <f>_xlfn.XLOOKUP(Campaign_performance_cln[[#This Row],[customer_id]],customers_cln[customer_id],customers_cln[country],"Not Found",0)</f>
        <v>Switzerland</v>
      </c>
    </row>
    <row r="1894" spans="1:9" x14ac:dyDescent="0.45">
      <c r="A1894" t="s">
        <v>8654</v>
      </c>
      <c r="B1894" t="s">
        <v>451</v>
      </c>
      <c r="C1894" t="str">
        <f>_xlfn.XLOOKUP(Campaign_performance_cln[[#This Row],[campaign_id]],campaign_channel_merged[campaign_id],campaign_channel_merged[campaign_name],"Not Found")</f>
        <v>Summer  14</v>
      </c>
      <c r="D1894" t="str">
        <f>_xlfn.XLOOKUP(Campaign_performance_cln[[#This Row],[campaign_id]],campaign_channel_merged[campaign_id],campaign_channel_merged[channel],"Not Found",0)</f>
        <v>Social Media</v>
      </c>
      <c r="E1894" s="8" t="s">
        <v>8689</v>
      </c>
      <c r="F1894" s="8" t="s">
        <v>8689</v>
      </c>
      <c r="G1894" s="8" t="str">
        <f t="shared" si="29"/>
        <v>not converted</v>
      </c>
      <c r="H1894" s="6">
        <v>0</v>
      </c>
      <c r="I1894" t="str">
        <f>_xlfn.XLOOKUP(Campaign_performance_cln[[#This Row],[customer_id]],customers_cln[customer_id],customers_cln[country],"Not Found",0)</f>
        <v>Botswana</v>
      </c>
    </row>
    <row r="1895" spans="1:9" x14ac:dyDescent="0.45">
      <c r="A1895" t="s">
        <v>8642</v>
      </c>
      <c r="B1895" t="s">
        <v>419</v>
      </c>
      <c r="C1895" t="str">
        <f>_xlfn.XLOOKUP(Campaign_performance_cln[[#This Row],[campaign_id]],campaign_channel_merged[campaign_id],campaign_channel_merged[campaign_name],"Not Found")</f>
        <v>Festive  2</v>
      </c>
      <c r="D1895" t="str">
        <f>_xlfn.XLOOKUP(Campaign_performance_cln[[#This Row],[campaign_id]],campaign_channel_merged[campaign_id],campaign_channel_merged[channel],"Not Found",0)</f>
        <v>Influencer</v>
      </c>
      <c r="E1895" s="8" t="s">
        <v>8689</v>
      </c>
      <c r="F1895" s="8" t="s">
        <v>8689</v>
      </c>
      <c r="G1895" s="8" t="str">
        <f t="shared" si="29"/>
        <v>not converted</v>
      </c>
      <c r="H1895" s="6">
        <v>0</v>
      </c>
      <c r="I1895" t="str">
        <f>_xlfn.XLOOKUP(Campaign_performance_cln[[#This Row],[customer_id]],customers_cln[customer_id],customers_cln[country],"Not Found",0)</f>
        <v>Greece</v>
      </c>
    </row>
    <row r="1896" spans="1:9" x14ac:dyDescent="0.45">
      <c r="A1896" t="s">
        <v>8648</v>
      </c>
      <c r="B1896" t="s">
        <v>311</v>
      </c>
      <c r="C1896" t="str">
        <f>_xlfn.XLOOKUP(Campaign_performance_cln[[#This Row],[campaign_id]],campaign_channel_merged[campaign_id],campaign_channel_merged[campaign_name],"Not Found")</f>
        <v>Festive  8</v>
      </c>
      <c r="D1896" t="str">
        <f>_xlfn.XLOOKUP(Campaign_performance_cln[[#This Row],[campaign_id]],campaign_channel_merged[campaign_id],campaign_channel_merged[channel],"Not Found",0)</f>
        <v>Influencer</v>
      </c>
      <c r="E1896" s="8" t="s">
        <v>8689</v>
      </c>
      <c r="F1896" s="8" t="s">
        <v>8689</v>
      </c>
      <c r="G1896" s="8" t="str">
        <f t="shared" si="29"/>
        <v>not converted</v>
      </c>
      <c r="H1896" s="6">
        <v>0</v>
      </c>
      <c r="I1896" t="str">
        <f>_xlfn.XLOOKUP(Campaign_performance_cln[[#This Row],[customer_id]],customers_cln[customer_id],customers_cln[country],"Not Found",0)</f>
        <v>Reunion</v>
      </c>
    </row>
    <row r="1897" spans="1:9" x14ac:dyDescent="0.45">
      <c r="A1897" t="s">
        <v>8654</v>
      </c>
      <c r="B1897" t="s">
        <v>489</v>
      </c>
      <c r="C1897" t="str">
        <f>_xlfn.XLOOKUP(Campaign_performance_cln[[#This Row],[campaign_id]],campaign_channel_merged[campaign_id],campaign_channel_merged[campaign_name],"Not Found")</f>
        <v>Summer  14</v>
      </c>
      <c r="D1897" t="str">
        <f>_xlfn.XLOOKUP(Campaign_performance_cln[[#This Row],[campaign_id]],campaign_channel_merged[campaign_id],campaign_channel_merged[channel],"Not Found",0)</f>
        <v>Social Media</v>
      </c>
      <c r="E1897" s="8" t="s">
        <v>8690</v>
      </c>
      <c r="F1897" s="8" t="s">
        <v>8689</v>
      </c>
      <c r="G1897" s="8" t="str">
        <f t="shared" si="29"/>
        <v>not converted</v>
      </c>
      <c r="H1897" s="6">
        <v>0</v>
      </c>
      <c r="I1897" t="str">
        <f>_xlfn.XLOOKUP(Campaign_performance_cln[[#This Row],[customer_id]],customers_cln[customer_id],customers_cln[country],"Not Found",0)</f>
        <v>Bouvet Island (Bouvetoya)</v>
      </c>
    </row>
    <row r="1898" spans="1:9" x14ac:dyDescent="0.45">
      <c r="A1898" t="s">
        <v>8659</v>
      </c>
      <c r="B1898" t="s">
        <v>597</v>
      </c>
      <c r="C1898" t="str">
        <f>_xlfn.XLOOKUP(Campaign_performance_cln[[#This Row],[campaign_id]],campaign_channel_merged[campaign_id],campaign_channel_merged[campaign_name],"Not Found")</f>
        <v>Launch  19</v>
      </c>
      <c r="D1898" t="str">
        <f>_xlfn.XLOOKUP(Campaign_performance_cln[[#This Row],[campaign_id]],campaign_channel_merged[campaign_id],campaign_channel_merged[channel],"Not Found",0)</f>
        <v>Google Ads</v>
      </c>
      <c r="E1898" s="8" t="s">
        <v>8689</v>
      </c>
      <c r="F1898" s="8" t="s">
        <v>8689</v>
      </c>
      <c r="G1898" s="8" t="str">
        <f t="shared" si="29"/>
        <v>not converted</v>
      </c>
      <c r="H1898" s="6">
        <v>0</v>
      </c>
      <c r="I1898" t="str">
        <f>_xlfn.XLOOKUP(Campaign_performance_cln[[#This Row],[customer_id]],customers_cln[customer_id],customers_cln[country],"Not Found",0)</f>
        <v>Uganda</v>
      </c>
    </row>
    <row r="1899" spans="1:9" x14ac:dyDescent="0.45">
      <c r="A1899" t="s">
        <v>8648</v>
      </c>
      <c r="B1899" t="s">
        <v>152</v>
      </c>
      <c r="C1899" t="str">
        <f>_xlfn.XLOOKUP(Campaign_performance_cln[[#This Row],[campaign_id]],campaign_channel_merged[campaign_id],campaign_channel_merged[campaign_name],"Not Found")</f>
        <v>Festive  8</v>
      </c>
      <c r="D1899" t="str">
        <f>_xlfn.XLOOKUP(Campaign_performance_cln[[#This Row],[campaign_id]],campaign_channel_merged[campaign_id],campaign_channel_merged[channel],"Not Found",0)</f>
        <v>Influencer</v>
      </c>
      <c r="E1899" s="8" t="s">
        <v>8689</v>
      </c>
      <c r="F1899" s="8" t="s">
        <v>8689</v>
      </c>
      <c r="G1899" s="8" t="str">
        <f t="shared" si="29"/>
        <v>not converted</v>
      </c>
      <c r="H1899" s="6">
        <v>0</v>
      </c>
      <c r="I1899" t="str">
        <f>_xlfn.XLOOKUP(Campaign_performance_cln[[#This Row],[customer_id]],customers_cln[customer_id],customers_cln[country],"Not Found",0)</f>
        <v>Greece</v>
      </c>
    </row>
    <row r="1900" spans="1:9" x14ac:dyDescent="0.45">
      <c r="A1900" t="s">
        <v>8660</v>
      </c>
      <c r="B1900" t="s">
        <v>98</v>
      </c>
      <c r="C1900" t="str">
        <f>_xlfn.XLOOKUP(Campaign_performance_cln[[#This Row],[campaign_id]],campaign_channel_merged[campaign_id],campaign_channel_merged[campaign_name],"Not Found")</f>
        <v>Clearance  20</v>
      </c>
      <c r="D1900" t="str">
        <f>_xlfn.XLOOKUP(Campaign_performance_cln[[#This Row],[campaign_id]],campaign_channel_merged[campaign_id],campaign_channel_merged[channel],"Not Found",0)</f>
        <v>Social Media</v>
      </c>
      <c r="E1900" s="8" t="s">
        <v>8690</v>
      </c>
      <c r="F1900" s="8" t="s">
        <v>8690</v>
      </c>
      <c r="G1900" s="8" t="str">
        <f t="shared" si="29"/>
        <v>converted</v>
      </c>
      <c r="H1900" s="6">
        <v>683.2</v>
      </c>
      <c r="I1900" t="str">
        <f>_xlfn.XLOOKUP(Campaign_performance_cln[[#This Row],[customer_id]],customers_cln[customer_id],customers_cln[country],"Not Found",0)</f>
        <v>Netherlands</v>
      </c>
    </row>
    <row r="1901" spans="1:9" x14ac:dyDescent="0.45">
      <c r="A1901" t="s">
        <v>8650</v>
      </c>
      <c r="B1901" t="s">
        <v>157</v>
      </c>
      <c r="C1901" t="str">
        <f>_xlfn.XLOOKUP(Campaign_performance_cln[[#This Row],[campaign_id]],campaign_channel_merged[campaign_id],campaign_channel_merged[campaign_name],"Not Found")</f>
        <v>Winter  10</v>
      </c>
      <c r="D1901" t="str">
        <f>_xlfn.XLOOKUP(Campaign_performance_cln[[#This Row],[campaign_id]],campaign_channel_merged[campaign_id],campaign_channel_merged[channel],"Not Found",0)</f>
        <v>TV Ad</v>
      </c>
      <c r="E1901" s="8" t="s">
        <v>8689</v>
      </c>
      <c r="F1901" s="8" t="s">
        <v>8689</v>
      </c>
      <c r="G1901" s="8" t="str">
        <f t="shared" si="29"/>
        <v>not converted</v>
      </c>
      <c r="H1901" s="6">
        <v>0</v>
      </c>
      <c r="I1901" t="str">
        <f>_xlfn.XLOOKUP(Campaign_performance_cln[[#This Row],[customer_id]],customers_cln[customer_id],customers_cln[country],"Not Found",0)</f>
        <v>Puerto Rico</v>
      </c>
    </row>
    <row r="1902" spans="1:9" x14ac:dyDescent="0.45">
      <c r="A1902" t="s">
        <v>8653</v>
      </c>
      <c r="B1902" t="s">
        <v>179</v>
      </c>
      <c r="C1902" t="str">
        <f>_xlfn.XLOOKUP(Campaign_performance_cln[[#This Row],[campaign_id]],campaign_channel_merged[campaign_id],campaign_channel_merged[campaign_name],"Not Found")</f>
        <v>Winter  13</v>
      </c>
      <c r="D1902" t="str">
        <f>_xlfn.XLOOKUP(Campaign_performance_cln[[#This Row],[campaign_id]],campaign_channel_merged[campaign_id],campaign_channel_merged[channel],"Not Found",0)</f>
        <v>Social Media</v>
      </c>
      <c r="E1902" s="8" t="s">
        <v>8690</v>
      </c>
      <c r="F1902" s="8" t="s">
        <v>8690</v>
      </c>
      <c r="G1902" s="8" t="str">
        <f t="shared" si="29"/>
        <v>converted</v>
      </c>
      <c r="H1902" s="6">
        <v>717.89</v>
      </c>
      <c r="I1902" t="str">
        <f>_xlfn.XLOOKUP(Campaign_performance_cln[[#This Row],[customer_id]],customers_cln[customer_id],customers_cln[country],"Not Found",0)</f>
        <v>Kiribati</v>
      </c>
    </row>
    <row r="1903" spans="1:9" x14ac:dyDescent="0.45">
      <c r="A1903" t="s">
        <v>8653</v>
      </c>
      <c r="B1903" t="s">
        <v>254</v>
      </c>
      <c r="C1903" t="str">
        <f>_xlfn.XLOOKUP(Campaign_performance_cln[[#This Row],[campaign_id]],campaign_channel_merged[campaign_id],campaign_channel_merged[campaign_name],"Not Found")</f>
        <v>Winter  13</v>
      </c>
      <c r="D1903" t="str">
        <f>_xlfn.XLOOKUP(Campaign_performance_cln[[#This Row],[campaign_id]],campaign_channel_merged[campaign_id],campaign_channel_merged[channel],"Not Found",0)</f>
        <v>Social Media</v>
      </c>
      <c r="E1903" s="8" t="s">
        <v>8689</v>
      </c>
      <c r="F1903" s="8" t="s">
        <v>8689</v>
      </c>
      <c r="G1903" s="8" t="str">
        <f t="shared" si="29"/>
        <v>not converted</v>
      </c>
      <c r="H1903" s="6">
        <v>0</v>
      </c>
      <c r="I1903" t="str">
        <f>_xlfn.XLOOKUP(Campaign_performance_cln[[#This Row],[customer_id]],customers_cln[customer_id],customers_cln[country],"Not Found",0)</f>
        <v>Sao Tome And Principe</v>
      </c>
    </row>
    <row r="1904" spans="1:9" x14ac:dyDescent="0.45">
      <c r="A1904" t="s">
        <v>8650</v>
      </c>
      <c r="B1904" t="s">
        <v>217</v>
      </c>
      <c r="C1904" t="str">
        <f>_xlfn.XLOOKUP(Campaign_performance_cln[[#This Row],[campaign_id]],campaign_channel_merged[campaign_id],campaign_channel_merged[campaign_name],"Not Found")</f>
        <v>Winter  10</v>
      </c>
      <c r="D1904" t="str">
        <f>_xlfn.XLOOKUP(Campaign_performance_cln[[#This Row],[campaign_id]],campaign_channel_merged[campaign_id],campaign_channel_merged[channel],"Not Found",0)</f>
        <v>TV Ad</v>
      </c>
      <c r="E1904" s="8" t="s">
        <v>8689</v>
      </c>
      <c r="F1904" s="8" t="s">
        <v>8689</v>
      </c>
      <c r="G1904" s="8" t="str">
        <f t="shared" si="29"/>
        <v>not converted</v>
      </c>
      <c r="H1904" s="6">
        <v>0</v>
      </c>
      <c r="I1904" t="str">
        <f>_xlfn.XLOOKUP(Campaign_performance_cln[[#This Row],[customer_id]],customers_cln[customer_id],customers_cln[country],"Not Found",0)</f>
        <v>Guernsey</v>
      </c>
    </row>
    <row r="1905" spans="1:9" x14ac:dyDescent="0.45">
      <c r="A1905" t="s">
        <v>8648</v>
      </c>
      <c r="B1905" t="s">
        <v>617</v>
      </c>
      <c r="C1905" t="str">
        <f>_xlfn.XLOOKUP(Campaign_performance_cln[[#This Row],[campaign_id]],campaign_channel_merged[campaign_id],campaign_channel_merged[campaign_name],"Not Found")</f>
        <v>Festive  8</v>
      </c>
      <c r="D1905" t="str">
        <f>_xlfn.XLOOKUP(Campaign_performance_cln[[#This Row],[campaign_id]],campaign_channel_merged[campaign_id],campaign_channel_merged[channel],"Not Found",0)</f>
        <v>Influencer</v>
      </c>
      <c r="E1905" s="8" t="s">
        <v>8689</v>
      </c>
      <c r="F1905" s="8" t="s">
        <v>8689</v>
      </c>
      <c r="G1905" s="8" t="str">
        <f t="shared" si="29"/>
        <v>not converted</v>
      </c>
      <c r="H1905" s="6">
        <v>0</v>
      </c>
      <c r="I1905" t="str">
        <f>_xlfn.XLOOKUP(Campaign_performance_cln[[#This Row],[customer_id]],customers_cln[customer_id],customers_cln[country],"Not Found",0)</f>
        <v>Northern Mariana Islands</v>
      </c>
    </row>
    <row r="1906" spans="1:9" x14ac:dyDescent="0.45">
      <c r="A1906" t="s">
        <v>8660</v>
      </c>
      <c r="B1906" t="s">
        <v>351</v>
      </c>
      <c r="C1906" t="str">
        <f>_xlfn.XLOOKUP(Campaign_performance_cln[[#This Row],[campaign_id]],campaign_channel_merged[campaign_id],campaign_channel_merged[campaign_name],"Not Found")</f>
        <v>Clearance  20</v>
      </c>
      <c r="D1906" t="str">
        <f>_xlfn.XLOOKUP(Campaign_performance_cln[[#This Row],[campaign_id]],campaign_channel_merged[campaign_id],campaign_channel_merged[channel],"Not Found",0)</f>
        <v>Social Media</v>
      </c>
      <c r="E1906" s="8" t="s">
        <v>8689</v>
      </c>
      <c r="F1906" s="8" t="s">
        <v>8689</v>
      </c>
      <c r="G1906" s="8" t="str">
        <f t="shared" si="29"/>
        <v>not converted</v>
      </c>
      <c r="H1906" s="6">
        <v>0</v>
      </c>
      <c r="I1906" t="str">
        <f>_xlfn.XLOOKUP(Campaign_performance_cln[[#This Row],[customer_id]],customers_cln[customer_id],customers_cln[country],"Not Found",0)</f>
        <v>Tuvalu</v>
      </c>
    </row>
    <row r="1907" spans="1:9" x14ac:dyDescent="0.45">
      <c r="A1907" t="s">
        <v>8641</v>
      </c>
      <c r="B1907" t="s">
        <v>212</v>
      </c>
      <c r="C1907" t="str">
        <f>_xlfn.XLOOKUP(Campaign_performance_cln[[#This Row],[campaign_id]],campaign_channel_merged[campaign_id],campaign_channel_merged[campaign_name],"Not Found")</f>
        <v>Clearance  1</v>
      </c>
      <c r="D1907" t="str">
        <f>_xlfn.XLOOKUP(Campaign_performance_cln[[#This Row],[campaign_id]],campaign_channel_merged[campaign_id],campaign_channel_merged[channel],"Not Found",0)</f>
        <v>Google Ads</v>
      </c>
      <c r="E1907" s="8" t="s">
        <v>8689</v>
      </c>
      <c r="F1907" s="8" t="s">
        <v>8689</v>
      </c>
      <c r="G1907" s="8" t="str">
        <f t="shared" si="29"/>
        <v>not converted</v>
      </c>
      <c r="H1907" s="6">
        <v>0</v>
      </c>
      <c r="I1907" t="str">
        <f>_xlfn.XLOOKUP(Campaign_performance_cln[[#This Row],[customer_id]],customers_cln[customer_id],customers_cln[country],"Not Found",0)</f>
        <v>Germany</v>
      </c>
    </row>
    <row r="1908" spans="1:9" x14ac:dyDescent="0.45">
      <c r="A1908" t="s">
        <v>8651</v>
      </c>
      <c r="B1908" t="s">
        <v>813</v>
      </c>
      <c r="C1908" t="str">
        <f>_xlfn.XLOOKUP(Campaign_performance_cln[[#This Row],[campaign_id]],campaign_channel_merged[campaign_id],campaign_channel_merged[campaign_name],"Not Found")</f>
        <v>Launch  11</v>
      </c>
      <c r="D1908" t="str">
        <f>_xlfn.XLOOKUP(Campaign_performance_cln[[#This Row],[campaign_id]],campaign_channel_merged[campaign_id],campaign_channel_merged[channel],"Not Found",0)</f>
        <v>Email</v>
      </c>
      <c r="E1908" s="8" t="s">
        <v>8689</v>
      </c>
      <c r="F1908" s="8" t="s">
        <v>8689</v>
      </c>
      <c r="G1908" s="8" t="str">
        <f t="shared" si="29"/>
        <v>not converted</v>
      </c>
      <c r="H1908" s="6">
        <v>0</v>
      </c>
      <c r="I1908" t="str">
        <f>_xlfn.XLOOKUP(Campaign_performance_cln[[#This Row],[customer_id]],customers_cln[customer_id],customers_cln[country],"Not Found",0)</f>
        <v>Malaysia</v>
      </c>
    </row>
    <row r="1909" spans="1:9" x14ac:dyDescent="0.45">
      <c r="A1909" t="s">
        <v>8654</v>
      </c>
      <c r="B1909" t="s">
        <v>377</v>
      </c>
      <c r="C1909" t="str">
        <f>_xlfn.XLOOKUP(Campaign_performance_cln[[#This Row],[campaign_id]],campaign_channel_merged[campaign_id],campaign_channel_merged[campaign_name],"Not Found")</f>
        <v>Summer  14</v>
      </c>
      <c r="D1909" t="str">
        <f>_xlfn.XLOOKUP(Campaign_performance_cln[[#This Row],[campaign_id]],campaign_channel_merged[campaign_id],campaign_channel_merged[channel],"Not Found",0)</f>
        <v>Social Media</v>
      </c>
      <c r="E1909" s="8" t="s">
        <v>8689</v>
      </c>
      <c r="F1909" s="8" t="s">
        <v>8689</v>
      </c>
      <c r="G1909" s="8" t="str">
        <f t="shared" si="29"/>
        <v>not converted</v>
      </c>
      <c r="H1909" s="6">
        <v>0</v>
      </c>
      <c r="I1909" t="str">
        <f>_xlfn.XLOOKUP(Campaign_performance_cln[[#This Row],[customer_id]],customers_cln[customer_id],customers_cln[country],"Not Found",0)</f>
        <v>Switzerland</v>
      </c>
    </row>
    <row r="1910" spans="1:9" x14ac:dyDescent="0.45">
      <c r="A1910" t="s">
        <v>8652</v>
      </c>
      <c r="B1910" t="s">
        <v>210</v>
      </c>
      <c r="C1910" t="str">
        <f>_xlfn.XLOOKUP(Campaign_performance_cln[[#This Row],[campaign_id]],campaign_channel_merged[campaign_id],campaign_channel_merged[campaign_name],"Not Found")</f>
        <v>Summer  12</v>
      </c>
      <c r="D1910" t="str">
        <f>_xlfn.XLOOKUP(Campaign_performance_cln[[#This Row],[campaign_id]],campaign_channel_merged[campaign_id],campaign_channel_merged[channel],"Not Found",0)</f>
        <v>Email</v>
      </c>
      <c r="E1910" s="8" t="s">
        <v>8690</v>
      </c>
      <c r="F1910" s="8" t="s">
        <v>8689</v>
      </c>
      <c r="G1910" s="8" t="str">
        <f t="shared" si="29"/>
        <v>not converted</v>
      </c>
      <c r="H1910" s="6">
        <v>0</v>
      </c>
      <c r="I1910" t="str">
        <f>_xlfn.XLOOKUP(Campaign_performance_cln[[#This Row],[customer_id]],customers_cln[customer_id],customers_cln[country],"Not Found",0)</f>
        <v>Qatar</v>
      </c>
    </row>
    <row r="1911" spans="1:9" x14ac:dyDescent="0.45">
      <c r="A1911" t="s">
        <v>8657</v>
      </c>
      <c r="B1911" t="s">
        <v>509</v>
      </c>
      <c r="C1911" t="str">
        <f>_xlfn.XLOOKUP(Campaign_performance_cln[[#This Row],[campaign_id]],campaign_channel_merged[campaign_id],campaign_channel_merged[campaign_name],"Not Found")</f>
        <v>Launch  17</v>
      </c>
      <c r="D1911" t="str">
        <f>_xlfn.XLOOKUP(Campaign_performance_cln[[#This Row],[campaign_id]],campaign_channel_merged[campaign_id],campaign_channel_merged[channel],"Not Found",0)</f>
        <v>TV Ad</v>
      </c>
      <c r="E1911" s="8" t="s">
        <v>8690</v>
      </c>
      <c r="F1911" s="8" t="s">
        <v>8690</v>
      </c>
      <c r="G1911" s="8" t="str">
        <f t="shared" si="29"/>
        <v>converted</v>
      </c>
      <c r="H1911" s="6">
        <v>316.24</v>
      </c>
      <c r="I1911" t="str">
        <f>_xlfn.XLOOKUP(Campaign_performance_cln[[#This Row],[customer_id]],customers_cln[customer_id],customers_cln[country],"Not Found",0)</f>
        <v>Bermuda</v>
      </c>
    </row>
    <row r="1912" spans="1:9" x14ac:dyDescent="0.45">
      <c r="A1912" t="s">
        <v>8643</v>
      </c>
      <c r="B1912" t="s">
        <v>23</v>
      </c>
      <c r="C1912" t="str">
        <f>_xlfn.XLOOKUP(Campaign_performance_cln[[#This Row],[campaign_id]],campaign_channel_merged[campaign_id],campaign_channel_merged[campaign_name],"Not Found")</f>
        <v>Winter  3</v>
      </c>
      <c r="D1912" t="str">
        <f>_xlfn.XLOOKUP(Campaign_performance_cln[[#This Row],[campaign_id]],campaign_channel_merged[campaign_id],campaign_channel_merged[channel],"Not Found",0)</f>
        <v>Social Media</v>
      </c>
      <c r="E1912" s="8" t="s">
        <v>8690</v>
      </c>
      <c r="F1912" s="8" t="s">
        <v>8689</v>
      </c>
      <c r="G1912" s="8" t="str">
        <f t="shared" si="29"/>
        <v>not converted</v>
      </c>
      <c r="H1912" s="6">
        <v>0</v>
      </c>
      <c r="I1912" t="str">
        <f>_xlfn.XLOOKUP(Campaign_performance_cln[[#This Row],[customer_id]],customers_cln[customer_id],customers_cln[country],"Not Found",0)</f>
        <v>Ireland</v>
      </c>
    </row>
    <row r="1913" spans="1:9" x14ac:dyDescent="0.45">
      <c r="A1913" t="s">
        <v>8655</v>
      </c>
      <c r="B1913" t="s">
        <v>969</v>
      </c>
      <c r="C1913" t="str">
        <f>_xlfn.XLOOKUP(Campaign_performance_cln[[#This Row],[campaign_id]],campaign_channel_merged[campaign_id],campaign_channel_merged[campaign_name],"Not Found")</f>
        <v>Festive  15</v>
      </c>
      <c r="D1913" t="str">
        <f>_xlfn.XLOOKUP(Campaign_performance_cln[[#This Row],[campaign_id]],campaign_channel_merged[campaign_id],campaign_channel_merged[channel],"Not Found",0)</f>
        <v>Email</v>
      </c>
      <c r="E1913" s="8" t="s">
        <v>8690</v>
      </c>
      <c r="F1913" s="8" t="s">
        <v>8690</v>
      </c>
      <c r="G1913" s="8" t="str">
        <f t="shared" si="29"/>
        <v>converted</v>
      </c>
      <c r="H1913" s="6">
        <v>764.57</v>
      </c>
      <c r="I1913" t="str">
        <f>_xlfn.XLOOKUP(Campaign_performance_cln[[#This Row],[customer_id]],customers_cln[customer_id],customers_cln[country],"Not Found",0)</f>
        <v>Guyana</v>
      </c>
    </row>
    <row r="1914" spans="1:9" x14ac:dyDescent="0.45">
      <c r="A1914" t="s">
        <v>8646</v>
      </c>
      <c r="B1914" t="s">
        <v>366</v>
      </c>
      <c r="C1914" t="str">
        <f>_xlfn.XLOOKUP(Campaign_performance_cln[[#This Row],[campaign_id]],campaign_channel_merged[campaign_id],campaign_channel_merged[campaign_name],"Not Found")</f>
        <v>Winter  6</v>
      </c>
      <c r="D1914" t="str">
        <f>_xlfn.XLOOKUP(Campaign_performance_cln[[#This Row],[campaign_id]],campaign_channel_merged[campaign_id],campaign_channel_merged[channel],"Not Found",0)</f>
        <v>Influencer</v>
      </c>
      <c r="E1914" s="8" t="s">
        <v>8689</v>
      </c>
      <c r="F1914" s="8" t="s">
        <v>8689</v>
      </c>
      <c r="G1914" s="8" t="str">
        <f t="shared" si="29"/>
        <v>not converted</v>
      </c>
      <c r="H1914" s="6">
        <v>0</v>
      </c>
      <c r="I1914" t="str">
        <f>_xlfn.XLOOKUP(Campaign_performance_cln[[#This Row],[customer_id]],customers_cln[customer_id],customers_cln[country],"Not Found",0)</f>
        <v>Mauritania</v>
      </c>
    </row>
    <row r="1915" spans="1:9" x14ac:dyDescent="0.45">
      <c r="A1915" t="s">
        <v>8655</v>
      </c>
      <c r="B1915" t="s">
        <v>216</v>
      </c>
      <c r="C1915" t="str">
        <f>_xlfn.XLOOKUP(Campaign_performance_cln[[#This Row],[campaign_id]],campaign_channel_merged[campaign_id],campaign_channel_merged[campaign_name],"Not Found")</f>
        <v>Festive  15</v>
      </c>
      <c r="D1915" t="str">
        <f>_xlfn.XLOOKUP(Campaign_performance_cln[[#This Row],[campaign_id]],campaign_channel_merged[campaign_id],campaign_channel_merged[channel],"Not Found",0)</f>
        <v>Email</v>
      </c>
      <c r="E1915" s="8" t="s">
        <v>8690</v>
      </c>
      <c r="F1915" s="8" t="s">
        <v>8690</v>
      </c>
      <c r="G1915" s="8" t="str">
        <f t="shared" si="29"/>
        <v>converted</v>
      </c>
      <c r="H1915" s="6">
        <v>1464.83</v>
      </c>
      <c r="I1915" t="str">
        <f>_xlfn.XLOOKUP(Campaign_performance_cln[[#This Row],[customer_id]],customers_cln[customer_id],customers_cln[country],"Not Found",0)</f>
        <v>United Arab Emirates</v>
      </c>
    </row>
    <row r="1916" spans="1:9" x14ac:dyDescent="0.45">
      <c r="A1916" t="s">
        <v>8650</v>
      </c>
      <c r="B1916" t="s">
        <v>947</v>
      </c>
      <c r="C1916" t="str">
        <f>_xlfn.XLOOKUP(Campaign_performance_cln[[#This Row],[campaign_id]],campaign_channel_merged[campaign_id],campaign_channel_merged[campaign_name],"Not Found")</f>
        <v>Winter  10</v>
      </c>
      <c r="D1916" t="str">
        <f>_xlfn.XLOOKUP(Campaign_performance_cln[[#This Row],[campaign_id]],campaign_channel_merged[campaign_id],campaign_channel_merged[channel],"Not Found",0)</f>
        <v>TV Ad</v>
      </c>
      <c r="E1916" s="8" t="s">
        <v>8689</v>
      </c>
      <c r="F1916" s="8" t="s">
        <v>8689</v>
      </c>
      <c r="G1916" s="8" t="str">
        <f t="shared" si="29"/>
        <v>not converted</v>
      </c>
      <c r="H1916" s="6">
        <v>0</v>
      </c>
      <c r="I1916" t="str">
        <f>_xlfn.XLOOKUP(Campaign_performance_cln[[#This Row],[customer_id]],customers_cln[customer_id],customers_cln[country],"Not Found",0)</f>
        <v>Aruba</v>
      </c>
    </row>
    <row r="1917" spans="1:9" x14ac:dyDescent="0.45">
      <c r="A1917" t="s">
        <v>8649</v>
      </c>
      <c r="B1917" t="s">
        <v>584</v>
      </c>
      <c r="C1917" t="str">
        <f>_xlfn.XLOOKUP(Campaign_performance_cln[[#This Row],[campaign_id]],campaign_channel_merged[campaign_id],campaign_channel_merged[campaign_name],"Not Found")</f>
        <v>Clearance  9</v>
      </c>
      <c r="D1917" t="str">
        <f>_xlfn.XLOOKUP(Campaign_performance_cln[[#This Row],[campaign_id]],campaign_channel_merged[campaign_id],campaign_channel_merged[channel],"Not Found",0)</f>
        <v>Social Media</v>
      </c>
      <c r="E1917" s="8" t="s">
        <v>8690</v>
      </c>
      <c r="F1917" s="8" t="s">
        <v>8689</v>
      </c>
      <c r="G1917" s="8" t="str">
        <f t="shared" si="29"/>
        <v>not converted</v>
      </c>
      <c r="H1917" s="6">
        <v>0</v>
      </c>
      <c r="I1917" t="str">
        <f>_xlfn.XLOOKUP(Campaign_performance_cln[[#This Row],[customer_id]],customers_cln[customer_id],customers_cln[country],"Not Found",0)</f>
        <v>Costa Rica</v>
      </c>
    </row>
    <row r="1918" spans="1:9" x14ac:dyDescent="0.45">
      <c r="A1918" t="s">
        <v>8643</v>
      </c>
      <c r="B1918" t="s">
        <v>443</v>
      </c>
      <c r="C1918" t="str">
        <f>_xlfn.XLOOKUP(Campaign_performance_cln[[#This Row],[campaign_id]],campaign_channel_merged[campaign_id],campaign_channel_merged[campaign_name],"Not Found")</f>
        <v>Winter  3</v>
      </c>
      <c r="D1918" t="str">
        <f>_xlfn.XLOOKUP(Campaign_performance_cln[[#This Row],[campaign_id]],campaign_channel_merged[campaign_id],campaign_channel_merged[channel],"Not Found",0)</f>
        <v>Social Media</v>
      </c>
      <c r="E1918" s="8" t="s">
        <v>8689</v>
      </c>
      <c r="F1918" s="8" t="s">
        <v>8689</v>
      </c>
      <c r="G1918" s="8" t="str">
        <f t="shared" si="29"/>
        <v>not converted</v>
      </c>
      <c r="H1918" s="6">
        <v>0</v>
      </c>
      <c r="I1918" t="str">
        <f>_xlfn.XLOOKUP(Campaign_performance_cln[[#This Row],[customer_id]],customers_cln[customer_id],customers_cln[country],"Not Found",0)</f>
        <v>Argentina</v>
      </c>
    </row>
    <row r="1919" spans="1:9" x14ac:dyDescent="0.45">
      <c r="A1919" t="s">
        <v>8641</v>
      </c>
      <c r="B1919" t="s">
        <v>823</v>
      </c>
      <c r="C1919" t="str">
        <f>_xlfn.XLOOKUP(Campaign_performance_cln[[#This Row],[campaign_id]],campaign_channel_merged[campaign_id],campaign_channel_merged[campaign_name],"Not Found")</f>
        <v>Clearance  1</v>
      </c>
      <c r="D1919" t="str">
        <f>_xlfn.XLOOKUP(Campaign_performance_cln[[#This Row],[campaign_id]],campaign_channel_merged[campaign_id],campaign_channel_merged[channel],"Not Found",0)</f>
        <v>Google Ads</v>
      </c>
      <c r="E1919" s="8" t="s">
        <v>8690</v>
      </c>
      <c r="F1919" s="8" t="s">
        <v>8689</v>
      </c>
      <c r="G1919" s="8" t="str">
        <f t="shared" si="29"/>
        <v>not converted</v>
      </c>
      <c r="H1919" s="6">
        <v>0</v>
      </c>
      <c r="I1919" t="str">
        <f>_xlfn.XLOOKUP(Campaign_performance_cln[[#This Row],[customer_id]],customers_cln[customer_id],customers_cln[country],"Not Found",0)</f>
        <v>Tunisia</v>
      </c>
    </row>
    <row r="1920" spans="1:9" x14ac:dyDescent="0.45">
      <c r="A1920" t="s">
        <v>8642</v>
      </c>
      <c r="B1920" t="s">
        <v>624</v>
      </c>
      <c r="C1920" t="str">
        <f>_xlfn.XLOOKUP(Campaign_performance_cln[[#This Row],[campaign_id]],campaign_channel_merged[campaign_id],campaign_channel_merged[campaign_name],"Not Found")</f>
        <v>Festive  2</v>
      </c>
      <c r="D1920" t="str">
        <f>_xlfn.XLOOKUP(Campaign_performance_cln[[#This Row],[campaign_id]],campaign_channel_merged[campaign_id],campaign_channel_merged[channel],"Not Found",0)</f>
        <v>Influencer</v>
      </c>
      <c r="E1920" s="8" t="s">
        <v>8690</v>
      </c>
      <c r="F1920" s="8" t="s">
        <v>8690</v>
      </c>
      <c r="G1920" s="8" t="str">
        <f t="shared" si="29"/>
        <v>converted</v>
      </c>
      <c r="H1920" s="6">
        <v>1048.4100000000001</v>
      </c>
      <c r="I1920" t="str">
        <f>_xlfn.XLOOKUP(Campaign_performance_cln[[#This Row],[customer_id]],customers_cln[customer_id],customers_cln[country],"Not Found",0)</f>
        <v>Malta</v>
      </c>
    </row>
    <row r="1921" spans="1:9" x14ac:dyDescent="0.45">
      <c r="A1921" t="s">
        <v>8653</v>
      </c>
      <c r="B1921" t="s">
        <v>744</v>
      </c>
      <c r="C1921" t="str">
        <f>_xlfn.XLOOKUP(Campaign_performance_cln[[#This Row],[campaign_id]],campaign_channel_merged[campaign_id],campaign_channel_merged[campaign_name],"Not Found")</f>
        <v>Winter  13</v>
      </c>
      <c r="D1921" t="str">
        <f>_xlfn.XLOOKUP(Campaign_performance_cln[[#This Row],[campaign_id]],campaign_channel_merged[campaign_id],campaign_channel_merged[channel],"Not Found",0)</f>
        <v>Social Media</v>
      </c>
      <c r="E1921" s="8" t="s">
        <v>8690</v>
      </c>
      <c r="F1921" s="8" t="s">
        <v>8689</v>
      </c>
      <c r="G1921" s="8" t="str">
        <f t="shared" si="29"/>
        <v>not converted</v>
      </c>
      <c r="H1921" s="6">
        <v>0</v>
      </c>
      <c r="I1921" t="str">
        <f>_xlfn.XLOOKUP(Campaign_performance_cln[[#This Row],[customer_id]],customers_cln[customer_id],customers_cln[country],"Not Found",0)</f>
        <v>Korea</v>
      </c>
    </row>
    <row r="1922" spans="1:9" x14ac:dyDescent="0.45">
      <c r="A1922" t="s">
        <v>8647</v>
      </c>
      <c r="B1922" t="s">
        <v>1006</v>
      </c>
      <c r="C1922" t="str">
        <f>_xlfn.XLOOKUP(Campaign_performance_cln[[#This Row],[campaign_id]],campaign_channel_merged[campaign_id],campaign_channel_merged[campaign_name],"Not Found")</f>
        <v>Clearance  7</v>
      </c>
      <c r="D1922" t="str">
        <f>_xlfn.XLOOKUP(Campaign_performance_cln[[#This Row],[campaign_id]],campaign_channel_merged[campaign_id],campaign_channel_merged[channel],"Not Found",0)</f>
        <v>TV Ad</v>
      </c>
      <c r="E1922" s="8" t="s">
        <v>8690</v>
      </c>
      <c r="F1922" s="8" t="s">
        <v>8689</v>
      </c>
      <c r="G1922" s="8" t="str">
        <f t="shared" si="29"/>
        <v>not converted</v>
      </c>
      <c r="H1922" s="6">
        <v>0</v>
      </c>
      <c r="I1922" t="str">
        <f>_xlfn.XLOOKUP(Campaign_performance_cln[[#This Row],[customer_id]],customers_cln[customer_id],customers_cln[country],"Not Found",0)</f>
        <v>Comoros</v>
      </c>
    </row>
    <row r="1923" spans="1:9" x14ac:dyDescent="0.45">
      <c r="A1923" t="s">
        <v>8650</v>
      </c>
      <c r="B1923" t="s">
        <v>953</v>
      </c>
      <c r="C1923" t="str">
        <f>_xlfn.XLOOKUP(Campaign_performance_cln[[#This Row],[campaign_id]],campaign_channel_merged[campaign_id],campaign_channel_merged[campaign_name],"Not Found")</f>
        <v>Winter  10</v>
      </c>
      <c r="D1923" t="str">
        <f>_xlfn.XLOOKUP(Campaign_performance_cln[[#This Row],[campaign_id]],campaign_channel_merged[campaign_id],campaign_channel_merged[channel],"Not Found",0)</f>
        <v>TV Ad</v>
      </c>
      <c r="E1923" s="8" t="s">
        <v>8689</v>
      </c>
      <c r="F1923" s="8" t="s">
        <v>8689</v>
      </c>
      <c r="G1923" s="8" t="str">
        <f t="shared" ref="G1923:G1966" si="30">IF(AND(E1923="yes",F1923="yes"),"converted","not converted")</f>
        <v>not converted</v>
      </c>
      <c r="H1923" s="6">
        <v>0</v>
      </c>
      <c r="I1923" t="str">
        <f>_xlfn.XLOOKUP(Campaign_performance_cln[[#This Row],[customer_id]],customers_cln[customer_id],customers_cln[country],"Not Found",0)</f>
        <v>United States Minor Outlying Islands</v>
      </c>
    </row>
    <row r="1924" spans="1:9" x14ac:dyDescent="0.45">
      <c r="A1924" t="s">
        <v>8658</v>
      </c>
      <c r="B1924" t="s">
        <v>914</v>
      </c>
      <c r="C1924" t="str">
        <f>_xlfn.XLOOKUP(Campaign_performance_cln[[#This Row],[campaign_id]],campaign_channel_merged[campaign_id],campaign_channel_merged[campaign_name],"Not Found")</f>
        <v>Summer  18</v>
      </c>
      <c r="D1924" t="str">
        <f>_xlfn.XLOOKUP(Campaign_performance_cln[[#This Row],[campaign_id]],campaign_channel_merged[campaign_id],campaign_channel_merged[channel],"Not Found",0)</f>
        <v>TV Ad</v>
      </c>
      <c r="E1924" s="8" t="s">
        <v>8690</v>
      </c>
      <c r="F1924" s="8" t="s">
        <v>8689</v>
      </c>
      <c r="G1924" s="8" t="str">
        <f t="shared" si="30"/>
        <v>not converted</v>
      </c>
      <c r="H1924" s="6">
        <v>0</v>
      </c>
      <c r="I1924" t="str">
        <f>_xlfn.XLOOKUP(Campaign_performance_cln[[#This Row],[customer_id]],customers_cln[customer_id],customers_cln[country],"Not Found",0)</f>
        <v>Angola</v>
      </c>
    </row>
    <row r="1925" spans="1:9" x14ac:dyDescent="0.45">
      <c r="A1925" t="s">
        <v>8657</v>
      </c>
      <c r="B1925" t="s">
        <v>372</v>
      </c>
      <c r="C1925" t="str">
        <f>_xlfn.XLOOKUP(Campaign_performance_cln[[#This Row],[campaign_id]],campaign_channel_merged[campaign_id],campaign_channel_merged[campaign_name],"Not Found")</f>
        <v>Launch  17</v>
      </c>
      <c r="D1925" t="str">
        <f>_xlfn.XLOOKUP(Campaign_performance_cln[[#This Row],[campaign_id]],campaign_channel_merged[campaign_id],campaign_channel_merged[channel],"Not Found",0)</f>
        <v>TV Ad</v>
      </c>
      <c r="E1925" s="8" t="s">
        <v>8689</v>
      </c>
      <c r="F1925" s="8" t="s">
        <v>8689</v>
      </c>
      <c r="G1925" s="8" t="str">
        <f t="shared" si="30"/>
        <v>not converted</v>
      </c>
      <c r="H1925" s="6">
        <v>0</v>
      </c>
      <c r="I1925" t="str">
        <f>_xlfn.XLOOKUP(Campaign_performance_cln[[#This Row],[customer_id]],customers_cln[customer_id],customers_cln[country],"Not Found",0)</f>
        <v>Jamaica</v>
      </c>
    </row>
    <row r="1926" spans="1:9" x14ac:dyDescent="0.45">
      <c r="A1926" t="s">
        <v>8649</v>
      </c>
      <c r="B1926" t="s">
        <v>100</v>
      </c>
      <c r="C1926" t="str">
        <f>_xlfn.XLOOKUP(Campaign_performance_cln[[#This Row],[campaign_id]],campaign_channel_merged[campaign_id],campaign_channel_merged[campaign_name],"Not Found")</f>
        <v>Clearance  9</v>
      </c>
      <c r="D1926" t="str">
        <f>_xlfn.XLOOKUP(Campaign_performance_cln[[#This Row],[campaign_id]],campaign_channel_merged[campaign_id],campaign_channel_merged[channel],"Not Found",0)</f>
        <v>Social Media</v>
      </c>
      <c r="E1926" s="8" t="s">
        <v>8689</v>
      </c>
      <c r="F1926" s="8" t="s">
        <v>8689</v>
      </c>
      <c r="G1926" s="8" t="str">
        <f t="shared" si="30"/>
        <v>not converted</v>
      </c>
      <c r="H1926" s="6">
        <v>0</v>
      </c>
      <c r="I1926" t="str">
        <f>_xlfn.XLOOKUP(Campaign_performance_cln[[#This Row],[customer_id]],customers_cln[customer_id],customers_cln[country],"Not Found",0)</f>
        <v>New Zealand</v>
      </c>
    </row>
    <row r="1927" spans="1:9" x14ac:dyDescent="0.45">
      <c r="A1927" t="s">
        <v>8654</v>
      </c>
      <c r="B1927" t="s">
        <v>821</v>
      </c>
      <c r="C1927" t="str">
        <f>_xlfn.XLOOKUP(Campaign_performance_cln[[#This Row],[campaign_id]],campaign_channel_merged[campaign_id],campaign_channel_merged[campaign_name],"Not Found")</f>
        <v>Summer  14</v>
      </c>
      <c r="D1927" t="str">
        <f>_xlfn.XLOOKUP(Campaign_performance_cln[[#This Row],[campaign_id]],campaign_channel_merged[campaign_id],campaign_channel_merged[channel],"Not Found",0)</f>
        <v>Social Media</v>
      </c>
      <c r="E1927" s="8" t="s">
        <v>8690</v>
      </c>
      <c r="F1927" s="8" t="s">
        <v>8689</v>
      </c>
      <c r="G1927" s="8" t="str">
        <f t="shared" si="30"/>
        <v>not converted</v>
      </c>
      <c r="H1927" s="6">
        <v>0</v>
      </c>
      <c r="I1927" t="str">
        <f>_xlfn.XLOOKUP(Campaign_performance_cln[[#This Row],[customer_id]],customers_cln[customer_id],customers_cln[country],"Not Found",0)</f>
        <v>Benin</v>
      </c>
    </row>
    <row r="1928" spans="1:9" x14ac:dyDescent="0.45">
      <c r="A1928" t="s">
        <v>8660</v>
      </c>
      <c r="B1928" t="s">
        <v>693</v>
      </c>
      <c r="C1928" t="str">
        <f>_xlfn.XLOOKUP(Campaign_performance_cln[[#This Row],[campaign_id]],campaign_channel_merged[campaign_id],campaign_channel_merged[campaign_name],"Not Found")</f>
        <v>Clearance  20</v>
      </c>
      <c r="D1928" t="str">
        <f>_xlfn.XLOOKUP(Campaign_performance_cln[[#This Row],[campaign_id]],campaign_channel_merged[campaign_id],campaign_channel_merged[channel],"Not Found",0)</f>
        <v>Social Media</v>
      </c>
      <c r="E1928" s="8" t="s">
        <v>8690</v>
      </c>
      <c r="F1928" s="8" t="s">
        <v>8689</v>
      </c>
      <c r="G1928" s="8" t="str">
        <f t="shared" si="30"/>
        <v>not converted</v>
      </c>
      <c r="H1928" s="6">
        <v>0</v>
      </c>
      <c r="I1928" t="str">
        <f>_xlfn.XLOOKUP(Campaign_performance_cln[[#This Row],[customer_id]],customers_cln[customer_id],customers_cln[country],"Not Found",0)</f>
        <v>Gibraltar</v>
      </c>
    </row>
    <row r="1929" spans="1:9" x14ac:dyDescent="0.45">
      <c r="A1929" t="s">
        <v>8656</v>
      </c>
      <c r="B1929" t="s">
        <v>106</v>
      </c>
      <c r="C1929" t="str">
        <f>_xlfn.XLOOKUP(Campaign_performance_cln[[#This Row],[campaign_id]],campaign_channel_merged[campaign_id],campaign_channel_merged[campaign_name],"Not Found")</f>
        <v>Clearance  16</v>
      </c>
      <c r="D1929" t="str">
        <f>_xlfn.XLOOKUP(Campaign_performance_cln[[#This Row],[campaign_id]],campaign_channel_merged[campaign_id],campaign_channel_merged[channel],"Not Found",0)</f>
        <v>Influencer</v>
      </c>
      <c r="E1929" s="8" t="s">
        <v>8689</v>
      </c>
      <c r="F1929" s="8" t="s">
        <v>8689</v>
      </c>
      <c r="G1929" s="8" t="str">
        <f t="shared" si="30"/>
        <v>not converted</v>
      </c>
      <c r="H1929" s="6">
        <v>0</v>
      </c>
      <c r="I1929" t="str">
        <f>_xlfn.XLOOKUP(Campaign_performance_cln[[#This Row],[customer_id]],customers_cln[customer_id],customers_cln[country],"Not Found",0)</f>
        <v>Jamaica</v>
      </c>
    </row>
    <row r="1930" spans="1:9" x14ac:dyDescent="0.45">
      <c r="A1930" t="s">
        <v>8650</v>
      </c>
      <c r="B1930" t="s">
        <v>944</v>
      </c>
      <c r="C1930" t="str">
        <f>_xlfn.XLOOKUP(Campaign_performance_cln[[#This Row],[campaign_id]],campaign_channel_merged[campaign_id],campaign_channel_merged[campaign_name],"Not Found")</f>
        <v>Winter  10</v>
      </c>
      <c r="D1930" t="str">
        <f>_xlfn.XLOOKUP(Campaign_performance_cln[[#This Row],[campaign_id]],campaign_channel_merged[campaign_id],campaign_channel_merged[channel],"Not Found",0)</f>
        <v>TV Ad</v>
      </c>
      <c r="E1930" s="8" t="s">
        <v>8689</v>
      </c>
      <c r="F1930" s="8" t="s">
        <v>8689</v>
      </c>
      <c r="G1930" s="8" t="str">
        <f t="shared" si="30"/>
        <v>not converted</v>
      </c>
      <c r="H1930" s="6">
        <v>0</v>
      </c>
      <c r="I1930" t="str">
        <f>_xlfn.XLOOKUP(Campaign_performance_cln[[#This Row],[customer_id]],customers_cln[customer_id],customers_cln[country],"Not Found",0)</f>
        <v>Morocco</v>
      </c>
    </row>
    <row r="1931" spans="1:9" x14ac:dyDescent="0.45">
      <c r="A1931" t="s">
        <v>8658</v>
      </c>
      <c r="B1931" t="s">
        <v>117</v>
      </c>
      <c r="C1931" t="str">
        <f>_xlfn.XLOOKUP(Campaign_performance_cln[[#This Row],[campaign_id]],campaign_channel_merged[campaign_id],campaign_channel_merged[campaign_name],"Not Found")</f>
        <v>Summer  18</v>
      </c>
      <c r="D1931" t="str">
        <f>_xlfn.XLOOKUP(Campaign_performance_cln[[#This Row],[campaign_id]],campaign_channel_merged[campaign_id],campaign_channel_merged[channel],"Not Found",0)</f>
        <v>TV Ad</v>
      </c>
      <c r="E1931" s="8" t="s">
        <v>8690</v>
      </c>
      <c r="F1931" s="8" t="s">
        <v>8690</v>
      </c>
      <c r="G1931" s="8" t="str">
        <f t="shared" si="30"/>
        <v>converted</v>
      </c>
      <c r="H1931" s="6">
        <v>1507.43</v>
      </c>
      <c r="I1931" t="str">
        <f>_xlfn.XLOOKUP(Campaign_performance_cln[[#This Row],[customer_id]],customers_cln[customer_id],customers_cln[country],"Not Found",0)</f>
        <v>American Samoa</v>
      </c>
    </row>
    <row r="1932" spans="1:9" x14ac:dyDescent="0.45">
      <c r="A1932" t="s">
        <v>8648</v>
      </c>
      <c r="B1932" t="s">
        <v>739</v>
      </c>
      <c r="C1932" t="str">
        <f>_xlfn.XLOOKUP(Campaign_performance_cln[[#This Row],[campaign_id]],campaign_channel_merged[campaign_id],campaign_channel_merged[campaign_name],"Not Found")</f>
        <v>Festive  8</v>
      </c>
      <c r="D1932" t="str">
        <f>_xlfn.XLOOKUP(Campaign_performance_cln[[#This Row],[campaign_id]],campaign_channel_merged[campaign_id],campaign_channel_merged[channel],"Not Found",0)</f>
        <v>Influencer</v>
      </c>
      <c r="E1932" s="8" t="s">
        <v>8689</v>
      </c>
      <c r="F1932" s="8" t="s">
        <v>8689</v>
      </c>
      <c r="G1932" s="8" t="str">
        <f t="shared" si="30"/>
        <v>not converted</v>
      </c>
      <c r="H1932" s="6">
        <v>0</v>
      </c>
      <c r="I1932" t="str">
        <f>_xlfn.XLOOKUP(Campaign_performance_cln[[#This Row],[customer_id]],customers_cln[customer_id],customers_cln[country],"Not Found",0)</f>
        <v>Malawi</v>
      </c>
    </row>
    <row r="1933" spans="1:9" x14ac:dyDescent="0.45">
      <c r="A1933" t="s">
        <v>8654</v>
      </c>
      <c r="B1933" t="s">
        <v>452</v>
      </c>
      <c r="C1933" t="str">
        <f>_xlfn.XLOOKUP(Campaign_performance_cln[[#This Row],[campaign_id]],campaign_channel_merged[campaign_id],campaign_channel_merged[campaign_name],"Not Found")</f>
        <v>Summer  14</v>
      </c>
      <c r="D1933" t="str">
        <f>_xlfn.XLOOKUP(Campaign_performance_cln[[#This Row],[campaign_id]],campaign_channel_merged[campaign_id],campaign_channel_merged[channel],"Not Found",0)</f>
        <v>Social Media</v>
      </c>
      <c r="E1933" s="8" t="s">
        <v>8689</v>
      </c>
      <c r="F1933" s="8" t="s">
        <v>8689</v>
      </c>
      <c r="G1933" s="8" t="str">
        <f t="shared" si="30"/>
        <v>not converted</v>
      </c>
      <c r="H1933" s="6">
        <v>0</v>
      </c>
      <c r="I1933" t="str">
        <f>_xlfn.XLOOKUP(Campaign_performance_cln[[#This Row],[customer_id]],customers_cln[customer_id],customers_cln[country],"Not Found",0)</f>
        <v>Malaysia</v>
      </c>
    </row>
    <row r="1934" spans="1:9" x14ac:dyDescent="0.45">
      <c r="A1934" t="s">
        <v>8649</v>
      </c>
      <c r="B1934" t="s">
        <v>943</v>
      </c>
      <c r="C1934" t="str">
        <f>_xlfn.XLOOKUP(Campaign_performance_cln[[#This Row],[campaign_id]],campaign_channel_merged[campaign_id],campaign_channel_merged[campaign_name],"Not Found")</f>
        <v>Clearance  9</v>
      </c>
      <c r="D1934" t="str">
        <f>_xlfn.XLOOKUP(Campaign_performance_cln[[#This Row],[campaign_id]],campaign_channel_merged[campaign_id],campaign_channel_merged[channel],"Not Found",0)</f>
        <v>Social Media</v>
      </c>
      <c r="E1934" s="8" t="s">
        <v>8689</v>
      </c>
      <c r="F1934" s="8" t="s">
        <v>8689</v>
      </c>
      <c r="G1934" s="8" t="str">
        <f t="shared" si="30"/>
        <v>not converted</v>
      </c>
      <c r="H1934" s="6">
        <v>0</v>
      </c>
      <c r="I1934" t="str">
        <f>_xlfn.XLOOKUP(Campaign_performance_cln[[#This Row],[customer_id]],customers_cln[customer_id],customers_cln[country],"Not Found",0)</f>
        <v>Guyana</v>
      </c>
    </row>
    <row r="1935" spans="1:9" x14ac:dyDescent="0.45">
      <c r="A1935" t="s">
        <v>8647</v>
      </c>
      <c r="B1935" t="s">
        <v>712</v>
      </c>
      <c r="C1935" t="str">
        <f>_xlfn.XLOOKUP(Campaign_performance_cln[[#This Row],[campaign_id]],campaign_channel_merged[campaign_id],campaign_channel_merged[campaign_name],"Not Found")</f>
        <v>Clearance  7</v>
      </c>
      <c r="D1935" t="str">
        <f>_xlfn.XLOOKUP(Campaign_performance_cln[[#This Row],[campaign_id]],campaign_channel_merged[campaign_id],campaign_channel_merged[channel],"Not Found",0)</f>
        <v>TV Ad</v>
      </c>
      <c r="E1935" s="8" t="s">
        <v>8690</v>
      </c>
      <c r="F1935" s="8" t="s">
        <v>8689</v>
      </c>
      <c r="G1935" s="8" t="str">
        <f t="shared" si="30"/>
        <v>not converted</v>
      </c>
      <c r="H1935" s="6">
        <v>0</v>
      </c>
      <c r="I1935" t="str">
        <f>_xlfn.XLOOKUP(Campaign_performance_cln[[#This Row],[customer_id]],customers_cln[customer_id],customers_cln[country],"Not Found",0)</f>
        <v>United States Of America</v>
      </c>
    </row>
    <row r="1936" spans="1:9" x14ac:dyDescent="0.45">
      <c r="A1936" t="s">
        <v>8658</v>
      </c>
      <c r="B1936" t="s">
        <v>910</v>
      </c>
      <c r="C1936" t="str">
        <f>_xlfn.XLOOKUP(Campaign_performance_cln[[#This Row],[campaign_id]],campaign_channel_merged[campaign_id],campaign_channel_merged[campaign_name],"Not Found")</f>
        <v>Summer  18</v>
      </c>
      <c r="D1936" t="str">
        <f>_xlfn.XLOOKUP(Campaign_performance_cln[[#This Row],[campaign_id]],campaign_channel_merged[campaign_id],campaign_channel_merged[channel],"Not Found",0)</f>
        <v>TV Ad</v>
      </c>
      <c r="E1936" s="8" t="s">
        <v>8690</v>
      </c>
      <c r="F1936" s="8" t="s">
        <v>8689</v>
      </c>
      <c r="G1936" s="8" t="str">
        <f t="shared" si="30"/>
        <v>not converted</v>
      </c>
      <c r="H1936" s="6">
        <v>0</v>
      </c>
      <c r="I1936" t="str">
        <f>_xlfn.XLOOKUP(Campaign_performance_cln[[#This Row],[customer_id]],customers_cln[customer_id],customers_cln[country],"Not Found",0)</f>
        <v>American Samoa</v>
      </c>
    </row>
    <row r="1937" spans="1:9" x14ac:dyDescent="0.45">
      <c r="A1937" t="s">
        <v>8651</v>
      </c>
      <c r="B1937" t="s">
        <v>140</v>
      </c>
      <c r="C1937" t="str">
        <f>_xlfn.XLOOKUP(Campaign_performance_cln[[#This Row],[campaign_id]],campaign_channel_merged[campaign_id],campaign_channel_merged[campaign_name],"Not Found")</f>
        <v>Launch  11</v>
      </c>
      <c r="D1937" t="str">
        <f>_xlfn.XLOOKUP(Campaign_performance_cln[[#This Row],[campaign_id]],campaign_channel_merged[campaign_id],campaign_channel_merged[channel],"Not Found",0)</f>
        <v>Email</v>
      </c>
      <c r="E1937" s="8" t="s">
        <v>8690</v>
      </c>
      <c r="F1937" s="8" t="s">
        <v>8689</v>
      </c>
      <c r="G1937" s="8" t="str">
        <f t="shared" si="30"/>
        <v>not converted</v>
      </c>
      <c r="H1937" s="6">
        <v>0</v>
      </c>
      <c r="I1937" t="str">
        <f>_xlfn.XLOOKUP(Campaign_performance_cln[[#This Row],[customer_id]],customers_cln[customer_id],customers_cln[country],"Not Found",0)</f>
        <v>Peru</v>
      </c>
    </row>
    <row r="1938" spans="1:9" x14ac:dyDescent="0.45">
      <c r="A1938" t="s">
        <v>8653</v>
      </c>
      <c r="B1938" t="s">
        <v>454</v>
      </c>
      <c r="C1938" t="str">
        <f>_xlfn.XLOOKUP(Campaign_performance_cln[[#This Row],[campaign_id]],campaign_channel_merged[campaign_id],campaign_channel_merged[campaign_name],"Not Found")</f>
        <v>Winter  13</v>
      </c>
      <c r="D1938" t="str">
        <f>_xlfn.XLOOKUP(Campaign_performance_cln[[#This Row],[campaign_id]],campaign_channel_merged[campaign_id],campaign_channel_merged[channel],"Not Found",0)</f>
        <v>Social Media</v>
      </c>
      <c r="E1938" s="8" t="s">
        <v>8689</v>
      </c>
      <c r="F1938" s="8" t="s">
        <v>8689</v>
      </c>
      <c r="G1938" s="8" t="str">
        <f t="shared" si="30"/>
        <v>not converted</v>
      </c>
      <c r="H1938" s="6">
        <v>0</v>
      </c>
      <c r="I1938" t="str">
        <f>_xlfn.XLOOKUP(Campaign_performance_cln[[#This Row],[customer_id]],customers_cln[customer_id],customers_cln[country],"Not Found",0)</f>
        <v>Chad</v>
      </c>
    </row>
    <row r="1939" spans="1:9" x14ac:dyDescent="0.45">
      <c r="A1939" t="s">
        <v>8643</v>
      </c>
      <c r="B1939" t="s">
        <v>573</v>
      </c>
      <c r="C1939" t="str">
        <f>_xlfn.XLOOKUP(Campaign_performance_cln[[#This Row],[campaign_id]],campaign_channel_merged[campaign_id],campaign_channel_merged[campaign_name],"Not Found")</f>
        <v>Winter  3</v>
      </c>
      <c r="D1939" t="str">
        <f>_xlfn.XLOOKUP(Campaign_performance_cln[[#This Row],[campaign_id]],campaign_channel_merged[campaign_id],campaign_channel_merged[channel],"Not Found",0)</f>
        <v>Social Media</v>
      </c>
      <c r="E1939" s="8" t="s">
        <v>8690</v>
      </c>
      <c r="F1939" s="8" t="s">
        <v>8689</v>
      </c>
      <c r="G1939" s="8" t="str">
        <f t="shared" si="30"/>
        <v>not converted</v>
      </c>
      <c r="H1939" s="6">
        <v>0</v>
      </c>
      <c r="I1939" t="str">
        <f>_xlfn.XLOOKUP(Campaign_performance_cln[[#This Row],[customer_id]],customers_cln[customer_id],customers_cln[country],"Not Found",0)</f>
        <v>Congo</v>
      </c>
    </row>
    <row r="1940" spans="1:9" x14ac:dyDescent="0.45">
      <c r="A1940" t="s">
        <v>8655</v>
      </c>
      <c r="B1940" t="s">
        <v>99</v>
      </c>
      <c r="C1940" t="str">
        <f>_xlfn.XLOOKUP(Campaign_performance_cln[[#This Row],[campaign_id]],campaign_channel_merged[campaign_id],campaign_channel_merged[campaign_name],"Not Found")</f>
        <v>Festive  15</v>
      </c>
      <c r="D1940" t="str">
        <f>_xlfn.XLOOKUP(Campaign_performance_cln[[#This Row],[campaign_id]],campaign_channel_merged[campaign_id],campaign_channel_merged[channel],"Not Found",0)</f>
        <v>Email</v>
      </c>
      <c r="E1940" s="8" t="s">
        <v>8690</v>
      </c>
      <c r="F1940" s="8" t="s">
        <v>8689</v>
      </c>
      <c r="G1940" s="8" t="str">
        <f t="shared" si="30"/>
        <v>not converted</v>
      </c>
      <c r="H1940" s="6">
        <v>0</v>
      </c>
      <c r="I1940" t="str">
        <f>_xlfn.XLOOKUP(Campaign_performance_cln[[#This Row],[customer_id]],customers_cln[customer_id],customers_cln[country],"Not Found",0)</f>
        <v>Malta</v>
      </c>
    </row>
    <row r="1941" spans="1:9" x14ac:dyDescent="0.45">
      <c r="A1941" t="s">
        <v>8649</v>
      </c>
      <c r="B1941" t="s">
        <v>258</v>
      </c>
      <c r="C1941" t="str">
        <f>_xlfn.XLOOKUP(Campaign_performance_cln[[#This Row],[campaign_id]],campaign_channel_merged[campaign_id],campaign_channel_merged[campaign_name],"Not Found")</f>
        <v>Clearance  9</v>
      </c>
      <c r="D1941" t="str">
        <f>_xlfn.XLOOKUP(Campaign_performance_cln[[#This Row],[campaign_id]],campaign_channel_merged[campaign_id],campaign_channel_merged[channel],"Not Found",0)</f>
        <v>Social Media</v>
      </c>
      <c r="E1941" s="8" t="s">
        <v>8689</v>
      </c>
      <c r="F1941" s="8" t="s">
        <v>8689</v>
      </c>
      <c r="G1941" s="8" t="str">
        <f t="shared" si="30"/>
        <v>not converted</v>
      </c>
      <c r="H1941" s="6">
        <v>0</v>
      </c>
      <c r="I1941" t="str">
        <f>_xlfn.XLOOKUP(Campaign_performance_cln[[#This Row],[customer_id]],customers_cln[customer_id],customers_cln[country],"Not Found",0)</f>
        <v>Malawi</v>
      </c>
    </row>
    <row r="1942" spans="1:9" x14ac:dyDescent="0.45">
      <c r="A1942" t="s">
        <v>8652</v>
      </c>
      <c r="B1942" t="s">
        <v>51</v>
      </c>
      <c r="C1942" t="str">
        <f>_xlfn.XLOOKUP(Campaign_performance_cln[[#This Row],[campaign_id]],campaign_channel_merged[campaign_id],campaign_channel_merged[campaign_name],"Not Found")</f>
        <v>Summer  12</v>
      </c>
      <c r="D1942" t="str">
        <f>_xlfn.XLOOKUP(Campaign_performance_cln[[#This Row],[campaign_id]],campaign_channel_merged[campaign_id],campaign_channel_merged[channel],"Not Found",0)</f>
        <v>Email</v>
      </c>
      <c r="E1942" s="8" t="s">
        <v>8689</v>
      </c>
      <c r="F1942" s="8" t="s">
        <v>8689</v>
      </c>
      <c r="G1942" s="8" t="str">
        <f t="shared" si="30"/>
        <v>not converted</v>
      </c>
      <c r="H1942" s="6">
        <v>0</v>
      </c>
      <c r="I1942" t="str">
        <f>_xlfn.XLOOKUP(Campaign_performance_cln[[#This Row],[customer_id]],customers_cln[customer_id],customers_cln[country],"Not Found",0)</f>
        <v>Heard Island And Mcdonald Islands</v>
      </c>
    </row>
    <row r="1943" spans="1:9" x14ac:dyDescent="0.45">
      <c r="A1943" t="s">
        <v>8657</v>
      </c>
      <c r="B1943" t="s">
        <v>333</v>
      </c>
      <c r="C1943" t="str">
        <f>_xlfn.XLOOKUP(Campaign_performance_cln[[#This Row],[campaign_id]],campaign_channel_merged[campaign_id],campaign_channel_merged[campaign_name],"Not Found")</f>
        <v>Launch  17</v>
      </c>
      <c r="D1943" t="str">
        <f>_xlfn.XLOOKUP(Campaign_performance_cln[[#This Row],[campaign_id]],campaign_channel_merged[campaign_id],campaign_channel_merged[channel],"Not Found",0)</f>
        <v>TV Ad</v>
      </c>
      <c r="E1943" s="8" t="s">
        <v>8690</v>
      </c>
      <c r="F1943" s="8" t="s">
        <v>8689</v>
      </c>
      <c r="G1943" s="8" t="str">
        <f t="shared" si="30"/>
        <v>not converted</v>
      </c>
      <c r="H1943" s="6">
        <v>0</v>
      </c>
      <c r="I1943" t="str">
        <f>_xlfn.XLOOKUP(Campaign_performance_cln[[#This Row],[customer_id]],customers_cln[customer_id],customers_cln[country],"Not Found",0)</f>
        <v>Isle Of Man</v>
      </c>
    </row>
    <row r="1944" spans="1:9" x14ac:dyDescent="0.45">
      <c r="A1944" t="s">
        <v>8653</v>
      </c>
      <c r="B1944" t="s">
        <v>168</v>
      </c>
      <c r="C1944" t="str">
        <f>_xlfn.XLOOKUP(Campaign_performance_cln[[#This Row],[campaign_id]],campaign_channel_merged[campaign_id],campaign_channel_merged[campaign_name],"Not Found")</f>
        <v>Winter  13</v>
      </c>
      <c r="D1944" t="str">
        <f>_xlfn.XLOOKUP(Campaign_performance_cln[[#This Row],[campaign_id]],campaign_channel_merged[campaign_id],campaign_channel_merged[channel],"Not Found",0)</f>
        <v>Social Media</v>
      </c>
      <c r="E1944" s="8" t="s">
        <v>8689</v>
      </c>
      <c r="F1944" s="8" t="s">
        <v>8689</v>
      </c>
      <c r="G1944" s="8" t="str">
        <f t="shared" si="30"/>
        <v>not converted</v>
      </c>
      <c r="H1944" s="6">
        <v>0</v>
      </c>
      <c r="I1944" t="str">
        <f>_xlfn.XLOOKUP(Campaign_performance_cln[[#This Row],[customer_id]],customers_cln[customer_id],customers_cln[country],"Not Found",0)</f>
        <v>Aruba</v>
      </c>
    </row>
    <row r="1945" spans="1:9" x14ac:dyDescent="0.45">
      <c r="A1945" t="s">
        <v>8642</v>
      </c>
      <c r="B1945" t="s">
        <v>160</v>
      </c>
      <c r="C1945" t="str">
        <f>_xlfn.XLOOKUP(Campaign_performance_cln[[#This Row],[campaign_id]],campaign_channel_merged[campaign_id],campaign_channel_merged[campaign_name],"Not Found")</f>
        <v>Festive  2</v>
      </c>
      <c r="D1945" t="str">
        <f>_xlfn.XLOOKUP(Campaign_performance_cln[[#This Row],[campaign_id]],campaign_channel_merged[campaign_id],campaign_channel_merged[channel],"Not Found",0)</f>
        <v>Influencer</v>
      </c>
      <c r="E1945" s="8" t="s">
        <v>8690</v>
      </c>
      <c r="F1945" s="8" t="s">
        <v>8690</v>
      </c>
      <c r="G1945" s="8" t="str">
        <f t="shared" si="30"/>
        <v>converted</v>
      </c>
      <c r="H1945" s="6">
        <v>1723.94</v>
      </c>
      <c r="I1945" t="str">
        <f>_xlfn.XLOOKUP(Campaign_performance_cln[[#This Row],[customer_id]],customers_cln[customer_id],customers_cln[country],"Not Found",0)</f>
        <v>Northern Mariana Islands</v>
      </c>
    </row>
    <row r="1946" spans="1:9" x14ac:dyDescent="0.45">
      <c r="A1946" t="s">
        <v>8659</v>
      </c>
      <c r="B1946" t="s">
        <v>855</v>
      </c>
      <c r="C1946" t="str">
        <f>_xlfn.XLOOKUP(Campaign_performance_cln[[#This Row],[campaign_id]],campaign_channel_merged[campaign_id],campaign_channel_merged[campaign_name],"Not Found")</f>
        <v>Launch  19</v>
      </c>
      <c r="D1946" t="str">
        <f>_xlfn.XLOOKUP(Campaign_performance_cln[[#This Row],[campaign_id]],campaign_channel_merged[campaign_id],campaign_channel_merged[channel],"Not Found",0)</f>
        <v>Google Ads</v>
      </c>
      <c r="E1946" s="8" t="s">
        <v>8689</v>
      </c>
      <c r="F1946" s="8" t="s">
        <v>8689</v>
      </c>
      <c r="G1946" s="8" t="str">
        <f t="shared" si="30"/>
        <v>not converted</v>
      </c>
      <c r="H1946" s="6">
        <v>0</v>
      </c>
      <c r="I1946" t="str">
        <f>_xlfn.XLOOKUP(Campaign_performance_cln[[#This Row],[customer_id]],customers_cln[customer_id],customers_cln[country],"Not Found",0)</f>
        <v>Bosnia And Herzegovina</v>
      </c>
    </row>
    <row r="1947" spans="1:9" x14ac:dyDescent="0.45">
      <c r="A1947" t="s">
        <v>8649</v>
      </c>
      <c r="B1947" t="s">
        <v>409</v>
      </c>
      <c r="C1947" t="str">
        <f>_xlfn.XLOOKUP(Campaign_performance_cln[[#This Row],[campaign_id]],campaign_channel_merged[campaign_id],campaign_channel_merged[campaign_name],"Not Found")</f>
        <v>Clearance  9</v>
      </c>
      <c r="D1947" t="str">
        <f>_xlfn.XLOOKUP(Campaign_performance_cln[[#This Row],[campaign_id]],campaign_channel_merged[campaign_id],campaign_channel_merged[channel],"Not Found",0)</f>
        <v>Social Media</v>
      </c>
      <c r="E1947" s="8" t="s">
        <v>8690</v>
      </c>
      <c r="F1947" s="8" t="s">
        <v>8690</v>
      </c>
      <c r="G1947" s="8" t="str">
        <f t="shared" si="30"/>
        <v>converted</v>
      </c>
      <c r="H1947" s="6">
        <v>460.14</v>
      </c>
      <c r="I1947" t="str">
        <f>_xlfn.XLOOKUP(Campaign_performance_cln[[#This Row],[customer_id]],customers_cln[customer_id],customers_cln[country],"Not Found",0)</f>
        <v>Bosnia And Herzegovina</v>
      </c>
    </row>
    <row r="1948" spans="1:9" x14ac:dyDescent="0.45">
      <c r="A1948" t="s">
        <v>8648</v>
      </c>
      <c r="B1948" t="s">
        <v>373</v>
      </c>
      <c r="C1948" t="str">
        <f>_xlfn.XLOOKUP(Campaign_performance_cln[[#This Row],[campaign_id]],campaign_channel_merged[campaign_id],campaign_channel_merged[campaign_name],"Not Found")</f>
        <v>Festive  8</v>
      </c>
      <c r="D1948" t="str">
        <f>_xlfn.XLOOKUP(Campaign_performance_cln[[#This Row],[campaign_id]],campaign_channel_merged[campaign_id],campaign_channel_merged[channel],"Not Found",0)</f>
        <v>Influencer</v>
      </c>
      <c r="E1948" s="8" t="s">
        <v>8689</v>
      </c>
      <c r="F1948" s="8" t="s">
        <v>8689</v>
      </c>
      <c r="G1948" s="8" t="str">
        <f t="shared" si="30"/>
        <v>not converted</v>
      </c>
      <c r="H1948" s="6">
        <v>0</v>
      </c>
      <c r="I1948" t="str">
        <f>_xlfn.XLOOKUP(Campaign_performance_cln[[#This Row],[customer_id]],customers_cln[customer_id],customers_cln[country],"Not Found",0)</f>
        <v>Armenia</v>
      </c>
    </row>
    <row r="1949" spans="1:9" x14ac:dyDescent="0.45">
      <c r="A1949" t="s">
        <v>8657</v>
      </c>
      <c r="B1949" t="s">
        <v>422</v>
      </c>
      <c r="C1949" t="str">
        <f>_xlfn.XLOOKUP(Campaign_performance_cln[[#This Row],[campaign_id]],campaign_channel_merged[campaign_id],campaign_channel_merged[campaign_name],"Not Found")</f>
        <v>Launch  17</v>
      </c>
      <c r="D1949" t="str">
        <f>_xlfn.XLOOKUP(Campaign_performance_cln[[#This Row],[campaign_id]],campaign_channel_merged[campaign_id],campaign_channel_merged[channel],"Not Found",0)</f>
        <v>TV Ad</v>
      </c>
      <c r="E1949" s="8" t="s">
        <v>8689</v>
      </c>
      <c r="F1949" s="8" t="s">
        <v>8689</v>
      </c>
      <c r="G1949" s="8" t="str">
        <f t="shared" si="30"/>
        <v>not converted</v>
      </c>
      <c r="H1949" s="6">
        <v>0</v>
      </c>
      <c r="I1949" t="str">
        <f>_xlfn.XLOOKUP(Campaign_performance_cln[[#This Row],[customer_id]],customers_cln[customer_id],customers_cln[country],"Not Found",0)</f>
        <v>Saint Pierre And Miquelon</v>
      </c>
    </row>
    <row r="1950" spans="1:9" x14ac:dyDescent="0.45">
      <c r="A1950" t="s">
        <v>8646</v>
      </c>
      <c r="B1950" t="s">
        <v>121</v>
      </c>
      <c r="C1950" t="str">
        <f>_xlfn.XLOOKUP(Campaign_performance_cln[[#This Row],[campaign_id]],campaign_channel_merged[campaign_id],campaign_channel_merged[campaign_name],"Not Found")</f>
        <v>Winter  6</v>
      </c>
      <c r="D1950" t="str">
        <f>_xlfn.XLOOKUP(Campaign_performance_cln[[#This Row],[campaign_id]],campaign_channel_merged[campaign_id],campaign_channel_merged[channel],"Not Found",0)</f>
        <v>Influencer</v>
      </c>
      <c r="E1950" s="8" t="s">
        <v>8690</v>
      </c>
      <c r="F1950" s="8" t="s">
        <v>8689</v>
      </c>
      <c r="G1950" s="8" t="str">
        <f t="shared" si="30"/>
        <v>not converted</v>
      </c>
      <c r="H1950" s="6">
        <v>0</v>
      </c>
      <c r="I1950" t="str">
        <f>_xlfn.XLOOKUP(Campaign_performance_cln[[#This Row],[customer_id]],customers_cln[customer_id],customers_cln[country],"Not Found",0)</f>
        <v>Hungary</v>
      </c>
    </row>
    <row r="1951" spans="1:9" x14ac:dyDescent="0.45">
      <c r="A1951" t="s">
        <v>8652</v>
      </c>
      <c r="B1951" t="s">
        <v>405</v>
      </c>
      <c r="C1951" t="str">
        <f>_xlfn.XLOOKUP(Campaign_performance_cln[[#This Row],[campaign_id]],campaign_channel_merged[campaign_id],campaign_channel_merged[campaign_name],"Not Found")</f>
        <v>Summer  12</v>
      </c>
      <c r="D1951" t="str">
        <f>_xlfn.XLOOKUP(Campaign_performance_cln[[#This Row],[campaign_id]],campaign_channel_merged[campaign_id],campaign_channel_merged[channel],"Not Found",0)</f>
        <v>Email</v>
      </c>
      <c r="E1951" s="8" t="s">
        <v>8690</v>
      </c>
      <c r="F1951" s="8" t="s">
        <v>8689</v>
      </c>
      <c r="G1951" s="8" t="str">
        <f t="shared" si="30"/>
        <v>not converted</v>
      </c>
      <c r="H1951" s="6">
        <v>0</v>
      </c>
      <c r="I1951" t="str">
        <f>_xlfn.XLOOKUP(Campaign_performance_cln[[#This Row],[customer_id]],customers_cln[customer_id],customers_cln[country],"Not Found",0)</f>
        <v>Egypt</v>
      </c>
    </row>
    <row r="1952" spans="1:9" x14ac:dyDescent="0.45">
      <c r="A1952" t="s">
        <v>8657</v>
      </c>
      <c r="B1952" t="s">
        <v>469</v>
      </c>
      <c r="C1952" t="str">
        <f>_xlfn.XLOOKUP(Campaign_performance_cln[[#This Row],[campaign_id]],campaign_channel_merged[campaign_id],campaign_channel_merged[campaign_name],"Not Found")</f>
        <v>Launch  17</v>
      </c>
      <c r="D1952" t="str">
        <f>_xlfn.XLOOKUP(Campaign_performance_cln[[#This Row],[campaign_id]],campaign_channel_merged[campaign_id],campaign_channel_merged[channel],"Not Found",0)</f>
        <v>TV Ad</v>
      </c>
      <c r="E1952" s="8" t="s">
        <v>8690</v>
      </c>
      <c r="F1952" s="8" t="s">
        <v>8690</v>
      </c>
      <c r="G1952" s="8" t="str">
        <f t="shared" si="30"/>
        <v>converted</v>
      </c>
      <c r="H1952" s="6">
        <v>1100.8900000000001</v>
      </c>
      <c r="I1952" t="str">
        <f>_xlfn.XLOOKUP(Campaign_performance_cln[[#This Row],[customer_id]],customers_cln[customer_id],customers_cln[country],"Not Found",0)</f>
        <v>Mauritius</v>
      </c>
    </row>
    <row r="1953" spans="1:9" x14ac:dyDescent="0.45">
      <c r="A1953" t="s">
        <v>8647</v>
      </c>
      <c r="B1953" t="s">
        <v>345</v>
      </c>
      <c r="C1953" t="str">
        <f>_xlfn.XLOOKUP(Campaign_performance_cln[[#This Row],[campaign_id]],campaign_channel_merged[campaign_id],campaign_channel_merged[campaign_name],"Not Found")</f>
        <v>Clearance  7</v>
      </c>
      <c r="D1953" t="str">
        <f>_xlfn.XLOOKUP(Campaign_performance_cln[[#This Row],[campaign_id]],campaign_channel_merged[campaign_id],campaign_channel_merged[channel],"Not Found",0)</f>
        <v>TV Ad</v>
      </c>
      <c r="E1953" s="8" t="s">
        <v>8689</v>
      </c>
      <c r="F1953" s="8" t="s">
        <v>8689</v>
      </c>
      <c r="G1953" s="8" t="str">
        <f t="shared" si="30"/>
        <v>not converted</v>
      </c>
      <c r="H1953" s="6">
        <v>0</v>
      </c>
      <c r="I1953" t="str">
        <f>_xlfn.XLOOKUP(Campaign_performance_cln[[#This Row],[customer_id]],customers_cln[customer_id],customers_cln[country],"Not Found",0)</f>
        <v>Luxembourg</v>
      </c>
    </row>
    <row r="1954" spans="1:9" x14ac:dyDescent="0.45">
      <c r="A1954" t="s">
        <v>8654</v>
      </c>
      <c r="B1954" t="s">
        <v>643</v>
      </c>
      <c r="C1954" t="str">
        <f>_xlfn.XLOOKUP(Campaign_performance_cln[[#This Row],[campaign_id]],campaign_channel_merged[campaign_id],campaign_channel_merged[campaign_name],"Not Found")</f>
        <v>Summer  14</v>
      </c>
      <c r="D1954" t="str">
        <f>_xlfn.XLOOKUP(Campaign_performance_cln[[#This Row],[campaign_id]],campaign_channel_merged[campaign_id],campaign_channel_merged[channel],"Not Found",0)</f>
        <v>Social Media</v>
      </c>
      <c r="E1954" s="8" t="s">
        <v>8689</v>
      </c>
      <c r="F1954" s="8" t="s">
        <v>8689</v>
      </c>
      <c r="G1954" s="8" t="str">
        <f t="shared" si="30"/>
        <v>not converted</v>
      </c>
      <c r="H1954" s="6">
        <v>0</v>
      </c>
      <c r="I1954" t="str">
        <f>_xlfn.XLOOKUP(Campaign_performance_cln[[#This Row],[customer_id]],customers_cln[customer_id],customers_cln[country],"Not Found",0)</f>
        <v>Slovakia (Slovak Republic)</v>
      </c>
    </row>
    <row r="1955" spans="1:9" x14ac:dyDescent="0.45">
      <c r="A1955" t="s">
        <v>8653</v>
      </c>
      <c r="B1955" t="s">
        <v>444</v>
      </c>
      <c r="C1955" t="str">
        <f>_xlfn.XLOOKUP(Campaign_performance_cln[[#This Row],[campaign_id]],campaign_channel_merged[campaign_id],campaign_channel_merged[campaign_name],"Not Found")</f>
        <v>Winter  13</v>
      </c>
      <c r="D1955" t="str">
        <f>_xlfn.XLOOKUP(Campaign_performance_cln[[#This Row],[campaign_id]],campaign_channel_merged[campaign_id],campaign_channel_merged[channel],"Not Found",0)</f>
        <v>Social Media</v>
      </c>
      <c r="E1955" s="8" t="s">
        <v>8690</v>
      </c>
      <c r="F1955" s="8" t="s">
        <v>8689</v>
      </c>
      <c r="G1955" s="8" t="str">
        <f t="shared" si="30"/>
        <v>not converted</v>
      </c>
      <c r="H1955" s="6">
        <v>0</v>
      </c>
      <c r="I1955" t="str">
        <f>_xlfn.XLOOKUP(Campaign_performance_cln[[#This Row],[customer_id]],customers_cln[customer_id],customers_cln[country],"Not Found",0)</f>
        <v>Korea</v>
      </c>
    </row>
    <row r="1956" spans="1:9" x14ac:dyDescent="0.45">
      <c r="A1956" t="s">
        <v>8659</v>
      </c>
      <c r="B1956" t="s">
        <v>828</v>
      </c>
      <c r="C1956" t="str">
        <f>_xlfn.XLOOKUP(Campaign_performance_cln[[#This Row],[campaign_id]],campaign_channel_merged[campaign_id],campaign_channel_merged[campaign_name],"Not Found")</f>
        <v>Launch  19</v>
      </c>
      <c r="D1956" t="str">
        <f>_xlfn.XLOOKUP(Campaign_performance_cln[[#This Row],[campaign_id]],campaign_channel_merged[campaign_id],campaign_channel_merged[channel],"Not Found",0)</f>
        <v>Google Ads</v>
      </c>
      <c r="E1956" s="8" t="s">
        <v>8690</v>
      </c>
      <c r="F1956" s="8" t="s">
        <v>8690</v>
      </c>
      <c r="G1956" s="8" t="str">
        <f t="shared" si="30"/>
        <v>converted</v>
      </c>
      <c r="H1956" s="6">
        <v>816.68</v>
      </c>
      <c r="I1956" t="str">
        <f>_xlfn.XLOOKUP(Campaign_performance_cln[[#This Row],[customer_id]],customers_cln[customer_id],customers_cln[country],"Not Found",0)</f>
        <v>Swaziland</v>
      </c>
    </row>
    <row r="1957" spans="1:9" x14ac:dyDescent="0.45">
      <c r="A1957" t="s">
        <v>8655</v>
      </c>
      <c r="B1957" t="s">
        <v>289</v>
      </c>
      <c r="C1957" t="str">
        <f>_xlfn.XLOOKUP(Campaign_performance_cln[[#This Row],[campaign_id]],campaign_channel_merged[campaign_id],campaign_channel_merged[campaign_name],"Not Found")</f>
        <v>Festive  15</v>
      </c>
      <c r="D1957" t="str">
        <f>_xlfn.XLOOKUP(Campaign_performance_cln[[#This Row],[campaign_id]],campaign_channel_merged[campaign_id],campaign_channel_merged[channel],"Not Found",0)</f>
        <v>Email</v>
      </c>
      <c r="E1957" s="8" t="s">
        <v>8689</v>
      </c>
      <c r="F1957" s="8" t="s">
        <v>8689</v>
      </c>
      <c r="G1957" s="8" t="str">
        <f t="shared" si="30"/>
        <v>not converted</v>
      </c>
      <c r="H1957" s="6">
        <v>0</v>
      </c>
      <c r="I1957" t="str">
        <f>_xlfn.XLOOKUP(Campaign_performance_cln[[#This Row],[customer_id]],customers_cln[customer_id],customers_cln[country],"Not Found",0)</f>
        <v>American Samoa</v>
      </c>
    </row>
    <row r="1958" spans="1:9" x14ac:dyDescent="0.45">
      <c r="A1958" t="s">
        <v>8654</v>
      </c>
      <c r="B1958" t="s">
        <v>759</v>
      </c>
      <c r="C1958" t="str">
        <f>_xlfn.XLOOKUP(Campaign_performance_cln[[#This Row],[campaign_id]],campaign_channel_merged[campaign_id],campaign_channel_merged[campaign_name],"Not Found")</f>
        <v>Summer  14</v>
      </c>
      <c r="D1958" t="str">
        <f>_xlfn.XLOOKUP(Campaign_performance_cln[[#This Row],[campaign_id]],campaign_channel_merged[campaign_id],campaign_channel_merged[channel],"Not Found",0)</f>
        <v>Social Media</v>
      </c>
      <c r="E1958" s="8" t="s">
        <v>8690</v>
      </c>
      <c r="F1958" s="8" t="s">
        <v>8689</v>
      </c>
      <c r="G1958" s="8" t="str">
        <f t="shared" si="30"/>
        <v>not converted</v>
      </c>
      <c r="H1958" s="6">
        <v>0</v>
      </c>
      <c r="I1958" t="str">
        <f>_xlfn.XLOOKUP(Campaign_performance_cln[[#This Row],[customer_id]],customers_cln[customer_id],customers_cln[country],"Not Found",0)</f>
        <v>French Southern Territories</v>
      </c>
    </row>
    <row r="1959" spans="1:9" x14ac:dyDescent="0.45">
      <c r="A1959" t="s">
        <v>8643</v>
      </c>
      <c r="B1959" t="s">
        <v>443</v>
      </c>
      <c r="C1959" t="str">
        <f>_xlfn.XLOOKUP(Campaign_performance_cln[[#This Row],[campaign_id]],campaign_channel_merged[campaign_id],campaign_channel_merged[campaign_name],"Not Found")</f>
        <v>Winter  3</v>
      </c>
      <c r="D1959" t="str">
        <f>_xlfn.XLOOKUP(Campaign_performance_cln[[#This Row],[campaign_id]],campaign_channel_merged[campaign_id],campaign_channel_merged[channel],"Not Found",0)</f>
        <v>Social Media</v>
      </c>
      <c r="E1959" s="8" t="s">
        <v>8690</v>
      </c>
      <c r="F1959" s="8" t="s">
        <v>8690</v>
      </c>
      <c r="G1959" s="8" t="str">
        <f t="shared" si="30"/>
        <v>converted</v>
      </c>
      <c r="H1959" s="6">
        <v>249.27</v>
      </c>
      <c r="I1959" t="str">
        <f>_xlfn.XLOOKUP(Campaign_performance_cln[[#This Row],[customer_id]],customers_cln[customer_id],customers_cln[country],"Not Found",0)</f>
        <v>Argentina</v>
      </c>
    </row>
    <row r="1960" spans="1:9" x14ac:dyDescent="0.45">
      <c r="A1960" t="s">
        <v>8651</v>
      </c>
      <c r="B1960" t="s">
        <v>52</v>
      </c>
      <c r="C1960" t="str">
        <f>_xlfn.XLOOKUP(Campaign_performance_cln[[#This Row],[campaign_id]],campaign_channel_merged[campaign_id],campaign_channel_merged[campaign_name],"Not Found")</f>
        <v>Launch  11</v>
      </c>
      <c r="D1960" t="str">
        <f>_xlfn.XLOOKUP(Campaign_performance_cln[[#This Row],[campaign_id]],campaign_channel_merged[campaign_id],campaign_channel_merged[channel],"Not Found",0)</f>
        <v>Email</v>
      </c>
      <c r="E1960" s="8" t="s">
        <v>8690</v>
      </c>
      <c r="F1960" s="8" t="s">
        <v>8689</v>
      </c>
      <c r="G1960" s="8" t="str">
        <f t="shared" si="30"/>
        <v>not converted</v>
      </c>
      <c r="H1960" s="6">
        <v>0</v>
      </c>
      <c r="I1960" t="str">
        <f>_xlfn.XLOOKUP(Campaign_performance_cln[[#This Row],[customer_id]],customers_cln[customer_id],customers_cln[country],"Not Found",0)</f>
        <v>French Southern Territories</v>
      </c>
    </row>
    <row r="1961" spans="1:9" x14ac:dyDescent="0.45">
      <c r="A1961" t="s">
        <v>8653</v>
      </c>
      <c r="B1961" t="s">
        <v>722</v>
      </c>
      <c r="C1961" t="str">
        <f>_xlfn.XLOOKUP(Campaign_performance_cln[[#This Row],[campaign_id]],campaign_channel_merged[campaign_id],campaign_channel_merged[campaign_name],"Not Found")</f>
        <v>Winter  13</v>
      </c>
      <c r="D1961" t="str">
        <f>_xlfn.XLOOKUP(Campaign_performance_cln[[#This Row],[campaign_id]],campaign_channel_merged[campaign_id],campaign_channel_merged[channel],"Not Found",0)</f>
        <v>Social Media</v>
      </c>
      <c r="E1961" s="8" t="s">
        <v>8689</v>
      </c>
      <c r="F1961" s="8" t="s">
        <v>8689</v>
      </c>
      <c r="G1961" s="8" t="str">
        <f t="shared" si="30"/>
        <v>not converted</v>
      </c>
      <c r="H1961" s="6">
        <v>0</v>
      </c>
      <c r="I1961" t="str">
        <f>_xlfn.XLOOKUP(Campaign_performance_cln[[#This Row],[customer_id]],customers_cln[customer_id],customers_cln[country],"Not Found",0)</f>
        <v>Portugal</v>
      </c>
    </row>
    <row r="1962" spans="1:9" x14ac:dyDescent="0.45">
      <c r="A1962" t="s">
        <v>8652</v>
      </c>
      <c r="B1962" t="s">
        <v>571</v>
      </c>
      <c r="C1962" t="str">
        <f>_xlfn.XLOOKUP(Campaign_performance_cln[[#This Row],[campaign_id]],campaign_channel_merged[campaign_id],campaign_channel_merged[campaign_name],"Not Found")</f>
        <v>Summer  12</v>
      </c>
      <c r="D1962" t="str">
        <f>_xlfn.XLOOKUP(Campaign_performance_cln[[#This Row],[campaign_id]],campaign_channel_merged[campaign_id],campaign_channel_merged[channel],"Not Found",0)</f>
        <v>Email</v>
      </c>
      <c r="E1962" s="8" t="s">
        <v>8689</v>
      </c>
      <c r="F1962" s="8" t="s">
        <v>8689</v>
      </c>
      <c r="G1962" s="8" t="str">
        <f t="shared" si="30"/>
        <v>not converted</v>
      </c>
      <c r="H1962" s="6">
        <v>0</v>
      </c>
      <c r="I1962" t="str">
        <f>_xlfn.XLOOKUP(Campaign_performance_cln[[#This Row],[customer_id]],customers_cln[customer_id],customers_cln[country],"Not Found",0)</f>
        <v>Hungary</v>
      </c>
    </row>
    <row r="1963" spans="1:9" x14ac:dyDescent="0.45">
      <c r="A1963" t="s">
        <v>8657</v>
      </c>
      <c r="B1963" t="s">
        <v>735</v>
      </c>
      <c r="C1963" t="str">
        <f>_xlfn.XLOOKUP(Campaign_performance_cln[[#This Row],[campaign_id]],campaign_channel_merged[campaign_id],campaign_channel_merged[campaign_name],"Not Found")</f>
        <v>Launch  17</v>
      </c>
      <c r="D1963" t="str">
        <f>_xlfn.XLOOKUP(Campaign_performance_cln[[#This Row],[campaign_id]],campaign_channel_merged[campaign_id],campaign_channel_merged[channel],"Not Found",0)</f>
        <v>TV Ad</v>
      </c>
      <c r="E1963" s="8" t="s">
        <v>8690</v>
      </c>
      <c r="F1963" s="8" t="s">
        <v>8689</v>
      </c>
      <c r="G1963" s="8" t="str">
        <f t="shared" si="30"/>
        <v>not converted</v>
      </c>
      <c r="H1963" s="6">
        <v>0</v>
      </c>
      <c r="I1963" t="str">
        <f>_xlfn.XLOOKUP(Campaign_performance_cln[[#This Row],[customer_id]],customers_cln[customer_id],customers_cln[country],"Not Found",0)</f>
        <v>Slovenia</v>
      </c>
    </row>
    <row r="1964" spans="1:9" x14ac:dyDescent="0.45">
      <c r="A1964" t="s">
        <v>8642</v>
      </c>
      <c r="B1964" t="s">
        <v>50</v>
      </c>
      <c r="C1964" t="str">
        <f>_xlfn.XLOOKUP(Campaign_performance_cln[[#This Row],[campaign_id]],campaign_channel_merged[campaign_id],campaign_channel_merged[campaign_name],"Not Found")</f>
        <v>Festive  2</v>
      </c>
      <c r="D1964" t="str">
        <f>_xlfn.XLOOKUP(Campaign_performance_cln[[#This Row],[campaign_id]],campaign_channel_merged[campaign_id],campaign_channel_merged[channel],"Not Found",0)</f>
        <v>Influencer</v>
      </c>
      <c r="E1964" s="8" t="s">
        <v>8689</v>
      </c>
      <c r="F1964" s="8" t="s">
        <v>8689</v>
      </c>
      <c r="G1964" s="8" t="str">
        <f t="shared" si="30"/>
        <v>not converted</v>
      </c>
      <c r="H1964" s="6">
        <v>0</v>
      </c>
      <c r="I1964" t="str">
        <f>_xlfn.XLOOKUP(Campaign_performance_cln[[#This Row],[customer_id]],customers_cln[customer_id],customers_cln[country],"Not Found",0)</f>
        <v>Venezuela</v>
      </c>
    </row>
    <row r="1965" spans="1:9" x14ac:dyDescent="0.45">
      <c r="A1965" t="s">
        <v>8644</v>
      </c>
      <c r="B1965" t="s">
        <v>328</v>
      </c>
      <c r="C1965" t="str">
        <f>_xlfn.XLOOKUP(Campaign_performance_cln[[#This Row],[campaign_id]],campaign_channel_merged[campaign_id],campaign_channel_merged[campaign_name],"Not Found")</f>
        <v>Launch  4</v>
      </c>
      <c r="D1965" t="str">
        <f>_xlfn.XLOOKUP(Campaign_performance_cln[[#This Row],[campaign_id]],campaign_channel_merged[campaign_id],campaign_channel_merged[channel],"Not Found",0)</f>
        <v>TV Ad</v>
      </c>
      <c r="E1965" s="8" t="s">
        <v>8690</v>
      </c>
      <c r="F1965" s="8" t="s">
        <v>8690</v>
      </c>
      <c r="G1965" s="8" t="str">
        <f t="shared" si="30"/>
        <v>converted</v>
      </c>
      <c r="H1965" s="6">
        <v>758.16</v>
      </c>
      <c r="I1965" t="str">
        <f>_xlfn.XLOOKUP(Campaign_performance_cln[[#This Row],[customer_id]],customers_cln[customer_id],customers_cln[country],"Not Found",0)</f>
        <v>Saint Helena</v>
      </c>
    </row>
    <row r="1966" spans="1:9" x14ac:dyDescent="0.45">
      <c r="A1966" t="s">
        <v>8646</v>
      </c>
      <c r="B1966" t="s">
        <v>613</v>
      </c>
      <c r="C1966" t="str">
        <f>_xlfn.XLOOKUP(Campaign_performance_cln[[#This Row],[campaign_id]],campaign_channel_merged[campaign_id],campaign_channel_merged[campaign_name],"Not Found")</f>
        <v>Winter  6</v>
      </c>
      <c r="D1966" t="str">
        <f>_xlfn.XLOOKUP(Campaign_performance_cln[[#This Row],[campaign_id]],campaign_channel_merged[campaign_id],campaign_channel_merged[channel],"Not Found",0)</f>
        <v>Influencer</v>
      </c>
      <c r="E1966" s="8" t="s">
        <v>8690</v>
      </c>
      <c r="F1966" s="8" t="s">
        <v>8690</v>
      </c>
      <c r="G1966" s="8" t="str">
        <f t="shared" si="30"/>
        <v>converted</v>
      </c>
      <c r="H1966" s="6">
        <f>AVERAGEIF(H2:H1965,"&gt;0")</f>
        <v>1043.8517027027033</v>
      </c>
      <c r="I1966" t="str">
        <f>_xlfn.XLOOKUP(Campaign_performance_cln[[#This Row],[customer_id]],customers_cln[customer_id],customers_cln[country],"Not Found",0)</f>
        <v>Morocco</v>
      </c>
    </row>
  </sheetData>
  <dataValidations count="2">
    <dataValidation type="decimal" operator="greaterThanOrEqual" allowBlank="1" showInputMessage="1" showErrorMessage="1" sqref="H2 H3:H1966 H1967:H1048576" xr:uid="{A906DF8F-2079-463F-A281-0B6539BF70FB}">
      <formula1>0</formula1>
    </dataValidation>
    <dataValidation operator="greaterThanOrEqual" allowBlank="1" showInputMessage="1" showErrorMessage="1" sqref="H1" xr:uid="{07B7E760-D33D-4239-89CB-9E1E88FBB6E3}"/>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0AD49-27B0-4094-976F-774E586688DB}">
  <dimension ref="A1:L1001"/>
  <sheetViews>
    <sheetView topLeftCell="H1" workbookViewId="0">
      <selection activeCell="F12" sqref="F12"/>
    </sheetView>
  </sheetViews>
  <sheetFormatPr defaultRowHeight="16.5" x14ac:dyDescent="0.45"/>
  <cols>
    <col min="1" max="1" width="13.5" customWidth="1"/>
    <col min="2" max="2" width="23.25" customWidth="1"/>
    <col min="3" max="3" width="5.9140625" style="3" customWidth="1"/>
    <col min="4" max="4" width="8.83203125" style="8" customWidth="1"/>
    <col min="5" max="5" width="11.33203125" customWidth="1"/>
    <col min="6" max="6" width="19.75" customWidth="1"/>
    <col min="7" max="7" width="43.9140625" customWidth="1"/>
    <col min="8" max="8" width="13.33203125" style="1" customWidth="1"/>
    <col min="9" max="9" width="16.58203125" customWidth="1"/>
    <col min="10" max="10" width="15.25" customWidth="1"/>
    <col min="11" max="11" width="22.75" style="15" customWidth="1"/>
    <col min="12" max="12" width="22.83203125" customWidth="1"/>
  </cols>
  <sheetData>
    <row r="1" spans="1:12" x14ac:dyDescent="0.45">
      <c r="A1" t="s">
        <v>0</v>
      </c>
      <c r="B1" t="s">
        <v>1</v>
      </c>
      <c r="C1" s="3" t="s">
        <v>2</v>
      </c>
      <c r="D1" s="8" t="s">
        <v>3</v>
      </c>
      <c r="E1" t="s">
        <v>8711</v>
      </c>
      <c r="F1" t="s">
        <v>4</v>
      </c>
      <c r="G1" t="s">
        <v>5</v>
      </c>
      <c r="H1" s="1" t="s">
        <v>6</v>
      </c>
      <c r="I1" s="9" t="s">
        <v>8750</v>
      </c>
      <c r="J1" s="9" t="s">
        <v>8751</v>
      </c>
      <c r="K1" s="15" t="s">
        <v>8752</v>
      </c>
      <c r="L1" s="9" t="s">
        <v>8753</v>
      </c>
    </row>
    <row r="2" spans="1:12" x14ac:dyDescent="0.45">
      <c r="A2" t="s">
        <v>7</v>
      </c>
      <c r="B2" t="s">
        <v>1007</v>
      </c>
      <c r="C2" s="3">
        <v>58</v>
      </c>
      <c r="D2" s="8" t="s">
        <v>1998</v>
      </c>
      <c r="E2" t="s">
        <v>8721</v>
      </c>
      <c r="F2" t="s">
        <v>2000</v>
      </c>
      <c r="G2" t="s">
        <v>2968</v>
      </c>
      <c r="H2" s="1">
        <v>44963</v>
      </c>
      <c r="I2">
        <v>10</v>
      </c>
      <c r="J2">
        <v>41</v>
      </c>
      <c r="K2" s="15">
        <v>39903</v>
      </c>
      <c r="L2">
        <v>0</v>
      </c>
    </row>
    <row r="3" spans="1:12" x14ac:dyDescent="0.45">
      <c r="A3" t="s">
        <v>8</v>
      </c>
      <c r="B3" t="s">
        <v>1008</v>
      </c>
      <c r="C3" s="3">
        <v>19</v>
      </c>
      <c r="D3" s="8" t="s">
        <v>1999</v>
      </c>
      <c r="E3" t="s">
        <v>8721</v>
      </c>
      <c r="F3" t="s">
        <v>2001</v>
      </c>
      <c r="G3" t="s">
        <v>2969</v>
      </c>
      <c r="H3" s="1">
        <v>45035</v>
      </c>
      <c r="I3">
        <v>4</v>
      </c>
      <c r="J3">
        <v>8</v>
      </c>
      <c r="K3" s="15">
        <v>4952</v>
      </c>
      <c r="L3">
        <v>1</v>
      </c>
    </row>
    <row r="4" spans="1:12" x14ac:dyDescent="0.45">
      <c r="A4" t="s">
        <v>9</v>
      </c>
      <c r="B4" t="s">
        <v>8692</v>
      </c>
      <c r="C4" s="3">
        <v>33</v>
      </c>
      <c r="D4" s="8" t="s">
        <v>1998</v>
      </c>
      <c r="E4" t="s">
        <v>8721</v>
      </c>
      <c r="F4" t="s">
        <v>2002</v>
      </c>
      <c r="G4" t="s">
        <v>2970</v>
      </c>
      <c r="H4" s="1">
        <v>45078</v>
      </c>
      <c r="I4">
        <v>5</v>
      </c>
      <c r="J4">
        <v>10</v>
      </c>
      <c r="K4" s="15">
        <v>9085</v>
      </c>
      <c r="L4">
        <v>0</v>
      </c>
    </row>
    <row r="5" spans="1:12" x14ac:dyDescent="0.45">
      <c r="A5" t="s">
        <v>10</v>
      </c>
      <c r="B5" t="s">
        <v>1009</v>
      </c>
      <c r="C5" s="3">
        <v>26</v>
      </c>
      <c r="D5" s="8" t="s">
        <v>1998</v>
      </c>
      <c r="E5" t="s">
        <v>8721</v>
      </c>
      <c r="F5" t="s">
        <v>2003</v>
      </c>
      <c r="G5" t="s">
        <v>2971</v>
      </c>
      <c r="H5" s="1">
        <v>45645</v>
      </c>
      <c r="I5">
        <v>4</v>
      </c>
      <c r="J5">
        <v>13</v>
      </c>
      <c r="K5" s="15">
        <v>12552</v>
      </c>
      <c r="L5">
        <v>0</v>
      </c>
    </row>
    <row r="6" spans="1:12" x14ac:dyDescent="0.45">
      <c r="A6" t="s">
        <v>11</v>
      </c>
      <c r="B6" t="s">
        <v>1010</v>
      </c>
      <c r="C6" s="3">
        <v>61</v>
      </c>
      <c r="D6" s="8" t="s">
        <v>1998</v>
      </c>
      <c r="E6" t="s">
        <v>8722</v>
      </c>
      <c r="F6" t="s">
        <v>2004</v>
      </c>
      <c r="G6" t="s">
        <v>2972</v>
      </c>
      <c r="H6" s="1">
        <v>45282</v>
      </c>
      <c r="I6">
        <v>5</v>
      </c>
      <c r="J6">
        <v>16</v>
      </c>
      <c r="K6" s="15">
        <v>4500</v>
      </c>
      <c r="L6">
        <v>4</v>
      </c>
    </row>
    <row r="7" spans="1:12" x14ac:dyDescent="0.45">
      <c r="A7" t="s">
        <v>12</v>
      </c>
      <c r="B7" t="s">
        <v>1011</v>
      </c>
      <c r="C7" s="3">
        <v>25</v>
      </c>
      <c r="D7" s="8" t="s">
        <v>1999</v>
      </c>
      <c r="E7" t="s">
        <v>8721</v>
      </c>
      <c r="F7" t="s">
        <v>2005</v>
      </c>
      <c r="G7" t="s">
        <v>2973</v>
      </c>
      <c r="H7" s="1">
        <v>45491</v>
      </c>
      <c r="I7">
        <v>4</v>
      </c>
      <c r="J7">
        <v>5</v>
      </c>
      <c r="K7" s="15">
        <v>2156</v>
      </c>
      <c r="L7">
        <v>1</v>
      </c>
    </row>
    <row r="8" spans="1:12" x14ac:dyDescent="0.45">
      <c r="A8" t="s">
        <v>13</v>
      </c>
      <c r="B8" t="s">
        <v>1012</v>
      </c>
      <c r="C8" s="3">
        <v>20</v>
      </c>
      <c r="D8" s="8" t="s">
        <v>1998</v>
      </c>
      <c r="E8" t="s">
        <v>8721</v>
      </c>
      <c r="F8" t="s">
        <v>2006</v>
      </c>
      <c r="G8" t="s">
        <v>2974</v>
      </c>
      <c r="H8" s="1">
        <v>45912</v>
      </c>
      <c r="I8">
        <v>7</v>
      </c>
      <c r="J8">
        <v>19</v>
      </c>
      <c r="K8" s="15">
        <v>26127</v>
      </c>
      <c r="L8">
        <v>0</v>
      </c>
    </row>
    <row r="9" spans="1:12" x14ac:dyDescent="0.45">
      <c r="A9" t="s">
        <v>14</v>
      </c>
      <c r="B9" t="s">
        <v>1013</v>
      </c>
      <c r="C9" s="3">
        <v>23</v>
      </c>
      <c r="D9" s="8" t="s">
        <v>1998</v>
      </c>
      <c r="E9" t="s">
        <v>8721</v>
      </c>
      <c r="F9" t="s">
        <v>2007</v>
      </c>
      <c r="G9" t="s">
        <v>2975</v>
      </c>
      <c r="H9" s="1">
        <v>45512</v>
      </c>
      <c r="I9">
        <v>2</v>
      </c>
      <c r="J9">
        <v>7</v>
      </c>
      <c r="K9" s="15">
        <v>7073</v>
      </c>
      <c r="L9">
        <v>2</v>
      </c>
    </row>
    <row r="10" spans="1:12" x14ac:dyDescent="0.45">
      <c r="A10" t="s">
        <v>15</v>
      </c>
      <c r="B10" t="s">
        <v>1014</v>
      </c>
      <c r="C10" s="3">
        <v>32</v>
      </c>
      <c r="D10" s="8" t="s">
        <v>1998</v>
      </c>
      <c r="E10" t="s">
        <v>8721</v>
      </c>
      <c r="F10" t="s">
        <v>2008</v>
      </c>
      <c r="G10" t="s">
        <v>2976</v>
      </c>
      <c r="H10" s="1">
        <v>45047</v>
      </c>
      <c r="I10">
        <v>2</v>
      </c>
      <c r="J10">
        <v>8</v>
      </c>
      <c r="K10" s="15">
        <v>8946</v>
      </c>
      <c r="L10">
        <v>2</v>
      </c>
    </row>
    <row r="11" spans="1:12" x14ac:dyDescent="0.45">
      <c r="A11" t="s">
        <v>16</v>
      </c>
      <c r="B11" t="s">
        <v>1015</v>
      </c>
      <c r="C11" s="3">
        <v>53</v>
      </c>
      <c r="D11" s="8" t="s">
        <v>1998</v>
      </c>
      <c r="E11" t="s">
        <v>8721</v>
      </c>
      <c r="F11" t="s">
        <v>2009</v>
      </c>
      <c r="G11" t="s">
        <v>2977</v>
      </c>
      <c r="H11" s="1">
        <v>44858</v>
      </c>
      <c r="I11">
        <v>2</v>
      </c>
      <c r="J11">
        <v>6</v>
      </c>
      <c r="K11" s="15">
        <v>3441</v>
      </c>
      <c r="L11">
        <v>3</v>
      </c>
    </row>
    <row r="12" spans="1:12" x14ac:dyDescent="0.45">
      <c r="A12" t="s">
        <v>17</v>
      </c>
      <c r="B12" t="s">
        <v>1016</v>
      </c>
      <c r="C12" s="3">
        <v>63</v>
      </c>
      <c r="D12" s="8" t="s">
        <v>1999</v>
      </c>
      <c r="E12" t="s">
        <v>8722</v>
      </c>
      <c r="F12" t="s">
        <v>8693</v>
      </c>
      <c r="G12" t="s">
        <v>2978</v>
      </c>
      <c r="H12" s="1">
        <v>45830</v>
      </c>
      <c r="I12">
        <v>9</v>
      </c>
      <c r="J12">
        <v>31</v>
      </c>
      <c r="K12" s="15">
        <v>37814</v>
      </c>
      <c r="L12">
        <v>2</v>
      </c>
    </row>
    <row r="13" spans="1:12" x14ac:dyDescent="0.45">
      <c r="A13" t="s">
        <v>18</v>
      </c>
      <c r="B13" t="s">
        <v>1017</v>
      </c>
      <c r="C13" s="3">
        <v>32</v>
      </c>
      <c r="D13" s="8" t="s">
        <v>1999</v>
      </c>
      <c r="E13" t="s">
        <v>8721</v>
      </c>
      <c r="F13" t="s">
        <v>2010</v>
      </c>
      <c r="G13" t="s">
        <v>2979</v>
      </c>
      <c r="H13" s="1">
        <v>45380</v>
      </c>
      <c r="I13">
        <v>6</v>
      </c>
      <c r="J13">
        <v>24</v>
      </c>
      <c r="K13" s="15">
        <v>25620</v>
      </c>
      <c r="L13">
        <v>1</v>
      </c>
    </row>
    <row r="14" spans="1:12" x14ac:dyDescent="0.45">
      <c r="A14" t="s">
        <v>19</v>
      </c>
      <c r="B14" t="s">
        <v>1018</v>
      </c>
      <c r="C14" s="3">
        <v>55</v>
      </c>
      <c r="D14" s="8" t="s">
        <v>1999</v>
      </c>
      <c r="E14" t="s">
        <v>8721</v>
      </c>
      <c r="F14" t="s">
        <v>2011</v>
      </c>
      <c r="G14" t="s">
        <v>2980</v>
      </c>
      <c r="H14" s="1">
        <v>45792</v>
      </c>
      <c r="I14">
        <v>5</v>
      </c>
      <c r="J14">
        <v>10</v>
      </c>
      <c r="K14" s="15">
        <v>6876</v>
      </c>
      <c r="L14">
        <v>0</v>
      </c>
    </row>
    <row r="15" spans="1:12" x14ac:dyDescent="0.45">
      <c r="A15" t="s">
        <v>20</v>
      </c>
      <c r="B15" t="s">
        <v>1019</v>
      </c>
      <c r="C15" s="3">
        <v>18</v>
      </c>
      <c r="D15" s="8" t="s">
        <v>1998</v>
      </c>
      <c r="E15" t="s">
        <v>8721</v>
      </c>
      <c r="F15" t="s">
        <v>2012</v>
      </c>
      <c r="G15" t="s">
        <v>2981</v>
      </c>
      <c r="H15" s="1">
        <v>45325</v>
      </c>
      <c r="I15">
        <v>6</v>
      </c>
      <c r="J15">
        <v>12</v>
      </c>
      <c r="K15" s="15">
        <v>13549</v>
      </c>
      <c r="L15">
        <v>1</v>
      </c>
    </row>
    <row r="16" spans="1:12" x14ac:dyDescent="0.45">
      <c r="A16" t="s">
        <v>21</v>
      </c>
      <c r="B16" t="s">
        <v>1020</v>
      </c>
      <c r="C16" s="3">
        <v>62</v>
      </c>
      <c r="D16" s="8" t="s">
        <v>1999</v>
      </c>
      <c r="E16" t="s">
        <v>8722</v>
      </c>
      <c r="F16" t="s">
        <v>2013</v>
      </c>
      <c r="G16" t="s">
        <v>2982</v>
      </c>
      <c r="H16" s="1">
        <v>45069</v>
      </c>
      <c r="I16">
        <v>5</v>
      </c>
      <c r="J16">
        <v>14</v>
      </c>
      <c r="K16" s="15">
        <v>19523</v>
      </c>
      <c r="L16">
        <v>0</v>
      </c>
    </row>
    <row r="17" spans="1:12" x14ac:dyDescent="0.45">
      <c r="A17" t="s">
        <v>22</v>
      </c>
      <c r="B17" t="s">
        <v>1021</v>
      </c>
      <c r="C17" s="3">
        <v>39</v>
      </c>
      <c r="D17" s="8" t="s">
        <v>1999</v>
      </c>
      <c r="E17" t="s">
        <v>8721</v>
      </c>
      <c r="F17" t="s">
        <v>2014</v>
      </c>
      <c r="G17" t="s">
        <v>3156</v>
      </c>
      <c r="H17" s="1">
        <v>45644</v>
      </c>
      <c r="I17">
        <v>3</v>
      </c>
      <c r="J17">
        <v>7</v>
      </c>
      <c r="K17" s="15">
        <v>8015</v>
      </c>
      <c r="L17">
        <v>1</v>
      </c>
    </row>
    <row r="18" spans="1:12" x14ac:dyDescent="0.45">
      <c r="A18" t="s">
        <v>23</v>
      </c>
      <c r="B18" t="s">
        <v>1022</v>
      </c>
      <c r="C18" s="3">
        <v>27</v>
      </c>
      <c r="D18" s="8" t="s">
        <v>1998</v>
      </c>
      <c r="E18" t="s">
        <v>8721</v>
      </c>
      <c r="F18" t="s">
        <v>2015</v>
      </c>
      <c r="G18" t="s">
        <v>2983</v>
      </c>
      <c r="H18" s="1">
        <v>45055</v>
      </c>
      <c r="I18">
        <v>7</v>
      </c>
      <c r="J18">
        <v>26</v>
      </c>
      <c r="K18" s="15">
        <v>20758</v>
      </c>
      <c r="L18">
        <v>1</v>
      </c>
    </row>
    <row r="19" spans="1:12" x14ac:dyDescent="0.45">
      <c r="A19" t="s">
        <v>24</v>
      </c>
      <c r="B19" t="s">
        <v>1023</v>
      </c>
      <c r="C19" s="3">
        <v>39</v>
      </c>
      <c r="D19" s="8" t="s">
        <v>1998</v>
      </c>
      <c r="E19" t="s">
        <v>8721</v>
      </c>
      <c r="F19" t="s">
        <v>2016</v>
      </c>
      <c r="G19" t="s">
        <v>2984</v>
      </c>
      <c r="H19" s="1">
        <v>45887</v>
      </c>
      <c r="I19">
        <v>2</v>
      </c>
      <c r="J19">
        <v>6</v>
      </c>
      <c r="K19" s="15">
        <v>7518</v>
      </c>
      <c r="L19">
        <v>1</v>
      </c>
    </row>
    <row r="20" spans="1:12" x14ac:dyDescent="0.45">
      <c r="A20" t="s">
        <v>25</v>
      </c>
      <c r="B20" t="s">
        <v>1024</v>
      </c>
      <c r="C20" s="3">
        <v>23</v>
      </c>
      <c r="D20" s="8" t="s">
        <v>1999</v>
      </c>
      <c r="E20" t="s">
        <v>8721</v>
      </c>
      <c r="F20" t="s">
        <v>2017</v>
      </c>
      <c r="G20" t="s">
        <v>2972</v>
      </c>
      <c r="H20" s="1">
        <v>45517</v>
      </c>
      <c r="I20">
        <v>5</v>
      </c>
      <c r="J20">
        <v>17</v>
      </c>
      <c r="K20" s="15">
        <v>14076</v>
      </c>
      <c r="L20">
        <v>0</v>
      </c>
    </row>
    <row r="21" spans="1:12" x14ac:dyDescent="0.45">
      <c r="A21" t="s">
        <v>26</v>
      </c>
      <c r="B21" t="s">
        <v>1025</v>
      </c>
      <c r="C21" s="3">
        <v>24</v>
      </c>
      <c r="D21" s="8" t="s">
        <v>1999</v>
      </c>
      <c r="E21" t="s">
        <v>8721</v>
      </c>
      <c r="F21" t="s">
        <v>2018</v>
      </c>
      <c r="G21" t="s">
        <v>2985</v>
      </c>
      <c r="H21" s="1">
        <v>45075</v>
      </c>
      <c r="I21">
        <v>4</v>
      </c>
      <c r="J21">
        <v>12</v>
      </c>
      <c r="K21" s="15">
        <v>12462</v>
      </c>
      <c r="L21">
        <v>2</v>
      </c>
    </row>
    <row r="22" spans="1:12" x14ac:dyDescent="0.45">
      <c r="A22" t="s">
        <v>27</v>
      </c>
      <c r="B22" t="s">
        <v>1026</v>
      </c>
      <c r="C22" s="3">
        <v>40</v>
      </c>
      <c r="D22" s="8" t="s">
        <v>1999</v>
      </c>
      <c r="E22" t="s">
        <v>8721</v>
      </c>
      <c r="F22" t="s">
        <v>2019</v>
      </c>
      <c r="G22" t="s">
        <v>2986</v>
      </c>
      <c r="H22" s="1">
        <v>44961</v>
      </c>
      <c r="I22">
        <v>4</v>
      </c>
      <c r="J22">
        <v>12</v>
      </c>
      <c r="K22" s="15">
        <v>5624</v>
      </c>
      <c r="L22">
        <v>2</v>
      </c>
    </row>
    <row r="23" spans="1:12" x14ac:dyDescent="0.45">
      <c r="A23" t="s">
        <v>28</v>
      </c>
      <c r="B23" t="s">
        <v>1027</v>
      </c>
      <c r="C23" s="3">
        <v>20</v>
      </c>
      <c r="D23" s="8" t="s">
        <v>1999</v>
      </c>
      <c r="E23" t="s">
        <v>8721</v>
      </c>
      <c r="F23" t="s">
        <v>2020</v>
      </c>
      <c r="G23" t="s">
        <v>2987</v>
      </c>
      <c r="H23" s="1">
        <v>44944</v>
      </c>
      <c r="I23">
        <v>3</v>
      </c>
      <c r="J23">
        <v>12</v>
      </c>
      <c r="K23" s="15">
        <v>13114</v>
      </c>
      <c r="L23">
        <v>1</v>
      </c>
    </row>
    <row r="24" spans="1:12" x14ac:dyDescent="0.45">
      <c r="A24" t="s">
        <v>29</v>
      </c>
      <c r="B24" t="s">
        <v>1028</v>
      </c>
      <c r="C24" s="3">
        <v>52</v>
      </c>
      <c r="D24" s="8" t="s">
        <v>1998</v>
      </c>
      <c r="E24" t="s">
        <v>8721</v>
      </c>
      <c r="F24" t="s">
        <v>2021</v>
      </c>
      <c r="G24" t="s">
        <v>2988</v>
      </c>
      <c r="H24" s="1">
        <v>45498</v>
      </c>
      <c r="I24">
        <v>5</v>
      </c>
      <c r="J24">
        <v>15</v>
      </c>
      <c r="K24" s="15">
        <v>14406</v>
      </c>
      <c r="L24">
        <v>0</v>
      </c>
    </row>
    <row r="25" spans="1:12" x14ac:dyDescent="0.45">
      <c r="A25" t="s">
        <v>30</v>
      </c>
      <c r="B25" t="s">
        <v>1029</v>
      </c>
      <c r="C25" s="3">
        <v>42</v>
      </c>
      <c r="D25" s="8" t="s">
        <v>1998</v>
      </c>
      <c r="E25" t="s">
        <v>8721</v>
      </c>
      <c r="F25" t="s">
        <v>2022</v>
      </c>
      <c r="G25" t="s">
        <v>2989</v>
      </c>
      <c r="H25" s="1">
        <v>45738</v>
      </c>
      <c r="I25">
        <v>4</v>
      </c>
      <c r="J25">
        <v>11</v>
      </c>
      <c r="K25" s="15">
        <v>4904</v>
      </c>
      <c r="L25">
        <v>0</v>
      </c>
    </row>
    <row r="26" spans="1:12" x14ac:dyDescent="0.45">
      <c r="A26" t="s">
        <v>31</v>
      </c>
      <c r="B26" t="s">
        <v>1030</v>
      </c>
      <c r="C26" s="3">
        <v>53</v>
      </c>
      <c r="D26" s="8" t="s">
        <v>1999</v>
      </c>
      <c r="E26" t="s">
        <v>8721</v>
      </c>
      <c r="F26" t="s">
        <v>2023</v>
      </c>
      <c r="G26" t="s">
        <v>2990</v>
      </c>
      <c r="H26" s="1">
        <v>45383</v>
      </c>
      <c r="I26">
        <v>4</v>
      </c>
      <c r="J26">
        <v>14</v>
      </c>
      <c r="K26" s="15">
        <v>15331</v>
      </c>
      <c r="L26">
        <v>3</v>
      </c>
    </row>
    <row r="27" spans="1:12" x14ac:dyDescent="0.45">
      <c r="A27" t="s">
        <v>32</v>
      </c>
      <c r="B27" t="s">
        <v>1031</v>
      </c>
      <c r="C27" s="3">
        <v>58</v>
      </c>
      <c r="D27" s="8" t="s">
        <v>1999</v>
      </c>
      <c r="E27" t="s">
        <v>8721</v>
      </c>
      <c r="F27" t="s">
        <v>2024</v>
      </c>
      <c r="G27" t="s">
        <v>2991</v>
      </c>
      <c r="H27" s="1">
        <v>45493</v>
      </c>
      <c r="I27">
        <v>3</v>
      </c>
      <c r="J27">
        <v>7</v>
      </c>
      <c r="K27" s="15">
        <v>6256</v>
      </c>
      <c r="L27">
        <v>0</v>
      </c>
    </row>
    <row r="28" spans="1:12" x14ac:dyDescent="0.45">
      <c r="A28" t="s">
        <v>33</v>
      </c>
      <c r="B28" t="s">
        <v>1032</v>
      </c>
      <c r="C28" s="3">
        <v>54</v>
      </c>
      <c r="D28" s="8" t="s">
        <v>1998</v>
      </c>
      <c r="E28" t="s">
        <v>8721</v>
      </c>
      <c r="F28" t="s">
        <v>2025</v>
      </c>
      <c r="G28" t="s">
        <v>2992</v>
      </c>
      <c r="H28" s="1">
        <v>45427</v>
      </c>
      <c r="I28">
        <v>7</v>
      </c>
      <c r="J28">
        <v>27</v>
      </c>
      <c r="K28" s="15">
        <v>25070</v>
      </c>
      <c r="L28">
        <v>0</v>
      </c>
    </row>
    <row r="29" spans="1:12" x14ac:dyDescent="0.45">
      <c r="A29" t="s">
        <v>34</v>
      </c>
      <c r="B29" t="s">
        <v>1033</v>
      </c>
      <c r="C29" s="3">
        <v>63</v>
      </c>
      <c r="D29" s="8" t="s">
        <v>1998</v>
      </c>
      <c r="E29" t="s">
        <v>8722</v>
      </c>
      <c r="F29" t="s">
        <v>2026</v>
      </c>
      <c r="G29" t="s">
        <v>2993</v>
      </c>
      <c r="H29" s="1">
        <v>45161</v>
      </c>
      <c r="I29">
        <v>4</v>
      </c>
      <c r="J29">
        <v>17</v>
      </c>
      <c r="K29" s="15">
        <v>19281</v>
      </c>
      <c r="L29">
        <v>1</v>
      </c>
    </row>
    <row r="30" spans="1:12" x14ac:dyDescent="0.45">
      <c r="A30" t="s">
        <v>35</v>
      </c>
      <c r="B30" t="s">
        <v>1034</v>
      </c>
      <c r="C30" s="3">
        <v>20</v>
      </c>
      <c r="D30" s="8" t="s">
        <v>1998</v>
      </c>
      <c r="E30" t="s">
        <v>8721</v>
      </c>
      <c r="F30" t="s">
        <v>2027</v>
      </c>
      <c r="G30" t="s">
        <v>2994</v>
      </c>
      <c r="H30" s="1">
        <v>45762</v>
      </c>
      <c r="I30">
        <v>6</v>
      </c>
      <c r="J30">
        <v>15</v>
      </c>
      <c r="K30" s="15">
        <v>17091</v>
      </c>
      <c r="L30">
        <v>4</v>
      </c>
    </row>
    <row r="31" spans="1:12" x14ac:dyDescent="0.45">
      <c r="A31" t="s">
        <v>36</v>
      </c>
      <c r="B31" t="s">
        <v>1035</v>
      </c>
      <c r="C31" s="3">
        <v>36</v>
      </c>
      <c r="D31" s="8" t="s">
        <v>1998</v>
      </c>
      <c r="E31" t="s">
        <v>8721</v>
      </c>
      <c r="F31" t="s">
        <v>2028</v>
      </c>
      <c r="G31" t="s">
        <v>2995</v>
      </c>
      <c r="H31" s="1">
        <v>45559</v>
      </c>
      <c r="I31">
        <v>3</v>
      </c>
      <c r="J31">
        <v>10</v>
      </c>
      <c r="K31" s="15">
        <v>8613</v>
      </c>
      <c r="L31">
        <v>3</v>
      </c>
    </row>
    <row r="32" spans="1:12" x14ac:dyDescent="0.45">
      <c r="A32" t="s">
        <v>37</v>
      </c>
      <c r="B32" t="s">
        <v>1036</v>
      </c>
      <c r="C32" s="3">
        <v>32</v>
      </c>
      <c r="D32" s="8" t="s">
        <v>1998</v>
      </c>
      <c r="E32" t="s">
        <v>8721</v>
      </c>
      <c r="F32" t="s">
        <v>2029</v>
      </c>
      <c r="G32" t="s">
        <v>2996</v>
      </c>
      <c r="H32" s="1">
        <v>45763</v>
      </c>
      <c r="I32">
        <v>9</v>
      </c>
      <c r="J32">
        <v>23</v>
      </c>
      <c r="K32" s="15">
        <v>19756</v>
      </c>
      <c r="L32">
        <v>0</v>
      </c>
    </row>
    <row r="33" spans="1:12" x14ac:dyDescent="0.45">
      <c r="A33" t="s">
        <v>38</v>
      </c>
      <c r="B33" t="s">
        <v>1037</v>
      </c>
      <c r="C33" s="3">
        <v>42</v>
      </c>
      <c r="D33" s="8" t="s">
        <v>1999</v>
      </c>
      <c r="E33" t="s">
        <v>8721</v>
      </c>
      <c r="F33" t="s">
        <v>2030</v>
      </c>
      <c r="G33" t="s">
        <v>2997</v>
      </c>
      <c r="H33" s="1">
        <v>45465</v>
      </c>
      <c r="I33">
        <v>6</v>
      </c>
      <c r="J33">
        <v>21</v>
      </c>
      <c r="K33" s="15">
        <v>15700</v>
      </c>
      <c r="L33">
        <v>1</v>
      </c>
    </row>
    <row r="34" spans="1:12" x14ac:dyDescent="0.45">
      <c r="A34" t="s">
        <v>39</v>
      </c>
      <c r="B34" t="s">
        <v>1038</v>
      </c>
      <c r="C34" s="3">
        <v>47</v>
      </c>
      <c r="D34" s="8" t="s">
        <v>1999</v>
      </c>
      <c r="E34" t="s">
        <v>8721</v>
      </c>
      <c r="F34" t="s">
        <v>2031</v>
      </c>
      <c r="G34" t="s">
        <v>2998</v>
      </c>
      <c r="H34" s="1">
        <v>45183</v>
      </c>
      <c r="I34">
        <v>3</v>
      </c>
      <c r="J34">
        <v>12</v>
      </c>
      <c r="K34" s="15">
        <v>18661</v>
      </c>
      <c r="L34">
        <v>1</v>
      </c>
    </row>
    <row r="35" spans="1:12" x14ac:dyDescent="0.45">
      <c r="A35" t="s">
        <v>40</v>
      </c>
      <c r="B35" t="s">
        <v>1039</v>
      </c>
      <c r="C35" s="3">
        <v>28</v>
      </c>
      <c r="D35" s="8" t="s">
        <v>1999</v>
      </c>
      <c r="E35" t="s">
        <v>8721</v>
      </c>
      <c r="F35" t="s">
        <v>2032</v>
      </c>
      <c r="G35" t="s">
        <v>2999</v>
      </c>
      <c r="H35" s="1">
        <v>45386</v>
      </c>
      <c r="I35">
        <v>2</v>
      </c>
      <c r="J35">
        <v>6</v>
      </c>
      <c r="K35" s="15">
        <v>7121</v>
      </c>
      <c r="L35">
        <v>2</v>
      </c>
    </row>
    <row r="36" spans="1:12" x14ac:dyDescent="0.45">
      <c r="A36" t="s">
        <v>41</v>
      </c>
      <c r="B36" t="s">
        <v>1040</v>
      </c>
      <c r="C36" s="3">
        <v>40</v>
      </c>
      <c r="D36" s="8" t="s">
        <v>1998</v>
      </c>
      <c r="E36" t="s">
        <v>8721</v>
      </c>
      <c r="F36" t="s">
        <v>2033</v>
      </c>
      <c r="G36" t="s">
        <v>3000</v>
      </c>
      <c r="H36" s="1">
        <v>45477</v>
      </c>
      <c r="I36">
        <v>3</v>
      </c>
      <c r="J36">
        <v>10</v>
      </c>
      <c r="K36" s="15">
        <v>9543</v>
      </c>
      <c r="L36">
        <v>1</v>
      </c>
    </row>
    <row r="37" spans="1:12" x14ac:dyDescent="0.45">
      <c r="A37" t="s">
        <v>42</v>
      </c>
      <c r="B37" t="s">
        <v>1041</v>
      </c>
      <c r="C37" s="3">
        <v>60</v>
      </c>
      <c r="D37" s="8" t="s">
        <v>1999</v>
      </c>
      <c r="E37" t="s">
        <v>8722</v>
      </c>
      <c r="F37" t="s">
        <v>2034</v>
      </c>
      <c r="G37" t="s">
        <v>3001</v>
      </c>
      <c r="H37" s="1">
        <v>45506</v>
      </c>
      <c r="I37">
        <v>2</v>
      </c>
      <c r="J37">
        <v>10</v>
      </c>
      <c r="K37" s="15">
        <v>8298</v>
      </c>
      <c r="L37">
        <v>1</v>
      </c>
    </row>
    <row r="38" spans="1:12" x14ac:dyDescent="0.45">
      <c r="A38" t="s">
        <v>43</v>
      </c>
      <c r="B38" t="s">
        <v>1042</v>
      </c>
      <c r="C38" s="3">
        <v>62</v>
      </c>
      <c r="D38" s="8" t="s">
        <v>1998</v>
      </c>
      <c r="E38" t="s">
        <v>8722</v>
      </c>
      <c r="F38" t="s">
        <v>2035</v>
      </c>
      <c r="G38" t="s">
        <v>3002</v>
      </c>
      <c r="H38" s="1">
        <v>44974</v>
      </c>
      <c r="I38">
        <v>2</v>
      </c>
      <c r="J38">
        <v>9</v>
      </c>
      <c r="K38" s="15">
        <v>4806</v>
      </c>
      <c r="L38">
        <v>1</v>
      </c>
    </row>
    <row r="39" spans="1:12" x14ac:dyDescent="0.45">
      <c r="A39" t="s">
        <v>44</v>
      </c>
      <c r="B39" t="s">
        <v>1043</v>
      </c>
      <c r="C39" s="3">
        <v>56</v>
      </c>
      <c r="D39" s="8" t="s">
        <v>1998</v>
      </c>
      <c r="E39" t="s">
        <v>8721</v>
      </c>
      <c r="F39" t="s">
        <v>2036</v>
      </c>
      <c r="G39" t="s">
        <v>3003</v>
      </c>
      <c r="H39" s="1">
        <v>45479</v>
      </c>
      <c r="I39">
        <v>6</v>
      </c>
      <c r="J39">
        <v>19</v>
      </c>
      <c r="K39" s="15">
        <v>6150</v>
      </c>
      <c r="L39">
        <v>1</v>
      </c>
    </row>
    <row r="40" spans="1:12" x14ac:dyDescent="0.45">
      <c r="A40" t="s">
        <v>45</v>
      </c>
      <c r="B40" t="s">
        <v>1044</v>
      </c>
      <c r="C40" s="3">
        <v>52</v>
      </c>
      <c r="D40" s="8" t="s">
        <v>1998</v>
      </c>
      <c r="E40" t="s">
        <v>8721</v>
      </c>
      <c r="F40" t="s">
        <v>2037</v>
      </c>
      <c r="G40" t="s">
        <v>3004</v>
      </c>
      <c r="H40" s="1">
        <v>45493</v>
      </c>
      <c r="I40">
        <v>5</v>
      </c>
      <c r="J40">
        <v>18</v>
      </c>
      <c r="K40" s="15">
        <v>13046</v>
      </c>
      <c r="L40">
        <v>2</v>
      </c>
    </row>
    <row r="41" spans="1:12" x14ac:dyDescent="0.45">
      <c r="A41" t="s">
        <v>46</v>
      </c>
      <c r="B41" t="s">
        <v>1045</v>
      </c>
      <c r="C41" s="3">
        <v>28</v>
      </c>
      <c r="D41" s="8" t="s">
        <v>1999</v>
      </c>
      <c r="E41" t="s">
        <v>8721</v>
      </c>
      <c r="F41" t="s">
        <v>2038</v>
      </c>
      <c r="G41" t="s">
        <v>3005</v>
      </c>
      <c r="H41" s="1">
        <v>44920</v>
      </c>
      <c r="I41">
        <v>5</v>
      </c>
      <c r="J41">
        <v>14</v>
      </c>
      <c r="K41" s="15">
        <v>22036</v>
      </c>
      <c r="L41">
        <v>0</v>
      </c>
    </row>
    <row r="42" spans="1:12" x14ac:dyDescent="0.45">
      <c r="A42" t="s">
        <v>47</v>
      </c>
      <c r="B42" t="s">
        <v>1046</v>
      </c>
      <c r="C42" s="3">
        <v>42</v>
      </c>
      <c r="D42" s="8" t="s">
        <v>1999</v>
      </c>
      <c r="E42" t="s">
        <v>8721</v>
      </c>
      <c r="F42" t="s">
        <v>2039</v>
      </c>
      <c r="G42" t="s">
        <v>3006</v>
      </c>
      <c r="H42" s="1">
        <v>45839</v>
      </c>
      <c r="I42">
        <v>4</v>
      </c>
      <c r="J42">
        <v>11</v>
      </c>
      <c r="K42" s="15">
        <v>4453</v>
      </c>
      <c r="L42">
        <v>0</v>
      </c>
    </row>
    <row r="43" spans="1:12" x14ac:dyDescent="0.45">
      <c r="A43" t="s">
        <v>48</v>
      </c>
      <c r="B43" t="s">
        <v>1047</v>
      </c>
      <c r="C43" s="3">
        <v>58</v>
      </c>
      <c r="D43" s="8" t="s">
        <v>1998</v>
      </c>
      <c r="E43" t="s">
        <v>8721</v>
      </c>
      <c r="F43" t="s">
        <v>2040</v>
      </c>
      <c r="G43" t="s">
        <v>3007</v>
      </c>
      <c r="H43" s="1">
        <v>45325</v>
      </c>
      <c r="I43">
        <v>9</v>
      </c>
      <c r="J43">
        <v>27</v>
      </c>
      <c r="K43" s="15">
        <v>26258</v>
      </c>
      <c r="L43">
        <v>1</v>
      </c>
    </row>
    <row r="44" spans="1:12" x14ac:dyDescent="0.45">
      <c r="A44" t="s">
        <v>49</v>
      </c>
      <c r="B44" t="s">
        <v>1048</v>
      </c>
      <c r="C44" s="3">
        <v>61</v>
      </c>
      <c r="D44" s="8" t="s">
        <v>1999</v>
      </c>
      <c r="E44" t="s">
        <v>8722</v>
      </c>
      <c r="F44" t="s">
        <v>2041</v>
      </c>
      <c r="G44" t="s">
        <v>3008</v>
      </c>
      <c r="H44" s="1">
        <v>44893</v>
      </c>
      <c r="I44">
        <v>7</v>
      </c>
      <c r="J44">
        <v>26</v>
      </c>
      <c r="K44" s="15">
        <v>23320</v>
      </c>
      <c r="L44">
        <v>3</v>
      </c>
    </row>
    <row r="45" spans="1:12" x14ac:dyDescent="0.45">
      <c r="A45" t="s">
        <v>50</v>
      </c>
      <c r="B45" t="s">
        <v>1049</v>
      </c>
      <c r="C45" s="3">
        <v>21</v>
      </c>
      <c r="D45" s="8" t="s">
        <v>1998</v>
      </c>
      <c r="E45" t="s">
        <v>8721</v>
      </c>
      <c r="F45" t="s">
        <v>2042</v>
      </c>
      <c r="G45" t="s">
        <v>3009</v>
      </c>
      <c r="H45" s="1">
        <v>45573</v>
      </c>
      <c r="I45">
        <v>3</v>
      </c>
      <c r="J45">
        <v>9</v>
      </c>
      <c r="K45" s="15">
        <v>9125</v>
      </c>
      <c r="L45">
        <v>1</v>
      </c>
    </row>
    <row r="46" spans="1:12" x14ac:dyDescent="0.45">
      <c r="A46" t="s">
        <v>51</v>
      </c>
      <c r="B46" t="s">
        <v>1050</v>
      </c>
      <c r="C46" s="3">
        <v>20</v>
      </c>
      <c r="D46" s="8" t="s">
        <v>1999</v>
      </c>
      <c r="E46" t="s">
        <v>8721</v>
      </c>
      <c r="F46" t="s">
        <v>2043</v>
      </c>
      <c r="G46" t="s">
        <v>8694</v>
      </c>
      <c r="H46" s="1">
        <v>45140</v>
      </c>
      <c r="I46">
        <v>6</v>
      </c>
      <c r="J46">
        <v>15</v>
      </c>
      <c r="K46" s="15">
        <v>16657</v>
      </c>
      <c r="L46">
        <v>1</v>
      </c>
    </row>
    <row r="47" spans="1:12" x14ac:dyDescent="0.45">
      <c r="A47" t="s">
        <v>52</v>
      </c>
      <c r="B47" t="s">
        <v>1051</v>
      </c>
      <c r="C47" s="3">
        <v>43</v>
      </c>
      <c r="D47" s="8" t="s">
        <v>1999</v>
      </c>
      <c r="E47" t="s">
        <v>8721</v>
      </c>
      <c r="F47" t="s">
        <v>2044</v>
      </c>
      <c r="G47" t="s">
        <v>3010</v>
      </c>
      <c r="H47" s="1">
        <v>44847</v>
      </c>
      <c r="I47">
        <v>6</v>
      </c>
      <c r="J47">
        <v>15</v>
      </c>
      <c r="K47" s="15">
        <v>16098</v>
      </c>
      <c r="L47">
        <v>2</v>
      </c>
    </row>
    <row r="48" spans="1:12" x14ac:dyDescent="0.45">
      <c r="A48" t="s">
        <v>53</v>
      </c>
      <c r="B48" t="s">
        <v>1052</v>
      </c>
      <c r="C48" s="3">
        <v>22</v>
      </c>
      <c r="D48" s="8" t="s">
        <v>1998</v>
      </c>
      <c r="E48" t="s">
        <v>8721</v>
      </c>
      <c r="F48" t="s">
        <v>2045</v>
      </c>
      <c r="G48" t="s">
        <v>3009</v>
      </c>
      <c r="H48" s="1">
        <v>45504</v>
      </c>
      <c r="I48">
        <v>9</v>
      </c>
      <c r="J48">
        <v>33</v>
      </c>
      <c r="K48" s="15">
        <v>32720</v>
      </c>
      <c r="L48">
        <v>1</v>
      </c>
    </row>
    <row r="49" spans="1:12" x14ac:dyDescent="0.45">
      <c r="A49" t="s">
        <v>54</v>
      </c>
      <c r="B49" t="s">
        <v>1053</v>
      </c>
      <c r="C49" s="3">
        <v>54</v>
      </c>
      <c r="D49" s="8" t="s">
        <v>1999</v>
      </c>
      <c r="E49" t="s">
        <v>8721</v>
      </c>
      <c r="F49" t="s">
        <v>2046</v>
      </c>
      <c r="G49" t="s">
        <v>3011</v>
      </c>
      <c r="H49" s="1">
        <v>45050</v>
      </c>
      <c r="I49">
        <v>6</v>
      </c>
      <c r="J49">
        <v>17</v>
      </c>
      <c r="K49" s="15">
        <v>11266</v>
      </c>
      <c r="L49">
        <v>1</v>
      </c>
    </row>
    <row r="50" spans="1:12" x14ac:dyDescent="0.45">
      <c r="A50" t="s">
        <v>55</v>
      </c>
      <c r="B50" t="s">
        <v>1054</v>
      </c>
      <c r="C50" s="3">
        <v>31</v>
      </c>
      <c r="D50" s="8" t="s">
        <v>1999</v>
      </c>
      <c r="E50" t="s">
        <v>8721</v>
      </c>
      <c r="F50" t="s">
        <v>2047</v>
      </c>
      <c r="G50" t="s">
        <v>3012</v>
      </c>
      <c r="H50" s="1">
        <v>45288</v>
      </c>
      <c r="I50">
        <v>10</v>
      </c>
      <c r="J50">
        <v>35</v>
      </c>
      <c r="K50" s="15">
        <v>36554</v>
      </c>
      <c r="L50">
        <v>1</v>
      </c>
    </row>
    <row r="51" spans="1:12" x14ac:dyDescent="0.45">
      <c r="A51" t="s">
        <v>56</v>
      </c>
      <c r="B51" t="s">
        <v>1055</v>
      </c>
      <c r="C51" s="3">
        <v>43</v>
      </c>
      <c r="D51" s="8" t="s">
        <v>1999</v>
      </c>
      <c r="E51" t="s">
        <v>8721</v>
      </c>
      <c r="F51" t="s">
        <v>2048</v>
      </c>
      <c r="G51" t="s">
        <v>2983</v>
      </c>
      <c r="H51" s="1">
        <v>45551</v>
      </c>
      <c r="I51">
        <v>5</v>
      </c>
      <c r="J51">
        <v>16</v>
      </c>
      <c r="K51" s="15">
        <v>19357</v>
      </c>
      <c r="L51">
        <v>1</v>
      </c>
    </row>
    <row r="52" spans="1:12" x14ac:dyDescent="0.45">
      <c r="A52" t="s">
        <v>57</v>
      </c>
      <c r="B52" t="s">
        <v>1056</v>
      </c>
      <c r="C52" s="3">
        <v>27</v>
      </c>
      <c r="D52" s="8" t="s">
        <v>1999</v>
      </c>
      <c r="E52" t="s">
        <v>8721</v>
      </c>
      <c r="F52" t="s">
        <v>2049</v>
      </c>
      <c r="G52" t="s">
        <v>3013</v>
      </c>
      <c r="H52" s="1">
        <v>45724</v>
      </c>
      <c r="I52">
        <v>3</v>
      </c>
      <c r="J52">
        <v>9</v>
      </c>
      <c r="K52" s="15">
        <v>9555</v>
      </c>
      <c r="L52">
        <v>0</v>
      </c>
    </row>
    <row r="53" spans="1:12" x14ac:dyDescent="0.45">
      <c r="A53" t="s">
        <v>58</v>
      </c>
      <c r="B53" t="s">
        <v>1057</v>
      </c>
      <c r="C53" s="3">
        <v>26</v>
      </c>
      <c r="D53" s="8" t="s">
        <v>1998</v>
      </c>
      <c r="E53" t="s">
        <v>8721</v>
      </c>
      <c r="F53" t="s">
        <v>2050</v>
      </c>
      <c r="G53" t="s">
        <v>3014</v>
      </c>
      <c r="H53" s="1">
        <v>45758</v>
      </c>
      <c r="I53">
        <v>9</v>
      </c>
      <c r="J53">
        <v>21</v>
      </c>
      <c r="K53" s="15">
        <v>21932</v>
      </c>
      <c r="L53">
        <v>1</v>
      </c>
    </row>
    <row r="54" spans="1:12" x14ac:dyDescent="0.45">
      <c r="A54" t="s">
        <v>59</v>
      </c>
      <c r="B54" t="s">
        <v>1058</v>
      </c>
      <c r="C54" s="3">
        <v>65</v>
      </c>
      <c r="D54" s="8" t="s">
        <v>1999</v>
      </c>
      <c r="E54" t="s">
        <v>8722</v>
      </c>
      <c r="F54" t="s">
        <v>2051</v>
      </c>
      <c r="G54" t="s">
        <v>3015</v>
      </c>
      <c r="H54" s="1">
        <v>44952</v>
      </c>
      <c r="I54">
        <v>1</v>
      </c>
      <c r="J54">
        <v>3</v>
      </c>
      <c r="K54" s="15">
        <v>860</v>
      </c>
      <c r="L54">
        <v>0</v>
      </c>
    </row>
    <row r="55" spans="1:12" x14ac:dyDescent="0.45">
      <c r="A55" t="s">
        <v>60</v>
      </c>
      <c r="B55" t="s">
        <v>1059</v>
      </c>
      <c r="C55" s="3">
        <v>65</v>
      </c>
      <c r="D55" s="8" t="s">
        <v>1999</v>
      </c>
      <c r="E55" t="s">
        <v>8722</v>
      </c>
      <c r="F55" t="s">
        <v>2052</v>
      </c>
      <c r="G55" t="s">
        <v>3016</v>
      </c>
      <c r="H55" s="1">
        <v>45114</v>
      </c>
      <c r="I55">
        <v>7</v>
      </c>
      <c r="J55">
        <v>19</v>
      </c>
      <c r="K55" s="15">
        <v>13482</v>
      </c>
      <c r="L55">
        <v>1</v>
      </c>
    </row>
    <row r="56" spans="1:12" x14ac:dyDescent="0.45">
      <c r="A56" t="s">
        <v>61</v>
      </c>
      <c r="B56" t="s">
        <v>1060</v>
      </c>
      <c r="C56" s="3">
        <v>55</v>
      </c>
      <c r="D56" s="8" t="s">
        <v>1999</v>
      </c>
      <c r="E56" t="s">
        <v>8721</v>
      </c>
      <c r="F56" t="s">
        <v>2053</v>
      </c>
      <c r="G56" t="s">
        <v>3017</v>
      </c>
      <c r="H56" s="1">
        <v>45047</v>
      </c>
      <c r="I56">
        <v>8</v>
      </c>
      <c r="J56">
        <v>27</v>
      </c>
      <c r="K56" s="15">
        <v>38262</v>
      </c>
      <c r="L56">
        <v>0</v>
      </c>
    </row>
    <row r="57" spans="1:12" x14ac:dyDescent="0.45">
      <c r="A57" t="s">
        <v>62</v>
      </c>
      <c r="B57" t="s">
        <v>1061</v>
      </c>
      <c r="C57" s="3">
        <v>41</v>
      </c>
      <c r="D57" s="8" t="s">
        <v>1998</v>
      </c>
      <c r="E57" t="s">
        <v>8721</v>
      </c>
      <c r="F57" t="s">
        <v>2054</v>
      </c>
      <c r="G57" t="s">
        <v>2998</v>
      </c>
      <c r="H57" s="1">
        <v>45031</v>
      </c>
      <c r="I57">
        <v>8</v>
      </c>
      <c r="J57">
        <v>21</v>
      </c>
      <c r="K57" s="15">
        <v>20056</v>
      </c>
      <c r="L57">
        <v>0</v>
      </c>
    </row>
    <row r="58" spans="1:12" x14ac:dyDescent="0.45">
      <c r="A58" t="s">
        <v>63</v>
      </c>
      <c r="B58" t="s">
        <v>1062</v>
      </c>
      <c r="C58" s="3">
        <v>26</v>
      </c>
      <c r="D58" s="8" t="s">
        <v>1999</v>
      </c>
      <c r="E58" t="s">
        <v>8721</v>
      </c>
      <c r="F58" t="s">
        <v>2055</v>
      </c>
      <c r="G58" t="s">
        <v>3018</v>
      </c>
      <c r="H58" s="1">
        <v>45584</v>
      </c>
      <c r="I58">
        <v>2</v>
      </c>
      <c r="J58">
        <v>3</v>
      </c>
      <c r="K58" s="15">
        <v>2076</v>
      </c>
      <c r="L58">
        <v>1</v>
      </c>
    </row>
    <row r="59" spans="1:12" x14ac:dyDescent="0.45">
      <c r="A59" t="s">
        <v>64</v>
      </c>
      <c r="B59" t="s">
        <v>1063</v>
      </c>
      <c r="C59" s="3">
        <v>23</v>
      </c>
      <c r="D59" s="8" t="s">
        <v>1998</v>
      </c>
      <c r="E59" t="s">
        <v>8721</v>
      </c>
      <c r="F59" t="s">
        <v>2056</v>
      </c>
      <c r="G59" t="s">
        <v>3019</v>
      </c>
      <c r="H59" s="1">
        <v>45091</v>
      </c>
      <c r="I59">
        <v>6</v>
      </c>
      <c r="J59">
        <v>17</v>
      </c>
      <c r="K59" s="15">
        <v>18093</v>
      </c>
      <c r="L59">
        <v>0</v>
      </c>
    </row>
    <row r="60" spans="1:12" x14ac:dyDescent="0.45">
      <c r="A60" t="s">
        <v>65</v>
      </c>
      <c r="B60" t="s">
        <v>1064</v>
      </c>
      <c r="C60" s="3">
        <v>25</v>
      </c>
      <c r="D60" s="8" t="s">
        <v>1998</v>
      </c>
      <c r="E60" t="s">
        <v>8721</v>
      </c>
      <c r="F60" t="s">
        <v>2057</v>
      </c>
      <c r="G60" t="s">
        <v>3020</v>
      </c>
      <c r="H60" s="1">
        <v>45567</v>
      </c>
      <c r="I60">
        <v>5</v>
      </c>
      <c r="J60">
        <v>15</v>
      </c>
      <c r="K60" s="15">
        <v>9754</v>
      </c>
      <c r="L60">
        <v>1</v>
      </c>
    </row>
    <row r="61" spans="1:12" x14ac:dyDescent="0.45">
      <c r="A61" t="s">
        <v>66</v>
      </c>
      <c r="B61" t="s">
        <v>1065</v>
      </c>
      <c r="C61" s="3">
        <v>58</v>
      </c>
      <c r="D61" s="8" t="s">
        <v>1998</v>
      </c>
      <c r="E61" t="s">
        <v>8721</v>
      </c>
      <c r="F61" t="s">
        <v>2058</v>
      </c>
      <c r="G61" t="s">
        <v>3021</v>
      </c>
      <c r="H61" s="1">
        <v>45711</v>
      </c>
      <c r="I61">
        <v>4</v>
      </c>
      <c r="J61">
        <v>9</v>
      </c>
      <c r="K61" s="15">
        <v>12412</v>
      </c>
      <c r="L61">
        <v>1</v>
      </c>
    </row>
    <row r="62" spans="1:12" x14ac:dyDescent="0.45">
      <c r="A62" t="s">
        <v>67</v>
      </c>
      <c r="B62" t="s">
        <v>1066</v>
      </c>
      <c r="C62" s="3">
        <v>61</v>
      </c>
      <c r="D62" s="8" t="s">
        <v>1999</v>
      </c>
      <c r="E62" t="s">
        <v>8722</v>
      </c>
      <c r="F62" t="s">
        <v>2059</v>
      </c>
      <c r="G62" t="s">
        <v>2983</v>
      </c>
      <c r="H62" s="1">
        <v>45672</v>
      </c>
      <c r="I62">
        <v>8</v>
      </c>
      <c r="J62">
        <v>26</v>
      </c>
      <c r="K62" s="15">
        <v>26062</v>
      </c>
      <c r="L62">
        <v>2</v>
      </c>
    </row>
    <row r="63" spans="1:12" x14ac:dyDescent="0.45">
      <c r="A63" t="s">
        <v>68</v>
      </c>
      <c r="B63" t="s">
        <v>1067</v>
      </c>
      <c r="C63" s="3">
        <v>56</v>
      </c>
      <c r="D63" s="8" t="s">
        <v>1998</v>
      </c>
      <c r="E63" t="s">
        <v>8721</v>
      </c>
      <c r="F63" t="s">
        <v>2060</v>
      </c>
      <c r="G63" t="s">
        <v>3022</v>
      </c>
      <c r="H63" s="1">
        <v>45285</v>
      </c>
      <c r="I63">
        <v>8</v>
      </c>
      <c r="J63">
        <v>25</v>
      </c>
      <c r="K63" s="15">
        <v>20274</v>
      </c>
      <c r="L63">
        <v>0</v>
      </c>
    </row>
    <row r="64" spans="1:12" x14ac:dyDescent="0.45">
      <c r="A64" t="s">
        <v>69</v>
      </c>
      <c r="B64" t="s">
        <v>1068</v>
      </c>
      <c r="C64" s="3">
        <v>42</v>
      </c>
      <c r="D64" s="8" t="s">
        <v>1999</v>
      </c>
      <c r="E64" t="s">
        <v>8721</v>
      </c>
      <c r="F64" t="s">
        <v>2061</v>
      </c>
      <c r="G64" t="s">
        <v>3023</v>
      </c>
      <c r="H64" s="1">
        <v>45813</v>
      </c>
      <c r="I64">
        <v>6</v>
      </c>
      <c r="J64">
        <v>18</v>
      </c>
      <c r="K64" s="15">
        <v>17158</v>
      </c>
      <c r="L64">
        <v>1</v>
      </c>
    </row>
    <row r="65" spans="1:12" x14ac:dyDescent="0.45">
      <c r="A65" t="s">
        <v>70</v>
      </c>
      <c r="B65" t="s">
        <v>1069</v>
      </c>
      <c r="C65" s="3">
        <v>56</v>
      </c>
      <c r="D65" s="8" t="s">
        <v>1999</v>
      </c>
      <c r="E65" t="s">
        <v>8721</v>
      </c>
      <c r="F65" t="s">
        <v>2062</v>
      </c>
      <c r="G65" t="s">
        <v>3024</v>
      </c>
      <c r="H65" s="1">
        <v>45641</v>
      </c>
      <c r="I65">
        <v>3</v>
      </c>
      <c r="J65">
        <v>9</v>
      </c>
      <c r="K65" s="15">
        <v>4704</v>
      </c>
      <c r="L65">
        <v>0</v>
      </c>
    </row>
    <row r="66" spans="1:12" x14ac:dyDescent="0.45">
      <c r="A66" t="s">
        <v>71</v>
      </c>
      <c r="B66" t="s">
        <v>1070</v>
      </c>
      <c r="C66" s="3">
        <v>51</v>
      </c>
      <c r="D66" s="8" t="s">
        <v>1999</v>
      </c>
      <c r="E66" t="s">
        <v>8721</v>
      </c>
      <c r="F66" t="s">
        <v>2063</v>
      </c>
      <c r="G66" t="s">
        <v>3025</v>
      </c>
      <c r="H66" s="1">
        <v>45901</v>
      </c>
      <c r="I66">
        <v>5</v>
      </c>
      <c r="J66">
        <v>15</v>
      </c>
      <c r="K66" s="15">
        <v>14362</v>
      </c>
      <c r="L66">
        <v>1</v>
      </c>
    </row>
    <row r="67" spans="1:12" x14ac:dyDescent="0.45">
      <c r="A67" t="s">
        <v>72</v>
      </c>
      <c r="B67" t="s">
        <v>1071</v>
      </c>
      <c r="C67" s="3">
        <v>53</v>
      </c>
      <c r="D67" s="8" t="s">
        <v>1998</v>
      </c>
      <c r="E67" t="s">
        <v>8721</v>
      </c>
      <c r="F67" t="s">
        <v>2064</v>
      </c>
      <c r="G67" t="s">
        <v>3026</v>
      </c>
      <c r="H67" s="1">
        <v>45723</v>
      </c>
      <c r="I67">
        <v>3</v>
      </c>
      <c r="J67">
        <v>6</v>
      </c>
      <c r="K67" s="15">
        <v>1048</v>
      </c>
      <c r="L67">
        <v>3</v>
      </c>
    </row>
    <row r="68" spans="1:12" x14ac:dyDescent="0.45">
      <c r="A68" t="s">
        <v>73</v>
      </c>
      <c r="B68" t="s">
        <v>1072</v>
      </c>
      <c r="C68" s="3">
        <v>61</v>
      </c>
      <c r="D68" s="8" t="s">
        <v>1998</v>
      </c>
      <c r="E68" t="s">
        <v>8722</v>
      </c>
      <c r="F68" t="s">
        <v>2065</v>
      </c>
      <c r="G68" t="s">
        <v>3027</v>
      </c>
      <c r="H68" s="1">
        <v>45883</v>
      </c>
      <c r="I68">
        <v>7</v>
      </c>
      <c r="J68">
        <v>17</v>
      </c>
      <c r="K68" s="15">
        <v>14158</v>
      </c>
      <c r="L68">
        <v>0</v>
      </c>
    </row>
    <row r="69" spans="1:12" x14ac:dyDescent="0.45">
      <c r="A69" t="s">
        <v>74</v>
      </c>
      <c r="B69" t="s">
        <v>1073</v>
      </c>
      <c r="C69" s="3">
        <v>61</v>
      </c>
      <c r="D69" s="8" t="s">
        <v>1999</v>
      </c>
      <c r="E69" t="s">
        <v>8722</v>
      </c>
      <c r="F69" t="s">
        <v>2066</v>
      </c>
      <c r="G69" t="s">
        <v>3028</v>
      </c>
      <c r="H69" s="1">
        <v>45368</v>
      </c>
      <c r="I69">
        <v>7</v>
      </c>
      <c r="J69">
        <v>22</v>
      </c>
      <c r="K69" s="15">
        <v>20975</v>
      </c>
      <c r="L69">
        <v>1</v>
      </c>
    </row>
    <row r="70" spans="1:12" x14ac:dyDescent="0.45">
      <c r="A70" t="s">
        <v>75</v>
      </c>
      <c r="B70" t="s">
        <v>1074</v>
      </c>
      <c r="C70" s="3">
        <v>59</v>
      </c>
      <c r="D70" s="8" t="s">
        <v>1999</v>
      </c>
      <c r="E70" t="s">
        <v>8721</v>
      </c>
      <c r="F70" t="s">
        <v>2067</v>
      </c>
      <c r="G70" t="s">
        <v>3029</v>
      </c>
      <c r="H70" s="1">
        <v>45735</v>
      </c>
      <c r="I70">
        <v>6</v>
      </c>
      <c r="J70">
        <v>19</v>
      </c>
      <c r="K70" s="15">
        <v>12906</v>
      </c>
      <c r="L70">
        <v>1</v>
      </c>
    </row>
    <row r="71" spans="1:12" x14ac:dyDescent="0.45">
      <c r="A71" t="s">
        <v>76</v>
      </c>
      <c r="B71" t="s">
        <v>1075</v>
      </c>
      <c r="C71" s="3">
        <v>25</v>
      </c>
      <c r="D71" s="8" t="s">
        <v>1999</v>
      </c>
      <c r="E71" t="s">
        <v>8721</v>
      </c>
      <c r="F71" t="s">
        <v>2068</v>
      </c>
      <c r="G71" t="s">
        <v>3030</v>
      </c>
      <c r="H71" s="1">
        <v>45424</v>
      </c>
      <c r="I71">
        <v>4</v>
      </c>
      <c r="J71">
        <v>13</v>
      </c>
      <c r="K71" s="15">
        <v>18012</v>
      </c>
      <c r="L71">
        <v>2</v>
      </c>
    </row>
    <row r="72" spans="1:12" x14ac:dyDescent="0.45">
      <c r="A72" t="s">
        <v>77</v>
      </c>
      <c r="B72" t="s">
        <v>1076</v>
      </c>
      <c r="C72" s="3">
        <v>45</v>
      </c>
      <c r="D72" s="8" t="s">
        <v>1998</v>
      </c>
      <c r="E72" t="s">
        <v>8721</v>
      </c>
      <c r="F72" t="s">
        <v>2069</v>
      </c>
      <c r="G72" t="s">
        <v>3031</v>
      </c>
      <c r="H72" s="1">
        <v>45032</v>
      </c>
      <c r="I72">
        <v>4</v>
      </c>
      <c r="J72">
        <v>12</v>
      </c>
      <c r="K72" s="15">
        <v>14123</v>
      </c>
      <c r="L72">
        <v>1</v>
      </c>
    </row>
    <row r="73" spans="1:12" x14ac:dyDescent="0.45">
      <c r="A73" t="s">
        <v>78</v>
      </c>
      <c r="B73" t="s">
        <v>1077</v>
      </c>
      <c r="C73" s="3">
        <v>47</v>
      </c>
      <c r="D73" s="8" t="s">
        <v>1998</v>
      </c>
      <c r="E73" t="s">
        <v>8721</v>
      </c>
      <c r="F73" t="s">
        <v>2070</v>
      </c>
      <c r="G73" t="s">
        <v>3032</v>
      </c>
      <c r="H73" s="1">
        <v>44901</v>
      </c>
      <c r="I73">
        <v>4</v>
      </c>
      <c r="J73">
        <v>10</v>
      </c>
      <c r="K73" s="15">
        <v>12027</v>
      </c>
      <c r="L73">
        <v>2</v>
      </c>
    </row>
    <row r="74" spans="1:12" x14ac:dyDescent="0.45">
      <c r="A74" t="s">
        <v>79</v>
      </c>
      <c r="B74" t="s">
        <v>1078</v>
      </c>
      <c r="C74" s="3">
        <v>64</v>
      </c>
      <c r="D74" s="8" t="s">
        <v>1999</v>
      </c>
      <c r="E74" t="s">
        <v>8722</v>
      </c>
      <c r="F74" t="s">
        <v>2071</v>
      </c>
      <c r="G74" t="s">
        <v>2989</v>
      </c>
      <c r="H74" s="1">
        <v>45656</v>
      </c>
      <c r="I74">
        <v>8</v>
      </c>
      <c r="J74">
        <v>23</v>
      </c>
      <c r="K74" s="15">
        <v>27687</v>
      </c>
      <c r="L74">
        <v>1</v>
      </c>
    </row>
    <row r="75" spans="1:12" x14ac:dyDescent="0.45">
      <c r="A75" t="s">
        <v>80</v>
      </c>
      <c r="B75" t="s">
        <v>1079</v>
      </c>
      <c r="C75" s="3">
        <v>50</v>
      </c>
      <c r="D75" s="8" t="s">
        <v>1998</v>
      </c>
      <c r="E75" t="s">
        <v>8721</v>
      </c>
      <c r="F75" t="s">
        <v>2072</v>
      </c>
      <c r="G75" t="s">
        <v>2994</v>
      </c>
      <c r="H75" s="1">
        <v>45183</v>
      </c>
      <c r="I75">
        <v>5</v>
      </c>
      <c r="J75">
        <v>18</v>
      </c>
      <c r="K75" s="15">
        <v>20902</v>
      </c>
      <c r="L75">
        <v>0</v>
      </c>
    </row>
    <row r="76" spans="1:12" x14ac:dyDescent="0.45">
      <c r="A76" t="s">
        <v>81</v>
      </c>
      <c r="B76" t="s">
        <v>1080</v>
      </c>
      <c r="C76" s="3">
        <v>50</v>
      </c>
      <c r="D76" s="8" t="s">
        <v>1998</v>
      </c>
      <c r="E76" t="s">
        <v>8721</v>
      </c>
      <c r="F76" t="s">
        <v>2073</v>
      </c>
      <c r="G76" t="s">
        <v>3005</v>
      </c>
      <c r="H76" s="1">
        <v>45536</v>
      </c>
      <c r="I76">
        <v>10</v>
      </c>
      <c r="J76">
        <v>34</v>
      </c>
      <c r="K76" s="15">
        <v>37386</v>
      </c>
      <c r="L76">
        <v>0</v>
      </c>
    </row>
    <row r="77" spans="1:12" x14ac:dyDescent="0.45">
      <c r="A77" t="s">
        <v>82</v>
      </c>
      <c r="B77" t="s">
        <v>1081</v>
      </c>
      <c r="C77" s="3">
        <v>58</v>
      </c>
      <c r="D77" s="8" t="s">
        <v>1999</v>
      </c>
      <c r="E77" t="s">
        <v>8721</v>
      </c>
      <c r="F77" t="s">
        <v>2074</v>
      </c>
      <c r="G77" t="s">
        <v>3033</v>
      </c>
      <c r="H77" s="1">
        <v>45392</v>
      </c>
      <c r="I77">
        <v>1</v>
      </c>
      <c r="J77">
        <v>4</v>
      </c>
      <c r="K77" s="15">
        <v>3600</v>
      </c>
      <c r="L77">
        <v>2</v>
      </c>
    </row>
    <row r="78" spans="1:12" x14ac:dyDescent="0.45">
      <c r="A78" t="s">
        <v>83</v>
      </c>
      <c r="B78" t="s">
        <v>1082</v>
      </c>
      <c r="C78" s="3">
        <v>58</v>
      </c>
      <c r="D78" s="8" t="s">
        <v>1998</v>
      </c>
      <c r="E78" t="s">
        <v>8721</v>
      </c>
      <c r="F78" t="s">
        <v>2075</v>
      </c>
      <c r="G78" t="s">
        <v>2971</v>
      </c>
      <c r="H78" s="1">
        <v>44904</v>
      </c>
      <c r="I78">
        <v>8</v>
      </c>
      <c r="J78">
        <v>18</v>
      </c>
      <c r="K78" s="15">
        <v>16698</v>
      </c>
      <c r="L78">
        <v>0</v>
      </c>
    </row>
    <row r="79" spans="1:12" x14ac:dyDescent="0.45">
      <c r="A79" t="s">
        <v>84</v>
      </c>
      <c r="B79" t="s">
        <v>1083</v>
      </c>
      <c r="C79" s="3">
        <v>27</v>
      </c>
      <c r="D79" s="8" t="s">
        <v>1999</v>
      </c>
      <c r="E79" t="s">
        <v>8721</v>
      </c>
      <c r="F79" t="s">
        <v>2076</v>
      </c>
      <c r="G79" t="s">
        <v>3006</v>
      </c>
      <c r="H79" s="1">
        <v>45770</v>
      </c>
      <c r="I79">
        <v>3</v>
      </c>
      <c r="J79">
        <v>8</v>
      </c>
      <c r="K79" s="15">
        <v>3517</v>
      </c>
      <c r="L79">
        <v>2</v>
      </c>
    </row>
    <row r="80" spans="1:12" x14ac:dyDescent="0.45">
      <c r="A80" t="s">
        <v>85</v>
      </c>
      <c r="B80" t="s">
        <v>1084</v>
      </c>
      <c r="C80" s="3">
        <v>28</v>
      </c>
      <c r="D80" s="8" t="s">
        <v>1998</v>
      </c>
      <c r="E80" t="s">
        <v>8721</v>
      </c>
      <c r="F80" t="s">
        <v>2077</v>
      </c>
      <c r="G80" t="s">
        <v>3025</v>
      </c>
      <c r="H80" s="1">
        <v>45060</v>
      </c>
      <c r="I80">
        <v>6</v>
      </c>
      <c r="J80">
        <v>25</v>
      </c>
      <c r="K80" s="15">
        <v>26073</v>
      </c>
      <c r="L80">
        <v>1</v>
      </c>
    </row>
    <row r="81" spans="1:12" x14ac:dyDescent="0.45">
      <c r="A81" t="s">
        <v>86</v>
      </c>
      <c r="B81" t="s">
        <v>1085</v>
      </c>
      <c r="C81" s="3">
        <v>56</v>
      </c>
      <c r="D81" s="8" t="s">
        <v>1999</v>
      </c>
      <c r="E81" t="s">
        <v>8721</v>
      </c>
      <c r="F81" t="s">
        <v>2078</v>
      </c>
      <c r="G81" t="s">
        <v>3034</v>
      </c>
      <c r="H81" s="1">
        <v>45342</v>
      </c>
      <c r="I81">
        <v>4</v>
      </c>
      <c r="J81">
        <v>13</v>
      </c>
      <c r="K81" s="15">
        <v>9273</v>
      </c>
      <c r="L81">
        <v>1</v>
      </c>
    </row>
    <row r="82" spans="1:12" x14ac:dyDescent="0.45">
      <c r="A82" t="s">
        <v>87</v>
      </c>
      <c r="B82" t="s">
        <v>1086</v>
      </c>
      <c r="C82" s="3">
        <v>49</v>
      </c>
      <c r="D82" s="8" t="s">
        <v>1998</v>
      </c>
      <c r="E82" t="s">
        <v>8721</v>
      </c>
      <c r="F82" t="s">
        <v>2079</v>
      </c>
      <c r="G82" t="s">
        <v>3035</v>
      </c>
      <c r="H82" s="1">
        <v>45443</v>
      </c>
      <c r="I82">
        <v>3</v>
      </c>
      <c r="J82">
        <v>11</v>
      </c>
      <c r="K82" s="15">
        <v>6200</v>
      </c>
      <c r="L82">
        <v>2</v>
      </c>
    </row>
    <row r="83" spans="1:12" x14ac:dyDescent="0.45">
      <c r="A83" t="s">
        <v>88</v>
      </c>
      <c r="B83" t="s">
        <v>1087</v>
      </c>
      <c r="C83" s="3">
        <v>25</v>
      </c>
      <c r="D83" s="8" t="s">
        <v>1999</v>
      </c>
      <c r="E83" t="s">
        <v>8721</v>
      </c>
      <c r="F83" t="s">
        <v>2080</v>
      </c>
      <c r="G83" t="s">
        <v>3036</v>
      </c>
      <c r="H83" s="1">
        <v>45566</v>
      </c>
      <c r="I83">
        <v>4</v>
      </c>
      <c r="J83">
        <v>9</v>
      </c>
      <c r="K83" s="15">
        <v>7387</v>
      </c>
      <c r="L83">
        <v>0</v>
      </c>
    </row>
    <row r="84" spans="1:12" x14ac:dyDescent="0.45">
      <c r="A84" t="s">
        <v>89</v>
      </c>
      <c r="B84" t="s">
        <v>1088</v>
      </c>
      <c r="C84" s="3">
        <v>37</v>
      </c>
      <c r="D84" s="8" t="s">
        <v>1998</v>
      </c>
      <c r="E84" t="s">
        <v>8721</v>
      </c>
      <c r="F84" t="s">
        <v>2081</v>
      </c>
      <c r="G84" t="s">
        <v>3037</v>
      </c>
      <c r="H84" s="1">
        <v>45001</v>
      </c>
      <c r="I84">
        <v>3</v>
      </c>
      <c r="J84">
        <v>8</v>
      </c>
      <c r="K84" s="15">
        <v>8491</v>
      </c>
      <c r="L84">
        <v>2</v>
      </c>
    </row>
    <row r="85" spans="1:12" x14ac:dyDescent="0.45">
      <c r="A85" t="s">
        <v>90</v>
      </c>
      <c r="B85" t="s">
        <v>1089</v>
      </c>
      <c r="C85" s="3">
        <v>21</v>
      </c>
      <c r="D85" s="8" t="s">
        <v>1998</v>
      </c>
      <c r="E85" t="s">
        <v>8721</v>
      </c>
      <c r="F85" t="s">
        <v>2082</v>
      </c>
      <c r="G85" t="s">
        <v>3038</v>
      </c>
      <c r="H85" s="1">
        <v>45150</v>
      </c>
      <c r="I85">
        <v>3</v>
      </c>
      <c r="J85">
        <v>7</v>
      </c>
      <c r="K85" s="15">
        <v>8812</v>
      </c>
      <c r="L85">
        <v>0</v>
      </c>
    </row>
    <row r="86" spans="1:12" x14ac:dyDescent="0.45">
      <c r="A86" t="s">
        <v>91</v>
      </c>
      <c r="B86" t="s">
        <v>1090</v>
      </c>
      <c r="C86" s="3">
        <v>54</v>
      </c>
      <c r="D86" s="8" t="s">
        <v>1998</v>
      </c>
      <c r="E86" t="s">
        <v>8721</v>
      </c>
      <c r="F86" t="s">
        <v>2083</v>
      </c>
      <c r="G86" t="s">
        <v>3039</v>
      </c>
      <c r="H86" s="1">
        <v>45844</v>
      </c>
      <c r="I86">
        <v>7</v>
      </c>
      <c r="J86">
        <v>16</v>
      </c>
      <c r="K86" s="15">
        <v>8982</v>
      </c>
      <c r="L86">
        <v>1</v>
      </c>
    </row>
    <row r="87" spans="1:12" x14ac:dyDescent="0.45">
      <c r="A87" t="s">
        <v>92</v>
      </c>
      <c r="B87" t="s">
        <v>1091</v>
      </c>
      <c r="C87" s="3">
        <v>23</v>
      </c>
      <c r="D87" s="8" t="s">
        <v>1999</v>
      </c>
      <c r="E87" t="s">
        <v>8721</v>
      </c>
      <c r="F87" t="s">
        <v>2084</v>
      </c>
      <c r="G87" t="s">
        <v>2991</v>
      </c>
      <c r="H87" s="1">
        <v>45184</v>
      </c>
      <c r="I87">
        <v>3</v>
      </c>
      <c r="J87">
        <v>4</v>
      </c>
      <c r="K87" s="15">
        <v>3857</v>
      </c>
      <c r="L87">
        <v>1</v>
      </c>
    </row>
    <row r="88" spans="1:12" x14ac:dyDescent="0.45">
      <c r="A88" t="s">
        <v>93</v>
      </c>
      <c r="B88" t="s">
        <v>1092</v>
      </c>
      <c r="C88" s="3">
        <v>22</v>
      </c>
      <c r="D88" s="8" t="s">
        <v>1998</v>
      </c>
      <c r="E88" t="s">
        <v>8721</v>
      </c>
      <c r="F88" t="s">
        <v>2085</v>
      </c>
      <c r="G88" t="s">
        <v>3040</v>
      </c>
      <c r="H88" s="1">
        <v>45505</v>
      </c>
      <c r="I88">
        <v>7</v>
      </c>
      <c r="J88">
        <v>20</v>
      </c>
      <c r="K88" s="15">
        <v>17545</v>
      </c>
      <c r="L88">
        <v>1</v>
      </c>
    </row>
    <row r="89" spans="1:12" x14ac:dyDescent="0.45">
      <c r="A89" t="s">
        <v>94</v>
      </c>
      <c r="B89" t="s">
        <v>1093</v>
      </c>
      <c r="C89" s="3">
        <v>26</v>
      </c>
      <c r="D89" s="8" t="s">
        <v>1999</v>
      </c>
      <c r="E89" t="s">
        <v>8721</v>
      </c>
      <c r="F89" t="s">
        <v>2086</v>
      </c>
      <c r="G89" t="s">
        <v>3041</v>
      </c>
      <c r="H89" s="1">
        <v>45859</v>
      </c>
      <c r="I89">
        <v>3</v>
      </c>
      <c r="J89">
        <v>5</v>
      </c>
      <c r="K89" s="15">
        <v>1245</v>
      </c>
      <c r="L89">
        <v>0</v>
      </c>
    </row>
    <row r="90" spans="1:12" x14ac:dyDescent="0.45">
      <c r="A90" t="s">
        <v>95</v>
      </c>
      <c r="B90" t="s">
        <v>1094</v>
      </c>
      <c r="C90" s="3">
        <v>53</v>
      </c>
      <c r="D90" s="8" t="s">
        <v>1998</v>
      </c>
      <c r="E90" t="s">
        <v>8721</v>
      </c>
      <c r="F90" t="s">
        <v>2087</v>
      </c>
      <c r="G90" t="s">
        <v>3042</v>
      </c>
      <c r="H90" s="1">
        <v>45147</v>
      </c>
      <c r="I90">
        <v>3</v>
      </c>
      <c r="J90">
        <v>8</v>
      </c>
      <c r="K90" s="15">
        <v>8059</v>
      </c>
      <c r="L90">
        <v>1</v>
      </c>
    </row>
    <row r="91" spans="1:12" x14ac:dyDescent="0.45">
      <c r="A91" t="s">
        <v>96</v>
      </c>
      <c r="B91" t="s">
        <v>1095</v>
      </c>
      <c r="C91" s="3">
        <v>34</v>
      </c>
      <c r="D91" s="8" t="s">
        <v>1999</v>
      </c>
      <c r="E91" t="s">
        <v>8721</v>
      </c>
      <c r="F91" t="s">
        <v>2088</v>
      </c>
      <c r="G91" t="s">
        <v>3043</v>
      </c>
      <c r="H91" s="1">
        <v>45444</v>
      </c>
      <c r="I91">
        <v>4</v>
      </c>
      <c r="J91">
        <v>10</v>
      </c>
      <c r="K91" s="15">
        <v>6543</v>
      </c>
      <c r="L91">
        <v>2</v>
      </c>
    </row>
    <row r="92" spans="1:12" x14ac:dyDescent="0.45">
      <c r="A92" t="s">
        <v>97</v>
      </c>
      <c r="B92" t="s">
        <v>1096</v>
      </c>
      <c r="C92" s="3">
        <v>31</v>
      </c>
      <c r="D92" s="8" t="s">
        <v>1998</v>
      </c>
      <c r="E92" t="s">
        <v>8721</v>
      </c>
      <c r="F92" t="s">
        <v>2089</v>
      </c>
      <c r="G92" t="s">
        <v>3044</v>
      </c>
      <c r="H92" s="1">
        <v>45760</v>
      </c>
      <c r="I92">
        <v>3</v>
      </c>
      <c r="J92">
        <v>10</v>
      </c>
      <c r="K92" s="15">
        <v>9522</v>
      </c>
      <c r="L92">
        <v>1</v>
      </c>
    </row>
    <row r="93" spans="1:12" x14ac:dyDescent="0.45">
      <c r="A93" t="s">
        <v>98</v>
      </c>
      <c r="B93" t="s">
        <v>1097</v>
      </c>
      <c r="C93" s="3">
        <v>63</v>
      </c>
      <c r="D93" s="8" t="s">
        <v>1999</v>
      </c>
      <c r="E93" t="s">
        <v>8722</v>
      </c>
      <c r="F93" t="s">
        <v>2090</v>
      </c>
      <c r="G93" t="s">
        <v>2975</v>
      </c>
      <c r="H93" s="1">
        <v>45630</v>
      </c>
      <c r="I93">
        <v>6</v>
      </c>
      <c r="J93">
        <v>11</v>
      </c>
      <c r="K93" s="15">
        <v>14933</v>
      </c>
      <c r="L93">
        <v>3</v>
      </c>
    </row>
    <row r="94" spans="1:12" x14ac:dyDescent="0.45">
      <c r="A94" t="s">
        <v>99</v>
      </c>
      <c r="B94" t="s">
        <v>1098</v>
      </c>
      <c r="C94" s="3">
        <v>43</v>
      </c>
      <c r="D94" s="8" t="s">
        <v>1999</v>
      </c>
      <c r="E94" t="s">
        <v>8721</v>
      </c>
      <c r="F94" t="s">
        <v>2091</v>
      </c>
      <c r="G94" t="s">
        <v>3045</v>
      </c>
      <c r="H94" s="1">
        <v>45217</v>
      </c>
      <c r="I94">
        <v>6</v>
      </c>
      <c r="J94">
        <v>16</v>
      </c>
      <c r="K94" s="15">
        <v>16495</v>
      </c>
      <c r="L94">
        <v>1</v>
      </c>
    </row>
    <row r="95" spans="1:12" x14ac:dyDescent="0.45">
      <c r="A95" t="s">
        <v>100</v>
      </c>
      <c r="B95" t="s">
        <v>1099</v>
      </c>
      <c r="C95" s="3">
        <v>46</v>
      </c>
      <c r="D95" s="8" t="s">
        <v>1999</v>
      </c>
      <c r="E95" t="s">
        <v>8721</v>
      </c>
      <c r="F95" t="s">
        <v>2092</v>
      </c>
      <c r="G95" t="s">
        <v>3046</v>
      </c>
      <c r="H95" s="1">
        <v>45707</v>
      </c>
      <c r="I95">
        <v>7</v>
      </c>
      <c r="J95">
        <v>23</v>
      </c>
      <c r="K95" s="15">
        <v>18476</v>
      </c>
      <c r="L95">
        <v>1</v>
      </c>
    </row>
    <row r="96" spans="1:12" x14ac:dyDescent="0.45">
      <c r="A96" t="s">
        <v>101</v>
      </c>
      <c r="B96" t="s">
        <v>1100</v>
      </c>
      <c r="C96" s="3">
        <v>25</v>
      </c>
      <c r="D96" s="8" t="s">
        <v>1998</v>
      </c>
      <c r="E96" t="s">
        <v>8721</v>
      </c>
      <c r="F96" t="s">
        <v>2093</v>
      </c>
      <c r="G96" t="s">
        <v>3047</v>
      </c>
      <c r="H96" s="1">
        <v>45454</v>
      </c>
      <c r="I96">
        <v>2</v>
      </c>
      <c r="J96">
        <v>4</v>
      </c>
      <c r="K96" s="15">
        <v>5444</v>
      </c>
      <c r="L96">
        <v>1</v>
      </c>
    </row>
    <row r="97" spans="1:12" x14ac:dyDescent="0.45">
      <c r="A97" t="s">
        <v>102</v>
      </c>
      <c r="B97" t="s">
        <v>1101</v>
      </c>
      <c r="C97" s="3">
        <v>32</v>
      </c>
      <c r="D97" s="8" t="s">
        <v>1998</v>
      </c>
      <c r="E97" t="s">
        <v>8721</v>
      </c>
      <c r="F97" t="s">
        <v>2094</v>
      </c>
      <c r="G97" t="s">
        <v>3048</v>
      </c>
      <c r="H97" s="1">
        <v>45715</v>
      </c>
      <c r="I97">
        <v>10</v>
      </c>
      <c r="J97">
        <v>22</v>
      </c>
      <c r="K97" s="15">
        <v>20248</v>
      </c>
      <c r="L97">
        <v>2</v>
      </c>
    </row>
    <row r="98" spans="1:12" x14ac:dyDescent="0.45">
      <c r="A98" t="s">
        <v>103</v>
      </c>
      <c r="B98" t="s">
        <v>1102</v>
      </c>
      <c r="C98" s="3">
        <v>39</v>
      </c>
      <c r="D98" s="8" t="s">
        <v>1998</v>
      </c>
      <c r="E98" t="s">
        <v>8721</v>
      </c>
      <c r="F98" t="s">
        <v>2095</v>
      </c>
      <c r="G98" t="s">
        <v>3049</v>
      </c>
      <c r="H98" s="1">
        <v>45100</v>
      </c>
      <c r="I98">
        <v>5</v>
      </c>
      <c r="J98">
        <v>14</v>
      </c>
      <c r="K98" s="15">
        <v>14374</v>
      </c>
      <c r="L98">
        <v>1</v>
      </c>
    </row>
    <row r="99" spans="1:12" x14ac:dyDescent="0.45">
      <c r="A99" t="s">
        <v>104</v>
      </c>
      <c r="B99" t="s">
        <v>1103</v>
      </c>
      <c r="C99" s="3">
        <v>55</v>
      </c>
      <c r="D99" s="8" t="s">
        <v>1998</v>
      </c>
      <c r="E99" t="s">
        <v>8721</v>
      </c>
      <c r="F99" t="s">
        <v>2096</v>
      </c>
      <c r="G99" t="s">
        <v>3050</v>
      </c>
      <c r="H99" s="1">
        <v>44895</v>
      </c>
      <c r="I99">
        <v>1</v>
      </c>
      <c r="J99">
        <v>2</v>
      </c>
      <c r="K99" s="15">
        <v>2490</v>
      </c>
      <c r="L99">
        <v>0</v>
      </c>
    </row>
    <row r="100" spans="1:12" x14ac:dyDescent="0.45">
      <c r="A100" t="s">
        <v>105</v>
      </c>
      <c r="B100" t="s">
        <v>1104</v>
      </c>
      <c r="C100" s="3">
        <v>55</v>
      </c>
      <c r="D100" s="8" t="s">
        <v>1998</v>
      </c>
      <c r="E100" t="s">
        <v>8721</v>
      </c>
      <c r="F100" t="s">
        <v>2018</v>
      </c>
      <c r="G100" t="s">
        <v>3051</v>
      </c>
      <c r="H100" s="1">
        <v>45248</v>
      </c>
      <c r="I100">
        <v>1</v>
      </c>
      <c r="J100">
        <v>5</v>
      </c>
      <c r="K100" s="15">
        <v>6179</v>
      </c>
      <c r="L100">
        <v>2</v>
      </c>
    </row>
    <row r="101" spans="1:12" x14ac:dyDescent="0.45">
      <c r="A101" t="s">
        <v>106</v>
      </c>
      <c r="B101" t="s">
        <v>1105</v>
      </c>
      <c r="C101" s="3">
        <v>18</v>
      </c>
      <c r="D101" s="8" t="s">
        <v>1998</v>
      </c>
      <c r="E101" t="s">
        <v>8721</v>
      </c>
      <c r="F101" t="s">
        <v>2097</v>
      </c>
      <c r="G101" t="s">
        <v>3015</v>
      </c>
      <c r="H101" s="1">
        <v>44853</v>
      </c>
      <c r="I101">
        <v>7</v>
      </c>
      <c r="J101">
        <v>21</v>
      </c>
      <c r="K101" s="15">
        <v>23368</v>
      </c>
      <c r="L101">
        <v>0</v>
      </c>
    </row>
    <row r="102" spans="1:12" x14ac:dyDescent="0.45">
      <c r="A102" t="s">
        <v>107</v>
      </c>
      <c r="B102" t="s">
        <v>1106</v>
      </c>
      <c r="C102" s="3">
        <v>63</v>
      </c>
      <c r="D102" s="8" t="s">
        <v>1998</v>
      </c>
      <c r="E102" t="s">
        <v>8722</v>
      </c>
      <c r="F102" t="s">
        <v>2098</v>
      </c>
      <c r="G102" t="s">
        <v>2990</v>
      </c>
      <c r="H102" s="1">
        <v>45352</v>
      </c>
      <c r="I102">
        <v>5</v>
      </c>
      <c r="J102">
        <v>15</v>
      </c>
      <c r="K102" s="15">
        <v>14012</v>
      </c>
      <c r="L102">
        <v>2</v>
      </c>
    </row>
    <row r="103" spans="1:12" x14ac:dyDescent="0.45">
      <c r="A103" t="s">
        <v>108</v>
      </c>
      <c r="B103" t="s">
        <v>1107</v>
      </c>
      <c r="C103" s="3">
        <v>32</v>
      </c>
      <c r="D103" s="8" t="s">
        <v>1998</v>
      </c>
      <c r="E103" t="s">
        <v>8721</v>
      </c>
      <c r="F103" t="s">
        <v>2099</v>
      </c>
      <c r="G103" t="s">
        <v>3052</v>
      </c>
      <c r="H103" s="1">
        <v>45083</v>
      </c>
      <c r="I103">
        <v>4</v>
      </c>
      <c r="J103">
        <v>9</v>
      </c>
      <c r="K103" s="15">
        <v>6520</v>
      </c>
      <c r="L103">
        <v>0</v>
      </c>
    </row>
    <row r="104" spans="1:12" x14ac:dyDescent="0.45">
      <c r="A104" t="s">
        <v>109</v>
      </c>
      <c r="B104" t="s">
        <v>1108</v>
      </c>
      <c r="C104" s="3">
        <v>20</v>
      </c>
      <c r="D104" s="8" t="s">
        <v>1999</v>
      </c>
      <c r="E104" t="s">
        <v>8721</v>
      </c>
      <c r="F104" t="s">
        <v>2100</v>
      </c>
      <c r="G104" t="s">
        <v>2970</v>
      </c>
      <c r="H104" s="1">
        <v>45511</v>
      </c>
      <c r="I104">
        <v>7</v>
      </c>
      <c r="J104">
        <v>28</v>
      </c>
      <c r="K104" s="15">
        <v>20525</v>
      </c>
      <c r="L104">
        <v>1</v>
      </c>
    </row>
    <row r="105" spans="1:12" x14ac:dyDescent="0.45">
      <c r="A105" t="s">
        <v>110</v>
      </c>
      <c r="B105" t="s">
        <v>1109</v>
      </c>
      <c r="C105" s="3">
        <v>22</v>
      </c>
      <c r="D105" s="8" t="s">
        <v>1998</v>
      </c>
      <c r="E105" t="s">
        <v>8721</v>
      </c>
      <c r="F105" t="s">
        <v>2101</v>
      </c>
      <c r="G105" t="s">
        <v>3053</v>
      </c>
      <c r="H105" s="1">
        <v>45151</v>
      </c>
      <c r="I105">
        <v>3</v>
      </c>
      <c r="J105">
        <v>11</v>
      </c>
      <c r="K105" s="15">
        <v>16989</v>
      </c>
      <c r="L105">
        <v>0</v>
      </c>
    </row>
    <row r="106" spans="1:12" x14ac:dyDescent="0.45">
      <c r="A106" t="s">
        <v>111</v>
      </c>
      <c r="B106" t="s">
        <v>1110</v>
      </c>
      <c r="C106" s="3">
        <v>35</v>
      </c>
      <c r="D106" s="8" t="s">
        <v>1999</v>
      </c>
      <c r="E106" t="s">
        <v>8721</v>
      </c>
      <c r="F106" t="s">
        <v>2102</v>
      </c>
      <c r="G106" t="s">
        <v>2973</v>
      </c>
      <c r="H106" s="1">
        <v>45146</v>
      </c>
      <c r="I106">
        <v>5</v>
      </c>
      <c r="J106">
        <v>13</v>
      </c>
      <c r="K106" s="15">
        <v>8696</v>
      </c>
      <c r="L106">
        <v>1</v>
      </c>
    </row>
    <row r="107" spans="1:12" x14ac:dyDescent="0.45">
      <c r="A107" t="s">
        <v>112</v>
      </c>
      <c r="B107" t="s">
        <v>1111</v>
      </c>
      <c r="C107" s="3">
        <v>31</v>
      </c>
      <c r="D107" s="8" t="s">
        <v>1998</v>
      </c>
      <c r="E107" t="s">
        <v>8721</v>
      </c>
      <c r="F107" t="s">
        <v>2103</v>
      </c>
      <c r="G107" t="s">
        <v>3054</v>
      </c>
      <c r="H107" s="1">
        <v>45258</v>
      </c>
      <c r="I107">
        <v>8</v>
      </c>
      <c r="J107">
        <v>23</v>
      </c>
      <c r="K107" s="15">
        <v>10412</v>
      </c>
      <c r="L107">
        <v>1</v>
      </c>
    </row>
    <row r="108" spans="1:12" x14ac:dyDescent="0.45">
      <c r="A108" t="s">
        <v>113</v>
      </c>
      <c r="B108" t="s">
        <v>1112</v>
      </c>
      <c r="C108" s="3">
        <v>64</v>
      </c>
      <c r="D108" s="8" t="s">
        <v>1999</v>
      </c>
      <c r="E108" t="s">
        <v>8722</v>
      </c>
      <c r="F108" t="s">
        <v>2104</v>
      </c>
      <c r="G108" t="s">
        <v>3055</v>
      </c>
      <c r="H108" s="1">
        <v>45740</v>
      </c>
      <c r="I108">
        <v>6</v>
      </c>
      <c r="J108">
        <v>18</v>
      </c>
      <c r="K108" s="15">
        <v>5488</v>
      </c>
      <c r="L108">
        <v>1</v>
      </c>
    </row>
    <row r="109" spans="1:12" x14ac:dyDescent="0.45">
      <c r="A109" t="s">
        <v>114</v>
      </c>
      <c r="B109" t="s">
        <v>1113</v>
      </c>
      <c r="C109" s="3">
        <v>33</v>
      </c>
      <c r="D109" s="8" t="s">
        <v>1999</v>
      </c>
      <c r="E109" t="s">
        <v>8721</v>
      </c>
      <c r="F109" t="s">
        <v>2105</v>
      </c>
      <c r="G109" t="s">
        <v>3056</v>
      </c>
      <c r="H109" s="1">
        <v>45694</v>
      </c>
      <c r="I109">
        <v>2</v>
      </c>
      <c r="J109">
        <v>6</v>
      </c>
      <c r="K109" s="15">
        <v>6648</v>
      </c>
      <c r="L109">
        <v>0</v>
      </c>
    </row>
    <row r="110" spans="1:12" x14ac:dyDescent="0.45">
      <c r="A110" t="s">
        <v>115</v>
      </c>
      <c r="B110" t="s">
        <v>1114</v>
      </c>
      <c r="C110" s="3">
        <v>44</v>
      </c>
      <c r="D110" s="8" t="s">
        <v>1998</v>
      </c>
      <c r="E110" t="s">
        <v>8721</v>
      </c>
      <c r="F110" t="s">
        <v>2106</v>
      </c>
      <c r="G110" t="s">
        <v>3057</v>
      </c>
      <c r="H110" s="1">
        <v>44893</v>
      </c>
      <c r="I110">
        <v>4</v>
      </c>
      <c r="J110">
        <v>12</v>
      </c>
      <c r="K110" s="15">
        <v>12561</v>
      </c>
      <c r="L110">
        <v>0</v>
      </c>
    </row>
    <row r="111" spans="1:12" x14ac:dyDescent="0.45">
      <c r="A111" t="s">
        <v>116</v>
      </c>
      <c r="B111" t="s">
        <v>1115</v>
      </c>
      <c r="C111" s="3">
        <v>24</v>
      </c>
      <c r="D111" s="8" t="s">
        <v>1998</v>
      </c>
      <c r="E111" t="s">
        <v>8721</v>
      </c>
      <c r="F111" t="s">
        <v>2107</v>
      </c>
      <c r="G111" t="s">
        <v>3058</v>
      </c>
      <c r="H111" s="1">
        <v>45779</v>
      </c>
      <c r="I111">
        <v>6</v>
      </c>
      <c r="J111">
        <v>13</v>
      </c>
      <c r="K111" s="15">
        <v>15855</v>
      </c>
      <c r="L111">
        <v>2</v>
      </c>
    </row>
    <row r="112" spans="1:12" x14ac:dyDescent="0.45">
      <c r="A112" t="s">
        <v>117</v>
      </c>
      <c r="B112" t="s">
        <v>1116</v>
      </c>
      <c r="C112" s="3">
        <v>60</v>
      </c>
      <c r="D112" s="8" t="s">
        <v>1999</v>
      </c>
      <c r="E112" t="s">
        <v>8722</v>
      </c>
      <c r="F112" t="s">
        <v>2108</v>
      </c>
      <c r="G112" t="s">
        <v>3059</v>
      </c>
      <c r="H112" s="1">
        <v>45325</v>
      </c>
      <c r="I112">
        <v>7</v>
      </c>
      <c r="J112">
        <v>28</v>
      </c>
      <c r="K112" s="15">
        <v>23466</v>
      </c>
      <c r="L112">
        <v>1</v>
      </c>
    </row>
    <row r="113" spans="1:12" x14ac:dyDescent="0.45">
      <c r="A113" t="s">
        <v>118</v>
      </c>
      <c r="B113" t="s">
        <v>1117</v>
      </c>
      <c r="C113" s="3">
        <v>40</v>
      </c>
      <c r="D113" s="8" t="s">
        <v>1999</v>
      </c>
      <c r="E113" t="s">
        <v>8721</v>
      </c>
      <c r="F113" t="s">
        <v>2109</v>
      </c>
      <c r="G113" t="s">
        <v>3060</v>
      </c>
      <c r="H113" s="1">
        <v>45101</v>
      </c>
      <c r="I113">
        <v>3</v>
      </c>
      <c r="J113">
        <v>6</v>
      </c>
      <c r="K113" s="15">
        <v>7671</v>
      </c>
      <c r="L113">
        <v>2</v>
      </c>
    </row>
    <row r="114" spans="1:12" x14ac:dyDescent="0.45">
      <c r="A114" t="s">
        <v>119</v>
      </c>
      <c r="B114" t="s">
        <v>1118</v>
      </c>
      <c r="C114" s="3">
        <v>44</v>
      </c>
      <c r="D114" s="8" t="s">
        <v>1999</v>
      </c>
      <c r="E114" t="s">
        <v>8721</v>
      </c>
      <c r="F114" t="s">
        <v>2110</v>
      </c>
      <c r="G114" t="s">
        <v>3061</v>
      </c>
      <c r="H114" s="1">
        <v>45122</v>
      </c>
      <c r="I114">
        <v>2</v>
      </c>
      <c r="J114">
        <v>3</v>
      </c>
      <c r="K114" s="15">
        <v>1783</v>
      </c>
      <c r="L114">
        <v>3</v>
      </c>
    </row>
    <row r="115" spans="1:12" x14ac:dyDescent="0.45">
      <c r="A115" t="s">
        <v>120</v>
      </c>
      <c r="B115" t="s">
        <v>1119</v>
      </c>
      <c r="C115" s="3">
        <v>64</v>
      </c>
      <c r="D115" s="8" t="s">
        <v>1998</v>
      </c>
      <c r="E115" t="s">
        <v>8722</v>
      </c>
      <c r="F115" t="s">
        <v>2111</v>
      </c>
      <c r="G115" t="s">
        <v>3062</v>
      </c>
      <c r="H115" s="1">
        <v>45160</v>
      </c>
      <c r="I115">
        <v>6</v>
      </c>
      <c r="J115">
        <v>15</v>
      </c>
      <c r="K115" s="15">
        <v>8382</v>
      </c>
      <c r="L115">
        <v>3</v>
      </c>
    </row>
    <row r="116" spans="1:12" x14ac:dyDescent="0.45">
      <c r="A116" t="s">
        <v>121</v>
      </c>
      <c r="B116" t="s">
        <v>1120</v>
      </c>
      <c r="C116" s="3">
        <v>61</v>
      </c>
      <c r="D116" s="8" t="s">
        <v>1998</v>
      </c>
      <c r="E116" t="s">
        <v>8722</v>
      </c>
      <c r="F116" t="s">
        <v>2112</v>
      </c>
      <c r="G116" t="s">
        <v>3063</v>
      </c>
      <c r="H116" s="1">
        <v>45624</v>
      </c>
      <c r="I116">
        <v>7</v>
      </c>
      <c r="J116">
        <v>20</v>
      </c>
      <c r="K116" s="15">
        <v>27732</v>
      </c>
      <c r="L116">
        <v>1</v>
      </c>
    </row>
    <row r="117" spans="1:12" x14ac:dyDescent="0.45">
      <c r="A117" t="s">
        <v>122</v>
      </c>
      <c r="B117" t="s">
        <v>1121</v>
      </c>
      <c r="C117" s="3">
        <v>21</v>
      </c>
      <c r="D117" s="8" t="s">
        <v>1999</v>
      </c>
      <c r="E117" t="s">
        <v>8721</v>
      </c>
      <c r="F117" t="s">
        <v>2113</v>
      </c>
      <c r="G117" t="s">
        <v>3064</v>
      </c>
      <c r="H117" s="1">
        <v>45016</v>
      </c>
      <c r="I117">
        <v>6</v>
      </c>
      <c r="J117">
        <v>17</v>
      </c>
      <c r="K117" s="15">
        <v>18214</v>
      </c>
      <c r="L117">
        <v>0</v>
      </c>
    </row>
    <row r="118" spans="1:12" x14ac:dyDescent="0.45">
      <c r="A118" t="s">
        <v>123</v>
      </c>
      <c r="B118" t="s">
        <v>1122</v>
      </c>
      <c r="C118" s="3">
        <v>64</v>
      </c>
      <c r="D118" s="8" t="s">
        <v>1999</v>
      </c>
      <c r="E118" t="s">
        <v>8722</v>
      </c>
      <c r="F118" t="s">
        <v>2114</v>
      </c>
      <c r="G118" t="s">
        <v>2988</v>
      </c>
      <c r="H118" s="1">
        <v>45335</v>
      </c>
      <c r="I118">
        <v>3</v>
      </c>
      <c r="J118">
        <v>9</v>
      </c>
      <c r="K118" s="15">
        <v>8302</v>
      </c>
      <c r="L118">
        <v>0</v>
      </c>
    </row>
    <row r="119" spans="1:12" x14ac:dyDescent="0.45">
      <c r="A119" t="s">
        <v>124</v>
      </c>
      <c r="B119" t="s">
        <v>1123</v>
      </c>
      <c r="C119" s="3">
        <v>24</v>
      </c>
      <c r="D119" s="8" t="s">
        <v>1998</v>
      </c>
      <c r="E119" t="s">
        <v>8721</v>
      </c>
      <c r="F119" t="s">
        <v>2115</v>
      </c>
      <c r="G119" t="s">
        <v>3065</v>
      </c>
      <c r="H119" s="1">
        <v>44915</v>
      </c>
      <c r="I119">
        <v>9</v>
      </c>
      <c r="J119">
        <v>24</v>
      </c>
      <c r="K119" s="15">
        <v>19135</v>
      </c>
      <c r="L119">
        <v>0</v>
      </c>
    </row>
    <row r="120" spans="1:12" x14ac:dyDescent="0.45">
      <c r="A120" t="s">
        <v>125</v>
      </c>
      <c r="B120" t="s">
        <v>1124</v>
      </c>
      <c r="C120" s="3">
        <v>30</v>
      </c>
      <c r="D120" s="8" t="s">
        <v>1998</v>
      </c>
      <c r="E120" t="s">
        <v>8721</v>
      </c>
      <c r="F120" t="s">
        <v>2116</v>
      </c>
      <c r="G120" t="s">
        <v>3053</v>
      </c>
      <c r="H120" s="1">
        <v>45871</v>
      </c>
      <c r="I120">
        <v>5</v>
      </c>
      <c r="J120">
        <v>13</v>
      </c>
      <c r="K120" s="15">
        <v>12492</v>
      </c>
      <c r="L120">
        <v>1</v>
      </c>
    </row>
    <row r="121" spans="1:12" x14ac:dyDescent="0.45">
      <c r="A121" t="s">
        <v>126</v>
      </c>
      <c r="B121" t="s">
        <v>1125</v>
      </c>
      <c r="C121" s="3">
        <v>52</v>
      </c>
      <c r="D121" s="8" t="s">
        <v>1999</v>
      </c>
      <c r="E121" t="s">
        <v>8721</v>
      </c>
      <c r="F121" t="s">
        <v>2117</v>
      </c>
      <c r="G121" t="s">
        <v>3066</v>
      </c>
      <c r="H121" s="1">
        <v>45342</v>
      </c>
      <c r="I121">
        <v>4</v>
      </c>
      <c r="J121">
        <v>5</v>
      </c>
      <c r="K121" s="15">
        <v>4722</v>
      </c>
      <c r="L121">
        <v>0</v>
      </c>
    </row>
    <row r="122" spans="1:12" x14ac:dyDescent="0.45">
      <c r="A122" t="s">
        <v>127</v>
      </c>
      <c r="B122" t="s">
        <v>1126</v>
      </c>
      <c r="C122" s="3">
        <v>26</v>
      </c>
      <c r="D122" s="8" t="s">
        <v>1999</v>
      </c>
      <c r="E122" t="s">
        <v>8721</v>
      </c>
      <c r="F122" t="s">
        <v>2118</v>
      </c>
      <c r="G122" t="s">
        <v>3067</v>
      </c>
      <c r="H122" s="1">
        <v>45800</v>
      </c>
      <c r="I122">
        <v>6</v>
      </c>
      <c r="J122">
        <v>14</v>
      </c>
      <c r="K122" s="15">
        <v>8681</v>
      </c>
      <c r="L122">
        <v>0</v>
      </c>
    </row>
    <row r="123" spans="1:12" x14ac:dyDescent="0.45">
      <c r="A123" t="s">
        <v>128</v>
      </c>
      <c r="B123" t="s">
        <v>1127</v>
      </c>
      <c r="C123" s="3">
        <v>29</v>
      </c>
      <c r="D123" s="8" t="s">
        <v>1999</v>
      </c>
      <c r="E123" t="s">
        <v>8721</v>
      </c>
      <c r="F123" t="s">
        <v>2119</v>
      </c>
      <c r="G123" t="s">
        <v>3068</v>
      </c>
      <c r="H123" s="1">
        <v>45421</v>
      </c>
      <c r="I123">
        <v>4</v>
      </c>
      <c r="J123">
        <v>6</v>
      </c>
      <c r="K123" s="15">
        <v>5959</v>
      </c>
      <c r="L123">
        <v>1</v>
      </c>
    </row>
    <row r="124" spans="1:12" x14ac:dyDescent="0.45">
      <c r="A124" t="s">
        <v>129</v>
      </c>
      <c r="B124" t="s">
        <v>1128</v>
      </c>
      <c r="C124" s="3">
        <v>47</v>
      </c>
      <c r="D124" s="8" t="s">
        <v>1998</v>
      </c>
      <c r="E124" t="s">
        <v>8721</v>
      </c>
      <c r="F124" t="s">
        <v>2120</v>
      </c>
      <c r="G124" t="s">
        <v>3043</v>
      </c>
      <c r="H124" s="1">
        <v>44888</v>
      </c>
      <c r="I124">
        <v>7</v>
      </c>
      <c r="J124">
        <v>20</v>
      </c>
      <c r="K124" s="15">
        <v>11076</v>
      </c>
      <c r="L124">
        <v>1</v>
      </c>
    </row>
    <row r="125" spans="1:12" x14ac:dyDescent="0.45">
      <c r="A125" t="s">
        <v>130</v>
      </c>
      <c r="B125" t="s">
        <v>1129</v>
      </c>
      <c r="C125" s="3">
        <v>22</v>
      </c>
      <c r="D125" s="8" t="s">
        <v>1999</v>
      </c>
      <c r="E125" t="s">
        <v>8721</v>
      </c>
      <c r="F125" t="s">
        <v>2121</v>
      </c>
      <c r="G125" t="s">
        <v>3036</v>
      </c>
      <c r="H125" s="1">
        <v>45619</v>
      </c>
      <c r="I125">
        <v>4</v>
      </c>
      <c r="J125">
        <v>11</v>
      </c>
      <c r="K125" s="15">
        <v>2882</v>
      </c>
      <c r="L125">
        <v>1</v>
      </c>
    </row>
    <row r="126" spans="1:12" x14ac:dyDescent="0.45">
      <c r="A126" t="s">
        <v>131</v>
      </c>
      <c r="B126" t="s">
        <v>1130</v>
      </c>
      <c r="C126" s="3">
        <v>53</v>
      </c>
      <c r="D126" s="8" t="s">
        <v>1998</v>
      </c>
      <c r="E126" t="s">
        <v>8721</v>
      </c>
      <c r="F126" t="s">
        <v>2122</v>
      </c>
      <c r="G126" t="s">
        <v>3017</v>
      </c>
      <c r="H126" s="1">
        <v>45773</v>
      </c>
      <c r="I126">
        <v>2</v>
      </c>
      <c r="J126">
        <v>7</v>
      </c>
      <c r="K126" s="15">
        <v>4534</v>
      </c>
      <c r="L126">
        <v>0</v>
      </c>
    </row>
    <row r="127" spans="1:12" x14ac:dyDescent="0.45">
      <c r="A127" t="s">
        <v>132</v>
      </c>
      <c r="B127" t="s">
        <v>1131</v>
      </c>
      <c r="C127" s="3">
        <v>21</v>
      </c>
      <c r="D127" s="8" t="s">
        <v>1998</v>
      </c>
      <c r="E127" t="s">
        <v>8721</v>
      </c>
      <c r="F127" t="s">
        <v>2123</v>
      </c>
      <c r="G127" t="s">
        <v>3069</v>
      </c>
      <c r="H127" s="1">
        <v>44844</v>
      </c>
      <c r="I127">
        <v>3</v>
      </c>
      <c r="J127">
        <v>12</v>
      </c>
      <c r="K127" s="15">
        <v>12909</v>
      </c>
      <c r="L127">
        <v>1</v>
      </c>
    </row>
    <row r="128" spans="1:12" x14ac:dyDescent="0.45">
      <c r="A128" t="s">
        <v>133</v>
      </c>
      <c r="B128" t="s">
        <v>1132</v>
      </c>
      <c r="C128" s="3">
        <v>23</v>
      </c>
      <c r="D128" s="8" t="s">
        <v>1998</v>
      </c>
      <c r="E128" t="s">
        <v>8721</v>
      </c>
      <c r="F128" t="s">
        <v>2124</v>
      </c>
      <c r="G128" t="s">
        <v>3070</v>
      </c>
      <c r="H128" s="1">
        <v>45106</v>
      </c>
      <c r="I128">
        <v>2</v>
      </c>
      <c r="J128">
        <v>2</v>
      </c>
      <c r="K128" s="15">
        <v>1642</v>
      </c>
      <c r="L128">
        <v>0</v>
      </c>
    </row>
    <row r="129" spans="1:12" x14ac:dyDescent="0.45">
      <c r="A129" t="s">
        <v>134</v>
      </c>
      <c r="B129" t="s">
        <v>1133</v>
      </c>
      <c r="C129" s="3">
        <v>28</v>
      </c>
      <c r="D129" s="8" t="s">
        <v>1999</v>
      </c>
      <c r="E129" t="s">
        <v>8721</v>
      </c>
      <c r="F129" t="s">
        <v>2125</v>
      </c>
      <c r="G129" t="s">
        <v>2989</v>
      </c>
      <c r="H129" s="1">
        <v>45209</v>
      </c>
      <c r="I129">
        <v>1</v>
      </c>
      <c r="J129">
        <v>5</v>
      </c>
      <c r="K129" s="15">
        <v>4837</v>
      </c>
      <c r="L129">
        <v>0</v>
      </c>
    </row>
    <row r="130" spans="1:12" x14ac:dyDescent="0.45">
      <c r="A130" t="s">
        <v>135</v>
      </c>
      <c r="B130" t="s">
        <v>1134</v>
      </c>
      <c r="C130" s="3">
        <v>49</v>
      </c>
      <c r="D130" s="8" t="s">
        <v>1999</v>
      </c>
      <c r="E130" t="s">
        <v>8721</v>
      </c>
      <c r="F130" t="s">
        <v>2126</v>
      </c>
      <c r="G130" t="s">
        <v>3041</v>
      </c>
      <c r="H130" s="1">
        <v>45423</v>
      </c>
      <c r="I130">
        <v>5</v>
      </c>
      <c r="J130">
        <v>13</v>
      </c>
      <c r="K130" s="15">
        <v>17325</v>
      </c>
      <c r="L130">
        <v>1</v>
      </c>
    </row>
    <row r="131" spans="1:12" x14ac:dyDescent="0.45">
      <c r="A131" t="s">
        <v>136</v>
      </c>
      <c r="B131" t="s">
        <v>1135</v>
      </c>
      <c r="C131" s="3">
        <v>31</v>
      </c>
      <c r="D131" s="8" t="s">
        <v>1999</v>
      </c>
      <c r="E131" t="s">
        <v>8721</v>
      </c>
      <c r="F131" t="s">
        <v>2127</v>
      </c>
      <c r="G131" t="s">
        <v>3031</v>
      </c>
      <c r="H131" s="1">
        <v>45352</v>
      </c>
      <c r="I131">
        <v>7</v>
      </c>
      <c r="J131">
        <v>24</v>
      </c>
      <c r="K131" s="15">
        <v>23622</v>
      </c>
      <c r="L131">
        <v>1</v>
      </c>
    </row>
    <row r="132" spans="1:12" x14ac:dyDescent="0.45">
      <c r="A132" t="s">
        <v>137</v>
      </c>
      <c r="B132" t="s">
        <v>1136</v>
      </c>
      <c r="C132" s="3">
        <v>21</v>
      </c>
      <c r="D132" s="8" t="s">
        <v>1998</v>
      </c>
      <c r="E132" t="s">
        <v>8721</v>
      </c>
      <c r="F132" t="s">
        <v>2128</v>
      </c>
      <c r="G132" t="s">
        <v>3071</v>
      </c>
      <c r="H132" s="1">
        <v>45438</v>
      </c>
      <c r="I132">
        <v>9</v>
      </c>
      <c r="J132">
        <v>20</v>
      </c>
      <c r="K132" s="15">
        <v>19077</v>
      </c>
      <c r="L132">
        <v>1</v>
      </c>
    </row>
    <row r="133" spans="1:12" x14ac:dyDescent="0.45">
      <c r="A133" t="s">
        <v>138</v>
      </c>
      <c r="B133" t="s">
        <v>1137</v>
      </c>
      <c r="C133" s="3">
        <v>42</v>
      </c>
      <c r="D133" s="8" t="s">
        <v>1998</v>
      </c>
      <c r="E133" t="s">
        <v>8721</v>
      </c>
      <c r="F133" t="s">
        <v>2129</v>
      </c>
      <c r="G133" t="s">
        <v>3015</v>
      </c>
      <c r="H133" s="1">
        <v>45033</v>
      </c>
      <c r="I133">
        <v>2</v>
      </c>
      <c r="J133">
        <v>7</v>
      </c>
      <c r="K133" s="15">
        <v>8772</v>
      </c>
      <c r="L133">
        <v>1</v>
      </c>
    </row>
    <row r="134" spans="1:12" x14ac:dyDescent="0.45">
      <c r="A134" t="s">
        <v>139</v>
      </c>
      <c r="B134" t="s">
        <v>1138</v>
      </c>
      <c r="C134" s="3">
        <v>42</v>
      </c>
      <c r="D134" s="8" t="s">
        <v>1999</v>
      </c>
      <c r="E134" t="s">
        <v>8721</v>
      </c>
      <c r="F134" t="s">
        <v>2130</v>
      </c>
      <c r="G134" t="s">
        <v>3072</v>
      </c>
      <c r="H134" s="1">
        <v>45309</v>
      </c>
      <c r="I134">
        <v>10</v>
      </c>
      <c r="J134">
        <v>40</v>
      </c>
      <c r="K134" s="15">
        <v>53851</v>
      </c>
      <c r="L134">
        <v>0</v>
      </c>
    </row>
    <row r="135" spans="1:12" x14ac:dyDescent="0.45">
      <c r="A135" t="s">
        <v>140</v>
      </c>
      <c r="B135" t="s">
        <v>1139</v>
      </c>
      <c r="C135" s="3">
        <v>47</v>
      </c>
      <c r="D135" s="8" t="s">
        <v>1999</v>
      </c>
      <c r="E135" t="s">
        <v>8721</v>
      </c>
      <c r="F135" t="s">
        <v>2131</v>
      </c>
      <c r="G135" t="s">
        <v>3073</v>
      </c>
      <c r="H135" s="1">
        <v>45411</v>
      </c>
      <c r="I135">
        <v>3</v>
      </c>
      <c r="J135">
        <v>8</v>
      </c>
      <c r="K135" s="15">
        <v>11086</v>
      </c>
      <c r="L135">
        <v>3</v>
      </c>
    </row>
    <row r="136" spans="1:12" x14ac:dyDescent="0.45">
      <c r="A136" t="s">
        <v>141</v>
      </c>
      <c r="B136" t="s">
        <v>1140</v>
      </c>
      <c r="C136" s="3">
        <v>45</v>
      </c>
      <c r="D136" s="8" t="s">
        <v>1999</v>
      </c>
      <c r="E136" t="s">
        <v>8721</v>
      </c>
      <c r="F136" t="s">
        <v>2132</v>
      </c>
      <c r="G136" t="s">
        <v>3074</v>
      </c>
      <c r="H136" s="1">
        <v>45045</v>
      </c>
      <c r="I136">
        <v>5</v>
      </c>
      <c r="J136">
        <v>12</v>
      </c>
      <c r="K136" s="15">
        <v>5747</v>
      </c>
      <c r="L136">
        <v>1</v>
      </c>
    </row>
    <row r="137" spans="1:12" x14ac:dyDescent="0.45">
      <c r="A137" t="s">
        <v>142</v>
      </c>
      <c r="B137" t="s">
        <v>1141</v>
      </c>
      <c r="C137" s="3">
        <v>27</v>
      </c>
      <c r="D137" s="8" t="s">
        <v>1998</v>
      </c>
      <c r="E137" t="s">
        <v>8721</v>
      </c>
      <c r="F137" t="s">
        <v>2133</v>
      </c>
      <c r="G137" t="s">
        <v>3006</v>
      </c>
      <c r="H137" s="1">
        <v>45307</v>
      </c>
      <c r="I137">
        <v>13</v>
      </c>
      <c r="J137">
        <v>38</v>
      </c>
      <c r="K137" s="15">
        <v>41403</v>
      </c>
      <c r="L137">
        <v>0</v>
      </c>
    </row>
    <row r="138" spans="1:12" x14ac:dyDescent="0.45">
      <c r="A138" t="s">
        <v>143</v>
      </c>
      <c r="B138" t="s">
        <v>1142</v>
      </c>
      <c r="C138" s="3">
        <v>36</v>
      </c>
      <c r="D138" s="8" t="s">
        <v>1998</v>
      </c>
      <c r="E138" t="s">
        <v>8721</v>
      </c>
      <c r="F138" t="s">
        <v>2134</v>
      </c>
      <c r="G138" t="s">
        <v>3075</v>
      </c>
      <c r="H138" s="1">
        <v>45193</v>
      </c>
      <c r="I138">
        <v>2</v>
      </c>
      <c r="J138">
        <v>8</v>
      </c>
      <c r="K138" s="15">
        <v>12216</v>
      </c>
      <c r="L138">
        <v>1</v>
      </c>
    </row>
    <row r="139" spans="1:12" x14ac:dyDescent="0.45">
      <c r="A139" t="s">
        <v>144</v>
      </c>
      <c r="B139" t="s">
        <v>1143</v>
      </c>
      <c r="C139" s="3">
        <v>21</v>
      </c>
      <c r="D139" s="8" t="s">
        <v>1998</v>
      </c>
      <c r="E139" t="s">
        <v>8721</v>
      </c>
      <c r="F139" t="s">
        <v>2135</v>
      </c>
      <c r="G139" t="s">
        <v>2991</v>
      </c>
      <c r="H139" s="1">
        <v>45759</v>
      </c>
      <c r="I139">
        <v>7</v>
      </c>
      <c r="J139">
        <v>22</v>
      </c>
      <c r="K139" s="15">
        <v>25218</v>
      </c>
      <c r="L139">
        <v>2</v>
      </c>
    </row>
    <row r="140" spans="1:12" x14ac:dyDescent="0.45">
      <c r="A140" t="s">
        <v>145</v>
      </c>
      <c r="B140" t="s">
        <v>1144</v>
      </c>
      <c r="C140" s="3">
        <v>65</v>
      </c>
      <c r="D140" s="8" t="s">
        <v>1999</v>
      </c>
      <c r="E140" t="s">
        <v>8722</v>
      </c>
      <c r="F140" t="s">
        <v>2136</v>
      </c>
      <c r="G140" t="s">
        <v>3076</v>
      </c>
      <c r="H140" s="1">
        <v>44957</v>
      </c>
      <c r="I140">
        <v>6</v>
      </c>
      <c r="J140">
        <v>22</v>
      </c>
      <c r="K140" s="15">
        <v>14893</v>
      </c>
      <c r="L140">
        <v>0</v>
      </c>
    </row>
    <row r="141" spans="1:12" x14ac:dyDescent="0.45">
      <c r="A141" t="s">
        <v>146</v>
      </c>
      <c r="B141" t="s">
        <v>1145</v>
      </c>
      <c r="C141" s="3">
        <v>21</v>
      </c>
      <c r="D141" s="8" t="s">
        <v>1998</v>
      </c>
      <c r="E141" t="s">
        <v>8721</v>
      </c>
      <c r="F141" t="s">
        <v>2137</v>
      </c>
      <c r="G141" t="s">
        <v>3077</v>
      </c>
      <c r="H141" s="1">
        <v>45410</v>
      </c>
      <c r="I141">
        <v>4</v>
      </c>
      <c r="J141">
        <v>14</v>
      </c>
      <c r="K141" s="15">
        <v>14882</v>
      </c>
      <c r="L141">
        <v>1</v>
      </c>
    </row>
    <row r="142" spans="1:12" x14ac:dyDescent="0.45">
      <c r="A142" t="s">
        <v>147</v>
      </c>
      <c r="B142" t="s">
        <v>1146</v>
      </c>
      <c r="C142" s="3">
        <v>55</v>
      </c>
      <c r="D142" s="8" t="s">
        <v>1999</v>
      </c>
      <c r="E142" t="s">
        <v>8721</v>
      </c>
      <c r="F142" t="s">
        <v>2138</v>
      </c>
      <c r="G142" t="s">
        <v>3008</v>
      </c>
      <c r="H142" s="1">
        <v>45201</v>
      </c>
      <c r="I142">
        <v>6</v>
      </c>
      <c r="J142">
        <v>18</v>
      </c>
      <c r="K142" s="15">
        <v>21335</v>
      </c>
      <c r="L142">
        <v>1</v>
      </c>
    </row>
    <row r="143" spans="1:12" x14ac:dyDescent="0.45">
      <c r="A143" t="s">
        <v>148</v>
      </c>
      <c r="B143" t="s">
        <v>1147</v>
      </c>
      <c r="C143" s="3">
        <v>50</v>
      </c>
      <c r="D143" s="8" t="s">
        <v>1998</v>
      </c>
      <c r="E143" t="s">
        <v>8721</v>
      </c>
      <c r="F143" t="s">
        <v>2139</v>
      </c>
      <c r="G143" t="s">
        <v>3078</v>
      </c>
      <c r="H143" s="1">
        <v>45888</v>
      </c>
      <c r="I143">
        <v>3</v>
      </c>
      <c r="J143">
        <v>7</v>
      </c>
      <c r="K143" s="15">
        <v>8157</v>
      </c>
      <c r="L143">
        <v>1</v>
      </c>
    </row>
    <row r="144" spans="1:12" x14ac:dyDescent="0.45">
      <c r="A144" t="s">
        <v>149</v>
      </c>
      <c r="B144" t="s">
        <v>1148</v>
      </c>
      <c r="C144" s="3">
        <v>21</v>
      </c>
      <c r="D144" s="8" t="s">
        <v>1998</v>
      </c>
      <c r="E144" t="s">
        <v>8721</v>
      </c>
      <c r="F144" t="s">
        <v>2140</v>
      </c>
      <c r="G144" t="s">
        <v>3062</v>
      </c>
      <c r="H144" s="1">
        <v>45208</v>
      </c>
      <c r="I144">
        <v>3</v>
      </c>
      <c r="J144">
        <v>5</v>
      </c>
      <c r="K144" s="15">
        <v>3317</v>
      </c>
      <c r="L144">
        <v>0</v>
      </c>
    </row>
    <row r="145" spans="1:12" x14ac:dyDescent="0.45">
      <c r="A145" t="s">
        <v>150</v>
      </c>
      <c r="B145" t="s">
        <v>1149</v>
      </c>
      <c r="C145" s="3">
        <v>29</v>
      </c>
      <c r="D145" s="8" t="s">
        <v>1998</v>
      </c>
      <c r="E145" t="s">
        <v>8721</v>
      </c>
      <c r="F145" t="s">
        <v>2141</v>
      </c>
      <c r="G145" t="s">
        <v>3012</v>
      </c>
      <c r="H145" s="1">
        <v>45910</v>
      </c>
      <c r="I145">
        <v>9</v>
      </c>
      <c r="J145">
        <v>31</v>
      </c>
      <c r="K145" s="15">
        <v>34150</v>
      </c>
      <c r="L145">
        <v>2</v>
      </c>
    </row>
    <row r="146" spans="1:12" x14ac:dyDescent="0.45">
      <c r="A146" t="s">
        <v>151</v>
      </c>
      <c r="B146" t="s">
        <v>1150</v>
      </c>
      <c r="C146" s="3">
        <v>56</v>
      </c>
      <c r="D146" s="8" t="s">
        <v>1998</v>
      </c>
      <c r="E146" t="s">
        <v>8721</v>
      </c>
      <c r="F146" t="s">
        <v>2142</v>
      </c>
      <c r="G146" t="s">
        <v>3079</v>
      </c>
      <c r="H146" s="1">
        <v>45346</v>
      </c>
      <c r="I146">
        <v>4</v>
      </c>
      <c r="J146">
        <v>16</v>
      </c>
      <c r="K146" s="15">
        <v>16278</v>
      </c>
      <c r="L146">
        <v>2</v>
      </c>
    </row>
    <row r="147" spans="1:12" x14ac:dyDescent="0.45">
      <c r="A147" t="s">
        <v>152</v>
      </c>
      <c r="B147" t="s">
        <v>1151</v>
      </c>
      <c r="C147" s="3">
        <v>61</v>
      </c>
      <c r="D147" s="8" t="s">
        <v>1998</v>
      </c>
      <c r="E147" t="s">
        <v>8722</v>
      </c>
      <c r="F147" t="s">
        <v>2143</v>
      </c>
      <c r="G147" t="s">
        <v>3012</v>
      </c>
      <c r="H147" s="1">
        <v>45628</v>
      </c>
      <c r="I147">
        <v>7</v>
      </c>
      <c r="J147">
        <v>19</v>
      </c>
      <c r="K147" s="15">
        <v>21313</v>
      </c>
      <c r="L147">
        <v>1</v>
      </c>
    </row>
    <row r="148" spans="1:12" x14ac:dyDescent="0.45">
      <c r="A148" t="s">
        <v>153</v>
      </c>
      <c r="B148" t="s">
        <v>1152</v>
      </c>
      <c r="C148" s="3">
        <v>43</v>
      </c>
      <c r="D148" s="8" t="s">
        <v>1998</v>
      </c>
      <c r="E148" t="s">
        <v>8721</v>
      </c>
      <c r="F148" t="s">
        <v>2144</v>
      </c>
      <c r="G148" t="s">
        <v>3080</v>
      </c>
      <c r="H148" s="1">
        <v>45279</v>
      </c>
      <c r="I148">
        <v>7</v>
      </c>
      <c r="J148">
        <v>17</v>
      </c>
      <c r="K148" s="15">
        <v>18569</v>
      </c>
      <c r="L148">
        <v>0</v>
      </c>
    </row>
    <row r="149" spans="1:12" x14ac:dyDescent="0.45">
      <c r="A149" t="s">
        <v>154</v>
      </c>
      <c r="B149" t="s">
        <v>1045</v>
      </c>
      <c r="C149" s="3">
        <v>54</v>
      </c>
      <c r="D149" s="8" t="s">
        <v>1998</v>
      </c>
      <c r="E149" t="s">
        <v>8721</v>
      </c>
      <c r="F149" t="s">
        <v>2145</v>
      </c>
      <c r="G149" t="s">
        <v>3081</v>
      </c>
      <c r="H149" s="1">
        <v>45308</v>
      </c>
      <c r="I149">
        <v>4</v>
      </c>
      <c r="J149">
        <v>14</v>
      </c>
      <c r="K149" s="15">
        <v>8733</v>
      </c>
      <c r="L149">
        <v>1</v>
      </c>
    </row>
    <row r="150" spans="1:12" x14ac:dyDescent="0.45">
      <c r="A150" t="s">
        <v>155</v>
      </c>
      <c r="B150" t="s">
        <v>1153</v>
      </c>
      <c r="C150" s="3">
        <v>55</v>
      </c>
      <c r="D150" s="8" t="s">
        <v>1998</v>
      </c>
      <c r="E150" t="s">
        <v>8721</v>
      </c>
      <c r="F150" t="s">
        <v>2146</v>
      </c>
      <c r="G150" t="s">
        <v>2969</v>
      </c>
      <c r="H150" s="1">
        <v>45275</v>
      </c>
      <c r="I150">
        <v>2</v>
      </c>
      <c r="J150">
        <v>2</v>
      </c>
      <c r="K150" s="15">
        <v>1040</v>
      </c>
      <c r="L150">
        <v>0</v>
      </c>
    </row>
    <row r="151" spans="1:12" x14ac:dyDescent="0.45">
      <c r="A151" t="s">
        <v>156</v>
      </c>
      <c r="B151" t="s">
        <v>1154</v>
      </c>
      <c r="C151" s="3">
        <v>57</v>
      </c>
      <c r="D151" s="8" t="s">
        <v>1998</v>
      </c>
      <c r="E151" t="s">
        <v>8721</v>
      </c>
      <c r="F151" t="s">
        <v>2147</v>
      </c>
      <c r="G151" t="s">
        <v>3082</v>
      </c>
      <c r="H151" s="1">
        <v>45338</v>
      </c>
      <c r="I151">
        <v>6</v>
      </c>
      <c r="J151">
        <v>19</v>
      </c>
      <c r="K151" s="15">
        <v>25207</v>
      </c>
      <c r="L151">
        <v>0</v>
      </c>
    </row>
    <row r="152" spans="1:12" x14ac:dyDescent="0.45">
      <c r="A152" t="s">
        <v>157</v>
      </c>
      <c r="B152" t="s">
        <v>1155</v>
      </c>
      <c r="C152" s="3">
        <v>44</v>
      </c>
      <c r="D152" s="8" t="s">
        <v>1999</v>
      </c>
      <c r="E152" t="s">
        <v>8721</v>
      </c>
      <c r="F152" t="s">
        <v>2148</v>
      </c>
      <c r="G152" t="s">
        <v>3065</v>
      </c>
      <c r="H152" s="1">
        <v>45286</v>
      </c>
      <c r="I152">
        <v>3</v>
      </c>
      <c r="J152">
        <v>12</v>
      </c>
      <c r="K152" s="15">
        <v>6610</v>
      </c>
      <c r="L152">
        <v>3</v>
      </c>
    </row>
    <row r="153" spans="1:12" x14ac:dyDescent="0.45">
      <c r="A153" t="s">
        <v>158</v>
      </c>
      <c r="B153" t="s">
        <v>1156</v>
      </c>
      <c r="C153" s="3">
        <v>34</v>
      </c>
      <c r="D153" s="8" t="s">
        <v>1998</v>
      </c>
      <c r="E153" t="s">
        <v>8721</v>
      </c>
      <c r="F153" t="s">
        <v>2149</v>
      </c>
      <c r="G153" t="s">
        <v>8695</v>
      </c>
      <c r="H153" s="1">
        <v>45703</v>
      </c>
      <c r="I153">
        <v>3</v>
      </c>
      <c r="J153">
        <v>9</v>
      </c>
      <c r="K153" s="15">
        <v>10707</v>
      </c>
      <c r="L153">
        <v>0</v>
      </c>
    </row>
    <row r="154" spans="1:12" x14ac:dyDescent="0.45">
      <c r="A154" t="s">
        <v>159</v>
      </c>
      <c r="B154" t="s">
        <v>1157</v>
      </c>
      <c r="C154" s="3">
        <v>60</v>
      </c>
      <c r="D154" s="8" t="s">
        <v>1999</v>
      </c>
      <c r="E154" t="s">
        <v>8722</v>
      </c>
      <c r="F154" t="s">
        <v>2150</v>
      </c>
      <c r="G154" t="s">
        <v>3080</v>
      </c>
      <c r="H154" s="1">
        <v>45881</v>
      </c>
      <c r="I154">
        <v>8</v>
      </c>
      <c r="J154">
        <v>21</v>
      </c>
      <c r="K154" s="15">
        <v>23882</v>
      </c>
      <c r="L154">
        <v>0</v>
      </c>
    </row>
    <row r="155" spans="1:12" x14ac:dyDescent="0.45">
      <c r="A155" t="s">
        <v>160</v>
      </c>
      <c r="B155" t="s">
        <v>1158</v>
      </c>
      <c r="C155" s="3">
        <v>33</v>
      </c>
      <c r="D155" s="8" t="s">
        <v>1999</v>
      </c>
      <c r="E155" t="s">
        <v>8721</v>
      </c>
      <c r="F155" t="s">
        <v>2151</v>
      </c>
      <c r="G155" t="s">
        <v>3083</v>
      </c>
      <c r="H155" s="1">
        <v>44842</v>
      </c>
      <c r="I155">
        <v>6</v>
      </c>
      <c r="J155">
        <v>12</v>
      </c>
      <c r="K155" s="15">
        <v>10229</v>
      </c>
      <c r="L155">
        <v>3</v>
      </c>
    </row>
    <row r="156" spans="1:12" x14ac:dyDescent="0.45">
      <c r="A156" t="s">
        <v>161</v>
      </c>
      <c r="B156" t="s">
        <v>1159</v>
      </c>
      <c r="C156" s="3">
        <v>43</v>
      </c>
      <c r="D156" s="8" t="s">
        <v>1998</v>
      </c>
      <c r="E156" t="s">
        <v>8721</v>
      </c>
      <c r="F156" t="s">
        <v>2152</v>
      </c>
      <c r="G156" t="s">
        <v>3084</v>
      </c>
      <c r="H156" s="1">
        <v>45404</v>
      </c>
      <c r="I156">
        <v>6</v>
      </c>
      <c r="J156">
        <v>25</v>
      </c>
      <c r="K156" s="15">
        <v>30658</v>
      </c>
      <c r="L156">
        <v>1</v>
      </c>
    </row>
    <row r="157" spans="1:12" x14ac:dyDescent="0.45">
      <c r="A157" t="s">
        <v>162</v>
      </c>
      <c r="B157" t="s">
        <v>1160</v>
      </c>
      <c r="C157" s="3">
        <v>60</v>
      </c>
      <c r="D157" s="8" t="s">
        <v>1999</v>
      </c>
      <c r="E157" t="s">
        <v>8722</v>
      </c>
      <c r="F157" t="s">
        <v>2153</v>
      </c>
      <c r="G157" t="s">
        <v>3069</v>
      </c>
      <c r="H157" s="1">
        <v>44984</v>
      </c>
      <c r="I157">
        <v>4</v>
      </c>
      <c r="J157">
        <v>15</v>
      </c>
      <c r="K157" s="15">
        <v>18437</v>
      </c>
      <c r="L157">
        <v>1</v>
      </c>
    </row>
    <row r="158" spans="1:12" x14ac:dyDescent="0.45">
      <c r="A158" t="s">
        <v>163</v>
      </c>
      <c r="B158" t="s">
        <v>1161</v>
      </c>
      <c r="C158" s="3">
        <v>47</v>
      </c>
      <c r="D158" s="8" t="s">
        <v>1999</v>
      </c>
      <c r="E158" t="s">
        <v>8721</v>
      </c>
      <c r="F158" t="s">
        <v>2154</v>
      </c>
      <c r="G158" t="s">
        <v>8696</v>
      </c>
      <c r="H158" s="1">
        <v>45815</v>
      </c>
      <c r="I158">
        <v>3</v>
      </c>
      <c r="J158">
        <v>13</v>
      </c>
      <c r="K158" s="15">
        <v>21365</v>
      </c>
      <c r="L158">
        <v>1</v>
      </c>
    </row>
    <row r="159" spans="1:12" x14ac:dyDescent="0.45">
      <c r="A159" t="s">
        <v>164</v>
      </c>
      <c r="B159" t="s">
        <v>1162</v>
      </c>
      <c r="C159" s="3">
        <v>22</v>
      </c>
      <c r="D159" s="8" t="s">
        <v>1998</v>
      </c>
      <c r="E159" t="s">
        <v>8721</v>
      </c>
      <c r="F159" t="s">
        <v>2155</v>
      </c>
      <c r="G159" t="s">
        <v>3017</v>
      </c>
      <c r="H159" s="1">
        <v>45152</v>
      </c>
      <c r="I159">
        <v>5</v>
      </c>
      <c r="J159">
        <v>17</v>
      </c>
      <c r="K159" s="15">
        <v>16335</v>
      </c>
      <c r="L159">
        <v>0</v>
      </c>
    </row>
    <row r="160" spans="1:12" x14ac:dyDescent="0.45">
      <c r="A160" t="s">
        <v>165</v>
      </c>
      <c r="B160" t="s">
        <v>1163</v>
      </c>
      <c r="C160" s="3">
        <v>47</v>
      </c>
      <c r="D160" s="8" t="s">
        <v>1998</v>
      </c>
      <c r="E160" t="s">
        <v>8721</v>
      </c>
      <c r="F160" t="s">
        <v>2156</v>
      </c>
      <c r="G160" t="s">
        <v>2991</v>
      </c>
      <c r="H160" s="1">
        <v>45757</v>
      </c>
      <c r="I160">
        <v>4</v>
      </c>
      <c r="J160">
        <v>13</v>
      </c>
      <c r="K160" s="15">
        <v>20099</v>
      </c>
      <c r="L160">
        <v>1</v>
      </c>
    </row>
    <row r="161" spans="1:12" x14ac:dyDescent="0.45">
      <c r="A161" t="s">
        <v>166</v>
      </c>
      <c r="B161" t="s">
        <v>1164</v>
      </c>
      <c r="C161" s="3">
        <v>22</v>
      </c>
      <c r="D161" s="8" t="s">
        <v>1998</v>
      </c>
      <c r="E161" t="s">
        <v>8721</v>
      </c>
      <c r="F161" t="s">
        <v>2157</v>
      </c>
      <c r="G161" t="s">
        <v>2988</v>
      </c>
      <c r="H161" s="1">
        <v>45010</v>
      </c>
      <c r="I161">
        <v>5</v>
      </c>
      <c r="J161">
        <v>17</v>
      </c>
      <c r="K161" s="15">
        <v>16901</v>
      </c>
      <c r="L161">
        <v>0</v>
      </c>
    </row>
    <row r="162" spans="1:12" x14ac:dyDescent="0.45">
      <c r="A162" t="s">
        <v>167</v>
      </c>
      <c r="B162" t="s">
        <v>1165</v>
      </c>
      <c r="C162" s="3">
        <v>50</v>
      </c>
      <c r="D162" s="8" t="s">
        <v>1999</v>
      </c>
      <c r="E162" t="s">
        <v>8721</v>
      </c>
      <c r="F162" t="s">
        <v>2158</v>
      </c>
      <c r="G162" t="s">
        <v>2969</v>
      </c>
      <c r="H162" s="1">
        <v>45376</v>
      </c>
      <c r="I162">
        <v>2</v>
      </c>
      <c r="J162">
        <v>5</v>
      </c>
      <c r="K162" s="15">
        <v>8104</v>
      </c>
      <c r="L162">
        <v>2</v>
      </c>
    </row>
    <row r="163" spans="1:12" x14ac:dyDescent="0.45">
      <c r="A163" t="s">
        <v>168</v>
      </c>
      <c r="B163" t="s">
        <v>1166</v>
      </c>
      <c r="C163" s="3">
        <v>26</v>
      </c>
      <c r="D163" s="8" t="s">
        <v>1999</v>
      </c>
      <c r="E163" t="s">
        <v>8721</v>
      </c>
      <c r="F163" t="s">
        <v>2159</v>
      </c>
      <c r="G163" t="s">
        <v>3062</v>
      </c>
      <c r="H163" s="1">
        <v>45892</v>
      </c>
      <c r="I163">
        <v>7</v>
      </c>
      <c r="J163">
        <v>18</v>
      </c>
      <c r="K163" s="15">
        <v>14313</v>
      </c>
      <c r="L163">
        <v>1</v>
      </c>
    </row>
    <row r="164" spans="1:12" x14ac:dyDescent="0.45">
      <c r="A164" t="s">
        <v>169</v>
      </c>
      <c r="B164" t="s">
        <v>1167</v>
      </c>
      <c r="C164" s="3">
        <v>22</v>
      </c>
      <c r="D164" s="8" t="s">
        <v>1998</v>
      </c>
      <c r="E164" t="s">
        <v>8721</v>
      </c>
      <c r="F164" t="s">
        <v>2160</v>
      </c>
      <c r="G164" t="s">
        <v>3065</v>
      </c>
      <c r="H164" s="1">
        <v>45001</v>
      </c>
      <c r="I164">
        <v>5</v>
      </c>
      <c r="J164">
        <v>15</v>
      </c>
      <c r="K164" s="15">
        <v>14540</v>
      </c>
      <c r="L164">
        <v>0</v>
      </c>
    </row>
    <row r="165" spans="1:12" x14ac:dyDescent="0.45">
      <c r="A165" t="s">
        <v>170</v>
      </c>
      <c r="B165" t="s">
        <v>1168</v>
      </c>
      <c r="C165" s="3">
        <v>41</v>
      </c>
      <c r="D165" s="8" t="s">
        <v>1999</v>
      </c>
      <c r="E165" t="s">
        <v>8721</v>
      </c>
      <c r="F165" t="s">
        <v>2161</v>
      </c>
      <c r="G165" t="s">
        <v>2994</v>
      </c>
      <c r="H165" s="1">
        <v>45010</v>
      </c>
      <c r="I165">
        <v>7</v>
      </c>
      <c r="J165">
        <v>26</v>
      </c>
      <c r="K165" s="15">
        <v>23671</v>
      </c>
      <c r="L165">
        <v>1</v>
      </c>
    </row>
    <row r="166" spans="1:12" x14ac:dyDescent="0.45">
      <c r="A166" t="s">
        <v>171</v>
      </c>
      <c r="B166" t="s">
        <v>1169</v>
      </c>
      <c r="C166" s="3">
        <v>28</v>
      </c>
      <c r="D166" s="8" t="s">
        <v>1999</v>
      </c>
      <c r="E166" t="s">
        <v>8721</v>
      </c>
      <c r="F166" t="s">
        <v>2162</v>
      </c>
      <c r="G166" t="s">
        <v>3085</v>
      </c>
      <c r="H166" s="1">
        <v>45531</v>
      </c>
      <c r="I166">
        <v>8</v>
      </c>
      <c r="J166">
        <v>26</v>
      </c>
      <c r="K166" s="15">
        <v>21705</v>
      </c>
      <c r="L166">
        <v>0</v>
      </c>
    </row>
    <row r="167" spans="1:12" x14ac:dyDescent="0.45">
      <c r="A167" t="s">
        <v>172</v>
      </c>
      <c r="B167" t="s">
        <v>1170</v>
      </c>
      <c r="C167" s="3">
        <v>52</v>
      </c>
      <c r="D167" s="8" t="s">
        <v>1999</v>
      </c>
      <c r="E167" t="s">
        <v>8721</v>
      </c>
      <c r="F167" t="s">
        <v>2163</v>
      </c>
      <c r="G167" t="s">
        <v>3028</v>
      </c>
      <c r="H167" s="1">
        <v>45082</v>
      </c>
      <c r="I167">
        <v>4</v>
      </c>
      <c r="J167">
        <v>12</v>
      </c>
      <c r="K167" s="15">
        <v>7716</v>
      </c>
      <c r="L167">
        <v>0</v>
      </c>
    </row>
    <row r="168" spans="1:12" x14ac:dyDescent="0.45">
      <c r="A168" t="s">
        <v>173</v>
      </c>
      <c r="B168" t="s">
        <v>1171</v>
      </c>
      <c r="C168" s="3">
        <v>57</v>
      </c>
      <c r="D168" s="8" t="s">
        <v>1998</v>
      </c>
      <c r="E168" t="s">
        <v>8721</v>
      </c>
      <c r="F168" t="s">
        <v>2164</v>
      </c>
      <c r="G168" t="s">
        <v>3080</v>
      </c>
      <c r="H168" s="1">
        <v>45093</v>
      </c>
      <c r="I168">
        <v>9</v>
      </c>
      <c r="J168">
        <v>28</v>
      </c>
      <c r="K168" s="15">
        <v>15366</v>
      </c>
      <c r="L168">
        <v>0</v>
      </c>
    </row>
    <row r="169" spans="1:12" x14ac:dyDescent="0.45">
      <c r="A169" t="s">
        <v>174</v>
      </c>
      <c r="B169" t="s">
        <v>1172</v>
      </c>
      <c r="C169" s="3">
        <v>60</v>
      </c>
      <c r="D169" s="8" t="s">
        <v>1999</v>
      </c>
      <c r="E169" t="s">
        <v>8722</v>
      </c>
      <c r="F169" t="s">
        <v>2165</v>
      </c>
      <c r="G169" t="s">
        <v>3019</v>
      </c>
      <c r="H169" s="1">
        <v>45105</v>
      </c>
      <c r="I169">
        <v>4</v>
      </c>
      <c r="J169">
        <v>10</v>
      </c>
      <c r="K169" s="15">
        <v>4143</v>
      </c>
      <c r="L169">
        <v>0</v>
      </c>
    </row>
    <row r="170" spans="1:12" x14ac:dyDescent="0.45">
      <c r="A170" t="s">
        <v>175</v>
      </c>
      <c r="B170" t="s">
        <v>1173</v>
      </c>
      <c r="C170" s="3">
        <v>60</v>
      </c>
      <c r="D170" s="8" t="s">
        <v>1998</v>
      </c>
      <c r="E170" t="s">
        <v>8722</v>
      </c>
      <c r="F170" t="s">
        <v>2166</v>
      </c>
      <c r="G170" t="s">
        <v>2968</v>
      </c>
      <c r="H170" s="1">
        <v>44832</v>
      </c>
      <c r="I170">
        <v>3</v>
      </c>
      <c r="J170">
        <v>8</v>
      </c>
      <c r="K170" s="15">
        <v>7968</v>
      </c>
      <c r="L170">
        <v>0</v>
      </c>
    </row>
    <row r="171" spans="1:12" x14ac:dyDescent="0.45">
      <c r="A171" t="s">
        <v>176</v>
      </c>
      <c r="B171" t="s">
        <v>1174</v>
      </c>
      <c r="C171" s="3">
        <v>26</v>
      </c>
      <c r="D171" s="8" t="s">
        <v>1999</v>
      </c>
      <c r="E171" t="s">
        <v>8721</v>
      </c>
      <c r="F171" t="s">
        <v>2167</v>
      </c>
      <c r="G171" t="s">
        <v>2988</v>
      </c>
      <c r="H171" s="1">
        <v>45385</v>
      </c>
      <c r="I171">
        <v>2</v>
      </c>
      <c r="J171">
        <v>2</v>
      </c>
      <c r="K171" s="15">
        <v>1416</v>
      </c>
      <c r="L171">
        <v>1</v>
      </c>
    </row>
    <row r="172" spans="1:12" x14ac:dyDescent="0.45">
      <c r="A172" t="s">
        <v>177</v>
      </c>
      <c r="B172" t="s">
        <v>1175</v>
      </c>
      <c r="C172" s="3">
        <v>25</v>
      </c>
      <c r="D172" s="8" t="s">
        <v>1998</v>
      </c>
      <c r="E172" t="s">
        <v>8721</v>
      </c>
      <c r="F172" t="s">
        <v>2168</v>
      </c>
      <c r="G172" t="s">
        <v>3053</v>
      </c>
      <c r="H172" s="1">
        <v>45653</v>
      </c>
      <c r="I172">
        <v>4</v>
      </c>
      <c r="J172">
        <v>16</v>
      </c>
      <c r="K172" s="15">
        <v>13204</v>
      </c>
      <c r="L172">
        <v>0</v>
      </c>
    </row>
    <row r="173" spans="1:12" x14ac:dyDescent="0.45">
      <c r="A173" t="s">
        <v>178</v>
      </c>
      <c r="B173" t="s">
        <v>1176</v>
      </c>
      <c r="C173" s="3">
        <v>65</v>
      </c>
      <c r="D173" s="8" t="s">
        <v>1998</v>
      </c>
      <c r="E173" t="s">
        <v>8722</v>
      </c>
      <c r="F173" t="s">
        <v>2169</v>
      </c>
      <c r="G173" t="s">
        <v>2975</v>
      </c>
      <c r="H173" s="1">
        <v>45455</v>
      </c>
      <c r="I173">
        <v>6</v>
      </c>
      <c r="J173">
        <v>15</v>
      </c>
      <c r="K173" s="15">
        <v>10516</v>
      </c>
      <c r="L173">
        <v>0</v>
      </c>
    </row>
    <row r="174" spans="1:12" x14ac:dyDescent="0.45">
      <c r="A174" t="s">
        <v>179</v>
      </c>
      <c r="B174" t="s">
        <v>1177</v>
      </c>
      <c r="C174" s="3">
        <v>35</v>
      </c>
      <c r="D174" s="8" t="s">
        <v>1999</v>
      </c>
      <c r="E174" t="s">
        <v>8721</v>
      </c>
      <c r="F174" t="s">
        <v>2170</v>
      </c>
      <c r="G174" t="s">
        <v>3086</v>
      </c>
      <c r="H174" s="1">
        <v>44893</v>
      </c>
      <c r="I174">
        <v>5</v>
      </c>
      <c r="J174">
        <v>15</v>
      </c>
      <c r="K174" s="15">
        <v>9022</v>
      </c>
      <c r="L174">
        <v>2</v>
      </c>
    </row>
    <row r="175" spans="1:12" x14ac:dyDescent="0.45">
      <c r="A175" t="s">
        <v>180</v>
      </c>
      <c r="B175" t="s">
        <v>1178</v>
      </c>
      <c r="C175" s="3">
        <v>56</v>
      </c>
      <c r="D175" s="8" t="s">
        <v>1998</v>
      </c>
      <c r="E175" t="s">
        <v>8721</v>
      </c>
      <c r="F175" t="s">
        <v>2171</v>
      </c>
      <c r="G175" t="s">
        <v>8697</v>
      </c>
      <c r="H175" s="1">
        <v>45024</v>
      </c>
      <c r="I175">
        <v>5</v>
      </c>
      <c r="J175">
        <v>15</v>
      </c>
      <c r="K175" s="15">
        <v>16705</v>
      </c>
      <c r="L175">
        <v>1</v>
      </c>
    </row>
    <row r="176" spans="1:12" x14ac:dyDescent="0.45">
      <c r="A176" t="s">
        <v>181</v>
      </c>
      <c r="B176" t="s">
        <v>1179</v>
      </c>
      <c r="C176" s="3">
        <v>63</v>
      </c>
      <c r="D176" s="8" t="s">
        <v>1999</v>
      </c>
      <c r="E176" t="s">
        <v>8722</v>
      </c>
      <c r="F176" t="s">
        <v>2172</v>
      </c>
      <c r="G176" t="s">
        <v>3014</v>
      </c>
      <c r="H176" s="1">
        <v>45673</v>
      </c>
      <c r="I176">
        <v>5</v>
      </c>
      <c r="J176">
        <v>7</v>
      </c>
      <c r="K176" s="15">
        <v>6539</v>
      </c>
      <c r="L176">
        <v>1</v>
      </c>
    </row>
    <row r="177" spans="1:12" x14ac:dyDescent="0.45">
      <c r="A177" t="s">
        <v>182</v>
      </c>
      <c r="B177" t="s">
        <v>1180</v>
      </c>
      <c r="C177" s="3">
        <v>31</v>
      </c>
      <c r="D177" s="8" t="s">
        <v>1999</v>
      </c>
      <c r="E177" t="s">
        <v>8721</v>
      </c>
      <c r="F177" t="s">
        <v>2173</v>
      </c>
      <c r="G177" t="s">
        <v>3087</v>
      </c>
      <c r="H177" s="1">
        <v>45088</v>
      </c>
      <c r="I177">
        <v>1</v>
      </c>
      <c r="J177">
        <v>2</v>
      </c>
      <c r="K177" s="15">
        <v>292</v>
      </c>
      <c r="L177">
        <v>0</v>
      </c>
    </row>
    <row r="178" spans="1:12" x14ac:dyDescent="0.45">
      <c r="A178" t="s">
        <v>183</v>
      </c>
      <c r="B178" t="s">
        <v>1181</v>
      </c>
      <c r="C178" s="3">
        <v>50</v>
      </c>
      <c r="D178" s="8" t="s">
        <v>1999</v>
      </c>
      <c r="E178" t="s">
        <v>8721</v>
      </c>
      <c r="F178" t="s">
        <v>2174</v>
      </c>
      <c r="G178" t="s">
        <v>3088</v>
      </c>
      <c r="H178" s="1">
        <v>45832</v>
      </c>
      <c r="I178">
        <v>3</v>
      </c>
      <c r="J178">
        <v>7</v>
      </c>
      <c r="K178" s="15">
        <v>7929</v>
      </c>
      <c r="L178">
        <v>2</v>
      </c>
    </row>
    <row r="179" spans="1:12" x14ac:dyDescent="0.45">
      <c r="A179" t="s">
        <v>184</v>
      </c>
      <c r="B179" t="s">
        <v>1182</v>
      </c>
      <c r="C179" s="3">
        <v>34</v>
      </c>
      <c r="D179" s="8" t="s">
        <v>1998</v>
      </c>
      <c r="E179" t="s">
        <v>8721</v>
      </c>
      <c r="F179" t="s">
        <v>2175</v>
      </c>
      <c r="G179" t="s">
        <v>3089</v>
      </c>
      <c r="H179" s="1">
        <v>45063</v>
      </c>
      <c r="I179">
        <v>11</v>
      </c>
      <c r="J179">
        <v>39</v>
      </c>
      <c r="K179" s="15">
        <v>38018</v>
      </c>
      <c r="L179">
        <v>2</v>
      </c>
    </row>
    <row r="180" spans="1:12" x14ac:dyDescent="0.45">
      <c r="A180" t="s">
        <v>185</v>
      </c>
      <c r="B180" t="s">
        <v>1183</v>
      </c>
      <c r="C180" s="3">
        <v>23</v>
      </c>
      <c r="D180" s="8" t="s">
        <v>1999</v>
      </c>
      <c r="E180" t="s">
        <v>8721</v>
      </c>
      <c r="F180" t="s">
        <v>2176</v>
      </c>
      <c r="G180" t="s">
        <v>3090</v>
      </c>
      <c r="H180" s="1">
        <v>45455</v>
      </c>
      <c r="I180">
        <v>5</v>
      </c>
      <c r="J180">
        <v>10</v>
      </c>
      <c r="K180" s="15">
        <v>7065</v>
      </c>
      <c r="L180">
        <v>1</v>
      </c>
    </row>
    <row r="181" spans="1:12" x14ac:dyDescent="0.45">
      <c r="A181" t="s">
        <v>186</v>
      </c>
      <c r="B181" t="s">
        <v>1184</v>
      </c>
      <c r="C181" s="3">
        <v>35</v>
      </c>
      <c r="D181" s="8" t="s">
        <v>1998</v>
      </c>
      <c r="E181" t="s">
        <v>8721</v>
      </c>
      <c r="F181" t="s">
        <v>2177</v>
      </c>
      <c r="G181" t="s">
        <v>2997</v>
      </c>
      <c r="H181" s="1">
        <v>45026</v>
      </c>
      <c r="I181">
        <v>8</v>
      </c>
      <c r="J181">
        <v>26</v>
      </c>
      <c r="K181" s="15">
        <v>39334</v>
      </c>
      <c r="L181">
        <v>0</v>
      </c>
    </row>
    <row r="182" spans="1:12" x14ac:dyDescent="0.45">
      <c r="A182" t="s">
        <v>187</v>
      </c>
      <c r="B182" t="s">
        <v>1185</v>
      </c>
      <c r="C182" s="3">
        <v>18</v>
      </c>
      <c r="D182" s="8" t="s">
        <v>1999</v>
      </c>
      <c r="E182" t="s">
        <v>8721</v>
      </c>
      <c r="F182" t="s">
        <v>2178</v>
      </c>
      <c r="G182" t="s">
        <v>3091</v>
      </c>
      <c r="H182" s="1">
        <v>45072</v>
      </c>
      <c r="I182">
        <v>3</v>
      </c>
      <c r="J182">
        <v>12</v>
      </c>
      <c r="K182" s="15">
        <v>15431</v>
      </c>
      <c r="L182">
        <v>2</v>
      </c>
    </row>
    <row r="183" spans="1:12" x14ac:dyDescent="0.45">
      <c r="A183" t="s">
        <v>188</v>
      </c>
      <c r="B183" t="s">
        <v>1186</v>
      </c>
      <c r="C183" s="3">
        <v>26</v>
      </c>
      <c r="D183" s="8" t="s">
        <v>1999</v>
      </c>
      <c r="E183" t="s">
        <v>8721</v>
      </c>
      <c r="F183" t="s">
        <v>2179</v>
      </c>
      <c r="G183" t="s">
        <v>2999</v>
      </c>
      <c r="H183" s="1">
        <v>45245</v>
      </c>
      <c r="I183">
        <v>6</v>
      </c>
      <c r="J183">
        <v>19</v>
      </c>
      <c r="K183" s="15">
        <v>10911</v>
      </c>
      <c r="L183">
        <v>0</v>
      </c>
    </row>
    <row r="184" spans="1:12" x14ac:dyDescent="0.45">
      <c r="A184" t="s">
        <v>189</v>
      </c>
      <c r="B184" t="s">
        <v>1187</v>
      </c>
      <c r="C184" s="3">
        <v>28</v>
      </c>
      <c r="D184" s="8" t="s">
        <v>1999</v>
      </c>
      <c r="E184" t="s">
        <v>8721</v>
      </c>
      <c r="F184" t="s">
        <v>2180</v>
      </c>
      <c r="G184" t="s">
        <v>3038</v>
      </c>
      <c r="H184" s="1">
        <v>45110</v>
      </c>
      <c r="I184">
        <v>4</v>
      </c>
      <c r="J184">
        <v>16</v>
      </c>
      <c r="K184" s="15">
        <v>18157</v>
      </c>
      <c r="L184">
        <v>2</v>
      </c>
    </row>
    <row r="185" spans="1:12" x14ac:dyDescent="0.45">
      <c r="A185" t="s">
        <v>190</v>
      </c>
      <c r="B185" t="s">
        <v>1188</v>
      </c>
      <c r="C185" s="3">
        <v>53</v>
      </c>
      <c r="D185" s="8" t="s">
        <v>1999</v>
      </c>
      <c r="E185" t="s">
        <v>8721</v>
      </c>
      <c r="F185" t="s">
        <v>2181</v>
      </c>
      <c r="G185" t="s">
        <v>3066</v>
      </c>
      <c r="H185" s="1">
        <v>45013</v>
      </c>
      <c r="I185">
        <v>8</v>
      </c>
      <c r="J185">
        <v>26</v>
      </c>
      <c r="K185" s="15">
        <v>25826</v>
      </c>
      <c r="L185">
        <v>0</v>
      </c>
    </row>
    <row r="186" spans="1:12" x14ac:dyDescent="0.45">
      <c r="A186" t="s">
        <v>191</v>
      </c>
      <c r="B186" t="s">
        <v>1189</v>
      </c>
      <c r="C186" s="3">
        <v>53</v>
      </c>
      <c r="D186" s="8" t="s">
        <v>1998</v>
      </c>
      <c r="E186" t="s">
        <v>8721</v>
      </c>
      <c r="F186" t="s">
        <v>2182</v>
      </c>
      <c r="G186" t="s">
        <v>3082</v>
      </c>
      <c r="H186" s="1">
        <v>45408</v>
      </c>
      <c r="I186">
        <v>6</v>
      </c>
      <c r="J186">
        <v>17</v>
      </c>
      <c r="K186" s="15">
        <v>9898</v>
      </c>
      <c r="L186">
        <v>1</v>
      </c>
    </row>
    <row r="187" spans="1:12" x14ac:dyDescent="0.45">
      <c r="A187" t="s">
        <v>192</v>
      </c>
      <c r="B187" t="s">
        <v>1190</v>
      </c>
      <c r="C187" s="3">
        <v>25</v>
      </c>
      <c r="D187" s="8" t="s">
        <v>1998</v>
      </c>
      <c r="E187" t="s">
        <v>8721</v>
      </c>
      <c r="F187" t="s">
        <v>2183</v>
      </c>
      <c r="G187" t="s">
        <v>3013</v>
      </c>
      <c r="H187" s="1">
        <v>45035</v>
      </c>
      <c r="I187">
        <v>7</v>
      </c>
      <c r="J187">
        <v>25</v>
      </c>
      <c r="K187" s="15">
        <v>19506</v>
      </c>
      <c r="L187">
        <v>2</v>
      </c>
    </row>
    <row r="188" spans="1:12" x14ac:dyDescent="0.45">
      <c r="A188" t="s">
        <v>193</v>
      </c>
      <c r="B188" t="s">
        <v>1191</v>
      </c>
      <c r="C188" s="3">
        <v>62</v>
      </c>
      <c r="D188" s="8" t="s">
        <v>1998</v>
      </c>
      <c r="E188" t="s">
        <v>8722</v>
      </c>
      <c r="F188" t="s">
        <v>2184</v>
      </c>
      <c r="G188" t="s">
        <v>3071</v>
      </c>
      <c r="H188" s="1">
        <v>45172</v>
      </c>
      <c r="I188">
        <v>9</v>
      </c>
      <c r="J188">
        <v>24</v>
      </c>
      <c r="K188" s="15">
        <v>23356</v>
      </c>
      <c r="L188">
        <v>0</v>
      </c>
    </row>
    <row r="189" spans="1:12" x14ac:dyDescent="0.45">
      <c r="A189" t="s">
        <v>194</v>
      </c>
      <c r="B189" t="s">
        <v>1192</v>
      </c>
      <c r="C189" s="3">
        <v>52</v>
      </c>
      <c r="D189" s="8" t="s">
        <v>1998</v>
      </c>
      <c r="E189" t="s">
        <v>8721</v>
      </c>
      <c r="F189" t="s">
        <v>2185</v>
      </c>
      <c r="G189" t="s">
        <v>3092</v>
      </c>
      <c r="H189" s="1">
        <v>45605</v>
      </c>
      <c r="I189">
        <v>6</v>
      </c>
      <c r="J189">
        <v>17</v>
      </c>
      <c r="K189" s="15">
        <v>20446</v>
      </c>
      <c r="L189">
        <v>0</v>
      </c>
    </row>
    <row r="190" spans="1:12" x14ac:dyDescent="0.45">
      <c r="A190" t="s">
        <v>195</v>
      </c>
      <c r="B190" t="s">
        <v>1193</v>
      </c>
      <c r="C190" s="3">
        <v>41</v>
      </c>
      <c r="D190" s="8" t="s">
        <v>1998</v>
      </c>
      <c r="E190" t="s">
        <v>8721</v>
      </c>
      <c r="F190" t="s">
        <v>2186</v>
      </c>
      <c r="G190" t="s">
        <v>3002</v>
      </c>
      <c r="H190" s="1">
        <v>44965</v>
      </c>
      <c r="I190">
        <v>9</v>
      </c>
      <c r="J190">
        <v>32</v>
      </c>
      <c r="K190" s="15">
        <v>19236</v>
      </c>
      <c r="L190">
        <v>0</v>
      </c>
    </row>
    <row r="191" spans="1:12" x14ac:dyDescent="0.45">
      <c r="A191" t="s">
        <v>196</v>
      </c>
      <c r="B191" t="s">
        <v>1194</v>
      </c>
      <c r="C191" s="3">
        <v>45</v>
      </c>
      <c r="D191" s="8" t="s">
        <v>1998</v>
      </c>
      <c r="E191" t="s">
        <v>8721</v>
      </c>
      <c r="F191" t="s">
        <v>2187</v>
      </c>
      <c r="G191" t="s">
        <v>3014</v>
      </c>
      <c r="H191" s="1">
        <v>44882</v>
      </c>
      <c r="I191">
        <v>4</v>
      </c>
      <c r="J191">
        <v>14</v>
      </c>
      <c r="K191" s="15">
        <v>10699</v>
      </c>
      <c r="L191">
        <v>1</v>
      </c>
    </row>
    <row r="192" spans="1:12" x14ac:dyDescent="0.45">
      <c r="A192" t="s">
        <v>197</v>
      </c>
      <c r="B192" t="s">
        <v>1195</v>
      </c>
      <c r="C192" s="3">
        <v>20</v>
      </c>
      <c r="D192" s="8" t="s">
        <v>1999</v>
      </c>
      <c r="E192" t="s">
        <v>8721</v>
      </c>
      <c r="F192" t="s">
        <v>2188</v>
      </c>
      <c r="G192" t="s">
        <v>3009</v>
      </c>
      <c r="H192" s="1">
        <v>45105</v>
      </c>
      <c r="I192">
        <v>2</v>
      </c>
      <c r="J192">
        <v>9</v>
      </c>
      <c r="K192" s="15">
        <v>8209</v>
      </c>
      <c r="L192">
        <v>1</v>
      </c>
    </row>
    <row r="193" spans="1:12" x14ac:dyDescent="0.45">
      <c r="A193" t="s">
        <v>198</v>
      </c>
      <c r="B193" t="s">
        <v>1196</v>
      </c>
      <c r="C193" s="3">
        <v>41</v>
      </c>
      <c r="D193" s="8" t="s">
        <v>1998</v>
      </c>
      <c r="E193" t="s">
        <v>8721</v>
      </c>
      <c r="F193" t="s">
        <v>2189</v>
      </c>
      <c r="G193" t="s">
        <v>3056</v>
      </c>
      <c r="H193" s="1">
        <v>45421</v>
      </c>
      <c r="I193">
        <v>4</v>
      </c>
      <c r="J193">
        <v>8</v>
      </c>
      <c r="K193" s="15">
        <v>6405</v>
      </c>
      <c r="L193">
        <v>1</v>
      </c>
    </row>
    <row r="194" spans="1:12" x14ac:dyDescent="0.45">
      <c r="A194" t="s">
        <v>199</v>
      </c>
      <c r="B194" t="s">
        <v>1197</v>
      </c>
      <c r="C194" s="3">
        <v>40</v>
      </c>
      <c r="D194" s="8" t="s">
        <v>1998</v>
      </c>
      <c r="E194" t="s">
        <v>8721</v>
      </c>
      <c r="F194" t="s">
        <v>2190</v>
      </c>
      <c r="G194" t="s">
        <v>3093</v>
      </c>
      <c r="H194" s="1">
        <v>44965</v>
      </c>
      <c r="I194">
        <v>6</v>
      </c>
      <c r="J194">
        <v>19</v>
      </c>
      <c r="K194" s="15">
        <v>17305</v>
      </c>
      <c r="L194">
        <v>3</v>
      </c>
    </row>
    <row r="195" spans="1:12" x14ac:dyDescent="0.45">
      <c r="A195" t="s">
        <v>200</v>
      </c>
      <c r="B195" t="s">
        <v>1198</v>
      </c>
      <c r="C195" s="3">
        <v>61</v>
      </c>
      <c r="D195" s="8" t="s">
        <v>1998</v>
      </c>
      <c r="E195" t="s">
        <v>8722</v>
      </c>
      <c r="F195" t="s">
        <v>2191</v>
      </c>
      <c r="G195" t="s">
        <v>3050</v>
      </c>
      <c r="H195" s="1">
        <v>44924</v>
      </c>
      <c r="I195">
        <v>5</v>
      </c>
      <c r="J195">
        <v>15</v>
      </c>
      <c r="K195" s="15">
        <v>12748</v>
      </c>
      <c r="L195">
        <v>0</v>
      </c>
    </row>
    <row r="196" spans="1:12" x14ac:dyDescent="0.45">
      <c r="A196" t="s">
        <v>201</v>
      </c>
      <c r="B196" t="s">
        <v>1199</v>
      </c>
      <c r="C196" s="3">
        <v>60</v>
      </c>
      <c r="D196" s="8" t="s">
        <v>1998</v>
      </c>
      <c r="E196" t="s">
        <v>8722</v>
      </c>
      <c r="F196" t="s">
        <v>2192</v>
      </c>
      <c r="G196" t="s">
        <v>3062</v>
      </c>
      <c r="H196" s="1">
        <v>45598</v>
      </c>
      <c r="I196">
        <v>6</v>
      </c>
      <c r="J196">
        <v>24</v>
      </c>
      <c r="K196" s="15">
        <v>23670</v>
      </c>
      <c r="L196">
        <v>0</v>
      </c>
    </row>
    <row r="197" spans="1:12" x14ac:dyDescent="0.45">
      <c r="A197" t="s">
        <v>202</v>
      </c>
      <c r="B197" t="s">
        <v>1200</v>
      </c>
      <c r="C197" s="3">
        <v>40</v>
      </c>
      <c r="D197" s="8" t="s">
        <v>1999</v>
      </c>
      <c r="E197" t="s">
        <v>8721</v>
      </c>
      <c r="F197" t="s">
        <v>2193</v>
      </c>
      <c r="G197" t="s">
        <v>3094</v>
      </c>
      <c r="H197" s="1">
        <v>45733</v>
      </c>
      <c r="I197">
        <v>4</v>
      </c>
      <c r="J197">
        <v>8</v>
      </c>
      <c r="K197" s="15">
        <v>6517</v>
      </c>
      <c r="L197">
        <v>1</v>
      </c>
    </row>
    <row r="198" spans="1:12" x14ac:dyDescent="0.45">
      <c r="A198" t="s">
        <v>203</v>
      </c>
      <c r="B198" t="s">
        <v>1201</v>
      </c>
      <c r="C198" s="3">
        <v>57</v>
      </c>
      <c r="D198" s="8" t="s">
        <v>1998</v>
      </c>
      <c r="E198" t="s">
        <v>8721</v>
      </c>
      <c r="F198" t="s">
        <v>2194</v>
      </c>
      <c r="G198" t="s">
        <v>3095</v>
      </c>
      <c r="H198" s="1">
        <v>45278</v>
      </c>
      <c r="I198">
        <v>6</v>
      </c>
      <c r="J198">
        <v>20</v>
      </c>
      <c r="K198" s="15">
        <v>14612</v>
      </c>
      <c r="L198">
        <v>2</v>
      </c>
    </row>
    <row r="199" spans="1:12" x14ac:dyDescent="0.45">
      <c r="A199" t="s">
        <v>204</v>
      </c>
      <c r="B199" t="s">
        <v>1202</v>
      </c>
      <c r="C199" s="3">
        <v>33</v>
      </c>
      <c r="D199" s="8" t="s">
        <v>1998</v>
      </c>
      <c r="E199" t="s">
        <v>8721</v>
      </c>
      <c r="F199" t="s">
        <v>2195</v>
      </c>
      <c r="G199" t="s">
        <v>3096</v>
      </c>
      <c r="H199" s="1">
        <v>44900</v>
      </c>
      <c r="I199">
        <v>12</v>
      </c>
      <c r="J199">
        <v>33</v>
      </c>
      <c r="K199" s="15">
        <v>27202</v>
      </c>
      <c r="L199">
        <v>1</v>
      </c>
    </row>
    <row r="200" spans="1:12" x14ac:dyDescent="0.45">
      <c r="A200" t="s">
        <v>205</v>
      </c>
      <c r="B200" t="s">
        <v>1203</v>
      </c>
      <c r="C200" s="3">
        <v>29</v>
      </c>
      <c r="D200" s="8" t="s">
        <v>1999</v>
      </c>
      <c r="E200" t="s">
        <v>8721</v>
      </c>
      <c r="F200" t="s">
        <v>2196</v>
      </c>
      <c r="G200" t="s">
        <v>3097</v>
      </c>
      <c r="H200" s="1">
        <v>45357</v>
      </c>
      <c r="I200">
        <v>6</v>
      </c>
      <c r="J200">
        <v>17</v>
      </c>
      <c r="K200" s="15">
        <v>22316</v>
      </c>
      <c r="L200">
        <v>1</v>
      </c>
    </row>
    <row r="201" spans="1:12" x14ac:dyDescent="0.45">
      <c r="A201" t="s">
        <v>206</v>
      </c>
      <c r="B201" t="s">
        <v>1204</v>
      </c>
      <c r="C201" s="3">
        <v>19</v>
      </c>
      <c r="D201" s="8" t="s">
        <v>1998</v>
      </c>
      <c r="E201" t="s">
        <v>8721</v>
      </c>
      <c r="F201" t="s">
        <v>2197</v>
      </c>
      <c r="G201" t="s">
        <v>3098</v>
      </c>
      <c r="H201" s="1">
        <v>45817</v>
      </c>
      <c r="I201">
        <v>5</v>
      </c>
      <c r="J201">
        <v>16</v>
      </c>
      <c r="K201" s="15">
        <v>20708</v>
      </c>
      <c r="L201">
        <v>0</v>
      </c>
    </row>
    <row r="202" spans="1:12" x14ac:dyDescent="0.45">
      <c r="A202" t="s">
        <v>207</v>
      </c>
      <c r="B202" t="s">
        <v>1205</v>
      </c>
      <c r="C202" s="3">
        <v>65</v>
      </c>
      <c r="D202" s="8" t="s">
        <v>1999</v>
      </c>
      <c r="E202" t="s">
        <v>8722</v>
      </c>
      <c r="F202" t="s">
        <v>2198</v>
      </c>
      <c r="G202" t="s">
        <v>2975</v>
      </c>
      <c r="H202" s="1">
        <v>45713</v>
      </c>
      <c r="I202">
        <v>8</v>
      </c>
      <c r="J202">
        <v>18</v>
      </c>
      <c r="K202" s="15">
        <v>19664</v>
      </c>
      <c r="L202">
        <v>3</v>
      </c>
    </row>
    <row r="203" spans="1:12" x14ac:dyDescent="0.45">
      <c r="A203" t="s">
        <v>208</v>
      </c>
      <c r="B203" t="s">
        <v>1206</v>
      </c>
      <c r="C203" s="3">
        <v>44</v>
      </c>
      <c r="D203" s="8" t="s">
        <v>1998</v>
      </c>
      <c r="E203" t="s">
        <v>8721</v>
      </c>
      <c r="F203" t="s">
        <v>2199</v>
      </c>
      <c r="G203" t="s">
        <v>3043</v>
      </c>
      <c r="H203" s="1">
        <v>45655</v>
      </c>
      <c r="I203">
        <v>2</v>
      </c>
      <c r="J203">
        <v>6</v>
      </c>
      <c r="K203" s="15">
        <v>7061</v>
      </c>
      <c r="L203">
        <v>1</v>
      </c>
    </row>
    <row r="204" spans="1:12" x14ac:dyDescent="0.45">
      <c r="A204" t="s">
        <v>209</v>
      </c>
      <c r="B204" t="s">
        <v>1207</v>
      </c>
      <c r="C204" s="3">
        <v>35</v>
      </c>
      <c r="D204" s="8" t="s">
        <v>1998</v>
      </c>
      <c r="E204" t="s">
        <v>8721</v>
      </c>
      <c r="F204" t="s">
        <v>2200</v>
      </c>
      <c r="G204" t="s">
        <v>3059</v>
      </c>
      <c r="H204" s="1">
        <v>45378</v>
      </c>
      <c r="I204">
        <v>0</v>
      </c>
      <c r="J204">
        <v>0</v>
      </c>
      <c r="K204" s="15">
        <v>0</v>
      </c>
      <c r="L204">
        <v>2</v>
      </c>
    </row>
    <row r="205" spans="1:12" x14ac:dyDescent="0.45">
      <c r="A205" t="s">
        <v>210</v>
      </c>
      <c r="B205" t="s">
        <v>1208</v>
      </c>
      <c r="C205" s="3">
        <v>62</v>
      </c>
      <c r="D205" s="8" t="s">
        <v>1998</v>
      </c>
      <c r="E205" t="s">
        <v>8722</v>
      </c>
      <c r="F205" t="s">
        <v>2201</v>
      </c>
      <c r="G205" t="s">
        <v>3091</v>
      </c>
      <c r="H205" s="1">
        <v>44868</v>
      </c>
      <c r="I205">
        <v>15</v>
      </c>
      <c r="J205">
        <v>43</v>
      </c>
      <c r="K205" s="15">
        <v>51815</v>
      </c>
      <c r="L205">
        <v>1</v>
      </c>
    </row>
    <row r="206" spans="1:12" x14ac:dyDescent="0.45">
      <c r="A206" t="s">
        <v>211</v>
      </c>
      <c r="B206" t="s">
        <v>1209</v>
      </c>
      <c r="C206" s="3">
        <v>42</v>
      </c>
      <c r="D206" s="8" t="s">
        <v>1998</v>
      </c>
      <c r="E206" t="s">
        <v>8721</v>
      </c>
      <c r="F206" t="s">
        <v>2202</v>
      </c>
      <c r="G206" t="s">
        <v>3064</v>
      </c>
      <c r="H206" s="1">
        <v>45203</v>
      </c>
      <c r="I206">
        <v>7</v>
      </c>
      <c r="J206">
        <v>23</v>
      </c>
      <c r="K206" s="15">
        <v>21291</v>
      </c>
      <c r="L206">
        <v>0</v>
      </c>
    </row>
    <row r="207" spans="1:12" x14ac:dyDescent="0.45">
      <c r="A207" t="s">
        <v>212</v>
      </c>
      <c r="B207" t="s">
        <v>1210</v>
      </c>
      <c r="C207" s="3">
        <v>48</v>
      </c>
      <c r="D207" s="8" t="s">
        <v>1998</v>
      </c>
      <c r="E207" t="s">
        <v>8721</v>
      </c>
      <c r="F207" t="s">
        <v>2203</v>
      </c>
      <c r="G207" t="s">
        <v>3099</v>
      </c>
      <c r="H207" s="1">
        <v>45532</v>
      </c>
      <c r="I207">
        <v>4</v>
      </c>
      <c r="J207">
        <v>14</v>
      </c>
      <c r="K207" s="15">
        <v>14454</v>
      </c>
      <c r="L207">
        <v>0</v>
      </c>
    </row>
    <row r="208" spans="1:12" x14ac:dyDescent="0.45">
      <c r="A208" t="s">
        <v>213</v>
      </c>
      <c r="B208" t="s">
        <v>1211</v>
      </c>
      <c r="C208" s="3">
        <v>30</v>
      </c>
      <c r="D208" s="8" t="s">
        <v>1999</v>
      </c>
      <c r="E208" t="s">
        <v>8721</v>
      </c>
      <c r="F208" t="s">
        <v>2204</v>
      </c>
      <c r="G208" t="s">
        <v>3009</v>
      </c>
      <c r="H208" s="1">
        <v>44956</v>
      </c>
      <c r="I208">
        <v>6</v>
      </c>
      <c r="J208">
        <v>25</v>
      </c>
      <c r="K208" s="15">
        <v>27515</v>
      </c>
      <c r="L208">
        <v>0</v>
      </c>
    </row>
    <row r="209" spans="1:12" x14ac:dyDescent="0.45">
      <c r="A209" t="s">
        <v>214</v>
      </c>
      <c r="B209" t="s">
        <v>1212</v>
      </c>
      <c r="C209" s="3">
        <v>40</v>
      </c>
      <c r="D209" s="8" t="s">
        <v>1999</v>
      </c>
      <c r="E209" t="s">
        <v>8721</v>
      </c>
      <c r="F209" t="s">
        <v>2205</v>
      </c>
      <c r="G209" t="s">
        <v>3069</v>
      </c>
      <c r="H209" s="1">
        <v>45243</v>
      </c>
      <c r="I209">
        <v>5</v>
      </c>
      <c r="J209">
        <v>15</v>
      </c>
      <c r="K209" s="15">
        <v>8694</v>
      </c>
      <c r="L209">
        <v>1</v>
      </c>
    </row>
    <row r="210" spans="1:12" x14ac:dyDescent="0.45">
      <c r="A210" t="s">
        <v>215</v>
      </c>
      <c r="B210" t="s">
        <v>1213</v>
      </c>
      <c r="C210" s="3">
        <v>32</v>
      </c>
      <c r="D210" s="8" t="s">
        <v>1998</v>
      </c>
      <c r="E210" t="s">
        <v>8721</v>
      </c>
      <c r="F210" t="s">
        <v>2206</v>
      </c>
      <c r="G210" t="s">
        <v>3013</v>
      </c>
      <c r="H210" s="1">
        <v>45890</v>
      </c>
      <c r="I210">
        <v>6</v>
      </c>
      <c r="J210">
        <v>19</v>
      </c>
      <c r="K210" s="15">
        <v>13738</v>
      </c>
      <c r="L210">
        <v>0</v>
      </c>
    </row>
    <row r="211" spans="1:12" x14ac:dyDescent="0.45">
      <c r="A211" t="s">
        <v>216</v>
      </c>
      <c r="B211" t="s">
        <v>1214</v>
      </c>
      <c r="C211" s="3">
        <v>19</v>
      </c>
      <c r="D211" s="8" t="s">
        <v>1998</v>
      </c>
      <c r="E211" t="s">
        <v>8721</v>
      </c>
      <c r="F211" t="s">
        <v>2207</v>
      </c>
      <c r="G211" t="s">
        <v>3071</v>
      </c>
      <c r="H211" s="1">
        <v>45417</v>
      </c>
      <c r="I211">
        <v>3</v>
      </c>
      <c r="J211">
        <v>8</v>
      </c>
      <c r="K211" s="15">
        <v>2796</v>
      </c>
      <c r="L211">
        <v>1</v>
      </c>
    </row>
    <row r="212" spans="1:12" x14ac:dyDescent="0.45">
      <c r="A212" t="s">
        <v>217</v>
      </c>
      <c r="B212" t="s">
        <v>1215</v>
      </c>
      <c r="C212" s="3">
        <v>43</v>
      </c>
      <c r="D212" s="8" t="s">
        <v>1999</v>
      </c>
      <c r="E212" t="s">
        <v>8721</v>
      </c>
      <c r="F212" t="s">
        <v>2208</v>
      </c>
      <c r="G212" t="s">
        <v>3055</v>
      </c>
      <c r="H212" s="1">
        <v>45570</v>
      </c>
      <c r="I212">
        <v>5</v>
      </c>
      <c r="J212">
        <v>19</v>
      </c>
      <c r="K212" s="15">
        <v>13632</v>
      </c>
      <c r="L212">
        <v>0</v>
      </c>
    </row>
    <row r="213" spans="1:12" x14ac:dyDescent="0.45">
      <c r="A213" t="s">
        <v>218</v>
      </c>
      <c r="B213" t="s">
        <v>1216</v>
      </c>
      <c r="C213" s="3">
        <v>35</v>
      </c>
      <c r="D213" s="8" t="s">
        <v>1998</v>
      </c>
      <c r="E213" t="s">
        <v>8721</v>
      </c>
      <c r="F213" t="s">
        <v>2209</v>
      </c>
      <c r="G213" t="s">
        <v>3054</v>
      </c>
      <c r="H213" s="1">
        <v>45695</v>
      </c>
      <c r="I213">
        <v>6</v>
      </c>
      <c r="J213">
        <v>13</v>
      </c>
      <c r="K213" s="15">
        <v>6639</v>
      </c>
      <c r="L213">
        <v>0</v>
      </c>
    </row>
    <row r="214" spans="1:12" x14ac:dyDescent="0.45">
      <c r="A214" t="s">
        <v>219</v>
      </c>
      <c r="B214" t="s">
        <v>1217</v>
      </c>
      <c r="C214" s="3">
        <v>35</v>
      </c>
      <c r="D214" s="8" t="s">
        <v>1999</v>
      </c>
      <c r="E214" t="s">
        <v>8721</v>
      </c>
      <c r="F214" t="s">
        <v>2210</v>
      </c>
      <c r="G214" t="s">
        <v>2986</v>
      </c>
      <c r="H214" s="1">
        <v>45478</v>
      </c>
      <c r="I214">
        <v>4</v>
      </c>
      <c r="J214">
        <v>11</v>
      </c>
      <c r="K214" s="15">
        <v>6694</v>
      </c>
      <c r="L214">
        <v>1</v>
      </c>
    </row>
    <row r="215" spans="1:12" x14ac:dyDescent="0.45">
      <c r="A215" t="s">
        <v>220</v>
      </c>
      <c r="B215" t="s">
        <v>1218</v>
      </c>
      <c r="C215" s="3">
        <v>59</v>
      </c>
      <c r="D215" s="8" t="s">
        <v>1999</v>
      </c>
      <c r="E215" t="s">
        <v>8721</v>
      </c>
      <c r="F215" t="s">
        <v>2211</v>
      </c>
      <c r="G215" t="s">
        <v>3046</v>
      </c>
      <c r="H215" s="1">
        <v>45388</v>
      </c>
      <c r="I215">
        <v>4</v>
      </c>
      <c r="J215">
        <v>17</v>
      </c>
      <c r="K215" s="15">
        <v>23074</v>
      </c>
      <c r="L215">
        <v>0</v>
      </c>
    </row>
    <row r="216" spans="1:12" x14ac:dyDescent="0.45">
      <c r="A216" t="s">
        <v>221</v>
      </c>
      <c r="B216" t="s">
        <v>1219</v>
      </c>
      <c r="C216" s="3">
        <v>61</v>
      </c>
      <c r="D216" s="8" t="s">
        <v>1999</v>
      </c>
      <c r="E216" t="s">
        <v>8722</v>
      </c>
      <c r="F216" t="s">
        <v>2212</v>
      </c>
      <c r="G216" t="s">
        <v>3082</v>
      </c>
      <c r="H216" s="1">
        <v>45211</v>
      </c>
      <c r="I216">
        <v>4</v>
      </c>
      <c r="J216">
        <v>10</v>
      </c>
      <c r="K216" s="15">
        <v>7918</v>
      </c>
      <c r="L216">
        <v>1</v>
      </c>
    </row>
    <row r="217" spans="1:12" x14ac:dyDescent="0.45">
      <c r="A217" t="s">
        <v>222</v>
      </c>
      <c r="B217" t="s">
        <v>1220</v>
      </c>
      <c r="C217" s="3">
        <v>19</v>
      </c>
      <c r="D217" s="8" t="s">
        <v>1998</v>
      </c>
      <c r="E217" t="s">
        <v>8721</v>
      </c>
      <c r="F217" t="s">
        <v>2213</v>
      </c>
      <c r="G217" t="s">
        <v>3100</v>
      </c>
      <c r="H217" s="1">
        <v>45895</v>
      </c>
      <c r="I217">
        <v>5</v>
      </c>
      <c r="J217">
        <v>12</v>
      </c>
      <c r="K217" s="15">
        <v>13685</v>
      </c>
      <c r="L217">
        <v>0</v>
      </c>
    </row>
    <row r="218" spans="1:12" x14ac:dyDescent="0.45">
      <c r="A218" t="s">
        <v>223</v>
      </c>
      <c r="B218" t="s">
        <v>1221</v>
      </c>
      <c r="C218" s="3">
        <v>34</v>
      </c>
      <c r="D218" s="8" t="s">
        <v>1998</v>
      </c>
      <c r="E218" t="s">
        <v>8721</v>
      </c>
      <c r="F218" t="s">
        <v>2214</v>
      </c>
      <c r="G218" t="s">
        <v>3071</v>
      </c>
      <c r="H218" s="1">
        <v>44833</v>
      </c>
      <c r="I218">
        <v>4</v>
      </c>
      <c r="J218">
        <v>15</v>
      </c>
      <c r="K218" s="15">
        <v>11197</v>
      </c>
      <c r="L218">
        <v>1</v>
      </c>
    </row>
    <row r="219" spans="1:12" x14ac:dyDescent="0.45">
      <c r="A219" t="s">
        <v>224</v>
      </c>
      <c r="B219" t="s">
        <v>1222</v>
      </c>
      <c r="C219" s="3">
        <v>55</v>
      </c>
      <c r="D219" s="8" t="s">
        <v>1999</v>
      </c>
      <c r="E219" t="s">
        <v>8721</v>
      </c>
      <c r="F219" t="s">
        <v>2215</v>
      </c>
      <c r="G219" t="s">
        <v>2980</v>
      </c>
      <c r="H219" s="1">
        <v>45165</v>
      </c>
      <c r="I219">
        <v>2</v>
      </c>
      <c r="J219">
        <v>5</v>
      </c>
      <c r="K219" s="15">
        <v>6733</v>
      </c>
      <c r="L219">
        <v>0</v>
      </c>
    </row>
    <row r="220" spans="1:12" x14ac:dyDescent="0.45">
      <c r="A220" t="s">
        <v>225</v>
      </c>
      <c r="B220" t="s">
        <v>1223</v>
      </c>
      <c r="C220" s="3">
        <v>20</v>
      </c>
      <c r="D220" s="8" t="s">
        <v>1998</v>
      </c>
      <c r="E220" t="s">
        <v>8721</v>
      </c>
      <c r="F220" t="s">
        <v>2216</v>
      </c>
      <c r="G220" t="s">
        <v>3101</v>
      </c>
      <c r="H220" s="1">
        <v>45335</v>
      </c>
      <c r="I220">
        <v>3</v>
      </c>
      <c r="J220">
        <v>10</v>
      </c>
      <c r="K220" s="15">
        <v>9555</v>
      </c>
      <c r="L220">
        <v>1</v>
      </c>
    </row>
    <row r="221" spans="1:12" x14ac:dyDescent="0.45">
      <c r="A221" t="s">
        <v>226</v>
      </c>
      <c r="B221" t="s">
        <v>1224</v>
      </c>
      <c r="C221" s="3">
        <v>56</v>
      </c>
      <c r="D221" s="8" t="s">
        <v>1999</v>
      </c>
      <c r="E221" t="s">
        <v>8721</v>
      </c>
      <c r="F221" t="s">
        <v>2217</v>
      </c>
      <c r="G221" t="s">
        <v>3097</v>
      </c>
      <c r="H221" s="1">
        <v>45385</v>
      </c>
      <c r="I221">
        <v>6</v>
      </c>
      <c r="J221">
        <v>20</v>
      </c>
      <c r="K221" s="15">
        <v>18002</v>
      </c>
      <c r="L221">
        <v>0</v>
      </c>
    </row>
    <row r="222" spans="1:12" x14ac:dyDescent="0.45">
      <c r="A222" t="s">
        <v>227</v>
      </c>
      <c r="B222" t="s">
        <v>1225</v>
      </c>
      <c r="C222" s="3">
        <v>40</v>
      </c>
      <c r="D222" s="8" t="s">
        <v>1999</v>
      </c>
      <c r="E222" t="s">
        <v>8721</v>
      </c>
      <c r="F222" t="s">
        <v>2218</v>
      </c>
      <c r="G222" t="s">
        <v>3075</v>
      </c>
      <c r="H222" s="1">
        <v>45432</v>
      </c>
      <c r="I222">
        <v>2</v>
      </c>
      <c r="J222">
        <v>6</v>
      </c>
      <c r="K222" s="15">
        <v>9044</v>
      </c>
      <c r="L222">
        <v>1</v>
      </c>
    </row>
    <row r="223" spans="1:12" x14ac:dyDescent="0.45">
      <c r="A223" t="s">
        <v>228</v>
      </c>
      <c r="B223" t="s">
        <v>1226</v>
      </c>
      <c r="C223" s="3">
        <v>45</v>
      </c>
      <c r="D223" s="8" t="s">
        <v>1998</v>
      </c>
      <c r="E223" t="s">
        <v>8721</v>
      </c>
      <c r="F223" t="s">
        <v>2219</v>
      </c>
      <c r="G223" t="s">
        <v>2976</v>
      </c>
      <c r="H223" s="1">
        <v>45886</v>
      </c>
      <c r="I223">
        <v>9</v>
      </c>
      <c r="J223">
        <v>22</v>
      </c>
      <c r="K223" s="15">
        <v>16361</v>
      </c>
      <c r="L223">
        <v>1</v>
      </c>
    </row>
    <row r="224" spans="1:12" x14ac:dyDescent="0.45">
      <c r="A224" t="s">
        <v>229</v>
      </c>
      <c r="B224" t="s">
        <v>1227</v>
      </c>
      <c r="C224" s="3">
        <v>42</v>
      </c>
      <c r="D224" s="8" t="s">
        <v>1998</v>
      </c>
      <c r="E224" t="s">
        <v>8721</v>
      </c>
      <c r="F224" t="s">
        <v>2220</v>
      </c>
      <c r="G224" t="s">
        <v>3102</v>
      </c>
      <c r="H224" s="1">
        <v>45177</v>
      </c>
      <c r="I224">
        <v>5</v>
      </c>
      <c r="J224">
        <v>12</v>
      </c>
      <c r="K224" s="15">
        <v>8308</v>
      </c>
      <c r="L224">
        <v>1</v>
      </c>
    </row>
    <row r="225" spans="1:12" x14ac:dyDescent="0.45">
      <c r="A225" t="s">
        <v>230</v>
      </c>
      <c r="B225" t="s">
        <v>1228</v>
      </c>
      <c r="C225" s="3">
        <v>34</v>
      </c>
      <c r="D225" s="8" t="s">
        <v>1998</v>
      </c>
      <c r="E225" t="s">
        <v>8721</v>
      </c>
      <c r="F225" t="s">
        <v>2221</v>
      </c>
      <c r="G225" t="s">
        <v>3016</v>
      </c>
      <c r="H225" s="1">
        <v>45212</v>
      </c>
      <c r="I225">
        <v>7</v>
      </c>
      <c r="J225">
        <v>19</v>
      </c>
      <c r="K225" s="15">
        <v>24714</v>
      </c>
      <c r="L225">
        <v>0</v>
      </c>
    </row>
    <row r="226" spans="1:12" x14ac:dyDescent="0.45">
      <c r="A226" t="s">
        <v>231</v>
      </c>
      <c r="B226" t="s">
        <v>1229</v>
      </c>
      <c r="C226" s="3">
        <v>63</v>
      </c>
      <c r="D226" s="8" t="s">
        <v>1999</v>
      </c>
      <c r="E226" t="s">
        <v>8722</v>
      </c>
      <c r="F226" t="s">
        <v>2222</v>
      </c>
      <c r="G226" t="s">
        <v>3061</v>
      </c>
      <c r="H226" s="1">
        <v>45364</v>
      </c>
      <c r="I226">
        <v>7</v>
      </c>
      <c r="J226">
        <v>24</v>
      </c>
      <c r="K226" s="15">
        <v>16964</v>
      </c>
      <c r="L226">
        <v>1</v>
      </c>
    </row>
    <row r="227" spans="1:12" x14ac:dyDescent="0.45">
      <c r="A227" t="s">
        <v>232</v>
      </c>
      <c r="B227" t="s">
        <v>1230</v>
      </c>
      <c r="C227" s="3">
        <v>18</v>
      </c>
      <c r="D227" s="8" t="s">
        <v>1998</v>
      </c>
      <c r="E227" t="s">
        <v>8721</v>
      </c>
      <c r="F227" t="s">
        <v>2223</v>
      </c>
      <c r="G227" t="s">
        <v>8698</v>
      </c>
      <c r="H227" s="1">
        <v>44951</v>
      </c>
      <c r="I227">
        <v>2</v>
      </c>
      <c r="J227">
        <v>6</v>
      </c>
      <c r="K227" s="15">
        <v>3157</v>
      </c>
      <c r="L227">
        <v>1</v>
      </c>
    </row>
    <row r="228" spans="1:12" x14ac:dyDescent="0.45">
      <c r="A228" t="s">
        <v>233</v>
      </c>
      <c r="B228" t="s">
        <v>1231</v>
      </c>
      <c r="C228" s="3">
        <v>41</v>
      </c>
      <c r="D228" s="8" t="s">
        <v>1999</v>
      </c>
      <c r="E228" t="s">
        <v>8721</v>
      </c>
      <c r="F228" t="s">
        <v>2224</v>
      </c>
      <c r="G228" t="s">
        <v>2990</v>
      </c>
      <c r="H228" s="1">
        <v>45652</v>
      </c>
      <c r="I228">
        <v>6</v>
      </c>
      <c r="J228">
        <v>20</v>
      </c>
      <c r="K228" s="15">
        <v>13996</v>
      </c>
      <c r="L228">
        <v>2</v>
      </c>
    </row>
    <row r="229" spans="1:12" x14ac:dyDescent="0.45">
      <c r="A229" t="s">
        <v>234</v>
      </c>
      <c r="B229" t="s">
        <v>1232</v>
      </c>
      <c r="C229" s="3">
        <v>22</v>
      </c>
      <c r="D229" s="8" t="s">
        <v>1999</v>
      </c>
      <c r="E229" t="s">
        <v>8721</v>
      </c>
      <c r="F229" t="s">
        <v>2225</v>
      </c>
      <c r="G229" t="s">
        <v>3000</v>
      </c>
      <c r="H229" s="1">
        <v>45230</v>
      </c>
      <c r="I229">
        <v>5</v>
      </c>
      <c r="J229">
        <v>8</v>
      </c>
      <c r="K229" s="15">
        <v>7710</v>
      </c>
      <c r="L229">
        <v>3</v>
      </c>
    </row>
    <row r="230" spans="1:12" x14ac:dyDescent="0.45">
      <c r="A230" t="s">
        <v>235</v>
      </c>
      <c r="B230" t="s">
        <v>1233</v>
      </c>
      <c r="C230" s="3">
        <v>57</v>
      </c>
      <c r="D230" s="8" t="s">
        <v>1999</v>
      </c>
      <c r="E230" t="s">
        <v>8721</v>
      </c>
      <c r="F230" t="s">
        <v>2226</v>
      </c>
      <c r="G230" t="s">
        <v>3017</v>
      </c>
      <c r="H230" s="1">
        <v>45335</v>
      </c>
      <c r="I230">
        <v>4</v>
      </c>
      <c r="J230">
        <v>14</v>
      </c>
      <c r="K230" s="15">
        <v>15109</v>
      </c>
      <c r="L230">
        <v>3</v>
      </c>
    </row>
    <row r="231" spans="1:12" x14ac:dyDescent="0.45">
      <c r="A231" t="s">
        <v>236</v>
      </c>
      <c r="B231" t="s">
        <v>1234</v>
      </c>
      <c r="C231" s="3">
        <v>60</v>
      </c>
      <c r="D231" s="8" t="s">
        <v>1998</v>
      </c>
      <c r="E231" t="s">
        <v>8722</v>
      </c>
      <c r="F231" t="s">
        <v>2227</v>
      </c>
      <c r="G231" t="s">
        <v>3060</v>
      </c>
      <c r="H231" s="1">
        <v>45832</v>
      </c>
      <c r="I231">
        <v>4</v>
      </c>
      <c r="J231">
        <v>14</v>
      </c>
      <c r="K231" s="15">
        <v>13796</v>
      </c>
      <c r="L231">
        <v>1</v>
      </c>
    </row>
    <row r="232" spans="1:12" x14ac:dyDescent="0.45">
      <c r="A232" t="s">
        <v>237</v>
      </c>
      <c r="B232" t="s">
        <v>1235</v>
      </c>
      <c r="C232" s="3">
        <v>64</v>
      </c>
      <c r="D232" s="8" t="s">
        <v>1999</v>
      </c>
      <c r="E232" t="s">
        <v>8722</v>
      </c>
      <c r="F232" t="s">
        <v>2228</v>
      </c>
      <c r="G232" t="s">
        <v>3036</v>
      </c>
      <c r="H232" s="1">
        <v>45142</v>
      </c>
      <c r="I232">
        <v>2</v>
      </c>
      <c r="J232">
        <v>5</v>
      </c>
      <c r="K232" s="15">
        <v>8095</v>
      </c>
      <c r="L232">
        <v>0</v>
      </c>
    </row>
    <row r="233" spans="1:12" x14ac:dyDescent="0.45">
      <c r="A233" t="s">
        <v>238</v>
      </c>
      <c r="B233" t="s">
        <v>1236</v>
      </c>
      <c r="C233" s="3">
        <v>50</v>
      </c>
      <c r="D233" s="8" t="s">
        <v>1999</v>
      </c>
      <c r="E233" t="s">
        <v>8721</v>
      </c>
      <c r="F233" t="s">
        <v>2229</v>
      </c>
      <c r="G233" t="s">
        <v>3036</v>
      </c>
      <c r="H233" s="1">
        <v>45681</v>
      </c>
      <c r="I233">
        <v>5</v>
      </c>
      <c r="J233">
        <v>13</v>
      </c>
      <c r="K233" s="15">
        <v>7515</v>
      </c>
      <c r="L233">
        <v>1</v>
      </c>
    </row>
    <row r="234" spans="1:12" x14ac:dyDescent="0.45">
      <c r="A234" t="s">
        <v>239</v>
      </c>
      <c r="B234" t="s">
        <v>1237</v>
      </c>
      <c r="C234" s="3">
        <v>60</v>
      </c>
      <c r="D234" s="8" t="s">
        <v>1999</v>
      </c>
      <c r="E234" t="s">
        <v>8722</v>
      </c>
      <c r="F234" t="s">
        <v>2230</v>
      </c>
      <c r="G234" t="s">
        <v>3103</v>
      </c>
      <c r="H234" s="1">
        <v>45742</v>
      </c>
      <c r="I234">
        <v>4</v>
      </c>
      <c r="J234">
        <v>15</v>
      </c>
      <c r="K234" s="15">
        <v>21546</v>
      </c>
      <c r="L234">
        <v>1</v>
      </c>
    </row>
    <row r="235" spans="1:12" x14ac:dyDescent="0.45">
      <c r="A235" t="s">
        <v>240</v>
      </c>
      <c r="B235" t="s">
        <v>1238</v>
      </c>
      <c r="C235" s="3">
        <v>38</v>
      </c>
      <c r="D235" s="8" t="s">
        <v>1999</v>
      </c>
      <c r="E235" t="s">
        <v>8721</v>
      </c>
      <c r="F235" t="s">
        <v>2231</v>
      </c>
      <c r="G235" t="s">
        <v>2999</v>
      </c>
      <c r="H235" s="1">
        <v>45252</v>
      </c>
      <c r="I235">
        <v>10</v>
      </c>
      <c r="J235">
        <v>27</v>
      </c>
      <c r="K235" s="15">
        <v>29304</v>
      </c>
      <c r="L235">
        <v>1</v>
      </c>
    </row>
    <row r="236" spans="1:12" x14ac:dyDescent="0.45">
      <c r="A236" t="s">
        <v>241</v>
      </c>
      <c r="B236" t="s">
        <v>1239</v>
      </c>
      <c r="C236" s="3">
        <v>62</v>
      </c>
      <c r="D236" s="8" t="s">
        <v>1999</v>
      </c>
      <c r="E236" t="s">
        <v>8722</v>
      </c>
      <c r="F236" t="s">
        <v>2232</v>
      </c>
      <c r="G236" t="s">
        <v>3080</v>
      </c>
      <c r="H236" s="1">
        <v>45882</v>
      </c>
      <c r="I236">
        <v>5</v>
      </c>
      <c r="J236">
        <v>15</v>
      </c>
      <c r="K236" s="15">
        <v>10003</v>
      </c>
      <c r="L236">
        <v>1</v>
      </c>
    </row>
    <row r="237" spans="1:12" x14ac:dyDescent="0.45">
      <c r="A237" t="s">
        <v>242</v>
      </c>
      <c r="B237" t="s">
        <v>1240</v>
      </c>
      <c r="C237" s="3">
        <v>53</v>
      </c>
      <c r="D237" s="8" t="s">
        <v>1998</v>
      </c>
      <c r="E237" t="s">
        <v>8721</v>
      </c>
      <c r="F237" t="s">
        <v>2233</v>
      </c>
      <c r="G237" t="s">
        <v>8699</v>
      </c>
      <c r="H237" s="1">
        <v>45537</v>
      </c>
      <c r="I237">
        <v>2</v>
      </c>
      <c r="J237">
        <v>6</v>
      </c>
      <c r="K237" s="15">
        <v>5081</v>
      </c>
      <c r="L237">
        <v>0</v>
      </c>
    </row>
    <row r="238" spans="1:12" x14ac:dyDescent="0.45">
      <c r="A238" t="s">
        <v>243</v>
      </c>
      <c r="B238" t="s">
        <v>1241</v>
      </c>
      <c r="C238" s="3">
        <v>30</v>
      </c>
      <c r="D238" s="8" t="s">
        <v>1999</v>
      </c>
      <c r="E238" t="s">
        <v>8721</v>
      </c>
      <c r="F238" t="s">
        <v>2234</v>
      </c>
      <c r="G238" t="s">
        <v>2977</v>
      </c>
      <c r="H238" s="1">
        <v>45131</v>
      </c>
      <c r="I238">
        <v>4</v>
      </c>
      <c r="J238">
        <v>15</v>
      </c>
      <c r="K238" s="15">
        <v>9331</v>
      </c>
      <c r="L238">
        <v>1</v>
      </c>
    </row>
    <row r="239" spans="1:12" x14ac:dyDescent="0.45">
      <c r="A239" t="s">
        <v>244</v>
      </c>
      <c r="B239" t="s">
        <v>1242</v>
      </c>
      <c r="C239" s="3">
        <v>60</v>
      </c>
      <c r="D239" s="8" t="s">
        <v>1999</v>
      </c>
      <c r="E239" t="s">
        <v>8722</v>
      </c>
      <c r="F239" t="s">
        <v>2081</v>
      </c>
      <c r="G239" t="s">
        <v>3010</v>
      </c>
      <c r="H239" s="1">
        <v>44975</v>
      </c>
      <c r="I239">
        <v>3</v>
      </c>
      <c r="J239">
        <v>6</v>
      </c>
      <c r="K239" s="15">
        <v>6528</v>
      </c>
      <c r="L239">
        <v>2</v>
      </c>
    </row>
    <row r="240" spans="1:12" x14ac:dyDescent="0.45">
      <c r="A240" t="s">
        <v>245</v>
      </c>
      <c r="B240" t="s">
        <v>1243</v>
      </c>
      <c r="C240" s="3">
        <v>61</v>
      </c>
      <c r="D240" s="8" t="s">
        <v>1998</v>
      </c>
      <c r="E240" t="s">
        <v>8722</v>
      </c>
      <c r="F240" t="s">
        <v>2235</v>
      </c>
      <c r="G240" t="s">
        <v>3024</v>
      </c>
      <c r="H240" s="1">
        <v>45217</v>
      </c>
      <c r="I240">
        <v>2</v>
      </c>
      <c r="J240">
        <v>7</v>
      </c>
      <c r="K240" s="15">
        <v>10875</v>
      </c>
      <c r="L240">
        <v>1</v>
      </c>
    </row>
    <row r="241" spans="1:12" x14ac:dyDescent="0.45">
      <c r="A241" t="s">
        <v>246</v>
      </c>
      <c r="B241" t="s">
        <v>1244</v>
      </c>
      <c r="C241" s="3">
        <v>57</v>
      </c>
      <c r="D241" s="8" t="s">
        <v>1999</v>
      </c>
      <c r="E241" t="s">
        <v>8721</v>
      </c>
      <c r="F241" t="s">
        <v>2236</v>
      </c>
      <c r="G241" t="s">
        <v>3104</v>
      </c>
      <c r="H241" s="1">
        <v>45280</v>
      </c>
      <c r="I241">
        <v>8</v>
      </c>
      <c r="J241">
        <v>26</v>
      </c>
      <c r="K241" s="15">
        <v>20959</v>
      </c>
      <c r="L241">
        <v>0</v>
      </c>
    </row>
    <row r="242" spans="1:12" x14ac:dyDescent="0.45">
      <c r="A242" t="s">
        <v>247</v>
      </c>
      <c r="B242" t="s">
        <v>1245</v>
      </c>
      <c r="C242" s="3">
        <v>43</v>
      </c>
      <c r="D242" s="8" t="s">
        <v>1998</v>
      </c>
      <c r="E242" t="s">
        <v>8721</v>
      </c>
      <c r="F242" t="s">
        <v>2237</v>
      </c>
      <c r="G242" t="s">
        <v>8700</v>
      </c>
      <c r="H242" s="1">
        <v>44875</v>
      </c>
      <c r="I242">
        <v>5</v>
      </c>
      <c r="J242">
        <v>16</v>
      </c>
      <c r="K242" s="15">
        <v>18375</v>
      </c>
      <c r="L242">
        <v>1</v>
      </c>
    </row>
    <row r="243" spans="1:12" x14ac:dyDescent="0.45">
      <c r="A243" t="s">
        <v>248</v>
      </c>
      <c r="B243" t="s">
        <v>1246</v>
      </c>
      <c r="C243" s="3">
        <v>37</v>
      </c>
      <c r="D243" s="8" t="s">
        <v>1999</v>
      </c>
      <c r="E243" t="s">
        <v>8721</v>
      </c>
      <c r="F243" t="s">
        <v>2238</v>
      </c>
      <c r="G243" t="s">
        <v>8701</v>
      </c>
      <c r="H243" s="1">
        <v>45243</v>
      </c>
      <c r="I243">
        <v>4</v>
      </c>
      <c r="J243">
        <v>15</v>
      </c>
      <c r="K243" s="15">
        <v>17679</v>
      </c>
      <c r="L243">
        <v>1</v>
      </c>
    </row>
    <row r="244" spans="1:12" x14ac:dyDescent="0.45">
      <c r="A244" t="s">
        <v>249</v>
      </c>
      <c r="B244" t="s">
        <v>1247</v>
      </c>
      <c r="C244" s="3">
        <v>31</v>
      </c>
      <c r="D244" s="8" t="s">
        <v>1999</v>
      </c>
      <c r="E244" t="s">
        <v>8721</v>
      </c>
      <c r="F244" t="s">
        <v>2239</v>
      </c>
      <c r="G244" t="s">
        <v>3105</v>
      </c>
      <c r="H244" s="1">
        <v>45739</v>
      </c>
      <c r="I244">
        <v>0</v>
      </c>
      <c r="J244">
        <v>0</v>
      </c>
      <c r="K244" s="15">
        <v>0</v>
      </c>
      <c r="L244">
        <v>0</v>
      </c>
    </row>
    <row r="245" spans="1:12" x14ac:dyDescent="0.45">
      <c r="A245" t="s">
        <v>250</v>
      </c>
      <c r="B245" t="s">
        <v>1248</v>
      </c>
      <c r="C245" s="3">
        <v>55</v>
      </c>
      <c r="D245" s="8" t="s">
        <v>1999</v>
      </c>
      <c r="E245" t="s">
        <v>8721</v>
      </c>
      <c r="F245" t="s">
        <v>2240</v>
      </c>
      <c r="G245" t="s">
        <v>3106</v>
      </c>
      <c r="H245" s="1">
        <v>45296</v>
      </c>
      <c r="I245">
        <v>3</v>
      </c>
      <c r="J245">
        <v>9</v>
      </c>
      <c r="K245" s="15">
        <v>10929</v>
      </c>
      <c r="L245">
        <v>2</v>
      </c>
    </row>
    <row r="246" spans="1:12" x14ac:dyDescent="0.45">
      <c r="A246" t="s">
        <v>251</v>
      </c>
      <c r="B246" t="s">
        <v>1249</v>
      </c>
      <c r="C246" s="3">
        <v>47</v>
      </c>
      <c r="D246" s="8" t="s">
        <v>1999</v>
      </c>
      <c r="E246" t="s">
        <v>8721</v>
      </c>
      <c r="F246" t="s">
        <v>2241</v>
      </c>
      <c r="G246" t="s">
        <v>3107</v>
      </c>
      <c r="H246" s="1">
        <v>45354</v>
      </c>
      <c r="I246">
        <v>0</v>
      </c>
      <c r="J246">
        <v>0</v>
      </c>
      <c r="K246" s="15">
        <v>0</v>
      </c>
      <c r="L246">
        <v>1</v>
      </c>
    </row>
    <row r="247" spans="1:12" x14ac:dyDescent="0.45">
      <c r="A247" t="s">
        <v>252</v>
      </c>
      <c r="B247" t="s">
        <v>1250</v>
      </c>
      <c r="C247" s="3">
        <v>46</v>
      </c>
      <c r="D247" s="8" t="s">
        <v>1998</v>
      </c>
      <c r="E247" t="s">
        <v>8721</v>
      </c>
      <c r="F247" t="s">
        <v>2242</v>
      </c>
      <c r="G247" t="s">
        <v>2973</v>
      </c>
      <c r="H247" s="1">
        <v>45083</v>
      </c>
      <c r="I247">
        <v>1</v>
      </c>
      <c r="J247">
        <v>2</v>
      </c>
      <c r="K247" s="15">
        <v>236</v>
      </c>
      <c r="L247">
        <v>0</v>
      </c>
    </row>
    <row r="248" spans="1:12" x14ac:dyDescent="0.45">
      <c r="A248" t="s">
        <v>253</v>
      </c>
      <c r="B248" t="s">
        <v>1251</v>
      </c>
      <c r="C248" s="3">
        <v>50</v>
      </c>
      <c r="D248" s="8" t="s">
        <v>1999</v>
      </c>
      <c r="E248" t="s">
        <v>8721</v>
      </c>
      <c r="F248" t="s">
        <v>2243</v>
      </c>
      <c r="G248" t="s">
        <v>3086</v>
      </c>
      <c r="H248" s="1">
        <v>44893</v>
      </c>
      <c r="I248">
        <v>8</v>
      </c>
      <c r="J248">
        <v>31</v>
      </c>
      <c r="K248" s="15">
        <v>22666</v>
      </c>
      <c r="L248">
        <v>0</v>
      </c>
    </row>
    <row r="249" spans="1:12" x14ac:dyDescent="0.45">
      <c r="A249" t="s">
        <v>254</v>
      </c>
      <c r="B249" t="s">
        <v>1252</v>
      </c>
      <c r="C249" s="3">
        <v>65</v>
      </c>
      <c r="D249" s="8" t="s">
        <v>1998</v>
      </c>
      <c r="E249" t="s">
        <v>8722</v>
      </c>
      <c r="F249" t="s">
        <v>2244</v>
      </c>
      <c r="G249" t="s">
        <v>8699</v>
      </c>
      <c r="H249" s="1">
        <v>44891</v>
      </c>
      <c r="I249">
        <v>4</v>
      </c>
      <c r="J249">
        <v>16</v>
      </c>
      <c r="K249" s="15">
        <v>16026</v>
      </c>
      <c r="L249">
        <v>1</v>
      </c>
    </row>
    <row r="250" spans="1:12" x14ac:dyDescent="0.45">
      <c r="A250" t="s">
        <v>255</v>
      </c>
      <c r="B250" t="s">
        <v>1253</v>
      </c>
      <c r="C250" s="3">
        <v>60</v>
      </c>
      <c r="D250" s="8" t="s">
        <v>1998</v>
      </c>
      <c r="E250" t="s">
        <v>8722</v>
      </c>
      <c r="F250" t="s">
        <v>2245</v>
      </c>
      <c r="G250" t="s">
        <v>3108</v>
      </c>
      <c r="H250" s="1">
        <v>45328</v>
      </c>
      <c r="I250">
        <v>4</v>
      </c>
      <c r="J250">
        <v>10</v>
      </c>
      <c r="K250" s="15">
        <v>7185</v>
      </c>
      <c r="L250">
        <v>1</v>
      </c>
    </row>
    <row r="251" spans="1:12" x14ac:dyDescent="0.45">
      <c r="A251" t="s">
        <v>256</v>
      </c>
      <c r="B251" t="s">
        <v>1254</v>
      </c>
      <c r="C251" s="3">
        <v>36</v>
      </c>
      <c r="D251" s="8" t="s">
        <v>1999</v>
      </c>
      <c r="E251" t="s">
        <v>8721</v>
      </c>
      <c r="F251" t="s">
        <v>2246</v>
      </c>
      <c r="G251" t="s">
        <v>3109</v>
      </c>
      <c r="H251" s="1">
        <v>45142</v>
      </c>
      <c r="I251">
        <v>2</v>
      </c>
      <c r="J251">
        <v>4</v>
      </c>
      <c r="K251" s="15">
        <v>3546</v>
      </c>
      <c r="L251">
        <v>1</v>
      </c>
    </row>
    <row r="252" spans="1:12" x14ac:dyDescent="0.45">
      <c r="A252" t="s">
        <v>257</v>
      </c>
      <c r="B252" t="s">
        <v>1255</v>
      </c>
      <c r="C252" s="3">
        <v>23</v>
      </c>
      <c r="D252" s="8" t="s">
        <v>1998</v>
      </c>
      <c r="E252" t="s">
        <v>8721</v>
      </c>
      <c r="F252" t="s">
        <v>2247</v>
      </c>
      <c r="G252" t="s">
        <v>3108</v>
      </c>
      <c r="H252" s="1">
        <v>44959</v>
      </c>
      <c r="I252">
        <v>6</v>
      </c>
      <c r="J252">
        <v>23</v>
      </c>
      <c r="K252" s="15">
        <v>22053</v>
      </c>
      <c r="L252">
        <v>0</v>
      </c>
    </row>
    <row r="253" spans="1:12" x14ac:dyDescent="0.45">
      <c r="A253" t="s">
        <v>258</v>
      </c>
      <c r="B253" t="s">
        <v>1256</v>
      </c>
      <c r="C253" s="3">
        <v>61</v>
      </c>
      <c r="D253" s="8" t="s">
        <v>1999</v>
      </c>
      <c r="E253" t="s">
        <v>8722</v>
      </c>
      <c r="F253" t="s">
        <v>2248</v>
      </c>
      <c r="G253" t="s">
        <v>3061</v>
      </c>
      <c r="H253" s="1">
        <v>44930</v>
      </c>
      <c r="I253">
        <v>11</v>
      </c>
      <c r="J253">
        <v>32</v>
      </c>
      <c r="K253" s="15">
        <v>33769</v>
      </c>
      <c r="L253">
        <v>1</v>
      </c>
    </row>
    <row r="254" spans="1:12" x14ac:dyDescent="0.45">
      <c r="A254" t="s">
        <v>259</v>
      </c>
      <c r="B254" t="s">
        <v>1257</v>
      </c>
      <c r="C254" s="3">
        <v>32</v>
      </c>
      <c r="D254" s="8" t="s">
        <v>1998</v>
      </c>
      <c r="E254" t="s">
        <v>8721</v>
      </c>
      <c r="F254" t="s">
        <v>2249</v>
      </c>
      <c r="G254" t="s">
        <v>3056</v>
      </c>
      <c r="H254" s="1">
        <v>45046</v>
      </c>
      <c r="I254">
        <v>7</v>
      </c>
      <c r="J254">
        <v>23</v>
      </c>
      <c r="K254" s="15">
        <v>20572</v>
      </c>
      <c r="L254">
        <v>0</v>
      </c>
    </row>
    <row r="255" spans="1:12" x14ac:dyDescent="0.45">
      <c r="A255" t="s">
        <v>260</v>
      </c>
      <c r="B255" t="s">
        <v>1258</v>
      </c>
      <c r="C255" s="3">
        <v>27</v>
      </c>
      <c r="D255" s="8" t="s">
        <v>1998</v>
      </c>
      <c r="E255" t="s">
        <v>8721</v>
      </c>
      <c r="F255" t="s">
        <v>2250</v>
      </c>
      <c r="G255" t="s">
        <v>3110</v>
      </c>
      <c r="H255" s="1">
        <v>45736</v>
      </c>
      <c r="I255">
        <v>9</v>
      </c>
      <c r="J255">
        <v>28</v>
      </c>
      <c r="K255" s="15">
        <v>30540</v>
      </c>
      <c r="L255">
        <v>0</v>
      </c>
    </row>
    <row r="256" spans="1:12" x14ac:dyDescent="0.45">
      <c r="A256" t="s">
        <v>261</v>
      </c>
      <c r="B256" t="s">
        <v>1259</v>
      </c>
      <c r="C256" s="3">
        <v>20</v>
      </c>
      <c r="D256" s="8" t="s">
        <v>1998</v>
      </c>
      <c r="E256" t="s">
        <v>8721</v>
      </c>
      <c r="F256" t="s">
        <v>2251</v>
      </c>
      <c r="G256" t="s">
        <v>3049</v>
      </c>
      <c r="H256" s="1">
        <v>45259</v>
      </c>
      <c r="I256">
        <v>7</v>
      </c>
      <c r="J256">
        <v>17</v>
      </c>
      <c r="K256" s="15">
        <v>14780</v>
      </c>
      <c r="L256">
        <v>2</v>
      </c>
    </row>
    <row r="257" spans="1:12" x14ac:dyDescent="0.45">
      <c r="A257" t="s">
        <v>262</v>
      </c>
      <c r="B257" t="s">
        <v>1260</v>
      </c>
      <c r="C257" s="3">
        <v>48</v>
      </c>
      <c r="D257" s="8" t="s">
        <v>1998</v>
      </c>
      <c r="E257" t="s">
        <v>8721</v>
      </c>
      <c r="F257" t="s">
        <v>2252</v>
      </c>
      <c r="G257" t="s">
        <v>3111</v>
      </c>
      <c r="H257" s="1">
        <v>45318</v>
      </c>
      <c r="I257">
        <v>4</v>
      </c>
      <c r="J257">
        <v>7</v>
      </c>
      <c r="K257" s="15">
        <v>5946</v>
      </c>
      <c r="L257">
        <v>0</v>
      </c>
    </row>
    <row r="258" spans="1:12" x14ac:dyDescent="0.45">
      <c r="A258" t="s">
        <v>263</v>
      </c>
      <c r="B258" t="s">
        <v>1261</v>
      </c>
      <c r="C258" s="3">
        <v>47</v>
      </c>
      <c r="D258" s="8" t="s">
        <v>1999</v>
      </c>
      <c r="E258" t="s">
        <v>8721</v>
      </c>
      <c r="F258" t="s">
        <v>2253</v>
      </c>
      <c r="G258" t="s">
        <v>2982</v>
      </c>
      <c r="H258" s="1">
        <v>45314</v>
      </c>
      <c r="I258">
        <v>5</v>
      </c>
      <c r="J258">
        <v>15</v>
      </c>
      <c r="K258" s="15">
        <v>12108</v>
      </c>
      <c r="L258">
        <v>1</v>
      </c>
    </row>
    <row r="259" spans="1:12" x14ac:dyDescent="0.45">
      <c r="A259" t="s">
        <v>264</v>
      </c>
      <c r="B259" t="s">
        <v>1262</v>
      </c>
      <c r="C259" s="3">
        <v>58</v>
      </c>
      <c r="D259" s="8" t="s">
        <v>1998</v>
      </c>
      <c r="E259" t="s">
        <v>8721</v>
      </c>
      <c r="F259" t="s">
        <v>2254</v>
      </c>
      <c r="G259" t="s">
        <v>3096</v>
      </c>
      <c r="H259" s="1">
        <v>45311</v>
      </c>
      <c r="I259">
        <v>1</v>
      </c>
      <c r="J259">
        <v>1</v>
      </c>
      <c r="K259" s="15">
        <v>1915</v>
      </c>
      <c r="L259">
        <v>1</v>
      </c>
    </row>
    <row r="260" spans="1:12" x14ac:dyDescent="0.45">
      <c r="A260" t="s">
        <v>265</v>
      </c>
      <c r="B260" t="s">
        <v>1263</v>
      </c>
      <c r="C260" s="3">
        <v>63</v>
      </c>
      <c r="D260" s="8" t="s">
        <v>1999</v>
      </c>
      <c r="E260" t="s">
        <v>8722</v>
      </c>
      <c r="F260" t="s">
        <v>2255</v>
      </c>
      <c r="G260" t="s">
        <v>3112</v>
      </c>
      <c r="H260" s="1">
        <v>45075</v>
      </c>
      <c r="I260">
        <v>8</v>
      </c>
      <c r="J260">
        <v>27</v>
      </c>
      <c r="K260" s="15">
        <v>20894</v>
      </c>
      <c r="L260">
        <v>1</v>
      </c>
    </row>
    <row r="261" spans="1:12" x14ac:dyDescent="0.45">
      <c r="A261" t="s">
        <v>266</v>
      </c>
      <c r="B261" t="s">
        <v>1264</v>
      </c>
      <c r="C261" s="3">
        <v>49</v>
      </c>
      <c r="D261" s="8" t="s">
        <v>1999</v>
      </c>
      <c r="E261" t="s">
        <v>8721</v>
      </c>
      <c r="F261" t="s">
        <v>2256</v>
      </c>
      <c r="G261" t="s">
        <v>3113</v>
      </c>
      <c r="H261" s="1">
        <v>45712</v>
      </c>
      <c r="I261">
        <v>5</v>
      </c>
      <c r="J261">
        <v>10</v>
      </c>
      <c r="K261" s="15">
        <v>4979</v>
      </c>
      <c r="L261">
        <v>0</v>
      </c>
    </row>
    <row r="262" spans="1:12" x14ac:dyDescent="0.45">
      <c r="A262" t="s">
        <v>267</v>
      </c>
      <c r="B262" t="s">
        <v>1265</v>
      </c>
      <c r="C262" s="3">
        <v>33</v>
      </c>
      <c r="D262" s="8" t="s">
        <v>1998</v>
      </c>
      <c r="E262" t="s">
        <v>8721</v>
      </c>
      <c r="F262" t="s">
        <v>2257</v>
      </c>
      <c r="G262" t="s">
        <v>2988</v>
      </c>
      <c r="H262" s="1">
        <v>44955</v>
      </c>
      <c r="I262">
        <v>7</v>
      </c>
      <c r="J262">
        <v>18</v>
      </c>
      <c r="K262" s="15">
        <v>24268</v>
      </c>
      <c r="L262">
        <v>3</v>
      </c>
    </row>
    <row r="263" spans="1:12" x14ac:dyDescent="0.45">
      <c r="A263" t="s">
        <v>268</v>
      </c>
      <c r="B263" t="s">
        <v>1266</v>
      </c>
      <c r="C263" s="3">
        <v>59</v>
      </c>
      <c r="D263" s="8" t="s">
        <v>1998</v>
      </c>
      <c r="E263" t="s">
        <v>8721</v>
      </c>
      <c r="F263" t="s">
        <v>2258</v>
      </c>
      <c r="G263" t="s">
        <v>3114</v>
      </c>
      <c r="H263" s="1">
        <v>45016</v>
      </c>
      <c r="I263">
        <v>6</v>
      </c>
      <c r="J263">
        <v>18</v>
      </c>
      <c r="K263" s="15">
        <v>23389</v>
      </c>
      <c r="L263">
        <v>1</v>
      </c>
    </row>
    <row r="264" spans="1:12" x14ac:dyDescent="0.45">
      <c r="A264" t="s">
        <v>269</v>
      </c>
      <c r="B264" t="s">
        <v>1267</v>
      </c>
      <c r="C264" s="3">
        <v>24</v>
      </c>
      <c r="D264" s="8" t="s">
        <v>1999</v>
      </c>
      <c r="E264" t="s">
        <v>8721</v>
      </c>
      <c r="F264" t="s">
        <v>2259</v>
      </c>
      <c r="G264" t="s">
        <v>3115</v>
      </c>
      <c r="H264" s="1">
        <v>45579</v>
      </c>
      <c r="I264">
        <v>4</v>
      </c>
      <c r="J264">
        <v>9</v>
      </c>
      <c r="K264" s="15">
        <v>12240</v>
      </c>
      <c r="L264">
        <v>0</v>
      </c>
    </row>
    <row r="265" spans="1:12" x14ac:dyDescent="0.45">
      <c r="A265" t="s">
        <v>270</v>
      </c>
      <c r="B265" t="s">
        <v>1268</v>
      </c>
      <c r="C265" s="3">
        <v>32</v>
      </c>
      <c r="D265" s="8" t="s">
        <v>1998</v>
      </c>
      <c r="E265" t="s">
        <v>8721</v>
      </c>
      <c r="F265" t="s">
        <v>2260</v>
      </c>
      <c r="G265" t="s">
        <v>3116</v>
      </c>
      <c r="H265" s="1">
        <v>44900</v>
      </c>
      <c r="I265">
        <v>5</v>
      </c>
      <c r="J265">
        <v>7</v>
      </c>
      <c r="K265" s="15">
        <v>6841</v>
      </c>
      <c r="L265">
        <v>1</v>
      </c>
    </row>
    <row r="266" spans="1:12" x14ac:dyDescent="0.45">
      <c r="A266" t="s">
        <v>271</v>
      </c>
      <c r="B266" t="s">
        <v>1269</v>
      </c>
      <c r="C266" s="3">
        <v>62</v>
      </c>
      <c r="D266" s="8" t="s">
        <v>1999</v>
      </c>
      <c r="E266" t="s">
        <v>8722</v>
      </c>
      <c r="F266" t="s">
        <v>2261</v>
      </c>
      <c r="G266" t="s">
        <v>3022</v>
      </c>
      <c r="H266" s="1">
        <v>45715</v>
      </c>
      <c r="I266">
        <v>1</v>
      </c>
      <c r="J266">
        <v>1</v>
      </c>
      <c r="K266" s="15">
        <v>1869</v>
      </c>
      <c r="L266">
        <v>1</v>
      </c>
    </row>
    <row r="267" spans="1:12" x14ac:dyDescent="0.45">
      <c r="A267" t="s">
        <v>272</v>
      </c>
      <c r="B267" t="s">
        <v>1270</v>
      </c>
      <c r="C267" s="3">
        <v>21</v>
      </c>
      <c r="D267" s="8" t="s">
        <v>1998</v>
      </c>
      <c r="E267" t="s">
        <v>8721</v>
      </c>
      <c r="F267" t="s">
        <v>2262</v>
      </c>
      <c r="G267" t="s">
        <v>3064</v>
      </c>
      <c r="H267" s="1">
        <v>45222</v>
      </c>
      <c r="I267">
        <v>10</v>
      </c>
      <c r="J267">
        <v>28</v>
      </c>
      <c r="K267" s="15">
        <v>25299</v>
      </c>
      <c r="L267">
        <v>0</v>
      </c>
    </row>
    <row r="268" spans="1:12" x14ac:dyDescent="0.45">
      <c r="A268" t="s">
        <v>273</v>
      </c>
      <c r="B268" t="s">
        <v>1271</v>
      </c>
      <c r="C268" s="3">
        <v>25</v>
      </c>
      <c r="D268" s="8" t="s">
        <v>1999</v>
      </c>
      <c r="E268" t="s">
        <v>8721</v>
      </c>
      <c r="F268" t="s">
        <v>2263</v>
      </c>
      <c r="G268" t="s">
        <v>3117</v>
      </c>
      <c r="H268" s="1">
        <v>45604</v>
      </c>
      <c r="I268">
        <v>3</v>
      </c>
      <c r="J268">
        <v>13</v>
      </c>
      <c r="K268" s="15">
        <v>16305</v>
      </c>
      <c r="L268">
        <v>1</v>
      </c>
    </row>
    <row r="269" spans="1:12" x14ac:dyDescent="0.45">
      <c r="A269" t="s">
        <v>274</v>
      </c>
      <c r="B269" t="s">
        <v>1272</v>
      </c>
      <c r="C269" s="3">
        <v>26</v>
      </c>
      <c r="D269" s="8" t="s">
        <v>1999</v>
      </c>
      <c r="E269" t="s">
        <v>8721</v>
      </c>
      <c r="F269" t="s">
        <v>2264</v>
      </c>
      <c r="G269" t="s">
        <v>3118</v>
      </c>
      <c r="H269" s="1">
        <v>44885</v>
      </c>
      <c r="I269">
        <v>7</v>
      </c>
      <c r="J269">
        <v>19</v>
      </c>
      <c r="K269" s="15">
        <v>16017</v>
      </c>
      <c r="L269">
        <v>1</v>
      </c>
    </row>
    <row r="270" spans="1:12" x14ac:dyDescent="0.45">
      <c r="A270" t="s">
        <v>275</v>
      </c>
      <c r="B270" t="s">
        <v>1273</v>
      </c>
      <c r="C270" s="3">
        <v>60</v>
      </c>
      <c r="D270" s="8" t="s">
        <v>1999</v>
      </c>
      <c r="E270" t="s">
        <v>8722</v>
      </c>
      <c r="F270" t="s">
        <v>2265</v>
      </c>
      <c r="G270" t="s">
        <v>3061</v>
      </c>
      <c r="H270" s="1">
        <v>45760</v>
      </c>
      <c r="I270">
        <v>6</v>
      </c>
      <c r="J270">
        <v>16</v>
      </c>
      <c r="K270" s="15">
        <v>21819</v>
      </c>
      <c r="L270">
        <v>3</v>
      </c>
    </row>
    <row r="271" spans="1:12" x14ac:dyDescent="0.45">
      <c r="A271" t="s">
        <v>276</v>
      </c>
      <c r="B271" t="s">
        <v>1274</v>
      </c>
      <c r="C271" s="3">
        <v>46</v>
      </c>
      <c r="D271" s="8" t="s">
        <v>1999</v>
      </c>
      <c r="E271" t="s">
        <v>8721</v>
      </c>
      <c r="F271" t="s">
        <v>2266</v>
      </c>
      <c r="G271" t="s">
        <v>3119</v>
      </c>
      <c r="H271" s="1">
        <v>45839</v>
      </c>
      <c r="I271">
        <v>7</v>
      </c>
      <c r="J271">
        <v>20</v>
      </c>
      <c r="K271" s="15">
        <v>15922</v>
      </c>
      <c r="L271">
        <v>2</v>
      </c>
    </row>
    <row r="272" spans="1:12" x14ac:dyDescent="0.45">
      <c r="A272" t="s">
        <v>277</v>
      </c>
      <c r="B272" t="s">
        <v>1275</v>
      </c>
      <c r="C272" s="3">
        <v>53</v>
      </c>
      <c r="D272" s="8" t="s">
        <v>1999</v>
      </c>
      <c r="E272" t="s">
        <v>8721</v>
      </c>
      <c r="F272" t="s">
        <v>2267</v>
      </c>
      <c r="G272" t="s">
        <v>3120</v>
      </c>
      <c r="H272" s="1">
        <v>45377</v>
      </c>
      <c r="I272">
        <v>3</v>
      </c>
      <c r="J272">
        <v>11</v>
      </c>
      <c r="K272" s="15">
        <v>6241</v>
      </c>
      <c r="L272">
        <v>0</v>
      </c>
    </row>
    <row r="273" spans="1:12" x14ac:dyDescent="0.45">
      <c r="A273" t="s">
        <v>278</v>
      </c>
      <c r="B273" t="s">
        <v>1276</v>
      </c>
      <c r="C273" s="3">
        <v>28</v>
      </c>
      <c r="D273" s="8" t="s">
        <v>1999</v>
      </c>
      <c r="E273" t="s">
        <v>8721</v>
      </c>
      <c r="F273" t="s">
        <v>2268</v>
      </c>
      <c r="G273" t="s">
        <v>3028</v>
      </c>
      <c r="H273" s="1">
        <v>45883</v>
      </c>
      <c r="I273">
        <v>2</v>
      </c>
      <c r="J273">
        <v>6</v>
      </c>
      <c r="K273" s="15">
        <v>5421</v>
      </c>
      <c r="L273">
        <v>1</v>
      </c>
    </row>
    <row r="274" spans="1:12" x14ac:dyDescent="0.45">
      <c r="A274" t="s">
        <v>279</v>
      </c>
      <c r="B274" t="s">
        <v>1277</v>
      </c>
      <c r="C274" s="3">
        <v>46</v>
      </c>
      <c r="D274" s="8" t="s">
        <v>1999</v>
      </c>
      <c r="E274" t="s">
        <v>8721</v>
      </c>
      <c r="F274" t="s">
        <v>2269</v>
      </c>
      <c r="G274" t="s">
        <v>3121</v>
      </c>
      <c r="H274" s="1">
        <v>45172</v>
      </c>
      <c r="I274">
        <v>4</v>
      </c>
      <c r="J274">
        <v>13</v>
      </c>
      <c r="K274" s="15">
        <v>14827</v>
      </c>
      <c r="L274">
        <v>1</v>
      </c>
    </row>
    <row r="275" spans="1:12" x14ac:dyDescent="0.45">
      <c r="A275" t="s">
        <v>280</v>
      </c>
      <c r="B275" t="s">
        <v>1278</v>
      </c>
      <c r="C275" s="3">
        <v>33</v>
      </c>
      <c r="D275" s="8" t="s">
        <v>1999</v>
      </c>
      <c r="E275" t="s">
        <v>8721</v>
      </c>
      <c r="F275" t="s">
        <v>2270</v>
      </c>
      <c r="G275" t="s">
        <v>3035</v>
      </c>
      <c r="H275" s="1">
        <v>45423</v>
      </c>
      <c r="I275">
        <v>1</v>
      </c>
      <c r="J275">
        <v>2</v>
      </c>
      <c r="K275" s="15">
        <v>1459</v>
      </c>
      <c r="L275">
        <v>2</v>
      </c>
    </row>
    <row r="276" spans="1:12" x14ac:dyDescent="0.45">
      <c r="A276" t="s">
        <v>281</v>
      </c>
      <c r="B276" t="s">
        <v>1279</v>
      </c>
      <c r="C276" s="3">
        <v>51</v>
      </c>
      <c r="D276" s="8" t="s">
        <v>1999</v>
      </c>
      <c r="E276" t="s">
        <v>8721</v>
      </c>
      <c r="F276" t="s">
        <v>2271</v>
      </c>
      <c r="G276" t="s">
        <v>2981</v>
      </c>
      <c r="H276" s="1">
        <v>45213</v>
      </c>
      <c r="I276">
        <v>5</v>
      </c>
      <c r="J276">
        <v>15</v>
      </c>
      <c r="K276" s="15">
        <v>14948</v>
      </c>
      <c r="L276">
        <v>0</v>
      </c>
    </row>
    <row r="277" spans="1:12" x14ac:dyDescent="0.45">
      <c r="A277" t="s">
        <v>282</v>
      </c>
      <c r="B277" t="s">
        <v>1280</v>
      </c>
      <c r="C277" s="3">
        <v>58</v>
      </c>
      <c r="D277" s="8" t="s">
        <v>1998</v>
      </c>
      <c r="E277" t="s">
        <v>8721</v>
      </c>
      <c r="F277" t="s">
        <v>2272</v>
      </c>
      <c r="G277" t="s">
        <v>3122</v>
      </c>
      <c r="H277" s="1">
        <v>45727</v>
      </c>
      <c r="I277">
        <v>4</v>
      </c>
      <c r="J277">
        <v>15</v>
      </c>
      <c r="K277" s="15">
        <v>14084</v>
      </c>
      <c r="L277">
        <v>0</v>
      </c>
    </row>
    <row r="278" spans="1:12" x14ac:dyDescent="0.45">
      <c r="A278" t="s">
        <v>283</v>
      </c>
      <c r="B278" t="s">
        <v>1281</v>
      </c>
      <c r="C278" s="3">
        <v>35</v>
      </c>
      <c r="D278" s="8" t="s">
        <v>1999</v>
      </c>
      <c r="E278" t="s">
        <v>8721</v>
      </c>
      <c r="F278" t="s">
        <v>2273</v>
      </c>
      <c r="G278" t="s">
        <v>3112</v>
      </c>
      <c r="H278" s="1">
        <v>45102</v>
      </c>
      <c r="I278">
        <v>2</v>
      </c>
      <c r="J278">
        <v>3</v>
      </c>
      <c r="K278" s="15">
        <v>1696</v>
      </c>
      <c r="L278">
        <v>1</v>
      </c>
    </row>
    <row r="279" spans="1:12" x14ac:dyDescent="0.45">
      <c r="A279" t="s">
        <v>284</v>
      </c>
      <c r="B279" t="s">
        <v>1210</v>
      </c>
      <c r="C279" s="3">
        <v>22</v>
      </c>
      <c r="D279" s="8" t="s">
        <v>1999</v>
      </c>
      <c r="E279" t="s">
        <v>8721</v>
      </c>
      <c r="F279" t="s">
        <v>2274</v>
      </c>
      <c r="G279" t="s">
        <v>3056</v>
      </c>
      <c r="H279" s="1">
        <v>45216</v>
      </c>
      <c r="I279">
        <v>3</v>
      </c>
      <c r="J279">
        <v>7</v>
      </c>
      <c r="K279" s="15">
        <v>3904</v>
      </c>
      <c r="L279">
        <v>0</v>
      </c>
    </row>
    <row r="280" spans="1:12" x14ac:dyDescent="0.45">
      <c r="A280" t="s">
        <v>285</v>
      </c>
      <c r="B280" t="s">
        <v>1282</v>
      </c>
      <c r="C280" s="3">
        <v>33</v>
      </c>
      <c r="D280" s="8" t="s">
        <v>1999</v>
      </c>
      <c r="E280" t="s">
        <v>8721</v>
      </c>
      <c r="F280" t="s">
        <v>2275</v>
      </c>
      <c r="G280" t="s">
        <v>3123</v>
      </c>
      <c r="H280" s="1">
        <v>44890</v>
      </c>
      <c r="I280">
        <v>5</v>
      </c>
      <c r="J280">
        <v>12</v>
      </c>
      <c r="K280" s="15">
        <v>14389</v>
      </c>
      <c r="L280">
        <v>2</v>
      </c>
    </row>
    <row r="281" spans="1:12" x14ac:dyDescent="0.45">
      <c r="A281" t="s">
        <v>286</v>
      </c>
      <c r="B281" t="s">
        <v>1283</v>
      </c>
      <c r="C281" s="3">
        <v>39</v>
      </c>
      <c r="D281" s="8" t="s">
        <v>1999</v>
      </c>
      <c r="E281" t="s">
        <v>8721</v>
      </c>
      <c r="F281" t="s">
        <v>2276</v>
      </c>
      <c r="G281" t="s">
        <v>3032</v>
      </c>
      <c r="H281" s="1">
        <v>45459</v>
      </c>
      <c r="I281">
        <v>4</v>
      </c>
      <c r="J281">
        <v>9</v>
      </c>
      <c r="K281" s="15">
        <v>10900</v>
      </c>
      <c r="L281">
        <v>1</v>
      </c>
    </row>
    <row r="282" spans="1:12" x14ac:dyDescent="0.45">
      <c r="A282" t="s">
        <v>287</v>
      </c>
      <c r="B282" t="s">
        <v>1284</v>
      </c>
      <c r="C282" s="3">
        <v>52</v>
      </c>
      <c r="D282" s="8" t="s">
        <v>1998</v>
      </c>
      <c r="E282" t="s">
        <v>8721</v>
      </c>
      <c r="F282" t="s">
        <v>2277</v>
      </c>
      <c r="G282" t="s">
        <v>3073</v>
      </c>
      <c r="H282" s="1">
        <v>45402</v>
      </c>
      <c r="I282">
        <v>6</v>
      </c>
      <c r="J282">
        <v>19</v>
      </c>
      <c r="K282" s="15">
        <v>11857</v>
      </c>
      <c r="L282">
        <v>1</v>
      </c>
    </row>
    <row r="283" spans="1:12" x14ac:dyDescent="0.45">
      <c r="A283" t="s">
        <v>288</v>
      </c>
      <c r="B283" t="s">
        <v>1285</v>
      </c>
      <c r="C283" s="3">
        <v>26</v>
      </c>
      <c r="D283" s="8" t="s">
        <v>1998</v>
      </c>
      <c r="E283" t="s">
        <v>8721</v>
      </c>
      <c r="F283" t="s">
        <v>2278</v>
      </c>
      <c r="G283" t="s">
        <v>3124</v>
      </c>
      <c r="H283" s="1">
        <v>45500</v>
      </c>
      <c r="I283">
        <v>5</v>
      </c>
      <c r="J283">
        <v>14</v>
      </c>
      <c r="K283" s="15">
        <v>8174</v>
      </c>
      <c r="L283">
        <v>0</v>
      </c>
    </row>
    <row r="284" spans="1:12" x14ac:dyDescent="0.45">
      <c r="A284" t="s">
        <v>289</v>
      </c>
      <c r="B284" t="s">
        <v>1286</v>
      </c>
      <c r="C284" s="3">
        <v>32</v>
      </c>
      <c r="D284" s="8" t="s">
        <v>1999</v>
      </c>
      <c r="E284" t="s">
        <v>8721</v>
      </c>
      <c r="F284" t="s">
        <v>2279</v>
      </c>
      <c r="G284" t="s">
        <v>3059</v>
      </c>
      <c r="H284" s="1">
        <v>44960</v>
      </c>
      <c r="I284">
        <v>2</v>
      </c>
      <c r="J284">
        <v>10</v>
      </c>
      <c r="K284" s="15">
        <v>9538</v>
      </c>
      <c r="L284">
        <v>0</v>
      </c>
    </row>
    <row r="285" spans="1:12" x14ac:dyDescent="0.45">
      <c r="A285" t="s">
        <v>290</v>
      </c>
      <c r="B285" t="s">
        <v>1287</v>
      </c>
      <c r="C285" s="3">
        <v>62</v>
      </c>
      <c r="D285" s="8" t="s">
        <v>1998</v>
      </c>
      <c r="E285" t="s">
        <v>8722</v>
      </c>
      <c r="F285" t="s">
        <v>2280</v>
      </c>
      <c r="G285" t="s">
        <v>3081</v>
      </c>
      <c r="H285" s="1">
        <v>45061</v>
      </c>
      <c r="I285">
        <v>1</v>
      </c>
      <c r="J285">
        <v>4</v>
      </c>
      <c r="K285" s="15">
        <v>1608</v>
      </c>
      <c r="L285">
        <v>0</v>
      </c>
    </row>
    <row r="286" spans="1:12" x14ac:dyDescent="0.45">
      <c r="A286" t="s">
        <v>291</v>
      </c>
      <c r="B286" t="s">
        <v>1288</v>
      </c>
      <c r="C286" s="3">
        <v>63</v>
      </c>
      <c r="D286" s="8" t="s">
        <v>1998</v>
      </c>
      <c r="E286" t="s">
        <v>8722</v>
      </c>
      <c r="F286" t="s">
        <v>2281</v>
      </c>
      <c r="G286" t="s">
        <v>3125</v>
      </c>
      <c r="H286" s="1">
        <v>45179</v>
      </c>
      <c r="I286">
        <v>6</v>
      </c>
      <c r="J286">
        <v>22</v>
      </c>
      <c r="K286" s="15">
        <v>16516</v>
      </c>
      <c r="L286">
        <v>0</v>
      </c>
    </row>
    <row r="287" spans="1:12" x14ac:dyDescent="0.45">
      <c r="A287" t="s">
        <v>292</v>
      </c>
      <c r="B287" t="s">
        <v>1289</v>
      </c>
      <c r="C287" s="3">
        <v>22</v>
      </c>
      <c r="D287" s="8" t="s">
        <v>1999</v>
      </c>
      <c r="E287" t="s">
        <v>8721</v>
      </c>
      <c r="F287" t="s">
        <v>2282</v>
      </c>
      <c r="G287" t="s">
        <v>3126</v>
      </c>
      <c r="H287" s="1">
        <v>45771</v>
      </c>
      <c r="I287">
        <v>6</v>
      </c>
      <c r="J287">
        <v>21</v>
      </c>
      <c r="K287" s="15">
        <v>12285</v>
      </c>
      <c r="L287">
        <v>0</v>
      </c>
    </row>
    <row r="288" spans="1:12" x14ac:dyDescent="0.45">
      <c r="A288" t="s">
        <v>293</v>
      </c>
      <c r="B288" t="s">
        <v>1290</v>
      </c>
      <c r="C288" s="3">
        <v>44</v>
      </c>
      <c r="D288" s="8" t="s">
        <v>1999</v>
      </c>
      <c r="E288" t="s">
        <v>8721</v>
      </c>
      <c r="F288" t="s">
        <v>2283</v>
      </c>
      <c r="G288" t="s">
        <v>3021</v>
      </c>
      <c r="H288" s="1">
        <v>45692</v>
      </c>
      <c r="I288">
        <v>8</v>
      </c>
      <c r="J288">
        <v>16</v>
      </c>
      <c r="K288" s="15">
        <v>17955</v>
      </c>
      <c r="L288">
        <v>1</v>
      </c>
    </row>
    <row r="289" spans="1:12" x14ac:dyDescent="0.45">
      <c r="A289" t="s">
        <v>294</v>
      </c>
      <c r="B289" t="s">
        <v>1291</v>
      </c>
      <c r="C289" s="3">
        <v>52</v>
      </c>
      <c r="D289" s="8" t="s">
        <v>1999</v>
      </c>
      <c r="E289" t="s">
        <v>8721</v>
      </c>
      <c r="F289" t="s">
        <v>2031</v>
      </c>
      <c r="G289" t="s">
        <v>3019</v>
      </c>
      <c r="H289" s="1">
        <v>45532</v>
      </c>
      <c r="I289">
        <v>6</v>
      </c>
      <c r="J289">
        <v>18</v>
      </c>
      <c r="K289" s="15">
        <v>21740</v>
      </c>
      <c r="L289">
        <v>1</v>
      </c>
    </row>
    <row r="290" spans="1:12" x14ac:dyDescent="0.45">
      <c r="A290" t="s">
        <v>295</v>
      </c>
      <c r="B290" t="s">
        <v>1292</v>
      </c>
      <c r="C290" s="3">
        <v>44</v>
      </c>
      <c r="D290" s="8" t="s">
        <v>1998</v>
      </c>
      <c r="E290" t="s">
        <v>8721</v>
      </c>
      <c r="F290" t="s">
        <v>2284</v>
      </c>
      <c r="G290" t="s">
        <v>3127</v>
      </c>
      <c r="H290" s="1">
        <v>45146</v>
      </c>
      <c r="I290">
        <v>8</v>
      </c>
      <c r="J290">
        <v>19</v>
      </c>
      <c r="K290" s="15">
        <v>15236</v>
      </c>
      <c r="L290">
        <v>1</v>
      </c>
    </row>
    <row r="291" spans="1:12" x14ac:dyDescent="0.45">
      <c r="A291" t="s">
        <v>296</v>
      </c>
      <c r="B291" t="s">
        <v>1293</v>
      </c>
      <c r="C291" s="3">
        <v>31</v>
      </c>
      <c r="D291" s="8" t="s">
        <v>1999</v>
      </c>
      <c r="E291" t="s">
        <v>8721</v>
      </c>
      <c r="F291" t="s">
        <v>2285</v>
      </c>
      <c r="G291" t="s">
        <v>3068</v>
      </c>
      <c r="H291" s="1">
        <v>45771</v>
      </c>
      <c r="I291">
        <v>3</v>
      </c>
      <c r="J291">
        <v>10</v>
      </c>
      <c r="K291" s="15">
        <v>5497</v>
      </c>
      <c r="L291">
        <v>1</v>
      </c>
    </row>
    <row r="292" spans="1:12" x14ac:dyDescent="0.45">
      <c r="A292" t="s">
        <v>297</v>
      </c>
      <c r="B292" t="s">
        <v>1294</v>
      </c>
      <c r="C292" s="3">
        <v>42</v>
      </c>
      <c r="D292" s="8" t="s">
        <v>1998</v>
      </c>
      <c r="E292" t="s">
        <v>8721</v>
      </c>
      <c r="F292" t="s">
        <v>2043</v>
      </c>
      <c r="G292" t="s">
        <v>3128</v>
      </c>
      <c r="H292" s="1">
        <v>45421</v>
      </c>
      <c r="I292">
        <v>4</v>
      </c>
      <c r="J292">
        <v>10</v>
      </c>
      <c r="K292" s="15">
        <v>13113</v>
      </c>
      <c r="L292">
        <v>2</v>
      </c>
    </row>
    <row r="293" spans="1:12" x14ac:dyDescent="0.45">
      <c r="A293" t="s">
        <v>298</v>
      </c>
      <c r="B293" t="s">
        <v>1295</v>
      </c>
      <c r="C293" s="3">
        <v>54</v>
      </c>
      <c r="D293" s="8" t="s">
        <v>1999</v>
      </c>
      <c r="E293" t="s">
        <v>8721</v>
      </c>
      <c r="F293" t="s">
        <v>2286</v>
      </c>
      <c r="G293" t="s">
        <v>3129</v>
      </c>
      <c r="H293" s="1">
        <v>45361</v>
      </c>
      <c r="I293">
        <v>13</v>
      </c>
      <c r="J293">
        <v>48</v>
      </c>
      <c r="K293" s="15">
        <v>52985</v>
      </c>
      <c r="L293">
        <v>2</v>
      </c>
    </row>
    <row r="294" spans="1:12" x14ac:dyDescent="0.45">
      <c r="A294" t="s">
        <v>299</v>
      </c>
      <c r="B294" t="s">
        <v>1296</v>
      </c>
      <c r="C294" s="3">
        <v>48</v>
      </c>
      <c r="D294" s="8" t="s">
        <v>1998</v>
      </c>
      <c r="E294" t="s">
        <v>8721</v>
      </c>
      <c r="F294" t="s">
        <v>2287</v>
      </c>
      <c r="G294" t="s">
        <v>3130</v>
      </c>
      <c r="H294" s="1">
        <v>45224</v>
      </c>
      <c r="I294">
        <v>2</v>
      </c>
      <c r="J294">
        <v>3</v>
      </c>
      <c r="K294" s="15">
        <v>161</v>
      </c>
      <c r="L294">
        <v>1</v>
      </c>
    </row>
    <row r="295" spans="1:12" x14ac:dyDescent="0.45">
      <c r="A295" t="s">
        <v>300</v>
      </c>
      <c r="B295" t="s">
        <v>1297</v>
      </c>
      <c r="C295" s="3">
        <v>40</v>
      </c>
      <c r="D295" s="8" t="s">
        <v>1999</v>
      </c>
      <c r="E295" t="s">
        <v>8721</v>
      </c>
      <c r="F295" t="s">
        <v>2288</v>
      </c>
      <c r="G295" t="s">
        <v>3016</v>
      </c>
      <c r="H295" s="1">
        <v>45823</v>
      </c>
      <c r="I295">
        <v>4</v>
      </c>
      <c r="J295">
        <v>16</v>
      </c>
      <c r="K295" s="15">
        <v>6984</v>
      </c>
      <c r="L295">
        <v>1</v>
      </c>
    </row>
    <row r="296" spans="1:12" x14ac:dyDescent="0.45">
      <c r="A296" t="s">
        <v>301</v>
      </c>
      <c r="B296" t="s">
        <v>1298</v>
      </c>
      <c r="C296" s="3">
        <v>42</v>
      </c>
      <c r="D296" s="8" t="s">
        <v>1999</v>
      </c>
      <c r="E296" t="s">
        <v>8721</v>
      </c>
      <c r="F296" t="s">
        <v>2289</v>
      </c>
      <c r="G296" t="s">
        <v>3075</v>
      </c>
      <c r="H296" s="1">
        <v>45045</v>
      </c>
      <c r="I296">
        <v>8</v>
      </c>
      <c r="J296">
        <v>24</v>
      </c>
      <c r="K296" s="15">
        <v>20063</v>
      </c>
      <c r="L296">
        <v>2</v>
      </c>
    </row>
    <row r="297" spans="1:12" x14ac:dyDescent="0.45">
      <c r="A297" t="s">
        <v>302</v>
      </c>
      <c r="B297" t="s">
        <v>1299</v>
      </c>
      <c r="C297" s="3">
        <v>52</v>
      </c>
      <c r="D297" s="8" t="s">
        <v>1998</v>
      </c>
      <c r="E297" t="s">
        <v>8721</v>
      </c>
      <c r="F297" t="s">
        <v>2290</v>
      </c>
      <c r="G297" t="s">
        <v>3131</v>
      </c>
      <c r="H297" s="1">
        <v>45771</v>
      </c>
      <c r="I297">
        <v>4</v>
      </c>
      <c r="J297">
        <v>16</v>
      </c>
      <c r="K297" s="15">
        <v>18384</v>
      </c>
      <c r="L297">
        <v>0</v>
      </c>
    </row>
    <row r="298" spans="1:12" x14ac:dyDescent="0.45">
      <c r="A298" t="s">
        <v>303</v>
      </c>
      <c r="B298" t="s">
        <v>1300</v>
      </c>
      <c r="C298" s="3">
        <v>49</v>
      </c>
      <c r="D298" s="8" t="s">
        <v>1998</v>
      </c>
      <c r="E298" t="s">
        <v>8721</v>
      </c>
      <c r="F298" t="s">
        <v>2291</v>
      </c>
      <c r="G298" t="s">
        <v>3132</v>
      </c>
      <c r="H298" s="1">
        <v>45302</v>
      </c>
      <c r="I298">
        <v>6</v>
      </c>
      <c r="J298">
        <v>11</v>
      </c>
      <c r="K298" s="15">
        <v>12950</v>
      </c>
      <c r="L298">
        <v>0</v>
      </c>
    </row>
    <row r="299" spans="1:12" x14ac:dyDescent="0.45">
      <c r="A299" t="s">
        <v>304</v>
      </c>
      <c r="B299" t="s">
        <v>1301</v>
      </c>
      <c r="C299" s="3">
        <v>35</v>
      </c>
      <c r="D299" s="8" t="s">
        <v>1999</v>
      </c>
      <c r="E299" t="s">
        <v>8721</v>
      </c>
      <c r="F299" t="s">
        <v>2292</v>
      </c>
      <c r="G299" t="s">
        <v>3107</v>
      </c>
      <c r="H299" s="1">
        <v>45885</v>
      </c>
      <c r="I299">
        <v>6</v>
      </c>
      <c r="J299">
        <v>11</v>
      </c>
      <c r="K299" s="15">
        <v>4882</v>
      </c>
      <c r="L299">
        <v>3</v>
      </c>
    </row>
    <row r="300" spans="1:12" x14ac:dyDescent="0.45">
      <c r="A300" t="s">
        <v>305</v>
      </c>
      <c r="B300" t="s">
        <v>1302</v>
      </c>
      <c r="C300" s="3">
        <v>49</v>
      </c>
      <c r="D300" s="8" t="s">
        <v>1998</v>
      </c>
      <c r="E300" t="s">
        <v>8721</v>
      </c>
      <c r="F300" t="s">
        <v>2293</v>
      </c>
      <c r="G300" t="s">
        <v>2986</v>
      </c>
      <c r="H300" s="1">
        <v>45910</v>
      </c>
      <c r="I300">
        <v>8</v>
      </c>
      <c r="J300">
        <v>20</v>
      </c>
      <c r="K300" s="15">
        <v>20606</v>
      </c>
      <c r="L300">
        <v>0</v>
      </c>
    </row>
    <row r="301" spans="1:12" x14ac:dyDescent="0.45">
      <c r="A301" t="s">
        <v>306</v>
      </c>
      <c r="B301" t="s">
        <v>1303</v>
      </c>
      <c r="C301" s="3">
        <v>42</v>
      </c>
      <c r="D301" s="8" t="s">
        <v>1999</v>
      </c>
      <c r="E301" t="s">
        <v>8721</v>
      </c>
      <c r="F301" t="s">
        <v>2294</v>
      </c>
      <c r="G301" t="s">
        <v>2983</v>
      </c>
      <c r="H301" s="1">
        <v>45828</v>
      </c>
      <c r="I301">
        <v>9</v>
      </c>
      <c r="J301">
        <v>28</v>
      </c>
      <c r="K301" s="15">
        <v>20141</v>
      </c>
      <c r="L301">
        <v>0</v>
      </c>
    </row>
    <row r="302" spans="1:12" x14ac:dyDescent="0.45">
      <c r="A302" t="s">
        <v>307</v>
      </c>
      <c r="B302" t="s">
        <v>1304</v>
      </c>
      <c r="C302" s="3">
        <v>60</v>
      </c>
      <c r="D302" s="8" t="s">
        <v>1999</v>
      </c>
      <c r="E302" t="s">
        <v>8722</v>
      </c>
      <c r="F302" t="s">
        <v>2295</v>
      </c>
      <c r="G302" t="s">
        <v>3031</v>
      </c>
      <c r="H302" s="1">
        <v>45353</v>
      </c>
      <c r="I302">
        <v>5</v>
      </c>
      <c r="J302">
        <v>17</v>
      </c>
      <c r="K302" s="15">
        <v>19292</v>
      </c>
      <c r="L302">
        <v>1</v>
      </c>
    </row>
    <row r="303" spans="1:12" x14ac:dyDescent="0.45">
      <c r="A303" t="s">
        <v>308</v>
      </c>
      <c r="B303" t="s">
        <v>1305</v>
      </c>
      <c r="C303" s="3">
        <v>64</v>
      </c>
      <c r="D303" s="8" t="s">
        <v>1998</v>
      </c>
      <c r="E303" t="s">
        <v>8722</v>
      </c>
      <c r="F303" t="s">
        <v>2296</v>
      </c>
      <c r="G303" t="s">
        <v>3081</v>
      </c>
      <c r="H303" s="1">
        <v>45062</v>
      </c>
      <c r="I303">
        <v>5</v>
      </c>
      <c r="J303">
        <v>11</v>
      </c>
      <c r="K303" s="15">
        <v>6628</v>
      </c>
      <c r="L303">
        <v>2</v>
      </c>
    </row>
    <row r="304" spans="1:12" x14ac:dyDescent="0.45">
      <c r="A304" t="s">
        <v>309</v>
      </c>
      <c r="B304" t="s">
        <v>1306</v>
      </c>
      <c r="C304" s="3">
        <v>47</v>
      </c>
      <c r="D304" s="8" t="s">
        <v>1998</v>
      </c>
      <c r="E304" t="s">
        <v>8721</v>
      </c>
      <c r="F304" t="s">
        <v>2297</v>
      </c>
      <c r="G304" t="s">
        <v>3133</v>
      </c>
      <c r="H304" s="1">
        <v>45527</v>
      </c>
      <c r="I304">
        <v>7</v>
      </c>
      <c r="J304">
        <v>23</v>
      </c>
      <c r="K304" s="15">
        <v>15455</v>
      </c>
      <c r="L304">
        <v>0</v>
      </c>
    </row>
    <row r="305" spans="1:12" x14ac:dyDescent="0.45">
      <c r="A305" t="s">
        <v>310</v>
      </c>
      <c r="B305" t="s">
        <v>1307</v>
      </c>
      <c r="C305" s="3">
        <v>57</v>
      </c>
      <c r="D305" s="8" t="s">
        <v>1998</v>
      </c>
      <c r="E305" t="s">
        <v>8721</v>
      </c>
      <c r="F305" t="s">
        <v>2298</v>
      </c>
      <c r="G305" t="s">
        <v>3053</v>
      </c>
      <c r="H305" s="1">
        <v>45471</v>
      </c>
      <c r="I305">
        <v>5</v>
      </c>
      <c r="J305">
        <v>16</v>
      </c>
      <c r="K305" s="15">
        <v>17233</v>
      </c>
      <c r="L305">
        <v>3</v>
      </c>
    </row>
    <row r="306" spans="1:12" x14ac:dyDescent="0.45">
      <c r="A306" t="s">
        <v>311</v>
      </c>
      <c r="B306" t="s">
        <v>1308</v>
      </c>
      <c r="C306" s="3">
        <v>43</v>
      </c>
      <c r="D306" s="8" t="s">
        <v>1998</v>
      </c>
      <c r="E306" t="s">
        <v>8721</v>
      </c>
      <c r="F306" t="s">
        <v>2299</v>
      </c>
      <c r="G306" t="s">
        <v>3049</v>
      </c>
      <c r="H306" s="1">
        <v>45073</v>
      </c>
      <c r="I306">
        <v>2</v>
      </c>
      <c r="J306">
        <v>4</v>
      </c>
      <c r="K306" s="15">
        <v>4003</v>
      </c>
      <c r="L306">
        <v>2</v>
      </c>
    </row>
    <row r="307" spans="1:12" x14ac:dyDescent="0.45">
      <c r="A307" t="s">
        <v>312</v>
      </c>
      <c r="B307" t="s">
        <v>1309</v>
      </c>
      <c r="C307" s="3">
        <v>23</v>
      </c>
      <c r="D307" s="8" t="s">
        <v>1999</v>
      </c>
      <c r="E307" t="s">
        <v>8721</v>
      </c>
      <c r="F307" t="s">
        <v>2300</v>
      </c>
      <c r="G307" t="s">
        <v>8697</v>
      </c>
      <c r="H307" s="1">
        <v>45798</v>
      </c>
      <c r="I307">
        <v>4</v>
      </c>
      <c r="J307">
        <v>14</v>
      </c>
      <c r="K307" s="15">
        <v>14724</v>
      </c>
      <c r="L307">
        <v>2</v>
      </c>
    </row>
    <row r="308" spans="1:12" x14ac:dyDescent="0.45">
      <c r="A308" t="s">
        <v>313</v>
      </c>
      <c r="B308" t="s">
        <v>1310</v>
      </c>
      <c r="C308" s="3">
        <v>26</v>
      </c>
      <c r="D308" s="8" t="s">
        <v>1999</v>
      </c>
      <c r="E308" t="s">
        <v>8721</v>
      </c>
      <c r="F308" t="s">
        <v>2301</v>
      </c>
      <c r="G308" t="s">
        <v>3064</v>
      </c>
      <c r="H308" s="1">
        <v>45392</v>
      </c>
      <c r="I308">
        <v>7</v>
      </c>
      <c r="J308">
        <v>25</v>
      </c>
      <c r="K308" s="15">
        <v>18808</v>
      </c>
      <c r="L308">
        <v>1</v>
      </c>
    </row>
    <row r="309" spans="1:12" x14ac:dyDescent="0.45">
      <c r="A309" t="s">
        <v>314</v>
      </c>
      <c r="B309" t="s">
        <v>1311</v>
      </c>
      <c r="C309" s="3">
        <v>29</v>
      </c>
      <c r="D309" s="8" t="s">
        <v>1998</v>
      </c>
      <c r="E309" t="s">
        <v>8721</v>
      </c>
      <c r="F309" t="s">
        <v>2302</v>
      </c>
      <c r="G309" t="s">
        <v>2971</v>
      </c>
      <c r="H309" s="1">
        <v>44992</v>
      </c>
      <c r="I309">
        <v>8</v>
      </c>
      <c r="J309">
        <v>24</v>
      </c>
      <c r="K309" s="15">
        <v>23641</v>
      </c>
      <c r="L309">
        <v>1</v>
      </c>
    </row>
    <row r="310" spans="1:12" x14ac:dyDescent="0.45">
      <c r="A310" t="s">
        <v>315</v>
      </c>
      <c r="B310" t="s">
        <v>1312</v>
      </c>
      <c r="C310" s="3">
        <v>34</v>
      </c>
      <c r="D310" s="8" t="s">
        <v>1999</v>
      </c>
      <c r="E310" t="s">
        <v>8721</v>
      </c>
      <c r="F310" t="s">
        <v>2303</v>
      </c>
      <c r="G310" t="s">
        <v>3094</v>
      </c>
      <c r="H310" s="1">
        <v>45132</v>
      </c>
      <c r="I310">
        <v>4</v>
      </c>
      <c r="J310">
        <v>13</v>
      </c>
      <c r="K310" s="15">
        <v>9292</v>
      </c>
      <c r="L310">
        <v>1</v>
      </c>
    </row>
    <row r="311" spans="1:12" x14ac:dyDescent="0.45">
      <c r="A311" t="s">
        <v>316</v>
      </c>
      <c r="B311" t="s">
        <v>1313</v>
      </c>
      <c r="C311" s="3">
        <v>38</v>
      </c>
      <c r="D311" s="8" t="s">
        <v>1998</v>
      </c>
      <c r="E311" t="s">
        <v>8721</v>
      </c>
      <c r="F311" t="s">
        <v>2304</v>
      </c>
      <c r="G311" t="s">
        <v>8697</v>
      </c>
      <c r="H311" s="1">
        <v>45374</v>
      </c>
      <c r="I311">
        <v>5</v>
      </c>
      <c r="J311">
        <v>16</v>
      </c>
      <c r="K311" s="15">
        <v>14757</v>
      </c>
      <c r="L311">
        <v>2</v>
      </c>
    </row>
    <row r="312" spans="1:12" x14ac:dyDescent="0.45">
      <c r="A312" t="s">
        <v>317</v>
      </c>
      <c r="B312" t="s">
        <v>1314</v>
      </c>
      <c r="C312" s="3">
        <v>47</v>
      </c>
      <c r="D312" s="8" t="s">
        <v>1999</v>
      </c>
      <c r="E312" t="s">
        <v>8721</v>
      </c>
      <c r="F312" t="s">
        <v>2305</v>
      </c>
      <c r="G312" t="s">
        <v>3113</v>
      </c>
      <c r="H312" s="1">
        <v>44829</v>
      </c>
      <c r="I312">
        <v>6</v>
      </c>
      <c r="J312">
        <v>20</v>
      </c>
      <c r="K312" s="15">
        <v>15621</v>
      </c>
      <c r="L312">
        <v>2</v>
      </c>
    </row>
    <row r="313" spans="1:12" x14ac:dyDescent="0.45">
      <c r="A313" t="s">
        <v>318</v>
      </c>
      <c r="B313" t="s">
        <v>1315</v>
      </c>
      <c r="C313" s="3">
        <v>39</v>
      </c>
      <c r="D313" s="8" t="s">
        <v>1999</v>
      </c>
      <c r="E313" t="s">
        <v>8721</v>
      </c>
      <c r="F313" t="s">
        <v>2306</v>
      </c>
      <c r="G313" t="s">
        <v>3015</v>
      </c>
      <c r="H313" s="1">
        <v>45876</v>
      </c>
      <c r="I313">
        <v>2</v>
      </c>
      <c r="J313">
        <v>5</v>
      </c>
      <c r="K313" s="15">
        <v>2607</v>
      </c>
      <c r="L313">
        <v>1</v>
      </c>
    </row>
    <row r="314" spans="1:12" x14ac:dyDescent="0.45">
      <c r="A314" t="s">
        <v>319</v>
      </c>
      <c r="B314" t="s">
        <v>1316</v>
      </c>
      <c r="C314" s="3">
        <v>35</v>
      </c>
      <c r="D314" s="8" t="s">
        <v>1999</v>
      </c>
      <c r="E314" t="s">
        <v>8721</v>
      </c>
      <c r="F314" t="s">
        <v>2307</v>
      </c>
      <c r="G314" t="s">
        <v>3093</v>
      </c>
      <c r="H314" s="1">
        <v>45080</v>
      </c>
      <c r="I314">
        <v>5</v>
      </c>
      <c r="J314">
        <v>19</v>
      </c>
      <c r="K314" s="15">
        <v>22798</v>
      </c>
      <c r="L314">
        <v>2</v>
      </c>
    </row>
    <row r="315" spans="1:12" x14ac:dyDescent="0.45">
      <c r="A315" t="s">
        <v>320</v>
      </c>
      <c r="B315" t="s">
        <v>1317</v>
      </c>
      <c r="C315" s="3">
        <v>34</v>
      </c>
      <c r="D315" s="8" t="s">
        <v>1998</v>
      </c>
      <c r="E315" t="s">
        <v>8721</v>
      </c>
      <c r="F315" t="s">
        <v>2308</v>
      </c>
      <c r="G315" t="s">
        <v>3134</v>
      </c>
      <c r="H315" s="1">
        <v>44922</v>
      </c>
      <c r="I315">
        <v>5</v>
      </c>
      <c r="J315">
        <v>20</v>
      </c>
      <c r="K315" s="15">
        <v>19155</v>
      </c>
      <c r="L315">
        <v>1</v>
      </c>
    </row>
    <row r="316" spans="1:12" x14ac:dyDescent="0.45">
      <c r="A316" t="s">
        <v>321</v>
      </c>
      <c r="B316" t="s">
        <v>1318</v>
      </c>
      <c r="C316" s="3">
        <v>48</v>
      </c>
      <c r="D316" s="8" t="s">
        <v>1998</v>
      </c>
      <c r="E316" t="s">
        <v>8721</v>
      </c>
      <c r="F316" t="s">
        <v>2309</v>
      </c>
      <c r="G316" t="s">
        <v>3135</v>
      </c>
      <c r="H316" s="1">
        <v>45733</v>
      </c>
      <c r="I316">
        <v>4</v>
      </c>
      <c r="J316">
        <v>14</v>
      </c>
      <c r="K316" s="15">
        <v>14613</v>
      </c>
      <c r="L316">
        <v>0</v>
      </c>
    </row>
    <row r="317" spans="1:12" x14ac:dyDescent="0.45">
      <c r="A317" t="s">
        <v>322</v>
      </c>
      <c r="B317" t="s">
        <v>1319</v>
      </c>
      <c r="C317" s="3">
        <v>65</v>
      </c>
      <c r="D317" s="8" t="s">
        <v>1998</v>
      </c>
      <c r="E317" t="s">
        <v>8722</v>
      </c>
      <c r="F317" t="s">
        <v>2310</v>
      </c>
      <c r="G317" t="s">
        <v>3085</v>
      </c>
      <c r="H317" s="1">
        <v>45788</v>
      </c>
      <c r="I317">
        <v>2</v>
      </c>
      <c r="J317">
        <v>7</v>
      </c>
      <c r="K317" s="15">
        <v>7877</v>
      </c>
      <c r="L317">
        <v>1</v>
      </c>
    </row>
    <row r="318" spans="1:12" x14ac:dyDescent="0.45">
      <c r="A318" t="s">
        <v>323</v>
      </c>
      <c r="B318" t="s">
        <v>1320</v>
      </c>
      <c r="C318" s="3">
        <v>40</v>
      </c>
      <c r="D318" s="8" t="s">
        <v>1998</v>
      </c>
      <c r="E318" t="s">
        <v>8721</v>
      </c>
      <c r="F318" t="s">
        <v>2311</v>
      </c>
      <c r="G318" t="s">
        <v>3005</v>
      </c>
      <c r="H318" s="1">
        <v>45767</v>
      </c>
      <c r="I318">
        <v>3</v>
      </c>
      <c r="J318">
        <v>10</v>
      </c>
      <c r="K318" s="15">
        <v>13661</v>
      </c>
      <c r="L318">
        <v>1</v>
      </c>
    </row>
    <row r="319" spans="1:12" x14ac:dyDescent="0.45">
      <c r="A319" t="s">
        <v>324</v>
      </c>
      <c r="B319" t="s">
        <v>1321</v>
      </c>
      <c r="C319" s="3">
        <v>59</v>
      </c>
      <c r="D319" s="8" t="s">
        <v>1998</v>
      </c>
      <c r="E319" t="s">
        <v>8721</v>
      </c>
      <c r="F319" t="s">
        <v>2312</v>
      </c>
      <c r="G319" t="s">
        <v>3136</v>
      </c>
      <c r="H319" s="1">
        <v>45050</v>
      </c>
      <c r="I319">
        <v>5</v>
      </c>
      <c r="J319">
        <v>16</v>
      </c>
      <c r="K319" s="15">
        <v>11025</v>
      </c>
      <c r="L319">
        <v>2</v>
      </c>
    </row>
    <row r="320" spans="1:12" x14ac:dyDescent="0.45">
      <c r="A320" t="s">
        <v>325</v>
      </c>
      <c r="B320" t="s">
        <v>1322</v>
      </c>
      <c r="C320" s="3">
        <v>59</v>
      </c>
      <c r="D320" s="8" t="s">
        <v>1998</v>
      </c>
      <c r="E320" t="s">
        <v>8721</v>
      </c>
      <c r="F320" t="s">
        <v>2313</v>
      </c>
      <c r="G320" t="s">
        <v>3092</v>
      </c>
      <c r="H320" s="1">
        <v>45821</v>
      </c>
      <c r="I320">
        <v>4</v>
      </c>
      <c r="J320">
        <v>14</v>
      </c>
      <c r="K320" s="15">
        <v>16142</v>
      </c>
      <c r="L320">
        <v>2</v>
      </c>
    </row>
    <row r="321" spans="1:12" x14ac:dyDescent="0.45">
      <c r="A321" t="s">
        <v>326</v>
      </c>
      <c r="B321" t="s">
        <v>1323</v>
      </c>
      <c r="C321" s="3">
        <v>19</v>
      </c>
      <c r="D321" s="8" t="s">
        <v>1998</v>
      </c>
      <c r="E321" t="s">
        <v>8721</v>
      </c>
      <c r="F321" t="s">
        <v>2314</v>
      </c>
      <c r="G321" t="s">
        <v>2974</v>
      </c>
      <c r="H321" s="1">
        <v>45635</v>
      </c>
      <c r="I321">
        <v>6</v>
      </c>
      <c r="J321">
        <v>19</v>
      </c>
      <c r="K321" s="15">
        <v>19788</v>
      </c>
      <c r="L321">
        <v>1</v>
      </c>
    </row>
    <row r="322" spans="1:12" x14ac:dyDescent="0.45">
      <c r="A322" t="s">
        <v>327</v>
      </c>
      <c r="B322" t="s">
        <v>1324</v>
      </c>
      <c r="C322" s="3">
        <v>30</v>
      </c>
      <c r="D322" s="8" t="s">
        <v>1998</v>
      </c>
      <c r="E322" t="s">
        <v>8721</v>
      </c>
      <c r="F322" t="s">
        <v>2315</v>
      </c>
      <c r="G322" t="s">
        <v>2991</v>
      </c>
      <c r="H322" s="1">
        <v>45191</v>
      </c>
      <c r="I322">
        <v>5</v>
      </c>
      <c r="J322">
        <v>9</v>
      </c>
      <c r="K322" s="15">
        <v>9237</v>
      </c>
      <c r="L322">
        <v>2</v>
      </c>
    </row>
    <row r="323" spans="1:12" x14ac:dyDescent="0.45">
      <c r="A323" t="s">
        <v>328</v>
      </c>
      <c r="B323" t="s">
        <v>1325</v>
      </c>
      <c r="C323" s="3">
        <v>57</v>
      </c>
      <c r="D323" s="8" t="s">
        <v>1998</v>
      </c>
      <c r="E323" t="s">
        <v>8721</v>
      </c>
      <c r="F323" t="s">
        <v>2316</v>
      </c>
      <c r="G323" t="s">
        <v>3114</v>
      </c>
      <c r="H323" s="1">
        <v>45871</v>
      </c>
      <c r="I323">
        <v>10</v>
      </c>
      <c r="J323">
        <v>31</v>
      </c>
      <c r="K323" s="15">
        <v>38852</v>
      </c>
      <c r="L323">
        <v>2</v>
      </c>
    </row>
    <row r="324" spans="1:12" x14ac:dyDescent="0.45">
      <c r="A324" t="s">
        <v>329</v>
      </c>
      <c r="B324" t="s">
        <v>1326</v>
      </c>
      <c r="C324" s="3">
        <v>33</v>
      </c>
      <c r="D324" s="8" t="s">
        <v>1998</v>
      </c>
      <c r="E324" t="s">
        <v>8721</v>
      </c>
      <c r="F324" t="s">
        <v>2317</v>
      </c>
      <c r="G324" t="s">
        <v>3016</v>
      </c>
      <c r="H324" s="1">
        <v>45092</v>
      </c>
      <c r="I324">
        <v>6</v>
      </c>
      <c r="J324">
        <v>20</v>
      </c>
      <c r="K324" s="15">
        <v>13312</v>
      </c>
      <c r="L324">
        <v>0</v>
      </c>
    </row>
    <row r="325" spans="1:12" x14ac:dyDescent="0.45">
      <c r="A325" t="s">
        <v>330</v>
      </c>
      <c r="B325" t="s">
        <v>1327</v>
      </c>
      <c r="C325" s="3">
        <v>48</v>
      </c>
      <c r="D325" s="8" t="s">
        <v>1998</v>
      </c>
      <c r="E325" t="s">
        <v>8721</v>
      </c>
      <c r="F325" t="s">
        <v>2318</v>
      </c>
      <c r="G325" t="s">
        <v>3052</v>
      </c>
      <c r="H325" s="1">
        <v>45324</v>
      </c>
      <c r="I325">
        <v>3</v>
      </c>
      <c r="J325">
        <v>6</v>
      </c>
      <c r="K325" s="15">
        <v>8849</v>
      </c>
      <c r="L325">
        <v>0</v>
      </c>
    </row>
    <row r="326" spans="1:12" x14ac:dyDescent="0.45">
      <c r="A326" t="s">
        <v>331</v>
      </c>
      <c r="B326" t="s">
        <v>1328</v>
      </c>
      <c r="C326" s="3">
        <v>54</v>
      </c>
      <c r="D326" s="8" t="s">
        <v>1998</v>
      </c>
      <c r="E326" t="s">
        <v>8721</v>
      </c>
      <c r="F326" t="s">
        <v>2319</v>
      </c>
      <c r="G326" t="s">
        <v>8695</v>
      </c>
      <c r="H326" s="1">
        <v>44997</v>
      </c>
      <c r="I326">
        <v>3</v>
      </c>
      <c r="J326">
        <v>7</v>
      </c>
      <c r="K326" s="15">
        <v>4635</v>
      </c>
      <c r="L326">
        <v>1</v>
      </c>
    </row>
    <row r="327" spans="1:12" x14ac:dyDescent="0.45">
      <c r="A327" t="s">
        <v>332</v>
      </c>
      <c r="B327" t="s">
        <v>1329</v>
      </c>
      <c r="C327" s="3">
        <v>47</v>
      </c>
      <c r="D327" s="8" t="s">
        <v>1999</v>
      </c>
      <c r="E327" t="s">
        <v>8721</v>
      </c>
      <c r="F327" t="s">
        <v>2320</v>
      </c>
      <c r="G327" t="s">
        <v>3137</v>
      </c>
      <c r="H327" s="1">
        <v>45601</v>
      </c>
      <c r="I327">
        <v>8</v>
      </c>
      <c r="J327">
        <v>19</v>
      </c>
      <c r="K327" s="15">
        <v>13335</v>
      </c>
      <c r="L327">
        <v>0</v>
      </c>
    </row>
    <row r="328" spans="1:12" x14ac:dyDescent="0.45">
      <c r="A328" t="s">
        <v>333</v>
      </c>
      <c r="B328" t="s">
        <v>1330</v>
      </c>
      <c r="C328" s="3">
        <v>41</v>
      </c>
      <c r="D328" s="8" t="s">
        <v>1998</v>
      </c>
      <c r="E328" t="s">
        <v>8721</v>
      </c>
      <c r="F328" t="s">
        <v>2321</v>
      </c>
      <c r="G328" t="s">
        <v>8702</v>
      </c>
      <c r="H328" s="1">
        <v>45660</v>
      </c>
      <c r="I328">
        <v>3</v>
      </c>
      <c r="J328">
        <v>11</v>
      </c>
      <c r="K328" s="15">
        <v>19228</v>
      </c>
      <c r="L328">
        <v>1</v>
      </c>
    </row>
    <row r="329" spans="1:12" x14ac:dyDescent="0.45">
      <c r="A329" t="s">
        <v>334</v>
      </c>
      <c r="B329" t="s">
        <v>1331</v>
      </c>
      <c r="C329" s="3">
        <v>56</v>
      </c>
      <c r="D329" s="8" t="s">
        <v>1998</v>
      </c>
      <c r="E329" t="s">
        <v>8721</v>
      </c>
      <c r="F329" t="s">
        <v>2322</v>
      </c>
      <c r="G329" t="s">
        <v>3068</v>
      </c>
      <c r="H329" s="1">
        <v>45151</v>
      </c>
      <c r="I329">
        <v>9</v>
      </c>
      <c r="J329">
        <v>33</v>
      </c>
      <c r="K329" s="15">
        <v>21148</v>
      </c>
      <c r="L329">
        <v>1</v>
      </c>
    </row>
    <row r="330" spans="1:12" x14ac:dyDescent="0.45">
      <c r="A330" t="s">
        <v>335</v>
      </c>
      <c r="B330" t="s">
        <v>1332</v>
      </c>
      <c r="C330" s="3">
        <v>28</v>
      </c>
      <c r="D330" s="8" t="s">
        <v>1999</v>
      </c>
      <c r="E330" t="s">
        <v>8721</v>
      </c>
      <c r="F330" t="s">
        <v>2323</v>
      </c>
      <c r="G330" t="s">
        <v>3138</v>
      </c>
      <c r="H330" s="1">
        <v>44997</v>
      </c>
      <c r="I330">
        <v>4</v>
      </c>
      <c r="J330">
        <v>13</v>
      </c>
      <c r="K330" s="15">
        <v>9300</v>
      </c>
      <c r="L330">
        <v>1</v>
      </c>
    </row>
    <row r="331" spans="1:12" x14ac:dyDescent="0.45">
      <c r="A331" t="s">
        <v>336</v>
      </c>
      <c r="B331" t="s">
        <v>1333</v>
      </c>
      <c r="C331" s="3">
        <v>24</v>
      </c>
      <c r="D331" s="8" t="s">
        <v>1998</v>
      </c>
      <c r="E331" t="s">
        <v>8721</v>
      </c>
      <c r="F331" t="s">
        <v>2324</v>
      </c>
      <c r="G331" t="s">
        <v>8703</v>
      </c>
      <c r="H331" s="1">
        <v>45158</v>
      </c>
      <c r="I331">
        <v>5</v>
      </c>
      <c r="J331">
        <v>17</v>
      </c>
      <c r="K331" s="15">
        <v>17983</v>
      </c>
      <c r="L331">
        <v>0</v>
      </c>
    </row>
    <row r="332" spans="1:12" x14ac:dyDescent="0.45">
      <c r="A332" t="s">
        <v>337</v>
      </c>
      <c r="B332" t="s">
        <v>1157</v>
      </c>
      <c r="C332" s="3">
        <v>37</v>
      </c>
      <c r="D332" s="8" t="s">
        <v>1999</v>
      </c>
      <c r="E332" t="s">
        <v>8721</v>
      </c>
      <c r="F332" t="s">
        <v>2325</v>
      </c>
      <c r="G332" t="s">
        <v>3034</v>
      </c>
      <c r="H332" s="1">
        <v>45144</v>
      </c>
      <c r="I332">
        <v>2</v>
      </c>
      <c r="J332">
        <v>10</v>
      </c>
      <c r="K332" s="15">
        <v>14838</v>
      </c>
      <c r="L332">
        <v>2</v>
      </c>
    </row>
    <row r="333" spans="1:12" x14ac:dyDescent="0.45">
      <c r="A333" t="s">
        <v>338</v>
      </c>
      <c r="B333" t="s">
        <v>1334</v>
      </c>
      <c r="C333" s="3">
        <v>43</v>
      </c>
      <c r="D333" s="8" t="s">
        <v>1998</v>
      </c>
      <c r="E333" t="s">
        <v>8721</v>
      </c>
      <c r="F333" t="s">
        <v>2326</v>
      </c>
      <c r="G333" t="s">
        <v>3117</v>
      </c>
      <c r="H333" s="1">
        <v>45622</v>
      </c>
      <c r="I333">
        <v>5</v>
      </c>
      <c r="J333">
        <v>11</v>
      </c>
      <c r="K333" s="15">
        <v>15749</v>
      </c>
      <c r="L333">
        <v>1</v>
      </c>
    </row>
    <row r="334" spans="1:12" x14ac:dyDescent="0.45">
      <c r="A334" t="s">
        <v>339</v>
      </c>
      <c r="B334" t="s">
        <v>1335</v>
      </c>
      <c r="C334" s="3">
        <v>22</v>
      </c>
      <c r="D334" s="8" t="s">
        <v>1998</v>
      </c>
      <c r="E334" t="s">
        <v>8721</v>
      </c>
      <c r="F334" t="s">
        <v>2327</v>
      </c>
      <c r="G334" t="s">
        <v>3134</v>
      </c>
      <c r="H334" s="1">
        <v>45348</v>
      </c>
      <c r="I334">
        <v>3</v>
      </c>
      <c r="J334">
        <v>14</v>
      </c>
      <c r="K334" s="15">
        <v>17501</v>
      </c>
      <c r="L334">
        <v>0</v>
      </c>
    </row>
    <row r="335" spans="1:12" x14ac:dyDescent="0.45">
      <c r="A335" t="s">
        <v>340</v>
      </c>
      <c r="B335" t="s">
        <v>1336</v>
      </c>
      <c r="C335" s="3">
        <v>24</v>
      </c>
      <c r="D335" s="8" t="s">
        <v>1999</v>
      </c>
      <c r="E335" t="s">
        <v>8721</v>
      </c>
      <c r="F335" t="s">
        <v>2328</v>
      </c>
      <c r="G335" t="s">
        <v>2994</v>
      </c>
      <c r="H335" s="1">
        <v>45112</v>
      </c>
      <c r="I335">
        <v>1</v>
      </c>
      <c r="J335">
        <v>5</v>
      </c>
      <c r="K335" s="15">
        <v>3598</v>
      </c>
      <c r="L335">
        <v>0</v>
      </c>
    </row>
    <row r="336" spans="1:12" x14ac:dyDescent="0.45">
      <c r="A336" t="s">
        <v>341</v>
      </c>
      <c r="B336" t="s">
        <v>1337</v>
      </c>
      <c r="C336" s="3">
        <v>61</v>
      </c>
      <c r="D336" s="8" t="s">
        <v>1998</v>
      </c>
      <c r="E336" t="s">
        <v>8722</v>
      </c>
      <c r="F336" t="s">
        <v>2329</v>
      </c>
      <c r="G336" t="s">
        <v>3110</v>
      </c>
      <c r="H336" s="1">
        <v>45390</v>
      </c>
      <c r="I336">
        <v>5</v>
      </c>
      <c r="J336">
        <v>17</v>
      </c>
      <c r="K336" s="15">
        <v>12769</v>
      </c>
      <c r="L336">
        <v>1</v>
      </c>
    </row>
    <row r="337" spans="1:12" x14ac:dyDescent="0.45">
      <c r="A337" t="s">
        <v>342</v>
      </c>
      <c r="B337" t="s">
        <v>1338</v>
      </c>
      <c r="C337" s="3">
        <v>54</v>
      </c>
      <c r="D337" s="8" t="s">
        <v>1998</v>
      </c>
      <c r="E337" t="s">
        <v>8721</v>
      </c>
      <c r="F337" t="s">
        <v>2330</v>
      </c>
      <c r="G337" t="s">
        <v>3044</v>
      </c>
      <c r="H337" s="1">
        <v>45513</v>
      </c>
      <c r="I337">
        <v>2</v>
      </c>
      <c r="J337">
        <v>4</v>
      </c>
      <c r="K337" s="15">
        <v>2036</v>
      </c>
      <c r="L337">
        <v>0</v>
      </c>
    </row>
    <row r="338" spans="1:12" x14ac:dyDescent="0.45">
      <c r="A338" t="s">
        <v>343</v>
      </c>
      <c r="B338" t="s">
        <v>1339</v>
      </c>
      <c r="C338" s="3">
        <v>40</v>
      </c>
      <c r="D338" s="8" t="s">
        <v>1999</v>
      </c>
      <c r="E338" t="s">
        <v>8721</v>
      </c>
      <c r="F338" t="s">
        <v>2331</v>
      </c>
      <c r="G338" t="s">
        <v>2984</v>
      </c>
      <c r="H338" s="1">
        <v>44927</v>
      </c>
      <c r="I338">
        <v>5</v>
      </c>
      <c r="J338">
        <v>16</v>
      </c>
      <c r="K338" s="15">
        <v>16528</v>
      </c>
      <c r="L338">
        <v>1</v>
      </c>
    </row>
    <row r="339" spans="1:12" x14ac:dyDescent="0.45">
      <c r="A339" t="s">
        <v>344</v>
      </c>
      <c r="B339" t="s">
        <v>1340</v>
      </c>
      <c r="C339" s="3">
        <v>60</v>
      </c>
      <c r="D339" s="8" t="s">
        <v>1999</v>
      </c>
      <c r="E339" t="s">
        <v>8722</v>
      </c>
      <c r="F339" t="s">
        <v>2332</v>
      </c>
      <c r="G339" t="s">
        <v>3074</v>
      </c>
      <c r="H339" s="1">
        <v>44865</v>
      </c>
      <c r="I339">
        <v>1</v>
      </c>
      <c r="J339">
        <v>2</v>
      </c>
      <c r="K339" s="15">
        <v>1340</v>
      </c>
      <c r="L339">
        <v>3</v>
      </c>
    </row>
    <row r="340" spans="1:12" x14ac:dyDescent="0.45">
      <c r="A340" t="s">
        <v>345</v>
      </c>
      <c r="B340" t="s">
        <v>1341</v>
      </c>
      <c r="C340" s="3">
        <v>22</v>
      </c>
      <c r="D340" s="8" t="s">
        <v>1999</v>
      </c>
      <c r="E340" t="s">
        <v>8721</v>
      </c>
      <c r="F340" t="s">
        <v>2333</v>
      </c>
      <c r="G340" t="s">
        <v>3139</v>
      </c>
      <c r="H340" s="1">
        <v>45525</v>
      </c>
      <c r="I340">
        <v>3</v>
      </c>
      <c r="J340">
        <v>7</v>
      </c>
      <c r="K340" s="15">
        <v>2127</v>
      </c>
      <c r="L340">
        <v>0</v>
      </c>
    </row>
    <row r="341" spans="1:12" x14ac:dyDescent="0.45">
      <c r="A341" t="s">
        <v>346</v>
      </c>
      <c r="B341" t="s">
        <v>1342</v>
      </c>
      <c r="C341" s="3">
        <v>18</v>
      </c>
      <c r="D341" s="8" t="s">
        <v>1999</v>
      </c>
      <c r="E341" t="s">
        <v>8721</v>
      </c>
      <c r="F341" t="s">
        <v>2334</v>
      </c>
      <c r="G341" t="s">
        <v>3040</v>
      </c>
      <c r="H341" s="1">
        <v>45274</v>
      </c>
      <c r="I341">
        <v>4</v>
      </c>
      <c r="J341">
        <v>13</v>
      </c>
      <c r="K341" s="15">
        <v>15987</v>
      </c>
      <c r="L341">
        <v>1</v>
      </c>
    </row>
    <row r="342" spans="1:12" x14ac:dyDescent="0.45">
      <c r="A342" t="s">
        <v>347</v>
      </c>
      <c r="B342" t="s">
        <v>1343</v>
      </c>
      <c r="C342" s="3">
        <v>49</v>
      </c>
      <c r="D342" s="8" t="s">
        <v>1998</v>
      </c>
      <c r="E342" t="s">
        <v>8721</v>
      </c>
      <c r="F342" t="s">
        <v>2335</v>
      </c>
      <c r="G342" t="s">
        <v>3140</v>
      </c>
      <c r="H342" s="1">
        <v>45234</v>
      </c>
      <c r="I342">
        <v>7</v>
      </c>
      <c r="J342">
        <v>20</v>
      </c>
      <c r="K342" s="15">
        <v>11610</v>
      </c>
      <c r="L342">
        <v>0</v>
      </c>
    </row>
    <row r="343" spans="1:12" x14ac:dyDescent="0.45">
      <c r="A343" t="s">
        <v>348</v>
      </c>
      <c r="B343" t="s">
        <v>1344</v>
      </c>
      <c r="C343" s="3">
        <v>45</v>
      </c>
      <c r="D343" s="8" t="s">
        <v>1999</v>
      </c>
      <c r="E343" t="s">
        <v>8721</v>
      </c>
      <c r="F343" t="s">
        <v>2336</v>
      </c>
      <c r="G343" t="s">
        <v>3128</v>
      </c>
      <c r="H343" s="1">
        <v>44983</v>
      </c>
      <c r="I343">
        <v>2</v>
      </c>
      <c r="J343">
        <v>9</v>
      </c>
      <c r="K343" s="15">
        <v>2620</v>
      </c>
      <c r="L343">
        <v>1</v>
      </c>
    </row>
    <row r="344" spans="1:12" x14ac:dyDescent="0.45">
      <c r="A344" t="s">
        <v>349</v>
      </c>
      <c r="B344" t="s">
        <v>1345</v>
      </c>
      <c r="C344" s="3">
        <v>58</v>
      </c>
      <c r="D344" s="8" t="s">
        <v>1999</v>
      </c>
      <c r="E344" t="s">
        <v>8721</v>
      </c>
      <c r="F344" t="s">
        <v>2337</v>
      </c>
      <c r="G344" t="s">
        <v>2982</v>
      </c>
      <c r="H344" s="1">
        <v>45151</v>
      </c>
      <c r="I344">
        <v>4</v>
      </c>
      <c r="J344">
        <v>7</v>
      </c>
      <c r="K344" s="15">
        <v>4091</v>
      </c>
      <c r="L344">
        <v>0</v>
      </c>
    </row>
    <row r="345" spans="1:12" x14ac:dyDescent="0.45">
      <c r="A345" t="s">
        <v>350</v>
      </c>
      <c r="B345" t="s">
        <v>1346</v>
      </c>
      <c r="C345" s="3">
        <v>63</v>
      </c>
      <c r="D345" s="8" t="s">
        <v>1998</v>
      </c>
      <c r="E345" t="s">
        <v>8722</v>
      </c>
      <c r="F345" t="s">
        <v>2338</v>
      </c>
      <c r="G345" t="s">
        <v>3126</v>
      </c>
      <c r="H345" s="1">
        <v>45420</v>
      </c>
      <c r="I345">
        <v>3</v>
      </c>
      <c r="J345">
        <v>10</v>
      </c>
      <c r="K345" s="15">
        <v>8512</v>
      </c>
      <c r="L345">
        <v>1</v>
      </c>
    </row>
    <row r="346" spans="1:12" x14ac:dyDescent="0.45">
      <c r="A346" t="s">
        <v>351</v>
      </c>
      <c r="B346" t="s">
        <v>1347</v>
      </c>
      <c r="C346" s="3">
        <v>45</v>
      </c>
      <c r="D346" s="8" t="s">
        <v>1998</v>
      </c>
      <c r="E346" t="s">
        <v>8721</v>
      </c>
      <c r="F346" t="s">
        <v>2339</v>
      </c>
      <c r="G346" t="s">
        <v>3104</v>
      </c>
      <c r="H346" s="1">
        <v>45369</v>
      </c>
      <c r="I346">
        <v>3</v>
      </c>
      <c r="J346">
        <v>11</v>
      </c>
      <c r="K346" s="15">
        <v>7533</v>
      </c>
      <c r="L346">
        <v>2</v>
      </c>
    </row>
    <row r="347" spans="1:12" x14ac:dyDescent="0.45">
      <c r="A347" t="s">
        <v>352</v>
      </c>
      <c r="B347" t="s">
        <v>1348</v>
      </c>
      <c r="C347" s="3">
        <v>64</v>
      </c>
      <c r="D347" s="8" t="s">
        <v>1999</v>
      </c>
      <c r="E347" t="s">
        <v>8722</v>
      </c>
      <c r="F347" t="s">
        <v>2340</v>
      </c>
      <c r="G347" t="s">
        <v>3121</v>
      </c>
      <c r="H347" s="1">
        <v>45182</v>
      </c>
      <c r="I347">
        <v>11</v>
      </c>
      <c r="J347">
        <v>30</v>
      </c>
      <c r="K347" s="15">
        <v>18986</v>
      </c>
      <c r="L347">
        <v>0</v>
      </c>
    </row>
    <row r="348" spans="1:12" x14ac:dyDescent="0.45">
      <c r="A348" t="s">
        <v>353</v>
      </c>
      <c r="B348" t="s">
        <v>1349</v>
      </c>
      <c r="C348" s="3">
        <v>57</v>
      </c>
      <c r="D348" s="8" t="s">
        <v>1999</v>
      </c>
      <c r="E348" t="s">
        <v>8721</v>
      </c>
      <c r="F348" t="s">
        <v>2341</v>
      </c>
      <c r="G348" t="s">
        <v>3141</v>
      </c>
      <c r="H348" s="1">
        <v>45758</v>
      </c>
      <c r="I348">
        <v>4</v>
      </c>
      <c r="J348">
        <v>10</v>
      </c>
      <c r="K348" s="15">
        <v>8795</v>
      </c>
      <c r="L348">
        <v>1</v>
      </c>
    </row>
    <row r="349" spans="1:12" x14ac:dyDescent="0.45">
      <c r="A349" t="s">
        <v>354</v>
      </c>
      <c r="B349" t="s">
        <v>1350</v>
      </c>
      <c r="C349" s="3">
        <v>47</v>
      </c>
      <c r="D349" s="8" t="s">
        <v>1999</v>
      </c>
      <c r="E349" t="s">
        <v>8721</v>
      </c>
      <c r="F349" t="s">
        <v>2342</v>
      </c>
      <c r="G349" t="s">
        <v>3115</v>
      </c>
      <c r="H349" s="1">
        <v>45712</v>
      </c>
      <c r="I349">
        <v>1</v>
      </c>
      <c r="J349">
        <v>4</v>
      </c>
      <c r="K349" s="15">
        <v>6095</v>
      </c>
      <c r="L349">
        <v>1</v>
      </c>
    </row>
    <row r="350" spans="1:12" x14ac:dyDescent="0.45">
      <c r="A350" t="s">
        <v>355</v>
      </c>
      <c r="B350" t="s">
        <v>1351</v>
      </c>
      <c r="C350" s="3">
        <v>64</v>
      </c>
      <c r="D350" s="8" t="s">
        <v>1999</v>
      </c>
      <c r="E350" t="s">
        <v>8722</v>
      </c>
      <c r="F350" t="s">
        <v>2343</v>
      </c>
      <c r="G350" t="s">
        <v>3072</v>
      </c>
      <c r="H350" s="1">
        <v>45594</v>
      </c>
      <c r="I350">
        <v>5</v>
      </c>
      <c r="J350">
        <v>11</v>
      </c>
      <c r="K350" s="15">
        <v>7746</v>
      </c>
      <c r="L350">
        <v>2</v>
      </c>
    </row>
    <row r="351" spans="1:12" x14ac:dyDescent="0.45">
      <c r="A351" t="s">
        <v>356</v>
      </c>
      <c r="B351" t="s">
        <v>1352</v>
      </c>
      <c r="C351" s="3">
        <v>38</v>
      </c>
      <c r="D351" s="8" t="s">
        <v>1998</v>
      </c>
      <c r="E351" t="s">
        <v>8721</v>
      </c>
      <c r="F351" t="s">
        <v>2344</v>
      </c>
      <c r="G351" t="s">
        <v>2987</v>
      </c>
      <c r="H351" s="1">
        <v>45138</v>
      </c>
      <c r="I351">
        <v>6</v>
      </c>
      <c r="J351">
        <v>20</v>
      </c>
      <c r="K351" s="15">
        <v>23724</v>
      </c>
      <c r="L351">
        <v>1</v>
      </c>
    </row>
    <row r="352" spans="1:12" x14ac:dyDescent="0.45">
      <c r="A352" t="s">
        <v>357</v>
      </c>
      <c r="B352" t="s">
        <v>1353</v>
      </c>
      <c r="C352" s="3">
        <v>23</v>
      </c>
      <c r="D352" s="8" t="s">
        <v>1999</v>
      </c>
      <c r="E352" t="s">
        <v>8721</v>
      </c>
      <c r="F352" t="s">
        <v>2345</v>
      </c>
      <c r="G352" t="s">
        <v>3142</v>
      </c>
      <c r="H352" s="1">
        <v>45402</v>
      </c>
      <c r="I352">
        <v>7</v>
      </c>
      <c r="J352">
        <v>26</v>
      </c>
      <c r="K352" s="15">
        <v>31219</v>
      </c>
      <c r="L352">
        <v>0</v>
      </c>
    </row>
    <row r="353" spans="1:12" x14ac:dyDescent="0.45">
      <c r="A353" t="s">
        <v>358</v>
      </c>
      <c r="B353" t="s">
        <v>1354</v>
      </c>
      <c r="C353" s="3">
        <v>46</v>
      </c>
      <c r="D353" s="8" t="s">
        <v>1998</v>
      </c>
      <c r="E353" t="s">
        <v>8721</v>
      </c>
      <c r="F353" t="s">
        <v>2346</v>
      </c>
      <c r="G353" t="s">
        <v>3026</v>
      </c>
      <c r="H353" s="1">
        <v>45805</v>
      </c>
      <c r="I353">
        <v>4</v>
      </c>
      <c r="J353">
        <v>15</v>
      </c>
      <c r="K353" s="15">
        <v>12830</v>
      </c>
      <c r="L353">
        <v>1</v>
      </c>
    </row>
    <row r="354" spans="1:12" x14ac:dyDescent="0.45">
      <c r="A354" t="s">
        <v>359</v>
      </c>
      <c r="B354" t="s">
        <v>1355</v>
      </c>
      <c r="C354" s="3">
        <v>47</v>
      </c>
      <c r="D354" s="8" t="s">
        <v>1999</v>
      </c>
      <c r="E354" t="s">
        <v>8721</v>
      </c>
      <c r="F354" t="s">
        <v>2347</v>
      </c>
      <c r="G354" t="s">
        <v>3048</v>
      </c>
      <c r="H354" s="1">
        <v>45047</v>
      </c>
      <c r="I354">
        <v>5</v>
      </c>
      <c r="J354">
        <v>17</v>
      </c>
      <c r="K354" s="15">
        <v>13719</v>
      </c>
      <c r="L354">
        <v>1</v>
      </c>
    </row>
    <row r="355" spans="1:12" x14ac:dyDescent="0.45">
      <c r="A355" t="s">
        <v>360</v>
      </c>
      <c r="B355" t="s">
        <v>1356</v>
      </c>
      <c r="C355" s="3">
        <v>39</v>
      </c>
      <c r="D355" s="8" t="s">
        <v>1998</v>
      </c>
      <c r="E355" t="s">
        <v>8721</v>
      </c>
      <c r="F355" t="s">
        <v>2348</v>
      </c>
      <c r="G355" t="s">
        <v>3018</v>
      </c>
      <c r="H355" s="1">
        <v>45780</v>
      </c>
      <c r="I355">
        <v>5</v>
      </c>
      <c r="J355">
        <v>17</v>
      </c>
      <c r="K355" s="15">
        <v>18136</v>
      </c>
      <c r="L355">
        <v>3</v>
      </c>
    </row>
    <row r="356" spans="1:12" x14ac:dyDescent="0.45">
      <c r="A356" t="s">
        <v>361</v>
      </c>
      <c r="B356" t="s">
        <v>1357</v>
      </c>
      <c r="C356" s="3">
        <v>49</v>
      </c>
      <c r="D356" s="8" t="s">
        <v>1999</v>
      </c>
      <c r="E356" t="s">
        <v>8721</v>
      </c>
      <c r="F356" t="s">
        <v>2349</v>
      </c>
      <c r="G356" t="s">
        <v>3143</v>
      </c>
      <c r="H356" s="1">
        <v>45386</v>
      </c>
      <c r="I356">
        <v>4</v>
      </c>
      <c r="J356">
        <v>10</v>
      </c>
      <c r="K356" s="15">
        <v>9520</v>
      </c>
      <c r="L356">
        <v>1</v>
      </c>
    </row>
    <row r="357" spans="1:12" x14ac:dyDescent="0.45">
      <c r="A357" t="s">
        <v>362</v>
      </c>
      <c r="B357" t="s">
        <v>1358</v>
      </c>
      <c r="C357" s="3">
        <v>29</v>
      </c>
      <c r="D357" s="8" t="s">
        <v>1999</v>
      </c>
      <c r="E357" t="s">
        <v>8721</v>
      </c>
      <c r="F357" t="s">
        <v>2350</v>
      </c>
      <c r="G357" t="s">
        <v>3067</v>
      </c>
      <c r="H357" s="1">
        <v>44898</v>
      </c>
      <c r="I357">
        <v>5</v>
      </c>
      <c r="J357">
        <v>12</v>
      </c>
      <c r="K357" s="15">
        <v>10519</v>
      </c>
      <c r="L357">
        <v>0</v>
      </c>
    </row>
    <row r="358" spans="1:12" x14ac:dyDescent="0.45">
      <c r="A358" t="s">
        <v>363</v>
      </c>
      <c r="B358" t="s">
        <v>1359</v>
      </c>
      <c r="C358" s="3">
        <v>31</v>
      </c>
      <c r="D358" s="8" t="s">
        <v>1999</v>
      </c>
      <c r="E358" t="s">
        <v>8721</v>
      </c>
      <c r="F358" t="s">
        <v>2351</v>
      </c>
      <c r="G358" t="s">
        <v>3131</v>
      </c>
      <c r="H358" s="1">
        <v>45762</v>
      </c>
      <c r="I358">
        <v>5</v>
      </c>
      <c r="J358">
        <v>10</v>
      </c>
      <c r="K358" s="15">
        <v>9478</v>
      </c>
      <c r="L358">
        <v>1</v>
      </c>
    </row>
    <row r="359" spans="1:12" x14ac:dyDescent="0.45">
      <c r="A359" t="s">
        <v>364</v>
      </c>
      <c r="B359" t="s">
        <v>1360</v>
      </c>
      <c r="C359" s="3">
        <v>34</v>
      </c>
      <c r="D359" s="8" t="s">
        <v>1999</v>
      </c>
      <c r="E359" t="s">
        <v>8721</v>
      </c>
      <c r="F359" t="s">
        <v>2352</v>
      </c>
      <c r="G359" t="s">
        <v>3144</v>
      </c>
      <c r="H359" s="1">
        <v>44986</v>
      </c>
      <c r="I359">
        <v>3</v>
      </c>
      <c r="J359">
        <v>12</v>
      </c>
      <c r="K359" s="15">
        <v>9810</v>
      </c>
      <c r="L359">
        <v>2</v>
      </c>
    </row>
    <row r="360" spans="1:12" x14ac:dyDescent="0.45">
      <c r="A360" t="s">
        <v>365</v>
      </c>
      <c r="B360" t="s">
        <v>1361</v>
      </c>
      <c r="C360" s="3">
        <v>35</v>
      </c>
      <c r="D360" s="8" t="s">
        <v>1999</v>
      </c>
      <c r="E360" t="s">
        <v>8721</v>
      </c>
      <c r="F360" t="s">
        <v>2353</v>
      </c>
      <c r="G360" t="s">
        <v>3145</v>
      </c>
      <c r="H360" s="1">
        <v>45672</v>
      </c>
      <c r="I360">
        <v>5</v>
      </c>
      <c r="J360">
        <v>12</v>
      </c>
      <c r="K360" s="15">
        <v>9655</v>
      </c>
      <c r="L360">
        <v>0</v>
      </c>
    </row>
    <row r="361" spans="1:12" x14ac:dyDescent="0.45">
      <c r="A361" t="s">
        <v>366</v>
      </c>
      <c r="B361" t="s">
        <v>1362</v>
      </c>
      <c r="C361" s="3">
        <v>53</v>
      </c>
      <c r="D361" s="8" t="s">
        <v>1998</v>
      </c>
      <c r="E361" t="s">
        <v>8721</v>
      </c>
      <c r="F361" t="s">
        <v>2354</v>
      </c>
      <c r="G361" t="s">
        <v>3087</v>
      </c>
      <c r="H361" s="1">
        <v>45379</v>
      </c>
      <c r="I361">
        <v>4</v>
      </c>
      <c r="J361">
        <v>12</v>
      </c>
      <c r="K361" s="15">
        <v>10701</v>
      </c>
      <c r="L361">
        <v>2</v>
      </c>
    </row>
    <row r="362" spans="1:12" x14ac:dyDescent="0.45">
      <c r="A362" t="s">
        <v>367</v>
      </c>
      <c r="B362" t="s">
        <v>1363</v>
      </c>
      <c r="C362" s="3">
        <v>51</v>
      </c>
      <c r="D362" s="8" t="s">
        <v>1998</v>
      </c>
      <c r="E362" t="s">
        <v>8721</v>
      </c>
      <c r="F362" t="s">
        <v>2355</v>
      </c>
      <c r="G362" t="s">
        <v>8694</v>
      </c>
      <c r="H362" s="1">
        <v>45777</v>
      </c>
      <c r="I362">
        <v>6</v>
      </c>
      <c r="J362">
        <v>22</v>
      </c>
      <c r="K362" s="15">
        <v>25111</v>
      </c>
      <c r="L362">
        <v>0</v>
      </c>
    </row>
    <row r="363" spans="1:12" x14ac:dyDescent="0.45">
      <c r="A363" t="s">
        <v>368</v>
      </c>
      <c r="B363" t="s">
        <v>1364</v>
      </c>
      <c r="C363" s="3">
        <v>23</v>
      </c>
      <c r="D363" s="8" t="s">
        <v>1998</v>
      </c>
      <c r="E363" t="s">
        <v>8721</v>
      </c>
      <c r="F363" t="s">
        <v>2356</v>
      </c>
      <c r="G363" t="s">
        <v>3146</v>
      </c>
      <c r="H363" s="1">
        <v>45623</v>
      </c>
      <c r="I363">
        <v>4</v>
      </c>
      <c r="J363">
        <v>14</v>
      </c>
      <c r="K363" s="15">
        <v>9815</v>
      </c>
      <c r="L363">
        <v>0</v>
      </c>
    </row>
    <row r="364" spans="1:12" x14ac:dyDescent="0.45">
      <c r="A364" t="s">
        <v>369</v>
      </c>
      <c r="B364" t="s">
        <v>1365</v>
      </c>
      <c r="C364" s="3">
        <v>64</v>
      </c>
      <c r="D364" s="8" t="s">
        <v>1999</v>
      </c>
      <c r="E364" t="s">
        <v>8722</v>
      </c>
      <c r="F364" t="s">
        <v>2357</v>
      </c>
      <c r="G364" t="s">
        <v>3142</v>
      </c>
      <c r="H364" s="1">
        <v>45577</v>
      </c>
      <c r="I364">
        <v>5</v>
      </c>
      <c r="J364">
        <v>21</v>
      </c>
      <c r="K364" s="15">
        <v>25694</v>
      </c>
      <c r="L364">
        <v>1</v>
      </c>
    </row>
    <row r="365" spans="1:12" x14ac:dyDescent="0.45">
      <c r="A365" t="s">
        <v>370</v>
      </c>
      <c r="B365" t="s">
        <v>1366</v>
      </c>
      <c r="C365" s="3">
        <v>49</v>
      </c>
      <c r="D365" s="8" t="s">
        <v>1998</v>
      </c>
      <c r="E365" t="s">
        <v>8721</v>
      </c>
      <c r="F365" t="s">
        <v>2358</v>
      </c>
      <c r="G365" t="s">
        <v>3030</v>
      </c>
      <c r="H365" s="1">
        <v>45436</v>
      </c>
      <c r="I365">
        <v>3</v>
      </c>
      <c r="J365">
        <v>13</v>
      </c>
      <c r="K365" s="15">
        <v>14458</v>
      </c>
      <c r="L365">
        <v>0</v>
      </c>
    </row>
    <row r="366" spans="1:12" x14ac:dyDescent="0.45">
      <c r="A366" t="s">
        <v>371</v>
      </c>
      <c r="B366" t="s">
        <v>1367</v>
      </c>
      <c r="C366" s="3">
        <v>62</v>
      </c>
      <c r="D366" s="8" t="s">
        <v>1999</v>
      </c>
      <c r="E366" t="s">
        <v>8722</v>
      </c>
      <c r="F366" t="s">
        <v>2359</v>
      </c>
      <c r="G366" t="s">
        <v>3132</v>
      </c>
      <c r="H366" s="1">
        <v>45090</v>
      </c>
      <c r="I366">
        <v>6</v>
      </c>
      <c r="J366">
        <v>15</v>
      </c>
      <c r="K366" s="15">
        <v>15128</v>
      </c>
      <c r="L366">
        <v>0</v>
      </c>
    </row>
    <row r="367" spans="1:12" x14ac:dyDescent="0.45">
      <c r="A367" t="s">
        <v>372</v>
      </c>
      <c r="B367" t="s">
        <v>1368</v>
      </c>
      <c r="C367" s="3">
        <v>59</v>
      </c>
      <c r="D367" s="8" t="s">
        <v>1999</v>
      </c>
      <c r="E367" t="s">
        <v>8721</v>
      </c>
      <c r="F367" t="s">
        <v>2360</v>
      </c>
      <c r="G367" t="s">
        <v>3015</v>
      </c>
      <c r="H367" s="1">
        <v>45859</v>
      </c>
      <c r="I367">
        <v>4</v>
      </c>
      <c r="J367">
        <v>15</v>
      </c>
      <c r="K367" s="15">
        <v>7473</v>
      </c>
      <c r="L367">
        <v>0</v>
      </c>
    </row>
    <row r="368" spans="1:12" x14ac:dyDescent="0.45">
      <c r="A368" t="s">
        <v>373</v>
      </c>
      <c r="B368" t="s">
        <v>1369</v>
      </c>
      <c r="C368" s="3">
        <v>46</v>
      </c>
      <c r="D368" s="8" t="s">
        <v>1998</v>
      </c>
      <c r="E368" t="s">
        <v>8721</v>
      </c>
      <c r="F368" t="s">
        <v>2361</v>
      </c>
      <c r="G368" t="s">
        <v>3147</v>
      </c>
      <c r="H368" s="1">
        <v>45602</v>
      </c>
      <c r="I368">
        <v>9</v>
      </c>
      <c r="J368">
        <v>28</v>
      </c>
      <c r="K368" s="15">
        <v>24276</v>
      </c>
      <c r="L368">
        <v>2</v>
      </c>
    </row>
    <row r="369" spans="1:12" x14ac:dyDescent="0.45">
      <c r="A369" t="s">
        <v>374</v>
      </c>
      <c r="B369" t="s">
        <v>1370</v>
      </c>
      <c r="C369" s="3">
        <v>23</v>
      </c>
      <c r="D369" s="8" t="s">
        <v>1999</v>
      </c>
      <c r="E369" t="s">
        <v>8721</v>
      </c>
      <c r="F369" t="s">
        <v>2362</v>
      </c>
      <c r="G369" t="s">
        <v>3103</v>
      </c>
      <c r="H369" s="1">
        <v>45824</v>
      </c>
      <c r="I369">
        <v>5</v>
      </c>
      <c r="J369">
        <v>13</v>
      </c>
      <c r="K369" s="15">
        <v>12247</v>
      </c>
      <c r="L369">
        <v>1</v>
      </c>
    </row>
    <row r="370" spans="1:12" x14ac:dyDescent="0.45">
      <c r="A370" t="s">
        <v>375</v>
      </c>
      <c r="B370" t="s">
        <v>1371</v>
      </c>
      <c r="C370" s="3">
        <v>32</v>
      </c>
      <c r="D370" s="8" t="s">
        <v>1999</v>
      </c>
      <c r="E370" t="s">
        <v>8721</v>
      </c>
      <c r="F370" t="s">
        <v>2363</v>
      </c>
      <c r="G370" t="s">
        <v>3051</v>
      </c>
      <c r="H370" s="1">
        <v>45175</v>
      </c>
      <c r="I370">
        <v>3</v>
      </c>
      <c r="J370">
        <v>9</v>
      </c>
      <c r="K370" s="15">
        <v>5106</v>
      </c>
      <c r="L370">
        <v>1</v>
      </c>
    </row>
    <row r="371" spans="1:12" x14ac:dyDescent="0.45">
      <c r="A371" t="s">
        <v>376</v>
      </c>
      <c r="B371" t="s">
        <v>1372</v>
      </c>
      <c r="C371" s="3">
        <v>62</v>
      </c>
      <c r="D371" s="8" t="s">
        <v>1998</v>
      </c>
      <c r="E371" t="s">
        <v>8722</v>
      </c>
      <c r="F371" t="s">
        <v>2364</v>
      </c>
      <c r="G371" t="s">
        <v>3128</v>
      </c>
      <c r="H371" s="1">
        <v>45918</v>
      </c>
      <c r="I371">
        <v>7</v>
      </c>
      <c r="J371">
        <v>21</v>
      </c>
      <c r="K371" s="15">
        <v>20427</v>
      </c>
      <c r="L371">
        <v>0</v>
      </c>
    </row>
    <row r="372" spans="1:12" x14ac:dyDescent="0.45">
      <c r="A372" t="s">
        <v>377</v>
      </c>
      <c r="B372" t="s">
        <v>1373</v>
      </c>
      <c r="C372" s="3">
        <v>37</v>
      </c>
      <c r="D372" s="8" t="s">
        <v>1999</v>
      </c>
      <c r="E372" t="s">
        <v>8721</v>
      </c>
      <c r="F372" t="s">
        <v>2365</v>
      </c>
      <c r="G372" t="s">
        <v>3044</v>
      </c>
      <c r="H372" s="1">
        <v>45623</v>
      </c>
      <c r="I372">
        <v>4</v>
      </c>
      <c r="J372">
        <v>8</v>
      </c>
      <c r="K372" s="15">
        <v>6150</v>
      </c>
      <c r="L372">
        <v>2</v>
      </c>
    </row>
    <row r="373" spans="1:12" x14ac:dyDescent="0.45">
      <c r="A373" t="s">
        <v>378</v>
      </c>
      <c r="B373" t="s">
        <v>1374</v>
      </c>
      <c r="C373" s="3">
        <v>48</v>
      </c>
      <c r="D373" s="8" t="s">
        <v>1999</v>
      </c>
      <c r="E373" t="s">
        <v>8721</v>
      </c>
      <c r="F373" t="s">
        <v>2366</v>
      </c>
      <c r="G373" t="s">
        <v>3044</v>
      </c>
      <c r="H373" s="1">
        <v>45735</v>
      </c>
      <c r="I373">
        <v>3</v>
      </c>
      <c r="J373">
        <v>13</v>
      </c>
      <c r="K373" s="15">
        <v>12057</v>
      </c>
      <c r="L373">
        <v>1</v>
      </c>
    </row>
    <row r="374" spans="1:12" x14ac:dyDescent="0.45">
      <c r="A374" t="s">
        <v>379</v>
      </c>
      <c r="B374" t="s">
        <v>1375</v>
      </c>
      <c r="C374" s="3">
        <v>45</v>
      </c>
      <c r="D374" s="8" t="s">
        <v>1999</v>
      </c>
      <c r="E374" t="s">
        <v>8721</v>
      </c>
      <c r="F374" t="s">
        <v>2367</v>
      </c>
      <c r="G374" t="s">
        <v>3049</v>
      </c>
      <c r="H374" s="1">
        <v>44841</v>
      </c>
      <c r="I374">
        <v>6</v>
      </c>
      <c r="J374">
        <v>17</v>
      </c>
      <c r="K374" s="15">
        <v>8733</v>
      </c>
      <c r="L374">
        <v>1</v>
      </c>
    </row>
    <row r="375" spans="1:12" x14ac:dyDescent="0.45">
      <c r="A375" t="s">
        <v>380</v>
      </c>
      <c r="B375" t="s">
        <v>1376</v>
      </c>
      <c r="C375" s="3">
        <v>40</v>
      </c>
      <c r="D375" s="8" t="s">
        <v>1999</v>
      </c>
      <c r="E375" t="s">
        <v>8721</v>
      </c>
      <c r="F375" t="s">
        <v>2368</v>
      </c>
      <c r="G375" t="s">
        <v>3146</v>
      </c>
      <c r="H375" s="1">
        <v>45161</v>
      </c>
      <c r="I375">
        <v>2</v>
      </c>
      <c r="J375">
        <v>8</v>
      </c>
      <c r="K375" s="15">
        <v>13897</v>
      </c>
      <c r="L375">
        <v>1</v>
      </c>
    </row>
    <row r="376" spans="1:12" x14ac:dyDescent="0.45">
      <c r="A376" t="s">
        <v>381</v>
      </c>
      <c r="B376" t="s">
        <v>1377</v>
      </c>
      <c r="C376" s="3">
        <v>35</v>
      </c>
      <c r="D376" s="8" t="s">
        <v>1999</v>
      </c>
      <c r="E376" t="s">
        <v>8721</v>
      </c>
      <c r="F376" t="s">
        <v>2369</v>
      </c>
      <c r="G376" t="s">
        <v>8696</v>
      </c>
      <c r="H376" s="1">
        <v>45169</v>
      </c>
      <c r="I376">
        <v>3</v>
      </c>
      <c r="J376">
        <v>9</v>
      </c>
      <c r="K376" s="15">
        <v>3012</v>
      </c>
      <c r="L376">
        <v>1</v>
      </c>
    </row>
    <row r="377" spans="1:12" x14ac:dyDescent="0.45">
      <c r="A377" t="s">
        <v>382</v>
      </c>
      <c r="B377" t="s">
        <v>1378</v>
      </c>
      <c r="C377" s="3">
        <v>34</v>
      </c>
      <c r="D377" s="8" t="s">
        <v>1998</v>
      </c>
      <c r="E377" t="s">
        <v>8721</v>
      </c>
      <c r="F377" t="s">
        <v>2370</v>
      </c>
      <c r="G377" t="s">
        <v>2977</v>
      </c>
      <c r="H377" s="1">
        <v>45053</v>
      </c>
      <c r="I377">
        <v>3</v>
      </c>
      <c r="J377">
        <v>11</v>
      </c>
      <c r="K377" s="15">
        <v>7526</v>
      </c>
      <c r="L377">
        <v>0</v>
      </c>
    </row>
    <row r="378" spans="1:12" x14ac:dyDescent="0.45">
      <c r="A378" t="s">
        <v>383</v>
      </c>
      <c r="B378" t="s">
        <v>1379</v>
      </c>
      <c r="C378" s="3">
        <v>25</v>
      </c>
      <c r="D378" s="8" t="s">
        <v>1998</v>
      </c>
      <c r="E378" t="s">
        <v>8721</v>
      </c>
      <c r="F378" t="s">
        <v>2371</v>
      </c>
      <c r="G378" t="s">
        <v>3084</v>
      </c>
      <c r="H378" s="1">
        <v>45230</v>
      </c>
      <c r="I378">
        <v>2</v>
      </c>
      <c r="J378">
        <v>2</v>
      </c>
      <c r="K378" s="15">
        <v>2212</v>
      </c>
      <c r="L378">
        <v>3</v>
      </c>
    </row>
    <row r="379" spans="1:12" x14ac:dyDescent="0.45">
      <c r="A379" t="s">
        <v>384</v>
      </c>
      <c r="B379" t="s">
        <v>1380</v>
      </c>
      <c r="C379" s="3">
        <v>38</v>
      </c>
      <c r="D379" s="8" t="s">
        <v>1998</v>
      </c>
      <c r="E379" t="s">
        <v>8721</v>
      </c>
      <c r="F379" t="s">
        <v>2372</v>
      </c>
      <c r="G379" t="s">
        <v>3004</v>
      </c>
      <c r="H379" s="1">
        <v>45306</v>
      </c>
      <c r="I379">
        <v>5</v>
      </c>
      <c r="J379">
        <v>15</v>
      </c>
      <c r="K379" s="15">
        <v>9728</v>
      </c>
      <c r="L379">
        <v>0</v>
      </c>
    </row>
    <row r="380" spans="1:12" x14ac:dyDescent="0.45">
      <c r="A380" t="s">
        <v>385</v>
      </c>
      <c r="B380" t="s">
        <v>1381</v>
      </c>
      <c r="C380" s="3">
        <v>65</v>
      </c>
      <c r="D380" s="8" t="s">
        <v>1998</v>
      </c>
      <c r="E380" t="s">
        <v>8722</v>
      </c>
      <c r="F380" t="s">
        <v>2373</v>
      </c>
      <c r="G380" t="s">
        <v>3000</v>
      </c>
      <c r="H380" s="1">
        <v>45724</v>
      </c>
      <c r="I380">
        <v>9</v>
      </c>
      <c r="J380">
        <v>35</v>
      </c>
      <c r="K380" s="15">
        <v>25695</v>
      </c>
      <c r="L380">
        <v>0</v>
      </c>
    </row>
    <row r="381" spans="1:12" x14ac:dyDescent="0.45">
      <c r="A381" t="s">
        <v>386</v>
      </c>
      <c r="B381" t="s">
        <v>1382</v>
      </c>
      <c r="C381" s="3">
        <v>30</v>
      </c>
      <c r="D381" s="8" t="s">
        <v>1998</v>
      </c>
      <c r="E381" t="s">
        <v>8721</v>
      </c>
      <c r="F381" t="s">
        <v>2374</v>
      </c>
      <c r="G381" t="s">
        <v>3029</v>
      </c>
      <c r="H381" s="1">
        <v>45294</v>
      </c>
      <c r="I381">
        <v>5</v>
      </c>
      <c r="J381">
        <v>9</v>
      </c>
      <c r="K381" s="15">
        <v>4697</v>
      </c>
      <c r="L381">
        <v>1</v>
      </c>
    </row>
    <row r="382" spans="1:12" x14ac:dyDescent="0.45">
      <c r="A382" t="s">
        <v>387</v>
      </c>
      <c r="B382" t="s">
        <v>1383</v>
      </c>
      <c r="C382" s="3">
        <v>65</v>
      </c>
      <c r="D382" s="8" t="s">
        <v>1999</v>
      </c>
      <c r="E382" t="s">
        <v>8722</v>
      </c>
      <c r="F382" t="s">
        <v>2375</v>
      </c>
      <c r="G382" t="s">
        <v>3088</v>
      </c>
      <c r="H382" s="1">
        <v>45567</v>
      </c>
      <c r="I382">
        <v>9</v>
      </c>
      <c r="J382">
        <v>27</v>
      </c>
      <c r="K382" s="15">
        <v>36010</v>
      </c>
      <c r="L382">
        <v>1</v>
      </c>
    </row>
    <row r="383" spans="1:12" x14ac:dyDescent="0.45">
      <c r="A383" t="s">
        <v>388</v>
      </c>
      <c r="B383" t="s">
        <v>1384</v>
      </c>
      <c r="C383" s="3">
        <v>35</v>
      </c>
      <c r="D383" s="8" t="s">
        <v>1999</v>
      </c>
      <c r="E383" t="s">
        <v>8721</v>
      </c>
      <c r="F383" t="s">
        <v>2376</v>
      </c>
      <c r="G383" t="s">
        <v>3069</v>
      </c>
      <c r="H383" s="1">
        <v>45071</v>
      </c>
      <c r="I383">
        <v>8</v>
      </c>
      <c r="J383">
        <v>23</v>
      </c>
      <c r="K383" s="15">
        <v>25314</v>
      </c>
      <c r="L383">
        <v>2</v>
      </c>
    </row>
    <row r="384" spans="1:12" x14ac:dyDescent="0.45">
      <c r="A384" t="s">
        <v>389</v>
      </c>
      <c r="B384" t="s">
        <v>1385</v>
      </c>
      <c r="C384" s="3">
        <v>24</v>
      </c>
      <c r="D384" s="8" t="s">
        <v>1998</v>
      </c>
      <c r="E384" t="s">
        <v>8721</v>
      </c>
      <c r="F384" t="s">
        <v>2377</v>
      </c>
      <c r="G384" t="s">
        <v>3131</v>
      </c>
      <c r="H384" s="1">
        <v>45246</v>
      </c>
      <c r="I384">
        <v>5</v>
      </c>
      <c r="J384">
        <v>13</v>
      </c>
      <c r="K384" s="15">
        <v>5355</v>
      </c>
      <c r="L384">
        <v>0</v>
      </c>
    </row>
    <row r="385" spans="1:12" x14ac:dyDescent="0.45">
      <c r="A385" t="s">
        <v>390</v>
      </c>
      <c r="B385" t="s">
        <v>1386</v>
      </c>
      <c r="C385" s="3">
        <v>36</v>
      </c>
      <c r="D385" s="8" t="s">
        <v>1998</v>
      </c>
      <c r="E385" t="s">
        <v>8721</v>
      </c>
      <c r="F385" t="s">
        <v>2378</v>
      </c>
      <c r="G385" t="s">
        <v>3148</v>
      </c>
      <c r="H385" s="1">
        <v>45677</v>
      </c>
      <c r="I385">
        <v>4</v>
      </c>
      <c r="J385">
        <v>14</v>
      </c>
      <c r="K385" s="15">
        <v>16488</v>
      </c>
      <c r="L385">
        <v>1</v>
      </c>
    </row>
    <row r="386" spans="1:12" x14ac:dyDescent="0.45">
      <c r="A386" t="s">
        <v>391</v>
      </c>
      <c r="B386" t="s">
        <v>1387</v>
      </c>
      <c r="C386" s="3">
        <v>41</v>
      </c>
      <c r="D386" s="8" t="s">
        <v>1998</v>
      </c>
      <c r="E386" t="s">
        <v>8721</v>
      </c>
      <c r="F386" t="s">
        <v>2379</v>
      </c>
      <c r="G386" t="s">
        <v>3090</v>
      </c>
      <c r="H386" s="1">
        <v>45779</v>
      </c>
      <c r="I386">
        <v>7</v>
      </c>
      <c r="J386">
        <v>15</v>
      </c>
      <c r="K386" s="15">
        <v>19398</v>
      </c>
      <c r="L386">
        <v>0</v>
      </c>
    </row>
    <row r="387" spans="1:12" x14ac:dyDescent="0.45">
      <c r="A387" t="s">
        <v>392</v>
      </c>
      <c r="B387" t="s">
        <v>1388</v>
      </c>
      <c r="C387" s="3">
        <v>37</v>
      </c>
      <c r="D387" s="8" t="s">
        <v>1998</v>
      </c>
      <c r="E387" t="s">
        <v>8721</v>
      </c>
      <c r="F387" t="s">
        <v>2125</v>
      </c>
      <c r="G387" t="s">
        <v>3149</v>
      </c>
      <c r="H387" s="1">
        <v>45745</v>
      </c>
      <c r="I387">
        <v>2</v>
      </c>
      <c r="J387">
        <v>5</v>
      </c>
      <c r="K387" s="15">
        <v>4409</v>
      </c>
      <c r="L387">
        <v>0</v>
      </c>
    </row>
    <row r="388" spans="1:12" x14ac:dyDescent="0.45">
      <c r="A388" t="s">
        <v>393</v>
      </c>
      <c r="B388" t="s">
        <v>1389</v>
      </c>
      <c r="C388" s="3">
        <v>63</v>
      </c>
      <c r="D388" s="8" t="s">
        <v>1998</v>
      </c>
      <c r="E388" t="s">
        <v>8722</v>
      </c>
      <c r="F388" t="s">
        <v>2380</v>
      </c>
      <c r="G388" t="s">
        <v>2992</v>
      </c>
      <c r="H388" s="1">
        <v>44906</v>
      </c>
      <c r="I388">
        <v>5</v>
      </c>
      <c r="J388">
        <v>20</v>
      </c>
      <c r="K388" s="15">
        <v>20366</v>
      </c>
      <c r="L388">
        <v>1</v>
      </c>
    </row>
    <row r="389" spans="1:12" x14ac:dyDescent="0.45">
      <c r="A389" t="s">
        <v>394</v>
      </c>
      <c r="B389" t="s">
        <v>1390</v>
      </c>
      <c r="C389" s="3">
        <v>35</v>
      </c>
      <c r="D389" s="8" t="s">
        <v>1998</v>
      </c>
      <c r="E389" t="s">
        <v>8721</v>
      </c>
      <c r="F389" t="s">
        <v>2381</v>
      </c>
      <c r="G389" t="s">
        <v>3150</v>
      </c>
      <c r="H389" s="1">
        <v>45010</v>
      </c>
      <c r="I389">
        <v>4</v>
      </c>
      <c r="J389">
        <v>10</v>
      </c>
      <c r="K389" s="15">
        <v>10174</v>
      </c>
      <c r="L389">
        <v>0</v>
      </c>
    </row>
    <row r="390" spans="1:12" x14ac:dyDescent="0.45">
      <c r="A390" t="s">
        <v>395</v>
      </c>
      <c r="B390" t="s">
        <v>1391</v>
      </c>
      <c r="C390" s="3">
        <v>21</v>
      </c>
      <c r="D390" s="8" t="s">
        <v>1999</v>
      </c>
      <c r="E390" t="s">
        <v>8721</v>
      </c>
      <c r="F390" t="s">
        <v>2382</v>
      </c>
      <c r="G390" t="s">
        <v>3116</v>
      </c>
      <c r="H390" s="1">
        <v>45125</v>
      </c>
      <c r="I390">
        <v>5</v>
      </c>
      <c r="J390">
        <v>21</v>
      </c>
      <c r="K390" s="15">
        <v>16986</v>
      </c>
      <c r="L390">
        <v>0</v>
      </c>
    </row>
    <row r="391" spans="1:12" x14ac:dyDescent="0.45">
      <c r="A391" t="s">
        <v>396</v>
      </c>
      <c r="B391" t="s">
        <v>1392</v>
      </c>
      <c r="C391" s="3">
        <v>62</v>
      </c>
      <c r="D391" s="8" t="s">
        <v>1998</v>
      </c>
      <c r="E391" t="s">
        <v>8722</v>
      </c>
      <c r="F391" t="s">
        <v>2383</v>
      </c>
      <c r="G391" t="s">
        <v>3049</v>
      </c>
      <c r="H391" s="1">
        <v>44824</v>
      </c>
      <c r="I391">
        <v>6</v>
      </c>
      <c r="J391">
        <v>15</v>
      </c>
      <c r="K391" s="15">
        <v>10234</v>
      </c>
      <c r="L391">
        <v>2</v>
      </c>
    </row>
    <row r="392" spans="1:12" x14ac:dyDescent="0.45">
      <c r="A392" t="s">
        <v>397</v>
      </c>
      <c r="B392" t="s">
        <v>1393</v>
      </c>
      <c r="C392" s="3">
        <v>58</v>
      </c>
      <c r="D392" s="8" t="s">
        <v>1999</v>
      </c>
      <c r="E392" t="s">
        <v>8721</v>
      </c>
      <c r="F392" t="s">
        <v>2384</v>
      </c>
      <c r="G392" t="s">
        <v>3060</v>
      </c>
      <c r="H392" s="1">
        <v>45162</v>
      </c>
      <c r="I392">
        <v>5</v>
      </c>
      <c r="J392">
        <v>7</v>
      </c>
      <c r="K392" s="15">
        <v>4143</v>
      </c>
      <c r="L392">
        <v>1</v>
      </c>
    </row>
    <row r="393" spans="1:12" x14ac:dyDescent="0.45">
      <c r="A393" t="s">
        <v>398</v>
      </c>
      <c r="B393" t="s">
        <v>1394</v>
      </c>
      <c r="C393" s="3">
        <v>24</v>
      </c>
      <c r="D393" s="8" t="s">
        <v>1998</v>
      </c>
      <c r="E393" t="s">
        <v>8721</v>
      </c>
      <c r="F393" t="s">
        <v>2385</v>
      </c>
      <c r="G393" t="s">
        <v>3080</v>
      </c>
      <c r="H393" s="1">
        <v>45341</v>
      </c>
      <c r="I393">
        <v>3</v>
      </c>
      <c r="J393">
        <v>8</v>
      </c>
      <c r="K393" s="15">
        <v>4517</v>
      </c>
      <c r="L393">
        <v>0</v>
      </c>
    </row>
    <row r="394" spans="1:12" x14ac:dyDescent="0.45">
      <c r="A394" t="s">
        <v>399</v>
      </c>
      <c r="B394" t="s">
        <v>1395</v>
      </c>
      <c r="C394" s="3">
        <v>54</v>
      </c>
      <c r="D394" s="8" t="s">
        <v>1999</v>
      </c>
      <c r="E394" t="s">
        <v>8721</v>
      </c>
      <c r="F394" t="s">
        <v>2386</v>
      </c>
      <c r="G394" t="s">
        <v>3013</v>
      </c>
      <c r="H394" s="1">
        <v>45700</v>
      </c>
      <c r="I394">
        <v>5</v>
      </c>
      <c r="J394">
        <v>15</v>
      </c>
      <c r="K394" s="15">
        <v>10332</v>
      </c>
      <c r="L394">
        <v>1</v>
      </c>
    </row>
    <row r="395" spans="1:12" x14ac:dyDescent="0.45">
      <c r="A395" t="s">
        <v>400</v>
      </c>
      <c r="B395" t="s">
        <v>1396</v>
      </c>
      <c r="C395" s="3">
        <v>48</v>
      </c>
      <c r="D395" s="8" t="s">
        <v>1999</v>
      </c>
      <c r="E395" t="s">
        <v>8721</v>
      </c>
      <c r="F395" t="s">
        <v>2387</v>
      </c>
      <c r="G395" t="s">
        <v>3063</v>
      </c>
      <c r="H395" s="1">
        <v>45809</v>
      </c>
      <c r="I395">
        <v>13</v>
      </c>
      <c r="J395">
        <v>36</v>
      </c>
      <c r="K395" s="15">
        <v>38672</v>
      </c>
      <c r="L395">
        <v>1</v>
      </c>
    </row>
    <row r="396" spans="1:12" x14ac:dyDescent="0.45">
      <c r="A396" t="s">
        <v>401</v>
      </c>
      <c r="B396" t="s">
        <v>1397</v>
      </c>
      <c r="C396" s="3">
        <v>46</v>
      </c>
      <c r="D396" s="8" t="s">
        <v>1999</v>
      </c>
      <c r="E396" t="s">
        <v>8721</v>
      </c>
      <c r="F396" t="s">
        <v>2338</v>
      </c>
      <c r="G396" t="s">
        <v>2971</v>
      </c>
      <c r="H396" s="1">
        <v>45058</v>
      </c>
      <c r="I396">
        <v>1</v>
      </c>
      <c r="J396">
        <v>2</v>
      </c>
      <c r="K396" s="15">
        <v>1958</v>
      </c>
      <c r="L396">
        <v>3</v>
      </c>
    </row>
    <row r="397" spans="1:12" x14ac:dyDescent="0.45">
      <c r="A397" t="s">
        <v>402</v>
      </c>
      <c r="B397" t="s">
        <v>1398</v>
      </c>
      <c r="C397" s="3">
        <v>29</v>
      </c>
      <c r="D397" s="8" t="s">
        <v>1998</v>
      </c>
      <c r="E397" t="s">
        <v>8721</v>
      </c>
      <c r="F397" t="s">
        <v>2388</v>
      </c>
      <c r="G397" t="s">
        <v>3060</v>
      </c>
      <c r="H397" s="1">
        <v>45659</v>
      </c>
      <c r="I397">
        <v>0</v>
      </c>
      <c r="J397">
        <v>0</v>
      </c>
      <c r="K397" s="15">
        <v>0</v>
      </c>
      <c r="L397">
        <v>0</v>
      </c>
    </row>
    <row r="398" spans="1:12" x14ac:dyDescent="0.45">
      <c r="A398" t="s">
        <v>403</v>
      </c>
      <c r="B398" t="s">
        <v>1399</v>
      </c>
      <c r="C398" s="3">
        <v>34</v>
      </c>
      <c r="D398" s="8" t="s">
        <v>1999</v>
      </c>
      <c r="E398" t="s">
        <v>8721</v>
      </c>
      <c r="F398" t="s">
        <v>2389</v>
      </c>
      <c r="G398" t="s">
        <v>3103</v>
      </c>
      <c r="H398" s="1">
        <v>45530</v>
      </c>
      <c r="I398">
        <v>5</v>
      </c>
      <c r="J398">
        <v>12</v>
      </c>
      <c r="K398" s="15">
        <v>13507</v>
      </c>
      <c r="L398">
        <v>0</v>
      </c>
    </row>
    <row r="399" spans="1:12" x14ac:dyDescent="0.45">
      <c r="A399" t="s">
        <v>404</v>
      </c>
      <c r="B399" t="s">
        <v>1400</v>
      </c>
      <c r="C399" s="3">
        <v>25</v>
      </c>
      <c r="D399" s="8" t="s">
        <v>1998</v>
      </c>
      <c r="E399" t="s">
        <v>8721</v>
      </c>
      <c r="F399" t="s">
        <v>2190</v>
      </c>
      <c r="G399" t="s">
        <v>3145</v>
      </c>
      <c r="H399" s="1">
        <v>45525</v>
      </c>
      <c r="I399">
        <v>8</v>
      </c>
      <c r="J399">
        <v>25</v>
      </c>
      <c r="K399" s="15">
        <v>21117</v>
      </c>
      <c r="L399">
        <v>1</v>
      </c>
    </row>
    <row r="400" spans="1:12" x14ac:dyDescent="0.45">
      <c r="A400" t="s">
        <v>405</v>
      </c>
      <c r="B400" t="s">
        <v>1401</v>
      </c>
      <c r="C400" s="3">
        <v>43</v>
      </c>
      <c r="D400" s="8" t="s">
        <v>1999</v>
      </c>
      <c r="E400" t="s">
        <v>8721</v>
      </c>
      <c r="F400" t="s">
        <v>2390</v>
      </c>
      <c r="G400" t="s">
        <v>3138</v>
      </c>
      <c r="H400" s="1">
        <v>44996</v>
      </c>
      <c r="I400">
        <v>4</v>
      </c>
      <c r="J400">
        <v>11</v>
      </c>
      <c r="K400" s="15">
        <v>8106</v>
      </c>
      <c r="L400">
        <v>2</v>
      </c>
    </row>
    <row r="401" spans="1:12" x14ac:dyDescent="0.45">
      <c r="A401" t="s">
        <v>406</v>
      </c>
      <c r="B401" t="s">
        <v>1402</v>
      </c>
      <c r="C401" s="3">
        <v>22</v>
      </c>
      <c r="D401" s="8" t="s">
        <v>1998</v>
      </c>
      <c r="E401" t="s">
        <v>8721</v>
      </c>
      <c r="F401" t="s">
        <v>2391</v>
      </c>
      <c r="G401" t="s">
        <v>8694</v>
      </c>
      <c r="H401" s="1">
        <v>45670</v>
      </c>
      <c r="I401">
        <v>2</v>
      </c>
      <c r="J401">
        <v>7</v>
      </c>
      <c r="K401" s="15">
        <v>6002</v>
      </c>
      <c r="L401">
        <v>0</v>
      </c>
    </row>
    <row r="402" spans="1:12" x14ac:dyDescent="0.45">
      <c r="A402" t="s">
        <v>407</v>
      </c>
      <c r="B402" t="s">
        <v>1403</v>
      </c>
      <c r="C402" s="3">
        <v>27</v>
      </c>
      <c r="D402" s="8" t="s">
        <v>1998</v>
      </c>
      <c r="E402" t="s">
        <v>8721</v>
      </c>
      <c r="F402" t="s">
        <v>2392</v>
      </c>
      <c r="G402" t="s">
        <v>8695</v>
      </c>
      <c r="H402" s="1">
        <v>45445</v>
      </c>
      <c r="I402">
        <v>6</v>
      </c>
      <c r="J402">
        <v>24</v>
      </c>
      <c r="K402" s="15">
        <v>18999</v>
      </c>
      <c r="L402">
        <v>0</v>
      </c>
    </row>
    <row r="403" spans="1:12" x14ac:dyDescent="0.45">
      <c r="A403" t="s">
        <v>408</v>
      </c>
      <c r="B403" t="s">
        <v>1404</v>
      </c>
      <c r="C403" s="3">
        <v>54</v>
      </c>
      <c r="D403" s="8" t="s">
        <v>1999</v>
      </c>
      <c r="E403" t="s">
        <v>8721</v>
      </c>
      <c r="F403" t="s">
        <v>2393</v>
      </c>
      <c r="G403" t="s">
        <v>8694</v>
      </c>
      <c r="H403" s="1">
        <v>45671</v>
      </c>
      <c r="I403">
        <v>6</v>
      </c>
      <c r="J403">
        <v>21</v>
      </c>
      <c r="K403" s="15">
        <v>23435</v>
      </c>
      <c r="L403">
        <v>2</v>
      </c>
    </row>
    <row r="404" spans="1:12" x14ac:dyDescent="0.45">
      <c r="A404" t="s">
        <v>409</v>
      </c>
      <c r="B404" t="s">
        <v>1405</v>
      </c>
      <c r="C404" s="3">
        <v>23</v>
      </c>
      <c r="D404" s="8" t="s">
        <v>1998</v>
      </c>
      <c r="E404" t="s">
        <v>8721</v>
      </c>
      <c r="F404" t="s">
        <v>2394</v>
      </c>
      <c r="G404" t="s">
        <v>8704</v>
      </c>
      <c r="H404" s="1">
        <v>45759</v>
      </c>
      <c r="I404">
        <v>4</v>
      </c>
      <c r="J404">
        <v>13</v>
      </c>
      <c r="K404" s="15">
        <v>8929</v>
      </c>
      <c r="L404">
        <v>2</v>
      </c>
    </row>
    <row r="405" spans="1:12" x14ac:dyDescent="0.45">
      <c r="A405" t="s">
        <v>410</v>
      </c>
      <c r="B405" t="s">
        <v>1406</v>
      </c>
      <c r="C405" s="3">
        <v>25</v>
      </c>
      <c r="D405" s="8" t="s">
        <v>1999</v>
      </c>
      <c r="E405" t="s">
        <v>8721</v>
      </c>
      <c r="F405" t="s">
        <v>2395</v>
      </c>
      <c r="G405" t="s">
        <v>3151</v>
      </c>
      <c r="H405" s="1">
        <v>45615</v>
      </c>
      <c r="I405">
        <v>5</v>
      </c>
      <c r="J405">
        <v>10</v>
      </c>
      <c r="K405" s="15">
        <v>7681</v>
      </c>
      <c r="L405">
        <v>0</v>
      </c>
    </row>
    <row r="406" spans="1:12" x14ac:dyDescent="0.45">
      <c r="A406" t="s">
        <v>411</v>
      </c>
      <c r="B406" t="s">
        <v>1407</v>
      </c>
      <c r="C406" s="3">
        <v>56</v>
      </c>
      <c r="D406" s="8" t="s">
        <v>1998</v>
      </c>
      <c r="E406" t="s">
        <v>8721</v>
      </c>
      <c r="F406" t="s">
        <v>2396</v>
      </c>
      <c r="G406" t="s">
        <v>2999</v>
      </c>
      <c r="H406" s="1">
        <v>45327</v>
      </c>
      <c r="I406">
        <v>4</v>
      </c>
      <c r="J406">
        <v>10</v>
      </c>
      <c r="K406" s="15">
        <v>10499</v>
      </c>
      <c r="L406">
        <v>1</v>
      </c>
    </row>
    <row r="407" spans="1:12" x14ac:dyDescent="0.45">
      <c r="A407" t="s">
        <v>412</v>
      </c>
      <c r="B407" t="s">
        <v>1408</v>
      </c>
      <c r="C407" s="3">
        <v>51</v>
      </c>
      <c r="D407" s="8" t="s">
        <v>1999</v>
      </c>
      <c r="E407" t="s">
        <v>8721</v>
      </c>
      <c r="F407" t="s">
        <v>2397</v>
      </c>
      <c r="G407" t="s">
        <v>3066</v>
      </c>
      <c r="H407" s="1">
        <v>44951</v>
      </c>
      <c r="I407">
        <v>7</v>
      </c>
      <c r="J407">
        <v>21</v>
      </c>
      <c r="K407" s="15">
        <v>20464</v>
      </c>
      <c r="L407">
        <v>1</v>
      </c>
    </row>
    <row r="408" spans="1:12" x14ac:dyDescent="0.45">
      <c r="A408" t="s">
        <v>413</v>
      </c>
      <c r="B408" t="s">
        <v>1409</v>
      </c>
      <c r="C408" s="3">
        <v>46</v>
      </c>
      <c r="D408" s="8" t="s">
        <v>1999</v>
      </c>
      <c r="E408" t="s">
        <v>8721</v>
      </c>
      <c r="F408" t="s">
        <v>2398</v>
      </c>
      <c r="G408" t="s">
        <v>3023</v>
      </c>
      <c r="H408" s="1">
        <v>45648</v>
      </c>
      <c r="I408">
        <v>5</v>
      </c>
      <c r="J408">
        <v>15</v>
      </c>
      <c r="K408" s="15">
        <v>13171</v>
      </c>
      <c r="L408">
        <v>3</v>
      </c>
    </row>
    <row r="409" spans="1:12" x14ac:dyDescent="0.45">
      <c r="A409" t="s">
        <v>414</v>
      </c>
      <c r="B409" t="s">
        <v>1410</v>
      </c>
      <c r="C409" s="3">
        <v>37</v>
      </c>
      <c r="D409" s="8" t="s">
        <v>1999</v>
      </c>
      <c r="E409" t="s">
        <v>8721</v>
      </c>
      <c r="F409" t="s">
        <v>2399</v>
      </c>
      <c r="G409" t="s">
        <v>3017</v>
      </c>
      <c r="H409" s="1">
        <v>45798</v>
      </c>
      <c r="I409">
        <v>4</v>
      </c>
      <c r="J409">
        <v>10</v>
      </c>
      <c r="K409" s="15">
        <v>10301</v>
      </c>
      <c r="L409">
        <v>1</v>
      </c>
    </row>
    <row r="410" spans="1:12" x14ac:dyDescent="0.45">
      <c r="A410" t="s">
        <v>415</v>
      </c>
      <c r="B410" t="s">
        <v>1411</v>
      </c>
      <c r="C410" s="3">
        <v>37</v>
      </c>
      <c r="D410" s="8" t="s">
        <v>1998</v>
      </c>
      <c r="E410" t="s">
        <v>8721</v>
      </c>
      <c r="F410" t="s">
        <v>2400</v>
      </c>
      <c r="G410" t="s">
        <v>3128</v>
      </c>
      <c r="H410" s="1">
        <v>45437</v>
      </c>
      <c r="I410">
        <v>4</v>
      </c>
      <c r="J410">
        <v>13</v>
      </c>
      <c r="K410" s="15">
        <v>10224</v>
      </c>
      <c r="L410">
        <v>2</v>
      </c>
    </row>
    <row r="411" spans="1:12" x14ac:dyDescent="0.45">
      <c r="A411" t="s">
        <v>416</v>
      </c>
      <c r="B411" t="s">
        <v>1412</v>
      </c>
      <c r="C411" s="3">
        <v>57</v>
      </c>
      <c r="D411" s="8" t="s">
        <v>1998</v>
      </c>
      <c r="E411" t="s">
        <v>8721</v>
      </c>
      <c r="F411" t="s">
        <v>2401</v>
      </c>
      <c r="G411" t="s">
        <v>3107</v>
      </c>
      <c r="H411" s="1">
        <v>45237</v>
      </c>
      <c r="I411">
        <v>4</v>
      </c>
      <c r="J411">
        <v>13</v>
      </c>
      <c r="K411" s="15">
        <v>9252</v>
      </c>
      <c r="L411">
        <v>4</v>
      </c>
    </row>
    <row r="412" spans="1:12" x14ac:dyDescent="0.45">
      <c r="A412" t="s">
        <v>417</v>
      </c>
      <c r="B412" t="s">
        <v>1413</v>
      </c>
      <c r="C412" s="3">
        <v>31</v>
      </c>
      <c r="D412" s="8" t="s">
        <v>1998</v>
      </c>
      <c r="E412" t="s">
        <v>8721</v>
      </c>
      <c r="F412" t="s">
        <v>2402</v>
      </c>
      <c r="G412" t="s">
        <v>3133</v>
      </c>
      <c r="H412" s="1">
        <v>45115</v>
      </c>
      <c r="I412">
        <v>7</v>
      </c>
      <c r="J412">
        <v>21</v>
      </c>
      <c r="K412" s="15">
        <v>15781</v>
      </c>
      <c r="L412">
        <v>2</v>
      </c>
    </row>
    <row r="413" spans="1:12" x14ac:dyDescent="0.45">
      <c r="A413" t="s">
        <v>418</v>
      </c>
      <c r="B413" t="s">
        <v>1414</v>
      </c>
      <c r="C413" s="3">
        <v>34</v>
      </c>
      <c r="D413" s="8" t="s">
        <v>1998</v>
      </c>
      <c r="E413" t="s">
        <v>8721</v>
      </c>
      <c r="F413" t="s">
        <v>2403</v>
      </c>
      <c r="G413" t="s">
        <v>3127</v>
      </c>
      <c r="H413" s="1">
        <v>44885</v>
      </c>
      <c r="I413">
        <v>4</v>
      </c>
      <c r="J413">
        <v>13</v>
      </c>
      <c r="K413" s="15">
        <v>16744</v>
      </c>
      <c r="L413">
        <v>0</v>
      </c>
    </row>
    <row r="414" spans="1:12" x14ac:dyDescent="0.45">
      <c r="A414" t="s">
        <v>419</v>
      </c>
      <c r="B414" t="s">
        <v>1415</v>
      </c>
      <c r="C414" s="3">
        <v>28</v>
      </c>
      <c r="D414" s="8" t="s">
        <v>1998</v>
      </c>
      <c r="E414" t="s">
        <v>8721</v>
      </c>
      <c r="F414" t="s">
        <v>2404</v>
      </c>
      <c r="G414" t="s">
        <v>3012</v>
      </c>
      <c r="H414" s="1">
        <v>45672</v>
      </c>
      <c r="I414">
        <v>3</v>
      </c>
      <c r="J414">
        <v>13</v>
      </c>
      <c r="K414" s="15">
        <v>20618</v>
      </c>
      <c r="L414">
        <v>0</v>
      </c>
    </row>
    <row r="415" spans="1:12" x14ac:dyDescent="0.45">
      <c r="A415" t="s">
        <v>420</v>
      </c>
      <c r="B415" t="s">
        <v>1416</v>
      </c>
      <c r="C415" s="3">
        <v>29</v>
      </c>
      <c r="D415" s="8" t="s">
        <v>1998</v>
      </c>
      <c r="E415" t="s">
        <v>8721</v>
      </c>
      <c r="F415" t="s">
        <v>2405</v>
      </c>
      <c r="G415" t="s">
        <v>8705</v>
      </c>
      <c r="H415" s="1">
        <v>45576</v>
      </c>
      <c r="I415">
        <v>4</v>
      </c>
      <c r="J415">
        <v>12</v>
      </c>
      <c r="K415" s="15">
        <v>6572</v>
      </c>
      <c r="L415">
        <v>0</v>
      </c>
    </row>
    <row r="416" spans="1:12" x14ac:dyDescent="0.45">
      <c r="A416" t="s">
        <v>421</v>
      </c>
      <c r="B416" t="s">
        <v>1417</v>
      </c>
      <c r="C416" s="3">
        <v>28</v>
      </c>
      <c r="D416" s="8" t="s">
        <v>1998</v>
      </c>
      <c r="E416" t="s">
        <v>8721</v>
      </c>
      <c r="F416" t="s">
        <v>2406</v>
      </c>
      <c r="G416" t="s">
        <v>3138</v>
      </c>
      <c r="H416" s="1">
        <v>45765</v>
      </c>
      <c r="I416">
        <v>4</v>
      </c>
      <c r="J416">
        <v>13</v>
      </c>
      <c r="K416" s="15">
        <v>7444</v>
      </c>
      <c r="L416">
        <v>2</v>
      </c>
    </row>
    <row r="417" spans="1:12" x14ac:dyDescent="0.45">
      <c r="A417" t="s">
        <v>422</v>
      </c>
      <c r="B417" t="s">
        <v>1418</v>
      </c>
      <c r="C417" s="3">
        <v>44</v>
      </c>
      <c r="D417" s="8" t="s">
        <v>1999</v>
      </c>
      <c r="E417" t="s">
        <v>8721</v>
      </c>
      <c r="F417" t="s">
        <v>2407</v>
      </c>
      <c r="G417" t="s">
        <v>8706</v>
      </c>
      <c r="H417" s="1">
        <v>44850</v>
      </c>
      <c r="I417">
        <v>5</v>
      </c>
      <c r="J417">
        <v>12</v>
      </c>
      <c r="K417" s="15">
        <v>5910</v>
      </c>
      <c r="L417">
        <v>1</v>
      </c>
    </row>
    <row r="418" spans="1:12" x14ac:dyDescent="0.45">
      <c r="A418" t="s">
        <v>423</v>
      </c>
      <c r="B418" t="s">
        <v>1419</v>
      </c>
      <c r="C418" s="3">
        <v>62</v>
      </c>
      <c r="D418" s="8" t="s">
        <v>1999</v>
      </c>
      <c r="E418" t="s">
        <v>8722</v>
      </c>
      <c r="F418" t="s">
        <v>2408</v>
      </c>
      <c r="G418" t="s">
        <v>2972</v>
      </c>
      <c r="H418" s="1">
        <v>45670</v>
      </c>
      <c r="I418">
        <v>4</v>
      </c>
      <c r="J418">
        <v>10</v>
      </c>
      <c r="K418" s="15">
        <v>7271</v>
      </c>
      <c r="L418">
        <v>5</v>
      </c>
    </row>
    <row r="419" spans="1:12" x14ac:dyDescent="0.45">
      <c r="A419" t="s">
        <v>424</v>
      </c>
      <c r="B419" t="s">
        <v>1420</v>
      </c>
      <c r="C419" s="3">
        <v>36</v>
      </c>
      <c r="D419" s="8" t="s">
        <v>1998</v>
      </c>
      <c r="E419" t="s">
        <v>8721</v>
      </c>
      <c r="F419" t="s">
        <v>2409</v>
      </c>
      <c r="G419" t="s">
        <v>3152</v>
      </c>
      <c r="H419" s="1">
        <v>45245</v>
      </c>
      <c r="I419">
        <v>3</v>
      </c>
      <c r="J419">
        <v>9</v>
      </c>
      <c r="K419" s="15">
        <v>11002</v>
      </c>
      <c r="L419">
        <v>0</v>
      </c>
    </row>
    <row r="420" spans="1:12" x14ac:dyDescent="0.45">
      <c r="A420" t="s">
        <v>425</v>
      </c>
      <c r="B420" t="s">
        <v>1421</v>
      </c>
      <c r="C420" s="3">
        <v>32</v>
      </c>
      <c r="D420" s="8" t="s">
        <v>1999</v>
      </c>
      <c r="E420" t="s">
        <v>8721</v>
      </c>
      <c r="F420" t="s">
        <v>2410</v>
      </c>
      <c r="G420" t="s">
        <v>3111</v>
      </c>
      <c r="H420" s="1">
        <v>44853</v>
      </c>
      <c r="I420">
        <v>5</v>
      </c>
      <c r="J420">
        <v>13</v>
      </c>
      <c r="K420" s="15">
        <v>16511</v>
      </c>
      <c r="L420">
        <v>2</v>
      </c>
    </row>
    <row r="421" spans="1:12" x14ac:dyDescent="0.45">
      <c r="A421" t="s">
        <v>426</v>
      </c>
      <c r="B421" t="s">
        <v>1422</v>
      </c>
      <c r="C421" s="3">
        <v>63</v>
      </c>
      <c r="D421" s="8" t="s">
        <v>1999</v>
      </c>
      <c r="E421" t="s">
        <v>8722</v>
      </c>
      <c r="F421" t="s">
        <v>2411</v>
      </c>
      <c r="G421" t="s">
        <v>3051</v>
      </c>
      <c r="H421" s="1">
        <v>45269</v>
      </c>
      <c r="I421">
        <v>3</v>
      </c>
      <c r="J421">
        <v>8</v>
      </c>
      <c r="K421" s="15">
        <v>6410</v>
      </c>
      <c r="L421">
        <v>1</v>
      </c>
    </row>
    <row r="422" spans="1:12" x14ac:dyDescent="0.45">
      <c r="A422" t="s">
        <v>427</v>
      </c>
      <c r="B422" t="s">
        <v>1423</v>
      </c>
      <c r="C422" s="3">
        <v>62</v>
      </c>
      <c r="D422" s="8" t="s">
        <v>1999</v>
      </c>
      <c r="E422" t="s">
        <v>8722</v>
      </c>
      <c r="F422" t="s">
        <v>2412</v>
      </c>
      <c r="G422" t="s">
        <v>3063</v>
      </c>
      <c r="H422" s="1">
        <v>45149</v>
      </c>
      <c r="I422">
        <v>5</v>
      </c>
      <c r="J422">
        <v>11</v>
      </c>
      <c r="K422" s="15">
        <v>6439</v>
      </c>
      <c r="L422">
        <v>1</v>
      </c>
    </row>
    <row r="423" spans="1:12" x14ac:dyDescent="0.45">
      <c r="A423" t="s">
        <v>428</v>
      </c>
      <c r="B423" t="s">
        <v>1424</v>
      </c>
      <c r="C423" s="3">
        <v>22</v>
      </c>
      <c r="D423" s="8" t="s">
        <v>1998</v>
      </c>
      <c r="E423" t="s">
        <v>8721</v>
      </c>
      <c r="F423" t="s">
        <v>2413</v>
      </c>
      <c r="G423" t="s">
        <v>3067</v>
      </c>
      <c r="H423" s="1">
        <v>45500</v>
      </c>
      <c r="I423">
        <v>2</v>
      </c>
      <c r="J423">
        <v>8</v>
      </c>
      <c r="K423" s="15">
        <v>2073</v>
      </c>
      <c r="L423">
        <v>3</v>
      </c>
    </row>
    <row r="424" spans="1:12" x14ac:dyDescent="0.45">
      <c r="A424" t="s">
        <v>429</v>
      </c>
      <c r="B424" t="s">
        <v>1425</v>
      </c>
      <c r="C424" s="3">
        <v>34</v>
      </c>
      <c r="D424" s="8" t="s">
        <v>1998</v>
      </c>
      <c r="E424" t="s">
        <v>8721</v>
      </c>
      <c r="F424" t="s">
        <v>2414</v>
      </c>
      <c r="G424" t="s">
        <v>3153</v>
      </c>
      <c r="H424" s="1">
        <v>45536</v>
      </c>
      <c r="I424">
        <v>7</v>
      </c>
      <c r="J424">
        <v>30</v>
      </c>
      <c r="K424" s="15">
        <v>28961</v>
      </c>
      <c r="L424">
        <v>2</v>
      </c>
    </row>
    <row r="425" spans="1:12" x14ac:dyDescent="0.45">
      <c r="A425" t="s">
        <v>430</v>
      </c>
      <c r="B425" t="s">
        <v>1426</v>
      </c>
      <c r="C425" s="3">
        <v>45</v>
      </c>
      <c r="D425" s="8" t="s">
        <v>1998</v>
      </c>
      <c r="E425" t="s">
        <v>8721</v>
      </c>
      <c r="F425" t="s">
        <v>2415</v>
      </c>
      <c r="G425" t="s">
        <v>3154</v>
      </c>
      <c r="H425" s="1">
        <v>45174</v>
      </c>
      <c r="I425">
        <v>9</v>
      </c>
      <c r="J425">
        <v>31</v>
      </c>
      <c r="K425" s="15">
        <v>34876</v>
      </c>
      <c r="L425">
        <v>1</v>
      </c>
    </row>
    <row r="426" spans="1:12" x14ac:dyDescent="0.45">
      <c r="A426" t="s">
        <v>431</v>
      </c>
      <c r="B426" t="s">
        <v>1427</v>
      </c>
      <c r="C426" s="3">
        <v>52</v>
      </c>
      <c r="D426" s="8" t="s">
        <v>1998</v>
      </c>
      <c r="E426" t="s">
        <v>8721</v>
      </c>
      <c r="F426" t="s">
        <v>2416</v>
      </c>
      <c r="G426" t="s">
        <v>3149</v>
      </c>
      <c r="H426" s="1">
        <v>45192</v>
      </c>
      <c r="I426">
        <v>3</v>
      </c>
      <c r="J426">
        <v>12</v>
      </c>
      <c r="K426" s="15">
        <v>10233</v>
      </c>
      <c r="L426">
        <v>1</v>
      </c>
    </row>
    <row r="427" spans="1:12" x14ac:dyDescent="0.45">
      <c r="A427" t="s">
        <v>432</v>
      </c>
      <c r="B427" t="s">
        <v>1428</v>
      </c>
      <c r="C427" s="3">
        <v>59</v>
      </c>
      <c r="D427" s="8" t="s">
        <v>1998</v>
      </c>
      <c r="E427" t="s">
        <v>8721</v>
      </c>
      <c r="F427" t="s">
        <v>2417</v>
      </c>
      <c r="G427" t="s">
        <v>2986</v>
      </c>
      <c r="H427" s="1">
        <v>45673</v>
      </c>
      <c r="I427">
        <v>9</v>
      </c>
      <c r="J427">
        <v>29</v>
      </c>
      <c r="K427" s="15">
        <v>27895</v>
      </c>
      <c r="L427">
        <v>3</v>
      </c>
    </row>
    <row r="428" spans="1:12" x14ac:dyDescent="0.45">
      <c r="A428" t="s">
        <v>433</v>
      </c>
      <c r="B428" t="s">
        <v>1429</v>
      </c>
      <c r="C428" s="3">
        <v>35</v>
      </c>
      <c r="D428" s="8" t="s">
        <v>1998</v>
      </c>
      <c r="E428" t="s">
        <v>8721</v>
      </c>
      <c r="F428" t="s">
        <v>2418</v>
      </c>
      <c r="G428" t="s">
        <v>8698</v>
      </c>
      <c r="H428" s="1">
        <v>44849</v>
      </c>
      <c r="I428">
        <v>4</v>
      </c>
      <c r="J428">
        <v>10</v>
      </c>
      <c r="K428" s="15">
        <v>7897</v>
      </c>
      <c r="L428">
        <v>1</v>
      </c>
    </row>
    <row r="429" spans="1:12" x14ac:dyDescent="0.45">
      <c r="A429" t="s">
        <v>434</v>
      </c>
      <c r="B429" t="s">
        <v>1430</v>
      </c>
      <c r="C429" s="3">
        <v>22</v>
      </c>
      <c r="D429" s="8" t="s">
        <v>1998</v>
      </c>
      <c r="E429" t="s">
        <v>8721</v>
      </c>
      <c r="F429" t="s">
        <v>2419</v>
      </c>
      <c r="G429" t="s">
        <v>2991</v>
      </c>
      <c r="H429" s="1">
        <v>45383</v>
      </c>
      <c r="I429">
        <v>5</v>
      </c>
      <c r="J429">
        <v>15</v>
      </c>
      <c r="K429" s="15">
        <v>10964</v>
      </c>
      <c r="L429">
        <v>0</v>
      </c>
    </row>
    <row r="430" spans="1:12" x14ac:dyDescent="0.45">
      <c r="A430" t="s">
        <v>435</v>
      </c>
      <c r="B430" t="s">
        <v>1431</v>
      </c>
      <c r="C430" s="3">
        <v>28</v>
      </c>
      <c r="D430" s="8" t="s">
        <v>1999</v>
      </c>
      <c r="E430" t="s">
        <v>8721</v>
      </c>
      <c r="F430" t="s">
        <v>2420</v>
      </c>
      <c r="G430" t="s">
        <v>3065</v>
      </c>
      <c r="H430" s="1">
        <v>44990</v>
      </c>
      <c r="I430">
        <v>4</v>
      </c>
      <c r="J430">
        <v>11</v>
      </c>
      <c r="K430" s="15">
        <v>12147</v>
      </c>
      <c r="L430">
        <v>0</v>
      </c>
    </row>
    <row r="431" spans="1:12" x14ac:dyDescent="0.45">
      <c r="A431" t="s">
        <v>436</v>
      </c>
      <c r="B431" t="s">
        <v>1432</v>
      </c>
      <c r="C431" s="3">
        <v>56</v>
      </c>
      <c r="D431" s="8" t="s">
        <v>1999</v>
      </c>
      <c r="E431" t="s">
        <v>8721</v>
      </c>
      <c r="F431" t="s">
        <v>2421</v>
      </c>
      <c r="G431" t="s">
        <v>3125</v>
      </c>
      <c r="H431" s="1">
        <v>45208</v>
      </c>
      <c r="I431">
        <v>8</v>
      </c>
      <c r="J431">
        <v>18</v>
      </c>
      <c r="K431" s="15">
        <v>23159</v>
      </c>
      <c r="L431">
        <v>0</v>
      </c>
    </row>
    <row r="432" spans="1:12" x14ac:dyDescent="0.45">
      <c r="A432" t="s">
        <v>437</v>
      </c>
      <c r="B432" t="s">
        <v>1433</v>
      </c>
      <c r="C432" s="3">
        <v>46</v>
      </c>
      <c r="D432" s="8" t="s">
        <v>1998</v>
      </c>
      <c r="E432" t="s">
        <v>8721</v>
      </c>
      <c r="F432" t="s">
        <v>2422</v>
      </c>
      <c r="G432" t="s">
        <v>3137</v>
      </c>
      <c r="H432" s="1">
        <v>45839</v>
      </c>
      <c r="I432">
        <v>4</v>
      </c>
      <c r="J432">
        <v>10</v>
      </c>
      <c r="K432" s="15">
        <v>12180</v>
      </c>
      <c r="L432">
        <v>0</v>
      </c>
    </row>
    <row r="433" spans="1:12" x14ac:dyDescent="0.45">
      <c r="A433" t="s">
        <v>438</v>
      </c>
      <c r="B433" t="s">
        <v>1434</v>
      </c>
      <c r="C433" s="3">
        <v>47</v>
      </c>
      <c r="D433" s="8" t="s">
        <v>1999</v>
      </c>
      <c r="E433" t="s">
        <v>8721</v>
      </c>
      <c r="F433" t="s">
        <v>2423</v>
      </c>
      <c r="G433" t="s">
        <v>3155</v>
      </c>
      <c r="H433" s="1">
        <v>45770</v>
      </c>
      <c r="I433">
        <v>6</v>
      </c>
      <c r="J433">
        <v>13</v>
      </c>
      <c r="K433" s="15">
        <v>8995</v>
      </c>
      <c r="L433">
        <v>2</v>
      </c>
    </row>
    <row r="434" spans="1:12" x14ac:dyDescent="0.45">
      <c r="A434" t="s">
        <v>439</v>
      </c>
      <c r="B434" t="s">
        <v>1435</v>
      </c>
      <c r="C434" s="3">
        <v>62</v>
      </c>
      <c r="D434" s="8" t="s">
        <v>1999</v>
      </c>
      <c r="E434" t="s">
        <v>8722</v>
      </c>
      <c r="F434" t="s">
        <v>2424</v>
      </c>
      <c r="G434" t="s">
        <v>8707</v>
      </c>
      <c r="H434" s="1">
        <v>45001</v>
      </c>
      <c r="I434">
        <v>5</v>
      </c>
      <c r="J434">
        <v>14</v>
      </c>
      <c r="K434" s="15">
        <v>17671</v>
      </c>
      <c r="L434">
        <v>0</v>
      </c>
    </row>
    <row r="435" spans="1:12" x14ac:dyDescent="0.45">
      <c r="A435" t="s">
        <v>440</v>
      </c>
      <c r="B435" t="s">
        <v>1436</v>
      </c>
      <c r="C435" s="3">
        <v>35</v>
      </c>
      <c r="D435" s="8" t="s">
        <v>1999</v>
      </c>
      <c r="E435" t="s">
        <v>8721</v>
      </c>
      <c r="F435" t="s">
        <v>2425</v>
      </c>
      <c r="G435" t="s">
        <v>2988</v>
      </c>
      <c r="H435" s="1">
        <v>45016</v>
      </c>
      <c r="I435">
        <v>5</v>
      </c>
      <c r="J435">
        <v>19</v>
      </c>
      <c r="K435" s="15">
        <v>13569</v>
      </c>
      <c r="L435">
        <v>0</v>
      </c>
    </row>
    <row r="436" spans="1:12" x14ac:dyDescent="0.45">
      <c r="A436" t="s">
        <v>441</v>
      </c>
      <c r="B436" t="s">
        <v>1437</v>
      </c>
      <c r="C436" s="3">
        <v>46</v>
      </c>
      <c r="D436" s="8" t="s">
        <v>1998</v>
      </c>
      <c r="E436" t="s">
        <v>8721</v>
      </c>
      <c r="F436" t="s">
        <v>2426</v>
      </c>
      <c r="G436" t="s">
        <v>2976</v>
      </c>
      <c r="H436" s="1">
        <v>45394</v>
      </c>
      <c r="I436">
        <v>5</v>
      </c>
      <c r="J436">
        <v>17</v>
      </c>
      <c r="K436" s="15">
        <v>10656</v>
      </c>
      <c r="L436">
        <v>1</v>
      </c>
    </row>
    <row r="437" spans="1:12" x14ac:dyDescent="0.45">
      <c r="A437" t="s">
        <v>442</v>
      </c>
      <c r="B437" t="s">
        <v>1438</v>
      </c>
      <c r="C437" s="3">
        <v>56</v>
      </c>
      <c r="D437" s="8" t="s">
        <v>1998</v>
      </c>
      <c r="E437" t="s">
        <v>8721</v>
      </c>
      <c r="F437" t="s">
        <v>2427</v>
      </c>
      <c r="G437" t="s">
        <v>3080</v>
      </c>
      <c r="H437" s="1">
        <v>45453</v>
      </c>
      <c r="I437">
        <v>5</v>
      </c>
      <c r="J437">
        <v>17</v>
      </c>
      <c r="K437" s="15">
        <v>12154</v>
      </c>
      <c r="L437">
        <v>1</v>
      </c>
    </row>
    <row r="438" spans="1:12" x14ac:dyDescent="0.45">
      <c r="A438" t="s">
        <v>443</v>
      </c>
      <c r="B438" t="s">
        <v>1439</v>
      </c>
      <c r="C438" s="3">
        <v>45</v>
      </c>
      <c r="D438" s="8" t="s">
        <v>1999</v>
      </c>
      <c r="E438" t="s">
        <v>8721</v>
      </c>
      <c r="F438" t="s">
        <v>2428</v>
      </c>
      <c r="G438" t="s">
        <v>2995</v>
      </c>
      <c r="H438" s="1">
        <v>45242</v>
      </c>
      <c r="I438">
        <v>9</v>
      </c>
      <c r="J438">
        <v>32</v>
      </c>
      <c r="K438" s="15">
        <v>23989</v>
      </c>
      <c r="L438">
        <v>2</v>
      </c>
    </row>
    <row r="439" spans="1:12" x14ac:dyDescent="0.45">
      <c r="A439" t="s">
        <v>444</v>
      </c>
      <c r="B439" t="s">
        <v>1440</v>
      </c>
      <c r="C439" s="3">
        <v>56</v>
      </c>
      <c r="D439" s="8" t="s">
        <v>1999</v>
      </c>
      <c r="E439" t="s">
        <v>8721</v>
      </c>
      <c r="F439" t="s">
        <v>2429</v>
      </c>
      <c r="G439" t="s">
        <v>3042</v>
      </c>
      <c r="H439" s="1">
        <v>45003</v>
      </c>
      <c r="I439">
        <v>4</v>
      </c>
      <c r="J439">
        <v>11</v>
      </c>
      <c r="K439" s="15">
        <v>13262</v>
      </c>
      <c r="L439">
        <v>1</v>
      </c>
    </row>
    <row r="440" spans="1:12" x14ac:dyDescent="0.45">
      <c r="A440" t="s">
        <v>445</v>
      </c>
      <c r="B440" t="s">
        <v>1441</v>
      </c>
      <c r="C440" s="3">
        <v>19</v>
      </c>
      <c r="D440" s="8" t="s">
        <v>1998</v>
      </c>
      <c r="E440" t="s">
        <v>8721</v>
      </c>
      <c r="F440" t="s">
        <v>2033</v>
      </c>
      <c r="G440" t="s">
        <v>3126</v>
      </c>
      <c r="H440" s="1">
        <v>45435</v>
      </c>
      <c r="I440">
        <v>1</v>
      </c>
      <c r="J440">
        <v>2</v>
      </c>
      <c r="K440" s="15">
        <v>3733</v>
      </c>
      <c r="L440">
        <v>1</v>
      </c>
    </row>
    <row r="441" spans="1:12" x14ac:dyDescent="0.45">
      <c r="A441" t="s">
        <v>446</v>
      </c>
      <c r="B441" t="s">
        <v>1442</v>
      </c>
      <c r="C441" s="3">
        <v>32</v>
      </c>
      <c r="D441" s="8" t="s">
        <v>1998</v>
      </c>
      <c r="E441" t="s">
        <v>8721</v>
      </c>
      <c r="F441" t="s">
        <v>2430</v>
      </c>
      <c r="G441" t="s">
        <v>3051</v>
      </c>
      <c r="H441" s="1">
        <v>45271</v>
      </c>
      <c r="I441">
        <v>4</v>
      </c>
      <c r="J441">
        <v>9</v>
      </c>
      <c r="K441" s="15">
        <v>8234</v>
      </c>
      <c r="L441">
        <v>0</v>
      </c>
    </row>
    <row r="442" spans="1:12" x14ac:dyDescent="0.45">
      <c r="A442" t="s">
        <v>447</v>
      </c>
      <c r="B442" t="s">
        <v>1443</v>
      </c>
      <c r="C442" s="3">
        <v>61</v>
      </c>
      <c r="D442" s="8" t="s">
        <v>1999</v>
      </c>
      <c r="E442" t="s">
        <v>8722</v>
      </c>
      <c r="F442" t="s">
        <v>2431</v>
      </c>
      <c r="G442" t="s">
        <v>2980</v>
      </c>
      <c r="H442" s="1">
        <v>44824</v>
      </c>
      <c r="I442">
        <v>4</v>
      </c>
      <c r="J442">
        <v>16</v>
      </c>
      <c r="K442" s="15">
        <v>13623</v>
      </c>
      <c r="L442">
        <v>0</v>
      </c>
    </row>
    <row r="443" spans="1:12" x14ac:dyDescent="0.45">
      <c r="A443" t="s">
        <v>448</v>
      </c>
      <c r="B443" t="s">
        <v>1444</v>
      </c>
      <c r="C443" s="3">
        <v>54</v>
      </c>
      <c r="D443" s="8" t="s">
        <v>1998</v>
      </c>
      <c r="E443" t="s">
        <v>8721</v>
      </c>
      <c r="F443" t="s">
        <v>2432</v>
      </c>
      <c r="G443" t="s">
        <v>2981</v>
      </c>
      <c r="H443" s="1">
        <v>45096</v>
      </c>
      <c r="I443">
        <v>5</v>
      </c>
      <c r="J443">
        <v>16</v>
      </c>
      <c r="K443" s="15">
        <v>18478</v>
      </c>
      <c r="L443">
        <v>1</v>
      </c>
    </row>
    <row r="444" spans="1:12" x14ac:dyDescent="0.45">
      <c r="A444" t="s">
        <v>449</v>
      </c>
      <c r="B444" t="s">
        <v>1445</v>
      </c>
      <c r="C444" s="3">
        <v>29</v>
      </c>
      <c r="D444" s="8" t="s">
        <v>1999</v>
      </c>
      <c r="E444" t="s">
        <v>8721</v>
      </c>
      <c r="F444" t="s">
        <v>2433</v>
      </c>
      <c r="G444" t="s">
        <v>3156</v>
      </c>
      <c r="H444" s="1">
        <v>45326</v>
      </c>
      <c r="I444">
        <v>5</v>
      </c>
      <c r="J444">
        <v>14</v>
      </c>
      <c r="K444" s="15">
        <v>21141</v>
      </c>
      <c r="L444">
        <v>2</v>
      </c>
    </row>
    <row r="445" spans="1:12" x14ac:dyDescent="0.45">
      <c r="A445" t="s">
        <v>450</v>
      </c>
      <c r="B445" t="s">
        <v>1446</v>
      </c>
      <c r="C445" s="3">
        <v>51</v>
      </c>
      <c r="D445" s="8" t="s">
        <v>1999</v>
      </c>
      <c r="E445" t="s">
        <v>8721</v>
      </c>
      <c r="F445" t="s">
        <v>2434</v>
      </c>
      <c r="G445" t="s">
        <v>3046</v>
      </c>
      <c r="H445" s="1">
        <v>45847</v>
      </c>
      <c r="I445">
        <v>5</v>
      </c>
      <c r="J445">
        <v>19</v>
      </c>
      <c r="K445" s="15">
        <v>22081</v>
      </c>
      <c r="L445">
        <v>1</v>
      </c>
    </row>
    <row r="446" spans="1:12" x14ac:dyDescent="0.45">
      <c r="A446" t="s">
        <v>451</v>
      </c>
      <c r="B446" t="s">
        <v>1447</v>
      </c>
      <c r="C446" s="3">
        <v>35</v>
      </c>
      <c r="D446" s="8" t="s">
        <v>1998</v>
      </c>
      <c r="E446" t="s">
        <v>8721</v>
      </c>
      <c r="F446" t="s">
        <v>2435</v>
      </c>
      <c r="G446" t="s">
        <v>3135</v>
      </c>
      <c r="H446" s="1">
        <v>45640</v>
      </c>
      <c r="I446">
        <v>4</v>
      </c>
      <c r="J446">
        <v>13</v>
      </c>
      <c r="K446" s="15">
        <v>14244</v>
      </c>
      <c r="L446">
        <v>0</v>
      </c>
    </row>
    <row r="447" spans="1:12" x14ac:dyDescent="0.45">
      <c r="A447" t="s">
        <v>452</v>
      </c>
      <c r="B447" t="s">
        <v>1448</v>
      </c>
      <c r="C447" s="3">
        <v>55</v>
      </c>
      <c r="D447" s="8" t="s">
        <v>1999</v>
      </c>
      <c r="E447" t="s">
        <v>8721</v>
      </c>
      <c r="F447" t="s">
        <v>2436</v>
      </c>
      <c r="G447" t="s">
        <v>3030</v>
      </c>
      <c r="H447" s="1">
        <v>45711</v>
      </c>
      <c r="I447">
        <v>4</v>
      </c>
      <c r="J447">
        <v>12</v>
      </c>
      <c r="K447" s="15">
        <v>11379</v>
      </c>
      <c r="L447">
        <v>3</v>
      </c>
    </row>
    <row r="448" spans="1:12" x14ac:dyDescent="0.45">
      <c r="A448" t="s">
        <v>453</v>
      </c>
      <c r="B448" t="s">
        <v>1449</v>
      </c>
      <c r="C448" s="3">
        <v>58</v>
      </c>
      <c r="D448" s="8" t="s">
        <v>1999</v>
      </c>
      <c r="E448" t="s">
        <v>8721</v>
      </c>
      <c r="F448" t="s">
        <v>2437</v>
      </c>
      <c r="G448" t="s">
        <v>3095</v>
      </c>
      <c r="H448" s="1">
        <v>45560</v>
      </c>
      <c r="I448">
        <v>3</v>
      </c>
      <c r="J448">
        <v>8</v>
      </c>
      <c r="K448" s="15">
        <v>7114</v>
      </c>
      <c r="L448">
        <v>0</v>
      </c>
    </row>
    <row r="449" spans="1:12" x14ac:dyDescent="0.45">
      <c r="A449" t="s">
        <v>454</v>
      </c>
      <c r="B449" t="s">
        <v>1450</v>
      </c>
      <c r="C449" s="3">
        <v>23</v>
      </c>
      <c r="D449" s="8" t="s">
        <v>1999</v>
      </c>
      <c r="E449" t="s">
        <v>8721</v>
      </c>
      <c r="F449" t="s">
        <v>2118</v>
      </c>
      <c r="G449" t="s">
        <v>3031</v>
      </c>
      <c r="H449" s="1">
        <v>45383</v>
      </c>
      <c r="I449">
        <v>3</v>
      </c>
      <c r="J449">
        <v>12</v>
      </c>
      <c r="K449" s="15">
        <v>7213</v>
      </c>
      <c r="L449">
        <v>0</v>
      </c>
    </row>
    <row r="450" spans="1:12" x14ac:dyDescent="0.45">
      <c r="A450" t="s">
        <v>455</v>
      </c>
      <c r="B450" t="s">
        <v>1451</v>
      </c>
      <c r="C450" s="3">
        <v>40</v>
      </c>
      <c r="D450" s="8" t="s">
        <v>1999</v>
      </c>
      <c r="E450" t="s">
        <v>8721</v>
      </c>
      <c r="F450" t="s">
        <v>2438</v>
      </c>
      <c r="G450" t="s">
        <v>3040</v>
      </c>
      <c r="H450" s="1">
        <v>45214</v>
      </c>
      <c r="I450">
        <v>5</v>
      </c>
      <c r="J450">
        <v>14</v>
      </c>
      <c r="K450" s="15">
        <v>14102</v>
      </c>
      <c r="L450">
        <v>0</v>
      </c>
    </row>
    <row r="451" spans="1:12" x14ac:dyDescent="0.45">
      <c r="A451" t="s">
        <v>456</v>
      </c>
      <c r="B451" t="s">
        <v>1452</v>
      </c>
      <c r="C451" s="3">
        <v>39</v>
      </c>
      <c r="D451" s="8" t="s">
        <v>1999</v>
      </c>
      <c r="E451" t="s">
        <v>8721</v>
      </c>
      <c r="F451" t="s">
        <v>2439</v>
      </c>
      <c r="G451" t="s">
        <v>2969</v>
      </c>
      <c r="H451" s="1">
        <v>45438</v>
      </c>
      <c r="I451">
        <v>1</v>
      </c>
      <c r="J451">
        <v>5</v>
      </c>
      <c r="K451" s="15">
        <v>6577</v>
      </c>
      <c r="L451">
        <v>0</v>
      </c>
    </row>
    <row r="452" spans="1:12" x14ac:dyDescent="0.45">
      <c r="A452" t="s">
        <v>457</v>
      </c>
      <c r="B452" t="s">
        <v>1453</v>
      </c>
      <c r="C452" s="3">
        <v>60</v>
      </c>
      <c r="D452" s="8" t="s">
        <v>1998</v>
      </c>
      <c r="E452" t="s">
        <v>8722</v>
      </c>
      <c r="F452" t="s">
        <v>2432</v>
      </c>
      <c r="G452" t="s">
        <v>2984</v>
      </c>
      <c r="H452" s="1">
        <v>45384</v>
      </c>
      <c r="I452">
        <v>4</v>
      </c>
      <c r="J452">
        <v>17</v>
      </c>
      <c r="K452" s="15">
        <v>25716</v>
      </c>
      <c r="L452">
        <v>1</v>
      </c>
    </row>
    <row r="453" spans="1:12" x14ac:dyDescent="0.45">
      <c r="A453" t="s">
        <v>458</v>
      </c>
      <c r="B453" t="s">
        <v>1454</v>
      </c>
      <c r="C453" s="3">
        <v>28</v>
      </c>
      <c r="D453" s="8" t="s">
        <v>1999</v>
      </c>
      <c r="E453" t="s">
        <v>8721</v>
      </c>
      <c r="F453" t="s">
        <v>2440</v>
      </c>
      <c r="G453" t="s">
        <v>3157</v>
      </c>
      <c r="H453" s="1">
        <v>45667</v>
      </c>
      <c r="I453">
        <v>7</v>
      </c>
      <c r="J453">
        <v>20</v>
      </c>
      <c r="K453" s="15">
        <v>19584</v>
      </c>
      <c r="L453">
        <v>0</v>
      </c>
    </row>
    <row r="454" spans="1:12" x14ac:dyDescent="0.45">
      <c r="A454" t="s">
        <v>459</v>
      </c>
      <c r="B454" t="s">
        <v>1455</v>
      </c>
      <c r="C454" s="3">
        <v>44</v>
      </c>
      <c r="D454" s="8" t="s">
        <v>1999</v>
      </c>
      <c r="E454" t="s">
        <v>8721</v>
      </c>
      <c r="F454" t="s">
        <v>2441</v>
      </c>
      <c r="G454" t="s">
        <v>2985</v>
      </c>
      <c r="H454" s="1">
        <v>45325</v>
      </c>
      <c r="I454">
        <v>3</v>
      </c>
      <c r="J454">
        <v>10</v>
      </c>
      <c r="K454" s="15">
        <v>10481</v>
      </c>
      <c r="L454">
        <v>1</v>
      </c>
    </row>
    <row r="455" spans="1:12" x14ac:dyDescent="0.45">
      <c r="A455" t="s">
        <v>460</v>
      </c>
      <c r="B455" t="s">
        <v>1456</v>
      </c>
      <c r="C455" s="3">
        <v>36</v>
      </c>
      <c r="D455" s="8" t="s">
        <v>1999</v>
      </c>
      <c r="E455" t="s">
        <v>8721</v>
      </c>
      <c r="F455" t="s">
        <v>2442</v>
      </c>
      <c r="G455" t="s">
        <v>3124</v>
      </c>
      <c r="H455" s="1">
        <v>45469</v>
      </c>
      <c r="I455">
        <v>4</v>
      </c>
      <c r="J455">
        <v>12</v>
      </c>
      <c r="K455" s="15">
        <v>7955</v>
      </c>
      <c r="L455">
        <v>0</v>
      </c>
    </row>
    <row r="456" spans="1:12" x14ac:dyDescent="0.45">
      <c r="A456" t="s">
        <v>461</v>
      </c>
      <c r="B456" t="s">
        <v>1457</v>
      </c>
      <c r="C456" s="3">
        <v>53</v>
      </c>
      <c r="D456" s="8" t="s">
        <v>1998</v>
      </c>
      <c r="E456" t="s">
        <v>8721</v>
      </c>
      <c r="F456" t="s">
        <v>2443</v>
      </c>
      <c r="G456" t="s">
        <v>3085</v>
      </c>
      <c r="H456" s="1">
        <v>45887</v>
      </c>
      <c r="I456">
        <v>8</v>
      </c>
      <c r="J456">
        <v>23</v>
      </c>
      <c r="K456" s="15">
        <v>34543</v>
      </c>
      <c r="L456">
        <v>1</v>
      </c>
    </row>
    <row r="457" spans="1:12" x14ac:dyDescent="0.45">
      <c r="A457" t="s">
        <v>462</v>
      </c>
      <c r="B457" t="s">
        <v>1458</v>
      </c>
      <c r="C457" s="3">
        <v>47</v>
      </c>
      <c r="D457" s="8" t="s">
        <v>1998</v>
      </c>
      <c r="E457" t="s">
        <v>8721</v>
      </c>
      <c r="F457" t="s">
        <v>2444</v>
      </c>
      <c r="G457" t="s">
        <v>3135</v>
      </c>
      <c r="H457" s="1">
        <v>45531</v>
      </c>
      <c r="I457">
        <v>6</v>
      </c>
      <c r="J457">
        <v>21</v>
      </c>
      <c r="K457" s="15">
        <v>12973</v>
      </c>
      <c r="L457">
        <v>2</v>
      </c>
    </row>
    <row r="458" spans="1:12" x14ac:dyDescent="0.45">
      <c r="A458" t="s">
        <v>463</v>
      </c>
      <c r="B458" t="s">
        <v>1459</v>
      </c>
      <c r="C458" s="3">
        <v>38</v>
      </c>
      <c r="D458" s="8" t="s">
        <v>1999</v>
      </c>
      <c r="E458" t="s">
        <v>8721</v>
      </c>
      <c r="F458" t="s">
        <v>2445</v>
      </c>
      <c r="G458" t="s">
        <v>2992</v>
      </c>
      <c r="H458" s="1">
        <v>45559</v>
      </c>
      <c r="I458">
        <v>2</v>
      </c>
      <c r="J458">
        <v>5</v>
      </c>
      <c r="K458" s="15">
        <v>5186</v>
      </c>
      <c r="L458">
        <v>2</v>
      </c>
    </row>
    <row r="459" spans="1:12" x14ac:dyDescent="0.45">
      <c r="A459" t="s">
        <v>464</v>
      </c>
      <c r="B459" t="s">
        <v>1460</v>
      </c>
      <c r="C459" s="3">
        <v>38</v>
      </c>
      <c r="D459" s="8" t="s">
        <v>1998</v>
      </c>
      <c r="E459" t="s">
        <v>8721</v>
      </c>
      <c r="F459" t="s">
        <v>2446</v>
      </c>
      <c r="G459" t="s">
        <v>3060</v>
      </c>
      <c r="H459" s="1">
        <v>45038</v>
      </c>
      <c r="I459">
        <v>3</v>
      </c>
      <c r="J459">
        <v>10</v>
      </c>
      <c r="K459" s="15">
        <v>5350</v>
      </c>
      <c r="L459">
        <v>1</v>
      </c>
    </row>
    <row r="460" spans="1:12" x14ac:dyDescent="0.45">
      <c r="A460" t="s">
        <v>465</v>
      </c>
      <c r="B460" t="s">
        <v>1461</v>
      </c>
      <c r="C460" s="3">
        <v>43</v>
      </c>
      <c r="D460" s="8" t="s">
        <v>1998</v>
      </c>
      <c r="E460" t="s">
        <v>8721</v>
      </c>
      <c r="F460" t="s">
        <v>2447</v>
      </c>
      <c r="G460" t="s">
        <v>8707</v>
      </c>
      <c r="H460" s="1">
        <v>45666</v>
      </c>
      <c r="I460">
        <v>7</v>
      </c>
      <c r="J460">
        <v>22</v>
      </c>
      <c r="K460" s="15">
        <v>18219</v>
      </c>
      <c r="L460">
        <v>0</v>
      </c>
    </row>
    <row r="461" spans="1:12" x14ac:dyDescent="0.45">
      <c r="A461" t="s">
        <v>466</v>
      </c>
      <c r="B461" t="s">
        <v>1462</v>
      </c>
      <c r="C461" s="3">
        <v>60</v>
      </c>
      <c r="D461" s="8" t="s">
        <v>1999</v>
      </c>
      <c r="E461" t="s">
        <v>8722</v>
      </c>
      <c r="F461" t="s">
        <v>2448</v>
      </c>
      <c r="G461" t="s">
        <v>3119</v>
      </c>
      <c r="H461" s="1">
        <v>45876</v>
      </c>
      <c r="I461">
        <v>6</v>
      </c>
      <c r="J461">
        <v>22</v>
      </c>
      <c r="K461" s="15">
        <v>19748</v>
      </c>
      <c r="L461">
        <v>1</v>
      </c>
    </row>
    <row r="462" spans="1:12" x14ac:dyDescent="0.45">
      <c r="A462" t="s">
        <v>467</v>
      </c>
      <c r="B462" t="s">
        <v>1463</v>
      </c>
      <c r="C462" s="3">
        <v>44</v>
      </c>
      <c r="D462" s="8" t="s">
        <v>1998</v>
      </c>
      <c r="E462" t="s">
        <v>8721</v>
      </c>
      <c r="F462" t="s">
        <v>2449</v>
      </c>
      <c r="G462" t="s">
        <v>3078</v>
      </c>
      <c r="H462" s="1">
        <v>45770</v>
      </c>
      <c r="I462">
        <v>7</v>
      </c>
      <c r="J462">
        <v>19</v>
      </c>
      <c r="K462" s="15">
        <v>12976</v>
      </c>
      <c r="L462">
        <v>1</v>
      </c>
    </row>
    <row r="463" spans="1:12" x14ac:dyDescent="0.45">
      <c r="A463" t="s">
        <v>468</v>
      </c>
      <c r="B463" t="s">
        <v>1464</v>
      </c>
      <c r="C463" s="3">
        <v>30</v>
      </c>
      <c r="D463" s="8" t="s">
        <v>1999</v>
      </c>
      <c r="E463" t="s">
        <v>8721</v>
      </c>
      <c r="F463" t="s">
        <v>2450</v>
      </c>
      <c r="G463" t="s">
        <v>3010</v>
      </c>
      <c r="H463" s="1">
        <v>45467</v>
      </c>
      <c r="I463">
        <v>3</v>
      </c>
      <c r="J463">
        <v>12</v>
      </c>
      <c r="K463" s="15">
        <v>4350</v>
      </c>
      <c r="L463">
        <v>1</v>
      </c>
    </row>
    <row r="464" spans="1:12" x14ac:dyDescent="0.45">
      <c r="A464" t="s">
        <v>469</v>
      </c>
      <c r="B464" t="s">
        <v>1465</v>
      </c>
      <c r="C464" s="3">
        <v>57</v>
      </c>
      <c r="D464" s="8" t="s">
        <v>1999</v>
      </c>
      <c r="E464" t="s">
        <v>8721</v>
      </c>
      <c r="F464" t="s">
        <v>2451</v>
      </c>
      <c r="G464" t="s">
        <v>3125</v>
      </c>
      <c r="H464" s="1">
        <v>45306</v>
      </c>
      <c r="I464">
        <v>5</v>
      </c>
      <c r="J464">
        <v>11</v>
      </c>
      <c r="K464" s="15">
        <v>11210</v>
      </c>
      <c r="L464">
        <v>2</v>
      </c>
    </row>
    <row r="465" spans="1:12" x14ac:dyDescent="0.45">
      <c r="A465" t="s">
        <v>470</v>
      </c>
      <c r="B465" t="s">
        <v>1143</v>
      </c>
      <c r="C465" s="3">
        <v>58</v>
      </c>
      <c r="D465" s="8" t="s">
        <v>1999</v>
      </c>
      <c r="E465" t="s">
        <v>8721</v>
      </c>
      <c r="F465" t="s">
        <v>2452</v>
      </c>
      <c r="G465" t="s">
        <v>3138</v>
      </c>
      <c r="H465" s="1">
        <v>45508</v>
      </c>
      <c r="I465">
        <v>3</v>
      </c>
      <c r="J465">
        <v>7</v>
      </c>
      <c r="K465" s="15">
        <v>10958</v>
      </c>
      <c r="L465">
        <v>0</v>
      </c>
    </row>
    <row r="466" spans="1:12" x14ac:dyDescent="0.45">
      <c r="A466" t="s">
        <v>471</v>
      </c>
      <c r="B466" t="s">
        <v>1466</v>
      </c>
      <c r="C466" s="3">
        <v>21</v>
      </c>
      <c r="D466" s="8" t="s">
        <v>1998</v>
      </c>
      <c r="E466" t="s">
        <v>8721</v>
      </c>
      <c r="F466" t="s">
        <v>2453</v>
      </c>
      <c r="G466" t="s">
        <v>8708</v>
      </c>
      <c r="H466" s="1">
        <v>45703</v>
      </c>
      <c r="I466">
        <v>6</v>
      </c>
      <c r="J466">
        <v>19</v>
      </c>
      <c r="K466" s="15">
        <v>23406</v>
      </c>
      <c r="L466">
        <v>1</v>
      </c>
    </row>
    <row r="467" spans="1:12" x14ac:dyDescent="0.45">
      <c r="A467" t="s">
        <v>472</v>
      </c>
      <c r="B467" t="s">
        <v>1467</v>
      </c>
      <c r="C467" s="3">
        <v>35</v>
      </c>
      <c r="D467" s="8" t="s">
        <v>1998</v>
      </c>
      <c r="E467" t="s">
        <v>8721</v>
      </c>
      <c r="F467" t="s">
        <v>2454</v>
      </c>
      <c r="G467" t="s">
        <v>3008</v>
      </c>
      <c r="H467" s="1">
        <v>45190</v>
      </c>
      <c r="I467">
        <v>10</v>
      </c>
      <c r="J467">
        <v>26</v>
      </c>
      <c r="K467" s="15">
        <v>22836</v>
      </c>
      <c r="L467">
        <v>0</v>
      </c>
    </row>
    <row r="468" spans="1:12" x14ac:dyDescent="0.45">
      <c r="A468" t="s">
        <v>473</v>
      </c>
      <c r="B468" t="s">
        <v>1468</v>
      </c>
      <c r="C468" s="3">
        <v>36</v>
      </c>
      <c r="D468" s="8" t="s">
        <v>1999</v>
      </c>
      <c r="E468" t="s">
        <v>8721</v>
      </c>
      <c r="F468" t="s">
        <v>2455</v>
      </c>
      <c r="G468" t="s">
        <v>3078</v>
      </c>
      <c r="H468" s="1">
        <v>45370</v>
      </c>
      <c r="I468">
        <v>7</v>
      </c>
      <c r="J468">
        <v>20</v>
      </c>
      <c r="K468" s="15">
        <v>22827</v>
      </c>
      <c r="L468">
        <v>0</v>
      </c>
    </row>
    <row r="469" spans="1:12" x14ac:dyDescent="0.45">
      <c r="A469" t="s">
        <v>474</v>
      </c>
      <c r="B469" t="s">
        <v>1469</v>
      </c>
      <c r="C469" s="3">
        <v>62</v>
      </c>
      <c r="D469" s="8" t="s">
        <v>1999</v>
      </c>
      <c r="E469" t="s">
        <v>8722</v>
      </c>
      <c r="F469" t="s">
        <v>2456</v>
      </c>
      <c r="G469" t="s">
        <v>3063</v>
      </c>
      <c r="H469" s="1">
        <v>45735</v>
      </c>
      <c r="I469">
        <v>5</v>
      </c>
      <c r="J469">
        <v>16</v>
      </c>
      <c r="K469" s="15">
        <v>3730</v>
      </c>
      <c r="L469">
        <v>0</v>
      </c>
    </row>
    <row r="470" spans="1:12" x14ac:dyDescent="0.45">
      <c r="A470" t="s">
        <v>475</v>
      </c>
      <c r="B470" t="s">
        <v>1470</v>
      </c>
      <c r="C470" s="3">
        <v>25</v>
      </c>
      <c r="D470" s="8" t="s">
        <v>1998</v>
      </c>
      <c r="E470" t="s">
        <v>8721</v>
      </c>
      <c r="F470" t="s">
        <v>2457</v>
      </c>
      <c r="G470" t="s">
        <v>3079</v>
      </c>
      <c r="H470" s="1">
        <v>45840</v>
      </c>
      <c r="I470">
        <v>2</v>
      </c>
      <c r="J470">
        <v>5</v>
      </c>
      <c r="K470" s="15">
        <v>6389</v>
      </c>
      <c r="L470">
        <v>1</v>
      </c>
    </row>
    <row r="471" spans="1:12" x14ac:dyDescent="0.45">
      <c r="A471" t="s">
        <v>476</v>
      </c>
      <c r="B471" t="s">
        <v>1471</v>
      </c>
      <c r="C471" s="3">
        <v>58</v>
      </c>
      <c r="D471" s="8" t="s">
        <v>1998</v>
      </c>
      <c r="E471" t="s">
        <v>8721</v>
      </c>
      <c r="F471" t="s">
        <v>2458</v>
      </c>
      <c r="G471" t="s">
        <v>3143</v>
      </c>
      <c r="H471" s="1">
        <v>45264</v>
      </c>
      <c r="I471">
        <v>3</v>
      </c>
      <c r="J471">
        <v>5</v>
      </c>
      <c r="K471" s="15">
        <v>6643</v>
      </c>
      <c r="L471">
        <v>1</v>
      </c>
    </row>
    <row r="472" spans="1:12" x14ac:dyDescent="0.45">
      <c r="A472" t="s">
        <v>477</v>
      </c>
      <c r="B472" t="s">
        <v>1472</v>
      </c>
      <c r="C472" s="3">
        <v>63</v>
      </c>
      <c r="D472" s="8" t="s">
        <v>1998</v>
      </c>
      <c r="E472" t="s">
        <v>8722</v>
      </c>
      <c r="F472" t="s">
        <v>2459</v>
      </c>
      <c r="G472" t="s">
        <v>3051</v>
      </c>
      <c r="H472" s="1">
        <v>45837</v>
      </c>
      <c r="I472">
        <v>5</v>
      </c>
      <c r="J472">
        <v>15</v>
      </c>
      <c r="K472" s="15">
        <v>8611</v>
      </c>
      <c r="L472">
        <v>1</v>
      </c>
    </row>
    <row r="473" spans="1:12" x14ac:dyDescent="0.45">
      <c r="A473" t="s">
        <v>478</v>
      </c>
      <c r="B473" t="s">
        <v>1473</v>
      </c>
      <c r="C473" s="3">
        <v>37</v>
      </c>
      <c r="D473" s="8" t="s">
        <v>1998</v>
      </c>
      <c r="E473" t="s">
        <v>8721</v>
      </c>
      <c r="F473" t="s">
        <v>2460</v>
      </c>
      <c r="G473" t="s">
        <v>3158</v>
      </c>
      <c r="H473" s="1">
        <v>45706</v>
      </c>
      <c r="I473">
        <v>13</v>
      </c>
      <c r="J473">
        <v>48</v>
      </c>
      <c r="K473" s="15">
        <v>36422</v>
      </c>
      <c r="L473">
        <v>0</v>
      </c>
    </row>
    <row r="474" spans="1:12" x14ac:dyDescent="0.45">
      <c r="A474" t="s">
        <v>479</v>
      </c>
      <c r="B474" t="s">
        <v>1474</v>
      </c>
      <c r="C474" s="3">
        <v>53</v>
      </c>
      <c r="D474" s="8" t="s">
        <v>1999</v>
      </c>
      <c r="E474" t="s">
        <v>8721</v>
      </c>
      <c r="F474" t="s">
        <v>2461</v>
      </c>
      <c r="G474" t="s">
        <v>8709</v>
      </c>
      <c r="H474" s="1">
        <v>44834</v>
      </c>
      <c r="I474">
        <v>8</v>
      </c>
      <c r="J474">
        <v>17</v>
      </c>
      <c r="K474" s="15">
        <v>13788</v>
      </c>
      <c r="L474">
        <v>0</v>
      </c>
    </row>
    <row r="475" spans="1:12" x14ac:dyDescent="0.45">
      <c r="A475" t="s">
        <v>480</v>
      </c>
      <c r="B475" t="s">
        <v>1475</v>
      </c>
      <c r="C475" s="3">
        <v>23</v>
      </c>
      <c r="D475" s="8" t="s">
        <v>1998</v>
      </c>
      <c r="E475" t="s">
        <v>8721</v>
      </c>
      <c r="F475" t="s">
        <v>2462</v>
      </c>
      <c r="G475" t="s">
        <v>3009</v>
      </c>
      <c r="H475" s="1">
        <v>44999</v>
      </c>
      <c r="I475">
        <v>5</v>
      </c>
      <c r="J475">
        <v>14</v>
      </c>
      <c r="K475" s="15">
        <v>10045</v>
      </c>
      <c r="L475">
        <v>0</v>
      </c>
    </row>
    <row r="476" spans="1:12" x14ac:dyDescent="0.45">
      <c r="A476" t="s">
        <v>481</v>
      </c>
      <c r="B476" t="s">
        <v>1476</v>
      </c>
      <c r="C476" s="3">
        <v>25</v>
      </c>
      <c r="D476" s="8" t="s">
        <v>1999</v>
      </c>
      <c r="E476" t="s">
        <v>8721</v>
      </c>
      <c r="F476" t="s">
        <v>2463</v>
      </c>
      <c r="G476" t="s">
        <v>3159</v>
      </c>
      <c r="H476" s="1">
        <v>45485</v>
      </c>
      <c r="I476">
        <v>4</v>
      </c>
      <c r="J476">
        <v>13</v>
      </c>
      <c r="K476" s="15">
        <v>16157</v>
      </c>
      <c r="L476">
        <v>2</v>
      </c>
    </row>
    <row r="477" spans="1:12" x14ac:dyDescent="0.45">
      <c r="A477" t="s">
        <v>482</v>
      </c>
      <c r="B477" t="s">
        <v>1477</v>
      </c>
      <c r="C477" s="3">
        <v>25</v>
      </c>
      <c r="D477" s="8" t="s">
        <v>1998</v>
      </c>
      <c r="E477" t="s">
        <v>8721</v>
      </c>
      <c r="F477" t="s">
        <v>2464</v>
      </c>
      <c r="G477" t="s">
        <v>3003</v>
      </c>
      <c r="H477" s="1">
        <v>45688</v>
      </c>
      <c r="I477">
        <v>6</v>
      </c>
      <c r="J477">
        <v>17</v>
      </c>
      <c r="K477" s="15">
        <v>5263</v>
      </c>
      <c r="L477">
        <v>0</v>
      </c>
    </row>
    <row r="478" spans="1:12" x14ac:dyDescent="0.45">
      <c r="A478" t="s">
        <v>483</v>
      </c>
      <c r="B478" t="s">
        <v>1478</v>
      </c>
      <c r="C478" s="3">
        <v>49</v>
      </c>
      <c r="D478" s="8" t="s">
        <v>1999</v>
      </c>
      <c r="E478" t="s">
        <v>8721</v>
      </c>
      <c r="F478" t="s">
        <v>2465</v>
      </c>
      <c r="G478" t="s">
        <v>3079</v>
      </c>
      <c r="H478" s="1">
        <v>45571</v>
      </c>
      <c r="I478">
        <v>3</v>
      </c>
      <c r="J478">
        <v>8</v>
      </c>
      <c r="K478" s="15">
        <v>5859</v>
      </c>
      <c r="L478">
        <v>1</v>
      </c>
    </row>
    <row r="479" spans="1:12" x14ac:dyDescent="0.45">
      <c r="A479" t="s">
        <v>484</v>
      </c>
      <c r="B479" t="s">
        <v>1479</v>
      </c>
      <c r="C479" s="3">
        <v>50</v>
      </c>
      <c r="D479" s="8" t="s">
        <v>1999</v>
      </c>
      <c r="E479" t="s">
        <v>8721</v>
      </c>
      <c r="F479" t="s">
        <v>2466</v>
      </c>
      <c r="G479" t="s">
        <v>3160</v>
      </c>
      <c r="H479" s="1">
        <v>44833</v>
      </c>
      <c r="I479">
        <v>1</v>
      </c>
      <c r="J479">
        <v>2</v>
      </c>
      <c r="K479" s="15">
        <v>829</v>
      </c>
      <c r="L479">
        <v>2</v>
      </c>
    </row>
    <row r="480" spans="1:12" x14ac:dyDescent="0.45">
      <c r="A480" t="s">
        <v>485</v>
      </c>
      <c r="B480" t="s">
        <v>1480</v>
      </c>
      <c r="C480" s="3">
        <v>44</v>
      </c>
      <c r="D480" s="8" t="s">
        <v>1999</v>
      </c>
      <c r="E480" t="s">
        <v>8721</v>
      </c>
      <c r="F480" t="s">
        <v>2467</v>
      </c>
      <c r="G480" t="s">
        <v>3063</v>
      </c>
      <c r="H480" s="1">
        <v>45234</v>
      </c>
      <c r="I480">
        <v>4</v>
      </c>
      <c r="J480">
        <v>17</v>
      </c>
      <c r="K480" s="15">
        <v>18780</v>
      </c>
      <c r="L480">
        <v>1</v>
      </c>
    </row>
    <row r="481" spans="1:12" x14ac:dyDescent="0.45">
      <c r="A481" t="s">
        <v>486</v>
      </c>
      <c r="B481" t="s">
        <v>1481</v>
      </c>
      <c r="C481" s="3">
        <v>48</v>
      </c>
      <c r="D481" s="8" t="s">
        <v>1998</v>
      </c>
      <c r="E481" t="s">
        <v>8721</v>
      </c>
      <c r="F481" t="s">
        <v>2468</v>
      </c>
      <c r="G481" t="s">
        <v>8702</v>
      </c>
      <c r="H481" s="1">
        <v>44910</v>
      </c>
      <c r="I481">
        <v>5</v>
      </c>
      <c r="J481">
        <v>16</v>
      </c>
      <c r="K481" s="15">
        <v>19094</v>
      </c>
      <c r="L481">
        <v>0</v>
      </c>
    </row>
    <row r="482" spans="1:12" x14ac:dyDescent="0.45">
      <c r="A482" t="s">
        <v>487</v>
      </c>
      <c r="B482" t="s">
        <v>1482</v>
      </c>
      <c r="C482" s="3">
        <v>47</v>
      </c>
      <c r="D482" s="8" t="s">
        <v>1998</v>
      </c>
      <c r="E482" t="s">
        <v>8721</v>
      </c>
      <c r="F482" t="s">
        <v>2469</v>
      </c>
      <c r="G482" t="s">
        <v>3052</v>
      </c>
      <c r="H482" s="1">
        <v>45436</v>
      </c>
      <c r="I482">
        <v>3</v>
      </c>
      <c r="J482">
        <v>11</v>
      </c>
      <c r="K482" s="15">
        <v>7735</v>
      </c>
      <c r="L482">
        <v>0</v>
      </c>
    </row>
    <row r="483" spans="1:12" x14ac:dyDescent="0.45">
      <c r="A483" t="s">
        <v>488</v>
      </c>
      <c r="B483" t="s">
        <v>1483</v>
      </c>
      <c r="C483" s="3">
        <v>42</v>
      </c>
      <c r="D483" s="8" t="s">
        <v>1998</v>
      </c>
      <c r="E483" t="s">
        <v>8721</v>
      </c>
      <c r="F483" t="s">
        <v>2470</v>
      </c>
      <c r="G483" t="s">
        <v>8702</v>
      </c>
      <c r="H483" s="1">
        <v>45553</v>
      </c>
      <c r="I483">
        <v>3</v>
      </c>
      <c r="J483">
        <v>5</v>
      </c>
      <c r="K483" s="15">
        <v>3025</v>
      </c>
      <c r="L483">
        <v>1</v>
      </c>
    </row>
    <row r="484" spans="1:12" x14ac:dyDescent="0.45">
      <c r="A484" t="s">
        <v>489</v>
      </c>
      <c r="B484" t="s">
        <v>1484</v>
      </c>
      <c r="C484" s="3">
        <v>56</v>
      </c>
      <c r="D484" s="8" t="s">
        <v>1998</v>
      </c>
      <c r="E484" t="s">
        <v>8721</v>
      </c>
      <c r="F484" t="s">
        <v>2222</v>
      </c>
      <c r="G484" t="s">
        <v>3154</v>
      </c>
      <c r="H484" s="1">
        <v>45711</v>
      </c>
      <c r="I484">
        <v>3</v>
      </c>
      <c r="J484">
        <v>9</v>
      </c>
      <c r="K484" s="15">
        <v>11349</v>
      </c>
      <c r="L484">
        <v>4</v>
      </c>
    </row>
    <row r="485" spans="1:12" x14ac:dyDescent="0.45">
      <c r="A485" t="s">
        <v>490</v>
      </c>
      <c r="B485" t="s">
        <v>1485</v>
      </c>
      <c r="C485" s="3">
        <v>22</v>
      </c>
      <c r="D485" s="8" t="s">
        <v>1999</v>
      </c>
      <c r="E485" t="s">
        <v>8721</v>
      </c>
      <c r="F485" t="s">
        <v>2471</v>
      </c>
      <c r="G485" t="s">
        <v>3085</v>
      </c>
      <c r="H485" s="1">
        <v>44963</v>
      </c>
      <c r="I485">
        <v>6</v>
      </c>
      <c r="J485">
        <v>23</v>
      </c>
      <c r="K485" s="15">
        <v>15952</v>
      </c>
      <c r="L485">
        <v>1</v>
      </c>
    </row>
    <row r="486" spans="1:12" x14ac:dyDescent="0.45">
      <c r="A486" t="s">
        <v>491</v>
      </c>
      <c r="B486" t="s">
        <v>1486</v>
      </c>
      <c r="C486" s="3">
        <v>44</v>
      </c>
      <c r="D486" s="8" t="s">
        <v>1999</v>
      </c>
      <c r="E486" t="s">
        <v>8721</v>
      </c>
      <c r="F486" t="s">
        <v>2472</v>
      </c>
      <c r="G486" t="s">
        <v>3053</v>
      </c>
      <c r="H486" s="1">
        <v>44878</v>
      </c>
      <c r="I486">
        <v>3</v>
      </c>
      <c r="J486">
        <v>13</v>
      </c>
      <c r="K486" s="15">
        <v>19421</v>
      </c>
      <c r="L486">
        <v>1</v>
      </c>
    </row>
    <row r="487" spans="1:12" x14ac:dyDescent="0.45">
      <c r="A487" t="s">
        <v>492</v>
      </c>
      <c r="B487" t="s">
        <v>1487</v>
      </c>
      <c r="C487" s="3">
        <v>50</v>
      </c>
      <c r="D487" s="8" t="s">
        <v>1999</v>
      </c>
      <c r="E487" t="s">
        <v>8721</v>
      </c>
      <c r="F487" t="s">
        <v>2473</v>
      </c>
      <c r="G487" t="s">
        <v>3104</v>
      </c>
      <c r="H487" s="1">
        <v>45362</v>
      </c>
      <c r="I487">
        <v>7</v>
      </c>
      <c r="J487">
        <v>25</v>
      </c>
      <c r="K487" s="15">
        <v>32513</v>
      </c>
      <c r="L487">
        <v>1</v>
      </c>
    </row>
    <row r="488" spans="1:12" x14ac:dyDescent="0.45">
      <c r="A488" t="s">
        <v>493</v>
      </c>
      <c r="B488" t="s">
        <v>1488</v>
      </c>
      <c r="C488" s="3">
        <v>18</v>
      </c>
      <c r="D488" s="8" t="s">
        <v>1999</v>
      </c>
      <c r="E488" t="s">
        <v>8721</v>
      </c>
      <c r="F488" t="s">
        <v>2474</v>
      </c>
      <c r="G488" t="s">
        <v>3076</v>
      </c>
      <c r="H488" s="1">
        <v>45210</v>
      </c>
      <c r="I488">
        <v>5</v>
      </c>
      <c r="J488">
        <v>19</v>
      </c>
      <c r="K488" s="15">
        <v>18617</v>
      </c>
      <c r="L488">
        <v>1</v>
      </c>
    </row>
    <row r="489" spans="1:12" x14ac:dyDescent="0.45">
      <c r="A489" t="s">
        <v>494</v>
      </c>
      <c r="B489" t="s">
        <v>1489</v>
      </c>
      <c r="C489" s="3">
        <v>64</v>
      </c>
      <c r="D489" s="8" t="s">
        <v>1999</v>
      </c>
      <c r="E489" t="s">
        <v>8722</v>
      </c>
      <c r="F489" t="s">
        <v>2164</v>
      </c>
      <c r="G489" t="s">
        <v>3057</v>
      </c>
      <c r="H489" s="1">
        <v>45580</v>
      </c>
      <c r="I489">
        <v>6</v>
      </c>
      <c r="J489">
        <v>16</v>
      </c>
      <c r="K489" s="15">
        <v>12567</v>
      </c>
      <c r="L489">
        <v>0</v>
      </c>
    </row>
    <row r="490" spans="1:12" x14ac:dyDescent="0.45">
      <c r="A490" t="s">
        <v>495</v>
      </c>
      <c r="B490" t="s">
        <v>1490</v>
      </c>
      <c r="C490" s="3">
        <v>55</v>
      </c>
      <c r="D490" s="8" t="s">
        <v>1999</v>
      </c>
      <c r="E490" t="s">
        <v>8721</v>
      </c>
      <c r="F490" t="s">
        <v>2475</v>
      </c>
      <c r="G490" t="s">
        <v>3010</v>
      </c>
      <c r="H490" s="1">
        <v>45313</v>
      </c>
      <c r="I490">
        <v>3</v>
      </c>
      <c r="J490">
        <v>7</v>
      </c>
      <c r="K490" s="15">
        <v>7794</v>
      </c>
      <c r="L490">
        <v>1</v>
      </c>
    </row>
    <row r="491" spans="1:12" x14ac:dyDescent="0.45">
      <c r="A491" t="s">
        <v>496</v>
      </c>
      <c r="B491" t="s">
        <v>1491</v>
      </c>
      <c r="C491" s="3">
        <v>27</v>
      </c>
      <c r="D491" s="8" t="s">
        <v>1999</v>
      </c>
      <c r="E491" t="s">
        <v>8721</v>
      </c>
      <c r="F491" t="s">
        <v>2476</v>
      </c>
      <c r="G491" t="s">
        <v>3112</v>
      </c>
      <c r="H491" s="1">
        <v>45248</v>
      </c>
      <c r="I491">
        <v>5</v>
      </c>
      <c r="J491">
        <v>9</v>
      </c>
      <c r="K491" s="15">
        <v>11626</v>
      </c>
      <c r="L491">
        <v>0</v>
      </c>
    </row>
    <row r="492" spans="1:12" x14ac:dyDescent="0.45">
      <c r="A492" t="s">
        <v>497</v>
      </c>
      <c r="B492" t="s">
        <v>1492</v>
      </c>
      <c r="C492" s="3">
        <v>52</v>
      </c>
      <c r="D492" s="8" t="s">
        <v>1999</v>
      </c>
      <c r="E492" t="s">
        <v>8721</v>
      </c>
      <c r="F492" t="s">
        <v>2477</v>
      </c>
      <c r="G492" t="s">
        <v>3127</v>
      </c>
      <c r="H492" s="1">
        <v>44882</v>
      </c>
      <c r="I492">
        <v>4</v>
      </c>
      <c r="J492">
        <v>11</v>
      </c>
      <c r="K492" s="15">
        <v>13141</v>
      </c>
      <c r="L492">
        <v>2</v>
      </c>
    </row>
    <row r="493" spans="1:12" x14ac:dyDescent="0.45">
      <c r="A493" t="s">
        <v>498</v>
      </c>
      <c r="B493" t="s">
        <v>1493</v>
      </c>
      <c r="C493" s="3">
        <v>40</v>
      </c>
      <c r="D493" s="8" t="s">
        <v>1999</v>
      </c>
      <c r="E493" t="s">
        <v>8721</v>
      </c>
      <c r="F493" t="s">
        <v>2478</v>
      </c>
      <c r="G493" t="s">
        <v>3016</v>
      </c>
      <c r="H493" s="1">
        <v>45286</v>
      </c>
      <c r="I493">
        <v>6</v>
      </c>
      <c r="J493">
        <v>17</v>
      </c>
      <c r="K493" s="15">
        <v>21281</v>
      </c>
      <c r="L493">
        <v>3</v>
      </c>
    </row>
    <row r="494" spans="1:12" x14ac:dyDescent="0.45">
      <c r="A494" t="s">
        <v>499</v>
      </c>
      <c r="B494" t="s">
        <v>1494</v>
      </c>
      <c r="C494" s="3">
        <v>53</v>
      </c>
      <c r="D494" s="8" t="s">
        <v>1999</v>
      </c>
      <c r="E494" t="s">
        <v>8721</v>
      </c>
      <c r="F494" t="s">
        <v>2479</v>
      </c>
      <c r="G494" t="s">
        <v>3156</v>
      </c>
      <c r="H494" s="1">
        <v>44928</v>
      </c>
      <c r="I494">
        <v>4</v>
      </c>
      <c r="J494">
        <v>13</v>
      </c>
      <c r="K494" s="15">
        <v>13151</v>
      </c>
      <c r="L494">
        <v>1</v>
      </c>
    </row>
    <row r="495" spans="1:12" x14ac:dyDescent="0.45">
      <c r="A495" t="s">
        <v>500</v>
      </c>
      <c r="B495" t="s">
        <v>1495</v>
      </c>
      <c r="C495" s="3">
        <v>47</v>
      </c>
      <c r="D495" s="8" t="s">
        <v>1999</v>
      </c>
      <c r="E495" t="s">
        <v>8721</v>
      </c>
      <c r="F495" t="s">
        <v>2480</v>
      </c>
      <c r="G495" t="s">
        <v>3161</v>
      </c>
      <c r="H495" s="1">
        <v>45245</v>
      </c>
      <c r="I495">
        <v>4</v>
      </c>
      <c r="J495">
        <v>11</v>
      </c>
      <c r="K495" s="15">
        <v>11125</v>
      </c>
      <c r="L495">
        <v>3</v>
      </c>
    </row>
    <row r="496" spans="1:12" x14ac:dyDescent="0.45">
      <c r="A496" t="s">
        <v>501</v>
      </c>
      <c r="B496" t="s">
        <v>1496</v>
      </c>
      <c r="C496" s="3">
        <v>30</v>
      </c>
      <c r="D496" s="8" t="s">
        <v>1998</v>
      </c>
      <c r="E496" t="s">
        <v>8721</v>
      </c>
      <c r="F496" t="s">
        <v>2481</v>
      </c>
      <c r="G496" t="s">
        <v>3002</v>
      </c>
      <c r="H496" s="1">
        <v>44953</v>
      </c>
      <c r="I496">
        <v>3</v>
      </c>
      <c r="J496">
        <v>8</v>
      </c>
      <c r="K496" s="15">
        <v>8896</v>
      </c>
      <c r="L496">
        <v>2</v>
      </c>
    </row>
    <row r="497" spans="1:12" x14ac:dyDescent="0.45">
      <c r="A497" t="s">
        <v>502</v>
      </c>
      <c r="B497" t="s">
        <v>1497</v>
      </c>
      <c r="C497" s="3">
        <v>54</v>
      </c>
      <c r="D497" s="8" t="s">
        <v>1999</v>
      </c>
      <c r="E497" t="s">
        <v>8721</v>
      </c>
      <c r="F497" t="s">
        <v>2482</v>
      </c>
      <c r="G497" t="s">
        <v>2998</v>
      </c>
      <c r="H497" s="1">
        <v>45211</v>
      </c>
      <c r="I497">
        <v>3</v>
      </c>
      <c r="J497">
        <v>9</v>
      </c>
      <c r="K497" s="15">
        <v>10636</v>
      </c>
      <c r="L497">
        <v>1</v>
      </c>
    </row>
    <row r="498" spans="1:12" x14ac:dyDescent="0.45">
      <c r="A498" t="s">
        <v>503</v>
      </c>
      <c r="B498" t="s">
        <v>1498</v>
      </c>
      <c r="C498" s="3">
        <v>32</v>
      </c>
      <c r="D498" s="8" t="s">
        <v>1999</v>
      </c>
      <c r="E498" t="s">
        <v>8721</v>
      </c>
      <c r="F498" t="s">
        <v>2483</v>
      </c>
      <c r="G498" t="s">
        <v>3153</v>
      </c>
      <c r="H498" s="1">
        <v>45590</v>
      </c>
      <c r="I498">
        <v>2</v>
      </c>
      <c r="J498">
        <v>7</v>
      </c>
      <c r="K498" s="15">
        <v>2987</v>
      </c>
      <c r="L498">
        <v>0</v>
      </c>
    </row>
    <row r="499" spans="1:12" x14ac:dyDescent="0.45">
      <c r="A499" t="s">
        <v>504</v>
      </c>
      <c r="B499" t="s">
        <v>1499</v>
      </c>
      <c r="C499" s="3">
        <v>20</v>
      </c>
      <c r="D499" s="8" t="s">
        <v>1999</v>
      </c>
      <c r="E499" t="s">
        <v>8721</v>
      </c>
      <c r="F499" t="s">
        <v>2484</v>
      </c>
      <c r="G499" t="s">
        <v>3076</v>
      </c>
      <c r="H499" s="1">
        <v>45502</v>
      </c>
      <c r="I499">
        <v>6</v>
      </c>
      <c r="J499">
        <v>18</v>
      </c>
      <c r="K499" s="15">
        <v>14155</v>
      </c>
      <c r="L499">
        <v>0</v>
      </c>
    </row>
    <row r="500" spans="1:12" x14ac:dyDescent="0.45">
      <c r="A500" t="s">
        <v>505</v>
      </c>
      <c r="B500" t="s">
        <v>1500</v>
      </c>
      <c r="C500" s="3">
        <v>65</v>
      </c>
      <c r="D500" s="8" t="s">
        <v>1999</v>
      </c>
      <c r="E500" t="s">
        <v>8722</v>
      </c>
      <c r="F500" t="s">
        <v>2485</v>
      </c>
      <c r="G500" t="s">
        <v>3063</v>
      </c>
      <c r="H500" s="1">
        <v>45869</v>
      </c>
      <c r="I500">
        <v>3</v>
      </c>
      <c r="J500">
        <v>7</v>
      </c>
      <c r="K500" s="15">
        <v>3374</v>
      </c>
      <c r="L500">
        <v>2</v>
      </c>
    </row>
    <row r="501" spans="1:12" x14ac:dyDescent="0.45">
      <c r="A501" t="s">
        <v>506</v>
      </c>
      <c r="B501" t="s">
        <v>1501</v>
      </c>
      <c r="C501" s="3">
        <v>63</v>
      </c>
      <c r="D501" s="8" t="s">
        <v>1999</v>
      </c>
      <c r="E501" t="s">
        <v>8722</v>
      </c>
      <c r="F501" t="s">
        <v>2486</v>
      </c>
      <c r="G501" t="s">
        <v>3060</v>
      </c>
      <c r="H501" s="1">
        <v>45283</v>
      </c>
      <c r="I501">
        <v>6</v>
      </c>
      <c r="J501">
        <v>16</v>
      </c>
      <c r="K501" s="15">
        <v>13132</v>
      </c>
      <c r="L501">
        <v>3</v>
      </c>
    </row>
    <row r="502" spans="1:12" x14ac:dyDescent="0.45">
      <c r="A502" t="s">
        <v>507</v>
      </c>
      <c r="B502" t="s">
        <v>1502</v>
      </c>
      <c r="C502" s="3">
        <v>42</v>
      </c>
      <c r="D502" s="8" t="s">
        <v>1998</v>
      </c>
      <c r="E502" t="s">
        <v>8721</v>
      </c>
      <c r="F502" t="s">
        <v>2487</v>
      </c>
      <c r="G502" t="s">
        <v>3162</v>
      </c>
      <c r="H502" s="1">
        <v>45436</v>
      </c>
      <c r="I502">
        <v>10</v>
      </c>
      <c r="J502">
        <v>27</v>
      </c>
      <c r="K502" s="15">
        <v>26737</v>
      </c>
      <c r="L502">
        <v>4</v>
      </c>
    </row>
    <row r="503" spans="1:12" x14ac:dyDescent="0.45">
      <c r="A503" t="s">
        <v>508</v>
      </c>
      <c r="B503" t="s">
        <v>1503</v>
      </c>
      <c r="C503" s="3">
        <v>49</v>
      </c>
      <c r="D503" s="8" t="s">
        <v>1998</v>
      </c>
      <c r="E503" t="s">
        <v>8721</v>
      </c>
      <c r="F503" t="s">
        <v>2488</v>
      </c>
      <c r="G503" t="s">
        <v>3163</v>
      </c>
      <c r="H503" s="1">
        <v>45793</v>
      </c>
      <c r="I503">
        <v>5</v>
      </c>
      <c r="J503">
        <v>16</v>
      </c>
      <c r="K503" s="15">
        <v>19533</v>
      </c>
      <c r="L503">
        <v>0</v>
      </c>
    </row>
    <row r="504" spans="1:12" x14ac:dyDescent="0.45">
      <c r="A504" t="s">
        <v>509</v>
      </c>
      <c r="B504" t="s">
        <v>1504</v>
      </c>
      <c r="C504" s="3">
        <v>26</v>
      </c>
      <c r="D504" s="8" t="s">
        <v>1999</v>
      </c>
      <c r="E504" t="s">
        <v>8721</v>
      </c>
      <c r="F504" t="s">
        <v>2489</v>
      </c>
      <c r="G504" t="s">
        <v>3140</v>
      </c>
      <c r="H504" s="1">
        <v>45476</v>
      </c>
      <c r="I504">
        <v>4</v>
      </c>
      <c r="J504">
        <v>16</v>
      </c>
      <c r="K504" s="15">
        <v>20718</v>
      </c>
      <c r="L504">
        <v>3</v>
      </c>
    </row>
    <row r="505" spans="1:12" x14ac:dyDescent="0.45">
      <c r="A505" t="s">
        <v>510</v>
      </c>
      <c r="B505" t="s">
        <v>1505</v>
      </c>
      <c r="C505" s="3">
        <v>24</v>
      </c>
      <c r="D505" s="8" t="s">
        <v>1999</v>
      </c>
      <c r="E505" t="s">
        <v>8721</v>
      </c>
      <c r="F505" t="s">
        <v>2490</v>
      </c>
      <c r="G505" t="s">
        <v>3000</v>
      </c>
      <c r="H505" s="1">
        <v>45099</v>
      </c>
      <c r="I505">
        <v>4</v>
      </c>
      <c r="J505">
        <v>12</v>
      </c>
      <c r="K505" s="15">
        <v>16763</v>
      </c>
      <c r="L505">
        <v>1</v>
      </c>
    </row>
    <row r="506" spans="1:12" x14ac:dyDescent="0.45">
      <c r="A506" t="s">
        <v>511</v>
      </c>
      <c r="B506" t="s">
        <v>1506</v>
      </c>
      <c r="C506" s="3">
        <v>24</v>
      </c>
      <c r="D506" s="8" t="s">
        <v>1999</v>
      </c>
      <c r="E506" t="s">
        <v>8721</v>
      </c>
      <c r="F506" t="s">
        <v>2491</v>
      </c>
      <c r="G506" t="s">
        <v>3105</v>
      </c>
      <c r="H506" s="1">
        <v>45562</v>
      </c>
      <c r="I506">
        <v>11</v>
      </c>
      <c r="J506">
        <v>34</v>
      </c>
      <c r="K506" s="15">
        <v>34073</v>
      </c>
      <c r="L506">
        <v>2</v>
      </c>
    </row>
    <row r="507" spans="1:12" x14ac:dyDescent="0.45">
      <c r="A507" t="s">
        <v>512</v>
      </c>
      <c r="B507" t="s">
        <v>1507</v>
      </c>
      <c r="C507" s="3">
        <v>18</v>
      </c>
      <c r="D507" s="8" t="s">
        <v>1998</v>
      </c>
      <c r="E507" t="s">
        <v>8721</v>
      </c>
      <c r="F507" t="s">
        <v>2492</v>
      </c>
      <c r="G507" t="s">
        <v>3069</v>
      </c>
      <c r="H507" s="1">
        <v>45265</v>
      </c>
      <c r="I507">
        <v>4</v>
      </c>
      <c r="J507">
        <v>10</v>
      </c>
      <c r="K507" s="15">
        <v>8147</v>
      </c>
      <c r="L507">
        <v>0</v>
      </c>
    </row>
    <row r="508" spans="1:12" x14ac:dyDescent="0.45">
      <c r="A508" t="s">
        <v>513</v>
      </c>
      <c r="B508" t="s">
        <v>1508</v>
      </c>
      <c r="C508" s="3">
        <v>44</v>
      </c>
      <c r="D508" s="8" t="s">
        <v>1998</v>
      </c>
      <c r="E508" t="s">
        <v>8721</v>
      </c>
      <c r="F508" t="s">
        <v>2493</v>
      </c>
      <c r="G508" t="s">
        <v>3164</v>
      </c>
      <c r="H508" s="1">
        <v>45058</v>
      </c>
      <c r="I508">
        <v>2</v>
      </c>
      <c r="J508">
        <v>4</v>
      </c>
      <c r="K508" s="15">
        <v>738</v>
      </c>
      <c r="L508">
        <v>0</v>
      </c>
    </row>
    <row r="509" spans="1:12" x14ac:dyDescent="0.45">
      <c r="A509" t="s">
        <v>514</v>
      </c>
      <c r="B509" t="s">
        <v>1509</v>
      </c>
      <c r="C509" s="3">
        <v>22</v>
      </c>
      <c r="D509" s="8" t="s">
        <v>1999</v>
      </c>
      <c r="E509" t="s">
        <v>8721</v>
      </c>
      <c r="F509" t="s">
        <v>2427</v>
      </c>
      <c r="G509" t="s">
        <v>3118</v>
      </c>
      <c r="H509" s="1">
        <v>45398</v>
      </c>
      <c r="I509">
        <v>6</v>
      </c>
      <c r="J509">
        <v>22</v>
      </c>
      <c r="K509" s="15">
        <v>19318</v>
      </c>
      <c r="L509">
        <v>2</v>
      </c>
    </row>
    <row r="510" spans="1:12" x14ac:dyDescent="0.45">
      <c r="A510" t="s">
        <v>515</v>
      </c>
      <c r="B510" t="s">
        <v>1510</v>
      </c>
      <c r="C510" s="3">
        <v>34</v>
      </c>
      <c r="D510" s="8" t="s">
        <v>1999</v>
      </c>
      <c r="E510" t="s">
        <v>8721</v>
      </c>
      <c r="F510" t="s">
        <v>2494</v>
      </c>
      <c r="G510" t="s">
        <v>3033</v>
      </c>
      <c r="H510" s="1">
        <v>45331</v>
      </c>
      <c r="I510">
        <v>7</v>
      </c>
      <c r="J510">
        <v>18</v>
      </c>
      <c r="K510" s="15">
        <v>21909</v>
      </c>
      <c r="L510">
        <v>0</v>
      </c>
    </row>
    <row r="511" spans="1:12" x14ac:dyDescent="0.45">
      <c r="A511" t="s">
        <v>516</v>
      </c>
      <c r="B511" t="s">
        <v>1511</v>
      </c>
      <c r="C511" s="3">
        <v>57</v>
      </c>
      <c r="D511" s="8" t="s">
        <v>1999</v>
      </c>
      <c r="E511" t="s">
        <v>8721</v>
      </c>
      <c r="F511" t="s">
        <v>2495</v>
      </c>
      <c r="G511" t="s">
        <v>3066</v>
      </c>
      <c r="H511" s="1">
        <v>45704</v>
      </c>
      <c r="I511">
        <v>6</v>
      </c>
      <c r="J511">
        <v>24</v>
      </c>
      <c r="K511" s="15">
        <v>25883</v>
      </c>
      <c r="L511">
        <v>1</v>
      </c>
    </row>
    <row r="512" spans="1:12" x14ac:dyDescent="0.45">
      <c r="A512" t="s">
        <v>517</v>
      </c>
      <c r="B512" t="s">
        <v>1512</v>
      </c>
      <c r="C512" s="3">
        <v>59</v>
      </c>
      <c r="D512" s="8" t="s">
        <v>1998</v>
      </c>
      <c r="E512" t="s">
        <v>8721</v>
      </c>
      <c r="F512" t="s">
        <v>2496</v>
      </c>
      <c r="G512" t="s">
        <v>2973</v>
      </c>
      <c r="H512" s="1">
        <v>45033</v>
      </c>
      <c r="I512">
        <v>3</v>
      </c>
      <c r="J512">
        <v>13</v>
      </c>
      <c r="K512" s="15">
        <v>8839</v>
      </c>
      <c r="L512">
        <v>0</v>
      </c>
    </row>
    <row r="513" spans="1:12" x14ac:dyDescent="0.45">
      <c r="A513" t="s">
        <v>518</v>
      </c>
      <c r="B513" t="s">
        <v>1513</v>
      </c>
      <c r="C513" s="3">
        <v>39</v>
      </c>
      <c r="D513" s="8" t="s">
        <v>1999</v>
      </c>
      <c r="E513" t="s">
        <v>8721</v>
      </c>
      <c r="F513" t="s">
        <v>2497</v>
      </c>
      <c r="G513" t="s">
        <v>2996</v>
      </c>
      <c r="H513" s="1">
        <v>45072</v>
      </c>
      <c r="I513">
        <v>6</v>
      </c>
      <c r="J513">
        <v>20</v>
      </c>
      <c r="K513" s="15">
        <v>15539</v>
      </c>
      <c r="L513">
        <v>3</v>
      </c>
    </row>
    <row r="514" spans="1:12" x14ac:dyDescent="0.45">
      <c r="A514" t="s">
        <v>519</v>
      </c>
      <c r="B514" t="s">
        <v>1514</v>
      </c>
      <c r="C514" s="3">
        <v>38</v>
      </c>
      <c r="D514" s="8" t="s">
        <v>1999</v>
      </c>
      <c r="E514" t="s">
        <v>8721</v>
      </c>
      <c r="F514" t="s">
        <v>2498</v>
      </c>
      <c r="G514" t="s">
        <v>3149</v>
      </c>
      <c r="H514" s="1">
        <v>45495</v>
      </c>
      <c r="I514">
        <v>4</v>
      </c>
      <c r="J514">
        <v>11</v>
      </c>
      <c r="K514" s="15">
        <v>13664</v>
      </c>
      <c r="L514">
        <v>0</v>
      </c>
    </row>
    <row r="515" spans="1:12" x14ac:dyDescent="0.45">
      <c r="A515" t="s">
        <v>520</v>
      </c>
      <c r="B515" t="s">
        <v>1515</v>
      </c>
      <c r="C515" s="3">
        <v>52</v>
      </c>
      <c r="D515" s="8" t="s">
        <v>1998</v>
      </c>
      <c r="E515" t="s">
        <v>8721</v>
      </c>
      <c r="F515" t="s">
        <v>2499</v>
      </c>
      <c r="G515" t="s">
        <v>3079</v>
      </c>
      <c r="H515" s="1">
        <v>44951</v>
      </c>
      <c r="I515">
        <v>7</v>
      </c>
      <c r="J515">
        <v>13</v>
      </c>
      <c r="K515" s="15">
        <v>7344</v>
      </c>
      <c r="L515">
        <v>0</v>
      </c>
    </row>
    <row r="516" spans="1:12" x14ac:dyDescent="0.45">
      <c r="A516" t="s">
        <v>521</v>
      </c>
      <c r="B516" t="s">
        <v>1516</v>
      </c>
      <c r="C516" s="3">
        <v>57</v>
      </c>
      <c r="D516" s="8" t="s">
        <v>1998</v>
      </c>
      <c r="E516" t="s">
        <v>8721</v>
      </c>
      <c r="F516" t="s">
        <v>2500</v>
      </c>
      <c r="G516" t="s">
        <v>3141</v>
      </c>
      <c r="H516" s="1">
        <v>44892</v>
      </c>
      <c r="I516">
        <v>2</v>
      </c>
      <c r="J516">
        <v>5</v>
      </c>
      <c r="K516" s="15">
        <v>3745</v>
      </c>
      <c r="L516">
        <v>3</v>
      </c>
    </row>
    <row r="517" spans="1:12" x14ac:dyDescent="0.45">
      <c r="A517" t="s">
        <v>522</v>
      </c>
      <c r="B517" t="s">
        <v>1517</v>
      </c>
      <c r="C517" s="3">
        <v>33</v>
      </c>
      <c r="D517" s="8" t="s">
        <v>1999</v>
      </c>
      <c r="E517" t="s">
        <v>8721</v>
      </c>
      <c r="F517" t="s">
        <v>2501</v>
      </c>
      <c r="G517" t="s">
        <v>3136</v>
      </c>
      <c r="H517" s="1">
        <v>45331</v>
      </c>
      <c r="I517">
        <v>8</v>
      </c>
      <c r="J517">
        <v>21</v>
      </c>
      <c r="K517" s="15">
        <v>23052</v>
      </c>
      <c r="L517">
        <v>0</v>
      </c>
    </row>
    <row r="518" spans="1:12" x14ac:dyDescent="0.45">
      <c r="A518" t="s">
        <v>523</v>
      </c>
      <c r="B518" t="s">
        <v>1518</v>
      </c>
      <c r="C518" s="3">
        <v>32</v>
      </c>
      <c r="D518" s="8" t="s">
        <v>1998</v>
      </c>
      <c r="E518" t="s">
        <v>8721</v>
      </c>
      <c r="F518" t="s">
        <v>2502</v>
      </c>
      <c r="G518" t="s">
        <v>3060</v>
      </c>
      <c r="H518" s="1">
        <v>44963</v>
      </c>
      <c r="I518">
        <v>8</v>
      </c>
      <c r="J518">
        <v>23</v>
      </c>
      <c r="K518" s="15">
        <v>17984</v>
      </c>
      <c r="L518">
        <v>0</v>
      </c>
    </row>
    <row r="519" spans="1:12" x14ac:dyDescent="0.45">
      <c r="A519" t="s">
        <v>524</v>
      </c>
      <c r="B519" t="s">
        <v>1519</v>
      </c>
      <c r="C519" s="3">
        <v>45</v>
      </c>
      <c r="D519" s="8" t="s">
        <v>1998</v>
      </c>
      <c r="E519" t="s">
        <v>8721</v>
      </c>
      <c r="F519" t="s">
        <v>2503</v>
      </c>
      <c r="G519" t="s">
        <v>8699</v>
      </c>
      <c r="H519" s="1">
        <v>45169</v>
      </c>
      <c r="I519">
        <v>2</v>
      </c>
      <c r="J519">
        <v>2</v>
      </c>
      <c r="K519" s="15">
        <v>394</v>
      </c>
      <c r="L519">
        <v>1</v>
      </c>
    </row>
    <row r="520" spans="1:12" x14ac:dyDescent="0.45">
      <c r="A520" t="s">
        <v>525</v>
      </c>
      <c r="B520" t="s">
        <v>1520</v>
      </c>
      <c r="C520" s="3">
        <v>58</v>
      </c>
      <c r="D520" s="8" t="s">
        <v>1998</v>
      </c>
      <c r="E520" t="s">
        <v>8721</v>
      </c>
      <c r="F520" t="s">
        <v>2504</v>
      </c>
      <c r="G520" t="s">
        <v>3055</v>
      </c>
      <c r="H520" s="1">
        <v>45647</v>
      </c>
      <c r="I520">
        <v>6</v>
      </c>
      <c r="J520">
        <v>22</v>
      </c>
      <c r="K520" s="15">
        <v>17433</v>
      </c>
      <c r="L520">
        <v>1</v>
      </c>
    </row>
    <row r="521" spans="1:12" x14ac:dyDescent="0.45">
      <c r="A521" t="s">
        <v>526</v>
      </c>
      <c r="B521" t="s">
        <v>1521</v>
      </c>
      <c r="C521" s="3">
        <v>46</v>
      </c>
      <c r="D521" s="8" t="s">
        <v>1998</v>
      </c>
      <c r="E521" t="s">
        <v>8721</v>
      </c>
      <c r="F521" t="s">
        <v>2505</v>
      </c>
      <c r="G521" t="s">
        <v>3120</v>
      </c>
      <c r="H521" s="1">
        <v>44895</v>
      </c>
      <c r="I521">
        <v>9</v>
      </c>
      <c r="J521">
        <v>26</v>
      </c>
      <c r="K521" s="15">
        <v>20451</v>
      </c>
      <c r="L521">
        <v>1</v>
      </c>
    </row>
    <row r="522" spans="1:12" x14ac:dyDescent="0.45">
      <c r="A522" t="s">
        <v>527</v>
      </c>
      <c r="B522" t="s">
        <v>1522</v>
      </c>
      <c r="C522" s="3">
        <v>62</v>
      </c>
      <c r="D522" s="8" t="s">
        <v>1999</v>
      </c>
      <c r="E522" t="s">
        <v>8722</v>
      </c>
      <c r="F522" t="s">
        <v>2032</v>
      </c>
      <c r="G522" t="s">
        <v>3049</v>
      </c>
      <c r="H522" s="1">
        <v>45801</v>
      </c>
      <c r="I522">
        <v>4</v>
      </c>
      <c r="J522">
        <v>10</v>
      </c>
      <c r="K522" s="15">
        <v>7686</v>
      </c>
      <c r="L522">
        <v>0</v>
      </c>
    </row>
    <row r="523" spans="1:12" x14ac:dyDescent="0.45">
      <c r="A523" t="s">
        <v>528</v>
      </c>
      <c r="B523" t="s">
        <v>1523</v>
      </c>
      <c r="C523" s="3">
        <v>19</v>
      </c>
      <c r="D523" s="8" t="s">
        <v>1998</v>
      </c>
      <c r="E523" t="s">
        <v>8721</v>
      </c>
      <c r="F523" t="s">
        <v>2506</v>
      </c>
      <c r="G523" t="s">
        <v>3014</v>
      </c>
      <c r="H523" s="1">
        <v>45258</v>
      </c>
      <c r="I523">
        <v>3</v>
      </c>
      <c r="J523">
        <v>10</v>
      </c>
      <c r="K523" s="15">
        <v>10745</v>
      </c>
      <c r="L523">
        <v>1</v>
      </c>
    </row>
    <row r="524" spans="1:12" x14ac:dyDescent="0.45">
      <c r="A524" t="s">
        <v>529</v>
      </c>
      <c r="B524" t="s">
        <v>1524</v>
      </c>
      <c r="C524" s="3">
        <v>38</v>
      </c>
      <c r="D524" s="8" t="s">
        <v>1998</v>
      </c>
      <c r="E524" t="s">
        <v>8721</v>
      </c>
      <c r="F524" t="s">
        <v>2507</v>
      </c>
      <c r="G524" t="s">
        <v>3009</v>
      </c>
      <c r="H524" s="1">
        <v>45787</v>
      </c>
      <c r="I524">
        <v>1</v>
      </c>
      <c r="J524">
        <v>5</v>
      </c>
      <c r="K524" s="15">
        <v>6469</v>
      </c>
      <c r="L524">
        <v>1</v>
      </c>
    </row>
    <row r="525" spans="1:12" x14ac:dyDescent="0.45">
      <c r="A525" t="s">
        <v>530</v>
      </c>
      <c r="B525" t="s">
        <v>1525</v>
      </c>
      <c r="C525" s="3">
        <v>36</v>
      </c>
      <c r="D525" s="8" t="s">
        <v>1999</v>
      </c>
      <c r="E525" t="s">
        <v>8721</v>
      </c>
      <c r="F525" t="s">
        <v>2508</v>
      </c>
      <c r="G525" t="s">
        <v>3045</v>
      </c>
      <c r="H525" s="1">
        <v>45698</v>
      </c>
      <c r="I525">
        <v>4</v>
      </c>
      <c r="J525">
        <v>16</v>
      </c>
      <c r="K525" s="15">
        <v>14002</v>
      </c>
      <c r="L525">
        <v>0</v>
      </c>
    </row>
    <row r="526" spans="1:12" x14ac:dyDescent="0.45">
      <c r="A526" t="s">
        <v>531</v>
      </c>
      <c r="B526" t="s">
        <v>1526</v>
      </c>
      <c r="C526" s="3">
        <v>41</v>
      </c>
      <c r="D526" s="8" t="s">
        <v>1999</v>
      </c>
      <c r="E526" t="s">
        <v>8721</v>
      </c>
      <c r="F526" t="s">
        <v>2509</v>
      </c>
      <c r="G526" t="s">
        <v>3094</v>
      </c>
      <c r="H526" s="1">
        <v>45079</v>
      </c>
      <c r="I526">
        <v>4</v>
      </c>
      <c r="J526">
        <v>16</v>
      </c>
      <c r="K526" s="15">
        <v>13827</v>
      </c>
      <c r="L526">
        <v>2</v>
      </c>
    </row>
    <row r="527" spans="1:12" x14ac:dyDescent="0.45">
      <c r="A527" t="s">
        <v>532</v>
      </c>
      <c r="B527" t="s">
        <v>1527</v>
      </c>
      <c r="C527" s="3">
        <v>27</v>
      </c>
      <c r="D527" s="8" t="s">
        <v>1998</v>
      </c>
      <c r="E527" t="s">
        <v>8721</v>
      </c>
      <c r="F527" t="s">
        <v>2160</v>
      </c>
      <c r="G527" t="s">
        <v>3165</v>
      </c>
      <c r="H527" s="1">
        <v>44887</v>
      </c>
      <c r="I527">
        <v>3</v>
      </c>
      <c r="J527">
        <v>12</v>
      </c>
      <c r="K527" s="15">
        <v>15366</v>
      </c>
      <c r="L527">
        <v>0</v>
      </c>
    </row>
    <row r="528" spans="1:12" x14ac:dyDescent="0.45">
      <c r="A528" t="s">
        <v>533</v>
      </c>
      <c r="B528" t="s">
        <v>1528</v>
      </c>
      <c r="C528" s="3">
        <v>51</v>
      </c>
      <c r="D528" s="8" t="s">
        <v>1999</v>
      </c>
      <c r="E528" t="s">
        <v>8721</v>
      </c>
      <c r="F528" t="s">
        <v>2510</v>
      </c>
      <c r="G528" t="s">
        <v>3099</v>
      </c>
      <c r="H528" s="1">
        <v>45342</v>
      </c>
      <c r="I528">
        <v>6</v>
      </c>
      <c r="J528">
        <v>16</v>
      </c>
      <c r="K528" s="15">
        <v>14695</v>
      </c>
      <c r="L528">
        <v>1</v>
      </c>
    </row>
    <row r="529" spans="1:12" x14ac:dyDescent="0.45">
      <c r="A529" t="s">
        <v>534</v>
      </c>
      <c r="B529" t="s">
        <v>1529</v>
      </c>
      <c r="C529" s="3">
        <v>54</v>
      </c>
      <c r="D529" s="8" t="s">
        <v>1998</v>
      </c>
      <c r="E529" t="s">
        <v>8721</v>
      </c>
      <c r="F529" t="s">
        <v>2511</v>
      </c>
      <c r="G529" t="s">
        <v>8699</v>
      </c>
      <c r="H529" s="1">
        <v>45127</v>
      </c>
      <c r="I529">
        <v>9</v>
      </c>
      <c r="J529">
        <v>27</v>
      </c>
      <c r="K529" s="15">
        <v>26195</v>
      </c>
      <c r="L529">
        <v>2</v>
      </c>
    </row>
    <row r="530" spans="1:12" x14ac:dyDescent="0.45">
      <c r="A530" t="s">
        <v>535</v>
      </c>
      <c r="B530" t="s">
        <v>1530</v>
      </c>
      <c r="C530" s="3">
        <v>28</v>
      </c>
      <c r="D530" s="8" t="s">
        <v>1998</v>
      </c>
      <c r="E530" t="s">
        <v>8721</v>
      </c>
      <c r="F530" t="s">
        <v>2512</v>
      </c>
      <c r="G530" t="s">
        <v>3166</v>
      </c>
      <c r="H530" s="1">
        <v>45157</v>
      </c>
      <c r="I530">
        <v>5</v>
      </c>
      <c r="J530">
        <v>17</v>
      </c>
      <c r="K530" s="15">
        <v>15975</v>
      </c>
      <c r="L530">
        <v>2</v>
      </c>
    </row>
    <row r="531" spans="1:12" x14ac:dyDescent="0.45">
      <c r="A531" t="s">
        <v>536</v>
      </c>
      <c r="B531" t="s">
        <v>1531</v>
      </c>
      <c r="C531" s="3">
        <v>23</v>
      </c>
      <c r="D531" s="8" t="s">
        <v>1999</v>
      </c>
      <c r="E531" t="s">
        <v>8721</v>
      </c>
      <c r="F531" t="s">
        <v>2513</v>
      </c>
      <c r="G531" t="s">
        <v>2969</v>
      </c>
      <c r="H531" s="1">
        <v>44941</v>
      </c>
      <c r="I531">
        <v>2</v>
      </c>
      <c r="J531">
        <v>7</v>
      </c>
      <c r="K531" s="15">
        <v>3927</v>
      </c>
      <c r="L531">
        <v>0</v>
      </c>
    </row>
    <row r="532" spans="1:12" x14ac:dyDescent="0.45">
      <c r="A532" t="s">
        <v>537</v>
      </c>
      <c r="B532" t="s">
        <v>1532</v>
      </c>
      <c r="C532" s="3">
        <v>57</v>
      </c>
      <c r="D532" s="8" t="s">
        <v>1998</v>
      </c>
      <c r="E532" t="s">
        <v>8721</v>
      </c>
      <c r="F532" t="s">
        <v>2514</v>
      </c>
      <c r="G532" t="s">
        <v>3044</v>
      </c>
      <c r="H532" s="1">
        <v>45232</v>
      </c>
      <c r="I532">
        <v>2</v>
      </c>
      <c r="J532">
        <v>7</v>
      </c>
      <c r="K532" s="15">
        <v>6741</v>
      </c>
      <c r="L532">
        <v>1</v>
      </c>
    </row>
    <row r="533" spans="1:12" x14ac:dyDescent="0.45">
      <c r="A533" t="s">
        <v>538</v>
      </c>
      <c r="B533" t="s">
        <v>1533</v>
      </c>
      <c r="C533" s="3">
        <v>49</v>
      </c>
      <c r="D533" s="8" t="s">
        <v>1998</v>
      </c>
      <c r="E533" t="s">
        <v>8721</v>
      </c>
      <c r="F533" t="s">
        <v>2515</v>
      </c>
      <c r="G533" t="s">
        <v>3167</v>
      </c>
      <c r="H533" s="1">
        <v>44914</v>
      </c>
      <c r="I533">
        <v>3</v>
      </c>
      <c r="J533">
        <v>10</v>
      </c>
      <c r="K533" s="15">
        <v>5068</v>
      </c>
      <c r="L533">
        <v>2</v>
      </c>
    </row>
    <row r="534" spans="1:12" x14ac:dyDescent="0.45">
      <c r="A534" t="s">
        <v>539</v>
      </c>
      <c r="B534" t="s">
        <v>1534</v>
      </c>
      <c r="C534" s="3">
        <v>32</v>
      </c>
      <c r="D534" s="8" t="s">
        <v>1999</v>
      </c>
      <c r="E534" t="s">
        <v>8721</v>
      </c>
      <c r="F534" t="s">
        <v>2516</v>
      </c>
      <c r="G534" t="s">
        <v>3148</v>
      </c>
      <c r="H534" s="1">
        <v>45303</v>
      </c>
      <c r="I534">
        <v>3</v>
      </c>
      <c r="J534">
        <v>9</v>
      </c>
      <c r="K534" s="15">
        <v>3080</v>
      </c>
      <c r="L534">
        <v>0</v>
      </c>
    </row>
    <row r="535" spans="1:12" x14ac:dyDescent="0.45">
      <c r="A535" t="s">
        <v>540</v>
      </c>
      <c r="B535" t="s">
        <v>1535</v>
      </c>
      <c r="C535" s="3">
        <v>58</v>
      </c>
      <c r="D535" s="8" t="s">
        <v>1999</v>
      </c>
      <c r="E535" t="s">
        <v>8721</v>
      </c>
      <c r="F535" t="s">
        <v>2517</v>
      </c>
      <c r="G535" t="s">
        <v>3122</v>
      </c>
      <c r="H535" s="1">
        <v>45605</v>
      </c>
      <c r="I535">
        <v>4</v>
      </c>
      <c r="J535">
        <v>10</v>
      </c>
      <c r="K535" s="15">
        <v>9781</v>
      </c>
      <c r="L535">
        <v>1</v>
      </c>
    </row>
    <row r="536" spans="1:12" x14ac:dyDescent="0.45">
      <c r="A536" t="s">
        <v>541</v>
      </c>
      <c r="B536" t="s">
        <v>1536</v>
      </c>
      <c r="C536" s="3">
        <v>47</v>
      </c>
      <c r="D536" s="8" t="s">
        <v>1999</v>
      </c>
      <c r="E536" t="s">
        <v>8721</v>
      </c>
      <c r="F536" t="s">
        <v>2518</v>
      </c>
      <c r="G536" t="s">
        <v>3111</v>
      </c>
      <c r="H536" s="1">
        <v>45381</v>
      </c>
      <c r="I536">
        <v>7</v>
      </c>
      <c r="J536">
        <v>14</v>
      </c>
      <c r="K536" s="15">
        <v>11169</v>
      </c>
      <c r="L536">
        <v>0</v>
      </c>
    </row>
    <row r="537" spans="1:12" x14ac:dyDescent="0.45">
      <c r="A537" t="s">
        <v>542</v>
      </c>
      <c r="B537" t="s">
        <v>1537</v>
      </c>
      <c r="C537" s="3">
        <v>60</v>
      </c>
      <c r="D537" s="8" t="s">
        <v>1998</v>
      </c>
      <c r="E537" t="s">
        <v>8722</v>
      </c>
      <c r="F537" t="s">
        <v>2519</v>
      </c>
      <c r="G537" t="s">
        <v>3044</v>
      </c>
      <c r="H537" s="1">
        <v>45046</v>
      </c>
      <c r="I537">
        <v>11</v>
      </c>
      <c r="J537">
        <v>31</v>
      </c>
      <c r="K537" s="15">
        <v>33691</v>
      </c>
      <c r="L537">
        <v>2</v>
      </c>
    </row>
    <row r="538" spans="1:12" x14ac:dyDescent="0.45">
      <c r="A538" t="s">
        <v>543</v>
      </c>
      <c r="B538" t="s">
        <v>1538</v>
      </c>
      <c r="C538" s="3">
        <v>47</v>
      </c>
      <c r="D538" s="8" t="s">
        <v>1999</v>
      </c>
      <c r="E538" t="s">
        <v>8721</v>
      </c>
      <c r="F538" t="s">
        <v>2520</v>
      </c>
      <c r="G538" t="s">
        <v>3168</v>
      </c>
      <c r="H538" s="1">
        <v>45103</v>
      </c>
      <c r="I538">
        <v>3</v>
      </c>
      <c r="J538">
        <v>8</v>
      </c>
      <c r="K538" s="15">
        <v>7180</v>
      </c>
      <c r="L538">
        <v>1</v>
      </c>
    </row>
    <row r="539" spans="1:12" x14ac:dyDescent="0.45">
      <c r="A539" t="s">
        <v>544</v>
      </c>
      <c r="B539" t="s">
        <v>1539</v>
      </c>
      <c r="C539" s="3">
        <v>61</v>
      </c>
      <c r="D539" s="8" t="s">
        <v>1998</v>
      </c>
      <c r="E539" t="s">
        <v>8722</v>
      </c>
      <c r="F539" t="s">
        <v>2521</v>
      </c>
      <c r="G539" t="s">
        <v>3024</v>
      </c>
      <c r="H539" s="1">
        <v>45047</v>
      </c>
      <c r="I539">
        <v>4</v>
      </c>
      <c r="J539">
        <v>12</v>
      </c>
      <c r="K539" s="15">
        <v>11571</v>
      </c>
      <c r="L539">
        <v>2</v>
      </c>
    </row>
    <row r="540" spans="1:12" x14ac:dyDescent="0.45">
      <c r="A540" t="s">
        <v>545</v>
      </c>
      <c r="B540" t="s">
        <v>1540</v>
      </c>
      <c r="C540" s="3">
        <v>22</v>
      </c>
      <c r="D540" s="8" t="s">
        <v>1999</v>
      </c>
      <c r="E540" t="s">
        <v>8721</v>
      </c>
      <c r="F540" t="s">
        <v>2522</v>
      </c>
      <c r="G540" t="s">
        <v>3044</v>
      </c>
      <c r="H540" s="1">
        <v>45059</v>
      </c>
      <c r="I540">
        <v>7</v>
      </c>
      <c r="J540">
        <v>25</v>
      </c>
      <c r="K540" s="15">
        <v>25533</v>
      </c>
      <c r="L540">
        <v>3</v>
      </c>
    </row>
    <row r="541" spans="1:12" x14ac:dyDescent="0.45">
      <c r="A541" t="s">
        <v>546</v>
      </c>
      <c r="B541" t="s">
        <v>1541</v>
      </c>
      <c r="C541" s="3">
        <v>40</v>
      </c>
      <c r="D541" s="8" t="s">
        <v>1999</v>
      </c>
      <c r="E541" t="s">
        <v>8721</v>
      </c>
      <c r="F541" t="s">
        <v>2523</v>
      </c>
      <c r="G541" t="s">
        <v>3122</v>
      </c>
      <c r="H541" s="1">
        <v>45278</v>
      </c>
      <c r="I541">
        <v>4</v>
      </c>
      <c r="J541">
        <v>10</v>
      </c>
      <c r="K541" s="15">
        <v>13069</v>
      </c>
      <c r="L541">
        <v>1</v>
      </c>
    </row>
    <row r="542" spans="1:12" x14ac:dyDescent="0.45">
      <c r="A542" t="s">
        <v>547</v>
      </c>
      <c r="B542" t="s">
        <v>1542</v>
      </c>
      <c r="C542" s="3">
        <v>58</v>
      </c>
      <c r="D542" s="8" t="s">
        <v>1999</v>
      </c>
      <c r="E542" t="s">
        <v>8721</v>
      </c>
      <c r="F542" t="s">
        <v>2524</v>
      </c>
      <c r="G542" t="s">
        <v>2969</v>
      </c>
      <c r="H542" s="1">
        <v>45771</v>
      </c>
      <c r="I542">
        <v>1</v>
      </c>
      <c r="J542">
        <v>3</v>
      </c>
      <c r="K542" s="15">
        <v>2344</v>
      </c>
      <c r="L542">
        <v>0</v>
      </c>
    </row>
    <row r="543" spans="1:12" x14ac:dyDescent="0.45">
      <c r="A543" t="s">
        <v>548</v>
      </c>
      <c r="B543" t="s">
        <v>1543</v>
      </c>
      <c r="C543" s="3">
        <v>62</v>
      </c>
      <c r="D543" s="8" t="s">
        <v>1999</v>
      </c>
      <c r="E543" t="s">
        <v>8722</v>
      </c>
      <c r="F543" t="s">
        <v>2525</v>
      </c>
      <c r="G543" t="s">
        <v>3160</v>
      </c>
      <c r="H543" s="1">
        <v>45774</v>
      </c>
      <c r="I543">
        <v>3</v>
      </c>
      <c r="J543">
        <v>8</v>
      </c>
      <c r="K543" s="15">
        <v>11839</v>
      </c>
      <c r="L543">
        <v>0</v>
      </c>
    </row>
    <row r="544" spans="1:12" x14ac:dyDescent="0.45">
      <c r="A544" t="s">
        <v>549</v>
      </c>
      <c r="B544" t="s">
        <v>1544</v>
      </c>
      <c r="C544" s="3">
        <v>47</v>
      </c>
      <c r="D544" s="8" t="s">
        <v>1999</v>
      </c>
      <c r="E544" t="s">
        <v>8721</v>
      </c>
      <c r="F544" t="s">
        <v>2526</v>
      </c>
      <c r="G544" t="s">
        <v>3073</v>
      </c>
      <c r="H544" s="1">
        <v>45728</v>
      </c>
      <c r="I544">
        <v>0</v>
      </c>
      <c r="J544">
        <v>0</v>
      </c>
      <c r="K544" s="15">
        <v>0</v>
      </c>
      <c r="L544">
        <v>0</v>
      </c>
    </row>
    <row r="545" spans="1:12" x14ac:dyDescent="0.45">
      <c r="A545" t="s">
        <v>550</v>
      </c>
      <c r="B545" t="s">
        <v>1545</v>
      </c>
      <c r="C545" s="3">
        <v>30</v>
      </c>
      <c r="D545" s="8" t="s">
        <v>1999</v>
      </c>
      <c r="E545" t="s">
        <v>8721</v>
      </c>
      <c r="F545" t="s">
        <v>2527</v>
      </c>
      <c r="G545" t="s">
        <v>3111</v>
      </c>
      <c r="H545" s="1">
        <v>45335</v>
      </c>
      <c r="I545">
        <v>8</v>
      </c>
      <c r="J545">
        <v>14</v>
      </c>
      <c r="K545" s="15">
        <v>11548</v>
      </c>
      <c r="L545">
        <v>0</v>
      </c>
    </row>
    <row r="546" spans="1:12" x14ac:dyDescent="0.45">
      <c r="A546" t="s">
        <v>551</v>
      </c>
      <c r="B546" t="s">
        <v>1546</v>
      </c>
      <c r="C546" s="3">
        <v>48</v>
      </c>
      <c r="D546" s="8" t="s">
        <v>1998</v>
      </c>
      <c r="E546" t="s">
        <v>8721</v>
      </c>
      <c r="F546" t="s">
        <v>2528</v>
      </c>
      <c r="G546" t="s">
        <v>3006</v>
      </c>
      <c r="H546" s="1">
        <v>45422</v>
      </c>
      <c r="I546">
        <v>7</v>
      </c>
      <c r="J546">
        <v>24</v>
      </c>
      <c r="K546" s="15">
        <v>20685</v>
      </c>
      <c r="L546">
        <v>1</v>
      </c>
    </row>
    <row r="547" spans="1:12" x14ac:dyDescent="0.45">
      <c r="A547" t="s">
        <v>552</v>
      </c>
      <c r="B547" t="s">
        <v>1547</v>
      </c>
      <c r="C547" s="3">
        <v>33</v>
      </c>
      <c r="D547" s="8" t="s">
        <v>1999</v>
      </c>
      <c r="E547" t="s">
        <v>8721</v>
      </c>
      <c r="F547" t="s">
        <v>2529</v>
      </c>
      <c r="G547" t="s">
        <v>3138</v>
      </c>
      <c r="H547" s="1">
        <v>45163</v>
      </c>
      <c r="I547">
        <v>3</v>
      </c>
      <c r="J547">
        <v>8</v>
      </c>
      <c r="K547" s="15">
        <v>10026</v>
      </c>
      <c r="L547">
        <v>0</v>
      </c>
    </row>
    <row r="548" spans="1:12" x14ac:dyDescent="0.45">
      <c r="A548" t="s">
        <v>553</v>
      </c>
      <c r="B548" t="s">
        <v>1548</v>
      </c>
      <c r="C548" s="3">
        <v>54</v>
      </c>
      <c r="D548" s="8" t="s">
        <v>1999</v>
      </c>
      <c r="E548" t="s">
        <v>8721</v>
      </c>
      <c r="F548" t="s">
        <v>2530</v>
      </c>
      <c r="G548" t="s">
        <v>3011</v>
      </c>
      <c r="H548" s="1">
        <v>45349</v>
      </c>
      <c r="I548">
        <v>2</v>
      </c>
      <c r="J548">
        <v>2</v>
      </c>
      <c r="K548" s="15">
        <v>2975</v>
      </c>
      <c r="L548">
        <v>2</v>
      </c>
    </row>
    <row r="549" spans="1:12" x14ac:dyDescent="0.45">
      <c r="A549" t="s">
        <v>554</v>
      </c>
      <c r="B549" t="s">
        <v>1549</v>
      </c>
      <c r="C549" s="3">
        <v>54</v>
      </c>
      <c r="D549" s="8" t="s">
        <v>1999</v>
      </c>
      <c r="E549" t="s">
        <v>8721</v>
      </c>
      <c r="F549" t="s">
        <v>2531</v>
      </c>
      <c r="G549" t="s">
        <v>3088</v>
      </c>
      <c r="H549" s="1">
        <v>45435</v>
      </c>
      <c r="I549">
        <v>10</v>
      </c>
      <c r="J549">
        <v>34</v>
      </c>
      <c r="K549" s="15">
        <v>28232</v>
      </c>
      <c r="L549">
        <v>0</v>
      </c>
    </row>
    <row r="550" spans="1:12" x14ac:dyDescent="0.45">
      <c r="A550" t="s">
        <v>555</v>
      </c>
      <c r="B550" t="s">
        <v>1550</v>
      </c>
      <c r="C550" s="3">
        <v>62</v>
      </c>
      <c r="D550" s="8" t="s">
        <v>1999</v>
      </c>
      <c r="E550" t="s">
        <v>8722</v>
      </c>
      <c r="F550" t="s">
        <v>2532</v>
      </c>
      <c r="G550" t="s">
        <v>3165</v>
      </c>
      <c r="H550" s="1">
        <v>45833</v>
      </c>
      <c r="I550">
        <v>2</v>
      </c>
      <c r="J550">
        <v>8</v>
      </c>
      <c r="K550" s="15">
        <v>5663</v>
      </c>
      <c r="L550">
        <v>2</v>
      </c>
    </row>
    <row r="551" spans="1:12" x14ac:dyDescent="0.45">
      <c r="A551" t="s">
        <v>556</v>
      </c>
      <c r="B551" t="s">
        <v>1551</v>
      </c>
      <c r="C551" s="3">
        <v>19</v>
      </c>
      <c r="D551" s="8" t="s">
        <v>1999</v>
      </c>
      <c r="E551" t="s">
        <v>8721</v>
      </c>
      <c r="F551" t="s">
        <v>2533</v>
      </c>
      <c r="G551" t="s">
        <v>8696</v>
      </c>
      <c r="H551" s="1">
        <v>45780</v>
      </c>
      <c r="I551">
        <v>1</v>
      </c>
      <c r="J551">
        <v>1</v>
      </c>
      <c r="K551" s="15">
        <v>62</v>
      </c>
      <c r="L551">
        <v>1</v>
      </c>
    </row>
    <row r="552" spans="1:12" x14ac:dyDescent="0.45">
      <c r="A552" t="s">
        <v>557</v>
      </c>
      <c r="B552" t="s">
        <v>1552</v>
      </c>
      <c r="C552" s="3">
        <v>35</v>
      </c>
      <c r="D552" s="8" t="s">
        <v>1998</v>
      </c>
      <c r="E552" t="s">
        <v>8721</v>
      </c>
      <c r="F552" t="s">
        <v>2534</v>
      </c>
      <c r="G552" t="s">
        <v>3169</v>
      </c>
      <c r="H552" s="1">
        <v>45823</v>
      </c>
      <c r="I552">
        <v>5</v>
      </c>
      <c r="J552">
        <v>20</v>
      </c>
      <c r="K552" s="15">
        <v>22899</v>
      </c>
      <c r="L552">
        <v>1</v>
      </c>
    </row>
    <row r="553" spans="1:12" x14ac:dyDescent="0.45">
      <c r="A553" t="s">
        <v>558</v>
      </c>
      <c r="B553" t="s">
        <v>1553</v>
      </c>
      <c r="C553" s="3">
        <v>54</v>
      </c>
      <c r="D553" s="8" t="s">
        <v>1998</v>
      </c>
      <c r="E553" t="s">
        <v>8721</v>
      </c>
      <c r="F553" t="s">
        <v>2535</v>
      </c>
      <c r="G553" t="s">
        <v>3170</v>
      </c>
      <c r="H553" s="1">
        <v>45209</v>
      </c>
      <c r="I553">
        <v>5</v>
      </c>
      <c r="J553">
        <v>9</v>
      </c>
      <c r="K553" s="15">
        <v>11099</v>
      </c>
      <c r="L553">
        <v>0</v>
      </c>
    </row>
    <row r="554" spans="1:12" x14ac:dyDescent="0.45">
      <c r="A554" t="s">
        <v>559</v>
      </c>
      <c r="B554" t="s">
        <v>1554</v>
      </c>
      <c r="C554" s="3">
        <v>56</v>
      </c>
      <c r="D554" s="8" t="s">
        <v>1999</v>
      </c>
      <c r="E554" t="s">
        <v>8721</v>
      </c>
      <c r="F554" t="s">
        <v>2536</v>
      </c>
      <c r="G554" t="s">
        <v>2970</v>
      </c>
      <c r="H554" s="1">
        <v>45475</v>
      </c>
      <c r="I554">
        <v>1</v>
      </c>
      <c r="J554">
        <v>5</v>
      </c>
      <c r="K554" s="15">
        <v>7783</v>
      </c>
      <c r="L554">
        <v>1</v>
      </c>
    </row>
    <row r="555" spans="1:12" x14ac:dyDescent="0.45">
      <c r="A555" t="s">
        <v>560</v>
      </c>
      <c r="B555" t="s">
        <v>1555</v>
      </c>
      <c r="C555" s="3">
        <v>36</v>
      </c>
      <c r="D555" s="8" t="s">
        <v>1998</v>
      </c>
      <c r="E555" t="s">
        <v>8721</v>
      </c>
      <c r="F555" t="s">
        <v>2537</v>
      </c>
      <c r="G555" t="s">
        <v>3051</v>
      </c>
      <c r="H555" s="1">
        <v>44969</v>
      </c>
      <c r="I555">
        <v>7</v>
      </c>
      <c r="J555">
        <v>22</v>
      </c>
      <c r="K555" s="15">
        <v>23892</v>
      </c>
      <c r="L555">
        <v>1</v>
      </c>
    </row>
    <row r="556" spans="1:12" x14ac:dyDescent="0.45">
      <c r="A556" t="s">
        <v>561</v>
      </c>
      <c r="B556" t="s">
        <v>1556</v>
      </c>
      <c r="C556" s="3">
        <v>56</v>
      </c>
      <c r="D556" s="8" t="s">
        <v>1999</v>
      </c>
      <c r="E556" t="s">
        <v>8721</v>
      </c>
      <c r="F556" t="s">
        <v>2538</v>
      </c>
      <c r="G556" t="s">
        <v>2968</v>
      </c>
      <c r="H556" s="1">
        <v>45725</v>
      </c>
      <c r="I556">
        <v>6</v>
      </c>
      <c r="J556">
        <v>15</v>
      </c>
      <c r="K556" s="15">
        <v>14746</v>
      </c>
      <c r="L556">
        <v>2</v>
      </c>
    </row>
    <row r="557" spans="1:12" x14ac:dyDescent="0.45">
      <c r="A557" t="s">
        <v>562</v>
      </c>
      <c r="B557" t="s">
        <v>1557</v>
      </c>
      <c r="C557" s="3">
        <v>32</v>
      </c>
      <c r="D557" s="8" t="s">
        <v>1998</v>
      </c>
      <c r="E557" t="s">
        <v>8721</v>
      </c>
      <c r="F557" t="s">
        <v>2539</v>
      </c>
      <c r="G557" t="s">
        <v>3114</v>
      </c>
      <c r="H557" s="1">
        <v>45237</v>
      </c>
      <c r="I557">
        <v>3</v>
      </c>
      <c r="J557">
        <v>10</v>
      </c>
      <c r="K557" s="15">
        <v>13059</v>
      </c>
      <c r="L557">
        <v>1</v>
      </c>
    </row>
    <row r="558" spans="1:12" x14ac:dyDescent="0.45">
      <c r="A558" t="s">
        <v>563</v>
      </c>
      <c r="B558" t="s">
        <v>1558</v>
      </c>
      <c r="C558" s="3">
        <v>57</v>
      </c>
      <c r="D558" s="8" t="s">
        <v>1999</v>
      </c>
      <c r="E558" t="s">
        <v>8721</v>
      </c>
      <c r="F558" t="s">
        <v>2540</v>
      </c>
      <c r="G558" t="s">
        <v>2979</v>
      </c>
      <c r="H558" s="1">
        <v>45803</v>
      </c>
      <c r="I558">
        <v>5</v>
      </c>
      <c r="J558">
        <v>16</v>
      </c>
      <c r="K558" s="15">
        <v>15155</v>
      </c>
      <c r="L558">
        <v>1</v>
      </c>
    </row>
    <row r="559" spans="1:12" x14ac:dyDescent="0.45">
      <c r="A559" t="s">
        <v>564</v>
      </c>
      <c r="B559" t="s">
        <v>1100</v>
      </c>
      <c r="C559" s="3">
        <v>61</v>
      </c>
      <c r="D559" s="8" t="s">
        <v>1998</v>
      </c>
      <c r="E559" t="s">
        <v>8722</v>
      </c>
      <c r="F559" t="s">
        <v>2541</v>
      </c>
      <c r="G559" t="s">
        <v>3105</v>
      </c>
      <c r="H559" s="1">
        <v>45466</v>
      </c>
      <c r="I559">
        <v>5</v>
      </c>
      <c r="J559">
        <v>13</v>
      </c>
      <c r="K559" s="15">
        <v>11012</v>
      </c>
      <c r="L559">
        <v>2</v>
      </c>
    </row>
    <row r="560" spans="1:12" x14ac:dyDescent="0.45">
      <c r="A560" t="s">
        <v>565</v>
      </c>
      <c r="B560" t="s">
        <v>1559</v>
      </c>
      <c r="C560" s="3">
        <v>58</v>
      </c>
      <c r="D560" s="8" t="s">
        <v>1998</v>
      </c>
      <c r="E560" t="s">
        <v>8721</v>
      </c>
      <c r="F560" t="s">
        <v>2542</v>
      </c>
      <c r="G560" t="s">
        <v>2999</v>
      </c>
      <c r="H560" s="1">
        <v>44901</v>
      </c>
      <c r="I560">
        <v>4</v>
      </c>
      <c r="J560">
        <v>11</v>
      </c>
      <c r="K560" s="15">
        <v>3239</v>
      </c>
      <c r="L560">
        <v>1</v>
      </c>
    </row>
    <row r="561" spans="1:12" x14ac:dyDescent="0.45">
      <c r="A561" t="s">
        <v>566</v>
      </c>
      <c r="B561" t="s">
        <v>1560</v>
      </c>
      <c r="C561" s="3">
        <v>58</v>
      </c>
      <c r="D561" s="8" t="s">
        <v>1998</v>
      </c>
      <c r="E561" t="s">
        <v>8721</v>
      </c>
      <c r="F561" t="s">
        <v>2486</v>
      </c>
      <c r="G561" t="s">
        <v>2989</v>
      </c>
      <c r="H561" s="1">
        <v>45168</v>
      </c>
      <c r="I561">
        <v>3</v>
      </c>
      <c r="J561">
        <v>5</v>
      </c>
      <c r="K561" s="15">
        <v>5511</v>
      </c>
      <c r="L561">
        <v>0</v>
      </c>
    </row>
    <row r="562" spans="1:12" x14ac:dyDescent="0.45">
      <c r="A562" t="s">
        <v>567</v>
      </c>
      <c r="B562" t="s">
        <v>1561</v>
      </c>
      <c r="C562" s="3">
        <v>37</v>
      </c>
      <c r="D562" s="8" t="s">
        <v>1999</v>
      </c>
      <c r="E562" t="s">
        <v>8721</v>
      </c>
      <c r="F562" t="s">
        <v>2543</v>
      </c>
      <c r="G562" t="s">
        <v>3039</v>
      </c>
      <c r="H562" s="1">
        <v>45770</v>
      </c>
      <c r="I562">
        <v>8</v>
      </c>
      <c r="J562">
        <v>25</v>
      </c>
      <c r="K562" s="15">
        <v>33849</v>
      </c>
      <c r="L562">
        <v>2</v>
      </c>
    </row>
    <row r="563" spans="1:12" x14ac:dyDescent="0.45">
      <c r="A563" t="s">
        <v>568</v>
      </c>
      <c r="B563" t="s">
        <v>1562</v>
      </c>
      <c r="C563" s="3">
        <v>20</v>
      </c>
      <c r="D563" s="8" t="s">
        <v>1999</v>
      </c>
      <c r="E563" t="s">
        <v>8721</v>
      </c>
      <c r="F563" t="s">
        <v>2544</v>
      </c>
      <c r="G563" t="s">
        <v>3091</v>
      </c>
      <c r="H563" s="1">
        <v>45172</v>
      </c>
      <c r="I563">
        <v>2</v>
      </c>
      <c r="J563">
        <v>7</v>
      </c>
      <c r="K563" s="15">
        <v>7851</v>
      </c>
      <c r="L563">
        <v>1</v>
      </c>
    </row>
    <row r="564" spans="1:12" x14ac:dyDescent="0.45">
      <c r="A564" t="s">
        <v>569</v>
      </c>
      <c r="B564" t="s">
        <v>1563</v>
      </c>
      <c r="C564" s="3">
        <v>64</v>
      </c>
      <c r="D564" s="8" t="s">
        <v>1998</v>
      </c>
      <c r="E564" t="s">
        <v>8722</v>
      </c>
      <c r="F564" t="s">
        <v>2545</v>
      </c>
      <c r="G564" t="s">
        <v>3028</v>
      </c>
      <c r="H564" s="1">
        <v>45892</v>
      </c>
      <c r="I564">
        <v>1</v>
      </c>
      <c r="J564">
        <v>1</v>
      </c>
      <c r="K564" s="15">
        <v>258</v>
      </c>
      <c r="L564">
        <v>2</v>
      </c>
    </row>
    <row r="565" spans="1:12" x14ac:dyDescent="0.45">
      <c r="A565" t="s">
        <v>570</v>
      </c>
      <c r="B565" t="s">
        <v>1564</v>
      </c>
      <c r="C565" s="3">
        <v>23</v>
      </c>
      <c r="D565" s="8" t="s">
        <v>1999</v>
      </c>
      <c r="E565" t="s">
        <v>8721</v>
      </c>
      <c r="F565" t="s">
        <v>2546</v>
      </c>
      <c r="G565" t="s">
        <v>3008</v>
      </c>
      <c r="H565" s="1">
        <v>45391</v>
      </c>
      <c r="I565">
        <v>6</v>
      </c>
      <c r="J565">
        <v>17</v>
      </c>
      <c r="K565" s="15">
        <v>12726</v>
      </c>
      <c r="L565">
        <v>0</v>
      </c>
    </row>
    <row r="566" spans="1:12" x14ac:dyDescent="0.45">
      <c r="A566" t="s">
        <v>571</v>
      </c>
      <c r="B566" t="s">
        <v>1565</v>
      </c>
      <c r="C566" s="3">
        <v>38</v>
      </c>
      <c r="D566" s="8" t="s">
        <v>1999</v>
      </c>
      <c r="E566" t="s">
        <v>8721</v>
      </c>
      <c r="F566" t="s">
        <v>2547</v>
      </c>
      <c r="G566" t="s">
        <v>3063</v>
      </c>
      <c r="H566" s="1">
        <v>45336</v>
      </c>
      <c r="I566">
        <v>4</v>
      </c>
      <c r="J566">
        <v>7</v>
      </c>
      <c r="K566" s="15">
        <v>8057</v>
      </c>
      <c r="L566">
        <v>0</v>
      </c>
    </row>
    <row r="567" spans="1:12" x14ac:dyDescent="0.45">
      <c r="A567" t="s">
        <v>572</v>
      </c>
      <c r="B567" t="s">
        <v>1566</v>
      </c>
      <c r="C567" s="3">
        <v>29</v>
      </c>
      <c r="D567" s="8" t="s">
        <v>1998</v>
      </c>
      <c r="E567" t="s">
        <v>8721</v>
      </c>
      <c r="F567" t="s">
        <v>2548</v>
      </c>
      <c r="G567" t="s">
        <v>3146</v>
      </c>
      <c r="H567" s="1">
        <v>45089</v>
      </c>
      <c r="I567">
        <v>1</v>
      </c>
      <c r="J567">
        <v>3</v>
      </c>
      <c r="K567" s="15">
        <v>3864</v>
      </c>
      <c r="L567">
        <v>2</v>
      </c>
    </row>
    <row r="568" spans="1:12" x14ac:dyDescent="0.45">
      <c r="A568" t="s">
        <v>573</v>
      </c>
      <c r="B568" t="s">
        <v>1567</v>
      </c>
      <c r="C568" s="3">
        <v>26</v>
      </c>
      <c r="D568" s="8" t="s">
        <v>1999</v>
      </c>
      <c r="E568" t="s">
        <v>8721</v>
      </c>
      <c r="F568" t="s">
        <v>2549</v>
      </c>
      <c r="G568" t="s">
        <v>3092</v>
      </c>
      <c r="H568" s="1">
        <v>45785</v>
      </c>
      <c r="I568">
        <v>11</v>
      </c>
      <c r="J568">
        <v>30</v>
      </c>
      <c r="K568" s="15">
        <v>32623</v>
      </c>
      <c r="L568">
        <v>2</v>
      </c>
    </row>
    <row r="569" spans="1:12" x14ac:dyDescent="0.45">
      <c r="A569" t="s">
        <v>574</v>
      </c>
      <c r="B569" t="s">
        <v>1568</v>
      </c>
      <c r="C569" s="3">
        <v>51</v>
      </c>
      <c r="D569" s="8" t="s">
        <v>1999</v>
      </c>
      <c r="E569" t="s">
        <v>8721</v>
      </c>
      <c r="F569" t="s">
        <v>2550</v>
      </c>
      <c r="G569" t="s">
        <v>3041</v>
      </c>
      <c r="H569" s="1">
        <v>44888</v>
      </c>
      <c r="I569">
        <v>2</v>
      </c>
      <c r="J569">
        <v>4</v>
      </c>
      <c r="K569" s="15">
        <v>4503</v>
      </c>
      <c r="L569">
        <v>0</v>
      </c>
    </row>
    <row r="570" spans="1:12" x14ac:dyDescent="0.45">
      <c r="A570" t="s">
        <v>575</v>
      </c>
      <c r="B570" t="s">
        <v>1569</v>
      </c>
      <c r="C570" s="3">
        <v>28</v>
      </c>
      <c r="D570" s="8" t="s">
        <v>1999</v>
      </c>
      <c r="E570" t="s">
        <v>8721</v>
      </c>
      <c r="F570" t="s">
        <v>2551</v>
      </c>
      <c r="G570" t="s">
        <v>8704</v>
      </c>
      <c r="H570" s="1">
        <v>45165</v>
      </c>
      <c r="I570">
        <v>5</v>
      </c>
      <c r="J570">
        <v>12</v>
      </c>
      <c r="K570" s="15">
        <v>10113</v>
      </c>
      <c r="L570">
        <v>0</v>
      </c>
    </row>
    <row r="571" spans="1:12" x14ac:dyDescent="0.45">
      <c r="A571" t="s">
        <v>576</v>
      </c>
      <c r="B571" t="s">
        <v>1570</v>
      </c>
      <c r="C571" s="3">
        <v>48</v>
      </c>
      <c r="D571" s="8" t="s">
        <v>1999</v>
      </c>
      <c r="E571" t="s">
        <v>8721</v>
      </c>
      <c r="F571" t="s">
        <v>2552</v>
      </c>
      <c r="G571" t="s">
        <v>3135</v>
      </c>
      <c r="H571" s="1">
        <v>45265</v>
      </c>
      <c r="I571">
        <v>7</v>
      </c>
      <c r="J571">
        <v>21</v>
      </c>
      <c r="K571" s="15">
        <v>23299</v>
      </c>
      <c r="L571">
        <v>1</v>
      </c>
    </row>
    <row r="572" spans="1:12" x14ac:dyDescent="0.45">
      <c r="A572" t="s">
        <v>577</v>
      </c>
      <c r="B572" t="s">
        <v>1571</v>
      </c>
      <c r="C572" s="3">
        <v>65</v>
      </c>
      <c r="D572" s="8" t="s">
        <v>1999</v>
      </c>
      <c r="E572" t="s">
        <v>8722</v>
      </c>
      <c r="F572" t="s">
        <v>2553</v>
      </c>
      <c r="G572" t="s">
        <v>3138</v>
      </c>
      <c r="H572" s="1">
        <v>45246</v>
      </c>
      <c r="I572">
        <v>1</v>
      </c>
      <c r="J572">
        <v>1</v>
      </c>
      <c r="K572" s="15">
        <v>113</v>
      </c>
      <c r="L572">
        <v>2</v>
      </c>
    </row>
    <row r="573" spans="1:12" x14ac:dyDescent="0.45">
      <c r="A573" t="s">
        <v>578</v>
      </c>
      <c r="B573" t="s">
        <v>1572</v>
      </c>
      <c r="C573" s="3">
        <v>25</v>
      </c>
      <c r="D573" s="8" t="s">
        <v>1999</v>
      </c>
      <c r="E573" t="s">
        <v>8721</v>
      </c>
      <c r="F573" t="s">
        <v>2554</v>
      </c>
      <c r="G573" t="s">
        <v>3130</v>
      </c>
      <c r="H573" s="1">
        <v>44887</v>
      </c>
      <c r="I573">
        <v>2</v>
      </c>
      <c r="J573">
        <v>8</v>
      </c>
      <c r="K573" s="15">
        <v>10565</v>
      </c>
      <c r="L573">
        <v>0</v>
      </c>
    </row>
    <row r="574" spans="1:12" x14ac:dyDescent="0.45">
      <c r="A574" t="s">
        <v>579</v>
      </c>
      <c r="B574" t="s">
        <v>1573</v>
      </c>
      <c r="C574" s="3">
        <v>22</v>
      </c>
      <c r="D574" s="8" t="s">
        <v>1998</v>
      </c>
      <c r="E574" t="s">
        <v>8721</v>
      </c>
      <c r="F574" t="s">
        <v>2555</v>
      </c>
      <c r="G574" t="s">
        <v>2969</v>
      </c>
      <c r="H574" s="1">
        <v>45605</v>
      </c>
      <c r="I574">
        <v>8</v>
      </c>
      <c r="J574">
        <v>32</v>
      </c>
      <c r="K574" s="15">
        <v>30915</v>
      </c>
      <c r="L574">
        <v>2</v>
      </c>
    </row>
    <row r="575" spans="1:12" x14ac:dyDescent="0.45">
      <c r="A575" t="s">
        <v>580</v>
      </c>
      <c r="B575" t="s">
        <v>1574</v>
      </c>
      <c r="C575" s="3">
        <v>32</v>
      </c>
      <c r="D575" s="8" t="s">
        <v>1999</v>
      </c>
      <c r="E575" t="s">
        <v>8721</v>
      </c>
      <c r="F575" t="s">
        <v>2556</v>
      </c>
      <c r="G575" t="s">
        <v>3032</v>
      </c>
      <c r="H575" s="1">
        <v>45235</v>
      </c>
      <c r="I575">
        <v>2</v>
      </c>
      <c r="J575">
        <v>6</v>
      </c>
      <c r="K575" s="15">
        <v>4005</v>
      </c>
      <c r="L575">
        <v>1</v>
      </c>
    </row>
    <row r="576" spans="1:12" x14ac:dyDescent="0.45">
      <c r="A576" t="s">
        <v>581</v>
      </c>
      <c r="B576" t="s">
        <v>1575</v>
      </c>
      <c r="C576" s="3">
        <v>53</v>
      </c>
      <c r="D576" s="8" t="s">
        <v>1999</v>
      </c>
      <c r="E576" t="s">
        <v>8721</v>
      </c>
      <c r="F576" t="s">
        <v>2557</v>
      </c>
      <c r="G576" t="s">
        <v>3159</v>
      </c>
      <c r="H576" s="1">
        <v>45004</v>
      </c>
      <c r="I576">
        <v>4</v>
      </c>
      <c r="J576">
        <v>16</v>
      </c>
      <c r="K576" s="15">
        <v>9216</v>
      </c>
      <c r="L576">
        <v>2</v>
      </c>
    </row>
    <row r="577" spans="1:12" x14ac:dyDescent="0.45">
      <c r="A577" t="s">
        <v>582</v>
      </c>
      <c r="B577" t="s">
        <v>1576</v>
      </c>
      <c r="C577" s="3">
        <v>23</v>
      </c>
      <c r="D577" s="8" t="s">
        <v>1999</v>
      </c>
      <c r="E577" t="s">
        <v>8721</v>
      </c>
      <c r="F577" t="s">
        <v>2558</v>
      </c>
      <c r="G577" t="s">
        <v>8700</v>
      </c>
      <c r="H577" s="1">
        <v>45123</v>
      </c>
      <c r="I577">
        <v>1</v>
      </c>
      <c r="J577">
        <v>3</v>
      </c>
      <c r="K577" s="15">
        <v>1052</v>
      </c>
      <c r="L577">
        <v>1</v>
      </c>
    </row>
    <row r="578" spans="1:12" x14ac:dyDescent="0.45">
      <c r="A578" t="s">
        <v>583</v>
      </c>
      <c r="B578" t="s">
        <v>1577</v>
      </c>
      <c r="C578" s="3">
        <v>18</v>
      </c>
      <c r="D578" s="8" t="s">
        <v>1999</v>
      </c>
      <c r="E578" t="s">
        <v>8721</v>
      </c>
      <c r="F578" t="s">
        <v>2559</v>
      </c>
      <c r="G578" t="s">
        <v>8706</v>
      </c>
      <c r="H578" s="1">
        <v>45502</v>
      </c>
      <c r="I578">
        <v>13</v>
      </c>
      <c r="J578">
        <v>48</v>
      </c>
      <c r="K578" s="15">
        <v>45183</v>
      </c>
      <c r="L578">
        <v>1</v>
      </c>
    </row>
    <row r="579" spans="1:12" x14ac:dyDescent="0.45">
      <c r="A579" t="s">
        <v>584</v>
      </c>
      <c r="B579" t="s">
        <v>1578</v>
      </c>
      <c r="C579" s="3">
        <v>52</v>
      </c>
      <c r="D579" s="8" t="s">
        <v>1998</v>
      </c>
      <c r="E579" t="s">
        <v>8721</v>
      </c>
      <c r="F579" t="s">
        <v>2560</v>
      </c>
      <c r="G579" t="s">
        <v>3025</v>
      </c>
      <c r="H579" s="1">
        <v>45109</v>
      </c>
      <c r="I579">
        <v>3</v>
      </c>
      <c r="J579">
        <v>11</v>
      </c>
      <c r="K579" s="15">
        <v>5090</v>
      </c>
      <c r="L579">
        <v>1</v>
      </c>
    </row>
    <row r="580" spans="1:12" x14ac:dyDescent="0.45">
      <c r="A580" t="s">
        <v>585</v>
      </c>
      <c r="B580" t="s">
        <v>1579</v>
      </c>
      <c r="C580" s="3">
        <v>47</v>
      </c>
      <c r="D580" s="8" t="s">
        <v>1999</v>
      </c>
      <c r="E580" t="s">
        <v>8721</v>
      </c>
      <c r="F580" t="s">
        <v>2561</v>
      </c>
      <c r="G580" t="s">
        <v>3079</v>
      </c>
      <c r="H580" s="1">
        <v>45001</v>
      </c>
      <c r="I580">
        <v>8</v>
      </c>
      <c r="J580">
        <v>30</v>
      </c>
      <c r="K580" s="15">
        <v>22772</v>
      </c>
      <c r="L580">
        <v>0</v>
      </c>
    </row>
    <row r="581" spans="1:12" x14ac:dyDescent="0.45">
      <c r="A581" t="s">
        <v>586</v>
      </c>
      <c r="B581" t="s">
        <v>1580</v>
      </c>
      <c r="C581" s="3">
        <v>61</v>
      </c>
      <c r="D581" s="8" t="s">
        <v>1999</v>
      </c>
      <c r="E581" t="s">
        <v>8722</v>
      </c>
      <c r="F581" t="s">
        <v>2562</v>
      </c>
      <c r="G581" t="s">
        <v>3062</v>
      </c>
      <c r="H581" s="1">
        <v>44921</v>
      </c>
      <c r="I581">
        <v>7</v>
      </c>
      <c r="J581">
        <v>29</v>
      </c>
      <c r="K581" s="15">
        <v>26255</v>
      </c>
      <c r="L581">
        <v>1</v>
      </c>
    </row>
    <row r="582" spans="1:12" x14ac:dyDescent="0.45">
      <c r="A582" t="s">
        <v>587</v>
      </c>
      <c r="B582" t="s">
        <v>1581</v>
      </c>
      <c r="C582" s="3">
        <v>55</v>
      </c>
      <c r="D582" s="8" t="s">
        <v>1999</v>
      </c>
      <c r="E582" t="s">
        <v>8721</v>
      </c>
      <c r="F582" t="s">
        <v>2563</v>
      </c>
      <c r="G582" t="s">
        <v>3059</v>
      </c>
      <c r="H582" s="1">
        <v>45770</v>
      </c>
      <c r="I582">
        <v>1</v>
      </c>
      <c r="J582">
        <v>3</v>
      </c>
      <c r="K582" s="15">
        <v>3315</v>
      </c>
      <c r="L582">
        <v>0</v>
      </c>
    </row>
    <row r="583" spans="1:12" x14ac:dyDescent="0.45">
      <c r="A583" t="s">
        <v>588</v>
      </c>
      <c r="B583" t="s">
        <v>1582</v>
      </c>
      <c r="C583" s="3">
        <v>58</v>
      </c>
      <c r="D583" s="8" t="s">
        <v>1999</v>
      </c>
      <c r="E583" t="s">
        <v>8721</v>
      </c>
      <c r="F583" t="s">
        <v>2564</v>
      </c>
      <c r="G583" t="s">
        <v>3001</v>
      </c>
      <c r="H583" s="1">
        <v>45310</v>
      </c>
      <c r="I583">
        <v>6</v>
      </c>
      <c r="J583">
        <v>16</v>
      </c>
      <c r="K583" s="15">
        <v>19862</v>
      </c>
      <c r="L583">
        <v>3</v>
      </c>
    </row>
    <row r="584" spans="1:12" x14ac:dyDescent="0.45">
      <c r="A584" t="s">
        <v>589</v>
      </c>
      <c r="B584" t="s">
        <v>1583</v>
      </c>
      <c r="C584" s="3">
        <v>24</v>
      </c>
      <c r="D584" s="8" t="s">
        <v>1998</v>
      </c>
      <c r="E584" t="s">
        <v>8721</v>
      </c>
      <c r="F584" t="s">
        <v>2565</v>
      </c>
      <c r="G584" t="s">
        <v>2982</v>
      </c>
      <c r="H584" s="1">
        <v>45810</v>
      </c>
      <c r="I584">
        <v>5</v>
      </c>
      <c r="J584">
        <v>21</v>
      </c>
      <c r="K584" s="15">
        <v>24844</v>
      </c>
      <c r="L584">
        <v>0</v>
      </c>
    </row>
    <row r="585" spans="1:12" x14ac:dyDescent="0.45">
      <c r="A585" t="s">
        <v>590</v>
      </c>
      <c r="B585" t="s">
        <v>1584</v>
      </c>
      <c r="C585" s="3">
        <v>48</v>
      </c>
      <c r="D585" s="8" t="s">
        <v>1998</v>
      </c>
      <c r="E585" t="s">
        <v>8721</v>
      </c>
      <c r="F585" t="s">
        <v>2566</v>
      </c>
      <c r="G585" t="s">
        <v>2997</v>
      </c>
      <c r="H585" s="1">
        <v>45309</v>
      </c>
      <c r="I585">
        <v>3</v>
      </c>
      <c r="J585">
        <v>11</v>
      </c>
      <c r="K585" s="15">
        <v>12321</v>
      </c>
      <c r="L585">
        <v>0</v>
      </c>
    </row>
    <row r="586" spans="1:12" x14ac:dyDescent="0.45">
      <c r="A586" t="s">
        <v>591</v>
      </c>
      <c r="B586" t="s">
        <v>1585</v>
      </c>
      <c r="C586" s="3">
        <v>57</v>
      </c>
      <c r="D586" s="8" t="s">
        <v>1999</v>
      </c>
      <c r="E586" t="s">
        <v>8721</v>
      </c>
      <c r="F586" t="s">
        <v>2567</v>
      </c>
      <c r="G586" t="s">
        <v>2984</v>
      </c>
      <c r="H586" s="1">
        <v>45463</v>
      </c>
      <c r="I586">
        <v>8</v>
      </c>
      <c r="J586">
        <v>25</v>
      </c>
      <c r="K586" s="15">
        <v>22401</v>
      </c>
      <c r="L586">
        <v>1</v>
      </c>
    </row>
    <row r="587" spans="1:12" x14ac:dyDescent="0.45">
      <c r="A587" t="s">
        <v>592</v>
      </c>
      <c r="B587" t="s">
        <v>1586</v>
      </c>
      <c r="C587" s="3">
        <v>57</v>
      </c>
      <c r="D587" s="8" t="s">
        <v>1998</v>
      </c>
      <c r="E587" t="s">
        <v>8721</v>
      </c>
      <c r="F587" t="s">
        <v>2568</v>
      </c>
      <c r="G587" t="s">
        <v>3171</v>
      </c>
      <c r="H587" s="1">
        <v>45018</v>
      </c>
      <c r="I587">
        <v>6</v>
      </c>
      <c r="J587">
        <v>19</v>
      </c>
      <c r="K587" s="15">
        <v>21562</v>
      </c>
      <c r="L587">
        <v>2</v>
      </c>
    </row>
    <row r="588" spans="1:12" x14ac:dyDescent="0.45">
      <c r="A588" t="s">
        <v>593</v>
      </c>
      <c r="B588" t="s">
        <v>1587</v>
      </c>
      <c r="C588" s="3">
        <v>59</v>
      </c>
      <c r="D588" s="8" t="s">
        <v>1998</v>
      </c>
      <c r="E588" t="s">
        <v>8721</v>
      </c>
      <c r="F588" t="s">
        <v>2569</v>
      </c>
      <c r="G588" t="s">
        <v>3148</v>
      </c>
      <c r="H588" s="1">
        <v>45528</v>
      </c>
      <c r="I588">
        <v>8</v>
      </c>
      <c r="J588">
        <v>30</v>
      </c>
      <c r="K588" s="15">
        <v>27954</v>
      </c>
      <c r="L588">
        <v>1</v>
      </c>
    </row>
    <row r="589" spans="1:12" x14ac:dyDescent="0.45">
      <c r="A589" t="s">
        <v>594</v>
      </c>
      <c r="B589" t="s">
        <v>1588</v>
      </c>
      <c r="C589" s="3">
        <v>58</v>
      </c>
      <c r="D589" s="8" t="s">
        <v>1999</v>
      </c>
      <c r="E589" t="s">
        <v>8721</v>
      </c>
      <c r="F589" t="s">
        <v>2570</v>
      </c>
      <c r="G589" t="s">
        <v>3035</v>
      </c>
      <c r="H589" s="1">
        <v>45712</v>
      </c>
      <c r="I589">
        <v>7</v>
      </c>
      <c r="J589">
        <v>21</v>
      </c>
      <c r="K589" s="15">
        <v>19339</v>
      </c>
      <c r="L589">
        <v>4</v>
      </c>
    </row>
    <row r="590" spans="1:12" x14ac:dyDescent="0.45">
      <c r="A590" t="s">
        <v>595</v>
      </c>
      <c r="B590" t="s">
        <v>1589</v>
      </c>
      <c r="C590" s="3">
        <v>62</v>
      </c>
      <c r="D590" s="8" t="s">
        <v>1999</v>
      </c>
      <c r="E590" t="s">
        <v>8722</v>
      </c>
      <c r="F590" t="s">
        <v>2571</v>
      </c>
      <c r="G590" t="s">
        <v>8704</v>
      </c>
      <c r="H590" s="1">
        <v>44868</v>
      </c>
      <c r="I590">
        <v>3</v>
      </c>
      <c r="J590">
        <v>9</v>
      </c>
      <c r="K590" s="15">
        <v>10197</v>
      </c>
      <c r="L590">
        <v>1</v>
      </c>
    </row>
    <row r="591" spans="1:12" x14ac:dyDescent="0.45">
      <c r="A591" t="s">
        <v>596</v>
      </c>
      <c r="B591" t="s">
        <v>1590</v>
      </c>
      <c r="C591" s="3">
        <v>59</v>
      </c>
      <c r="D591" s="8" t="s">
        <v>1999</v>
      </c>
      <c r="E591" t="s">
        <v>8721</v>
      </c>
      <c r="F591" t="s">
        <v>2572</v>
      </c>
      <c r="G591" t="s">
        <v>3166</v>
      </c>
      <c r="H591" s="1">
        <v>45485</v>
      </c>
      <c r="I591">
        <v>2</v>
      </c>
      <c r="J591">
        <v>6</v>
      </c>
      <c r="K591" s="15">
        <v>4154</v>
      </c>
      <c r="L591">
        <v>1</v>
      </c>
    </row>
    <row r="592" spans="1:12" x14ac:dyDescent="0.45">
      <c r="A592" t="s">
        <v>597</v>
      </c>
      <c r="B592" t="s">
        <v>1591</v>
      </c>
      <c r="C592" s="3">
        <v>25</v>
      </c>
      <c r="D592" s="8" t="s">
        <v>1998</v>
      </c>
      <c r="E592" t="s">
        <v>8721</v>
      </c>
      <c r="F592" t="s">
        <v>2573</v>
      </c>
      <c r="G592" t="s">
        <v>3167</v>
      </c>
      <c r="H592" s="1">
        <v>45306</v>
      </c>
      <c r="I592">
        <v>5</v>
      </c>
      <c r="J592">
        <v>18</v>
      </c>
      <c r="K592" s="15">
        <v>20183</v>
      </c>
      <c r="L592">
        <v>1</v>
      </c>
    </row>
    <row r="593" spans="1:12" x14ac:dyDescent="0.45">
      <c r="A593" t="s">
        <v>598</v>
      </c>
      <c r="B593" t="s">
        <v>1592</v>
      </c>
      <c r="C593" s="3">
        <v>20</v>
      </c>
      <c r="D593" s="8" t="s">
        <v>1998</v>
      </c>
      <c r="E593" t="s">
        <v>8721</v>
      </c>
      <c r="F593" t="s">
        <v>2574</v>
      </c>
      <c r="G593" t="s">
        <v>3168</v>
      </c>
      <c r="H593" s="1">
        <v>45302</v>
      </c>
      <c r="I593">
        <v>4</v>
      </c>
      <c r="J593">
        <v>13</v>
      </c>
      <c r="K593" s="15">
        <v>10957</v>
      </c>
      <c r="L593">
        <v>0</v>
      </c>
    </row>
    <row r="594" spans="1:12" x14ac:dyDescent="0.45">
      <c r="A594" t="s">
        <v>599</v>
      </c>
      <c r="B594" t="s">
        <v>1593</v>
      </c>
      <c r="C594" s="3">
        <v>37</v>
      </c>
      <c r="D594" s="8" t="s">
        <v>1999</v>
      </c>
      <c r="E594" t="s">
        <v>8721</v>
      </c>
      <c r="F594" t="s">
        <v>2575</v>
      </c>
      <c r="G594" t="s">
        <v>3076</v>
      </c>
      <c r="H594" s="1">
        <v>45499</v>
      </c>
      <c r="I594">
        <v>4</v>
      </c>
      <c r="J594">
        <v>13</v>
      </c>
      <c r="K594" s="15">
        <v>15555</v>
      </c>
      <c r="L594">
        <v>1</v>
      </c>
    </row>
    <row r="595" spans="1:12" x14ac:dyDescent="0.45">
      <c r="A595" t="s">
        <v>600</v>
      </c>
      <c r="B595" t="s">
        <v>1594</v>
      </c>
      <c r="C595" s="3">
        <v>25</v>
      </c>
      <c r="D595" s="8" t="s">
        <v>1998</v>
      </c>
      <c r="E595" t="s">
        <v>8721</v>
      </c>
      <c r="F595" t="s">
        <v>2576</v>
      </c>
      <c r="G595" t="s">
        <v>8703</v>
      </c>
      <c r="H595" s="1">
        <v>45529</v>
      </c>
      <c r="I595">
        <v>3</v>
      </c>
      <c r="J595">
        <v>10</v>
      </c>
      <c r="K595" s="15">
        <v>6794</v>
      </c>
      <c r="L595">
        <v>1</v>
      </c>
    </row>
    <row r="596" spans="1:12" x14ac:dyDescent="0.45">
      <c r="A596" t="s">
        <v>601</v>
      </c>
      <c r="B596" t="s">
        <v>1595</v>
      </c>
      <c r="C596" s="3">
        <v>33</v>
      </c>
      <c r="D596" s="8" t="s">
        <v>1998</v>
      </c>
      <c r="E596" t="s">
        <v>8721</v>
      </c>
      <c r="F596" t="s">
        <v>2577</v>
      </c>
      <c r="G596" t="s">
        <v>3045</v>
      </c>
      <c r="H596" s="1">
        <v>45294</v>
      </c>
      <c r="I596">
        <v>3</v>
      </c>
      <c r="J596">
        <v>9</v>
      </c>
      <c r="K596" s="15">
        <v>7467</v>
      </c>
      <c r="L596">
        <v>0</v>
      </c>
    </row>
    <row r="597" spans="1:12" x14ac:dyDescent="0.45">
      <c r="A597" t="s">
        <v>602</v>
      </c>
      <c r="B597" t="s">
        <v>1596</v>
      </c>
      <c r="C597" s="3">
        <v>42</v>
      </c>
      <c r="D597" s="8" t="s">
        <v>1999</v>
      </c>
      <c r="E597" t="s">
        <v>8721</v>
      </c>
      <c r="F597" t="s">
        <v>2578</v>
      </c>
      <c r="G597" t="s">
        <v>2986</v>
      </c>
      <c r="H597" s="1">
        <v>45237</v>
      </c>
      <c r="I597">
        <v>4</v>
      </c>
      <c r="J597">
        <v>12</v>
      </c>
      <c r="K597" s="15">
        <v>5013</v>
      </c>
      <c r="L597">
        <v>0</v>
      </c>
    </row>
    <row r="598" spans="1:12" x14ac:dyDescent="0.45">
      <c r="A598" t="s">
        <v>603</v>
      </c>
      <c r="B598" t="s">
        <v>1597</v>
      </c>
      <c r="C598" s="3">
        <v>41</v>
      </c>
      <c r="D598" s="8" t="s">
        <v>1999</v>
      </c>
      <c r="E598" t="s">
        <v>8721</v>
      </c>
      <c r="F598" t="s">
        <v>2579</v>
      </c>
      <c r="G598" t="s">
        <v>3024</v>
      </c>
      <c r="H598" s="1">
        <v>45044</v>
      </c>
      <c r="I598">
        <v>6</v>
      </c>
      <c r="J598">
        <v>19</v>
      </c>
      <c r="K598" s="15">
        <v>5863</v>
      </c>
      <c r="L598">
        <v>0</v>
      </c>
    </row>
    <row r="599" spans="1:12" x14ac:dyDescent="0.45">
      <c r="A599" t="s">
        <v>604</v>
      </c>
      <c r="B599" t="s">
        <v>1598</v>
      </c>
      <c r="C599" s="3">
        <v>55</v>
      </c>
      <c r="D599" s="8" t="s">
        <v>1998</v>
      </c>
      <c r="E599" t="s">
        <v>8721</v>
      </c>
      <c r="F599" t="s">
        <v>2580</v>
      </c>
      <c r="G599" t="s">
        <v>3040</v>
      </c>
      <c r="H599" s="1">
        <v>45857</v>
      </c>
      <c r="I599">
        <v>7</v>
      </c>
      <c r="J599">
        <v>27</v>
      </c>
      <c r="K599" s="15">
        <v>25043</v>
      </c>
      <c r="L599">
        <v>1</v>
      </c>
    </row>
    <row r="600" spans="1:12" x14ac:dyDescent="0.45">
      <c r="A600" t="s">
        <v>605</v>
      </c>
      <c r="B600" t="s">
        <v>1599</v>
      </c>
      <c r="C600" s="3">
        <v>44</v>
      </c>
      <c r="D600" s="8" t="s">
        <v>1998</v>
      </c>
      <c r="E600" t="s">
        <v>8721</v>
      </c>
      <c r="F600" t="s">
        <v>2581</v>
      </c>
      <c r="G600" t="s">
        <v>3019</v>
      </c>
      <c r="H600" s="1">
        <v>45405</v>
      </c>
      <c r="I600">
        <v>5</v>
      </c>
      <c r="J600">
        <v>14</v>
      </c>
      <c r="K600" s="15">
        <v>11957</v>
      </c>
      <c r="L600">
        <v>2</v>
      </c>
    </row>
    <row r="601" spans="1:12" x14ac:dyDescent="0.45">
      <c r="A601" t="s">
        <v>606</v>
      </c>
      <c r="B601" t="s">
        <v>1600</v>
      </c>
      <c r="C601" s="3">
        <v>49</v>
      </c>
      <c r="D601" s="8" t="s">
        <v>1999</v>
      </c>
      <c r="E601" t="s">
        <v>8721</v>
      </c>
      <c r="F601" t="s">
        <v>2582</v>
      </c>
      <c r="G601" t="s">
        <v>8707</v>
      </c>
      <c r="H601" s="1">
        <v>45877</v>
      </c>
      <c r="I601">
        <v>3</v>
      </c>
      <c r="J601">
        <v>8</v>
      </c>
      <c r="K601" s="15">
        <v>2289</v>
      </c>
      <c r="L601">
        <v>2</v>
      </c>
    </row>
    <row r="602" spans="1:12" x14ac:dyDescent="0.45">
      <c r="A602" t="s">
        <v>607</v>
      </c>
      <c r="B602" t="s">
        <v>1601</v>
      </c>
      <c r="C602" s="3">
        <v>35</v>
      </c>
      <c r="D602" s="8" t="s">
        <v>1998</v>
      </c>
      <c r="E602" t="s">
        <v>8721</v>
      </c>
      <c r="F602" t="s">
        <v>2583</v>
      </c>
      <c r="G602" t="s">
        <v>3057</v>
      </c>
      <c r="H602" s="1">
        <v>45159</v>
      </c>
      <c r="I602">
        <v>5</v>
      </c>
      <c r="J602">
        <v>14</v>
      </c>
      <c r="K602" s="15">
        <v>17387</v>
      </c>
      <c r="L602">
        <v>0</v>
      </c>
    </row>
    <row r="603" spans="1:12" x14ac:dyDescent="0.45">
      <c r="A603" t="s">
        <v>608</v>
      </c>
      <c r="B603" t="s">
        <v>1602</v>
      </c>
      <c r="C603" s="3">
        <v>62</v>
      </c>
      <c r="D603" s="8" t="s">
        <v>1999</v>
      </c>
      <c r="E603" t="s">
        <v>8722</v>
      </c>
      <c r="F603" t="s">
        <v>2584</v>
      </c>
      <c r="G603" t="s">
        <v>3089</v>
      </c>
      <c r="H603" s="1">
        <v>45909</v>
      </c>
      <c r="I603">
        <v>5</v>
      </c>
      <c r="J603">
        <v>21</v>
      </c>
      <c r="K603" s="15">
        <v>26958</v>
      </c>
      <c r="L603">
        <v>3</v>
      </c>
    </row>
    <row r="604" spans="1:12" x14ac:dyDescent="0.45">
      <c r="A604" t="s">
        <v>609</v>
      </c>
      <c r="B604" t="s">
        <v>1603</v>
      </c>
      <c r="C604" s="3">
        <v>31</v>
      </c>
      <c r="D604" s="8" t="s">
        <v>1999</v>
      </c>
      <c r="E604" t="s">
        <v>8721</v>
      </c>
      <c r="F604" t="s">
        <v>2585</v>
      </c>
      <c r="G604" t="s">
        <v>2982</v>
      </c>
      <c r="H604" s="1">
        <v>45612</v>
      </c>
      <c r="I604">
        <v>9</v>
      </c>
      <c r="J604">
        <v>27</v>
      </c>
      <c r="K604" s="15">
        <v>22773</v>
      </c>
      <c r="L604">
        <v>1</v>
      </c>
    </row>
    <row r="605" spans="1:12" x14ac:dyDescent="0.45">
      <c r="A605" t="s">
        <v>610</v>
      </c>
      <c r="B605" t="s">
        <v>1604</v>
      </c>
      <c r="C605" s="3">
        <v>46</v>
      </c>
      <c r="D605" s="8" t="s">
        <v>1998</v>
      </c>
      <c r="E605" t="s">
        <v>8721</v>
      </c>
      <c r="F605" t="s">
        <v>2586</v>
      </c>
      <c r="G605" t="s">
        <v>3039</v>
      </c>
      <c r="H605" s="1">
        <v>44970</v>
      </c>
      <c r="I605">
        <v>4</v>
      </c>
      <c r="J605">
        <v>15</v>
      </c>
      <c r="K605" s="15">
        <v>14817</v>
      </c>
      <c r="L605">
        <v>2</v>
      </c>
    </row>
    <row r="606" spans="1:12" x14ac:dyDescent="0.45">
      <c r="A606" t="s">
        <v>611</v>
      </c>
      <c r="B606" t="s">
        <v>1605</v>
      </c>
      <c r="C606" s="3">
        <v>41</v>
      </c>
      <c r="D606" s="8" t="s">
        <v>1998</v>
      </c>
      <c r="E606" t="s">
        <v>8721</v>
      </c>
      <c r="F606" t="s">
        <v>2587</v>
      </c>
      <c r="G606" t="s">
        <v>3148</v>
      </c>
      <c r="H606" s="1">
        <v>45833</v>
      </c>
      <c r="I606">
        <v>7</v>
      </c>
      <c r="J606">
        <v>14</v>
      </c>
      <c r="K606" s="15">
        <v>15894</v>
      </c>
      <c r="L606">
        <v>1</v>
      </c>
    </row>
    <row r="607" spans="1:12" x14ac:dyDescent="0.45">
      <c r="A607" t="s">
        <v>612</v>
      </c>
      <c r="B607" t="s">
        <v>1606</v>
      </c>
      <c r="C607" s="3">
        <v>61</v>
      </c>
      <c r="D607" s="8" t="s">
        <v>1999</v>
      </c>
      <c r="E607" t="s">
        <v>8722</v>
      </c>
      <c r="F607" t="s">
        <v>2588</v>
      </c>
      <c r="G607" t="s">
        <v>2970</v>
      </c>
      <c r="H607" s="1">
        <v>44834</v>
      </c>
      <c r="I607">
        <v>6</v>
      </c>
      <c r="J607">
        <v>12</v>
      </c>
      <c r="K607" s="15">
        <v>13978</v>
      </c>
      <c r="L607">
        <v>0</v>
      </c>
    </row>
    <row r="608" spans="1:12" x14ac:dyDescent="0.45">
      <c r="A608" t="s">
        <v>613</v>
      </c>
      <c r="B608" t="s">
        <v>1607</v>
      </c>
      <c r="C608" s="3">
        <v>52</v>
      </c>
      <c r="D608" s="8" t="s">
        <v>1999</v>
      </c>
      <c r="E608" t="s">
        <v>8721</v>
      </c>
      <c r="F608" t="s">
        <v>2589</v>
      </c>
      <c r="G608" t="s">
        <v>3172</v>
      </c>
      <c r="H608" s="1">
        <v>45098</v>
      </c>
      <c r="I608">
        <v>4</v>
      </c>
      <c r="J608">
        <v>6</v>
      </c>
      <c r="K608" s="15">
        <v>5255</v>
      </c>
      <c r="L608">
        <v>3</v>
      </c>
    </row>
    <row r="609" spans="1:12" x14ac:dyDescent="0.45">
      <c r="A609" t="s">
        <v>614</v>
      </c>
      <c r="B609" t="s">
        <v>1608</v>
      </c>
      <c r="C609" s="3">
        <v>21</v>
      </c>
      <c r="D609" s="8" t="s">
        <v>1999</v>
      </c>
      <c r="E609" t="s">
        <v>8721</v>
      </c>
      <c r="F609" t="s">
        <v>2590</v>
      </c>
      <c r="G609" t="s">
        <v>3006</v>
      </c>
      <c r="H609" s="1">
        <v>45254</v>
      </c>
      <c r="I609">
        <v>3</v>
      </c>
      <c r="J609">
        <v>13</v>
      </c>
      <c r="K609" s="15">
        <v>10083</v>
      </c>
      <c r="L609">
        <v>0</v>
      </c>
    </row>
    <row r="610" spans="1:12" x14ac:dyDescent="0.45">
      <c r="A610" t="s">
        <v>615</v>
      </c>
      <c r="B610" t="s">
        <v>1609</v>
      </c>
      <c r="C610" s="3">
        <v>35</v>
      </c>
      <c r="D610" s="8" t="s">
        <v>1998</v>
      </c>
      <c r="E610" t="s">
        <v>8721</v>
      </c>
      <c r="F610" t="s">
        <v>2591</v>
      </c>
      <c r="G610" t="s">
        <v>8707</v>
      </c>
      <c r="H610" s="1">
        <v>44948</v>
      </c>
      <c r="I610">
        <v>7</v>
      </c>
      <c r="J610">
        <v>27</v>
      </c>
      <c r="K610" s="15">
        <v>19511</v>
      </c>
      <c r="L610">
        <v>1</v>
      </c>
    </row>
    <row r="611" spans="1:12" x14ac:dyDescent="0.45">
      <c r="A611" t="s">
        <v>616</v>
      </c>
      <c r="B611" t="s">
        <v>1610</v>
      </c>
      <c r="C611" s="3">
        <v>25</v>
      </c>
      <c r="D611" s="8" t="s">
        <v>1999</v>
      </c>
      <c r="E611" t="s">
        <v>8721</v>
      </c>
      <c r="F611" t="s">
        <v>2592</v>
      </c>
      <c r="G611" t="s">
        <v>3136</v>
      </c>
      <c r="H611" s="1">
        <v>45497</v>
      </c>
      <c r="I611">
        <v>4</v>
      </c>
      <c r="J611">
        <v>8</v>
      </c>
      <c r="K611" s="15">
        <v>7331</v>
      </c>
      <c r="L611">
        <v>0</v>
      </c>
    </row>
    <row r="612" spans="1:12" x14ac:dyDescent="0.45">
      <c r="A612" t="s">
        <v>617</v>
      </c>
      <c r="B612" t="s">
        <v>1611</v>
      </c>
      <c r="C612" s="3">
        <v>23</v>
      </c>
      <c r="D612" s="8" t="s">
        <v>1998</v>
      </c>
      <c r="E612" t="s">
        <v>8721</v>
      </c>
      <c r="F612" t="s">
        <v>2593</v>
      </c>
      <c r="G612" t="s">
        <v>3083</v>
      </c>
      <c r="H612" s="1">
        <v>45130</v>
      </c>
      <c r="I612">
        <v>7</v>
      </c>
      <c r="J612">
        <v>25</v>
      </c>
      <c r="K612" s="15">
        <v>29248</v>
      </c>
      <c r="L612">
        <v>0</v>
      </c>
    </row>
    <row r="613" spans="1:12" x14ac:dyDescent="0.45">
      <c r="A613" t="s">
        <v>618</v>
      </c>
      <c r="B613" t="s">
        <v>1612</v>
      </c>
      <c r="C613" s="3">
        <v>59</v>
      </c>
      <c r="D613" s="8" t="s">
        <v>1998</v>
      </c>
      <c r="E613" t="s">
        <v>8721</v>
      </c>
      <c r="F613" t="s">
        <v>2594</v>
      </c>
      <c r="G613" t="s">
        <v>3173</v>
      </c>
      <c r="H613" s="1">
        <v>45434</v>
      </c>
      <c r="I613">
        <v>4</v>
      </c>
      <c r="J613">
        <v>14</v>
      </c>
      <c r="K613" s="15">
        <v>13869</v>
      </c>
      <c r="L613">
        <v>0</v>
      </c>
    </row>
    <row r="614" spans="1:12" x14ac:dyDescent="0.45">
      <c r="A614" t="s">
        <v>619</v>
      </c>
      <c r="B614" t="s">
        <v>1613</v>
      </c>
      <c r="C614" s="3">
        <v>21</v>
      </c>
      <c r="D614" s="8" t="s">
        <v>1999</v>
      </c>
      <c r="E614" t="s">
        <v>8721</v>
      </c>
      <c r="F614" t="s">
        <v>2595</v>
      </c>
      <c r="G614" t="s">
        <v>3043</v>
      </c>
      <c r="H614" s="1">
        <v>45388</v>
      </c>
      <c r="I614">
        <v>3</v>
      </c>
      <c r="J614">
        <v>12</v>
      </c>
      <c r="K614" s="15">
        <v>10714</v>
      </c>
      <c r="L614">
        <v>0</v>
      </c>
    </row>
    <row r="615" spans="1:12" x14ac:dyDescent="0.45">
      <c r="A615" t="s">
        <v>620</v>
      </c>
      <c r="B615" t="s">
        <v>1614</v>
      </c>
      <c r="C615" s="3">
        <v>33</v>
      </c>
      <c r="D615" s="8" t="s">
        <v>1998</v>
      </c>
      <c r="E615" t="s">
        <v>8721</v>
      </c>
      <c r="F615" t="s">
        <v>2596</v>
      </c>
      <c r="G615" t="s">
        <v>8699</v>
      </c>
      <c r="H615" s="1">
        <v>44974</v>
      </c>
      <c r="I615">
        <v>9</v>
      </c>
      <c r="J615">
        <v>26</v>
      </c>
      <c r="K615" s="15">
        <v>22059</v>
      </c>
      <c r="L615">
        <v>2</v>
      </c>
    </row>
    <row r="616" spans="1:12" x14ac:dyDescent="0.45">
      <c r="A616" t="s">
        <v>621</v>
      </c>
      <c r="B616" t="s">
        <v>1615</v>
      </c>
      <c r="C616" s="3">
        <v>54</v>
      </c>
      <c r="D616" s="8" t="s">
        <v>1998</v>
      </c>
      <c r="E616" t="s">
        <v>8721</v>
      </c>
      <c r="F616" t="s">
        <v>2597</v>
      </c>
      <c r="G616" t="s">
        <v>3174</v>
      </c>
      <c r="H616" s="1">
        <v>44824</v>
      </c>
      <c r="I616">
        <v>3</v>
      </c>
      <c r="J616">
        <v>8</v>
      </c>
      <c r="K616" s="15">
        <v>10394</v>
      </c>
      <c r="L616">
        <v>4</v>
      </c>
    </row>
    <row r="617" spans="1:12" x14ac:dyDescent="0.45">
      <c r="A617" t="s">
        <v>622</v>
      </c>
      <c r="B617" t="s">
        <v>1616</v>
      </c>
      <c r="C617" s="3">
        <v>22</v>
      </c>
      <c r="D617" s="8" t="s">
        <v>1998</v>
      </c>
      <c r="E617" t="s">
        <v>8721</v>
      </c>
      <c r="F617" t="s">
        <v>2598</v>
      </c>
      <c r="G617" t="s">
        <v>3031</v>
      </c>
      <c r="H617" s="1">
        <v>45440</v>
      </c>
      <c r="I617">
        <v>4</v>
      </c>
      <c r="J617">
        <v>18</v>
      </c>
      <c r="K617" s="15">
        <v>16490</v>
      </c>
      <c r="L617">
        <v>0</v>
      </c>
    </row>
    <row r="618" spans="1:12" x14ac:dyDescent="0.45">
      <c r="A618" t="s">
        <v>623</v>
      </c>
      <c r="B618" t="s">
        <v>1617</v>
      </c>
      <c r="C618" s="3">
        <v>55</v>
      </c>
      <c r="D618" s="8" t="s">
        <v>1998</v>
      </c>
      <c r="E618" t="s">
        <v>8721</v>
      </c>
      <c r="F618" t="s">
        <v>2599</v>
      </c>
      <c r="G618" t="s">
        <v>3028</v>
      </c>
      <c r="H618" s="1">
        <v>45420</v>
      </c>
      <c r="I618">
        <v>2</v>
      </c>
      <c r="J618">
        <v>6</v>
      </c>
      <c r="K618" s="15">
        <v>4141</v>
      </c>
      <c r="L618">
        <v>0</v>
      </c>
    </row>
    <row r="619" spans="1:12" x14ac:dyDescent="0.45">
      <c r="A619" t="s">
        <v>624</v>
      </c>
      <c r="B619" t="s">
        <v>1618</v>
      </c>
      <c r="C619" s="3">
        <v>32</v>
      </c>
      <c r="D619" s="8" t="s">
        <v>1999</v>
      </c>
      <c r="E619" t="s">
        <v>8721</v>
      </c>
      <c r="F619" t="s">
        <v>2600</v>
      </c>
      <c r="G619" t="s">
        <v>3045</v>
      </c>
      <c r="H619" s="1">
        <v>45709</v>
      </c>
      <c r="I619">
        <v>6</v>
      </c>
      <c r="J619">
        <v>13</v>
      </c>
      <c r="K619" s="15">
        <v>13210</v>
      </c>
      <c r="L619">
        <v>1</v>
      </c>
    </row>
    <row r="620" spans="1:12" x14ac:dyDescent="0.45">
      <c r="A620" t="s">
        <v>625</v>
      </c>
      <c r="B620" t="s">
        <v>1619</v>
      </c>
      <c r="C620" s="3">
        <v>27</v>
      </c>
      <c r="D620" s="8" t="s">
        <v>1998</v>
      </c>
      <c r="E620" t="s">
        <v>8721</v>
      </c>
      <c r="F620" t="s">
        <v>2601</v>
      </c>
      <c r="G620" t="s">
        <v>3113</v>
      </c>
      <c r="H620" s="1">
        <v>44833</v>
      </c>
      <c r="I620">
        <v>6</v>
      </c>
      <c r="J620">
        <v>21</v>
      </c>
      <c r="K620" s="15">
        <v>25165</v>
      </c>
      <c r="L620">
        <v>4</v>
      </c>
    </row>
    <row r="621" spans="1:12" x14ac:dyDescent="0.45">
      <c r="A621" t="s">
        <v>626</v>
      </c>
      <c r="B621" t="s">
        <v>1620</v>
      </c>
      <c r="C621" s="3">
        <v>35</v>
      </c>
      <c r="D621" s="8" t="s">
        <v>1998</v>
      </c>
      <c r="E621" t="s">
        <v>8721</v>
      </c>
      <c r="F621" t="s">
        <v>2546</v>
      </c>
      <c r="G621" t="s">
        <v>3130</v>
      </c>
      <c r="H621" s="1">
        <v>44992</v>
      </c>
      <c r="I621">
        <v>9</v>
      </c>
      <c r="J621">
        <v>27</v>
      </c>
      <c r="K621" s="15">
        <v>25632</v>
      </c>
      <c r="L621">
        <v>1</v>
      </c>
    </row>
    <row r="622" spans="1:12" x14ac:dyDescent="0.45">
      <c r="A622" t="s">
        <v>627</v>
      </c>
      <c r="B622" t="s">
        <v>1621</v>
      </c>
      <c r="C622" s="3">
        <v>26</v>
      </c>
      <c r="D622" s="8" t="s">
        <v>1999</v>
      </c>
      <c r="E622" t="s">
        <v>8721</v>
      </c>
      <c r="F622" t="s">
        <v>2602</v>
      </c>
      <c r="G622" t="s">
        <v>3023</v>
      </c>
      <c r="H622" s="1">
        <v>45104</v>
      </c>
      <c r="I622">
        <v>8</v>
      </c>
      <c r="J622">
        <v>19</v>
      </c>
      <c r="K622" s="15">
        <v>17949</v>
      </c>
      <c r="L622">
        <v>0</v>
      </c>
    </row>
    <row r="623" spans="1:12" x14ac:dyDescent="0.45">
      <c r="A623" t="s">
        <v>628</v>
      </c>
      <c r="B623" t="s">
        <v>1622</v>
      </c>
      <c r="C623" s="3">
        <v>29</v>
      </c>
      <c r="D623" s="8" t="s">
        <v>1998</v>
      </c>
      <c r="E623" t="s">
        <v>8721</v>
      </c>
      <c r="F623" t="s">
        <v>2603</v>
      </c>
      <c r="G623" t="s">
        <v>3128</v>
      </c>
      <c r="H623" s="1">
        <v>45774</v>
      </c>
      <c r="I623">
        <v>8</v>
      </c>
      <c r="J623">
        <v>22</v>
      </c>
      <c r="K623" s="15">
        <v>14226</v>
      </c>
      <c r="L623">
        <v>0</v>
      </c>
    </row>
    <row r="624" spans="1:12" x14ac:dyDescent="0.45">
      <c r="A624" t="s">
        <v>629</v>
      </c>
      <c r="B624" t="s">
        <v>1623</v>
      </c>
      <c r="C624" s="3">
        <v>60</v>
      </c>
      <c r="D624" s="8" t="s">
        <v>1998</v>
      </c>
      <c r="E624" t="s">
        <v>8722</v>
      </c>
      <c r="F624" t="s">
        <v>2604</v>
      </c>
      <c r="G624" t="s">
        <v>2971</v>
      </c>
      <c r="H624" s="1">
        <v>45187</v>
      </c>
      <c r="I624">
        <v>3</v>
      </c>
      <c r="J624">
        <v>8</v>
      </c>
      <c r="K624" s="15">
        <v>11091</v>
      </c>
      <c r="L624">
        <v>2</v>
      </c>
    </row>
    <row r="625" spans="1:12" x14ac:dyDescent="0.45">
      <c r="A625" t="s">
        <v>630</v>
      </c>
      <c r="B625" t="s">
        <v>1624</v>
      </c>
      <c r="C625" s="3">
        <v>26</v>
      </c>
      <c r="D625" s="8" t="s">
        <v>1998</v>
      </c>
      <c r="E625" t="s">
        <v>8721</v>
      </c>
      <c r="F625" t="s">
        <v>2605</v>
      </c>
      <c r="G625" t="s">
        <v>3071</v>
      </c>
      <c r="H625" s="1">
        <v>45114</v>
      </c>
      <c r="I625">
        <v>6</v>
      </c>
      <c r="J625">
        <v>15</v>
      </c>
      <c r="K625" s="15">
        <v>7372</v>
      </c>
      <c r="L625">
        <v>1</v>
      </c>
    </row>
    <row r="626" spans="1:12" x14ac:dyDescent="0.45">
      <c r="A626" t="s">
        <v>631</v>
      </c>
      <c r="B626" t="s">
        <v>1625</v>
      </c>
      <c r="C626" s="3">
        <v>40</v>
      </c>
      <c r="D626" s="8" t="s">
        <v>1998</v>
      </c>
      <c r="E626" t="s">
        <v>8721</v>
      </c>
      <c r="F626" t="s">
        <v>2606</v>
      </c>
      <c r="G626" t="s">
        <v>3121</v>
      </c>
      <c r="H626" s="1">
        <v>44873</v>
      </c>
      <c r="I626">
        <v>4</v>
      </c>
      <c r="J626">
        <v>17</v>
      </c>
      <c r="K626" s="15">
        <v>13507</v>
      </c>
      <c r="L626">
        <v>0</v>
      </c>
    </row>
    <row r="627" spans="1:12" x14ac:dyDescent="0.45">
      <c r="A627" t="s">
        <v>632</v>
      </c>
      <c r="B627" t="s">
        <v>1626</v>
      </c>
      <c r="C627" s="3">
        <v>55</v>
      </c>
      <c r="D627" s="8" t="s">
        <v>1999</v>
      </c>
      <c r="E627" t="s">
        <v>8721</v>
      </c>
      <c r="F627" t="s">
        <v>2607</v>
      </c>
      <c r="G627" t="s">
        <v>3000</v>
      </c>
      <c r="H627" s="1">
        <v>45117</v>
      </c>
      <c r="I627">
        <v>9</v>
      </c>
      <c r="J627">
        <v>31</v>
      </c>
      <c r="K627" s="15">
        <v>33685</v>
      </c>
      <c r="L627">
        <v>0</v>
      </c>
    </row>
    <row r="628" spans="1:12" x14ac:dyDescent="0.45">
      <c r="A628" t="s">
        <v>633</v>
      </c>
      <c r="B628" t="s">
        <v>1627</v>
      </c>
      <c r="C628" s="3">
        <v>19</v>
      </c>
      <c r="D628" s="8" t="s">
        <v>1998</v>
      </c>
      <c r="E628" t="s">
        <v>8721</v>
      </c>
      <c r="F628" t="s">
        <v>2608</v>
      </c>
      <c r="G628" t="s">
        <v>3053</v>
      </c>
      <c r="H628" s="1">
        <v>44908</v>
      </c>
      <c r="I628">
        <v>4</v>
      </c>
      <c r="J628">
        <v>11</v>
      </c>
      <c r="K628" s="15">
        <v>16014</v>
      </c>
      <c r="L628">
        <v>0</v>
      </c>
    </row>
    <row r="629" spans="1:12" x14ac:dyDescent="0.45">
      <c r="A629" t="s">
        <v>634</v>
      </c>
      <c r="B629" t="s">
        <v>1628</v>
      </c>
      <c r="C629" s="3">
        <v>34</v>
      </c>
      <c r="D629" s="8" t="s">
        <v>1998</v>
      </c>
      <c r="E629" t="s">
        <v>8721</v>
      </c>
      <c r="F629" t="s">
        <v>2609</v>
      </c>
      <c r="G629" t="s">
        <v>8709</v>
      </c>
      <c r="H629" s="1">
        <v>45676</v>
      </c>
      <c r="I629">
        <v>5</v>
      </c>
      <c r="J629">
        <v>18</v>
      </c>
      <c r="K629" s="15">
        <v>21683</v>
      </c>
      <c r="L629">
        <v>1</v>
      </c>
    </row>
    <row r="630" spans="1:12" x14ac:dyDescent="0.45">
      <c r="A630" t="s">
        <v>635</v>
      </c>
      <c r="B630" t="s">
        <v>1629</v>
      </c>
      <c r="C630" s="3">
        <v>26</v>
      </c>
      <c r="D630" s="8" t="s">
        <v>1999</v>
      </c>
      <c r="E630" t="s">
        <v>8721</v>
      </c>
      <c r="F630" t="s">
        <v>2610</v>
      </c>
      <c r="G630" t="s">
        <v>3141</v>
      </c>
      <c r="H630" s="1">
        <v>45119</v>
      </c>
      <c r="I630">
        <v>0</v>
      </c>
      <c r="J630">
        <v>0</v>
      </c>
      <c r="K630" s="15">
        <v>0</v>
      </c>
      <c r="L630">
        <v>0</v>
      </c>
    </row>
    <row r="631" spans="1:12" x14ac:dyDescent="0.45">
      <c r="A631" t="s">
        <v>636</v>
      </c>
      <c r="B631" t="s">
        <v>1630</v>
      </c>
      <c r="C631" s="3">
        <v>51</v>
      </c>
      <c r="D631" s="8" t="s">
        <v>1998</v>
      </c>
      <c r="E631" t="s">
        <v>8721</v>
      </c>
      <c r="F631" t="s">
        <v>2611</v>
      </c>
      <c r="G631" t="s">
        <v>3150</v>
      </c>
      <c r="H631" s="1">
        <v>44924</v>
      </c>
      <c r="I631">
        <v>5</v>
      </c>
      <c r="J631">
        <v>15</v>
      </c>
      <c r="K631" s="15">
        <v>12502</v>
      </c>
      <c r="L631">
        <v>0</v>
      </c>
    </row>
    <row r="632" spans="1:12" x14ac:dyDescent="0.45">
      <c r="A632" t="s">
        <v>637</v>
      </c>
      <c r="B632" t="s">
        <v>1631</v>
      </c>
      <c r="C632" s="3">
        <v>65</v>
      </c>
      <c r="D632" s="8" t="s">
        <v>1998</v>
      </c>
      <c r="E632" t="s">
        <v>8722</v>
      </c>
      <c r="F632" t="s">
        <v>2612</v>
      </c>
      <c r="G632" t="s">
        <v>3015</v>
      </c>
      <c r="H632" s="1">
        <v>45540</v>
      </c>
      <c r="I632">
        <v>3</v>
      </c>
      <c r="J632">
        <v>10</v>
      </c>
      <c r="K632" s="15">
        <v>16010</v>
      </c>
      <c r="L632">
        <v>0</v>
      </c>
    </row>
    <row r="633" spans="1:12" x14ac:dyDescent="0.45">
      <c r="A633" t="s">
        <v>638</v>
      </c>
      <c r="B633" t="s">
        <v>1632</v>
      </c>
      <c r="C633" s="3">
        <v>48</v>
      </c>
      <c r="D633" s="8" t="s">
        <v>1999</v>
      </c>
      <c r="E633" t="s">
        <v>8721</v>
      </c>
      <c r="F633" t="s">
        <v>2613</v>
      </c>
      <c r="G633" t="s">
        <v>3116</v>
      </c>
      <c r="H633" s="1">
        <v>45533</v>
      </c>
      <c r="I633">
        <v>6</v>
      </c>
      <c r="J633">
        <v>13</v>
      </c>
      <c r="K633" s="15">
        <v>10404</v>
      </c>
      <c r="L633">
        <v>0</v>
      </c>
    </row>
    <row r="634" spans="1:12" x14ac:dyDescent="0.45">
      <c r="A634" t="s">
        <v>639</v>
      </c>
      <c r="B634" t="s">
        <v>1633</v>
      </c>
      <c r="C634" s="3">
        <v>41</v>
      </c>
      <c r="D634" s="8" t="s">
        <v>1998</v>
      </c>
      <c r="E634" t="s">
        <v>8721</v>
      </c>
      <c r="F634" t="s">
        <v>2614</v>
      </c>
      <c r="G634" t="s">
        <v>3103</v>
      </c>
      <c r="H634" s="1">
        <v>45016</v>
      </c>
      <c r="I634">
        <v>6</v>
      </c>
      <c r="J634">
        <v>21</v>
      </c>
      <c r="K634" s="15">
        <v>19063</v>
      </c>
      <c r="L634">
        <v>0</v>
      </c>
    </row>
    <row r="635" spans="1:12" x14ac:dyDescent="0.45">
      <c r="A635" t="s">
        <v>640</v>
      </c>
      <c r="B635" t="s">
        <v>1634</v>
      </c>
      <c r="C635" s="3">
        <v>46</v>
      </c>
      <c r="D635" s="8" t="s">
        <v>1998</v>
      </c>
      <c r="E635" t="s">
        <v>8721</v>
      </c>
      <c r="F635" t="s">
        <v>2615</v>
      </c>
      <c r="G635" t="s">
        <v>3030</v>
      </c>
      <c r="H635" s="1">
        <v>45318</v>
      </c>
      <c r="I635">
        <v>10</v>
      </c>
      <c r="J635">
        <v>29</v>
      </c>
      <c r="K635" s="15">
        <v>15880</v>
      </c>
      <c r="L635">
        <v>0</v>
      </c>
    </row>
    <row r="636" spans="1:12" x14ac:dyDescent="0.45">
      <c r="A636" t="s">
        <v>641</v>
      </c>
      <c r="B636" t="s">
        <v>1635</v>
      </c>
      <c r="C636" s="3">
        <v>57</v>
      </c>
      <c r="D636" s="8" t="s">
        <v>1998</v>
      </c>
      <c r="E636" t="s">
        <v>8721</v>
      </c>
      <c r="F636" t="s">
        <v>2616</v>
      </c>
      <c r="G636" t="s">
        <v>2992</v>
      </c>
      <c r="H636" s="1">
        <v>45721</v>
      </c>
      <c r="I636">
        <v>7</v>
      </c>
      <c r="J636">
        <v>17</v>
      </c>
      <c r="K636" s="15">
        <v>19870</v>
      </c>
      <c r="L636">
        <v>0</v>
      </c>
    </row>
    <row r="637" spans="1:12" x14ac:dyDescent="0.45">
      <c r="A637" t="s">
        <v>642</v>
      </c>
      <c r="B637" t="s">
        <v>1636</v>
      </c>
      <c r="C637" s="3">
        <v>64</v>
      </c>
      <c r="D637" s="8" t="s">
        <v>1999</v>
      </c>
      <c r="E637" t="s">
        <v>8722</v>
      </c>
      <c r="F637" t="s">
        <v>2617</v>
      </c>
      <c r="G637" t="s">
        <v>3144</v>
      </c>
      <c r="H637" s="1">
        <v>44847</v>
      </c>
      <c r="I637">
        <v>3</v>
      </c>
      <c r="J637">
        <v>11</v>
      </c>
      <c r="K637" s="15">
        <v>15797</v>
      </c>
      <c r="L637">
        <v>0</v>
      </c>
    </row>
    <row r="638" spans="1:12" x14ac:dyDescent="0.45">
      <c r="A638" t="s">
        <v>643</v>
      </c>
      <c r="B638" t="s">
        <v>1637</v>
      </c>
      <c r="C638" s="3">
        <v>47</v>
      </c>
      <c r="D638" s="8" t="s">
        <v>1998</v>
      </c>
      <c r="E638" t="s">
        <v>8721</v>
      </c>
      <c r="F638" t="s">
        <v>2618</v>
      </c>
      <c r="G638" t="s">
        <v>3173</v>
      </c>
      <c r="H638" s="1">
        <v>45425</v>
      </c>
      <c r="I638">
        <v>1</v>
      </c>
      <c r="J638">
        <v>3</v>
      </c>
      <c r="K638" s="15">
        <v>873</v>
      </c>
      <c r="L638">
        <v>0</v>
      </c>
    </row>
    <row r="639" spans="1:12" x14ac:dyDescent="0.45">
      <c r="A639" t="s">
        <v>644</v>
      </c>
      <c r="B639" t="s">
        <v>1638</v>
      </c>
      <c r="C639" s="3">
        <v>21</v>
      </c>
      <c r="D639" s="8" t="s">
        <v>1999</v>
      </c>
      <c r="E639" t="s">
        <v>8721</v>
      </c>
      <c r="F639" t="s">
        <v>2619</v>
      </c>
      <c r="G639" t="s">
        <v>3121</v>
      </c>
      <c r="H639" s="1">
        <v>45138</v>
      </c>
      <c r="I639">
        <v>0</v>
      </c>
      <c r="J639">
        <v>0</v>
      </c>
      <c r="K639" s="15">
        <v>0</v>
      </c>
      <c r="L639">
        <v>0</v>
      </c>
    </row>
    <row r="640" spans="1:12" x14ac:dyDescent="0.45">
      <c r="A640" t="s">
        <v>645</v>
      </c>
      <c r="B640" t="s">
        <v>1639</v>
      </c>
      <c r="C640" s="3">
        <v>43</v>
      </c>
      <c r="D640" s="8" t="s">
        <v>1999</v>
      </c>
      <c r="E640" t="s">
        <v>8721</v>
      </c>
      <c r="F640" t="s">
        <v>2620</v>
      </c>
      <c r="G640" t="s">
        <v>3080</v>
      </c>
      <c r="H640" s="1">
        <v>45210</v>
      </c>
      <c r="I640">
        <v>3</v>
      </c>
      <c r="J640">
        <v>8</v>
      </c>
      <c r="K640" s="15">
        <v>8726</v>
      </c>
      <c r="L640">
        <v>1</v>
      </c>
    </row>
    <row r="641" spans="1:12" x14ac:dyDescent="0.45">
      <c r="A641" t="s">
        <v>646</v>
      </c>
      <c r="B641" t="s">
        <v>1640</v>
      </c>
      <c r="C641" s="3">
        <v>61</v>
      </c>
      <c r="D641" s="8" t="s">
        <v>1998</v>
      </c>
      <c r="E641" t="s">
        <v>8722</v>
      </c>
      <c r="F641" t="s">
        <v>2621</v>
      </c>
      <c r="G641" t="s">
        <v>3082</v>
      </c>
      <c r="H641" s="1">
        <v>45017</v>
      </c>
      <c r="I641">
        <v>1</v>
      </c>
      <c r="J641">
        <v>3</v>
      </c>
      <c r="K641" s="15">
        <v>4982</v>
      </c>
      <c r="L641">
        <v>0</v>
      </c>
    </row>
    <row r="642" spans="1:12" x14ac:dyDescent="0.45">
      <c r="A642" t="s">
        <v>647</v>
      </c>
      <c r="B642" t="s">
        <v>1641</v>
      </c>
      <c r="C642" s="3">
        <v>49</v>
      </c>
      <c r="D642" s="8" t="s">
        <v>1999</v>
      </c>
      <c r="E642" t="s">
        <v>8721</v>
      </c>
      <c r="F642" t="s">
        <v>2622</v>
      </c>
      <c r="G642" t="s">
        <v>3162</v>
      </c>
      <c r="H642" s="1">
        <v>45594</v>
      </c>
      <c r="I642">
        <v>3</v>
      </c>
      <c r="J642">
        <v>11</v>
      </c>
      <c r="K642" s="15">
        <v>16493</v>
      </c>
      <c r="L642">
        <v>3</v>
      </c>
    </row>
    <row r="643" spans="1:12" x14ac:dyDescent="0.45">
      <c r="A643" t="s">
        <v>648</v>
      </c>
      <c r="B643" t="s">
        <v>1642</v>
      </c>
      <c r="C643" s="3">
        <v>22</v>
      </c>
      <c r="D643" s="8" t="s">
        <v>1998</v>
      </c>
      <c r="E643" t="s">
        <v>8721</v>
      </c>
      <c r="F643" t="s">
        <v>2623</v>
      </c>
      <c r="G643" t="s">
        <v>3115</v>
      </c>
      <c r="H643" s="1">
        <v>45620</v>
      </c>
      <c r="I643">
        <v>5</v>
      </c>
      <c r="J643">
        <v>15</v>
      </c>
      <c r="K643" s="15">
        <v>19751</v>
      </c>
      <c r="L643">
        <v>2</v>
      </c>
    </row>
    <row r="644" spans="1:12" x14ac:dyDescent="0.45">
      <c r="A644" t="s">
        <v>649</v>
      </c>
      <c r="B644" t="s">
        <v>1643</v>
      </c>
      <c r="C644" s="3">
        <v>38</v>
      </c>
      <c r="D644" s="8" t="s">
        <v>1998</v>
      </c>
      <c r="E644" t="s">
        <v>8721</v>
      </c>
      <c r="F644" t="s">
        <v>2624</v>
      </c>
      <c r="G644" t="s">
        <v>2978</v>
      </c>
      <c r="H644" s="1">
        <v>45501</v>
      </c>
      <c r="I644">
        <v>3</v>
      </c>
      <c r="J644">
        <v>10</v>
      </c>
      <c r="K644" s="15">
        <v>14187</v>
      </c>
      <c r="L644">
        <v>0</v>
      </c>
    </row>
    <row r="645" spans="1:12" x14ac:dyDescent="0.45">
      <c r="A645" t="s">
        <v>650</v>
      </c>
      <c r="B645" t="s">
        <v>1644</v>
      </c>
      <c r="C645" s="3">
        <v>22</v>
      </c>
      <c r="D645" s="8" t="s">
        <v>1998</v>
      </c>
      <c r="E645" t="s">
        <v>8721</v>
      </c>
      <c r="F645" t="s">
        <v>2625</v>
      </c>
      <c r="G645" t="s">
        <v>3073</v>
      </c>
      <c r="H645" s="1">
        <v>45077</v>
      </c>
      <c r="I645">
        <v>5</v>
      </c>
      <c r="J645">
        <v>18</v>
      </c>
      <c r="K645" s="15">
        <v>16706</v>
      </c>
      <c r="L645">
        <v>0</v>
      </c>
    </row>
    <row r="646" spans="1:12" x14ac:dyDescent="0.45">
      <c r="A646" t="s">
        <v>651</v>
      </c>
      <c r="B646" t="s">
        <v>1645</v>
      </c>
      <c r="C646" s="3">
        <v>35</v>
      </c>
      <c r="D646" s="8" t="s">
        <v>1999</v>
      </c>
      <c r="E646" t="s">
        <v>8721</v>
      </c>
      <c r="F646" t="s">
        <v>2626</v>
      </c>
      <c r="G646" t="s">
        <v>3114</v>
      </c>
      <c r="H646" s="1">
        <v>45442</v>
      </c>
      <c r="I646">
        <v>7</v>
      </c>
      <c r="J646">
        <v>21</v>
      </c>
      <c r="K646" s="15">
        <v>24320</v>
      </c>
      <c r="L646">
        <v>1</v>
      </c>
    </row>
    <row r="647" spans="1:12" x14ac:dyDescent="0.45">
      <c r="A647" t="s">
        <v>652</v>
      </c>
      <c r="B647" t="s">
        <v>1646</v>
      </c>
      <c r="C647" s="3">
        <v>42</v>
      </c>
      <c r="D647" s="8" t="s">
        <v>1999</v>
      </c>
      <c r="E647" t="s">
        <v>8721</v>
      </c>
      <c r="F647" t="s">
        <v>2627</v>
      </c>
      <c r="G647" t="s">
        <v>3134</v>
      </c>
      <c r="H647" s="1">
        <v>45179</v>
      </c>
      <c r="I647">
        <v>9</v>
      </c>
      <c r="J647">
        <v>23</v>
      </c>
      <c r="K647" s="15">
        <v>20396</v>
      </c>
      <c r="L647">
        <v>0</v>
      </c>
    </row>
    <row r="648" spans="1:12" x14ac:dyDescent="0.45">
      <c r="A648" t="s">
        <v>653</v>
      </c>
      <c r="B648" t="s">
        <v>1647</v>
      </c>
      <c r="C648" s="3">
        <v>47</v>
      </c>
      <c r="D648" s="8" t="s">
        <v>1999</v>
      </c>
      <c r="E648" t="s">
        <v>8721</v>
      </c>
      <c r="F648" t="s">
        <v>2628</v>
      </c>
      <c r="G648" t="s">
        <v>8707</v>
      </c>
      <c r="H648" s="1">
        <v>45544</v>
      </c>
      <c r="I648">
        <v>6</v>
      </c>
      <c r="J648">
        <v>15</v>
      </c>
      <c r="K648" s="15">
        <v>13626</v>
      </c>
      <c r="L648">
        <v>0</v>
      </c>
    </row>
    <row r="649" spans="1:12" x14ac:dyDescent="0.45">
      <c r="A649" t="s">
        <v>654</v>
      </c>
      <c r="B649" t="s">
        <v>1648</v>
      </c>
      <c r="C649" s="3">
        <v>24</v>
      </c>
      <c r="D649" s="8" t="s">
        <v>1998</v>
      </c>
      <c r="E649" t="s">
        <v>8721</v>
      </c>
      <c r="F649" t="s">
        <v>2629</v>
      </c>
      <c r="G649" t="s">
        <v>3059</v>
      </c>
      <c r="H649" s="1">
        <v>45377</v>
      </c>
      <c r="I649">
        <v>6</v>
      </c>
      <c r="J649">
        <v>14</v>
      </c>
      <c r="K649" s="15">
        <v>8309</v>
      </c>
      <c r="L649">
        <v>0</v>
      </c>
    </row>
    <row r="650" spans="1:12" x14ac:dyDescent="0.45">
      <c r="A650" t="s">
        <v>655</v>
      </c>
      <c r="B650" t="s">
        <v>1649</v>
      </c>
      <c r="C650" s="3">
        <v>59</v>
      </c>
      <c r="D650" s="8" t="s">
        <v>1998</v>
      </c>
      <c r="E650" t="s">
        <v>8721</v>
      </c>
      <c r="F650" t="s">
        <v>2630</v>
      </c>
      <c r="G650" t="s">
        <v>3114</v>
      </c>
      <c r="H650" s="1">
        <v>45726</v>
      </c>
      <c r="I650">
        <v>7</v>
      </c>
      <c r="J650">
        <v>17</v>
      </c>
      <c r="K650" s="15">
        <v>18713</v>
      </c>
      <c r="L650">
        <v>3</v>
      </c>
    </row>
    <row r="651" spans="1:12" x14ac:dyDescent="0.45">
      <c r="A651" t="s">
        <v>656</v>
      </c>
      <c r="B651" t="s">
        <v>1650</v>
      </c>
      <c r="C651" s="3">
        <v>45</v>
      </c>
      <c r="D651" s="8" t="s">
        <v>1999</v>
      </c>
      <c r="E651" t="s">
        <v>8721</v>
      </c>
      <c r="F651" t="s">
        <v>2631</v>
      </c>
      <c r="G651" t="s">
        <v>3145</v>
      </c>
      <c r="H651" s="1">
        <v>45820</v>
      </c>
      <c r="I651">
        <v>5</v>
      </c>
      <c r="J651">
        <v>14</v>
      </c>
      <c r="K651" s="15">
        <v>12920</v>
      </c>
      <c r="L651">
        <v>0</v>
      </c>
    </row>
    <row r="652" spans="1:12" x14ac:dyDescent="0.45">
      <c r="A652" t="s">
        <v>657</v>
      </c>
      <c r="B652" t="s">
        <v>1651</v>
      </c>
      <c r="C652" s="3">
        <v>32</v>
      </c>
      <c r="D652" s="8" t="s">
        <v>1999</v>
      </c>
      <c r="E652" t="s">
        <v>8721</v>
      </c>
      <c r="F652" t="s">
        <v>2632</v>
      </c>
      <c r="G652" t="s">
        <v>3003</v>
      </c>
      <c r="H652" s="1">
        <v>45294</v>
      </c>
      <c r="I652">
        <v>8</v>
      </c>
      <c r="J652">
        <v>30</v>
      </c>
      <c r="K652" s="15">
        <v>23449</v>
      </c>
      <c r="L652">
        <v>1</v>
      </c>
    </row>
    <row r="653" spans="1:12" x14ac:dyDescent="0.45">
      <c r="A653" t="s">
        <v>658</v>
      </c>
      <c r="B653" t="s">
        <v>1652</v>
      </c>
      <c r="C653" s="3">
        <v>39</v>
      </c>
      <c r="D653" s="8" t="s">
        <v>1999</v>
      </c>
      <c r="E653" t="s">
        <v>8721</v>
      </c>
      <c r="F653" t="s">
        <v>2633</v>
      </c>
      <c r="G653" t="s">
        <v>3044</v>
      </c>
      <c r="H653" s="1">
        <v>45040</v>
      </c>
      <c r="I653">
        <v>7</v>
      </c>
      <c r="J653">
        <v>19</v>
      </c>
      <c r="K653" s="15">
        <v>17807</v>
      </c>
      <c r="L653">
        <v>1</v>
      </c>
    </row>
    <row r="654" spans="1:12" x14ac:dyDescent="0.45">
      <c r="A654" t="s">
        <v>659</v>
      </c>
      <c r="B654" t="s">
        <v>1653</v>
      </c>
      <c r="C654" s="3">
        <v>43</v>
      </c>
      <c r="D654" s="8" t="s">
        <v>1999</v>
      </c>
      <c r="E654" t="s">
        <v>8721</v>
      </c>
      <c r="F654" t="s">
        <v>2634</v>
      </c>
      <c r="G654" t="s">
        <v>8703</v>
      </c>
      <c r="H654" s="1">
        <v>45740</v>
      </c>
      <c r="I654">
        <v>7</v>
      </c>
      <c r="J654">
        <v>24</v>
      </c>
      <c r="K654" s="15">
        <v>22890</v>
      </c>
      <c r="L654">
        <v>0</v>
      </c>
    </row>
    <row r="655" spans="1:12" x14ac:dyDescent="0.45">
      <c r="A655" t="s">
        <v>660</v>
      </c>
      <c r="B655" t="s">
        <v>1654</v>
      </c>
      <c r="C655" s="3">
        <v>64</v>
      </c>
      <c r="D655" s="8" t="s">
        <v>1998</v>
      </c>
      <c r="E655" t="s">
        <v>8722</v>
      </c>
      <c r="F655" t="s">
        <v>2635</v>
      </c>
      <c r="G655" t="s">
        <v>3003</v>
      </c>
      <c r="H655" s="1">
        <v>45167</v>
      </c>
      <c r="I655">
        <v>10</v>
      </c>
      <c r="J655">
        <v>22</v>
      </c>
      <c r="K655" s="15">
        <v>20985</v>
      </c>
      <c r="L655">
        <v>0</v>
      </c>
    </row>
    <row r="656" spans="1:12" x14ac:dyDescent="0.45">
      <c r="A656" t="s">
        <v>661</v>
      </c>
      <c r="B656" t="s">
        <v>1655</v>
      </c>
      <c r="C656" s="3">
        <v>38</v>
      </c>
      <c r="D656" s="8" t="s">
        <v>1999</v>
      </c>
      <c r="E656" t="s">
        <v>8721</v>
      </c>
      <c r="F656" t="s">
        <v>2636</v>
      </c>
      <c r="G656" t="s">
        <v>3010</v>
      </c>
      <c r="H656" s="1">
        <v>44831</v>
      </c>
      <c r="I656">
        <v>8</v>
      </c>
      <c r="J656">
        <v>24</v>
      </c>
      <c r="K656" s="15">
        <v>22323</v>
      </c>
      <c r="L656">
        <v>0</v>
      </c>
    </row>
    <row r="657" spans="1:12" x14ac:dyDescent="0.45">
      <c r="A657" t="s">
        <v>662</v>
      </c>
      <c r="B657" t="s">
        <v>1656</v>
      </c>
      <c r="C657" s="3">
        <v>38</v>
      </c>
      <c r="D657" s="8" t="s">
        <v>1999</v>
      </c>
      <c r="E657" t="s">
        <v>8721</v>
      </c>
      <c r="F657" t="s">
        <v>2637</v>
      </c>
      <c r="G657" t="s">
        <v>3055</v>
      </c>
      <c r="H657" s="1">
        <v>45541</v>
      </c>
      <c r="I657">
        <v>8</v>
      </c>
      <c r="J657">
        <v>22</v>
      </c>
      <c r="K657" s="15">
        <v>12634</v>
      </c>
      <c r="L657">
        <v>1</v>
      </c>
    </row>
    <row r="658" spans="1:12" x14ac:dyDescent="0.45">
      <c r="A658" t="s">
        <v>663</v>
      </c>
      <c r="B658" t="s">
        <v>1657</v>
      </c>
      <c r="C658" s="3">
        <v>41</v>
      </c>
      <c r="D658" s="8" t="s">
        <v>1998</v>
      </c>
      <c r="E658" t="s">
        <v>8721</v>
      </c>
      <c r="F658" t="s">
        <v>2638</v>
      </c>
      <c r="G658" t="s">
        <v>3135</v>
      </c>
      <c r="H658" s="1">
        <v>45462</v>
      </c>
      <c r="I658">
        <v>3</v>
      </c>
      <c r="J658">
        <v>11</v>
      </c>
      <c r="K658" s="15">
        <v>8620</v>
      </c>
      <c r="L658">
        <v>0</v>
      </c>
    </row>
    <row r="659" spans="1:12" x14ac:dyDescent="0.45">
      <c r="A659" t="s">
        <v>664</v>
      </c>
      <c r="B659" t="s">
        <v>1658</v>
      </c>
      <c r="C659" s="3">
        <v>61</v>
      </c>
      <c r="D659" s="8" t="s">
        <v>1999</v>
      </c>
      <c r="E659" t="s">
        <v>8722</v>
      </c>
      <c r="F659" t="s">
        <v>2639</v>
      </c>
      <c r="G659" t="s">
        <v>8704</v>
      </c>
      <c r="H659" s="1">
        <v>45480</v>
      </c>
      <c r="I659">
        <v>9</v>
      </c>
      <c r="J659">
        <v>26</v>
      </c>
      <c r="K659" s="15">
        <v>16605</v>
      </c>
      <c r="L659">
        <v>0</v>
      </c>
    </row>
    <row r="660" spans="1:12" x14ac:dyDescent="0.45">
      <c r="A660" t="s">
        <v>665</v>
      </c>
      <c r="B660" t="s">
        <v>1659</v>
      </c>
      <c r="C660" s="3">
        <v>22</v>
      </c>
      <c r="D660" s="8" t="s">
        <v>1998</v>
      </c>
      <c r="E660" t="s">
        <v>8721</v>
      </c>
      <c r="F660" t="s">
        <v>2640</v>
      </c>
      <c r="G660" t="s">
        <v>2999</v>
      </c>
      <c r="H660" s="1">
        <v>45426</v>
      </c>
      <c r="I660">
        <v>4</v>
      </c>
      <c r="J660">
        <v>12</v>
      </c>
      <c r="K660" s="15">
        <v>13001</v>
      </c>
      <c r="L660">
        <v>0</v>
      </c>
    </row>
    <row r="661" spans="1:12" x14ac:dyDescent="0.45">
      <c r="A661" t="s">
        <v>666</v>
      </c>
      <c r="B661" t="s">
        <v>1660</v>
      </c>
      <c r="C661" s="3">
        <v>23</v>
      </c>
      <c r="D661" s="8" t="s">
        <v>1998</v>
      </c>
      <c r="E661" t="s">
        <v>8721</v>
      </c>
      <c r="F661" t="s">
        <v>2641</v>
      </c>
      <c r="G661" t="s">
        <v>3165</v>
      </c>
      <c r="H661" s="1">
        <v>45679</v>
      </c>
      <c r="I661">
        <v>7</v>
      </c>
      <c r="J661">
        <v>24</v>
      </c>
      <c r="K661" s="15">
        <v>23792</v>
      </c>
      <c r="L661">
        <v>0</v>
      </c>
    </row>
    <row r="662" spans="1:12" x14ac:dyDescent="0.45">
      <c r="A662" t="s">
        <v>667</v>
      </c>
      <c r="B662" t="s">
        <v>1661</v>
      </c>
      <c r="C662" s="3">
        <v>45</v>
      </c>
      <c r="D662" s="8" t="s">
        <v>1998</v>
      </c>
      <c r="E662" t="s">
        <v>8721</v>
      </c>
      <c r="F662" t="s">
        <v>2642</v>
      </c>
      <c r="G662" t="s">
        <v>3175</v>
      </c>
      <c r="H662" s="1">
        <v>44946</v>
      </c>
      <c r="I662">
        <v>3</v>
      </c>
      <c r="J662">
        <v>10</v>
      </c>
      <c r="K662" s="15">
        <v>6711</v>
      </c>
      <c r="L662">
        <v>2</v>
      </c>
    </row>
    <row r="663" spans="1:12" x14ac:dyDescent="0.45">
      <c r="A663" t="s">
        <v>668</v>
      </c>
      <c r="B663" t="s">
        <v>1662</v>
      </c>
      <c r="C663" s="3">
        <v>65</v>
      </c>
      <c r="D663" s="8" t="s">
        <v>1999</v>
      </c>
      <c r="E663" t="s">
        <v>8722</v>
      </c>
      <c r="F663" t="s">
        <v>2643</v>
      </c>
      <c r="G663" t="s">
        <v>3147</v>
      </c>
      <c r="H663" s="1">
        <v>45101</v>
      </c>
      <c r="I663">
        <v>5</v>
      </c>
      <c r="J663">
        <v>14</v>
      </c>
      <c r="K663" s="15">
        <v>12609</v>
      </c>
      <c r="L663">
        <v>0</v>
      </c>
    </row>
    <row r="664" spans="1:12" x14ac:dyDescent="0.45">
      <c r="A664" t="s">
        <v>669</v>
      </c>
      <c r="B664" t="s">
        <v>1663</v>
      </c>
      <c r="C664" s="3">
        <v>26</v>
      </c>
      <c r="D664" s="8" t="s">
        <v>1998</v>
      </c>
      <c r="E664" t="s">
        <v>8721</v>
      </c>
      <c r="F664" t="s">
        <v>2644</v>
      </c>
      <c r="G664" t="s">
        <v>3056</v>
      </c>
      <c r="H664" s="1">
        <v>45231</v>
      </c>
      <c r="I664">
        <v>6</v>
      </c>
      <c r="J664">
        <v>10</v>
      </c>
      <c r="K664" s="15">
        <v>8356</v>
      </c>
      <c r="L664">
        <v>1</v>
      </c>
    </row>
    <row r="665" spans="1:12" x14ac:dyDescent="0.45">
      <c r="A665" t="s">
        <v>670</v>
      </c>
      <c r="B665" t="s">
        <v>1664</v>
      </c>
      <c r="C665" s="3">
        <v>55</v>
      </c>
      <c r="D665" s="8" t="s">
        <v>1999</v>
      </c>
      <c r="E665" t="s">
        <v>8721</v>
      </c>
      <c r="F665" t="s">
        <v>2052</v>
      </c>
      <c r="G665" t="s">
        <v>3083</v>
      </c>
      <c r="H665" s="1">
        <v>45832</v>
      </c>
      <c r="I665">
        <v>5</v>
      </c>
      <c r="J665">
        <v>11</v>
      </c>
      <c r="K665" s="15">
        <v>9657</v>
      </c>
      <c r="L665">
        <v>0</v>
      </c>
    </row>
    <row r="666" spans="1:12" x14ac:dyDescent="0.45">
      <c r="A666" t="s">
        <v>671</v>
      </c>
      <c r="B666" t="s">
        <v>1665</v>
      </c>
      <c r="C666" s="3">
        <v>60</v>
      </c>
      <c r="D666" s="8" t="s">
        <v>1998</v>
      </c>
      <c r="E666" t="s">
        <v>8722</v>
      </c>
      <c r="F666" t="s">
        <v>2645</v>
      </c>
      <c r="G666" t="s">
        <v>3167</v>
      </c>
      <c r="H666" s="1">
        <v>45355</v>
      </c>
      <c r="I666">
        <v>6</v>
      </c>
      <c r="J666">
        <v>19</v>
      </c>
      <c r="K666" s="15">
        <v>16118</v>
      </c>
      <c r="L666">
        <v>3</v>
      </c>
    </row>
    <row r="667" spans="1:12" x14ac:dyDescent="0.45">
      <c r="A667" t="s">
        <v>672</v>
      </c>
      <c r="B667" t="s">
        <v>1666</v>
      </c>
      <c r="C667" s="3">
        <v>44</v>
      </c>
      <c r="D667" s="8" t="s">
        <v>1999</v>
      </c>
      <c r="E667" t="s">
        <v>8721</v>
      </c>
      <c r="F667" t="s">
        <v>2646</v>
      </c>
      <c r="G667" t="s">
        <v>3117</v>
      </c>
      <c r="H667" s="1">
        <v>45145</v>
      </c>
      <c r="I667">
        <v>5</v>
      </c>
      <c r="J667">
        <v>19</v>
      </c>
      <c r="K667" s="15">
        <v>17961</v>
      </c>
      <c r="L667">
        <v>2</v>
      </c>
    </row>
    <row r="668" spans="1:12" x14ac:dyDescent="0.45">
      <c r="A668" t="s">
        <v>673</v>
      </c>
      <c r="B668" t="s">
        <v>1667</v>
      </c>
      <c r="C668" s="3">
        <v>60</v>
      </c>
      <c r="D668" s="8" t="s">
        <v>1999</v>
      </c>
      <c r="E668" t="s">
        <v>8722</v>
      </c>
      <c r="F668" t="s">
        <v>2647</v>
      </c>
      <c r="G668" t="s">
        <v>3176</v>
      </c>
      <c r="H668" s="1">
        <v>45449</v>
      </c>
      <c r="I668">
        <v>2</v>
      </c>
      <c r="J668">
        <v>6</v>
      </c>
      <c r="K668" s="15">
        <v>7485</v>
      </c>
      <c r="L668">
        <v>0</v>
      </c>
    </row>
    <row r="669" spans="1:12" x14ac:dyDescent="0.45">
      <c r="A669" t="s">
        <v>674</v>
      </c>
      <c r="B669" t="s">
        <v>1668</v>
      </c>
      <c r="C669" s="3">
        <v>64</v>
      </c>
      <c r="D669" s="8" t="s">
        <v>1998</v>
      </c>
      <c r="E669" t="s">
        <v>8722</v>
      </c>
      <c r="F669" t="s">
        <v>2648</v>
      </c>
      <c r="G669" t="s">
        <v>3129</v>
      </c>
      <c r="H669" s="1">
        <v>45816</v>
      </c>
      <c r="I669">
        <v>4</v>
      </c>
      <c r="J669">
        <v>17</v>
      </c>
      <c r="K669" s="15">
        <v>13135</v>
      </c>
      <c r="L669">
        <v>1</v>
      </c>
    </row>
    <row r="670" spans="1:12" x14ac:dyDescent="0.45">
      <c r="A670" t="s">
        <v>675</v>
      </c>
      <c r="B670" t="s">
        <v>1669</v>
      </c>
      <c r="C670" s="3">
        <v>36</v>
      </c>
      <c r="D670" s="8" t="s">
        <v>1999</v>
      </c>
      <c r="E670" t="s">
        <v>8721</v>
      </c>
      <c r="F670" t="s">
        <v>2649</v>
      </c>
      <c r="G670" t="s">
        <v>2973</v>
      </c>
      <c r="H670" s="1">
        <v>45326</v>
      </c>
      <c r="I670">
        <v>4</v>
      </c>
      <c r="J670">
        <v>11</v>
      </c>
      <c r="K670" s="15">
        <v>11003</v>
      </c>
      <c r="L670">
        <v>0</v>
      </c>
    </row>
    <row r="671" spans="1:12" x14ac:dyDescent="0.45">
      <c r="A671" t="s">
        <v>676</v>
      </c>
      <c r="B671" t="s">
        <v>1670</v>
      </c>
      <c r="C671" s="3">
        <v>40</v>
      </c>
      <c r="D671" s="8" t="s">
        <v>1998</v>
      </c>
      <c r="E671" t="s">
        <v>8721</v>
      </c>
      <c r="F671" t="s">
        <v>2650</v>
      </c>
      <c r="G671" t="s">
        <v>3172</v>
      </c>
      <c r="H671" s="1">
        <v>45577</v>
      </c>
      <c r="I671">
        <v>1</v>
      </c>
      <c r="J671">
        <v>5</v>
      </c>
      <c r="K671" s="15">
        <v>4523</v>
      </c>
      <c r="L671">
        <v>1</v>
      </c>
    </row>
    <row r="672" spans="1:12" x14ac:dyDescent="0.45">
      <c r="A672" t="s">
        <v>677</v>
      </c>
      <c r="B672" t="s">
        <v>1671</v>
      </c>
      <c r="C672" s="3">
        <v>54</v>
      </c>
      <c r="D672" s="8" t="s">
        <v>1998</v>
      </c>
      <c r="E672" t="s">
        <v>8721</v>
      </c>
      <c r="F672" t="s">
        <v>2651</v>
      </c>
      <c r="G672" t="s">
        <v>3099</v>
      </c>
      <c r="H672" s="1">
        <v>45881</v>
      </c>
      <c r="I672">
        <v>6</v>
      </c>
      <c r="J672">
        <v>15</v>
      </c>
      <c r="K672" s="15">
        <v>12539</v>
      </c>
      <c r="L672">
        <v>1</v>
      </c>
    </row>
    <row r="673" spans="1:12" x14ac:dyDescent="0.45">
      <c r="A673" t="s">
        <v>678</v>
      </c>
      <c r="B673" t="s">
        <v>1672</v>
      </c>
      <c r="C673" s="3">
        <v>27</v>
      </c>
      <c r="D673" s="8" t="s">
        <v>1999</v>
      </c>
      <c r="E673" t="s">
        <v>8721</v>
      </c>
      <c r="F673" t="s">
        <v>2652</v>
      </c>
      <c r="G673" t="s">
        <v>3106</v>
      </c>
      <c r="H673" s="1">
        <v>44885</v>
      </c>
      <c r="I673">
        <v>2</v>
      </c>
      <c r="J673">
        <v>6</v>
      </c>
      <c r="K673" s="15">
        <v>5819</v>
      </c>
      <c r="L673">
        <v>0</v>
      </c>
    </row>
    <row r="674" spans="1:12" x14ac:dyDescent="0.45">
      <c r="A674" t="s">
        <v>679</v>
      </c>
      <c r="B674" t="s">
        <v>1673</v>
      </c>
      <c r="C674" s="3">
        <v>32</v>
      </c>
      <c r="D674" s="8" t="s">
        <v>1998</v>
      </c>
      <c r="E674" t="s">
        <v>8721</v>
      </c>
      <c r="F674" t="s">
        <v>2653</v>
      </c>
      <c r="G674" t="s">
        <v>2983</v>
      </c>
      <c r="H674" s="1">
        <v>45118</v>
      </c>
      <c r="I674">
        <v>3</v>
      </c>
      <c r="J674">
        <v>10</v>
      </c>
      <c r="K674" s="15">
        <v>3453</v>
      </c>
      <c r="L674">
        <v>1</v>
      </c>
    </row>
    <row r="675" spans="1:12" x14ac:dyDescent="0.45">
      <c r="A675" t="s">
        <v>680</v>
      </c>
      <c r="B675" t="s">
        <v>1674</v>
      </c>
      <c r="C675" s="3">
        <v>40</v>
      </c>
      <c r="D675" s="8" t="s">
        <v>1999</v>
      </c>
      <c r="E675" t="s">
        <v>8721</v>
      </c>
      <c r="F675" t="s">
        <v>2654</v>
      </c>
      <c r="G675" t="s">
        <v>3163</v>
      </c>
      <c r="H675" s="1">
        <v>45570</v>
      </c>
      <c r="I675">
        <v>4</v>
      </c>
      <c r="J675">
        <v>12</v>
      </c>
      <c r="K675" s="15">
        <v>14705</v>
      </c>
      <c r="L675">
        <v>3</v>
      </c>
    </row>
    <row r="676" spans="1:12" x14ac:dyDescent="0.45">
      <c r="A676" t="s">
        <v>681</v>
      </c>
      <c r="B676" t="s">
        <v>1675</v>
      </c>
      <c r="C676" s="3">
        <v>25</v>
      </c>
      <c r="D676" s="8" t="s">
        <v>1999</v>
      </c>
      <c r="E676" t="s">
        <v>8721</v>
      </c>
      <c r="F676" t="s">
        <v>2655</v>
      </c>
      <c r="G676" t="s">
        <v>3077</v>
      </c>
      <c r="H676" s="1">
        <v>45869</v>
      </c>
      <c r="I676">
        <v>9</v>
      </c>
      <c r="J676">
        <v>27</v>
      </c>
      <c r="K676" s="15">
        <v>17533</v>
      </c>
      <c r="L676">
        <v>0</v>
      </c>
    </row>
    <row r="677" spans="1:12" x14ac:dyDescent="0.45">
      <c r="A677" t="s">
        <v>682</v>
      </c>
      <c r="B677" t="s">
        <v>1676</v>
      </c>
      <c r="C677" s="3">
        <v>54</v>
      </c>
      <c r="D677" s="8" t="s">
        <v>1998</v>
      </c>
      <c r="E677" t="s">
        <v>8721</v>
      </c>
      <c r="F677" t="s">
        <v>2656</v>
      </c>
      <c r="G677" t="s">
        <v>3062</v>
      </c>
      <c r="H677" s="1">
        <v>45878</v>
      </c>
      <c r="I677">
        <v>6</v>
      </c>
      <c r="J677">
        <v>24</v>
      </c>
      <c r="K677" s="15">
        <v>21394</v>
      </c>
      <c r="L677">
        <v>0</v>
      </c>
    </row>
    <row r="678" spans="1:12" x14ac:dyDescent="0.45">
      <c r="A678" t="s">
        <v>683</v>
      </c>
      <c r="B678" t="s">
        <v>1677</v>
      </c>
      <c r="C678" s="3">
        <v>45</v>
      </c>
      <c r="D678" s="8" t="s">
        <v>1998</v>
      </c>
      <c r="E678" t="s">
        <v>8721</v>
      </c>
      <c r="F678" t="s">
        <v>2657</v>
      </c>
      <c r="G678" t="s">
        <v>3168</v>
      </c>
      <c r="H678" s="1">
        <v>45014</v>
      </c>
      <c r="I678">
        <v>11</v>
      </c>
      <c r="J678">
        <v>36</v>
      </c>
      <c r="K678" s="15">
        <v>31576</v>
      </c>
      <c r="L678">
        <v>0</v>
      </c>
    </row>
    <row r="679" spans="1:12" x14ac:dyDescent="0.45">
      <c r="A679" t="s">
        <v>684</v>
      </c>
      <c r="B679" t="s">
        <v>1678</v>
      </c>
      <c r="C679" s="3">
        <v>56</v>
      </c>
      <c r="D679" s="8" t="s">
        <v>1999</v>
      </c>
      <c r="E679" t="s">
        <v>8721</v>
      </c>
      <c r="F679" t="s">
        <v>2658</v>
      </c>
      <c r="G679" t="s">
        <v>3042</v>
      </c>
      <c r="H679" s="1">
        <v>45312</v>
      </c>
      <c r="I679">
        <v>6</v>
      </c>
      <c r="J679">
        <v>20</v>
      </c>
      <c r="K679" s="15">
        <v>18046</v>
      </c>
      <c r="L679">
        <v>1</v>
      </c>
    </row>
    <row r="680" spans="1:12" x14ac:dyDescent="0.45">
      <c r="A680" t="s">
        <v>685</v>
      </c>
      <c r="B680" t="s">
        <v>1679</v>
      </c>
      <c r="C680" s="3">
        <v>19</v>
      </c>
      <c r="D680" s="8" t="s">
        <v>1998</v>
      </c>
      <c r="E680" t="s">
        <v>8721</v>
      </c>
      <c r="F680" t="s">
        <v>2659</v>
      </c>
      <c r="G680" t="s">
        <v>3161</v>
      </c>
      <c r="H680" s="1">
        <v>45663</v>
      </c>
      <c r="I680">
        <v>7</v>
      </c>
      <c r="J680">
        <v>16</v>
      </c>
      <c r="K680" s="15">
        <v>9795</v>
      </c>
      <c r="L680">
        <v>1</v>
      </c>
    </row>
    <row r="681" spans="1:12" x14ac:dyDescent="0.45">
      <c r="A681" t="s">
        <v>686</v>
      </c>
      <c r="B681" t="s">
        <v>1680</v>
      </c>
      <c r="C681" s="3">
        <v>35</v>
      </c>
      <c r="D681" s="8" t="s">
        <v>1999</v>
      </c>
      <c r="E681" t="s">
        <v>8721</v>
      </c>
      <c r="F681" t="s">
        <v>2285</v>
      </c>
      <c r="G681" t="s">
        <v>3038</v>
      </c>
      <c r="H681" s="1">
        <v>45452</v>
      </c>
      <c r="I681">
        <v>3</v>
      </c>
      <c r="J681">
        <v>10</v>
      </c>
      <c r="K681" s="15">
        <v>7379</v>
      </c>
      <c r="L681">
        <v>2</v>
      </c>
    </row>
    <row r="682" spans="1:12" x14ac:dyDescent="0.45">
      <c r="A682" t="s">
        <v>687</v>
      </c>
      <c r="B682" t="s">
        <v>1681</v>
      </c>
      <c r="C682" s="3">
        <v>39</v>
      </c>
      <c r="D682" s="8" t="s">
        <v>1999</v>
      </c>
      <c r="E682" t="s">
        <v>8721</v>
      </c>
      <c r="F682" t="s">
        <v>2660</v>
      </c>
      <c r="G682" t="s">
        <v>3011</v>
      </c>
      <c r="H682" s="1">
        <v>45448</v>
      </c>
      <c r="I682">
        <v>8</v>
      </c>
      <c r="J682">
        <v>22</v>
      </c>
      <c r="K682" s="15">
        <v>23696</v>
      </c>
      <c r="L682">
        <v>3</v>
      </c>
    </row>
    <row r="683" spans="1:12" x14ac:dyDescent="0.45">
      <c r="A683" t="s">
        <v>688</v>
      </c>
      <c r="B683" t="s">
        <v>1682</v>
      </c>
      <c r="C683" s="3">
        <v>18</v>
      </c>
      <c r="D683" s="8" t="s">
        <v>1998</v>
      </c>
      <c r="E683" t="s">
        <v>8721</v>
      </c>
      <c r="F683" t="s">
        <v>2661</v>
      </c>
      <c r="G683" t="s">
        <v>3027</v>
      </c>
      <c r="H683" s="1">
        <v>45445</v>
      </c>
      <c r="I683">
        <v>6</v>
      </c>
      <c r="J683">
        <v>20</v>
      </c>
      <c r="K683" s="15">
        <v>12714</v>
      </c>
      <c r="L683">
        <v>1</v>
      </c>
    </row>
    <row r="684" spans="1:12" x14ac:dyDescent="0.45">
      <c r="A684" t="s">
        <v>689</v>
      </c>
      <c r="B684" t="s">
        <v>1683</v>
      </c>
      <c r="C684" s="3">
        <v>27</v>
      </c>
      <c r="D684" s="8" t="s">
        <v>1999</v>
      </c>
      <c r="E684" t="s">
        <v>8721</v>
      </c>
      <c r="F684" t="s">
        <v>2662</v>
      </c>
      <c r="G684" t="s">
        <v>3177</v>
      </c>
      <c r="H684" s="1">
        <v>45584</v>
      </c>
      <c r="I684">
        <v>7</v>
      </c>
      <c r="J684">
        <v>19</v>
      </c>
      <c r="K684" s="15">
        <v>11268</v>
      </c>
      <c r="L684">
        <v>1</v>
      </c>
    </row>
    <row r="685" spans="1:12" x14ac:dyDescent="0.45">
      <c r="A685" t="s">
        <v>690</v>
      </c>
      <c r="B685" t="s">
        <v>1684</v>
      </c>
      <c r="C685" s="3">
        <v>22</v>
      </c>
      <c r="D685" s="8" t="s">
        <v>1998</v>
      </c>
      <c r="E685" t="s">
        <v>8721</v>
      </c>
      <c r="F685" t="s">
        <v>2663</v>
      </c>
      <c r="G685" t="s">
        <v>3129</v>
      </c>
      <c r="H685" s="1">
        <v>45661</v>
      </c>
      <c r="I685">
        <v>7</v>
      </c>
      <c r="J685">
        <v>22</v>
      </c>
      <c r="K685" s="15">
        <v>20626</v>
      </c>
      <c r="L685">
        <v>1</v>
      </c>
    </row>
    <row r="686" spans="1:12" x14ac:dyDescent="0.45">
      <c r="A686" t="s">
        <v>691</v>
      </c>
      <c r="B686" t="s">
        <v>1685</v>
      </c>
      <c r="C686" s="3">
        <v>65</v>
      </c>
      <c r="D686" s="8" t="s">
        <v>1998</v>
      </c>
      <c r="E686" t="s">
        <v>8722</v>
      </c>
      <c r="F686" t="s">
        <v>2664</v>
      </c>
      <c r="G686" t="s">
        <v>3126</v>
      </c>
      <c r="H686" s="1">
        <v>45409</v>
      </c>
      <c r="I686">
        <v>4</v>
      </c>
      <c r="J686">
        <v>15</v>
      </c>
      <c r="K686" s="15">
        <v>15290</v>
      </c>
      <c r="L686">
        <v>0</v>
      </c>
    </row>
    <row r="687" spans="1:12" x14ac:dyDescent="0.45">
      <c r="A687" t="s">
        <v>692</v>
      </c>
      <c r="B687" t="s">
        <v>1686</v>
      </c>
      <c r="C687" s="3">
        <v>23</v>
      </c>
      <c r="D687" s="8" t="s">
        <v>1998</v>
      </c>
      <c r="E687" t="s">
        <v>8721</v>
      </c>
      <c r="F687" t="s">
        <v>2665</v>
      </c>
      <c r="G687" t="s">
        <v>3178</v>
      </c>
      <c r="H687" s="1">
        <v>45510</v>
      </c>
      <c r="I687">
        <v>8</v>
      </c>
      <c r="J687">
        <v>22</v>
      </c>
      <c r="K687" s="15">
        <v>16676</v>
      </c>
      <c r="L687">
        <v>1</v>
      </c>
    </row>
    <row r="688" spans="1:12" x14ac:dyDescent="0.45">
      <c r="A688" t="s">
        <v>693</v>
      </c>
      <c r="B688" t="s">
        <v>1687</v>
      </c>
      <c r="C688" s="3">
        <v>42</v>
      </c>
      <c r="D688" s="8" t="s">
        <v>1999</v>
      </c>
      <c r="E688" t="s">
        <v>8721</v>
      </c>
      <c r="F688" t="s">
        <v>2666</v>
      </c>
      <c r="G688" t="s">
        <v>3153</v>
      </c>
      <c r="H688" s="1">
        <v>45432</v>
      </c>
      <c r="I688">
        <v>0</v>
      </c>
      <c r="J688">
        <v>0</v>
      </c>
      <c r="K688" s="15">
        <v>0</v>
      </c>
      <c r="L688">
        <v>3</v>
      </c>
    </row>
    <row r="689" spans="1:12" x14ac:dyDescent="0.45">
      <c r="A689" t="s">
        <v>694</v>
      </c>
      <c r="B689" t="s">
        <v>1688</v>
      </c>
      <c r="C689" s="3">
        <v>47</v>
      </c>
      <c r="D689" s="8" t="s">
        <v>1999</v>
      </c>
      <c r="E689" t="s">
        <v>8721</v>
      </c>
      <c r="F689" t="s">
        <v>2667</v>
      </c>
      <c r="G689" t="s">
        <v>3095</v>
      </c>
      <c r="H689" s="1">
        <v>45612</v>
      </c>
      <c r="I689">
        <v>8</v>
      </c>
      <c r="J689">
        <v>19</v>
      </c>
      <c r="K689" s="15">
        <v>17714</v>
      </c>
      <c r="L689">
        <v>1</v>
      </c>
    </row>
    <row r="690" spans="1:12" x14ac:dyDescent="0.45">
      <c r="A690" t="s">
        <v>695</v>
      </c>
      <c r="B690" t="s">
        <v>1689</v>
      </c>
      <c r="C690" s="3">
        <v>28</v>
      </c>
      <c r="D690" s="8" t="s">
        <v>1999</v>
      </c>
      <c r="E690" t="s">
        <v>8721</v>
      </c>
      <c r="F690" t="s">
        <v>2668</v>
      </c>
      <c r="G690" t="s">
        <v>3037</v>
      </c>
      <c r="H690" s="1">
        <v>45524</v>
      </c>
      <c r="I690">
        <v>6</v>
      </c>
      <c r="J690">
        <v>16</v>
      </c>
      <c r="K690" s="15">
        <v>12014</v>
      </c>
      <c r="L690">
        <v>0</v>
      </c>
    </row>
    <row r="691" spans="1:12" x14ac:dyDescent="0.45">
      <c r="A691" t="s">
        <v>696</v>
      </c>
      <c r="B691" t="s">
        <v>1690</v>
      </c>
      <c r="C691" s="3">
        <v>37</v>
      </c>
      <c r="D691" s="8" t="s">
        <v>1999</v>
      </c>
      <c r="E691" t="s">
        <v>8721</v>
      </c>
      <c r="F691" t="s">
        <v>2669</v>
      </c>
      <c r="G691" t="s">
        <v>3001</v>
      </c>
      <c r="H691" s="1">
        <v>45063</v>
      </c>
      <c r="I691">
        <v>3</v>
      </c>
      <c r="J691">
        <v>7</v>
      </c>
      <c r="K691" s="15">
        <v>10410</v>
      </c>
      <c r="L691">
        <v>0</v>
      </c>
    </row>
    <row r="692" spans="1:12" x14ac:dyDescent="0.45">
      <c r="A692" t="s">
        <v>697</v>
      </c>
      <c r="B692" t="s">
        <v>1691</v>
      </c>
      <c r="C692" s="3">
        <v>54</v>
      </c>
      <c r="D692" s="8" t="s">
        <v>1998</v>
      </c>
      <c r="E692" t="s">
        <v>8721</v>
      </c>
      <c r="F692" t="s">
        <v>2670</v>
      </c>
      <c r="G692" t="s">
        <v>3012</v>
      </c>
      <c r="H692" s="1">
        <v>45678</v>
      </c>
      <c r="I692">
        <v>5</v>
      </c>
      <c r="J692">
        <v>13</v>
      </c>
      <c r="K692" s="15">
        <v>12640</v>
      </c>
      <c r="L692">
        <v>1</v>
      </c>
    </row>
    <row r="693" spans="1:12" x14ac:dyDescent="0.45">
      <c r="A693" t="s">
        <v>698</v>
      </c>
      <c r="B693" t="s">
        <v>1692</v>
      </c>
      <c r="C693" s="3">
        <v>21</v>
      </c>
      <c r="D693" s="8" t="s">
        <v>1998</v>
      </c>
      <c r="E693" t="s">
        <v>8721</v>
      </c>
      <c r="F693" t="s">
        <v>2671</v>
      </c>
      <c r="G693" t="s">
        <v>3065</v>
      </c>
      <c r="H693" s="1">
        <v>45760</v>
      </c>
      <c r="I693">
        <v>4</v>
      </c>
      <c r="J693">
        <v>12</v>
      </c>
      <c r="K693" s="15">
        <v>4471</v>
      </c>
      <c r="L693">
        <v>1</v>
      </c>
    </row>
    <row r="694" spans="1:12" x14ac:dyDescent="0.45">
      <c r="A694" t="s">
        <v>699</v>
      </c>
      <c r="B694" t="s">
        <v>1693</v>
      </c>
      <c r="C694" s="3">
        <v>28</v>
      </c>
      <c r="D694" s="8" t="s">
        <v>1998</v>
      </c>
      <c r="E694" t="s">
        <v>8721</v>
      </c>
      <c r="F694" t="s">
        <v>2672</v>
      </c>
      <c r="G694" t="s">
        <v>3103</v>
      </c>
      <c r="H694" s="1">
        <v>44930</v>
      </c>
      <c r="I694">
        <v>1</v>
      </c>
      <c r="J694">
        <v>2</v>
      </c>
      <c r="K694" s="15">
        <v>993</v>
      </c>
      <c r="L694">
        <v>2</v>
      </c>
    </row>
    <row r="695" spans="1:12" x14ac:dyDescent="0.45">
      <c r="A695" t="s">
        <v>700</v>
      </c>
      <c r="B695" t="s">
        <v>1694</v>
      </c>
      <c r="C695" s="3">
        <v>61</v>
      </c>
      <c r="D695" s="8" t="s">
        <v>1998</v>
      </c>
      <c r="E695" t="s">
        <v>8722</v>
      </c>
      <c r="F695" t="s">
        <v>2673</v>
      </c>
      <c r="G695" t="s">
        <v>3020</v>
      </c>
      <c r="H695" s="1">
        <v>44898</v>
      </c>
      <c r="I695">
        <v>3</v>
      </c>
      <c r="J695">
        <v>7</v>
      </c>
      <c r="K695" s="15">
        <v>6391</v>
      </c>
      <c r="L695">
        <v>1</v>
      </c>
    </row>
    <row r="696" spans="1:12" x14ac:dyDescent="0.45">
      <c r="A696" t="s">
        <v>701</v>
      </c>
      <c r="B696" t="s">
        <v>1695</v>
      </c>
      <c r="C696" s="3">
        <v>35</v>
      </c>
      <c r="D696" s="8" t="s">
        <v>1999</v>
      </c>
      <c r="E696" t="s">
        <v>8721</v>
      </c>
      <c r="F696" t="s">
        <v>2674</v>
      </c>
      <c r="G696" t="s">
        <v>3031</v>
      </c>
      <c r="H696" s="1">
        <v>45311</v>
      </c>
      <c r="I696">
        <v>5</v>
      </c>
      <c r="J696">
        <v>13</v>
      </c>
      <c r="K696" s="15">
        <v>12542</v>
      </c>
      <c r="L696">
        <v>1</v>
      </c>
    </row>
    <row r="697" spans="1:12" x14ac:dyDescent="0.45">
      <c r="A697" t="s">
        <v>702</v>
      </c>
      <c r="B697" t="s">
        <v>1696</v>
      </c>
      <c r="C697" s="3">
        <v>60</v>
      </c>
      <c r="D697" s="8" t="s">
        <v>1999</v>
      </c>
      <c r="E697" t="s">
        <v>8722</v>
      </c>
      <c r="F697" t="s">
        <v>2675</v>
      </c>
      <c r="G697" t="s">
        <v>3005</v>
      </c>
      <c r="H697" s="1">
        <v>45369</v>
      </c>
      <c r="I697">
        <v>7</v>
      </c>
      <c r="J697">
        <v>19</v>
      </c>
      <c r="K697" s="15">
        <v>17338</v>
      </c>
      <c r="L697">
        <v>0</v>
      </c>
    </row>
    <row r="698" spans="1:12" x14ac:dyDescent="0.45">
      <c r="A698" t="s">
        <v>703</v>
      </c>
      <c r="B698" t="s">
        <v>1697</v>
      </c>
      <c r="C698" s="3">
        <v>49</v>
      </c>
      <c r="D698" s="8" t="s">
        <v>1999</v>
      </c>
      <c r="E698" t="s">
        <v>8721</v>
      </c>
      <c r="F698" t="s">
        <v>2676</v>
      </c>
      <c r="G698" t="s">
        <v>3102</v>
      </c>
      <c r="H698" s="1">
        <v>45515</v>
      </c>
      <c r="I698">
        <v>1</v>
      </c>
      <c r="J698">
        <v>1</v>
      </c>
      <c r="K698" s="15">
        <v>1437</v>
      </c>
      <c r="L698">
        <v>1</v>
      </c>
    </row>
    <row r="699" spans="1:12" x14ac:dyDescent="0.45">
      <c r="A699" t="s">
        <v>704</v>
      </c>
      <c r="B699" t="s">
        <v>1698</v>
      </c>
      <c r="C699" s="3">
        <v>44</v>
      </c>
      <c r="D699" s="8" t="s">
        <v>1999</v>
      </c>
      <c r="E699" t="s">
        <v>8721</v>
      </c>
      <c r="F699" t="s">
        <v>2677</v>
      </c>
      <c r="G699" t="s">
        <v>3044</v>
      </c>
      <c r="H699" s="1">
        <v>45002</v>
      </c>
      <c r="I699">
        <v>1</v>
      </c>
      <c r="J699">
        <v>5</v>
      </c>
      <c r="K699" s="15">
        <v>2230</v>
      </c>
      <c r="L699">
        <v>1</v>
      </c>
    </row>
    <row r="700" spans="1:12" x14ac:dyDescent="0.45">
      <c r="A700" t="s">
        <v>705</v>
      </c>
      <c r="B700" t="s">
        <v>1699</v>
      </c>
      <c r="C700" s="3">
        <v>31</v>
      </c>
      <c r="D700" s="8" t="s">
        <v>1998</v>
      </c>
      <c r="E700" t="s">
        <v>8721</v>
      </c>
      <c r="F700" t="s">
        <v>2678</v>
      </c>
      <c r="G700" t="s">
        <v>3111</v>
      </c>
      <c r="H700" s="1">
        <v>45851</v>
      </c>
      <c r="I700">
        <v>5</v>
      </c>
      <c r="J700">
        <v>16</v>
      </c>
      <c r="K700" s="15">
        <v>22886</v>
      </c>
      <c r="L700">
        <v>0</v>
      </c>
    </row>
    <row r="701" spans="1:12" x14ac:dyDescent="0.45">
      <c r="A701" t="s">
        <v>706</v>
      </c>
      <c r="B701" t="s">
        <v>1321</v>
      </c>
      <c r="C701" s="3">
        <v>40</v>
      </c>
      <c r="D701" s="8" t="s">
        <v>1999</v>
      </c>
      <c r="E701" t="s">
        <v>8721</v>
      </c>
      <c r="F701" t="s">
        <v>2679</v>
      </c>
      <c r="G701" t="s">
        <v>3042</v>
      </c>
      <c r="H701" s="1">
        <v>45100</v>
      </c>
      <c r="I701">
        <v>6</v>
      </c>
      <c r="J701">
        <v>17</v>
      </c>
      <c r="K701" s="15">
        <v>16353</v>
      </c>
      <c r="L701">
        <v>1</v>
      </c>
    </row>
    <row r="702" spans="1:12" x14ac:dyDescent="0.45">
      <c r="A702" t="s">
        <v>707</v>
      </c>
      <c r="B702" t="s">
        <v>1700</v>
      </c>
      <c r="C702" s="3">
        <v>25</v>
      </c>
      <c r="D702" s="8" t="s">
        <v>1999</v>
      </c>
      <c r="E702" t="s">
        <v>8721</v>
      </c>
      <c r="F702" t="s">
        <v>2680</v>
      </c>
      <c r="G702" t="s">
        <v>3070</v>
      </c>
      <c r="H702" s="1">
        <v>44960</v>
      </c>
      <c r="I702">
        <v>3</v>
      </c>
      <c r="J702">
        <v>9</v>
      </c>
      <c r="K702" s="15">
        <v>4856</v>
      </c>
      <c r="L702">
        <v>2</v>
      </c>
    </row>
    <row r="703" spans="1:12" x14ac:dyDescent="0.45">
      <c r="A703" t="s">
        <v>708</v>
      </c>
      <c r="B703" t="s">
        <v>1701</v>
      </c>
      <c r="C703" s="3">
        <v>61</v>
      </c>
      <c r="D703" s="8" t="s">
        <v>1999</v>
      </c>
      <c r="E703" t="s">
        <v>8722</v>
      </c>
      <c r="F703" t="s">
        <v>2681</v>
      </c>
      <c r="G703" t="s">
        <v>3074</v>
      </c>
      <c r="H703" s="1">
        <v>45870</v>
      </c>
      <c r="I703">
        <v>6</v>
      </c>
      <c r="J703">
        <v>24</v>
      </c>
      <c r="K703" s="15">
        <v>31920</v>
      </c>
      <c r="L703">
        <v>0</v>
      </c>
    </row>
    <row r="704" spans="1:12" x14ac:dyDescent="0.45">
      <c r="A704" t="s">
        <v>709</v>
      </c>
      <c r="B704" t="s">
        <v>1702</v>
      </c>
      <c r="C704" s="3">
        <v>51</v>
      </c>
      <c r="D704" s="8" t="s">
        <v>1999</v>
      </c>
      <c r="E704" t="s">
        <v>8721</v>
      </c>
      <c r="F704" t="s">
        <v>2682</v>
      </c>
      <c r="G704" t="s">
        <v>3084</v>
      </c>
      <c r="H704" s="1">
        <v>45636</v>
      </c>
      <c r="I704">
        <v>7</v>
      </c>
      <c r="J704">
        <v>20</v>
      </c>
      <c r="K704" s="15">
        <v>24899</v>
      </c>
      <c r="L704">
        <v>2</v>
      </c>
    </row>
    <row r="705" spans="1:12" x14ac:dyDescent="0.45">
      <c r="A705" t="s">
        <v>710</v>
      </c>
      <c r="B705" t="s">
        <v>1703</v>
      </c>
      <c r="C705" s="3">
        <v>20</v>
      </c>
      <c r="D705" s="8" t="s">
        <v>1998</v>
      </c>
      <c r="E705" t="s">
        <v>8721</v>
      </c>
      <c r="F705" t="s">
        <v>2683</v>
      </c>
      <c r="G705" t="s">
        <v>3122</v>
      </c>
      <c r="H705" s="1">
        <v>44931</v>
      </c>
      <c r="I705">
        <v>4</v>
      </c>
      <c r="J705">
        <v>8</v>
      </c>
      <c r="K705" s="15">
        <v>5287</v>
      </c>
      <c r="L705">
        <v>2</v>
      </c>
    </row>
    <row r="706" spans="1:12" x14ac:dyDescent="0.45">
      <c r="A706" t="s">
        <v>711</v>
      </c>
      <c r="B706" t="s">
        <v>1704</v>
      </c>
      <c r="C706" s="3">
        <v>43</v>
      </c>
      <c r="D706" s="8" t="s">
        <v>1998</v>
      </c>
      <c r="E706" t="s">
        <v>8721</v>
      </c>
      <c r="F706" t="s">
        <v>2684</v>
      </c>
      <c r="G706" t="s">
        <v>3107</v>
      </c>
      <c r="H706" s="1">
        <v>45619</v>
      </c>
      <c r="I706">
        <v>5</v>
      </c>
      <c r="J706">
        <v>16</v>
      </c>
      <c r="K706" s="15">
        <v>18683</v>
      </c>
      <c r="L706">
        <v>2</v>
      </c>
    </row>
    <row r="707" spans="1:12" x14ac:dyDescent="0.45">
      <c r="A707" t="s">
        <v>712</v>
      </c>
      <c r="B707" t="s">
        <v>1705</v>
      </c>
      <c r="C707" s="3">
        <v>18</v>
      </c>
      <c r="D707" s="8" t="s">
        <v>1998</v>
      </c>
      <c r="E707" t="s">
        <v>8721</v>
      </c>
      <c r="F707" t="s">
        <v>2685</v>
      </c>
      <c r="G707" t="s">
        <v>8698</v>
      </c>
      <c r="H707" s="1">
        <v>44910</v>
      </c>
      <c r="I707">
        <v>5</v>
      </c>
      <c r="J707">
        <v>14</v>
      </c>
      <c r="K707" s="15">
        <v>16406</v>
      </c>
      <c r="L707">
        <v>2</v>
      </c>
    </row>
    <row r="708" spans="1:12" x14ac:dyDescent="0.45">
      <c r="A708" t="s">
        <v>713</v>
      </c>
      <c r="B708" t="s">
        <v>1706</v>
      </c>
      <c r="C708" s="3">
        <v>37</v>
      </c>
      <c r="D708" s="8" t="s">
        <v>1998</v>
      </c>
      <c r="E708" t="s">
        <v>8721</v>
      </c>
      <c r="F708" t="s">
        <v>2686</v>
      </c>
      <c r="G708" t="s">
        <v>3070</v>
      </c>
      <c r="H708" s="1">
        <v>45818</v>
      </c>
      <c r="I708">
        <v>7</v>
      </c>
      <c r="J708">
        <v>17</v>
      </c>
      <c r="K708" s="15">
        <v>18842</v>
      </c>
      <c r="L708">
        <v>1</v>
      </c>
    </row>
    <row r="709" spans="1:12" x14ac:dyDescent="0.45">
      <c r="A709" t="s">
        <v>714</v>
      </c>
      <c r="B709" t="s">
        <v>1707</v>
      </c>
      <c r="C709" s="3">
        <v>26</v>
      </c>
      <c r="D709" s="8" t="s">
        <v>1999</v>
      </c>
      <c r="E709" t="s">
        <v>8721</v>
      </c>
      <c r="F709" t="s">
        <v>2687</v>
      </c>
      <c r="G709" t="s">
        <v>3007</v>
      </c>
      <c r="H709" s="1">
        <v>45713</v>
      </c>
      <c r="I709">
        <v>5</v>
      </c>
      <c r="J709">
        <v>11</v>
      </c>
      <c r="K709" s="15">
        <v>11171</v>
      </c>
      <c r="L709">
        <v>0</v>
      </c>
    </row>
    <row r="710" spans="1:12" x14ac:dyDescent="0.45">
      <c r="A710" t="s">
        <v>715</v>
      </c>
      <c r="B710" t="s">
        <v>1708</v>
      </c>
      <c r="C710" s="3">
        <v>36</v>
      </c>
      <c r="D710" s="8" t="s">
        <v>1999</v>
      </c>
      <c r="E710" t="s">
        <v>8721</v>
      </c>
      <c r="F710" t="s">
        <v>2688</v>
      </c>
      <c r="G710" t="s">
        <v>3179</v>
      </c>
      <c r="H710" s="1">
        <v>45086</v>
      </c>
      <c r="I710">
        <v>5</v>
      </c>
      <c r="J710">
        <v>16</v>
      </c>
      <c r="K710" s="15">
        <v>16499</v>
      </c>
      <c r="L710">
        <v>3</v>
      </c>
    </row>
    <row r="711" spans="1:12" x14ac:dyDescent="0.45">
      <c r="A711" t="s">
        <v>716</v>
      </c>
      <c r="B711" t="s">
        <v>1709</v>
      </c>
      <c r="C711" s="3">
        <v>25</v>
      </c>
      <c r="D711" s="8" t="s">
        <v>1998</v>
      </c>
      <c r="E711" t="s">
        <v>8721</v>
      </c>
      <c r="F711" t="s">
        <v>2689</v>
      </c>
      <c r="G711" t="s">
        <v>3002</v>
      </c>
      <c r="H711" s="1">
        <v>45732</v>
      </c>
      <c r="I711">
        <v>1</v>
      </c>
      <c r="J711">
        <v>2</v>
      </c>
      <c r="K711" s="15">
        <v>3563</v>
      </c>
      <c r="L711">
        <v>1</v>
      </c>
    </row>
    <row r="712" spans="1:12" x14ac:dyDescent="0.45">
      <c r="A712" t="s">
        <v>717</v>
      </c>
      <c r="B712" t="s">
        <v>1710</v>
      </c>
      <c r="C712" s="3">
        <v>49</v>
      </c>
      <c r="D712" s="8" t="s">
        <v>1999</v>
      </c>
      <c r="E712" t="s">
        <v>8721</v>
      </c>
      <c r="F712" t="s">
        <v>2690</v>
      </c>
      <c r="G712" t="s">
        <v>3000</v>
      </c>
      <c r="H712" s="1">
        <v>45783</v>
      </c>
      <c r="I712">
        <v>5</v>
      </c>
      <c r="J712">
        <v>14</v>
      </c>
      <c r="K712" s="15">
        <v>12717</v>
      </c>
      <c r="L712">
        <v>4</v>
      </c>
    </row>
    <row r="713" spans="1:12" x14ac:dyDescent="0.45">
      <c r="A713" t="s">
        <v>718</v>
      </c>
      <c r="B713" t="s">
        <v>1711</v>
      </c>
      <c r="C713" s="3">
        <v>29</v>
      </c>
      <c r="D713" s="8" t="s">
        <v>1998</v>
      </c>
      <c r="E713" t="s">
        <v>8721</v>
      </c>
      <c r="F713" t="s">
        <v>2691</v>
      </c>
      <c r="G713" t="s">
        <v>8704</v>
      </c>
      <c r="H713" s="1">
        <v>45586</v>
      </c>
      <c r="I713">
        <v>9</v>
      </c>
      <c r="J713">
        <v>34</v>
      </c>
      <c r="K713" s="15">
        <v>24288</v>
      </c>
      <c r="L713">
        <v>1</v>
      </c>
    </row>
    <row r="714" spans="1:12" x14ac:dyDescent="0.45">
      <c r="A714" t="s">
        <v>719</v>
      </c>
      <c r="B714" t="s">
        <v>1712</v>
      </c>
      <c r="C714" s="3">
        <v>42</v>
      </c>
      <c r="D714" s="8" t="s">
        <v>1998</v>
      </c>
      <c r="E714" t="s">
        <v>8721</v>
      </c>
      <c r="F714" t="s">
        <v>2692</v>
      </c>
      <c r="G714" t="s">
        <v>3079</v>
      </c>
      <c r="H714" s="1">
        <v>45901</v>
      </c>
      <c r="I714">
        <v>7</v>
      </c>
      <c r="J714">
        <v>12</v>
      </c>
      <c r="K714" s="15">
        <v>14016</v>
      </c>
      <c r="L714">
        <v>1</v>
      </c>
    </row>
    <row r="715" spans="1:12" x14ac:dyDescent="0.45">
      <c r="A715" t="s">
        <v>720</v>
      </c>
      <c r="B715" t="s">
        <v>1713</v>
      </c>
      <c r="C715" s="3">
        <v>50</v>
      </c>
      <c r="D715" s="8" t="s">
        <v>1999</v>
      </c>
      <c r="E715" t="s">
        <v>8721</v>
      </c>
      <c r="F715" t="s">
        <v>2053</v>
      </c>
      <c r="G715" t="s">
        <v>3093</v>
      </c>
      <c r="H715" s="1">
        <v>45531</v>
      </c>
      <c r="I715">
        <v>1</v>
      </c>
      <c r="J715">
        <v>2</v>
      </c>
      <c r="K715" s="15">
        <v>1364</v>
      </c>
      <c r="L715">
        <v>0</v>
      </c>
    </row>
    <row r="716" spans="1:12" x14ac:dyDescent="0.45">
      <c r="A716" t="s">
        <v>721</v>
      </c>
      <c r="B716" t="s">
        <v>1714</v>
      </c>
      <c r="C716" s="3">
        <v>22</v>
      </c>
      <c r="D716" s="8" t="s">
        <v>1999</v>
      </c>
      <c r="E716" t="s">
        <v>8721</v>
      </c>
      <c r="F716" t="s">
        <v>2693</v>
      </c>
      <c r="G716" t="s">
        <v>3066</v>
      </c>
      <c r="H716" s="1">
        <v>45315</v>
      </c>
      <c r="I716">
        <v>4</v>
      </c>
      <c r="J716">
        <v>17</v>
      </c>
      <c r="K716" s="15">
        <v>15543</v>
      </c>
      <c r="L716">
        <v>1</v>
      </c>
    </row>
    <row r="717" spans="1:12" x14ac:dyDescent="0.45">
      <c r="A717" t="s">
        <v>722</v>
      </c>
      <c r="B717" t="s">
        <v>1715</v>
      </c>
      <c r="C717" s="3">
        <v>65</v>
      </c>
      <c r="D717" s="8" t="s">
        <v>1998</v>
      </c>
      <c r="E717" t="s">
        <v>8722</v>
      </c>
      <c r="F717" t="s">
        <v>2694</v>
      </c>
      <c r="G717" t="s">
        <v>2969</v>
      </c>
      <c r="H717" s="1">
        <v>45816</v>
      </c>
      <c r="I717">
        <v>8</v>
      </c>
      <c r="J717">
        <v>21</v>
      </c>
      <c r="K717" s="15">
        <v>12186</v>
      </c>
      <c r="L717">
        <v>2</v>
      </c>
    </row>
    <row r="718" spans="1:12" x14ac:dyDescent="0.45">
      <c r="A718" t="s">
        <v>723</v>
      </c>
      <c r="B718" t="s">
        <v>1716</v>
      </c>
      <c r="C718" s="3">
        <v>45</v>
      </c>
      <c r="D718" s="8" t="s">
        <v>1998</v>
      </c>
      <c r="E718" t="s">
        <v>8721</v>
      </c>
      <c r="F718" t="s">
        <v>2695</v>
      </c>
      <c r="G718" t="s">
        <v>3038</v>
      </c>
      <c r="H718" s="1">
        <v>45200</v>
      </c>
      <c r="I718">
        <v>4</v>
      </c>
      <c r="J718">
        <v>16</v>
      </c>
      <c r="K718" s="15">
        <v>16211</v>
      </c>
      <c r="L718">
        <v>0</v>
      </c>
    </row>
    <row r="719" spans="1:12" x14ac:dyDescent="0.45">
      <c r="A719" t="s">
        <v>724</v>
      </c>
      <c r="B719" t="s">
        <v>1717</v>
      </c>
      <c r="C719" s="3">
        <v>47</v>
      </c>
      <c r="D719" s="8" t="s">
        <v>1998</v>
      </c>
      <c r="E719" t="s">
        <v>8721</v>
      </c>
      <c r="F719" t="s">
        <v>2696</v>
      </c>
      <c r="G719" t="s">
        <v>3018</v>
      </c>
      <c r="H719" s="1">
        <v>45034</v>
      </c>
      <c r="I719">
        <v>2</v>
      </c>
      <c r="J719">
        <v>4</v>
      </c>
      <c r="K719" s="15">
        <v>6219</v>
      </c>
      <c r="L719">
        <v>0</v>
      </c>
    </row>
    <row r="720" spans="1:12" x14ac:dyDescent="0.45">
      <c r="A720" t="s">
        <v>725</v>
      </c>
      <c r="B720" t="s">
        <v>1718</v>
      </c>
      <c r="C720" s="3">
        <v>38</v>
      </c>
      <c r="D720" s="8" t="s">
        <v>1999</v>
      </c>
      <c r="E720" t="s">
        <v>8721</v>
      </c>
      <c r="F720" t="s">
        <v>2697</v>
      </c>
      <c r="G720" t="s">
        <v>3152</v>
      </c>
      <c r="H720" s="1">
        <v>45487</v>
      </c>
      <c r="I720">
        <v>5</v>
      </c>
      <c r="J720">
        <v>14</v>
      </c>
      <c r="K720" s="15">
        <v>16289</v>
      </c>
      <c r="L720">
        <v>0</v>
      </c>
    </row>
    <row r="721" spans="1:12" x14ac:dyDescent="0.45">
      <c r="A721" t="s">
        <v>726</v>
      </c>
      <c r="B721" t="s">
        <v>1719</v>
      </c>
      <c r="C721" s="3">
        <v>54</v>
      </c>
      <c r="D721" s="8" t="s">
        <v>1999</v>
      </c>
      <c r="E721" t="s">
        <v>8721</v>
      </c>
      <c r="F721" t="s">
        <v>2698</v>
      </c>
      <c r="G721" t="s">
        <v>3019</v>
      </c>
      <c r="H721" s="1">
        <v>45475</v>
      </c>
      <c r="I721">
        <v>3</v>
      </c>
      <c r="J721">
        <v>7</v>
      </c>
      <c r="K721" s="15">
        <v>10413</v>
      </c>
      <c r="L721">
        <v>0</v>
      </c>
    </row>
    <row r="722" spans="1:12" x14ac:dyDescent="0.45">
      <c r="A722" t="s">
        <v>727</v>
      </c>
      <c r="B722" t="s">
        <v>1720</v>
      </c>
      <c r="C722" s="3">
        <v>63</v>
      </c>
      <c r="D722" s="8" t="s">
        <v>1999</v>
      </c>
      <c r="E722" t="s">
        <v>8722</v>
      </c>
      <c r="F722" t="s">
        <v>2699</v>
      </c>
      <c r="G722" t="s">
        <v>3074</v>
      </c>
      <c r="H722" s="1">
        <v>45204</v>
      </c>
      <c r="I722">
        <v>8</v>
      </c>
      <c r="J722">
        <v>17</v>
      </c>
      <c r="K722" s="15">
        <v>10773</v>
      </c>
      <c r="L722">
        <v>4</v>
      </c>
    </row>
    <row r="723" spans="1:12" x14ac:dyDescent="0.45">
      <c r="A723" t="s">
        <v>728</v>
      </c>
      <c r="B723" t="s">
        <v>1721</v>
      </c>
      <c r="C723" s="3">
        <v>36</v>
      </c>
      <c r="D723" s="8" t="s">
        <v>1998</v>
      </c>
      <c r="E723" t="s">
        <v>8721</v>
      </c>
      <c r="F723" t="s">
        <v>2700</v>
      </c>
      <c r="G723" t="s">
        <v>8698</v>
      </c>
      <c r="H723" s="1">
        <v>45367</v>
      </c>
      <c r="I723">
        <v>6</v>
      </c>
      <c r="J723">
        <v>16</v>
      </c>
      <c r="K723" s="15">
        <v>18408</v>
      </c>
      <c r="L723">
        <v>0</v>
      </c>
    </row>
    <row r="724" spans="1:12" x14ac:dyDescent="0.45">
      <c r="A724" t="s">
        <v>729</v>
      </c>
      <c r="B724" t="s">
        <v>1722</v>
      </c>
      <c r="C724" s="3">
        <v>43</v>
      </c>
      <c r="D724" s="8" t="s">
        <v>1998</v>
      </c>
      <c r="E724" t="s">
        <v>8721</v>
      </c>
      <c r="F724" t="s">
        <v>2701</v>
      </c>
      <c r="G724" t="s">
        <v>3119</v>
      </c>
      <c r="H724" s="1">
        <v>45278</v>
      </c>
      <c r="I724">
        <v>0</v>
      </c>
      <c r="J724">
        <v>0</v>
      </c>
      <c r="K724" s="15">
        <v>0</v>
      </c>
      <c r="L724">
        <v>1</v>
      </c>
    </row>
    <row r="725" spans="1:12" x14ac:dyDescent="0.45">
      <c r="A725" t="s">
        <v>730</v>
      </c>
      <c r="B725" t="s">
        <v>1723</v>
      </c>
      <c r="C725" s="3">
        <v>38</v>
      </c>
      <c r="D725" s="8" t="s">
        <v>1998</v>
      </c>
      <c r="E725" t="s">
        <v>8721</v>
      </c>
      <c r="F725" t="s">
        <v>2702</v>
      </c>
      <c r="G725" t="s">
        <v>3151</v>
      </c>
      <c r="H725" s="1">
        <v>45581</v>
      </c>
      <c r="I725">
        <v>5</v>
      </c>
      <c r="J725">
        <v>12</v>
      </c>
      <c r="K725" s="15">
        <v>12155</v>
      </c>
      <c r="L725">
        <v>3</v>
      </c>
    </row>
    <row r="726" spans="1:12" x14ac:dyDescent="0.45">
      <c r="A726" t="s">
        <v>731</v>
      </c>
      <c r="B726" t="s">
        <v>1724</v>
      </c>
      <c r="C726" s="3">
        <v>57</v>
      </c>
      <c r="D726" s="8" t="s">
        <v>1999</v>
      </c>
      <c r="E726" t="s">
        <v>8721</v>
      </c>
      <c r="F726" t="s">
        <v>2703</v>
      </c>
      <c r="G726" t="s">
        <v>3067</v>
      </c>
      <c r="H726" s="1">
        <v>45273</v>
      </c>
      <c r="I726">
        <v>4</v>
      </c>
      <c r="J726">
        <v>14</v>
      </c>
      <c r="K726" s="15">
        <v>6002</v>
      </c>
      <c r="L726">
        <v>0</v>
      </c>
    </row>
    <row r="727" spans="1:12" x14ac:dyDescent="0.45">
      <c r="A727" t="s">
        <v>732</v>
      </c>
      <c r="B727" t="s">
        <v>1725</v>
      </c>
      <c r="C727" s="3">
        <v>62</v>
      </c>
      <c r="D727" s="8" t="s">
        <v>1999</v>
      </c>
      <c r="E727" t="s">
        <v>8722</v>
      </c>
      <c r="F727" t="s">
        <v>2704</v>
      </c>
      <c r="G727" t="s">
        <v>3179</v>
      </c>
      <c r="H727" s="1">
        <v>45792</v>
      </c>
      <c r="I727">
        <v>1</v>
      </c>
      <c r="J727">
        <v>2</v>
      </c>
      <c r="K727" s="15">
        <v>1193</v>
      </c>
      <c r="L727">
        <v>0</v>
      </c>
    </row>
    <row r="728" spans="1:12" x14ac:dyDescent="0.45">
      <c r="A728" t="s">
        <v>733</v>
      </c>
      <c r="B728" t="s">
        <v>1726</v>
      </c>
      <c r="C728" s="3">
        <v>23</v>
      </c>
      <c r="D728" s="8" t="s">
        <v>1999</v>
      </c>
      <c r="E728" t="s">
        <v>8721</v>
      </c>
      <c r="F728" t="s">
        <v>2433</v>
      </c>
      <c r="G728" t="s">
        <v>3027</v>
      </c>
      <c r="H728" s="1">
        <v>45039</v>
      </c>
      <c r="I728">
        <v>3</v>
      </c>
      <c r="J728">
        <v>9</v>
      </c>
      <c r="K728" s="15">
        <v>7241</v>
      </c>
      <c r="L728">
        <v>0</v>
      </c>
    </row>
    <row r="729" spans="1:12" x14ac:dyDescent="0.45">
      <c r="A729" t="s">
        <v>734</v>
      </c>
      <c r="B729" t="s">
        <v>1727</v>
      </c>
      <c r="C729" s="3">
        <v>24</v>
      </c>
      <c r="D729" s="8" t="s">
        <v>1998</v>
      </c>
      <c r="E729" t="s">
        <v>8721</v>
      </c>
      <c r="F729" t="s">
        <v>2705</v>
      </c>
      <c r="G729" t="s">
        <v>3000</v>
      </c>
      <c r="H729" s="1">
        <v>45642</v>
      </c>
      <c r="I729">
        <v>5</v>
      </c>
      <c r="J729">
        <v>10</v>
      </c>
      <c r="K729" s="15">
        <v>4673</v>
      </c>
      <c r="L729">
        <v>0</v>
      </c>
    </row>
    <row r="730" spans="1:12" x14ac:dyDescent="0.45">
      <c r="A730" t="s">
        <v>735</v>
      </c>
      <c r="B730" t="s">
        <v>1728</v>
      </c>
      <c r="C730" s="3">
        <v>45</v>
      </c>
      <c r="D730" s="8" t="s">
        <v>1999</v>
      </c>
      <c r="E730" t="s">
        <v>8721</v>
      </c>
      <c r="F730" t="s">
        <v>2706</v>
      </c>
      <c r="G730" t="s">
        <v>3070</v>
      </c>
      <c r="H730" s="1">
        <v>44825</v>
      </c>
      <c r="I730">
        <v>8</v>
      </c>
      <c r="J730">
        <v>24</v>
      </c>
      <c r="K730" s="15">
        <v>18238</v>
      </c>
      <c r="L730">
        <v>2</v>
      </c>
    </row>
    <row r="731" spans="1:12" x14ac:dyDescent="0.45">
      <c r="A731" t="s">
        <v>736</v>
      </c>
      <c r="B731" t="s">
        <v>1729</v>
      </c>
      <c r="C731" s="3">
        <v>51</v>
      </c>
      <c r="D731" s="8" t="s">
        <v>1998</v>
      </c>
      <c r="E731" t="s">
        <v>8721</v>
      </c>
      <c r="F731" t="s">
        <v>2707</v>
      </c>
      <c r="G731" t="s">
        <v>3136</v>
      </c>
      <c r="H731" s="1">
        <v>45560</v>
      </c>
      <c r="I731">
        <v>6</v>
      </c>
      <c r="J731">
        <v>12</v>
      </c>
      <c r="K731" s="15">
        <v>10312</v>
      </c>
      <c r="L731">
        <v>1</v>
      </c>
    </row>
    <row r="732" spans="1:12" x14ac:dyDescent="0.45">
      <c r="A732" t="s">
        <v>737</v>
      </c>
      <c r="B732" t="s">
        <v>1730</v>
      </c>
      <c r="C732" s="3">
        <v>43</v>
      </c>
      <c r="D732" s="8" t="s">
        <v>1999</v>
      </c>
      <c r="E732" t="s">
        <v>8721</v>
      </c>
      <c r="F732" t="s">
        <v>2708</v>
      </c>
      <c r="G732" t="s">
        <v>3092</v>
      </c>
      <c r="H732" s="1">
        <v>45038</v>
      </c>
      <c r="I732">
        <v>7</v>
      </c>
      <c r="J732">
        <v>13</v>
      </c>
      <c r="K732" s="15">
        <v>8920</v>
      </c>
      <c r="L732">
        <v>1</v>
      </c>
    </row>
    <row r="733" spans="1:12" x14ac:dyDescent="0.45">
      <c r="A733" t="s">
        <v>738</v>
      </c>
      <c r="B733" t="s">
        <v>1731</v>
      </c>
      <c r="C733" s="3">
        <v>65</v>
      </c>
      <c r="D733" s="8" t="s">
        <v>1999</v>
      </c>
      <c r="E733" t="s">
        <v>8722</v>
      </c>
      <c r="F733" t="s">
        <v>2709</v>
      </c>
      <c r="G733" t="s">
        <v>3146</v>
      </c>
      <c r="H733" s="1">
        <v>45067</v>
      </c>
      <c r="I733">
        <v>5</v>
      </c>
      <c r="J733">
        <v>15</v>
      </c>
      <c r="K733" s="15">
        <v>13592</v>
      </c>
      <c r="L733">
        <v>0</v>
      </c>
    </row>
    <row r="734" spans="1:12" x14ac:dyDescent="0.45">
      <c r="A734" t="s">
        <v>739</v>
      </c>
      <c r="B734" t="s">
        <v>1732</v>
      </c>
      <c r="C734" s="3">
        <v>32</v>
      </c>
      <c r="D734" s="8" t="s">
        <v>1999</v>
      </c>
      <c r="E734" t="s">
        <v>8721</v>
      </c>
      <c r="F734" t="s">
        <v>2710</v>
      </c>
      <c r="G734" t="s">
        <v>3061</v>
      </c>
      <c r="H734" s="1">
        <v>45621</v>
      </c>
      <c r="I734">
        <v>7</v>
      </c>
      <c r="J734">
        <v>18</v>
      </c>
      <c r="K734" s="15">
        <v>15108</v>
      </c>
      <c r="L734">
        <v>0</v>
      </c>
    </row>
    <row r="735" spans="1:12" x14ac:dyDescent="0.45">
      <c r="A735" t="s">
        <v>740</v>
      </c>
      <c r="B735" t="s">
        <v>1733</v>
      </c>
      <c r="C735" s="3">
        <v>28</v>
      </c>
      <c r="D735" s="8" t="s">
        <v>1998</v>
      </c>
      <c r="E735" t="s">
        <v>8721</v>
      </c>
      <c r="F735" t="s">
        <v>2711</v>
      </c>
      <c r="G735" t="s">
        <v>3142</v>
      </c>
      <c r="H735" s="1">
        <v>45553</v>
      </c>
      <c r="I735">
        <v>5</v>
      </c>
      <c r="J735">
        <v>15</v>
      </c>
      <c r="K735" s="15">
        <v>12326</v>
      </c>
      <c r="L735">
        <v>0</v>
      </c>
    </row>
    <row r="736" spans="1:12" x14ac:dyDescent="0.45">
      <c r="A736" t="s">
        <v>741</v>
      </c>
      <c r="B736" t="s">
        <v>1734</v>
      </c>
      <c r="C736" s="3">
        <v>50</v>
      </c>
      <c r="D736" s="8" t="s">
        <v>1998</v>
      </c>
      <c r="E736" t="s">
        <v>8721</v>
      </c>
      <c r="F736" t="s">
        <v>2712</v>
      </c>
      <c r="G736" t="s">
        <v>3180</v>
      </c>
      <c r="H736" s="1">
        <v>45079</v>
      </c>
      <c r="I736">
        <v>7</v>
      </c>
      <c r="J736">
        <v>17</v>
      </c>
      <c r="K736" s="15">
        <v>14032</v>
      </c>
      <c r="L736">
        <v>0</v>
      </c>
    </row>
    <row r="737" spans="1:12" x14ac:dyDescent="0.45">
      <c r="A737" t="s">
        <v>742</v>
      </c>
      <c r="B737" t="s">
        <v>1735</v>
      </c>
      <c r="C737" s="3">
        <v>51</v>
      </c>
      <c r="D737" s="8" t="s">
        <v>1998</v>
      </c>
      <c r="E737" t="s">
        <v>8721</v>
      </c>
      <c r="F737" t="s">
        <v>2713</v>
      </c>
      <c r="G737" t="s">
        <v>3077</v>
      </c>
      <c r="H737" s="1">
        <v>45048</v>
      </c>
      <c r="I737">
        <v>0</v>
      </c>
      <c r="J737">
        <v>0</v>
      </c>
      <c r="K737" s="15">
        <v>0</v>
      </c>
      <c r="L737">
        <v>1</v>
      </c>
    </row>
    <row r="738" spans="1:12" x14ac:dyDescent="0.45">
      <c r="A738" t="s">
        <v>743</v>
      </c>
      <c r="B738" t="s">
        <v>1736</v>
      </c>
      <c r="C738" s="3">
        <v>40</v>
      </c>
      <c r="D738" s="8" t="s">
        <v>1999</v>
      </c>
      <c r="E738" t="s">
        <v>8721</v>
      </c>
      <c r="F738" t="s">
        <v>2714</v>
      </c>
      <c r="G738" t="s">
        <v>3103</v>
      </c>
      <c r="H738" s="1">
        <v>44907</v>
      </c>
      <c r="I738">
        <v>7</v>
      </c>
      <c r="J738">
        <v>20</v>
      </c>
      <c r="K738" s="15">
        <v>13380</v>
      </c>
      <c r="L738">
        <v>0</v>
      </c>
    </row>
    <row r="739" spans="1:12" x14ac:dyDescent="0.45">
      <c r="A739" t="s">
        <v>744</v>
      </c>
      <c r="B739" t="s">
        <v>1737</v>
      </c>
      <c r="C739" s="3">
        <v>64</v>
      </c>
      <c r="D739" s="8" t="s">
        <v>1998</v>
      </c>
      <c r="E739" t="s">
        <v>8722</v>
      </c>
      <c r="F739" t="s">
        <v>2715</v>
      </c>
      <c r="G739" t="s">
        <v>3042</v>
      </c>
      <c r="H739" s="1">
        <v>45611</v>
      </c>
      <c r="I739">
        <v>4</v>
      </c>
      <c r="J739">
        <v>11</v>
      </c>
      <c r="K739" s="15">
        <v>12786</v>
      </c>
      <c r="L739">
        <v>1</v>
      </c>
    </row>
    <row r="740" spans="1:12" x14ac:dyDescent="0.45">
      <c r="A740" t="s">
        <v>745</v>
      </c>
      <c r="B740" t="s">
        <v>1738</v>
      </c>
      <c r="C740" s="3">
        <v>33</v>
      </c>
      <c r="D740" s="8" t="s">
        <v>1998</v>
      </c>
      <c r="E740" t="s">
        <v>8721</v>
      </c>
      <c r="F740" t="s">
        <v>2716</v>
      </c>
      <c r="G740" t="s">
        <v>3172</v>
      </c>
      <c r="H740" s="1">
        <v>45011</v>
      </c>
      <c r="I740">
        <v>2</v>
      </c>
      <c r="J740">
        <v>5</v>
      </c>
      <c r="K740" s="15">
        <v>3070</v>
      </c>
      <c r="L740">
        <v>1</v>
      </c>
    </row>
    <row r="741" spans="1:12" x14ac:dyDescent="0.45">
      <c r="A741" t="s">
        <v>746</v>
      </c>
      <c r="B741" t="s">
        <v>1739</v>
      </c>
      <c r="C741" s="3">
        <v>27</v>
      </c>
      <c r="D741" s="8" t="s">
        <v>1999</v>
      </c>
      <c r="E741" t="s">
        <v>8721</v>
      </c>
      <c r="F741" t="s">
        <v>2717</v>
      </c>
      <c r="G741" t="s">
        <v>3074</v>
      </c>
      <c r="H741" s="1">
        <v>45748</v>
      </c>
      <c r="I741">
        <v>4</v>
      </c>
      <c r="J741">
        <v>9</v>
      </c>
      <c r="K741" s="15">
        <v>8618</v>
      </c>
      <c r="L741">
        <v>0</v>
      </c>
    </row>
    <row r="742" spans="1:12" x14ac:dyDescent="0.45">
      <c r="A742" t="s">
        <v>747</v>
      </c>
      <c r="B742" t="s">
        <v>1740</v>
      </c>
      <c r="C742" s="3">
        <v>30</v>
      </c>
      <c r="D742" s="8" t="s">
        <v>1998</v>
      </c>
      <c r="E742" t="s">
        <v>8721</v>
      </c>
      <c r="F742" t="s">
        <v>2718</v>
      </c>
      <c r="G742" t="s">
        <v>3066</v>
      </c>
      <c r="H742" s="1">
        <v>45567</v>
      </c>
      <c r="I742">
        <v>8</v>
      </c>
      <c r="J742">
        <v>26</v>
      </c>
      <c r="K742" s="15">
        <v>31297</v>
      </c>
      <c r="L742">
        <v>1</v>
      </c>
    </row>
    <row r="743" spans="1:12" x14ac:dyDescent="0.45">
      <c r="A743" t="s">
        <v>748</v>
      </c>
      <c r="B743" t="s">
        <v>1741</v>
      </c>
      <c r="C743" s="3">
        <v>56</v>
      </c>
      <c r="D743" s="8" t="s">
        <v>1998</v>
      </c>
      <c r="E743" t="s">
        <v>8721</v>
      </c>
      <c r="F743" t="s">
        <v>2719</v>
      </c>
      <c r="G743" t="s">
        <v>3043</v>
      </c>
      <c r="H743" s="1">
        <v>45662</v>
      </c>
      <c r="I743">
        <v>6</v>
      </c>
      <c r="J743">
        <v>7</v>
      </c>
      <c r="K743" s="15">
        <v>6449</v>
      </c>
      <c r="L743">
        <v>0</v>
      </c>
    </row>
    <row r="744" spans="1:12" x14ac:dyDescent="0.45">
      <c r="A744" t="s">
        <v>749</v>
      </c>
      <c r="B744" t="s">
        <v>1742</v>
      </c>
      <c r="C744" s="3">
        <v>59</v>
      </c>
      <c r="D744" s="8" t="s">
        <v>1998</v>
      </c>
      <c r="E744" t="s">
        <v>8721</v>
      </c>
      <c r="F744" t="s">
        <v>2720</v>
      </c>
      <c r="G744" t="s">
        <v>3129</v>
      </c>
      <c r="H744" s="1">
        <v>45178</v>
      </c>
      <c r="I744">
        <v>3</v>
      </c>
      <c r="J744">
        <v>4</v>
      </c>
      <c r="K744" s="15">
        <v>1628</v>
      </c>
      <c r="L744">
        <v>1</v>
      </c>
    </row>
    <row r="745" spans="1:12" x14ac:dyDescent="0.45">
      <c r="A745" t="s">
        <v>750</v>
      </c>
      <c r="B745" t="s">
        <v>1743</v>
      </c>
      <c r="C745" s="3">
        <v>29</v>
      </c>
      <c r="D745" s="8" t="s">
        <v>1999</v>
      </c>
      <c r="E745" t="s">
        <v>8721</v>
      </c>
      <c r="F745" t="s">
        <v>2721</v>
      </c>
      <c r="G745" t="s">
        <v>3056</v>
      </c>
      <c r="H745" s="1">
        <v>45095</v>
      </c>
      <c r="I745">
        <v>10</v>
      </c>
      <c r="J745">
        <v>34</v>
      </c>
      <c r="K745" s="15">
        <v>28628</v>
      </c>
      <c r="L745">
        <v>1</v>
      </c>
    </row>
    <row r="746" spans="1:12" x14ac:dyDescent="0.45">
      <c r="A746" t="s">
        <v>751</v>
      </c>
      <c r="B746" t="s">
        <v>1744</v>
      </c>
      <c r="C746" s="3">
        <v>47</v>
      </c>
      <c r="D746" s="8" t="s">
        <v>1999</v>
      </c>
      <c r="E746" t="s">
        <v>8721</v>
      </c>
      <c r="F746" t="s">
        <v>2722</v>
      </c>
      <c r="G746" t="s">
        <v>3174</v>
      </c>
      <c r="H746" s="1">
        <v>45213</v>
      </c>
      <c r="I746">
        <v>6</v>
      </c>
      <c r="J746">
        <v>18</v>
      </c>
      <c r="K746" s="15">
        <v>19517</v>
      </c>
      <c r="L746">
        <v>2</v>
      </c>
    </row>
    <row r="747" spans="1:12" x14ac:dyDescent="0.45">
      <c r="A747" t="s">
        <v>752</v>
      </c>
      <c r="B747" t="s">
        <v>1745</v>
      </c>
      <c r="C747" s="3">
        <v>61</v>
      </c>
      <c r="D747" s="8" t="s">
        <v>1999</v>
      </c>
      <c r="E747" t="s">
        <v>8722</v>
      </c>
      <c r="F747" t="s">
        <v>2723</v>
      </c>
      <c r="G747" t="s">
        <v>3010</v>
      </c>
      <c r="H747" s="1">
        <v>45491</v>
      </c>
      <c r="I747">
        <v>8</v>
      </c>
      <c r="J747">
        <v>30</v>
      </c>
      <c r="K747" s="15">
        <v>21132</v>
      </c>
      <c r="L747">
        <v>2</v>
      </c>
    </row>
    <row r="748" spans="1:12" x14ac:dyDescent="0.45">
      <c r="A748" t="s">
        <v>753</v>
      </c>
      <c r="B748" t="s">
        <v>1746</v>
      </c>
      <c r="C748" s="3">
        <v>58</v>
      </c>
      <c r="D748" s="8" t="s">
        <v>1999</v>
      </c>
      <c r="E748" t="s">
        <v>8721</v>
      </c>
      <c r="F748" t="s">
        <v>2724</v>
      </c>
      <c r="G748" t="s">
        <v>3150</v>
      </c>
      <c r="H748" s="1">
        <v>45803</v>
      </c>
      <c r="I748">
        <v>5</v>
      </c>
      <c r="J748">
        <v>10</v>
      </c>
      <c r="K748" s="15">
        <v>12339</v>
      </c>
      <c r="L748">
        <v>3</v>
      </c>
    </row>
    <row r="749" spans="1:12" x14ac:dyDescent="0.45">
      <c r="A749" t="s">
        <v>754</v>
      </c>
      <c r="B749" t="s">
        <v>1747</v>
      </c>
      <c r="C749" s="3">
        <v>27</v>
      </c>
      <c r="D749" s="8" t="s">
        <v>1999</v>
      </c>
      <c r="E749" t="s">
        <v>8721</v>
      </c>
      <c r="F749" t="s">
        <v>2725</v>
      </c>
      <c r="G749" t="s">
        <v>3021</v>
      </c>
      <c r="H749" s="1">
        <v>45131</v>
      </c>
      <c r="I749">
        <v>6</v>
      </c>
      <c r="J749">
        <v>18</v>
      </c>
      <c r="K749" s="15">
        <v>18621</v>
      </c>
      <c r="L749">
        <v>1</v>
      </c>
    </row>
    <row r="750" spans="1:12" x14ac:dyDescent="0.45">
      <c r="A750" t="s">
        <v>755</v>
      </c>
      <c r="B750" t="s">
        <v>1748</v>
      </c>
      <c r="C750" s="3">
        <v>22</v>
      </c>
      <c r="D750" s="8" t="s">
        <v>1999</v>
      </c>
      <c r="E750" t="s">
        <v>8721</v>
      </c>
      <c r="F750" t="s">
        <v>2726</v>
      </c>
      <c r="G750" t="s">
        <v>3120</v>
      </c>
      <c r="H750" s="1">
        <v>45910</v>
      </c>
      <c r="I750">
        <v>4</v>
      </c>
      <c r="J750">
        <v>10</v>
      </c>
      <c r="K750" s="15">
        <v>11063</v>
      </c>
      <c r="L750">
        <v>2</v>
      </c>
    </row>
    <row r="751" spans="1:12" x14ac:dyDescent="0.45">
      <c r="A751" t="s">
        <v>756</v>
      </c>
      <c r="B751" t="s">
        <v>1749</v>
      </c>
      <c r="C751" s="3">
        <v>46</v>
      </c>
      <c r="D751" s="8" t="s">
        <v>1999</v>
      </c>
      <c r="E751" t="s">
        <v>8721</v>
      </c>
      <c r="F751" t="s">
        <v>2727</v>
      </c>
      <c r="G751" t="s">
        <v>3018</v>
      </c>
      <c r="H751" s="1">
        <v>44946</v>
      </c>
      <c r="I751">
        <v>3</v>
      </c>
      <c r="J751">
        <v>13</v>
      </c>
      <c r="K751" s="15">
        <v>7282</v>
      </c>
      <c r="L751">
        <v>1</v>
      </c>
    </row>
    <row r="752" spans="1:12" x14ac:dyDescent="0.45">
      <c r="A752" t="s">
        <v>757</v>
      </c>
      <c r="B752" t="s">
        <v>1750</v>
      </c>
      <c r="C752" s="3">
        <v>35</v>
      </c>
      <c r="D752" s="8" t="s">
        <v>1998</v>
      </c>
      <c r="E752" t="s">
        <v>8721</v>
      </c>
      <c r="F752" t="s">
        <v>2728</v>
      </c>
      <c r="G752" t="s">
        <v>3181</v>
      </c>
      <c r="H752" s="1">
        <v>45146</v>
      </c>
      <c r="I752">
        <v>6</v>
      </c>
      <c r="J752">
        <v>18</v>
      </c>
      <c r="K752" s="15">
        <v>16800</v>
      </c>
      <c r="L752">
        <v>1</v>
      </c>
    </row>
    <row r="753" spans="1:12" x14ac:dyDescent="0.45">
      <c r="A753" t="s">
        <v>758</v>
      </c>
      <c r="B753" t="s">
        <v>1751</v>
      </c>
      <c r="C753" s="3">
        <v>40</v>
      </c>
      <c r="D753" s="8" t="s">
        <v>1998</v>
      </c>
      <c r="E753" t="s">
        <v>8721</v>
      </c>
      <c r="F753" t="s">
        <v>2729</v>
      </c>
      <c r="G753" t="s">
        <v>2982</v>
      </c>
      <c r="H753" s="1">
        <v>45109</v>
      </c>
      <c r="I753">
        <v>4</v>
      </c>
      <c r="J753">
        <v>17</v>
      </c>
      <c r="K753" s="15">
        <v>19687</v>
      </c>
      <c r="L753">
        <v>0</v>
      </c>
    </row>
    <row r="754" spans="1:12" x14ac:dyDescent="0.45">
      <c r="A754" t="s">
        <v>759</v>
      </c>
      <c r="B754" t="s">
        <v>1752</v>
      </c>
      <c r="C754" s="3">
        <v>37</v>
      </c>
      <c r="D754" s="8" t="s">
        <v>1999</v>
      </c>
      <c r="E754" t="s">
        <v>8721</v>
      </c>
      <c r="F754" t="s">
        <v>2510</v>
      </c>
      <c r="G754" t="s">
        <v>3010</v>
      </c>
      <c r="H754" s="1">
        <v>45361</v>
      </c>
      <c r="I754">
        <v>5</v>
      </c>
      <c r="J754">
        <v>9</v>
      </c>
      <c r="K754" s="15">
        <v>10847</v>
      </c>
      <c r="L754">
        <v>2</v>
      </c>
    </row>
    <row r="755" spans="1:12" x14ac:dyDescent="0.45">
      <c r="A755" t="s">
        <v>760</v>
      </c>
      <c r="B755" t="s">
        <v>1753</v>
      </c>
      <c r="C755" s="3">
        <v>46</v>
      </c>
      <c r="D755" s="8" t="s">
        <v>1998</v>
      </c>
      <c r="E755" t="s">
        <v>8721</v>
      </c>
      <c r="F755" t="s">
        <v>2730</v>
      </c>
      <c r="G755" t="s">
        <v>3163</v>
      </c>
      <c r="H755" s="1">
        <v>45859</v>
      </c>
      <c r="I755">
        <v>8</v>
      </c>
      <c r="J755">
        <v>24</v>
      </c>
      <c r="K755" s="15">
        <v>30239</v>
      </c>
      <c r="L755">
        <v>0</v>
      </c>
    </row>
    <row r="756" spans="1:12" x14ac:dyDescent="0.45">
      <c r="A756" t="s">
        <v>761</v>
      </c>
      <c r="B756" t="s">
        <v>1754</v>
      </c>
      <c r="C756" s="3">
        <v>21</v>
      </c>
      <c r="D756" s="8" t="s">
        <v>1999</v>
      </c>
      <c r="E756" t="s">
        <v>8721</v>
      </c>
      <c r="F756" t="s">
        <v>2731</v>
      </c>
      <c r="G756" t="s">
        <v>3081</v>
      </c>
      <c r="H756" s="1">
        <v>45035</v>
      </c>
      <c r="I756">
        <v>6</v>
      </c>
      <c r="J756">
        <v>23</v>
      </c>
      <c r="K756" s="15">
        <v>23340</v>
      </c>
      <c r="L756">
        <v>1</v>
      </c>
    </row>
    <row r="757" spans="1:12" x14ac:dyDescent="0.45">
      <c r="A757" t="s">
        <v>762</v>
      </c>
      <c r="B757" t="s">
        <v>1755</v>
      </c>
      <c r="C757" s="3">
        <v>36</v>
      </c>
      <c r="D757" s="8" t="s">
        <v>1998</v>
      </c>
      <c r="E757" t="s">
        <v>8721</v>
      </c>
      <c r="F757" t="s">
        <v>2732</v>
      </c>
      <c r="G757" t="s">
        <v>3001</v>
      </c>
      <c r="H757" s="1">
        <v>45490</v>
      </c>
      <c r="I757">
        <v>7</v>
      </c>
      <c r="J757">
        <v>21</v>
      </c>
      <c r="K757" s="15">
        <v>19611</v>
      </c>
      <c r="L757">
        <v>2</v>
      </c>
    </row>
    <row r="758" spans="1:12" x14ac:dyDescent="0.45">
      <c r="A758" t="s">
        <v>763</v>
      </c>
      <c r="B758" t="s">
        <v>1756</v>
      </c>
      <c r="C758" s="3">
        <v>59</v>
      </c>
      <c r="D758" s="8" t="s">
        <v>1998</v>
      </c>
      <c r="E758" t="s">
        <v>8721</v>
      </c>
      <c r="F758" t="s">
        <v>2733</v>
      </c>
      <c r="G758" t="s">
        <v>3167</v>
      </c>
      <c r="H758" s="1">
        <v>45863</v>
      </c>
      <c r="I758">
        <v>3</v>
      </c>
      <c r="J758">
        <v>8</v>
      </c>
      <c r="K758" s="15">
        <v>8436</v>
      </c>
      <c r="L758">
        <v>0</v>
      </c>
    </row>
    <row r="759" spans="1:12" x14ac:dyDescent="0.45">
      <c r="A759" t="s">
        <v>764</v>
      </c>
      <c r="B759" t="s">
        <v>1757</v>
      </c>
      <c r="C759" s="3">
        <v>57</v>
      </c>
      <c r="D759" s="8" t="s">
        <v>1999</v>
      </c>
      <c r="E759" t="s">
        <v>8721</v>
      </c>
      <c r="F759" t="s">
        <v>2734</v>
      </c>
      <c r="G759" t="s">
        <v>3120</v>
      </c>
      <c r="H759" s="1">
        <v>44953</v>
      </c>
      <c r="I759">
        <v>7</v>
      </c>
      <c r="J759">
        <v>21</v>
      </c>
      <c r="K759" s="15">
        <v>16965</v>
      </c>
      <c r="L759">
        <v>1</v>
      </c>
    </row>
    <row r="760" spans="1:12" x14ac:dyDescent="0.45">
      <c r="A760" t="s">
        <v>765</v>
      </c>
      <c r="B760" t="s">
        <v>1758</v>
      </c>
      <c r="C760" s="3">
        <v>47</v>
      </c>
      <c r="D760" s="8" t="s">
        <v>1998</v>
      </c>
      <c r="E760" t="s">
        <v>8721</v>
      </c>
      <c r="F760" t="s">
        <v>2735</v>
      </c>
      <c r="G760" t="s">
        <v>3089</v>
      </c>
      <c r="H760" s="1">
        <v>45504</v>
      </c>
      <c r="I760">
        <v>4</v>
      </c>
      <c r="J760">
        <v>10</v>
      </c>
      <c r="K760" s="15">
        <v>12393</v>
      </c>
      <c r="L760">
        <v>1</v>
      </c>
    </row>
    <row r="761" spans="1:12" x14ac:dyDescent="0.45">
      <c r="A761" t="s">
        <v>766</v>
      </c>
      <c r="B761" t="s">
        <v>1759</v>
      </c>
      <c r="C761" s="3">
        <v>46</v>
      </c>
      <c r="D761" s="8" t="s">
        <v>1998</v>
      </c>
      <c r="E761" t="s">
        <v>8721</v>
      </c>
      <c r="F761" t="s">
        <v>2736</v>
      </c>
      <c r="G761" t="s">
        <v>3047</v>
      </c>
      <c r="H761" s="1">
        <v>45089</v>
      </c>
      <c r="I761">
        <v>3</v>
      </c>
      <c r="J761">
        <v>8</v>
      </c>
      <c r="K761" s="15">
        <v>9757</v>
      </c>
      <c r="L761">
        <v>1</v>
      </c>
    </row>
    <row r="762" spans="1:12" x14ac:dyDescent="0.45">
      <c r="A762" t="s">
        <v>767</v>
      </c>
      <c r="B762" t="s">
        <v>1760</v>
      </c>
      <c r="C762" s="3">
        <v>38</v>
      </c>
      <c r="D762" s="8" t="s">
        <v>1999</v>
      </c>
      <c r="E762" t="s">
        <v>8721</v>
      </c>
      <c r="F762" t="s">
        <v>2737</v>
      </c>
      <c r="G762" t="s">
        <v>3179</v>
      </c>
      <c r="H762" s="1">
        <v>45316</v>
      </c>
      <c r="I762">
        <v>8</v>
      </c>
      <c r="J762">
        <v>27</v>
      </c>
      <c r="K762" s="15">
        <v>25784</v>
      </c>
      <c r="L762">
        <v>2</v>
      </c>
    </row>
    <row r="763" spans="1:12" x14ac:dyDescent="0.45">
      <c r="A763" t="s">
        <v>768</v>
      </c>
      <c r="B763" t="s">
        <v>1761</v>
      </c>
      <c r="C763" s="3">
        <v>50</v>
      </c>
      <c r="D763" s="8" t="s">
        <v>1998</v>
      </c>
      <c r="E763" t="s">
        <v>8721</v>
      </c>
      <c r="F763" t="s">
        <v>2738</v>
      </c>
      <c r="G763" t="s">
        <v>3026</v>
      </c>
      <c r="H763" s="1">
        <v>44960</v>
      </c>
      <c r="I763">
        <v>4</v>
      </c>
      <c r="J763">
        <v>9</v>
      </c>
      <c r="K763" s="15">
        <v>10544</v>
      </c>
      <c r="L763">
        <v>1</v>
      </c>
    </row>
    <row r="764" spans="1:12" x14ac:dyDescent="0.45">
      <c r="A764" t="s">
        <v>769</v>
      </c>
      <c r="B764" t="s">
        <v>1762</v>
      </c>
      <c r="C764" s="3">
        <v>21</v>
      </c>
      <c r="D764" s="8" t="s">
        <v>1999</v>
      </c>
      <c r="E764" t="s">
        <v>8721</v>
      </c>
      <c r="F764" t="s">
        <v>2739</v>
      </c>
      <c r="G764" t="s">
        <v>3125</v>
      </c>
      <c r="H764" s="1">
        <v>45593</v>
      </c>
      <c r="I764">
        <v>2</v>
      </c>
      <c r="J764">
        <v>7</v>
      </c>
      <c r="K764" s="15">
        <v>5734</v>
      </c>
      <c r="L764">
        <v>1</v>
      </c>
    </row>
    <row r="765" spans="1:12" x14ac:dyDescent="0.45">
      <c r="A765" t="s">
        <v>770</v>
      </c>
      <c r="B765" t="s">
        <v>1763</v>
      </c>
      <c r="C765" s="3">
        <v>24</v>
      </c>
      <c r="D765" s="8" t="s">
        <v>1999</v>
      </c>
      <c r="E765" t="s">
        <v>8721</v>
      </c>
      <c r="F765" t="s">
        <v>2740</v>
      </c>
      <c r="G765" t="s">
        <v>3157</v>
      </c>
      <c r="H765" s="1">
        <v>45175</v>
      </c>
      <c r="I765">
        <v>5</v>
      </c>
      <c r="J765">
        <v>22</v>
      </c>
      <c r="K765" s="15">
        <v>20186</v>
      </c>
      <c r="L765">
        <v>0</v>
      </c>
    </row>
    <row r="766" spans="1:12" x14ac:dyDescent="0.45">
      <c r="A766" t="s">
        <v>771</v>
      </c>
      <c r="B766" t="s">
        <v>1764</v>
      </c>
      <c r="C766" s="3">
        <v>63</v>
      </c>
      <c r="D766" s="8" t="s">
        <v>1998</v>
      </c>
      <c r="E766" t="s">
        <v>8722</v>
      </c>
      <c r="F766" t="s">
        <v>2741</v>
      </c>
      <c r="G766" t="s">
        <v>3090</v>
      </c>
      <c r="H766" s="1">
        <v>45326</v>
      </c>
      <c r="I766">
        <v>9</v>
      </c>
      <c r="J766">
        <v>28</v>
      </c>
      <c r="K766" s="15">
        <v>21524</v>
      </c>
      <c r="L766">
        <v>0</v>
      </c>
    </row>
    <row r="767" spans="1:12" x14ac:dyDescent="0.45">
      <c r="A767" t="s">
        <v>772</v>
      </c>
      <c r="B767" t="s">
        <v>1765</v>
      </c>
      <c r="C767" s="3">
        <v>50</v>
      </c>
      <c r="D767" s="8" t="s">
        <v>1998</v>
      </c>
      <c r="E767" t="s">
        <v>8721</v>
      </c>
      <c r="F767" t="s">
        <v>2742</v>
      </c>
      <c r="G767" t="s">
        <v>3009</v>
      </c>
      <c r="H767" s="1">
        <v>45350</v>
      </c>
      <c r="I767">
        <v>3</v>
      </c>
      <c r="J767">
        <v>10</v>
      </c>
      <c r="K767" s="15">
        <v>6887</v>
      </c>
      <c r="L767">
        <v>0</v>
      </c>
    </row>
    <row r="768" spans="1:12" x14ac:dyDescent="0.45">
      <c r="A768" t="s">
        <v>773</v>
      </c>
      <c r="B768" t="s">
        <v>1766</v>
      </c>
      <c r="C768" s="3">
        <v>20</v>
      </c>
      <c r="D768" s="8" t="s">
        <v>1998</v>
      </c>
      <c r="E768" t="s">
        <v>8721</v>
      </c>
      <c r="F768" t="s">
        <v>2743</v>
      </c>
      <c r="G768" t="s">
        <v>3067</v>
      </c>
      <c r="H768" s="1">
        <v>45110</v>
      </c>
      <c r="I768">
        <v>2</v>
      </c>
      <c r="J768">
        <v>9</v>
      </c>
      <c r="K768" s="15">
        <v>7170</v>
      </c>
      <c r="L768">
        <v>0</v>
      </c>
    </row>
    <row r="769" spans="1:12" x14ac:dyDescent="0.45">
      <c r="A769" t="s">
        <v>774</v>
      </c>
      <c r="B769" t="s">
        <v>1613</v>
      </c>
      <c r="C769" s="3">
        <v>63</v>
      </c>
      <c r="D769" s="8" t="s">
        <v>1999</v>
      </c>
      <c r="E769" t="s">
        <v>8722</v>
      </c>
      <c r="F769" t="s">
        <v>2744</v>
      </c>
      <c r="G769" t="s">
        <v>2987</v>
      </c>
      <c r="H769" s="1">
        <v>45580</v>
      </c>
      <c r="I769">
        <v>8</v>
      </c>
      <c r="J769">
        <v>21</v>
      </c>
      <c r="K769" s="15">
        <v>25370</v>
      </c>
      <c r="L769">
        <v>0</v>
      </c>
    </row>
    <row r="770" spans="1:12" x14ac:dyDescent="0.45">
      <c r="A770" t="s">
        <v>775</v>
      </c>
      <c r="B770" t="s">
        <v>1767</v>
      </c>
      <c r="C770" s="3">
        <v>46</v>
      </c>
      <c r="D770" s="8" t="s">
        <v>1998</v>
      </c>
      <c r="E770" t="s">
        <v>8721</v>
      </c>
      <c r="F770" t="s">
        <v>2745</v>
      </c>
      <c r="G770" t="s">
        <v>3070</v>
      </c>
      <c r="H770" s="1">
        <v>44844</v>
      </c>
      <c r="I770">
        <v>7</v>
      </c>
      <c r="J770">
        <v>22</v>
      </c>
      <c r="K770" s="15">
        <v>27451</v>
      </c>
      <c r="L770">
        <v>1</v>
      </c>
    </row>
    <row r="771" spans="1:12" x14ac:dyDescent="0.45">
      <c r="A771" t="s">
        <v>776</v>
      </c>
      <c r="B771" t="s">
        <v>1768</v>
      </c>
      <c r="C771" s="3">
        <v>41</v>
      </c>
      <c r="D771" s="8" t="s">
        <v>1999</v>
      </c>
      <c r="E771" t="s">
        <v>8721</v>
      </c>
      <c r="F771" t="s">
        <v>2746</v>
      </c>
      <c r="G771" t="s">
        <v>3174</v>
      </c>
      <c r="H771" s="1">
        <v>44884</v>
      </c>
      <c r="I771">
        <v>8</v>
      </c>
      <c r="J771">
        <v>32</v>
      </c>
      <c r="K771" s="15">
        <v>30783</v>
      </c>
      <c r="L771">
        <v>1</v>
      </c>
    </row>
    <row r="772" spans="1:12" x14ac:dyDescent="0.45">
      <c r="A772" t="s">
        <v>777</v>
      </c>
      <c r="B772" t="s">
        <v>1769</v>
      </c>
      <c r="C772" s="3">
        <v>36</v>
      </c>
      <c r="D772" s="8" t="s">
        <v>1999</v>
      </c>
      <c r="E772" t="s">
        <v>8721</v>
      </c>
      <c r="F772" t="s">
        <v>2747</v>
      </c>
      <c r="G772" t="s">
        <v>3026</v>
      </c>
      <c r="H772" s="1">
        <v>45091</v>
      </c>
      <c r="I772">
        <v>4</v>
      </c>
      <c r="J772">
        <v>13</v>
      </c>
      <c r="K772" s="15">
        <v>14139</v>
      </c>
      <c r="L772">
        <v>0</v>
      </c>
    </row>
    <row r="773" spans="1:12" x14ac:dyDescent="0.45">
      <c r="A773" t="s">
        <v>778</v>
      </c>
      <c r="B773" t="s">
        <v>1770</v>
      </c>
      <c r="C773" s="3">
        <v>44</v>
      </c>
      <c r="D773" s="8" t="s">
        <v>1999</v>
      </c>
      <c r="E773" t="s">
        <v>8721</v>
      </c>
      <c r="F773" t="s">
        <v>2748</v>
      </c>
      <c r="G773" t="s">
        <v>3113</v>
      </c>
      <c r="H773" s="1">
        <v>45649</v>
      </c>
      <c r="I773">
        <v>5</v>
      </c>
      <c r="J773">
        <v>13</v>
      </c>
      <c r="K773" s="15">
        <v>7195</v>
      </c>
      <c r="L773">
        <v>3</v>
      </c>
    </row>
    <row r="774" spans="1:12" x14ac:dyDescent="0.45">
      <c r="A774" t="s">
        <v>779</v>
      </c>
      <c r="B774" t="s">
        <v>1771</v>
      </c>
      <c r="C774" s="3">
        <v>61</v>
      </c>
      <c r="D774" s="8" t="s">
        <v>1998</v>
      </c>
      <c r="E774" t="s">
        <v>8722</v>
      </c>
      <c r="F774" t="s">
        <v>2749</v>
      </c>
      <c r="G774" t="s">
        <v>2993</v>
      </c>
      <c r="H774" s="1">
        <v>45746</v>
      </c>
      <c r="I774">
        <v>3</v>
      </c>
      <c r="J774">
        <v>7</v>
      </c>
      <c r="K774" s="15">
        <v>2998</v>
      </c>
      <c r="L774">
        <v>1</v>
      </c>
    </row>
    <row r="775" spans="1:12" x14ac:dyDescent="0.45">
      <c r="A775" t="s">
        <v>780</v>
      </c>
      <c r="B775" t="s">
        <v>1772</v>
      </c>
      <c r="C775" s="3">
        <v>58</v>
      </c>
      <c r="D775" s="8" t="s">
        <v>1999</v>
      </c>
      <c r="E775" t="s">
        <v>8721</v>
      </c>
      <c r="F775" t="s">
        <v>2750</v>
      </c>
      <c r="G775" t="s">
        <v>3007</v>
      </c>
      <c r="H775" s="1">
        <v>45554</v>
      </c>
      <c r="I775">
        <v>5</v>
      </c>
      <c r="J775">
        <v>13</v>
      </c>
      <c r="K775" s="15">
        <v>11728</v>
      </c>
      <c r="L775">
        <v>2</v>
      </c>
    </row>
    <row r="776" spans="1:12" x14ac:dyDescent="0.45">
      <c r="A776" t="s">
        <v>781</v>
      </c>
      <c r="B776" t="s">
        <v>1773</v>
      </c>
      <c r="C776" s="3">
        <v>22</v>
      </c>
      <c r="D776" s="8" t="s">
        <v>1999</v>
      </c>
      <c r="E776" t="s">
        <v>8721</v>
      </c>
      <c r="F776" t="s">
        <v>2751</v>
      </c>
      <c r="G776" t="s">
        <v>3017</v>
      </c>
      <c r="H776" s="1">
        <v>44922</v>
      </c>
      <c r="I776">
        <v>8</v>
      </c>
      <c r="J776">
        <v>23</v>
      </c>
      <c r="K776" s="15">
        <v>16607</v>
      </c>
      <c r="L776">
        <v>0</v>
      </c>
    </row>
    <row r="777" spans="1:12" x14ac:dyDescent="0.45">
      <c r="A777" t="s">
        <v>782</v>
      </c>
      <c r="B777" t="s">
        <v>1774</v>
      </c>
      <c r="C777" s="3">
        <v>24</v>
      </c>
      <c r="D777" s="8" t="s">
        <v>1999</v>
      </c>
      <c r="E777" t="s">
        <v>8721</v>
      </c>
      <c r="F777" t="s">
        <v>2752</v>
      </c>
      <c r="G777" t="s">
        <v>3171</v>
      </c>
      <c r="H777" s="1">
        <v>45485</v>
      </c>
      <c r="I777">
        <v>10</v>
      </c>
      <c r="J777">
        <v>21</v>
      </c>
      <c r="K777" s="15">
        <v>22378</v>
      </c>
      <c r="L777">
        <v>0</v>
      </c>
    </row>
    <row r="778" spans="1:12" x14ac:dyDescent="0.45">
      <c r="A778" t="s">
        <v>783</v>
      </c>
      <c r="B778" t="s">
        <v>1775</v>
      </c>
      <c r="C778" s="3">
        <v>36</v>
      </c>
      <c r="D778" s="8" t="s">
        <v>1999</v>
      </c>
      <c r="E778" t="s">
        <v>8721</v>
      </c>
      <c r="F778" t="s">
        <v>2753</v>
      </c>
      <c r="G778" t="s">
        <v>3013</v>
      </c>
      <c r="H778" s="1">
        <v>45782</v>
      </c>
      <c r="I778">
        <v>3</v>
      </c>
      <c r="J778">
        <v>11</v>
      </c>
      <c r="K778" s="15">
        <v>9166</v>
      </c>
      <c r="L778">
        <v>4</v>
      </c>
    </row>
    <row r="779" spans="1:12" x14ac:dyDescent="0.45">
      <c r="A779" t="s">
        <v>784</v>
      </c>
      <c r="B779" t="s">
        <v>1776</v>
      </c>
      <c r="C779" s="3">
        <v>64</v>
      </c>
      <c r="D779" s="8" t="s">
        <v>1998</v>
      </c>
      <c r="E779" t="s">
        <v>8722</v>
      </c>
      <c r="F779" t="s">
        <v>2754</v>
      </c>
      <c r="G779" t="s">
        <v>3088</v>
      </c>
      <c r="H779" s="1">
        <v>44863</v>
      </c>
      <c r="I779">
        <v>5</v>
      </c>
      <c r="J779">
        <v>13</v>
      </c>
      <c r="K779" s="15">
        <v>14209</v>
      </c>
      <c r="L779">
        <v>1</v>
      </c>
    </row>
    <row r="780" spans="1:12" x14ac:dyDescent="0.45">
      <c r="A780" t="s">
        <v>785</v>
      </c>
      <c r="B780" t="s">
        <v>1777</v>
      </c>
      <c r="C780" s="3">
        <v>39</v>
      </c>
      <c r="D780" s="8" t="s">
        <v>1998</v>
      </c>
      <c r="E780" t="s">
        <v>8721</v>
      </c>
      <c r="F780" t="s">
        <v>2755</v>
      </c>
      <c r="G780" t="s">
        <v>3070</v>
      </c>
      <c r="H780" s="1">
        <v>45519</v>
      </c>
      <c r="I780">
        <v>3</v>
      </c>
      <c r="J780">
        <v>8</v>
      </c>
      <c r="K780" s="15">
        <v>9978</v>
      </c>
      <c r="L780">
        <v>3</v>
      </c>
    </row>
    <row r="781" spans="1:12" x14ac:dyDescent="0.45">
      <c r="A781" t="s">
        <v>786</v>
      </c>
      <c r="B781" t="s">
        <v>1778</v>
      </c>
      <c r="C781" s="3">
        <v>55</v>
      </c>
      <c r="D781" s="8" t="s">
        <v>1998</v>
      </c>
      <c r="E781" t="s">
        <v>8721</v>
      </c>
      <c r="F781" t="s">
        <v>2756</v>
      </c>
      <c r="G781" t="s">
        <v>3094</v>
      </c>
      <c r="H781" s="1">
        <v>45751</v>
      </c>
      <c r="I781">
        <v>8</v>
      </c>
      <c r="J781">
        <v>28</v>
      </c>
      <c r="K781" s="15">
        <v>28498</v>
      </c>
      <c r="L781">
        <v>0</v>
      </c>
    </row>
    <row r="782" spans="1:12" x14ac:dyDescent="0.45">
      <c r="A782" t="s">
        <v>787</v>
      </c>
      <c r="B782" t="s">
        <v>1779</v>
      </c>
      <c r="C782" s="3">
        <v>40</v>
      </c>
      <c r="D782" s="8" t="s">
        <v>1999</v>
      </c>
      <c r="E782" t="s">
        <v>8721</v>
      </c>
      <c r="F782" t="s">
        <v>2757</v>
      </c>
      <c r="G782" t="s">
        <v>2970</v>
      </c>
      <c r="H782" s="1">
        <v>45460</v>
      </c>
      <c r="I782">
        <v>7</v>
      </c>
      <c r="J782">
        <v>21</v>
      </c>
      <c r="K782" s="15">
        <v>21370</v>
      </c>
      <c r="L782">
        <v>0</v>
      </c>
    </row>
    <row r="783" spans="1:12" x14ac:dyDescent="0.45">
      <c r="A783" t="s">
        <v>788</v>
      </c>
      <c r="B783" t="s">
        <v>1780</v>
      </c>
      <c r="C783" s="3">
        <v>59</v>
      </c>
      <c r="D783" s="8" t="s">
        <v>1999</v>
      </c>
      <c r="E783" t="s">
        <v>8721</v>
      </c>
      <c r="F783" t="s">
        <v>2613</v>
      </c>
      <c r="G783" t="s">
        <v>3170</v>
      </c>
      <c r="H783" s="1">
        <v>45091</v>
      </c>
      <c r="I783">
        <v>6</v>
      </c>
      <c r="J783">
        <v>18</v>
      </c>
      <c r="K783" s="15">
        <v>17603</v>
      </c>
      <c r="L783">
        <v>1</v>
      </c>
    </row>
    <row r="784" spans="1:12" x14ac:dyDescent="0.45">
      <c r="A784" t="s">
        <v>789</v>
      </c>
      <c r="B784" t="s">
        <v>1781</v>
      </c>
      <c r="C784" s="3">
        <v>26</v>
      </c>
      <c r="D784" s="8" t="s">
        <v>1998</v>
      </c>
      <c r="E784" t="s">
        <v>8721</v>
      </c>
      <c r="F784" t="s">
        <v>2758</v>
      </c>
      <c r="G784" t="s">
        <v>3030</v>
      </c>
      <c r="H784" s="1">
        <v>45473</v>
      </c>
      <c r="I784">
        <v>5</v>
      </c>
      <c r="J784">
        <v>21</v>
      </c>
      <c r="K784" s="15">
        <v>19863</v>
      </c>
      <c r="L784">
        <v>1</v>
      </c>
    </row>
    <row r="785" spans="1:12" x14ac:dyDescent="0.45">
      <c r="A785" t="s">
        <v>790</v>
      </c>
      <c r="B785" t="s">
        <v>1782</v>
      </c>
      <c r="C785" s="3">
        <v>37</v>
      </c>
      <c r="D785" s="8" t="s">
        <v>1999</v>
      </c>
      <c r="E785" t="s">
        <v>8721</v>
      </c>
      <c r="F785" t="s">
        <v>2759</v>
      </c>
      <c r="G785" t="s">
        <v>8694</v>
      </c>
      <c r="H785" s="1">
        <v>45181</v>
      </c>
      <c r="I785">
        <v>4</v>
      </c>
      <c r="J785">
        <v>8</v>
      </c>
      <c r="K785" s="15">
        <v>5663</v>
      </c>
      <c r="L785">
        <v>1</v>
      </c>
    </row>
    <row r="786" spans="1:12" x14ac:dyDescent="0.45">
      <c r="A786" t="s">
        <v>791</v>
      </c>
      <c r="B786" t="s">
        <v>1783</v>
      </c>
      <c r="C786" s="3">
        <v>59</v>
      </c>
      <c r="D786" s="8" t="s">
        <v>1999</v>
      </c>
      <c r="E786" t="s">
        <v>8721</v>
      </c>
      <c r="F786" t="s">
        <v>2760</v>
      </c>
      <c r="G786" t="s">
        <v>3167</v>
      </c>
      <c r="H786" s="1">
        <v>44964</v>
      </c>
      <c r="I786">
        <v>7</v>
      </c>
      <c r="J786">
        <v>22</v>
      </c>
      <c r="K786" s="15">
        <v>27486</v>
      </c>
      <c r="L786">
        <v>2</v>
      </c>
    </row>
    <row r="787" spans="1:12" x14ac:dyDescent="0.45">
      <c r="A787" t="s">
        <v>792</v>
      </c>
      <c r="B787" t="s">
        <v>1784</v>
      </c>
      <c r="C787" s="3">
        <v>26</v>
      </c>
      <c r="D787" s="8" t="s">
        <v>1998</v>
      </c>
      <c r="E787" t="s">
        <v>8721</v>
      </c>
      <c r="F787" t="s">
        <v>2761</v>
      </c>
      <c r="G787" t="s">
        <v>3015</v>
      </c>
      <c r="H787" s="1">
        <v>44995</v>
      </c>
      <c r="I787">
        <v>5</v>
      </c>
      <c r="J787">
        <v>17</v>
      </c>
      <c r="K787" s="15">
        <v>20001</v>
      </c>
      <c r="L787">
        <v>3</v>
      </c>
    </row>
    <row r="788" spans="1:12" x14ac:dyDescent="0.45">
      <c r="A788" t="s">
        <v>793</v>
      </c>
      <c r="B788" t="s">
        <v>1785</v>
      </c>
      <c r="C788" s="3">
        <v>59</v>
      </c>
      <c r="D788" s="8" t="s">
        <v>1999</v>
      </c>
      <c r="E788" t="s">
        <v>8721</v>
      </c>
      <c r="F788" t="s">
        <v>2762</v>
      </c>
      <c r="G788" t="s">
        <v>2974</v>
      </c>
      <c r="H788" s="1">
        <v>45056</v>
      </c>
      <c r="I788">
        <v>3</v>
      </c>
      <c r="J788">
        <v>8</v>
      </c>
      <c r="K788" s="15">
        <v>7825</v>
      </c>
      <c r="L788">
        <v>0</v>
      </c>
    </row>
    <row r="789" spans="1:12" x14ac:dyDescent="0.45">
      <c r="A789" t="s">
        <v>794</v>
      </c>
      <c r="B789" t="s">
        <v>1786</v>
      </c>
      <c r="C789" s="3">
        <v>50</v>
      </c>
      <c r="D789" s="8" t="s">
        <v>1999</v>
      </c>
      <c r="E789" t="s">
        <v>8721</v>
      </c>
      <c r="F789" t="s">
        <v>2763</v>
      </c>
      <c r="G789" t="s">
        <v>2969</v>
      </c>
      <c r="H789" s="1">
        <v>45275</v>
      </c>
      <c r="I789">
        <v>5</v>
      </c>
      <c r="J789">
        <v>15</v>
      </c>
      <c r="K789" s="15">
        <v>13151</v>
      </c>
      <c r="L789">
        <v>0</v>
      </c>
    </row>
    <row r="790" spans="1:12" x14ac:dyDescent="0.45">
      <c r="A790" t="s">
        <v>795</v>
      </c>
      <c r="B790" t="s">
        <v>1787</v>
      </c>
      <c r="C790" s="3">
        <v>19</v>
      </c>
      <c r="D790" s="8" t="s">
        <v>1999</v>
      </c>
      <c r="E790" t="s">
        <v>8721</v>
      </c>
      <c r="F790" t="s">
        <v>2764</v>
      </c>
      <c r="G790" t="s">
        <v>2985</v>
      </c>
      <c r="H790" s="1">
        <v>45755</v>
      </c>
      <c r="I790">
        <v>8</v>
      </c>
      <c r="J790">
        <v>27</v>
      </c>
      <c r="K790" s="15">
        <v>23708</v>
      </c>
      <c r="L790">
        <v>1</v>
      </c>
    </row>
    <row r="791" spans="1:12" x14ac:dyDescent="0.45">
      <c r="A791" t="s">
        <v>796</v>
      </c>
      <c r="B791" t="s">
        <v>1788</v>
      </c>
      <c r="C791" s="3">
        <v>37</v>
      </c>
      <c r="D791" s="8" t="s">
        <v>1998</v>
      </c>
      <c r="E791" t="s">
        <v>8721</v>
      </c>
      <c r="F791" t="s">
        <v>2765</v>
      </c>
      <c r="G791" t="s">
        <v>3177</v>
      </c>
      <c r="H791" s="1">
        <v>45378</v>
      </c>
      <c r="I791">
        <v>6</v>
      </c>
      <c r="J791">
        <v>21</v>
      </c>
      <c r="K791" s="15">
        <v>21861</v>
      </c>
      <c r="L791">
        <v>2</v>
      </c>
    </row>
    <row r="792" spans="1:12" x14ac:dyDescent="0.45">
      <c r="A792" t="s">
        <v>797</v>
      </c>
      <c r="B792" t="s">
        <v>1789</v>
      </c>
      <c r="C792" s="3">
        <v>31</v>
      </c>
      <c r="D792" s="8" t="s">
        <v>1999</v>
      </c>
      <c r="E792" t="s">
        <v>8721</v>
      </c>
      <c r="F792" t="s">
        <v>2766</v>
      </c>
      <c r="G792" t="s">
        <v>3177</v>
      </c>
      <c r="H792" s="1">
        <v>45582</v>
      </c>
      <c r="I792">
        <v>2</v>
      </c>
      <c r="J792">
        <v>8</v>
      </c>
      <c r="K792" s="15">
        <v>6850</v>
      </c>
      <c r="L792">
        <v>1</v>
      </c>
    </row>
    <row r="793" spans="1:12" x14ac:dyDescent="0.45">
      <c r="A793" t="s">
        <v>798</v>
      </c>
      <c r="B793" t="s">
        <v>1790</v>
      </c>
      <c r="C793" s="3">
        <v>49</v>
      </c>
      <c r="D793" s="8" t="s">
        <v>1998</v>
      </c>
      <c r="E793" t="s">
        <v>8721</v>
      </c>
      <c r="F793" t="s">
        <v>2767</v>
      </c>
      <c r="G793" t="s">
        <v>3080</v>
      </c>
      <c r="H793" s="1">
        <v>45880</v>
      </c>
      <c r="I793">
        <v>8</v>
      </c>
      <c r="J793">
        <v>27</v>
      </c>
      <c r="K793" s="15">
        <v>31818</v>
      </c>
      <c r="L793">
        <v>2</v>
      </c>
    </row>
    <row r="794" spans="1:12" x14ac:dyDescent="0.45">
      <c r="A794" t="s">
        <v>799</v>
      </c>
      <c r="B794" t="s">
        <v>1791</v>
      </c>
      <c r="C794" s="3">
        <v>32</v>
      </c>
      <c r="D794" s="8" t="s">
        <v>1998</v>
      </c>
      <c r="E794" t="s">
        <v>8721</v>
      </c>
      <c r="F794" t="s">
        <v>2768</v>
      </c>
      <c r="G794" t="s">
        <v>3069</v>
      </c>
      <c r="H794" s="1">
        <v>45176</v>
      </c>
      <c r="I794">
        <v>7</v>
      </c>
      <c r="J794">
        <v>26</v>
      </c>
      <c r="K794" s="15">
        <v>21127</v>
      </c>
      <c r="L794">
        <v>0</v>
      </c>
    </row>
    <row r="795" spans="1:12" x14ac:dyDescent="0.45">
      <c r="A795" t="s">
        <v>800</v>
      </c>
      <c r="B795" t="s">
        <v>1792</v>
      </c>
      <c r="C795" s="3">
        <v>27</v>
      </c>
      <c r="D795" s="8" t="s">
        <v>1998</v>
      </c>
      <c r="E795" t="s">
        <v>8721</v>
      </c>
      <c r="F795" t="s">
        <v>2769</v>
      </c>
      <c r="G795" t="s">
        <v>3025</v>
      </c>
      <c r="H795" s="1">
        <v>45439</v>
      </c>
      <c r="I795">
        <v>4</v>
      </c>
      <c r="J795">
        <v>11</v>
      </c>
      <c r="K795" s="15">
        <v>3847</v>
      </c>
      <c r="L795">
        <v>1</v>
      </c>
    </row>
    <row r="796" spans="1:12" x14ac:dyDescent="0.45">
      <c r="A796" t="s">
        <v>801</v>
      </c>
      <c r="B796" t="s">
        <v>1793</v>
      </c>
      <c r="C796" s="3">
        <v>36</v>
      </c>
      <c r="D796" s="8" t="s">
        <v>1998</v>
      </c>
      <c r="E796" t="s">
        <v>8721</v>
      </c>
      <c r="F796" t="s">
        <v>2081</v>
      </c>
      <c r="G796" t="s">
        <v>3181</v>
      </c>
      <c r="H796" s="1">
        <v>45506</v>
      </c>
      <c r="I796">
        <v>4</v>
      </c>
      <c r="J796">
        <v>10</v>
      </c>
      <c r="K796" s="15">
        <v>5779</v>
      </c>
      <c r="L796">
        <v>3</v>
      </c>
    </row>
    <row r="797" spans="1:12" x14ac:dyDescent="0.45">
      <c r="A797" t="s">
        <v>802</v>
      </c>
      <c r="B797" t="s">
        <v>1794</v>
      </c>
      <c r="C797" s="3">
        <v>50</v>
      </c>
      <c r="D797" s="8" t="s">
        <v>1998</v>
      </c>
      <c r="E797" t="s">
        <v>8721</v>
      </c>
      <c r="F797" t="s">
        <v>2770</v>
      </c>
      <c r="G797" t="s">
        <v>3056</v>
      </c>
      <c r="H797" s="1">
        <v>45658</v>
      </c>
      <c r="I797">
        <v>4</v>
      </c>
      <c r="J797">
        <v>15</v>
      </c>
      <c r="K797" s="15">
        <v>12841</v>
      </c>
      <c r="L797">
        <v>1</v>
      </c>
    </row>
    <row r="798" spans="1:12" x14ac:dyDescent="0.45">
      <c r="A798" t="s">
        <v>803</v>
      </c>
      <c r="B798" t="s">
        <v>1795</v>
      </c>
      <c r="C798" s="3">
        <v>60</v>
      </c>
      <c r="D798" s="8" t="s">
        <v>1999</v>
      </c>
      <c r="E798" t="s">
        <v>8722</v>
      </c>
      <c r="F798" t="s">
        <v>2771</v>
      </c>
      <c r="G798" t="s">
        <v>3086</v>
      </c>
      <c r="H798" s="1">
        <v>45760</v>
      </c>
      <c r="I798">
        <v>4</v>
      </c>
      <c r="J798">
        <v>12</v>
      </c>
      <c r="K798" s="15">
        <v>15214</v>
      </c>
      <c r="L798">
        <v>0</v>
      </c>
    </row>
    <row r="799" spans="1:12" x14ac:dyDescent="0.45">
      <c r="A799" t="s">
        <v>804</v>
      </c>
      <c r="B799" t="s">
        <v>1796</v>
      </c>
      <c r="C799" s="3">
        <v>57</v>
      </c>
      <c r="D799" s="8" t="s">
        <v>1998</v>
      </c>
      <c r="E799" t="s">
        <v>8721</v>
      </c>
      <c r="F799" t="s">
        <v>2772</v>
      </c>
      <c r="G799" t="s">
        <v>3177</v>
      </c>
      <c r="H799" s="1">
        <v>45896</v>
      </c>
      <c r="I799">
        <v>2</v>
      </c>
      <c r="J799">
        <v>7</v>
      </c>
      <c r="K799" s="15">
        <v>7481</v>
      </c>
      <c r="L799">
        <v>2</v>
      </c>
    </row>
    <row r="800" spans="1:12" x14ac:dyDescent="0.45">
      <c r="A800" t="s">
        <v>805</v>
      </c>
      <c r="B800" t="s">
        <v>1797</v>
      </c>
      <c r="C800" s="3">
        <v>56</v>
      </c>
      <c r="D800" s="8" t="s">
        <v>1999</v>
      </c>
      <c r="E800" t="s">
        <v>8721</v>
      </c>
      <c r="F800" t="s">
        <v>2773</v>
      </c>
      <c r="G800" t="s">
        <v>3153</v>
      </c>
      <c r="H800" s="1">
        <v>44840</v>
      </c>
      <c r="I800">
        <v>8</v>
      </c>
      <c r="J800">
        <v>23</v>
      </c>
      <c r="K800" s="15">
        <v>28241</v>
      </c>
      <c r="L800">
        <v>2</v>
      </c>
    </row>
    <row r="801" spans="1:12" x14ac:dyDescent="0.45">
      <c r="A801" t="s">
        <v>806</v>
      </c>
      <c r="B801" t="s">
        <v>1798</v>
      </c>
      <c r="C801" s="3">
        <v>27</v>
      </c>
      <c r="D801" s="8" t="s">
        <v>1998</v>
      </c>
      <c r="E801" t="s">
        <v>8721</v>
      </c>
      <c r="F801" t="s">
        <v>2774</v>
      </c>
      <c r="G801" t="s">
        <v>3097</v>
      </c>
      <c r="H801" s="1">
        <v>45605</v>
      </c>
      <c r="I801">
        <v>6</v>
      </c>
      <c r="J801">
        <v>22</v>
      </c>
      <c r="K801" s="15">
        <v>25523</v>
      </c>
      <c r="L801">
        <v>1</v>
      </c>
    </row>
    <row r="802" spans="1:12" x14ac:dyDescent="0.45">
      <c r="A802" t="s">
        <v>807</v>
      </c>
      <c r="B802" t="s">
        <v>1799</v>
      </c>
      <c r="C802" s="3">
        <v>29</v>
      </c>
      <c r="D802" s="8" t="s">
        <v>1998</v>
      </c>
      <c r="E802" t="s">
        <v>8721</v>
      </c>
      <c r="F802" t="s">
        <v>2775</v>
      </c>
      <c r="G802" t="s">
        <v>3151</v>
      </c>
      <c r="H802" s="1">
        <v>45211</v>
      </c>
      <c r="I802">
        <v>5</v>
      </c>
      <c r="J802">
        <v>13</v>
      </c>
      <c r="K802" s="15">
        <v>9296</v>
      </c>
      <c r="L802">
        <v>1</v>
      </c>
    </row>
    <row r="803" spans="1:12" x14ac:dyDescent="0.45">
      <c r="A803" t="s">
        <v>808</v>
      </c>
      <c r="B803" t="s">
        <v>1800</v>
      </c>
      <c r="C803" s="3">
        <v>64</v>
      </c>
      <c r="D803" s="8" t="s">
        <v>1999</v>
      </c>
      <c r="E803" t="s">
        <v>8722</v>
      </c>
      <c r="F803" t="s">
        <v>2776</v>
      </c>
      <c r="G803" t="s">
        <v>3068</v>
      </c>
      <c r="H803" s="1">
        <v>45413</v>
      </c>
      <c r="I803">
        <v>3</v>
      </c>
      <c r="J803">
        <v>8</v>
      </c>
      <c r="K803" s="15">
        <v>3940</v>
      </c>
      <c r="L803">
        <v>2</v>
      </c>
    </row>
    <row r="804" spans="1:12" x14ac:dyDescent="0.45">
      <c r="A804" t="s">
        <v>809</v>
      </c>
      <c r="B804" t="s">
        <v>1801</v>
      </c>
      <c r="C804" s="3">
        <v>20</v>
      </c>
      <c r="D804" s="8" t="s">
        <v>1999</v>
      </c>
      <c r="E804" t="s">
        <v>8721</v>
      </c>
      <c r="F804" t="s">
        <v>2777</v>
      </c>
      <c r="G804" t="s">
        <v>3179</v>
      </c>
      <c r="H804" s="1">
        <v>45238</v>
      </c>
      <c r="I804">
        <v>7</v>
      </c>
      <c r="J804">
        <v>26</v>
      </c>
      <c r="K804" s="15">
        <v>20321</v>
      </c>
      <c r="L804">
        <v>1</v>
      </c>
    </row>
    <row r="805" spans="1:12" x14ac:dyDescent="0.45">
      <c r="A805" t="s">
        <v>810</v>
      </c>
      <c r="B805" t="s">
        <v>1802</v>
      </c>
      <c r="C805" s="3">
        <v>41</v>
      </c>
      <c r="D805" s="8" t="s">
        <v>1998</v>
      </c>
      <c r="E805" t="s">
        <v>8721</v>
      </c>
      <c r="F805" t="s">
        <v>2705</v>
      </c>
      <c r="G805" t="s">
        <v>3157</v>
      </c>
      <c r="H805" s="1">
        <v>45107</v>
      </c>
      <c r="I805">
        <v>6</v>
      </c>
      <c r="J805">
        <v>21</v>
      </c>
      <c r="K805" s="15">
        <v>19269</v>
      </c>
      <c r="L805">
        <v>0</v>
      </c>
    </row>
    <row r="806" spans="1:12" x14ac:dyDescent="0.45">
      <c r="A806" t="s">
        <v>811</v>
      </c>
      <c r="B806" t="s">
        <v>1803</v>
      </c>
      <c r="C806" s="3">
        <v>46</v>
      </c>
      <c r="D806" s="8" t="s">
        <v>1999</v>
      </c>
      <c r="E806" t="s">
        <v>8721</v>
      </c>
      <c r="F806" t="s">
        <v>2778</v>
      </c>
      <c r="G806" t="s">
        <v>2982</v>
      </c>
      <c r="H806" s="1">
        <v>45725</v>
      </c>
      <c r="I806">
        <v>5</v>
      </c>
      <c r="J806">
        <v>22</v>
      </c>
      <c r="K806" s="15">
        <v>26830</v>
      </c>
      <c r="L806">
        <v>0</v>
      </c>
    </row>
    <row r="807" spans="1:12" x14ac:dyDescent="0.45">
      <c r="A807" t="s">
        <v>812</v>
      </c>
      <c r="B807" t="s">
        <v>1804</v>
      </c>
      <c r="C807" s="3">
        <v>65</v>
      </c>
      <c r="D807" s="8" t="s">
        <v>1999</v>
      </c>
      <c r="E807" t="s">
        <v>8722</v>
      </c>
      <c r="F807" t="s">
        <v>2779</v>
      </c>
      <c r="G807" t="s">
        <v>3036</v>
      </c>
      <c r="H807" s="1">
        <v>45403</v>
      </c>
      <c r="I807">
        <v>7</v>
      </c>
      <c r="J807">
        <v>20</v>
      </c>
      <c r="K807" s="15">
        <v>21332</v>
      </c>
      <c r="L807">
        <v>0</v>
      </c>
    </row>
    <row r="808" spans="1:12" x14ac:dyDescent="0.45">
      <c r="A808" t="s">
        <v>813</v>
      </c>
      <c r="B808" t="s">
        <v>1805</v>
      </c>
      <c r="C808" s="3">
        <v>32</v>
      </c>
      <c r="D808" s="8" t="s">
        <v>1998</v>
      </c>
      <c r="E808" t="s">
        <v>8721</v>
      </c>
      <c r="F808" t="s">
        <v>2780</v>
      </c>
      <c r="G808" t="s">
        <v>3030</v>
      </c>
      <c r="H808" s="1">
        <v>45743</v>
      </c>
      <c r="I808">
        <v>5</v>
      </c>
      <c r="J808">
        <v>15</v>
      </c>
      <c r="K808" s="15">
        <v>13888</v>
      </c>
      <c r="L808">
        <v>1</v>
      </c>
    </row>
    <row r="809" spans="1:12" x14ac:dyDescent="0.45">
      <c r="A809" t="s">
        <v>814</v>
      </c>
      <c r="B809" t="s">
        <v>1806</v>
      </c>
      <c r="C809" s="3">
        <v>37</v>
      </c>
      <c r="D809" s="8" t="s">
        <v>1999</v>
      </c>
      <c r="E809" t="s">
        <v>8721</v>
      </c>
      <c r="F809" t="s">
        <v>2781</v>
      </c>
      <c r="G809" t="s">
        <v>3117</v>
      </c>
      <c r="H809" s="1">
        <v>45240</v>
      </c>
      <c r="I809">
        <v>7</v>
      </c>
      <c r="J809">
        <v>25</v>
      </c>
      <c r="K809" s="15">
        <v>19798</v>
      </c>
      <c r="L809">
        <v>0</v>
      </c>
    </row>
    <row r="810" spans="1:12" x14ac:dyDescent="0.45">
      <c r="A810" t="s">
        <v>815</v>
      </c>
      <c r="B810" t="s">
        <v>1807</v>
      </c>
      <c r="C810" s="3">
        <v>30</v>
      </c>
      <c r="D810" s="8" t="s">
        <v>1999</v>
      </c>
      <c r="E810" t="s">
        <v>8721</v>
      </c>
      <c r="F810" t="s">
        <v>2782</v>
      </c>
      <c r="G810" t="s">
        <v>3011</v>
      </c>
      <c r="H810" s="1">
        <v>45100</v>
      </c>
      <c r="I810">
        <v>7</v>
      </c>
      <c r="J810">
        <v>21</v>
      </c>
      <c r="K810" s="15">
        <v>13244</v>
      </c>
      <c r="L810">
        <v>1</v>
      </c>
    </row>
    <row r="811" spans="1:12" x14ac:dyDescent="0.45">
      <c r="A811" t="s">
        <v>816</v>
      </c>
      <c r="B811" t="s">
        <v>1808</v>
      </c>
      <c r="C811" s="3">
        <v>61</v>
      </c>
      <c r="D811" s="8" t="s">
        <v>1999</v>
      </c>
      <c r="E811" t="s">
        <v>8722</v>
      </c>
      <c r="F811" t="s">
        <v>2783</v>
      </c>
      <c r="G811" t="s">
        <v>2980</v>
      </c>
      <c r="H811" s="1">
        <v>45542</v>
      </c>
      <c r="I811">
        <v>5</v>
      </c>
      <c r="J811">
        <v>15</v>
      </c>
      <c r="K811" s="15">
        <v>10435</v>
      </c>
      <c r="L811">
        <v>0</v>
      </c>
    </row>
    <row r="812" spans="1:12" x14ac:dyDescent="0.45">
      <c r="A812" t="s">
        <v>817</v>
      </c>
      <c r="B812" t="s">
        <v>1809</v>
      </c>
      <c r="C812" s="3">
        <v>47</v>
      </c>
      <c r="D812" s="8" t="s">
        <v>1999</v>
      </c>
      <c r="E812" t="s">
        <v>8721</v>
      </c>
      <c r="F812" t="s">
        <v>2784</v>
      </c>
      <c r="G812" t="s">
        <v>3148</v>
      </c>
      <c r="H812" s="1">
        <v>45464</v>
      </c>
      <c r="I812">
        <v>6</v>
      </c>
      <c r="J812">
        <v>22</v>
      </c>
      <c r="K812" s="15">
        <v>20662</v>
      </c>
      <c r="L812">
        <v>2</v>
      </c>
    </row>
    <row r="813" spans="1:12" x14ac:dyDescent="0.45">
      <c r="A813" t="s">
        <v>818</v>
      </c>
      <c r="B813" t="s">
        <v>1810</v>
      </c>
      <c r="C813" s="3">
        <v>42</v>
      </c>
      <c r="D813" s="8" t="s">
        <v>1999</v>
      </c>
      <c r="E813" t="s">
        <v>8721</v>
      </c>
      <c r="F813" t="s">
        <v>2785</v>
      </c>
      <c r="G813" t="s">
        <v>3015</v>
      </c>
      <c r="H813" s="1">
        <v>44919</v>
      </c>
      <c r="I813">
        <v>7</v>
      </c>
      <c r="J813">
        <v>22</v>
      </c>
      <c r="K813" s="15">
        <v>26274</v>
      </c>
      <c r="L813">
        <v>1</v>
      </c>
    </row>
    <row r="814" spans="1:12" x14ac:dyDescent="0.45">
      <c r="A814" t="s">
        <v>819</v>
      </c>
      <c r="B814" t="s">
        <v>1811</v>
      </c>
      <c r="C814" s="3">
        <v>28</v>
      </c>
      <c r="D814" s="8" t="s">
        <v>1998</v>
      </c>
      <c r="E814" t="s">
        <v>8721</v>
      </c>
      <c r="F814" t="s">
        <v>2786</v>
      </c>
      <c r="G814" t="s">
        <v>3174</v>
      </c>
      <c r="H814" s="1">
        <v>45863</v>
      </c>
      <c r="I814">
        <v>2</v>
      </c>
      <c r="J814">
        <v>7</v>
      </c>
      <c r="K814" s="15">
        <v>12178</v>
      </c>
      <c r="L814">
        <v>0</v>
      </c>
    </row>
    <row r="815" spans="1:12" x14ac:dyDescent="0.45">
      <c r="A815" t="s">
        <v>820</v>
      </c>
      <c r="B815" t="s">
        <v>1812</v>
      </c>
      <c r="C815" s="3">
        <v>56</v>
      </c>
      <c r="D815" s="8" t="s">
        <v>1998</v>
      </c>
      <c r="E815" t="s">
        <v>8721</v>
      </c>
      <c r="F815" t="s">
        <v>2787</v>
      </c>
      <c r="G815" t="s">
        <v>2973</v>
      </c>
      <c r="H815" s="1">
        <v>45638</v>
      </c>
      <c r="I815">
        <v>4</v>
      </c>
      <c r="J815">
        <v>7</v>
      </c>
      <c r="K815" s="15">
        <v>5235</v>
      </c>
      <c r="L815">
        <v>1</v>
      </c>
    </row>
    <row r="816" spans="1:12" x14ac:dyDescent="0.45">
      <c r="A816" t="s">
        <v>821</v>
      </c>
      <c r="B816" t="s">
        <v>1813</v>
      </c>
      <c r="C816" s="3">
        <v>34</v>
      </c>
      <c r="D816" s="8" t="s">
        <v>1998</v>
      </c>
      <c r="E816" t="s">
        <v>8721</v>
      </c>
      <c r="F816" t="s">
        <v>2788</v>
      </c>
      <c r="G816" t="s">
        <v>3155</v>
      </c>
      <c r="H816" s="1">
        <v>45464</v>
      </c>
      <c r="I816">
        <v>3</v>
      </c>
      <c r="J816">
        <v>10</v>
      </c>
      <c r="K816" s="15">
        <v>15255</v>
      </c>
      <c r="L816">
        <v>1</v>
      </c>
    </row>
    <row r="817" spans="1:12" x14ac:dyDescent="0.45">
      <c r="A817" t="s">
        <v>822</v>
      </c>
      <c r="B817" t="s">
        <v>1814</v>
      </c>
      <c r="C817" s="3">
        <v>59</v>
      </c>
      <c r="D817" s="8" t="s">
        <v>1999</v>
      </c>
      <c r="E817" t="s">
        <v>8721</v>
      </c>
      <c r="F817" t="s">
        <v>2789</v>
      </c>
      <c r="G817" t="s">
        <v>8700</v>
      </c>
      <c r="H817" s="1">
        <v>45509</v>
      </c>
      <c r="I817">
        <v>6</v>
      </c>
      <c r="J817">
        <v>21</v>
      </c>
      <c r="K817" s="15">
        <v>25076</v>
      </c>
      <c r="L817">
        <v>0</v>
      </c>
    </row>
    <row r="818" spans="1:12" x14ac:dyDescent="0.45">
      <c r="A818" t="s">
        <v>823</v>
      </c>
      <c r="B818" t="s">
        <v>1815</v>
      </c>
      <c r="C818" s="3">
        <v>41</v>
      </c>
      <c r="D818" s="8" t="s">
        <v>1998</v>
      </c>
      <c r="E818" t="s">
        <v>8721</v>
      </c>
      <c r="F818" t="s">
        <v>2790</v>
      </c>
      <c r="G818" t="s">
        <v>3112</v>
      </c>
      <c r="H818" s="1">
        <v>44922</v>
      </c>
      <c r="I818">
        <v>3</v>
      </c>
      <c r="J818">
        <v>9</v>
      </c>
      <c r="K818" s="15">
        <v>5930</v>
      </c>
      <c r="L818">
        <v>3</v>
      </c>
    </row>
    <row r="819" spans="1:12" x14ac:dyDescent="0.45">
      <c r="A819" t="s">
        <v>824</v>
      </c>
      <c r="B819" t="s">
        <v>1816</v>
      </c>
      <c r="C819" s="3">
        <v>63</v>
      </c>
      <c r="D819" s="8" t="s">
        <v>1998</v>
      </c>
      <c r="E819" t="s">
        <v>8722</v>
      </c>
      <c r="F819" t="s">
        <v>2791</v>
      </c>
      <c r="G819" t="s">
        <v>2988</v>
      </c>
      <c r="H819" s="1">
        <v>44987</v>
      </c>
      <c r="I819">
        <v>6</v>
      </c>
      <c r="J819">
        <v>21</v>
      </c>
      <c r="K819" s="15">
        <v>20213</v>
      </c>
      <c r="L819">
        <v>1</v>
      </c>
    </row>
    <row r="820" spans="1:12" x14ac:dyDescent="0.45">
      <c r="A820" t="s">
        <v>825</v>
      </c>
      <c r="B820" t="s">
        <v>1817</v>
      </c>
      <c r="C820" s="3">
        <v>36</v>
      </c>
      <c r="D820" s="8" t="s">
        <v>1998</v>
      </c>
      <c r="E820" t="s">
        <v>8721</v>
      </c>
      <c r="F820" t="s">
        <v>2792</v>
      </c>
      <c r="G820" t="s">
        <v>3080</v>
      </c>
      <c r="H820" s="1">
        <v>44922</v>
      </c>
      <c r="I820">
        <v>7</v>
      </c>
      <c r="J820">
        <v>28</v>
      </c>
      <c r="K820" s="15">
        <v>33402</v>
      </c>
      <c r="L820">
        <v>4</v>
      </c>
    </row>
    <row r="821" spans="1:12" x14ac:dyDescent="0.45">
      <c r="A821" t="s">
        <v>826</v>
      </c>
      <c r="B821" t="s">
        <v>1818</v>
      </c>
      <c r="C821" s="3">
        <v>28</v>
      </c>
      <c r="D821" s="8" t="s">
        <v>1999</v>
      </c>
      <c r="E821" t="s">
        <v>8721</v>
      </c>
      <c r="F821" t="s">
        <v>2793</v>
      </c>
      <c r="G821" t="s">
        <v>3137</v>
      </c>
      <c r="H821" s="1">
        <v>45081</v>
      </c>
      <c r="I821">
        <v>4</v>
      </c>
      <c r="J821">
        <v>12</v>
      </c>
      <c r="K821" s="15">
        <v>16270</v>
      </c>
      <c r="L821">
        <v>1</v>
      </c>
    </row>
    <row r="822" spans="1:12" x14ac:dyDescent="0.45">
      <c r="A822" t="s">
        <v>827</v>
      </c>
      <c r="B822" t="s">
        <v>1819</v>
      </c>
      <c r="C822" s="3">
        <v>46</v>
      </c>
      <c r="D822" s="8" t="s">
        <v>1998</v>
      </c>
      <c r="E822" t="s">
        <v>8721</v>
      </c>
      <c r="F822" t="s">
        <v>2794</v>
      </c>
      <c r="G822" t="s">
        <v>3047</v>
      </c>
      <c r="H822" s="1">
        <v>45648</v>
      </c>
      <c r="I822">
        <v>10</v>
      </c>
      <c r="J822">
        <v>30</v>
      </c>
      <c r="K822" s="15">
        <v>39395</v>
      </c>
      <c r="L822">
        <v>0</v>
      </c>
    </row>
    <row r="823" spans="1:12" x14ac:dyDescent="0.45">
      <c r="A823" t="s">
        <v>828</v>
      </c>
      <c r="B823" t="s">
        <v>1820</v>
      </c>
      <c r="C823" s="3">
        <v>45</v>
      </c>
      <c r="D823" s="8" t="s">
        <v>1998</v>
      </c>
      <c r="E823" t="s">
        <v>8721</v>
      </c>
      <c r="F823" t="s">
        <v>2795</v>
      </c>
      <c r="G823" t="s">
        <v>3164</v>
      </c>
      <c r="H823" s="1">
        <v>45637</v>
      </c>
      <c r="I823">
        <v>4</v>
      </c>
      <c r="J823">
        <v>11</v>
      </c>
      <c r="K823" s="15">
        <v>10635</v>
      </c>
      <c r="L823">
        <v>4</v>
      </c>
    </row>
    <row r="824" spans="1:12" x14ac:dyDescent="0.45">
      <c r="A824" t="s">
        <v>829</v>
      </c>
      <c r="B824" t="s">
        <v>1821</v>
      </c>
      <c r="C824" s="3">
        <v>32</v>
      </c>
      <c r="D824" s="8" t="s">
        <v>1999</v>
      </c>
      <c r="E824" t="s">
        <v>8721</v>
      </c>
      <c r="F824" t="s">
        <v>2796</v>
      </c>
      <c r="G824" t="s">
        <v>2981</v>
      </c>
      <c r="H824" s="1">
        <v>45300</v>
      </c>
      <c r="I824">
        <v>4</v>
      </c>
      <c r="J824">
        <v>10</v>
      </c>
      <c r="K824" s="15">
        <v>3288</v>
      </c>
      <c r="L824">
        <v>0</v>
      </c>
    </row>
    <row r="825" spans="1:12" x14ac:dyDescent="0.45">
      <c r="A825" t="s">
        <v>830</v>
      </c>
      <c r="B825" t="s">
        <v>1822</v>
      </c>
      <c r="C825" s="3">
        <v>40</v>
      </c>
      <c r="D825" s="8" t="s">
        <v>1998</v>
      </c>
      <c r="E825" t="s">
        <v>8721</v>
      </c>
      <c r="F825" t="s">
        <v>2797</v>
      </c>
      <c r="G825" t="s">
        <v>3062</v>
      </c>
      <c r="H825" s="1">
        <v>45571</v>
      </c>
      <c r="I825">
        <v>6</v>
      </c>
      <c r="J825">
        <v>12</v>
      </c>
      <c r="K825" s="15">
        <v>14963</v>
      </c>
      <c r="L825">
        <v>1</v>
      </c>
    </row>
    <row r="826" spans="1:12" x14ac:dyDescent="0.45">
      <c r="A826" t="s">
        <v>831</v>
      </c>
      <c r="B826" t="s">
        <v>1823</v>
      </c>
      <c r="C826" s="3">
        <v>44</v>
      </c>
      <c r="D826" s="8" t="s">
        <v>1998</v>
      </c>
      <c r="E826" t="s">
        <v>8721</v>
      </c>
      <c r="F826" t="s">
        <v>2798</v>
      </c>
      <c r="G826" t="s">
        <v>3165</v>
      </c>
      <c r="H826" s="1">
        <v>45904</v>
      </c>
      <c r="I826">
        <v>5</v>
      </c>
      <c r="J826">
        <v>17</v>
      </c>
      <c r="K826" s="15">
        <v>19442</v>
      </c>
      <c r="L826">
        <v>1</v>
      </c>
    </row>
    <row r="827" spans="1:12" x14ac:dyDescent="0.45">
      <c r="A827" t="s">
        <v>832</v>
      </c>
      <c r="B827" t="s">
        <v>1824</v>
      </c>
      <c r="C827" s="3">
        <v>43</v>
      </c>
      <c r="D827" s="8" t="s">
        <v>1999</v>
      </c>
      <c r="E827" t="s">
        <v>8721</v>
      </c>
      <c r="F827" t="s">
        <v>2799</v>
      </c>
      <c r="G827" t="s">
        <v>3153</v>
      </c>
      <c r="H827" s="1">
        <v>45788</v>
      </c>
      <c r="I827">
        <v>5</v>
      </c>
      <c r="J827">
        <v>11</v>
      </c>
      <c r="K827" s="15">
        <v>12749</v>
      </c>
      <c r="L827">
        <v>0</v>
      </c>
    </row>
    <row r="828" spans="1:12" x14ac:dyDescent="0.45">
      <c r="A828" t="s">
        <v>833</v>
      </c>
      <c r="B828" t="s">
        <v>1825</v>
      </c>
      <c r="C828" s="3">
        <v>33</v>
      </c>
      <c r="D828" s="8" t="s">
        <v>1999</v>
      </c>
      <c r="E828" t="s">
        <v>8721</v>
      </c>
      <c r="F828" t="s">
        <v>2800</v>
      </c>
      <c r="G828" t="s">
        <v>2992</v>
      </c>
      <c r="H828" s="1">
        <v>45750</v>
      </c>
      <c r="I828">
        <v>5</v>
      </c>
      <c r="J828">
        <v>17</v>
      </c>
      <c r="K828" s="15">
        <v>9614</v>
      </c>
      <c r="L828">
        <v>1</v>
      </c>
    </row>
    <row r="829" spans="1:12" x14ac:dyDescent="0.45">
      <c r="A829" t="s">
        <v>834</v>
      </c>
      <c r="B829" t="s">
        <v>1826</v>
      </c>
      <c r="C829" s="3">
        <v>23</v>
      </c>
      <c r="D829" s="8" t="s">
        <v>1999</v>
      </c>
      <c r="E829" t="s">
        <v>8721</v>
      </c>
      <c r="F829" t="s">
        <v>2801</v>
      </c>
      <c r="G829" t="s">
        <v>3098</v>
      </c>
      <c r="H829" s="1">
        <v>45358</v>
      </c>
      <c r="I829">
        <v>3</v>
      </c>
      <c r="J829">
        <v>13</v>
      </c>
      <c r="K829" s="15">
        <v>14771</v>
      </c>
      <c r="L829">
        <v>1</v>
      </c>
    </row>
    <row r="830" spans="1:12" x14ac:dyDescent="0.45">
      <c r="A830" t="s">
        <v>835</v>
      </c>
      <c r="B830" t="s">
        <v>1827</v>
      </c>
      <c r="C830" s="3">
        <v>32</v>
      </c>
      <c r="D830" s="8" t="s">
        <v>1998</v>
      </c>
      <c r="E830" t="s">
        <v>8721</v>
      </c>
      <c r="F830" t="s">
        <v>2802</v>
      </c>
      <c r="G830" t="s">
        <v>3068</v>
      </c>
      <c r="H830" s="1">
        <v>44992</v>
      </c>
      <c r="I830">
        <v>6</v>
      </c>
      <c r="J830">
        <v>15</v>
      </c>
      <c r="K830" s="15">
        <v>20191</v>
      </c>
      <c r="L830">
        <v>2</v>
      </c>
    </row>
    <row r="831" spans="1:12" x14ac:dyDescent="0.45">
      <c r="A831" t="s">
        <v>836</v>
      </c>
      <c r="B831" t="s">
        <v>1828</v>
      </c>
      <c r="C831" s="3">
        <v>38</v>
      </c>
      <c r="D831" s="8" t="s">
        <v>1998</v>
      </c>
      <c r="E831" t="s">
        <v>8721</v>
      </c>
      <c r="F831" t="s">
        <v>2803</v>
      </c>
      <c r="G831" t="s">
        <v>3025</v>
      </c>
      <c r="H831" s="1">
        <v>45262</v>
      </c>
      <c r="I831">
        <v>3</v>
      </c>
      <c r="J831">
        <v>7</v>
      </c>
      <c r="K831" s="15">
        <v>4816</v>
      </c>
      <c r="L831">
        <v>1</v>
      </c>
    </row>
    <row r="832" spans="1:12" x14ac:dyDescent="0.45">
      <c r="A832" t="s">
        <v>837</v>
      </c>
      <c r="B832" t="s">
        <v>1829</v>
      </c>
      <c r="C832" s="3">
        <v>63</v>
      </c>
      <c r="D832" s="8" t="s">
        <v>1999</v>
      </c>
      <c r="E832" t="s">
        <v>8722</v>
      </c>
      <c r="F832" t="s">
        <v>2804</v>
      </c>
      <c r="G832" t="s">
        <v>3087</v>
      </c>
      <c r="H832" s="1">
        <v>45017</v>
      </c>
      <c r="I832">
        <v>4</v>
      </c>
      <c r="J832">
        <v>12</v>
      </c>
      <c r="K832" s="15">
        <v>9780</v>
      </c>
      <c r="L832">
        <v>1</v>
      </c>
    </row>
    <row r="833" spans="1:12" x14ac:dyDescent="0.45">
      <c r="A833" t="s">
        <v>838</v>
      </c>
      <c r="B833" t="s">
        <v>1830</v>
      </c>
      <c r="C833" s="3">
        <v>27</v>
      </c>
      <c r="D833" s="8" t="s">
        <v>1998</v>
      </c>
      <c r="E833" t="s">
        <v>8721</v>
      </c>
      <c r="F833" t="s">
        <v>2805</v>
      </c>
      <c r="G833" t="s">
        <v>8699</v>
      </c>
      <c r="H833" s="1">
        <v>45822</v>
      </c>
      <c r="I833">
        <v>9</v>
      </c>
      <c r="J833">
        <v>25</v>
      </c>
      <c r="K833" s="15">
        <v>25616</v>
      </c>
      <c r="L833">
        <v>1</v>
      </c>
    </row>
    <row r="834" spans="1:12" x14ac:dyDescent="0.45">
      <c r="A834" t="s">
        <v>839</v>
      </c>
      <c r="B834" t="s">
        <v>1831</v>
      </c>
      <c r="C834" s="3">
        <v>20</v>
      </c>
      <c r="D834" s="8" t="s">
        <v>1999</v>
      </c>
      <c r="E834" t="s">
        <v>8721</v>
      </c>
      <c r="F834" t="s">
        <v>2806</v>
      </c>
      <c r="G834" t="s">
        <v>3003</v>
      </c>
      <c r="H834" s="1">
        <v>45460</v>
      </c>
      <c r="I834">
        <v>5</v>
      </c>
      <c r="J834">
        <v>19</v>
      </c>
      <c r="K834" s="15">
        <v>16905</v>
      </c>
      <c r="L834">
        <v>0</v>
      </c>
    </row>
    <row r="835" spans="1:12" x14ac:dyDescent="0.45">
      <c r="A835" t="s">
        <v>840</v>
      </c>
      <c r="B835" t="s">
        <v>1832</v>
      </c>
      <c r="C835" s="3">
        <v>48</v>
      </c>
      <c r="D835" s="8" t="s">
        <v>1998</v>
      </c>
      <c r="E835" t="s">
        <v>8721</v>
      </c>
      <c r="F835" t="s">
        <v>2807</v>
      </c>
      <c r="G835" t="s">
        <v>3182</v>
      </c>
      <c r="H835" s="1">
        <v>44892</v>
      </c>
      <c r="I835">
        <v>6</v>
      </c>
      <c r="J835">
        <v>13</v>
      </c>
      <c r="K835" s="15">
        <v>12265</v>
      </c>
      <c r="L835">
        <v>1</v>
      </c>
    </row>
    <row r="836" spans="1:12" x14ac:dyDescent="0.45">
      <c r="A836" t="s">
        <v>841</v>
      </c>
      <c r="B836" t="s">
        <v>1833</v>
      </c>
      <c r="C836" s="3">
        <v>63</v>
      </c>
      <c r="D836" s="8" t="s">
        <v>1999</v>
      </c>
      <c r="E836" t="s">
        <v>8722</v>
      </c>
      <c r="F836" t="s">
        <v>2808</v>
      </c>
      <c r="G836" t="s">
        <v>3060</v>
      </c>
      <c r="H836" s="1">
        <v>45120</v>
      </c>
      <c r="I836">
        <v>4</v>
      </c>
      <c r="J836">
        <v>15</v>
      </c>
      <c r="K836" s="15">
        <v>14622</v>
      </c>
      <c r="L836">
        <v>1</v>
      </c>
    </row>
    <row r="837" spans="1:12" x14ac:dyDescent="0.45">
      <c r="A837" t="s">
        <v>842</v>
      </c>
      <c r="B837" t="s">
        <v>1834</v>
      </c>
      <c r="C837" s="3">
        <v>46</v>
      </c>
      <c r="D837" s="8" t="s">
        <v>1998</v>
      </c>
      <c r="E837" t="s">
        <v>8721</v>
      </c>
      <c r="F837" t="s">
        <v>2809</v>
      </c>
      <c r="G837" t="s">
        <v>3183</v>
      </c>
      <c r="H837" s="1">
        <v>44947</v>
      </c>
      <c r="I837">
        <v>4</v>
      </c>
      <c r="J837">
        <v>13</v>
      </c>
      <c r="K837" s="15">
        <v>14198</v>
      </c>
      <c r="L837">
        <v>0</v>
      </c>
    </row>
    <row r="838" spans="1:12" x14ac:dyDescent="0.45">
      <c r="A838" t="s">
        <v>843</v>
      </c>
      <c r="B838" t="s">
        <v>1835</v>
      </c>
      <c r="C838" s="3">
        <v>23</v>
      </c>
      <c r="D838" s="8" t="s">
        <v>1998</v>
      </c>
      <c r="E838" t="s">
        <v>8721</v>
      </c>
      <c r="F838" t="s">
        <v>2810</v>
      </c>
      <c r="G838" t="s">
        <v>3184</v>
      </c>
      <c r="H838" s="1">
        <v>44915</v>
      </c>
      <c r="I838">
        <v>4</v>
      </c>
      <c r="J838">
        <v>12</v>
      </c>
      <c r="K838" s="15">
        <v>19409</v>
      </c>
      <c r="L838">
        <v>0</v>
      </c>
    </row>
    <row r="839" spans="1:12" x14ac:dyDescent="0.45">
      <c r="A839" t="s">
        <v>844</v>
      </c>
      <c r="B839" t="s">
        <v>1836</v>
      </c>
      <c r="C839" s="3">
        <v>34</v>
      </c>
      <c r="D839" s="8" t="s">
        <v>1998</v>
      </c>
      <c r="E839" t="s">
        <v>8721</v>
      </c>
      <c r="F839" t="s">
        <v>2811</v>
      </c>
      <c r="G839" t="s">
        <v>3107</v>
      </c>
      <c r="H839" s="1">
        <v>45199</v>
      </c>
      <c r="I839">
        <v>3</v>
      </c>
      <c r="J839">
        <v>11</v>
      </c>
      <c r="K839" s="15">
        <v>15157</v>
      </c>
      <c r="L839">
        <v>1</v>
      </c>
    </row>
    <row r="840" spans="1:12" x14ac:dyDescent="0.45">
      <c r="A840" t="s">
        <v>845</v>
      </c>
      <c r="B840" t="s">
        <v>1837</v>
      </c>
      <c r="C840" s="3">
        <v>27</v>
      </c>
      <c r="D840" s="8" t="s">
        <v>1999</v>
      </c>
      <c r="E840" t="s">
        <v>8721</v>
      </c>
      <c r="F840" t="s">
        <v>2812</v>
      </c>
      <c r="G840" t="s">
        <v>3093</v>
      </c>
      <c r="H840" s="1">
        <v>45100</v>
      </c>
      <c r="I840">
        <v>6</v>
      </c>
      <c r="J840">
        <v>20</v>
      </c>
      <c r="K840" s="15">
        <v>12722</v>
      </c>
      <c r="L840">
        <v>1</v>
      </c>
    </row>
    <row r="841" spans="1:12" x14ac:dyDescent="0.45">
      <c r="A841" t="s">
        <v>846</v>
      </c>
      <c r="B841" t="s">
        <v>1838</v>
      </c>
      <c r="C841" s="3">
        <v>25</v>
      </c>
      <c r="D841" s="8" t="s">
        <v>1999</v>
      </c>
      <c r="E841" t="s">
        <v>8721</v>
      </c>
      <c r="F841" t="s">
        <v>2813</v>
      </c>
      <c r="G841" t="s">
        <v>3185</v>
      </c>
      <c r="H841" s="1">
        <v>45580</v>
      </c>
      <c r="I841">
        <v>3</v>
      </c>
      <c r="J841">
        <v>7</v>
      </c>
      <c r="K841" s="15">
        <v>7083</v>
      </c>
      <c r="L841">
        <v>1</v>
      </c>
    </row>
    <row r="842" spans="1:12" x14ac:dyDescent="0.45">
      <c r="A842" t="s">
        <v>847</v>
      </c>
      <c r="B842" t="s">
        <v>1839</v>
      </c>
      <c r="C842" s="3">
        <v>33</v>
      </c>
      <c r="D842" s="8" t="s">
        <v>1999</v>
      </c>
      <c r="E842" t="s">
        <v>8721</v>
      </c>
      <c r="F842" t="s">
        <v>2814</v>
      </c>
      <c r="G842" t="s">
        <v>3149</v>
      </c>
      <c r="H842" s="1">
        <v>45813</v>
      </c>
      <c r="I842">
        <v>4</v>
      </c>
      <c r="J842">
        <v>9</v>
      </c>
      <c r="K842" s="15">
        <v>10781</v>
      </c>
      <c r="L842">
        <v>1</v>
      </c>
    </row>
    <row r="843" spans="1:12" x14ac:dyDescent="0.45">
      <c r="A843" t="s">
        <v>848</v>
      </c>
      <c r="B843" t="s">
        <v>1840</v>
      </c>
      <c r="C843" s="3">
        <v>25</v>
      </c>
      <c r="D843" s="8" t="s">
        <v>1998</v>
      </c>
      <c r="E843" t="s">
        <v>8721</v>
      </c>
      <c r="F843" t="s">
        <v>2815</v>
      </c>
      <c r="G843" t="s">
        <v>3100</v>
      </c>
      <c r="H843" s="1">
        <v>45197</v>
      </c>
      <c r="I843">
        <v>11</v>
      </c>
      <c r="J843">
        <v>45</v>
      </c>
      <c r="K843" s="15">
        <v>46890</v>
      </c>
      <c r="L843">
        <v>0</v>
      </c>
    </row>
    <row r="844" spans="1:12" x14ac:dyDescent="0.45">
      <c r="A844" t="s">
        <v>849</v>
      </c>
      <c r="B844" t="s">
        <v>1841</v>
      </c>
      <c r="C844" s="3">
        <v>33</v>
      </c>
      <c r="D844" s="8" t="s">
        <v>1999</v>
      </c>
      <c r="E844" t="s">
        <v>8721</v>
      </c>
      <c r="F844" t="s">
        <v>2816</v>
      </c>
      <c r="G844" t="s">
        <v>3054</v>
      </c>
      <c r="H844" s="1">
        <v>45503</v>
      </c>
      <c r="I844">
        <v>5</v>
      </c>
      <c r="J844">
        <v>19</v>
      </c>
      <c r="K844" s="15">
        <v>10273</v>
      </c>
      <c r="L844">
        <v>0</v>
      </c>
    </row>
    <row r="845" spans="1:12" x14ac:dyDescent="0.45">
      <c r="A845" t="s">
        <v>850</v>
      </c>
      <c r="B845" t="s">
        <v>1842</v>
      </c>
      <c r="C845" s="3">
        <v>58</v>
      </c>
      <c r="D845" s="8" t="s">
        <v>1999</v>
      </c>
      <c r="E845" t="s">
        <v>8721</v>
      </c>
      <c r="F845" t="s">
        <v>2817</v>
      </c>
      <c r="G845" t="s">
        <v>3051</v>
      </c>
      <c r="H845" s="1">
        <v>45639</v>
      </c>
      <c r="I845">
        <v>9</v>
      </c>
      <c r="J845">
        <v>31</v>
      </c>
      <c r="K845" s="15">
        <v>26738</v>
      </c>
      <c r="L845">
        <v>2</v>
      </c>
    </row>
    <row r="846" spans="1:12" x14ac:dyDescent="0.45">
      <c r="A846" t="s">
        <v>851</v>
      </c>
      <c r="B846" t="s">
        <v>1843</v>
      </c>
      <c r="C846" s="3">
        <v>22</v>
      </c>
      <c r="D846" s="8" t="s">
        <v>1998</v>
      </c>
      <c r="E846" t="s">
        <v>8721</v>
      </c>
      <c r="F846" t="s">
        <v>2818</v>
      </c>
      <c r="G846" t="s">
        <v>3158</v>
      </c>
      <c r="H846" s="1">
        <v>45057</v>
      </c>
      <c r="I846">
        <v>5</v>
      </c>
      <c r="J846">
        <v>13</v>
      </c>
      <c r="K846" s="15">
        <v>14656</v>
      </c>
      <c r="L846">
        <v>1</v>
      </c>
    </row>
    <row r="847" spans="1:12" x14ac:dyDescent="0.45">
      <c r="A847" t="s">
        <v>852</v>
      </c>
      <c r="B847" t="s">
        <v>1844</v>
      </c>
      <c r="C847" s="3">
        <v>49</v>
      </c>
      <c r="D847" s="8" t="s">
        <v>1998</v>
      </c>
      <c r="E847" t="s">
        <v>8721</v>
      </c>
      <c r="F847" t="s">
        <v>2229</v>
      </c>
      <c r="G847" t="s">
        <v>3109</v>
      </c>
      <c r="H847" s="1">
        <v>45889</v>
      </c>
      <c r="I847">
        <v>1</v>
      </c>
      <c r="J847">
        <v>4</v>
      </c>
      <c r="K847" s="15">
        <v>4637</v>
      </c>
      <c r="L847">
        <v>0</v>
      </c>
    </row>
    <row r="848" spans="1:12" x14ac:dyDescent="0.45">
      <c r="A848" t="s">
        <v>853</v>
      </c>
      <c r="B848" t="s">
        <v>1845</v>
      </c>
      <c r="C848" s="3">
        <v>58</v>
      </c>
      <c r="D848" s="8" t="s">
        <v>1998</v>
      </c>
      <c r="E848" t="s">
        <v>8721</v>
      </c>
      <c r="F848" t="s">
        <v>2819</v>
      </c>
      <c r="G848" t="s">
        <v>3083</v>
      </c>
      <c r="H848" s="1">
        <v>45721</v>
      </c>
      <c r="I848">
        <v>5</v>
      </c>
      <c r="J848">
        <v>15</v>
      </c>
      <c r="K848" s="15">
        <v>9513</v>
      </c>
      <c r="L848">
        <v>1</v>
      </c>
    </row>
    <row r="849" spans="1:12" x14ac:dyDescent="0.45">
      <c r="A849" t="s">
        <v>854</v>
      </c>
      <c r="B849" t="s">
        <v>1846</v>
      </c>
      <c r="C849" s="3">
        <v>63</v>
      </c>
      <c r="D849" s="8" t="s">
        <v>1998</v>
      </c>
      <c r="E849" t="s">
        <v>8722</v>
      </c>
      <c r="F849" t="s">
        <v>2820</v>
      </c>
      <c r="G849" t="s">
        <v>3186</v>
      </c>
      <c r="H849" s="1">
        <v>45863</v>
      </c>
      <c r="I849">
        <v>3</v>
      </c>
      <c r="J849">
        <v>7</v>
      </c>
      <c r="K849" s="15">
        <v>7220</v>
      </c>
      <c r="L849">
        <v>2</v>
      </c>
    </row>
    <row r="850" spans="1:12" x14ac:dyDescent="0.45">
      <c r="A850" t="s">
        <v>855</v>
      </c>
      <c r="B850" t="s">
        <v>1847</v>
      </c>
      <c r="C850" s="3">
        <v>36</v>
      </c>
      <c r="D850" s="8" t="s">
        <v>1999</v>
      </c>
      <c r="E850" t="s">
        <v>8721</v>
      </c>
      <c r="F850" t="s">
        <v>2821</v>
      </c>
      <c r="G850" t="s">
        <v>8704</v>
      </c>
      <c r="H850" s="1">
        <v>44893</v>
      </c>
      <c r="I850">
        <v>2</v>
      </c>
      <c r="J850">
        <v>5</v>
      </c>
      <c r="K850" s="15">
        <v>6658</v>
      </c>
      <c r="L850">
        <v>0</v>
      </c>
    </row>
    <row r="851" spans="1:12" x14ac:dyDescent="0.45">
      <c r="A851" t="s">
        <v>856</v>
      </c>
      <c r="B851" t="s">
        <v>1848</v>
      </c>
      <c r="C851" s="3">
        <v>18</v>
      </c>
      <c r="D851" s="8" t="s">
        <v>1999</v>
      </c>
      <c r="E851" t="s">
        <v>8721</v>
      </c>
      <c r="F851" t="s">
        <v>2822</v>
      </c>
      <c r="G851" t="s">
        <v>3168</v>
      </c>
      <c r="H851" s="1">
        <v>45696</v>
      </c>
      <c r="I851">
        <v>8</v>
      </c>
      <c r="J851">
        <v>21</v>
      </c>
      <c r="K851" s="15">
        <v>23903</v>
      </c>
      <c r="L851">
        <v>2</v>
      </c>
    </row>
    <row r="852" spans="1:12" x14ac:dyDescent="0.45">
      <c r="A852" t="s">
        <v>857</v>
      </c>
      <c r="B852" t="s">
        <v>1849</v>
      </c>
      <c r="C852" s="3">
        <v>33</v>
      </c>
      <c r="D852" s="8" t="s">
        <v>1999</v>
      </c>
      <c r="E852" t="s">
        <v>8721</v>
      </c>
      <c r="F852" t="s">
        <v>2823</v>
      </c>
      <c r="G852" t="s">
        <v>3035</v>
      </c>
      <c r="H852" s="1">
        <v>45763</v>
      </c>
      <c r="I852">
        <v>4</v>
      </c>
      <c r="J852">
        <v>15</v>
      </c>
      <c r="K852" s="15">
        <v>16125</v>
      </c>
      <c r="L852">
        <v>1</v>
      </c>
    </row>
    <row r="853" spans="1:12" x14ac:dyDescent="0.45">
      <c r="A853" t="s">
        <v>858</v>
      </c>
      <c r="B853" t="s">
        <v>1850</v>
      </c>
      <c r="C853" s="3">
        <v>29</v>
      </c>
      <c r="D853" s="8" t="s">
        <v>1998</v>
      </c>
      <c r="E853" t="s">
        <v>8721</v>
      </c>
      <c r="F853" t="s">
        <v>2824</v>
      </c>
      <c r="G853" t="s">
        <v>2990</v>
      </c>
      <c r="H853" s="1">
        <v>45572</v>
      </c>
      <c r="I853">
        <v>4</v>
      </c>
      <c r="J853">
        <v>10</v>
      </c>
      <c r="K853" s="15">
        <v>6995</v>
      </c>
      <c r="L853">
        <v>0</v>
      </c>
    </row>
    <row r="854" spans="1:12" x14ac:dyDescent="0.45">
      <c r="A854" t="s">
        <v>859</v>
      </c>
      <c r="B854" t="s">
        <v>1851</v>
      </c>
      <c r="C854" s="3">
        <v>51</v>
      </c>
      <c r="D854" s="8" t="s">
        <v>1999</v>
      </c>
      <c r="E854" t="s">
        <v>8721</v>
      </c>
      <c r="F854" t="s">
        <v>2825</v>
      </c>
      <c r="G854" t="s">
        <v>3018</v>
      </c>
      <c r="H854" s="1">
        <v>44882</v>
      </c>
      <c r="I854">
        <v>3</v>
      </c>
      <c r="J854">
        <v>9</v>
      </c>
      <c r="K854" s="15">
        <v>12901</v>
      </c>
      <c r="L854">
        <v>1</v>
      </c>
    </row>
    <row r="855" spans="1:12" x14ac:dyDescent="0.45">
      <c r="A855" t="s">
        <v>860</v>
      </c>
      <c r="B855" t="s">
        <v>1852</v>
      </c>
      <c r="C855" s="3">
        <v>22</v>
      </c>
      <c r="D855" s="8" t="s">
        <v>1998</v>
      </c>
      <c r="E855" t="s">
        <v>8721</v>
      </c>
      <c r="F855" t="s">
        <v>2826</v>
      </c>
      <c r="G855" t="s">
        <v>3049</v>
      </c>
      <c r="H855" s="1">
        <v>45027</v>
      </c>
      <c r="I855">
        <v>4</v>
      </c>
      <c r="J855">
        <v>13</v>
      </c>
      <c r="K855" s="15">
        <v>9553</v>
      </c>
      <c r="L855">
        <v>1</v>
      </c>
    </row>
    <row r="856" spans="1:12" x14ac:dyDescent="0.45">
      <c r="A856" t="s">
        <v>861</v>
      </c>
      <c r="B856" t="s">
        <v>1853</v>
      </c>
      <c r="C856" s="3">
        <v>42</v>
      </c>
      <c r="D856" s="8" t="s">
        <v>1999</v>
      </c>
      <c r="E856" t="s">
        <v>8721</v>
      </c>
      <c r="F856" t="s">
        <v>2827</v>
      </c>
      <c r="G856" t="s">
        <v>2982</v>
      </c>
      <c r="H856" s="1">
        <v>45488</v>
      </c>
      <c r="I856">
        <v>6</v>
      </c>
      <c r="J856">
        <v>18</v>
      </c>
      <c r="K856" s="15">
        <v>14590</v>
      </c>
      <c r="L856">
        <v>1</v>
      </c>
    </row>
    <row r="857" spans="1:12" x14ac:dyDescent="0.45">
      <c r="A857" t="s">
        <v>862</v>
      </c>
      <c r="B857" t="s">
        <v>1854</v>
      </c>
      <c r="C857" s="3">
        <v>20</v>
      </c>
      <c r="D857" s="8" t="s">
        <v>1999</v>
      </c>
      <c r="E857" t="s">
        <v>8721</v>
      </c>
      <c r="F857" t="s">
        <v>2828</v>
      </c>
      <c r="G857" t="s">
        <v>3081</v>
      </c>
      <c r="H857" s="1">
        <v>45448</v>
      </c>
      <c r="I857">
        <v>6</v>
      </c>
      <c r="J857">
        <v>18</v>
      </c>
      <c r="K857" s="15">
        <v>15258</v>
      </c>
      <c r="L857">
        <v>2</v>
      </c>
    </row>
    <row r="858" spans="1:12" x14ac:dyDescent="0.45">
      <c r="A858" t="s">
        <v>863</v>
      </c>
      <c r="B858" t="s">
        <v>1855</v>
      </c>
      <c r="C858" s="3">
        <v>41</v>
      </c>
      <c r="D858" s="8" t="s">
        <v>1999</v>
      </c>
      <c r="E858" t="s">
        <v>8721</v>
      </c>
      <c r="F858" t="s">
        <v>2829</v>
      </c>
      <c r="G858" t="s">
        <v>3009</v>
      </c>
      <c r="H858" s="1">
        <v>45403</v>
      </c>
      <c r="I858">
        <v>8</v>
      </c>
      <c r="J858">
        <v>19</v>
      </c>
      <c r="K858" s="15">
        <v>18269</v>
      </c>
      <c r="L858">
        <v>1</v>
      </c>
    </row>
    <row r="859" spans="1:12" x14ac:dyDescent="0.45">
      <c r="A859" t="s">
        <v>864</v>
      </c>
      <c r="B859" t="s">
        <v>1856</v>
      </c>
      <c r="C859" s="3">
        <v>65</v>
      </c>
      <c r="D859" s="8" t="s">
        <v>1998</v>
      </c>
      <c r="E859" t="s">
        <v>8722</v>
      </c>
      <c r="F859" t="s">
        <v>2830</v>
      </c>
      <c r="G859" t="s">
        <v>3117</v>
      </c>
      <c r="H859" s="1">
        <v>45079</v>
      </c>
      <c r="I859">
        <v>5</v>
      </c>
      <c r="J859">
        <v>17</v>
      </c>
      <c r="K859" s="15">
        <v>16099</v>
      </c>
      <c r="L859">
        <v>0</v>
      </c>
    </row>
    <row r="860" spans="1:12" x14ac:dyDescent="0.45">
      <c r="A860" t="s">
        <v>865</v>
      </c>
      <c r="B860" t="s">
        <v>1857</v>
      </c>
      <c r="C860" s="3">
        <v>40</v>
      </c>
      <c r="D860" s="8" t="s">
        <v>1998</v>
      </c>
      <c r="E860" t="s">
        <v>8721</v>
      </c>
      <c r="F860" t="s">
        <v>2831</v>
      </c>
      <c r="G860" t="s">
        <v>3126</v>
      </c>
      <c r="H860" s="1">
        <v>45339</v>
      </c>
      <c r="I860">
        <v>3</v>
      </c>
      <c r="J860">
        <v>11</v>
      </c>
      <c r="K860" s="15">
        <v>8478</v>
      </c>
      <c r="L860">
        <v>1</v>
      </c>
    </row>
    <row r="861" spans="1:12" x14ac:dyDescent="0.45">
      <c r="A861" t="s">
        <v>866</v>
      </c>
      <c r="B861" t="s">
        <v>1858</v>
      </c>
      <c r="C861" s="3">
        <v>40</v>
      </c>
      <c r="D861" s="8" t="s">
        <v>1998</v>
      </c>
      <c r="E861" t="s">
        <v>8721</v>
      </c>
      <c r="F861" t="s">
        <v>2832</v>
      </c>
      <c r="G861" t="s">
        <v>3177</v>
      </c>
      <c r="H861" s="1">
        <v>45504</v>
      </c>
      <c r="I861">
        <v>5</v>
      </c>
      <c r="J861">
        <v>10</v>
      </c>
      <c r="K861" s="15">
        <v>11242</v>
      </c>
      <c r="L861">
        <v>1</v>
      </c>
    </row>
    <row r="862" spans="1:12" x14ac:dyDescent="0.45">
      <c r="A862" t="s">
        <v>867</v>
      </c>
      <c r="B862" t="s">
        <v>1859</v>
      </c>
      <c r="C862" s="3">
        <v>64</v>
      </c>
      <c r="D862" s="8" t="s">
        <v>1998</v>
      </c>
      <c r="E862" t="s">
        <v>8722</v>
      </c>
      <c r="F862" t="s">
        <v>2372</v>
      </c>
      <c r="G862" t="s">
        <v>2968</v>
      </c>
      <c r="H862" s="1">
        <v>45831</v>
      </c>
      <c r="I862">
        <v>8</v>
      </c>
      <c r="J862">
        <v>24</v>
      </c>
      <c r="K862" s="15">
        <v>16064</v>
      </c>
      <c r="L862">
        <v>1</v>
      </c>
    </row>
    <row r="863" spans="1:12" x14ac:dyDescent="0.45">
      <c r="A863" t="s">
        <v>868</v>
      </c>
      <c r="B863" t="s">
        <v>1860</v>
      </c>
      <c r="C863" s="3">
        <v>55</v>
      </c>
      <c r="D863" s="8" t="s">
        <v>1999</v>
      </c>
      <c r="E863" t="s">
        <v>8721</v>
      </c>
      <c r="F863" t="s">
        <v>2833</v>
      </c>
      <c r="G863" t="s">
        <v>3090</v>
      </c>
      <c r="H863" s="1">
        <v>45522</v>
      </c>
      <c r="I863">
        <v>3</v>
      </c>
      <c r="J863">
        <v>6</v>
      </c>
      <c r="K863" s="15">
        <v>4745</v>
      </c>
      <c r="L863">
        <v>1</v>
      </c>
    </row>
    <row r="864" spans="1:12" x14ac:dyDescent="0.45">
      <c r="A864" t="s">
        <v>869</v>
      </c>
      <c r="B864" t="s">
        <v>1861</v>
      </c>
      <c r="C864" s="3">
        <v>26</v>
      </c>
      <c r="D864" s="8" t="s">
        <v>1998</v>
      </c>
      <c r="E864" t="s">
        <v>8721</v>
      </c>
      <c r="F864" t="s">
        <v>2834</v>
      </c>
      <c r="G864" t="s">
        <v>3008</v>
      </c>
      <c r="H864" s="1">
        <v>45867</v>
      </c>
      <c r="I864">
        <v>9</v>
      </c>
      <c r="J864">
        <v>28</v>
      </c>
      <c r="K864" s="15">
        <v>25012</v>
      </c>
      <c r="L864">
        <v>1</v>
      </c>
    </row>
    <row r="865" spans="1:12" x14ac:dyDescent="0.45">
      <c r="A865" t="s">
        <v>870</v>
      </c>
      <c r="B865" t="s">
        <v>1862</v>
      </c>
      <c r="C865" s="3">
        <v>40</v>
      </c>
      <c r="D865" s="8" t="s">
        <v>1999</v>
      </c>
      <c r="E865" t="s">
        <v>8721</v>
      </c>
      <c r="F865" t="s">
        <v>2835</v>
      </c>
      <c r="G865" t="s">
        <v>3159</v>
      </c>
      <c r="H865" s="1">
        <v>45663</v>
      </c>
      <c r="I865">
        <v>4</v>
      </c>
      <c r="J865">
        <v>17</v>
      </c>
      <c r="K865" s="15">
        <v>19552</v>
      </c>
      <c r="L865">
        <v>1</v>
      </c>
    </row>
    <row r="866" spans="1:12" x14ac:dyDescent="0.45">
      <c r="A866" t="s">
        <v>871</v>
      </c>
      <c r="B866" t="s">
        <v>1863</v>
      </c>
      <c r="C866" s="3">
        <v>59</v>
      </c>
      <c r="D866" s="8" t="s">
        <v>1998</v>
      </c>
      <c r="E866" t="s">
        <v>8721</v>
      </c>
      <c r="F866" t="s">
        <v>2836</v>
      </c>
      <c r="G866" t="s">
        <v>3174</v>
      </c>
      <c r="H866" s="1">
        <v>45112</v>
      </c>
      <c r="I866">
        <v>6</v>
      </c>
      <c r="J866">
        <v>12</v>
      </c>
      <c r="K866" s="15">
        <v>17120</v>
      </c>
      <c r="L866">
        <v>1</v>
      </c>
    </row>
    <row r="867" spans="1:12" x14ac:dyDescent="0.45">
      <c r="A867" t="s">
        <v>872</v>
      </c>
      <c r="B867" t="s">
        <v>1864</v>
      </c>
      <c r="C867" s="3">
        <v>61</v>
      </c>
      <c r="D867" s="8" t="s">
        <v>1999</v>
      </c>
      <c r="E867" t="s">
        <v>8722</v>
      </c>
      <c r="F867" t="s">
        <v>2837</v>
      </c>
      <c r="G867" t="s">
        <v>3072</v>
      </c>
      <c r="H867" s="1">
        <v>45406</v>
      </c>
      <c r="I867">
        <v>3</v>
      </c>
      <c r="J867">
        <v>11</v>
      </c>
      <c r="K867" s="15">
        <v>9851</v>
      </c>
      <c r="L867">
        <v>1</v>
      </c>
    </row>
    <row r="868" spans="1:12" x14ac:dyDescent="0.45">
      <c r="A868" t="s">
        <v>873</v>
      </c>
      <c r="B868" t="s">
        <v>1865</v>
      </c>
      <c r="C868" s="3">
        <v>62</v>
      </c>
      <c r="D868" s="8" t="s">
        <v>1999</v>
      </c>
      <c r="E868" t="s">
        <v>8722</v>
      </c>
      <c r="F868" t="s">
        <v>2838</v>
      </c>
      <c r="G868" t="s">
        <v>3091</v>
      </c>
      <c r="H868" s="1">
        <v>45122</v>
      </c>
      <c r="I868">
        <v>5</v>
      </c>
      <c r="J868">
        <v>20</v>
      </c>
      <c r="K868" s="15">
        <v>23985</v>
      </c>
      <c r="L868">
        <v>1</v>
      </c>
    </row>
    <row r="869" spans="1:12" x14ac:dyDescent="0.45">
      <c r="A869" t="s">
        <v>874</v>
      </c>
      <c r="B869" t="s">
        <v>1866</v>
      </c>
      <c r="C869" s="3">
        <v>58</v>
      </c>
      <c r="D869" s="8" t="s">
        <v>1998</v>
      </c>
      <c r="E869" t="s">
        <v>8721</v>
      </c>
      <c r="F869" t="s">
        <v>2839</v>
      </c>
      <c r="G869" t="s">
        <v>3174</v>
      </c>
      <c r="H869" s="1">
        <v>44858</v>
      </c>
      <c r="I869">
        <v>3</v>
      </c>
      <c r="J869">
        <v>5</v>
      </c>
      <c r="K869" s="15">
        <v>6477</v>
      </c>
      <c r="L869">
        <v>1</v>
      </c>
    </row>
    <row r="870" spans="1:12" x14ac:dyDescent="0.45">
      <c r="A870" t="s">
        <v>875</v>
      </c>
      <c r="B870" t="s">
        <v>1867</v>
      </c>
      <c r="C870" s="3">
        <v>26</v>
      </c>
      <c r="D870" s="8" t="s">
        <v>1998</v>
      </c>
      <c r="E870" t="s">
        <v>8721</v>
      </c>
      <c r="F870" t="s">
        <v>2840</v>
      </c>
      <c r="G870" t="s">
        <v>3089</v>
      </c>
      <c r="H870" s="1">
        <v>45672</v>
      </c>
      <c r="I870">
        <v>8</v>
      </c>
      <c r="J870">
        <v>24</v>
      </c>
      <c r="K870" s="15">
        <v>29745</v>
      </c>
      <c r="L870">
        <v>1</v>
      </c>
    </row>
    <row r="871" spans="1:12" x14ac:dyDescent="0.45">
      <c r="A871" t="s">
        <v>876</v>
      </c>
      <c r="B871" t="s">
        <v>1187</v>
      </c>
      <c r="C871" s="3">
        <v>63</v>
      </c>
      <c r="D871" s="8" t="s">
        <v>1999</v>
      </c>
      <c r="E871" t="s">
        <v>8722</v>
      </c>
      <c r="F871" t="s">
        <v>2841</v>
      </c>
      <c r="G871" t="s">
        <v>3115</v>
      </c>
      <c r="H871" s="1">
        <v>45646</v>
      </c>
      <c r="I871">
        <v>7</v>
      </c>
      <c r="J871">
        <v>19</v>
      </c>
      <c r="K871" s="15">
        <v>11871</v>
      </c>
      <c r="L871">
        <v>0</v>
      </c>
    </row>
    <row r="872" spans="1:12" x14ac:dyDescent="0.45">
      <c r="A872" t="s">
        <v>877</v>
      </c>
      <c r="B872" t="s">
        <v>1868</v>
      </c>
      <c r="C872" s="3">
        <v>20</v>
      </c>
      <c r="D872" s="8" t="s">
        <v>1999</v>
      </c>
      <c r="E872" t="s">
        <v>8721</v>
      </c>
      <c r="F872" t="s">
        <v>2842</v>
      </c>
      <c r="G872" t="s">
        <v>3173</v>
      </c>
      <c r="H872" s="1">
        <v>45726</v>
      </c>
      <c r="I872">
        <v>5</v>
      </c>
      <c r="J872">
        <v>21</v>
      </c>
      <c r="K872" s="15">
        <v>19925</v>
      </c>
      <c r="L872">
        <v>0</v>
      </c>
    </row>
    <row r="873" spans="1:12" x14ac:dyDescent="0.45">
      <c r="A873" t="s">
        <v>878</v>
      </c>
      <c r="B873" t="s">
        <v>1869</v>
      </c>
      <c r="C873" s="3">
        <v>30</v>
      </c>
      <c r="D873" s="8" t="s">
        <v>1998</v>
      </c>
      <c r="E873" t="s">
        <v>8721</v>
      </c>
      <c r="F873" t="s">
        <v>2843</v>
      </c>
      <c r="G873" t="s">
        <v>3044</v>
      </c>
      <c r="H873" s="1">
        <v>45214</v>
      </c>
      <c r="I873">
        <v>3</v>
      </c>
      <c r="J873">
        <v>8</v>
      </c>
      <c r="K873" s="15">
        <v>4586</v>
      </c>
      <c r="L873">
        <v>0</v>
      </c>
    </row>
    <row r="874" spans="1:12" x14ac:dyDescent="0.45">
      <c r="A874" t="s">
        <v>879</v>
      </c>
      <c r="B874" t="s">
        <v>1870</v>
      </c>
      <c r="C874" s="3">
        <v>30</v>
      </c>
      <c r="D874" s="8" t="s">
        <v>1998</v>
      </c>
      <c r="E874" t="s">
        <v>8721</v>
      </c>
      <c r="F874" t="s">
        <v>2844</v>
      </c>
      <c r="G874" t="s">
        <v>3187</v>
      </c>
      <c r="H874" s="1">
        <v>44952</v>
      </c>
      <c r="I874">
        <v>6</v>
      </c>
      <c r="J874">
        <v>17</v>
      </c>
      <c r="K874" s="15">
        <v>19896</v>
      </c>
      <c r="L874">
        <v>0</v>
      </c>
    </row>
    <row r="875" spans="1:12" x14ac:dyDescent="0.45">
      <c r="A875" t="s">
        <v>880</v>
      </c>
      <c r="B875" t="s">
        <v>1871</v>
      </c>
      <c r="C875" s="3">
        <v>38</v>
      </c>
      <c r="D875" s="8" t="s">
        <v>1999</v>
      </c>
      <c r="E875" t="s">
        <v>8721</v>
      </c>
      <c r="F875" t="s">
        <v>2845</v>
      </c>
      <c r="G875" t="s">
        <v>2979</v>
      </c>
      <c r="H875" s="1">
        <v>45473</v>
      </c>
      <c r="I875">
        <v>6</v>
      </c>
      <c r="J875">
        <v>23</v>
      </c>
      <c r="K875" s="15">
        <v>17669</v>
      </c>
      <c r="L875">
        <v>0</v>
      </c>
    </row>
    <row r="876" spans="1:12" x14ac:dyDescent="0.45">
      <c r="A876" t="s">
        <v>881</v>
      </c>
      <c r="B876" t="s">
        <v>1872</v>
      </c>
      <c r="C876" s="3">
        <v>50</v>
      </c>
      <c r="D876" s="8" t="s">
        <v>1999</v>
      </c>
      <c r="E876" t="s">
        <v>8721</v>
      </c>
      <c r="F876" t="s">
        <v>2846</v>
      </c>
      <c r="G876" t="s">
        <v>3120</v>
      </c>
      <c r="H876" s="1">
        <v>45612</v>
      </c>
      <c r="I876">
        <v>2</v>
      </c>
      <c r="J876">
        <v>5</v>
      </c>
      <c r="K876" s="15">
        <v>3942</v>
      </c>
      <c r="L876">
        <v>0</v>
      </c>
    </row>
    <row r="877" spans="1:12" x14ac:dyDescent="0.45">
      <c r="A877" t="s">
        <v>882</v>
      </c>
      <c r="B877" t="s">
        <v>1873</v>
      </c>
      <c r="C877" s="3">
        <v>52</v>
      </c>
      <c r="D877" s="8" t="s">
        <v>1999</v>
      </c>
      <c r="E877" t="s">
        <v>8721</v>
      </c>
      <c r="F877" t="s">
        <v>2847</v>
      </c>
      <c r="G877" t="s">
        <v>8695</v>
      </c>
      <c r="H877" s="1">
        <v>44893</v>
      </c>
      <c r="I877">
        <v>5</v>
      </c>
      <c r="J877">
        <v>14</v>
      </c>
      <c r="K877" s="15">
        <v>19654</v>
      </c>
      <c r="L877">
        <v>2</v>
      </c>
    </row>
    <row r="878" spans="1:12" x14ac:dyDescent="0.45">
      <c r="A878" t="s">
        <v>883</v>
      </c>
      <c r="B878" t="s">
        <v>1874</v>
      </c>
      <c r="C878" s="3">
        <v>34</v>
      </c>
      <c r="D878" s="8" t="s">
        <v>1998</v>
      </c>
      <c r="E878" t="s">
        <v>8721</v>
      </c>
      <c r="F878" t="s">
        <v>2848</v>
      </c>
      <c r="G878" t="s">
        <v>3086</v>
      </c>
      <c r="H878" s="1">
        <v>45341</v>
      </c>
      <c r="I878">
        <v>9</v>
      </c>
      <c r="J878">
        <v>28</v>
      </c>
      <c r="K878" s="15">
        <v>25271</v>
      </c>
      <c r="L878">
        <v>2</v>
      </c>
    </row>
    <row r="879" spans="1:12" x14ac:dyDescent="0.45">
      <c r="A879" t="s">
        <v>884</v>
      </c>
      <c r="B879" t="s">
        <v>1875</v>
      </c>
      <c r="C879" s="3">
        <v>59</v>
      </c>
      <c r="D879" s="8" t="s">
        <v>1998</v>
      </c>
      <c r="E879" t="s">
        <v>8721</v>
      </c>
      <c r="F879" t="s">
        <v>2849</v>
      </c>
      <c r="G879" t="s">
        <v>3166</v>
      </c>
      <c r="H879" s="1">
        <v>45044</v>
      </c>
      <c r="I879">
        <v>3</v>
      </c>
      <c r="J879">
        <v>5</v>
      </c>
      <c r="K879" s="15">
        <v>1885</v>
      </c>
      <c r="L879">
        <v>1</v>
      </c>
    </row>
    <row r="880" spans="1:12" x14ac:dyDescent="0.45">
      <c r="A880" t="s">
        <v>885</v>
      </c>
      <c r="B880" t="s">
        <v>1876</v>
      </c>
      <c r="C880" s="3">
        <v>36</v>
      </c>
      <c r="D880" s="8" t="s">
        <v>1999</v>
      </c>
      <c r="E880" t="s">
        <v>8721</v>
      </c>
      <c r="F880" t="s">
        <v>2850</v>
      </c>
      <c r="G880" t="s">
        <v>3138</v>
      </c>
      <c r="H880" s="1">
        <v>44976</v>
      </c>
      <c r="I880">
        <v>5</v>
      </c>
      <c r="J880">
        <v>10</v>
      </c>
      <c r="K880" s="15">
        <v>8302</v>
      </c>
      <c r="L880">
        <v>1</v>
      </c>
    </row>
    <row r="881" spans="1:12" x14ac:dyDescent="0.45">
      <c r="A881" t="s">
        <v>886</v>
      </c>
      <c r="B881" t="s">
        <v>1877</v>
      </c>
      <c r="C881" s="3">
        <v>21</v>
      </c>
      <c r="D881" s="8" t="s">
        <v>1999</v>
      </c>
      <c r="E881" t="s">
        <v>8721</v>
      </c>
      <c r="F881" t="s">
        <v>2851</v>
      </c>
      <c r="G881" t="s">
        <v>3037</v>
      </c>
      <c r="H881" s="1">
        <v>45447</v>
      </c>
      <c r="I881">
        <v>4</v>
      </c>
      <c r="J881">
        <v>12</v>
      </c>
      <c r="K881" s="15">
        <v>8753</v>
      </c>
      <c r="L881">
        <v>3</v>
      </c>
    </row>
    <row r="882" spans="1:12" x14ac:dyDescent="0.45">
      <c r="A882" t="s">
        <v>887</v>
      </c>
      <c r="B882" t="s">
        <v>1878</v>
      </c>
      <c r="C882" s="3">
        <v>35</v>
      </c>
      <c r="D882" s="8" t="s">
        <v>1998</v>
      </c>
      <c r="E882" t="s">
        <v>8721</v>
      </c>
      <c r="F882" t="s">
        <v>2852</v>
      </c>
      <c r="G882" t="s">
        <v>2992</v>
      </c>
      <c r="H882" s="1">
        <v>45733</v>
      </c>
      <c r="I882">
        <v>4</v>
      </c>
      <c r="J882">
        <v>9</v>
      </c>
      <c r="K882" s="15">
        <v>10197</v>
      </c>
      <c r="L882">
        <v>2</v>
      </c>
    </row>
    <row r="883" spans="1:12" x14ac:dyDescent="0.45">
      <c r="A883" t="s">
        <v>888</v>
      </c>
      <c r="B883" t="s">
        <v>1879</v>
      </c>
      <c r="C883" s="3">
        <v>41</v>
      </c>
      <c r="D883" s="8" t="s">
        <v>1999</v>
      </c>
      <c r="E883" t="s">
        <v>8721</v>
      </c>
      <c r="F883" t="s">
        <v>2853</v>
      </c>
      <c r="G883" t="s">
        <v>3181</v>
      </c>
      <c r="H883" s="1">
        <v>45538</v>
      </c>
      <c r="I883">
        <v>3</v>
      </c>
      <c r="J883">
        <v>8</v>
      </c>
      <c r="K883" s="15">
        <v>2110</v>
      </c>
      <c r="L883">
        <v>0</v>
      </c>
    </row>
    <row r="884" spans="1:12" x14ac:dyDescent="0.45">
      <c r="A884" t="s">
        <v>889</v>
      </c>
      <c r="B884" t="s">
        <v>1880</v>
      </c>
      <c r="C884" s="3">
        <v>43</v>
      </c>
      <c r="D884" s="8" t="s">
        <v>1999</v>
      </c>
      <c r="E884" t="s">
        <v>8721</v>
      </c>
      <c r="F884" t="s">
        <v>2854</v>
      </c>
      <c r="G884" t="s">
        <v>3123</v>
      </c>
      <c r="H884" s="1">
        <v>45780</v>
      </c>
      <c r="I884">
        <v>4</v>
      </c>
      <c r="J884">
        <v>9</v>
      </c>
      <c r="K884" s="15">
        <v>6343</v>
      </c>
      <c r="L884">
        <v>0</v>
      </c>
    </row>
    <row r="885" spans="1:12" x14ac:dyDescent="0.45">
      <c r="A885" t="s">
        <v>890</v>
      </c>
      <c r="B885" t="s">
        <v>1881</v>
      </c>
      <c r="C885" s="3">
        <v>42</v>
      </c>
      <c r="D885" s="8" t="s">
        <v>1999</v>
      </c>
      <c r="E885" t="s">
        <v>8721</v>
      </c>
      <c r="F885" t="s">
        <v>2855</v>
      </c>
      <c r="G885" t="s">
        <v>3161</v>
      </c>
      <c r="H885" s="1">
        <v>45114</v>
      </c>
      <c r="I885">
        <v>4</v>
      </c>
      <c r="J885">
        <v>15</v>
      </c>
      <c r="K885" s="15">
        <v>17672</v>
      </c>
      <c r="L885">
        <v>2</v>
      </c>
    </row>
    <row r="886" spans="1:12" x14ac:dyDescent="0.45">
      <c r="A886" t="s">
        <v>891</v>
      </c>
      <c r="B886" t="s">
        <v>1882</v>
      </c>
      <c r="C886" s="3">
        <v>29</v>
      </c>
      <c r="D886" s="8" t="s">
        <v>1999</v>
      </c>
      <c r="E886" t="s">
        <v>8721</v>
      </c>
      <c r="F886" t="s">
        <v>2856</v>
      </c>
      <c r="G886" t="s">
        <v>3161</v>
      </c>
      <c r="H886" s="1">
        <v>45267</v>
      </c>
      <c r="I886">
        <v>5</v>
      </c>
      <c r="J886">
        <v>15</v>
      </c>
      <c r="K886" s="15">
        <v>11146</v>
      </c>
      <c r="L886">
        <v>0</v>
      </c>
    </row>
    <row r="887" spans="1:12" x14ac:dyDescent="0.45">
      <c r="A887" t="s">
        <v>892</v>
      </c>
      <c r="B887" t="s">
        <v>1883</v>
      </c>
      <c r="C887" s="3">
        <v>62</v>
      </c>
      <c r="D887" s="8" t="s">
        <v>1999</v>
      </c>
      <c r="E887" t="s">
        <v>8722</v>
      </c>
      <c r="F887" t="s">
        <v>2857</v>
      </c>
      <c r="G887" t="s">
        <v>3091</v>
      </c>
      <c r="H887" s="1">
        <v>45565</v>
      </c>
      <c r="I887">
        <v>6</v>
      </c>
      <c r="J887">
        <v>13</v>
      </c>
      <c r="K887" s="15">
        <v>13190</v>
      </c>
      <c r="L887">
        <v>2</v>
      </c>
    </row>
    <row r="888" spans="1:12" x14ac:dyDescent="0.45">
      <c r="A888" t="s">
        <v>893</v>
      </c>
      <c r="B888" t="s">
        <v>1884</v>
      </c>
      <c r="C888" s="3">
        <v>41</v>
      </c>
      <c r="D888" s="8" t="s">
        <v>1999</v>
      </c>
      <c r="E888" t="s">
        <v>8721</v>
      </c>
      <c r="F888" t="s">
        <v>2858</v>
      </c>
      <c r="G888" t="s">
        <v>3096</v>
      </c>
      <c r="H888" s="1">
        <v>45606</v>
      </c>
      <c r="I888">
        <v>5</v>
      </c>
      <c r="J888">
        <v>10</v>
      </c>
      <c r="K888" s="15">
        <v>8953</v>
      </c>
      <c r="L888">
        <v>1</v>
      </c>
    </row>
    <row r="889" spans="1:12" x14ac:dyDescent="0.45">
      <c r="A889" t="s">
        <v>894</v>
      </c>
      <c r="B889" t="s">
        <v>1885</v>
      </c>
      <c r="C889" s="3">
        <v>23</v>
      </c>
      <c r="D889" s="8" t="s">
        <v>1999</v>
      </c>
      <c r="E889" t="s">
        <v>8721</v>
      </c>
      <c r="F889" t="s">
        <v>2859</v>
      </c>
      <c r="G889" t="s">
        <v>2998</v>
      </c>
      <c r="H889" s="1">
        <v>45876</v>
      </c>
      <c r="I889">
        <v>9</v>
      </c>
      <c r="J889">
        <v>24</v>
      </c>
      <c r="K889" s="15">
        <v>19701</v>
      </c>
      <c r="L889">
        <v>0</v>
      </c>
    </row>
    <row r="890" spans="1:12" x14ac:dyDescent="0.45">
      <c r="A890" t="s">
        <v>895</v>
      </c>
      <c r="B890" t="s">
        <v>1886</v>
      </c>
      <c r="C890" s="3">
        <v>23</v>
      </c>
      <c r="D890" s="8" t="s">
        <v>1999</v>
      </c>
      <c r="E890" t="s">
        <v>8721</v>
      </c>
      <c r="F890" t="s">
        <v>2860</v>
      </c>
      <c r="G890" t="s">
        <v>3108</v>
      </c>
      <c r="H890" s="1">
        <v>45651</v>
      </c>
      <c r="I890">
        <v>5</v>
      </c>
      <c r="J890">
        <v>13</v>
      </c>
      <c r="K890" s="15">
        <v>14986</v>
      </c>
      <c r="L890">
        <v>1</v>
      </c>
    </row>
    <row r="891" spans="1:12" x14ac:dyDescent="0.45">
      <c r="A891" t="s">
        <v>896</v>
      </c>
      <c r="B891" t="s">
        <v>1887</v>
      </c>
      <c r="C891" s="3">
        <v>56</v>
      </c>
      <c r="D891" s="8" t="s">
        <v>1998</v>
      </c>
      <c r="E891" t="s">
        <v>8721</v>
      </c>
      <c r="F891" t="s">
        <v>2861</v>
      </c>
      <c r="G891" t="s">
        <v>3053</v>
      </c>
      <c r="H891" s="1">
        <v>45310</v>
      </c>
      <c r="I891">
        <v>7</v>
      </c>
      <c r="J891">
        <v>16</v>
      </c>
      <c r="K891" s="15">
        <v>20886</v>
      </c>
      <c r="L891">
        <v>1</v>
      </c>
    </row>
    <row r="892" spans="1:12" x14ac:dyDescent="0.45">
      <c r="A892" t="s">
        <v>897</v>
      </c>
      <c r="B892" t="s">
        <v>1888</v>
      </c>
      <c r="C892" s="3">
        <v>52</v>
      </c>
      <c r="D892" s="8" t="s">
        <v>1999</v>
      </c>
      <c r="E892" t="s">
        <v>8721</v>
      </c>
      <c r="F892" t="s">
        <v>2862</v>
      </c>
      <c r="G892" t="s">
        <v>3085</v>
      </c>
      <c r="H892" s="1">
        <v>45087</v>
      </c>
      <c r="I892">
        <v>3</v>
      </c>
      <c r="J892">
        <v>6</v>
      </c>
      <c r="K892" s="15">
        <v>9595</v>
      </c>
      <c r="L892">
        <v>0</v>
      </c>
    </row>
    <row r="893" spans="1:12" x14ac:dyDescent="0.45">
      <c r="A893" t="s">
        <v>898</v>
      </c>
      <c r="B893" t="s">
        <v>1889</v>
      </c>
      <c r="C893" s="3">
        <v>38</v>
      </c>
      <c r="D893" s="8" t="s">
        <v>1998</v>
      </c>
      <c r="E893" t="s">
        <v>8721</v>
      </c>
      <c r="F893" t="s">
        <v>2863</v>
      </c>
      <c r="G893" t="s">
        <v>3156</v>
      </c>
      <c r="H893" s="1">
        <v>45715</v>
      </c>
      <c r="I893">
        <v>5</v>
      </c>
      <c r="J893">
        <v>16</v>
      </c>
      <c r="K893" s="15">
        <v>22747</v>
      </c>
      <c r="L893">
        <v>1</v>
      </c>
    </row>
    <row r="894" spans="1:12" x14ac:dyDescent="0.45">
      <c r="A894" t="s">
        <v>899</v>
      </c>
      <c r="B894" t="s">
        <v>1890</v>
      </c>
      <c r="C894" s="3">
        <v>23</v>
      </c>
      <c r="D894" s="8" t="s">
        <v>1999</v>
      </c>
      <c r="E894" t="s">
        <v>8721</v>
      </c>
      <c r="F894" t="s">
        <v>2864</v>
      </c>
      <c r="G894" t="s">
        <v>3120</v>
      </c>
      <c r="H894" s="1">
        <v>45017</v>
      </c>
      <c r="I894">
        <v>1</v>
      </c>
      <c r="J894">
        <v>1</v>
      </c>
      <c r="K894" s="15">
        <v>472</v>
      </c>
      <c r="L894">
        <v>0</v>
      </c>
    </row>
    <row r="895" spans="1:12" x14ac:dyDescent="0.45">
      <c r="A895" t="s">
        <v>900</v>
      </c>
      <c r="B895" t="s">
        <v>1891</v>
      </c>
      <c r="C895" s="3">
        <v>60</v>
      </c>
      <c r="D895" s="8" t="s">
        <v>1999</v>
      </c>
      <c r="E895" t="s">
        <v>8722</v>
      </c>
      <c r="F895" t="s">
        <v>2865</v>
      </c>
      <c r="G895" t="s">
        <v>3175</v>
      </c>
      <c r="H895" s="1">
        <v>45497</v>
      </c>
      <c r="I895">
        <v>6</v>
      </c>
      <c r="J895">
        <v>12</v>
      </c>
      <c r="K895" s="15">
        <v>11298</v>
      </c>
      <c r="L895">
        <v>1</v>
      </c>
    </row>
    <row r="896" spans="1:12" x14ac:dyDescent="0.45">
      <c r="A896" t="s">
        <v>901</v>
      </c>
      <c r="B896" t="s">
        <v>1892</v>
      </c>
      <c r="C896" s="3">
        <v>37</v>
      </c>
      <c r="D896" s="8" t="s">
        <v>1999</v>
      </c>
      <c r="E896" t="s">
        <v>8721</v>
      </c>
      <c r="F896" t="s">
        <v>2866</v>
      </c>
      <c r="G896" t="s">
        <v>3045</v>
      </c>
      <c r="H896" s="1">
        <v>45629</v>
      </c>
      <c r="I896">
        <v>4</v>
      </c>
      <c r="J896">
        <v>9</v>
      </c>
      <c r="K896" s="15">
        <v>16160</v>
      </c>
      <c r="L896">
        <v>1</v>
      </c>
    </row>
    <row r="897" spans="1:12" x14ac:dyDescent="0.45">
      <c r="A897" t="s">
        <v>902</v>
      </c>
      <c r="B897" t="s">
        <v>1893</v>
      </c>
      <c r="C897" s="3">
        <v>56</v>
      </c>
      <c r="D897" s="8" t="s">
        <v>1999</v>
      </c>
      <c r="E897" t="s">
        <v>8721</v>
      </c>
      <c r="F897" t="s">
        <v>2867</v>
      </c>
      <c r="G897" t="s">
        <v>3036</v>
      </c>
      <c r="H897" s="1">
        <v>45603</v>
      </c>
      <c r="I897">
        <v>6</v>
      </c>
      <c r="J897">
        <v>18</v>
      </c>
      <c r="K897" s="15">
        <v>12114</v>
      </c>
      <c r="L897">
        <v>0</v>
      </c>
    </row>
    <row r="898" spans="1:12" x14ac:dyDescent="0.45">
      <c r="A898" t="s">
        <v>903</v>
      </c>
      <c r="B898" t="s">
        <v>1894</v>
      </c>
      <c r="C898" s="3">
        <v>28</v>
      </c>
      <c r="D898" s="8" t="s">
        <v>1999</v>
      </c>
      <c r="E898" t="s">
        <v>8721</v>
      </c>
      <c r="F898" t="s">
        <v>2868</v>
      </c>
      <c r="G898" t="s">
        <v>8702</v>
      </c>
      <c r="H898" s="1">
        <v>45510</v>
      </c>
      <c r="I898">
        <v>2</v>
      </c>
      <c r="J898">
        <v>4</v>
      </c>
      <c r="K898" s="15">
        <v>6337</v>
      </c>
      <c r="L898">
        <v>0</v>
      </c>
    </row>
    <row r="899" spans="1:12" x14ac:dyDescent="0.45">
      <c r="A899" t="s">
        <v>904</v>
      </c>
      <c r="B899" t="s">
        <v>1895</v>
      </c>
      <c r="C899" s="3">
        <v>40</v>
      </c>
      <c r="D899" s="8" t="s">
        <v>1999</v>
      </c>
      <c r="E899" t="s">
        <v>8721</v>
      </c>
      <c r="F899" t="s">
        <v>2869</v>
      </c>
      <c r="G899" t="s">
        <v>3053</v>
      </c>
      <c r="H899" s="1">
        <v>45829</v>
      </c>
      <c r="I899">
        <v>4</v>
      </c>
      <c r="J899">
        <v>13</v>
      </c>
      <c r="K899" s="15">
        <v>14354</v>
      </c>
      <c r="L899">
        <v>0</v>
      </c>
    </row>
    <row r="900" spans="1:12" x14ac:dyDescent="0.45">
      <c r="A900" t="s">
        <v>905</v>
      </c>
      <c r="B900" t="s">
        <v>1896</v>
      </c>
      <c r="C900" s="3">
        <v>20</v>
      </c>
      <c r="D900" s="8" t="s">
        <v>1999</v>
      </c>
      <c r="E900" t="s">
        <v>8721</v>
      </c>
      <c r="F900" t="s">
        <v>2870</v>
      </c>
      <c r="G900" t="s">
        <v>3012</v>
      </c>
      <c r="H900" s="1">
        <v>45421</v>
      </c>
      <c r="I900">
        <v>4</v>
      </c>
      <c r="J900">
        <v>7</v>
      </c>
      <c r="K900" s="15">
        <v>3467</v>
      </c>
      <c r="L900">
        <v>1</v>
      </c>
    </row>
    <row r="901" spans="1:12" x14ac:dyDescent="0.45">
      <c r="A901" t="s">
        <v>906</v>
      </c>
      <c r="B901" t="s">
        <v>1897</v>
      </c>
      <c r="C901" s="3">
        <v>57</v>
      </c>
      <c r="D901" s="8" t="s">
        <v>1999</v>
      </c>
      <c r="E901" t="s">
        <v>8721</v>
      </c>
      <c r="F901" t="s">
        <v>2871</v>
      </c>
      <c r="G901" t="s">
        <v>3049</v>
      </c>
      <c r="H901" s="1">
        <v>45726</v>
      </c>
      <c r="I901">
        <v>4</v>
      </c>
      <c r="J901">
        <v>9</v>
      </c>
      <c r="K901" s="15">
        <v>6597</v>
      </c>
      <c r="L901">
        <v>1</v>
      </c>
    </row>
    <row r="902" spans="1:12" x14ac:dyDescent="0.45">
      <c r="A902" t="s">
        <v>907</v>
      </c>
      <c r="B902" t="s">
        <v>1898</v>
      </c>
      <c r="C902" s="3">
        <v>35</v>
      </c>
      <c r="D902" s="8" t="s">
        <v>1998</v>
      </c>
      <c r="E902" t="s">
        <v>8721</v>
      </c>
      <c r="F902" t="s">
        <v>2872</v>
      </c>
      <c r="G902" t="s">
        <v>3032</v>
      </c>
      <c r="H902" s="1">
        <v>45029</v>
      </c>
      <c r="I902">
        <v>2</v>
      </c>
      <c r="J902">
        <v>2</v>
      </c>
      <c r="K902" s="15">
        <v>2432</v>
      </c>
      <c r="L902">
        <v>1</v>
      </c>
    </row>
    <row r="903" spans="1:12" x14ac:dyDescent="0.45">
      <c r="A903" t="s">
        <v>908</v>
      </c>
      <c r="B903" t="s">
        <v>1899</v>
      </c>
      <c r="C903" s="3">
        <v>22</v>
      </c>
      <c r="D903" s="8" t="s">
        <v>1999</v>
      </c>
      <c r="E903" t="s">
        <v>8721</v>
      </c>
      <c r="F903" t="s">
        <v>2873</v>
      </c>
      <c r="G903" t="s">
        <v>2983</v>
      </c>
      <c r="H903" s="1">
        <v>45863</v>
      </c>
      <c r="I903">
        <v>8</v>
      </c>
      <c r="J903">
        <v>26</v>
      </c>
      <c r="K903" s="15">
        <v>15301</v>
      </c>
      <c r="L903">
        <v>2</v>
      </c>
    </row>
    <row r="904" spans="1:12" x14ac:dyDescent="0.45">
      <c r="A904" t="s">
        <v>909</v>
      </c>
      <c r="B904" t="s">
        <v>1900</v>
      </c>
      <c r="C904" s="3">
        <v>41</v>
      </c>
      <c r="D904" s="8" t="s">
        <v>1998</v>
      </c>
      <c r="E904" t="s">
        <v>8721</v>
      </c>
      <c r="F904" t="s">
        <v>2874</v>
      </c>
      <c r="G904" t="s">
        <v>2995</v>
      </c>
      <c r="H904" s="1">
        <v>44836</v>
      </c>
      <c r="I904">
        <v>3</v>
      </c>
      <c r="J904">
        <v>11</v>
      </c>
      <c r="K904" s="15">
        <v>6733</v>
      </c>
      <c r="L904">
        <v>0</v>
      </c>
    </row>
    <row r="905" spans="1:12" x14ac:dyDescent="0.45">
      <c r="A905" t="s">
        <v>910</v>
      </c>
      <c r="B905" t="s">
        <v>1901</v>
      </c>
      <c r="C905" s="3">
        <v>19</v>
      </c>
      <c r="D905" s="8" t="s">
        <v>1998</v>
      </c>
      <c r="E905" t="s">
        <v>8721</v>
      </c>
      <c r="F905" t="s">
        <v>2875</v>
      </c>
      <c r="G905" t="s">
        <v>3059</v>
      </c>
      <c r="H905" s="1">
        <v>45367</v>
      </c>
      <c r="I905">
        <v>7</v>
      </c>
      <c r="J905">
        <v>26</v>
      </c>
      <c r="K905" s="15">
        <v>25196</v>
      </c>
      <c r="L905">
        <v>2</v>
      </c>
    </row>
    <row r="906" spans="1:12" x14ac:dyDescent="0.45">
      <c r="A906" t="s">
        <v>911</v>
      </c>
      <c r="B906" t="s">
        <v>1902</v>
      </c>
      <c r="C906" s="3">
        <v>56</v>
      </c>
      <c r="D906" s="8" t="s">
        <v>1999</v>
      </c>
      <c r="E906" t="s">
        <v>8721</v>
      </c>
      <c r="F906" t="s">
        <v>2876</v>
      </c>
      <c r="G906" t="s">
        <v>3028</v>
      </c>
      <c r="H906" s="1">
        <v>45008</v>
      </c>
      <c r="I906">
        <v>9</v>
      </c>
      <c r="J906">
        <v>22</v>
      </c>
      <c r="K906" s="15">
        <v>28417</v>
      </c>
      <c r="L906">
        <v>1</v>
      </c>
    </row>
    <row r="907" spans="1:12" x14ac:dyDescent="0.45">
      <c r="A907" t="s">
        <v>912</v>
      </c>
      <c r="B907" t="s">
        <v>1903</v>
      </c>
      <c r="C907" s="3">
        <v>20</v>
      </c>
      <c r="D907" s="8" t="s">
        <v>1998</v>
      </c>
      <c r="E907" t="s">
        <v>8721</v>
      </c>
      <c r="F907" t="s">
        <v>2877</v>
      </c>
      <c r="G907" t="s">
        <v>3003</v>
      </c>
      <c r="H907" s="1">
        <v>45561</v>
      </c>
      <c r="I907">
        <v>6</v>
      </c>
      <c r="J907">
        <v>14</v>
      </c>
      <c r="K907" s="15">
        <v>8804</v>
      </c>
      <c r="L907">
        <v>3</v>
      </c>
    </row>
    <row r="908" spans="1:12" x14ac:dyDescent="0.45">
      <c r="A908" t="s">
        <v>913</v>
      </c>
      <c r="B908" t="s">
        <v>1904</v>
      </c>
      <c r="C908" s="3">
        <v>22</v>
      </c>
      <c r="D908" s="8" t="s">
        <v>1998</v>
      </c>
      <c r="E908" t="s">
        <v>8721</v>
      </c>
      <c r="F908" t="s">
        <v>2878</v>
      </c>
      <c r="G908" t="s">
        <v>3080</v>
      </c>
      <c r="H908" s="1">
        <v>45314</v>
      </c>
      <c r="I908">
        <v>3</v>
      </c>
      <c r="J908">
        <v>9</v>
      </c>
      <c r="K908" s="15">
        <v>9309</v>
      </c>
      <c r="L908">
        <v>0</v>
      </c>
    </row>
    <row r="909" spans="1:12" x14ac:dyDescent="0.45">
      <c r="A909" t="s">
        <v>914</v>
      </c>
      <c r="B909" t="s">
        <v>1905</v>
      </c>
      <c r="C909" s="3">
        <v>59</v>
      </c>
      <c r="D909" s="8" t="s">
        <v>1999</v>
      </c>
      <c r="E909" t="s">
        <v>8721</v>
      </c>
      <c r="F909" t="s">
        <v>2879</v>
      </c>
      <c r="G909" t="s">
        <v>3177</v>
      </c>
      <c r="H909" s="1">
        <v>45511</v>
      </c>
      <c r="I909">
        <v>6</v>
      </c>
      <c r="J909">
        <v>15</v>
      </c>
      <c r="K909" s="15">
        <v>10612</v>
      </c>
      <c r="L909">
        <v>1</v>
      </c>
    </row>
    <row r="910" spans="1:12" x14ac:dyDescent="0.45">
      <c r="A910" t="s">
        <v>915</v>
      </c>
      <c r="B910" t="s">
        <v>1906</v>
      </c>
      <c r="C910" s="3">
        <v>41</v>
      </c>
      <c r="D910" s="8" t="s">
        <v>1999</v>
      </c>
      <c r="E910" t="s">
        <v>8721</v>
      </c>
      <c r="F910" t="s">
        <v>2880</v>
      </c>
      <c r="G910" t="s">
        <v>3037</v>
      </c>
      <c r="H910" s="1">
        <v>44900</v>
      </c>
      <c r="I910">
        <v>4</v>
      </c>
      <c r="J910">
        <v>12</v>
      </c>
      <c r="K910" s="15">
        <v>3885</v>
      </c>
      <c r="L910">
        <v>1</v>
      </c>
    </row>
    <row r="911" spans="1:12" x14ac:dyDescent="0.45">
      <c r="A911" t="s">
        <v>916</v>
      </c>
      <c r="B911" t="s">
        <v>1907</v>
      </c>
      <c r="C911" s="3">
        <v>54</v>
      </c>
      <c r="D911" s="8" t="s">
        <v>1998</v>
      </c>
      <c r="E911" t="s">
        <v>8721</v>
      </c>
      <c r="F911" t="s">
        <v>2881</v>
      </c>
      <c r="G911" t="s">
        <v>3139</v>
      </c>
      <c r="H911" s="1">
        <v>45198</v>
      </c>
      <c r="I911">
        <v>9</v>
      </c>
      <c r="J911">
        <v>22</v>
      </c>
      <c r="K911" s="15">
        <v>17785</v>
      </c>
      <c r="L911">
        <v>0</v>
      </c>
    </row>
    <row r="912" spans="1:12" x14ac:dyDescent="0.45">
      <c r="A912" t="s">
        <v>917</v>
      </c>
      <c r="B912" t="s">
        <v>1908</v>
      </c>
      <c r="C912" s="3">
        <v>56</v>
      </c>
      <c r="D912" s="8" t="s">
        <v>1998</v>
      </c>
      <c r="E912" t="s">
        <v>8721</v>
      </c>
      <c r="F912" t="s">
        <v>2882</v>
      </c>
      <c r="G912" t="s">
        <v>3166</v>
      </c>
      <c r="H912" s="1">
        <v>45894</v>
      </c>
      <c r="I912">
        <v>6</v>
      </c>
      <c r="J912">
        <v>15</v>
      </c>
      <c r="K912" s="15">
        <v>17612</v>
      </c>
      <c r="L912">
        <v>0</v>
      </c>
    </row>
    <row r="913" spans="1:12" x14ac:dyDescent="0.45">
      <c r="A913" t="s">
        <v>918</v>
      </c>
      <c r="B913" t="s">
        <v>1909</v>
      </c>
      <c r="C913" s="3">
        <v>61</v>
      </c>
      <c r="D913" s="8" t="s">
        <v>1999</v>
      </c>
      <c r="E913" t="s">
        <v>8722</v>
      </c>
      <c r="F913" t="s">
        <v>2883</v>
      </c>
      <c r="G913" t="s">
        <v>3179</v>
      </c>
      <c r="H913" s="1">
        <v>45400</v>
      </c>
      <c r="I913">
        <v>6</v>
      </c>
      <c r="J913">
        <v>21</v>
      </c>
      <c r="K913" s="15">
        <v>10106</v>
      </c>
      <c r="L913">
        <v>1</v>
      </c>
    </row>
    <row r="914" spans="1:12" x14ac:dyDescent="0.45">
      <c r="A914" t="s">
        <v>919</v>
      </c>
      <c r="B914" t="s">
        <v>1910</v>
      </c>
      <c r="C914" s="3">
        <v>41</v>
      </c>
      <c r="D914" s="8" t="s">
        <v>1999</v>
      </c>
      <c r="E914" t="s">
        <v>8721</v>
      </c>
      <c r="F914" t="s">
        <v>2884</v>
      </c>
      <c r="G914" t="s">
        <v>2976</v>
      </c>
      <c r="H914" s="1">
        <v>45898</v>
      </c>
      <c r="I914">
        <v>6</v>
      </c>
      <c r="J914">
        <v>11</v>
      </c>
      <c r="K914" s="15">
        <v>9868</v>
      </c>
      <c r="L914">
        <v>3</v>
      </c>
    </row>
    <row r="915" spans="1:12" x14ac:dyDescent="0.45">
      <c r="A915" t="s">
        <v>920</v>
      </c>
      <c r="B915" t="s">
        <v>1911</v>
      </c>
      <c r="C915" s="3">
        <v>46</v>
      </c>
      <c r="D915" s="8" t="s">
        <v>1998</v>
      </c>
      <c r="E915" t="s">
        <v>8721</v>
      </c>
      <c r="F915" t="s">
        <v>2885</v>
      </c>
      <c r="G915" t="s">
        <v>3028</v>
      </c>
      <c r="H915" s="1">
        <v>44934</v>
      </c>
      <c r="I915">
        <v>4</v>
      </c>
      <c r="J915">
        <v>16</v>
      </c>
      <c r="K915" s="15">
        <v>16093</v>
      </c>
      <c r="L915">
        <v>0</v>
      </c>
    </row>
    <row r="916" spans="1:12" x14ac:dyDescent="0.45">
      <c r="A916" t="s">
        <v>921</v>
      </c>
      <c r="B916" t="s">
        <v>1912</v>
      </c>
      <c r="C916" s="3">
        <v>54</v>
      </c>
      <c r="D916" s="8" t="s">
        <v>1998</v>
      </c>
      <c r="E916" t="s">
        <v>8721</v>
      </c>
      <c r="F916" t="s">
        <v>2886</v>
      </c>
      <c r="G916" t="s">
        <v>3064</v>
      </c>
      <c r="H916" s="1">
        <v>44841</v>
      </c>
      <c r="I916">
        <v>9</v>
      </c>
      <c r="J916">
        <v>33</v>
      </c>
      <c r="K916" s="15">
        <v>26603</v>
      </c>
      <c r="L916">
        <v>0</v>
      </c>
    </row>
    <row r="917" spans="1:12" x14ac:dyDescent="0.45">
      <c r="A917" t="s">
        <v>922</v>
      </c>
      <c r="B917" t="s">
        <v>1913</v>
      </c>
      <c r="C917" s="3">
        <v>51</v>
      </c>
      <c r="D917" s="8" t="s">
        <v>1999</v>
      </c>
      <c r="E917" t="s">
        <v>8721</v>
      </c>
      <c r="F917" t="s">
        <v>2887</v>
      </c>
      <c r="G917" t="s">
        <v>3125</v>
      </c>
      <c r="H917" s="1">
        <v>45566</v>
      </c>
      <c r="I917">
        <v>6</v>
      </c>
      <c r="J917">
        <v>19</v>
      </c>
      <c r="K917" s="15">
        <v>18212</v>
      </c>
      <c r="L917">
        <v>0</v>
      </c>
    </row>
    <row r="918" spans="1:12" x14ac:dyDescent="0.45">
      <c r="A918" t="s">
        <v>923</v>
      </c>
      <c r="B918" t="s">
        <v>1914</v>
      </c>
      <c r="C918" s="3">
        <v>43</v>
      </c>
      <c r="D918" s="8" t="s">
        <v>1999</v>
      </c>
      <c r="E918" t="s">
        <v>8721</v>
      </c>
      <c r="F918" t="s">
        <v>2888</v>
      </c>
      <c r="G918" t="s">
        <v>3056</v>
      </c>
      <c r="H918" s="1">
        <v>45146</v>
      </c>
      <c r="I918">
        <v>6</v>
      </c>
      <c r="J918">
        <v>20</v>
      </c>
      <c r="K918" s="15">
        <v>21880</v>
      </c>
      <c r="L918">
        <v>0</v>
      </c>
    </row>
    <row r="919" spans="1:12" x14ac:dyDescent="0.45">
      <c r="A919" t="s">
        <v>924</v>
      </c>
      <c r="B919" t="s">
        <v>1915</v>
      </c>
      <c r="C919" s="3">
        <v>59</v>
      </c>
      <c r="D919" s="8" t="s">
        <v>1999</v>
      </c>
      <c r="E919" t="s">
        <v>8721</v>
      </c>
      <c r="F919" t="s">
        <v>2889</v>
      </c>
      <c r="G919" t="s">
        <v>3150</v>
      </c>
      <c r="H919" s="1">
        <v>45320</v>
      </c>
      <c r="I919">
        <v>6</v>
      </c>
      <c r="J919">
        <v>16</v>
      </c>
      <c r="K919" s="15">
        <v>16934</v>
      </c>
      <c r="L919">
        <v>1</v>
      </c>
    </row>
    <row r="920" spans="1:12" x14ac:dyDescent="0.45">
      <c r="A920" t="s">
        <v>925</v>
      </c>
      <c r="B920" t="s">
        <v>1916</v>
      </c>
      <c r="C920" s="3">
        <v>33</v>
      </c>
      <c r="D920" s="8" t="s">
        <v>1998</v>
      </c>
      <c r="E920" t="s">
        <v>8721</v>
      </c>
      <c r="F920" t="s">
        <v>2555</v>
      </c>
      <c r="G920" t="s">
        <v>3111</v>
      </c>
      <c r="H920" s="1">
        <v>45631</v>
      </c>
      <c r="I920">
        <v>8</v>
      </c>
      <c r="J920">
        <v>20</v>
      </c>
      <c r="K920" s="15">
        <v>13194</v>
      </c>
      <c r="L920">
        <v>1</v>
      </c>
    </row>
    <row r="921" spans="1:12" x14ac:dyDescent="0.45">
      <c r="A921" t="s">
        <v>926</v>
      </c>
      <c r="B921" t="s">
        <v>1917</v>
      </c>
      <c r="C921" s="3">
        <v>19</v>
      </c>
      <c r="D921" s="8" t="s">
        <v>1998</v>
      </c>
      <c r="E921" t="s">
        <v>8721</v>
      </c>
      <c r="F921" t="s">
        <v>2890</v>
      </c>
      <c r="G921" t="s">
        <v>3134</v>
      </c>
      <c r="H921" s="1">
        <v>45404</v>
      </c>
      <c r="I921">
        <v>7</v>
      </c>
      <c r="J921">
        <v>24</v>
      </c>
      <c r="K921" s="15">
        <v>20061</v>
      </c>
      <c r="L921">
        <v>2</v>
      </c>
    </row>
    <row r="922" spans="1:12" x14ac:dyDescent="0.45">
      <c r="A922" t="s">
        <v>927</v>
      </c>
      <c r="B922" t="s">
        <v>1918</v>
      </c>
      <c r="C922" s="3">
        <v>49</v>
      </c>
      <c r="D922" s="8" t="s">
        <v>1999</v>
      </c>
      <c r="E922" t="s">
        <v>8721</v>
      </c>
      <c r="F922" t="s">
        <v>2891</v>
      </c>
      <c r="G922" t="s">
        <v>3188</v>
      </c>
      <c r="H922" s="1">
        <v>45256</v>
      </c>
      <c r="I922">
        <v>6</v>
      </c>
      <c r="J922">
        <v>20</v>
      </c>
      <c r="K922" s="15">
        <v>15527</v>
      </c>
      <c r="L922">
        <v>0</v>
      </c>
    </row>
    <row r="923" spans="1:12" x14ac:dyDescent="0.45">
      <c r="A923" t="s">
        <v>928</v>
      </c>
      <c r="B923" t="s">
        <v>1919</v>
      </c>
      <c r="C923" s="3">
        <v>53</v>
      </c>
      <c r="D923" s="8" t="s">
        <v>1998</v>
      </c>
      <c r="E923" t="s">
        <v>8721</v>
      </c>
      <c r="F923" t="s">
        <v>2892</v>
      </c>
      <c r="G923" t="s">
        <v>3006</v>
      </c>
      <c r="H923" s="1">
        <v>44866</v>
      </c>
      <c r="I923">
        <v>9</v>
      </c>
      <c r="J923">
        <v>28</v>
      </c>
      <c r="K923" s="15">
        <v>35966</v>
      </c>
      <c r="L923">
        <v>0</v>
      </c>
    </row>
    <row r="924" spans="1:12" x14ac:dyDescent="0.45">
      <c r="A924" t="s">
        <v>929</v>
      </c>
      <c r="B924" t="s">
        <v>1920</v>
      </c>
      <c r="C924" s="3">
        <v>34</v>
      </c>
      <c r="D924" s="8" t="s">
        <v>1999</v>
      </c>
      <c r="E924" t="s">
        <v>8721</v>
      </c>
      <c r="F924" t="s">
        <v>2893</v>
      </c>
      <c r="G924" t="s">
        <v>3082</v>
      </c>
      <c r="H924" s="1">
        <v>44916</v>
      </c>
      <c r="I924">
        <v>5</v>
      </c>
      <c r="J924">
        <v>19</v>
      </c>
      <c r="K924" s="15">
        <v>19388</v>
      </c>
      <c r="L924">
        <v>3</v>
      </c>
    </row>
    <row r="925" spans="1:12" x14ac:dyDescent="0.45">
      <c r="A925" t="s">
        <v>930</v>
      </c>
      <c r="B925" t="s">
        <v>1921</v>
      </c>
      <c r="C925" s="3">
        <v>63</v>
      </c>
      <c r="D925" s="8" t="s">
        <v>1999</v>
      </c>
      <c r="E925" t="s">
        <v>8722</v>
      </c>
      <c r="F925" t="s">
        <v>2894</v>
      </c>
      <c r="G925" t="s">
        <v>3068</v>
      </c>
      <c r="H925" s="1">
        <v>45856</v>
      </c>
      <c r="I925">
        <v>4</v>
      </c>
      <c r="J925">
        <v>8</v>
      </c>
      <c r="K925" s="15">
        <v>8430</v>
      </c>
      <c r="L925">
        <v>2</v>
      </c>
    </row>
    <row r="926" spans="1:12" x14ac:dyDescent="0.45">
      <c r="A926" t="s">
        <v>931</v>
      </c>
      <c r="B926" t="s">
        <v>1922</v>
      </c>
      <c r="C926" s="3">
        <v>31</v>
      </c>
      <c r="D926" s="8" t="s">
        <v>1999</v>
      </c>
      <c r="E926" t="s">
        <v>8721</v>
      </c>
      <c r="F926" t="s">
        <v>2895</v>
      </c>
      <c r="G926" t="s">
        <v>3178</v>
      </c>
      <c r="H926" s="1">
        <v>45680</v>
      </c>
      <c r="I926">
        <v>4</v>
      </c>
      <c r="J926">
        <v>8</v>
      </c>
      <c r="K926" s="15">
        <v>7439</v>
      </c>
      <c r="L926">
        <v>1</v>
      </c>
    </row>
    <row r="927" spans="1:12" x14ac:dyDescent="0.45">
      <c r="A927" t="s">
        <v>932</v>
      </c>
      <c r="B927" t="s">
        <v>1923</v>
      </c>
      <c r="C927" s="3">
        <v>62</v>
      </c>
      <c r="D927" s="8" t="s">
        <v>1999</v>
      </c>
      <c r="E927" t="s">
        <v>8722</v>
      </c>
      <c r="F927" t="s">
        <v>2896</v>
      </c>
      <c r="G927" t="s">
        <v>3041</v>
      </c>
      <c r="H927" s="1">
        <v>44930</v>
      </c>
      <c r="I927">
        <v>2</v>
      </c>
      <c r="J927">
        <v>4</v>
      </c>
      <c r="K927" s="15">
        <v>1584</v>
      </c>
      <c r="L927">
        <v>2</v>
      </c>
    </row>
    <row r="928" spans="1:12" x14ac:dyDescent="0.45">
      <c r="A928" t="s">
        <v>933</v>
      </c>
      <c r="B928" t="s">
        <v>1924</v>
      </c>
      <c r="C928" s="3">
        <v>30</v>
      </c>
      <c r="D928" s="8" t="s">
        <v>1998</v>
      </c>
      <c r="E928" t="s">
        <v>8721</v>
      </c>
      <c r="F928" t="s">
        <v>2897</v>
      </c>
      <c r="G928" t="s">
        <v>3020</v>
      </c>
      <c r="H928" s="1">
        <v>45602</v>
      </c>
      <c r="I928">
        <v>3</v>
      </c>
      <c r="J928">
        <v>8</v>
      </c>
      <c r="K928" s="15">
        <v>6176</v>
      </c>
      <c r="L928">
        <v>2</v>
      </c>
    </row>
    <row r="929" spans="1:12" x14ac:dyDescent="0.45">
      <c r="A929" t="s">
        <v>934</v>
      </c>
      <c r="B929" t="s">
        <v>1925</v>
      </c>
      <c r="C929" s="3">
        <v>26</v>
      </c>
      <c r="D929" s="8" t="s">
        <v>1998</v>
      </c>
      <c r="E929" t="s">
        <v>8721</v>
      </c>
      <c r="F929" t="s">
        <v>2898</v>
      </c>
      <c r="G929" t="s">
        <v>3034</v>
      </c>
      <c r="H929" s="1">
        <v>44965</v>
      </c>
      <c r="I929">
        <v>4</v>
      </c>
      <c r="J929">
        <v>12</v>
      </c>
      <c r="K929" s="15">
        <v>12942</v>
      </c>
      <c r="L929">
        <v>2</v>
      </c>
    </row>
    <row r="930" spans="1:12" x14ac:dyDescent="0.45">
      <c r="A930" t="s">
        <v>935</v>
      </c>
      <c r="B930" t="s">
        <v>1926</v>
      </c>
      <c r="C930" s="3">
        <v>46</v>
      </c>
      <c r="D930" s="8" t="s">
        <v>1998</v>
      </c>
      <c r="E930" t="s">
        <v>8721</v>
      </c>
      <c r="F930" t="s">
        <v>2899</v>
      </c>
      <c r="G930" t="s">
        <v>3047</v>
      </c>
      <c r="H930" s="1">
        <v>45641</v>
      </c>
      <c r="I930">
        <v>2</v>
      </c>
      <c r="J930">
        <v>4</v>
      </c>
      <c r="K930" s="15">
        <v>2798</v>
      </c>
      <c r="L930">
        <v>1</v>
      </c>
    </row>
    <row r="931" spans="1:12" x14ac:dyDescent="0.45">
      <c r="A931" t="s">
        <v>936</v>
      </c>
      <c r="B931" t="s">
        <v>1927</v>
      </c>
      <c r="C931" s="3">
        <v>63</v>
      </c>
      <c r="D931" s="8" t="s">
        <v>1999</v>
      </c>
      <c r="E931" t="s">
        <v>8722</v>
      </c>
      <c r="F931" t="s">
        <v>2900</v>
      </c>
      <c r="G931" t="s">
        <v>3150</v>
      </c>
      <c r="H931" s="1">
        <v>45220</v>
      </c>
      <c r="I931">
        <v>6</v>
      </c>
      <c r="J931">
        <v>21</v>
      </c>
      <c r="K931" s="15">
        <v>23190</v>
      </c>
      <c r="L931">
        <v>1</v>
      </c>
    </row>
    <row r="932" spans="1:12" x14ac:dyDescent="0.45">
      <c r="A932" t="s">
        <v>937</v>
      </c>
      <c r="B932" t="s">
        <v>1928</v>
      </c>
      <c r="C932" s="3">
        <v>23</v>
      </c>
      <c r="D932" s="8" t="s">
        <v>1999</v>
      </c>
      <c r="E932" t="s">
        <v>8721</v>
      </c>
      <c r="F932" t="s">
        <v>2901</v>
      </c>
      <c r="G932" t="s">
        <v>3148</v>
      </c>
      <c r="H932" s="1">
        <v>45111</v>
      </c>
      <c r="I932">
        <v>5</v>
      </c>
      <c r="J932">
        <v>14</v>
      </c>
      <c r="K932" s="15">
        <v>21284</v>
      </c>
      <c r="L932">
        <v>0</v>
      </c>
    </row>
    <row r="933" spans="1:12" x14ac:dyDescent="0.45">
      <c r="A933" t="s">
        <v>938</v>
      </c>
      <c r="B933" t="s">
        <v>1929</v>
      </c>
      <c r="C933" s="3">
        <v>60</v>
      </c>
      <c r="D933" s="8" t="s">
        <v>1999</v>
      </c>
      <c r="E933" t="s">
        <v>8722</v>
      </c>
      <c r="F933" t="s">
        <v>2902</v>
      </c>
      <c r="G933" t="s">
        <v>3085</v>
      </c>
      <c r="H933" s="1">
        <v>45156</v>
      </c>
      <c r="I933">
        <v>7</v>
      </c>
      <c r="J933">
        <v>19</v>
      </c>
      <c r="K933" s="15">
        <v>14618</v>
      </c>
      <c r="L933">
        <v>0</v>
      </c>
    </row>
    <row r="934" spans="1:12" x14ac:dyDescent="0.45">
      <c r="A934" t="s">
        <v>939</v>
      </c>
      <c r="B934" t="s">
        <v>1930</v>
      </c>
      <c r="C934" s="3">
        <v>63</v>
      </c>
      <c r="D934" s="8" t="s">
        <v>1998</v>
      </c>
      <c r="E934" t="s">
        <v>8722</v>
      </c>
      <c r="F934" t="s">
        <v>2903</v>
      </c>
      <c r="G934" t="s">
        <v>3005</v>
      </c>
      <c r="H934" s="1">
        <v>45839</v>
      </c>
      <c r="I934">
        <v>3</v>
      </c>
      <c r="J934">
        <v>14</v>
      </c>
      <c r="K934" s="15">
        <v>11851</v>
      </c>
      <c r="L934">
        <v>0</v>
      </c>
    </row>
    <row r="935" spans="1:12" x14ac:dyDescent="0.45">
      <c r="A935" t="s">
        <v>940</v>
      </c>
      <c r="B935" t="s">
        <v>1931</v>
      </c>
      <c r="C935" s="3">
        <v>53</v>
      </c>
      <c r="D935" s="8" t="s">
        <v>1999</v>
      </c>
      <c r="E935" t="s">
        <v>8721</v>
      </c>
      <c r="F935" t="s">
        <v>2904</v>
      </c>
      <c r="G935" t="s">
        <v>3144</v>
      </c>
      <c r="H935" s="1">
        <v>44823</v>
      </c>
      <c r="I935">
        <v>8</v>
      </c>
      <c r="J935">
        <v>26</v>
      </c>
      <c r="K935" s="15">
        <v>25097</v>
      </c>
      <c r="L935">
        <v>0</v>
      </c>
    </row>
    <row r="936" spans="1:12" x14ac:dyDescent="0.45">
      <c r="A936" t="s">
        <v>941</v>
      </c>
      <c r="B936" t="s">
        <v>1932</v>
      </c>
      <c r="C936" s="3">
        <v>37</v>
      </c>
      <c r="D936" s="8" t="s">
        <v>1998</v>
      </c>
      <c r="E936" t="s">
        <v>8721</v>
      </c>
      <c r="F936" t="s">
        <v>2905</v>
      </c>
      <c r="G936" t="s">
        <v>3083</v>
      </c>
      <c r="H936" s="1">
        <v>44895</v>
      </c>
      <c r="I936">
        <v>4</v>
      </c>
      <c r="J936">
        <v>10</v>
      </c>
      <c r="K936" s="15">
        <v>8444</v>
      </c>
      <c r="L936">
        <v>2</v>
      </c>
    </row>
    <row r="937" spans="1:12" x14ac:dyDescent="0.45">
      <c r="A937" t="s">
        <v>942</v>
      </c>
      <c r="B937" t="s">
        <v>1933</v>
      </c>
      <c r="C937" s="3">
        <v>63</v>
      </c>
      <c r="D937" s="8" t="s">
        <v>1998</v>
      </c>
      <c r="E937" t="s">
        <v>8722</v>
      </c>
      <c r="F937" t="s">
        <v>2906</v>
      </c>
      <c r="G937" t="s">
        <v>3014</v>
      </c>
      <c r="H937" s="1">
        <v>45425</v>
      </c>
      <c r="I937">
        <v>4</v>
      </c>
      <c r="J937">
        <v>12</v>
      </c>
      <c r="K937" s="15">
        <v>8177</v>
      </c>
      <c r="L937">
        <v>4</v>
      </c>
    </row>
    <row r="938" spans="1:12" x14ac:dyDescent="0.45">
      <c r="A938" t="s">
        <v>943</v>
      </c>
      <c r="B938" t="s">
        <v>1934</v>
      </c>
      <c r="C938" s="3">
        <v>41</v>
      </c>
      <c r="D938" s="8" t="s">
        <v>1998</v>
      </c>
      <c r="E938" t="s">
        <v>8721</v>
      </c>
      <c r="F938" t="s">
        <v>2907</v>
      </c>
      <c r="G938" t="s">
        <v>3186</v>
      </c>
      <c r="H938" s="1">
        <v>45276</v>
      </c>
      <c r="I938">
        <v>6</v>
      </c>
      <c r="J938">
        <v>17</v>
      </c>
      <c r="K938" s="15">
        <v>9673</v>
      </c>
      <c r="L938">
        <v>2</v>
      </c>
    </row>
    <row r="939" spans="1:12" x14ac:dyDescent="0.45">
      <c r="A939" t="s">
        <v>944</v>
      </c>
      <c r="B939" t="s">
        <v>1935</v>
      </c>
      <c r="C939" s="3">
        <v>25</v>
      </c>
      <c r="D939" s="8" t="s">
        <v>1998</v>
      </c>
      <c r="E939" t="s">
        <v>8721</v>
      </c>
      <c r="F939" t="s">
        <v>2908</v>
      </c>
      <c r="G939" t="s">
        <v>3172</v>
      </c>
      <c r="H939" s="1">
        <v>44900</v>
      </c>
      <c r="I939">
        <v>5</v>
      </c>
      <c r="J939">
        <v>7</v>
      </c>
      <c r="K939" s="15">
        <v>5324</v>
      </c>
      <c r="L939">
        <v>2</v>
      </c>
    </row>
    <row r="940" spans="1:12" x14ac:dyDescent="0.45">
      <c r="A940" t="s">
        <v>945</v>
      </c>
      <c r="B940" t="s">
        <v>1936</v>
      </c>
      <c r="C940" s="3">
        <v>26</v>
      </c>
      <c r="D940" s="8" t="s">
        <v>1998</v>
      </c>
      <c r="E940" t="s">
        <v>8721</v>
      </c>
      <c r="F940" t="s">
        <v>2909</v>
      </c>
      <c r="G940" t="s">
        <v>3131</v>
      </c>
      <c r="H940" s="1">
        <v>44891</v>
      </c>
      <c r="I940">
        <v>4</v>
      </c>
      <c r="J940">
        <v>12</v>
      </c>
      <c r="K940" s="15">
        <v>10340</v>
      </c>
      <c r="L940">
        <v>1</v>
      </c>
    </row>
    <row r="941" spans="1:12" x14ac:dyDescent="0.45">
      <c r="A941" t="s">
        <v>946</v>
      </c>
      <c r="B941" t="s">
        <v>1937</v>
      </c>
      <c r="C941" s="3">
        <v>49</v>
      </c>
      <c r="D941" s="8" t="s">
        <v>1998</v>
      </c>
      <c r="E941" t="s">
        <v>8721</v>
      </c>
      <c r="F941" t="s">
        <v>2910</v>
      </c>
      <c r="G941" t="s">
        <v>3179</v>
      </c>
      <c r="H941" s="1">
        <v>44971</v>
      </c>
      <c r="I941">
        <v>6</v>
      </c>
      <c r="J941">
        <v>19</v>
      </c>
      <c r="K941" s="15">
        <v>17793</v>
      </c>
      <c r="L941">
        <v>0</v>
      </c>
    </row>
    <row r="942" spans="1:12" x14ac:dyDescent="0.45">
      <c r="A942" t="s">
        <v>947</v>
      </c>
      <c r="B942" t="s">
        <v>1938</v>
      </c>
      <c r="C942" s="3">
        <v>41</v>
      </c>
      <c r="D942" s="8" t="s">
        <v>1999</v>
      </c>
      <c r="E942" t="s">
        <v>8721</v>
      </c>
      <c r="F942" t="s">
        <v>2763</v>
      </c>
      <c r="G942" t="s">
        <v>3062</v>
      </c>
      <c r="H942" s="1">
        <v>45281</v>
      </c>
      <c r="I942">
        <v>5</v>
      </c>
      <c r="J942">
        <v>17</v>
      </c>
      <c r="K942" s="15">
        <v>13042</v>
      </c>
      <c r="L942">
        <v>2</v>
      </c>
    </row>
    <row r="943" spans="1:12" x14ac:dyDescent="0.45">
      <c r="A943" t="s">
        <v>948</v>
      </c>
      <c r="B943" t="s">
        <v>1939</v>
      </c>
      <c r="C943" s="3">
        <v>47</v>
      </c>
      <c r="D943" s="8" t="s">
        <v>1998</v>
      </c>
      <c r="E943" t="s">
        <v>8721</v>
      </c>
      <c r="F943" t="s">
        <v>2911</v>
      </c>
      <c r="G943" t="s">
        <v>3049</v>
      </c>
      <c r="H943" s="1">
        <v>45786</v>
      </c>
      <c r="I943">
        <v>5</v>
      </c>
      <c r="J943">
        <v>12</v>
      </c>
      <c r="K943" s="15">
        <v>7017</v>
      </c>
      <c r="L943">
        <v>1</v>
      </c>
    </row>
    <row r="944" spans="1:12" x14ac:dyDescent="0.45">
      <c r="A944" t="s">
        <v>949</v>
      </c>
      <c r="B944" t="s">
        <v>1940</v>
      </c>
      <c r="C944" s="3">
        <v>57</v>
      </c>
      <c r="D944" s="8" t="s">
        <v>1998</v>
      </c>
      <c r="E944" t="s">
        <v>8721</v>
      </c>
      <c r="F944" t="s">
        <v>2912</v>
      </c>
      <c r="G944" t="s">
        <v>8700</v>
      </c>
      <c r="H944" s="1">
        <v>45228</v>
      </c>
      <c r="I944">
        <v>5</v>
      </c>
      <c r="J944">
        <v>19</v>
      </c>
      <c r="K944" s="15">
        <v>9802</v>
      </c>
      <c r="L944">
        <v>0</v>
      </c>
    </row>
    <row r="945" spans="1:12" x14ac:dyDescent="0.45">
      <c r="A945" t="s">
        <v>950</v>
      </c>
      <c r="B945" t="s">
        <v>1941</v>
      </c>
      <c r="C945" s="3">
        <v>22</v>
      </c>
      <c r="D945" s="8" t="s">
        <v>1999</v>
      </c>
      <c r="E945" t="s">
        <v>8721</v>
      </c>
      <c r="F945" t="s">
        <v>2913</v>
      </c>
      <c r="G945" t="s">
        <v>3144</v>
      </c>
      <c r="H945" s="1">
        <v>45532</v>
      </c>
      <c r="I945">
        <v>7</v>
      </c>
      <c r="J945">
        <v>22</v>
      </c>
      <c r="K945" s="15">
        <v>17243</v>
      </c>
      <c r="L945">
        <v>1</v>
      </c>
    </row>
    <row r="946" spans="1:12" x14ac:dyDescent="0.45">
      <c r="A946" t="s">
        <v>951</v>
      </c>
      <c r="B946" t="s">
        <v>1942</v>
      </c>
      <c r="C946" s="3">
        <v>43</v>
      </c>
      <c r="D946" s="8" t="s">
        <v>1999</v>
      </c>
      <c r="E946" t="s">
        <v>8721</v>
      </c>
      <c r="F946" t="s">
        <v>2914</v>
      </c>
      <c r="G946" t="s">
        <v>2990</v>
      </c>
      <c r="H946" s="1">
        <v>45162</v>
      </c>
      <c r="I946">
        <v>5</v>
      </c>
      <c r="J946">
        <v>15</v>
      </c>
      <c r="K946" s="15">
        <v>20686</v>
      </c>
      <c r="L946">
        <v>2</v>
      </c>
    </row>
    <row r="947" spans="1:12" x14ac:dyDescent="0.45">
      <c r="A947" t="s">
        <v>952</v>
      </c>
      <c r="B947" t="s">
        <v>1943</v>
      </c>
      <c r="C947" s="3">
        <v>51</v>
      </c>
      <c r="D947" s="8" t="s">
        <v>1999</v>
      </c>
      <c r="E947" t="s">
        <v>8721</v>
      </c>
      <c r="F947" t="s">
        <v>2915</v>
      </c>
      <c r="G947" t="s">
        <v>8695</v>
      </c>
      <c r="H947" s="1">
        <v>45054</v>
      </c>
      <c r="I947">
        <v>5</v>
      </c>
      <c r="J947">
        <v>14</v>
      </c>
      <c r="K947" s="15">
        <v>18445</v>
      </c>
      <c r="L947">
        <v>3</v>
      </c>
    </row>
    <row r="948" spans="1:12" x14ac:dyDescent="0.45">
      <c r="A948" t="s">
        <v>953</v>
      </c>
      <c r="B948" t="s">
        <v>1944</v>
      </c>
      <c r="C948" s="3">
        <v>44</v>
      </c>
      <c r="D948" s="8" t="s">
        <v>1998</v>
      </c>
      <c r="E948" t="s">
        <v>8721</v>
      </c>
      <c r="F948" t="s">
        <v>2916</v>
      </c>
      <c r="G948" t="s">
        <v>3018</v>
      </c>
      <c r="H948" s="1">
        <v>45141</v>
      </c>
      <c r="I948">
        <v>3</v>
      </c>
      <c r="J948">
        <v>10</v>
      </c>
      <c r="K948" s="15">
        <v>15561</v>
      </c>
      <c r="L948">
        <v>1</v>
      </c>
    </row>
    <row r="949" spans="1:12" x14ac:dyDescent="0.45">
      <c r="A949" t="s">
        <v>954</v>
      </c>
      <c r="B949" t="s">
        <v>1945</v>
      </c>
      <c r="C949" s="3">
        <v>26</v>
      </c>
      <c r="D949" s="8" t="s">
        <v>1999</v>
      </c>
      <c r="E949" t="s">
        <v>8721</v>
      </c>
      <c r="F949" t="s">
        <v>2917</v>
      </c>
      <c r="G949" t="s">
        <v>3148</v>
      </c>
      <c r="H949" s="1">
        <v>45694</v>
      </c>
      <c r="I949">
        <v>4</v>
      </c>
      <c r="J949">
        <v>10</v>
      </c>
      <c r="K949" s="15">
        <v>6744</v>
      </c>
      <c r="L949">
        <v>1</v>
      </c>
    </row>
    <row r="950" spans="1:12" x14ac:dyDescent="0.45">
      <c r="A950" t="s">
        <v>955</v>
      </c>
      <c r="B950" t="s">
        <v>1946</v>
      </c>
      <c r="C950" s="3">
        <v>59</v>
      </c>
      <c r="D950" s="8" t="s">
        <v>1998</v>
      </c>
      <c r="E950" t="s">
        <v>8721</v>
      </c>
      <c r="F950" t="s">
        <v>2918</v>
      </c>
      <c r="G950" t="s">
        <v>3000</v>
      </c>
      <c r="H950" s="1">
        <v>45208</v>
      </c>
      <c r="I950">
        <v>9</v>
      </c>
      <c r="J950">
        <v>32</v>
      </c>
      <c r="K950" s="15">
        <v>13977</v>
      </c>
      <c r="L950">
        <v>2</v>
      </c>
    </row>
    <row r="951" spans="1:12" x14ac:dyDescent="0.45">
      <c r="A951" t="s">
        <v>956</v>
      </c>
      <c r="B951" t="s">
        <v>1947</v>
      </c>
      <c r="C951" s="3">
        <v>46</v>
      </c>
      <c r="D951" s="8" t="s">
        <v>1999</v>
      </c>
      <c r="E951" t="s">
        <v>8721</v>
      </c>
      <c r="F951" t="s">
        <v>2919</v>
      </c>
      <c r="G951" t="s">
        <v>3058</v>
      </c>
      <c r="H951" s="1">
        <v>45905</v>
      </c>
      <c r="I951">
        <v>7</v>
      </c>
      <c r="J951">
        <v>19</v>
      </c>
      <c r="K951" s="15">
        <v>15068</v>
      </c>
      <c r="L951">
        <v>1</v>
      </c>
    </row>
    <row r="952" spans="1:12" x14ac:dyDescent="0.45">
      <c r="A952" t="s">
        <v>957</v>
      </c>
      <c r="B952" t="s">
        <v>1948</v>
      </c>
      <c r="C952" s="3">
        <v>61</v>
      </c>
      <c r="D952" s="8" t="s">
        <v>1999</v>
      </c>
      <c r="E952" t="s">
        <v>8722</v>
      </c>
      <c r="F952" t="s">
        <v>2920</v>
      </c>
      <c r="G952" t="s">
        <v>3025</v>
      </c>
      <c r="H952" s="1">
        <v>45396</v>
      </c>
      <c r="I952">
        <v>5</v>
      </c>
      <c r="J952">
        <v>15</v>
      </c>
      <c r="K952" s="15">
        <v>14933</v>
      </c>
      <c r="L952">
        <v>0</v>
      </c>
    </row>
    <row r="953" spans="1:12" x14ac:dyDescent="0.45">
      <c r="A953" t="s">
        <v>958</v>
      </c>
      <c r="B953" t="s">
        <v>1949</v>
      </c>
      <c r="C953" s="3">
        <v>26</v>
      </c>
      <c r="D953" s="8" t="s">
        <v>1998</v>
      </c>
      <c r="E953" t="s">
        <v>8721</v>
      </c>
      <c r="F953" t="s">
        <v>2921</v>
      </c>
      <c r="G953" t="s">
        <v>8699</v>
      </c>
      <c r="H953" s="1">
        <v>45450</v>
      </c>
      <c r="I953">
        <v>4</v>
      </c>
      <c r="J953">
        <v>18</v>
      </c>
      <c r="K953" s="15">
        <v>9446</v>
      </c>
      <c r="L953">
        <v>1</v>
      </c>
    </row>
    <row r="954" spans="1:12" x14ac:dyDescent="0.45">
      <c r="A954" t="s">
        <v>959</v>
      </c>
      <c r="B954" t="s">
        <v>1950</v>
      </c>
      <c r="C954" s="3">
        <v>26</v>
      </c>
      <c r="D954" s="8" t="s">
        <v>1999</v>
      </c>
      <c r="E954" t="s">
        <v>8721</v>
      </c>
      <c r="F954" t="s">
        <v>2922</v>
      </c>
      <c r="G954" t="s">
        <v>3098</v>
      </c>
      <c r="H954" s="1">
        <v>45895</v>
      </c>
      <c r="I954">
        <v>7</v>
      </c>
      <c r="J954">
        <v>18</v>
      </c>
      <c r="K954" s="15">
        <v>13556</v>
      </c>
      <c r="L954">
        <v>0</v>
      </c>
    </row>
    <row r="955" spans="1:12" x14ac:dyDescent="0.45">
      <c r="A955" t="s">
        <v>960</v>
      </c>
      <c r="B955" t="s">
        <v>1951</v>
      </c>
      <c r="C955" s="3">
        <v>50</v>
      </c>
      <c r="D955" s="8" t="s">
        <v>1998</v>
      </c>
      <c r="E955" t="s">
        <v>8721</v>
      </c>
      <c r="F955" t="s">
        <v>2923</v>
      </c>
      <c r="G955" t="s">
        <v>3159</v>
      </c>
      <c r="H955" s="1">
        <v>44909</v>
      </c>
      <c r="I955">
        <v>4</v>
      </c>
      <c r="J955">
        <v>20</v>
      </c>
      <c r="K955" s="15">
        <v>15671</v>
      </c>
      <c r="L955">
        <v>4</v>
      </c>
    </row>
    <row r="956" spans="1:12" x14ac:dyDescent="0.45">
      <c r="A956" t="s">
        <v>961</v>
      </c>
      <c r="B956" t="s">
        <v>1952</v>
      </c>
      <c r="C956" s="3">
        <v>25</v>
      </c>
      <c r="D956" s="8" t="s">
        <v>1998</v>
      </c>
      <c r="E956" t="s">
        <v>8721</v>
      </c>
      <c r="F956" t="s">
        <v>2924</v>
      </c>
      <c r="G956" t="s">
        <v>3073</v>
      </c>
      <c r="H956" s="1">
        <v>45788</v>
      </c>
      <c r="I956">
        <v>5</v>
      </c>
      <c r="J956">
        <v>20</v>
      </c>
      <c r="K956" s="15">
        <v>11732</v>
      </c>
      <c r="L956">
        <v>1</v>
      </c>
    </row>
    <row r="957" spans="1:12" x14ac:dyDescent="0.45">
      <c r="A957" t="s">
        <v>962</v>
      </c>
      <c r="B957" t="s">
        <v>1953</v>
      </c>
      <c r="C957" s="3">
        <v>37</v>
      </c>
      <c r="D957" s="8" t="s">
        <v>1998</v>
      </c>
      <c r="E957" t="s">
        <v>8721</v>
      </c>
      <c r="F957" t="s">
        <v>2925</v>
      </c>
      <c r="G957" t="s">
        <v>3117</v>
      </c>
      <c r="H957" s="1">
        <v>44981</v>
      </c>
      <c r="I957">
        <v>4</v>
      </c>
      <c r="J957">
        <v>13</v>
      </c>
      <c r="K957" s="15">
        <v>11092</v>
      </c>
      <c r="L957">
        <v>0</v>
      </c>
    </row>
    <row r="958" spans="1:12" x14ac:dyDescent="0.45">
      <c r="A958" t="s">
        <v>963</v>
      </c>
      <c r="B958" t="s">
        <v>1954</v>
      </c>
      <c r="C958" s="3">
        <v>28</v>
      </c>
      <c r="D958" s="8" t="s">
        <v>1999</v>
      </c>
      <c r="E958" t="s">
        <v>8721</v>
      </c>
      <c r="F958" t="s">
        <v>2926</v>
      </c>
      <c r="G958" t="s">
        <v>2994</v>
      </c>
      <c r="H958" s="1">
        <v>45162</v>
      </c>
      <c r="I958">
        <v>9</v>
      </c>
      <c r="J958">
        <v>29</v>
      </c>
      <c r="K958" s="15">
        <v>19092</v>
      </c>
      <c r="L958">
        <v>0</v>
      </c>
    </row>
    <row r="959" spans="1:12" x14ac:dyDescent="0.45">
      <c r="A959" t="s">
        <v>964</v>
      </c>
      <c r="B959" t="s">
        <v>1955</v>
      </c>
      <c r="C959" s="3">
        <v>63</v>
      </c>
      <c r="D959" s="8" t="s">
        <v>1998</v>
      </c>
      <c r="E959" t="s">
        <v>8722</v>
      </c>
      <c r="F959" t="s">
        <v>2927</v>
      </c>
      <c r="G959" t="s">
        <v>3050</v>
      </c>
      <c r="H959" s="1">
        <v>45692</v>
      </c>
      <c r="I959">
        <v>4</v>
      </c>
      <c r="J959">
        <v>15</v>
      </c>
      <c r="K959" s="15">
        <v>14827</v>
      </c>
      <c r="L959">
        <v>2</v>
      </c>
    </row>
    <row r="960" spans="1:12" x14ac:dyDescent="0.45">
      <c r="A960" t="s">
        <v>965</v>
      </c>
      <c r="B960" t="s">
        <v>1956</v>
      </c>
      <c r="C960" s="3">
        <v>40</v>
      </c>
      <c r="D960" s="8" t="s">
        <v>1999</v>
      </c>
      <c r="E960" t="s">
        <v>8721</v>
      </c>
      <c r="F960" t="s">
        <v>2928</v>
      </c>
      <c r="G960" t="s">
        <v>3112</v>
      </c>
      <c r="H960" s="1">
        <v>45549</v>
      </c>
      <c r="I960">
        <v>5</v>
      </c>
      <c r="J960">
        <v>17</v>
      </c>
      <c r="K960" s="15">
        <v>22310</v>
      </c>
      <c r="L960">
        <v>1</v>
      </c>
    </row>
    <row r="961" spans="1:12" x14ac:dyDescent="0.45">
      <c r="A961" t="s">
        <v>966</v>
      </c>
      <c r="B961" t="s">
        <v>1957</v>
      </c>
      <c r="C961" s="3">
        <v>23</v>
      </c>
      <c r="D961" s="8" t="s">
        <v>1999</v>
      </c>
      <c r="E961" t="s">
        <v>8721</v>
      </c>
      <c r="F961" t="s">
        <v>2929</v>
      </c>
      <c r="G961" t="s">
        <v>3088</v>
      </c>
      <c r="H961" s="1">
        <v>45154</v>
      </c>
      <c r="I961">
        <v>4</v>
      </c>
      <c r="J961">
        <v>9</v>
      </c>
      <c r="K961" s="15">
        <v>5374</v>
      </c>
      <c r="L961">
        <v>2</v>
      </c>
    </row>
    <row r="962" spans="1:12" x14ac:dyDescent="0.45">
      <c r="A962" t="s">
        <v>967</v>
      </c>
      <c r="B962" t="s">
        <v>1958</v>
      </c>
      <c r="C962" s="3">
        <v>30</v>
      </c>
      <c r="D962" s="8" t="s">
        <v>1999</v>
      </c>
      <c r="E962" t="s">
        <v>8721</v>
      </c>
      <c r="F962" t="s">
        <v>2930</v>
      </c>
      <c r="G962" t="s">
        <v>8700</v>
      </c>
      <c r="H962" s="1">
        <v>45195</v>
      </c>
      <c r="I962">
        <v>4</v>
      </c>
      <c r="J962">
        <v>12</v>
      </c>
      <c r="K962" s="15">
        <v>14048</v>
      </c>
      <c r="L962">
        <v>0</v>
      </c>
    </row>
    <row r="963" spans="1:12" x14ac:dyDescent="0.45">
      <c r="A963" t="s">
        <v>968</v>
      </c>
      <c r="B963" t="s">
        <v>1959</v>
      </c>
      <c r="C963" s="3">
        <v>26</v>
      </c>
      <c r="D963" s="8" t="s">
        <v>1999</v>
      </c>
      <c r="E963" t="s">
        <v>8721</v>
      </c>
      <c r="F963" t="s">
        <v>2931</v>
      </c>
      <c r="G963" t="s">
        <v>2992</v>
      </c>
      <c r="H963" s="1">
        <v>45171</v>
      </c>
      <c r="I963">
        <v>4</v>
      </c>
      <c r="J963">
        <v>8</v>
      </c>
      <c r="K963" s="15">
        <v>10089</v>
      </c>
      <c r="L963">
        <v>2</v>
      </c>
    </row>
    <row r="964" spans="1:12" x14ac:dyDescent="0.45">
      <c r="A964" t="s">
        <v>969</v>
      </c>
      <c r="B964" t="s">
        <v>1960</v>
      </c>
      <c r="C964" s="3">
        <v>57</v>
      </c>
      <c r="D964" s="8" t="s">
        <v>1998</v>
      </c>
      <c r="E964" t="s">
        <v>8721</v>
      </c>
      <c r="F964" t="s">
        <v>2932</v>
      </c>
      <c r="G964" t="s">
        <v>3186</v>
      </c>
      <c r="H964" s="1">
        <v>45867</v>
      </c>
      <c r="I964">
        <v>3</v>
      </c>
      <c r="J964">
        <v>12</v>
      </c>
      <c r="K964" s="15">
        <v>9241</v>
      </c>
      <c r="L964">
        <v>1</v>
      </c>
    </row>
    <row r="965" spans="1:12" x14ac:dyDescent="0.45">
      <c r="A965" t="s">
        <v>970</v>
      </c>
      <c r="B965" t="s">
        <v>1961</v>
      </c>
      <c r="C965" s="3">
        <v>50</v>
      </c>
      <c r="D965" s="8" t="s">
        <v>1998</v>
      </c>
      <c r="E965" t="s">
        <v>8721</v>
      </c>
      <c r="F965" t="s">
        <v>2933</v>
      </c>
      <c r="G965" t="s">
        <v>3014</v>
      </c>
      <c r="H965" s="1">
        <v>45818</v>
      </c>
      <c r="I965">
        <v>3</v>
      </c>
      <c r="J965">
        <v>13</v>
      </c>
      <c r="K965" s="15">
        <v>10203</v>
      </c>
      <c r="L965">
        <v>1</v>
      </c>
    </row>
    <row r="966" spans="1:12" x14ac:dyDescent="0.45">
      <c r="A966" t="s">
        <v>971</v>
      </c>
      <c r="B966" t="s">
        <v>1962</v>
      </c>
      <c r="C966" s="3">
        <v>55</v>
      </c>
      <c r="D966" s="8" t="s">
        <v>1998</v>
      </c>
      <c r="E966" t="s">
        <v>8721</v>
      </c>
      <c r="F966" t="s">
        <v>2934</v>
      </c>
      <c r="G966" t="s">
        <v>3148</v>
      </c>
      <c r="H966" s="1">
        <v>45459</v>
      </c>
      <c r="I966">
        <v>5</v>
      </c>
      <c r="J966">
        <v>10</v>
      </c>
      <c r="K966" s="15">
        <v>10770</v>
      </c>
      <c r="L966">
        <v>0</v>
      </c>
    </row>
    <row r="967" spans="1:12" x14ac:dyDescent="0.45">
      <c r="A967" t="s">
        <v>972</v>
      </c>
      <c r="B967" t="s">
        <v>1963</v>
      </c>
      <c r="C967" s="3">
        <v>28</v>
      </c>
      <c r="D967" s="8" t="s">
        <v>1999</v>
      </c>
      <c r="E967" t="s">
        <v>8721</v>
      </c>
      <c r="F967" t="s">
        <v>2935</v>
      </c>
      <c r="G967" t="s">
        <v>2985</v>
      </c>
      <c r="H967" s="1">
        <v>45172</v>
      </c>
      <c r="I967">
        <v>7</v>
      </c>
      <c r="J967">
        <v>19</v>
      </c>
      <c r="K967" s="15">
        <v>15539</v>
      </c>
      <c r="L967">
        <v>0</v>
      </c>
    </row>
    <row r="968" spans="1:12" x14ac:dyDescent="0.45">
      <c r="A968" t="s">
        <v>973</v>
      </c>
      <c r="B968" t="s">
        <v>1964</v>
      </c>
      <c r="C968" s="3">
        <v>54</v>
      </c>
      <c r="D968" s="8" t="s">
        <v>1998</v>
      </c>
      <c r="E968" t="s">
        <v>8721</v>
      </c>
      <c r="F968" t="s">
        <v>2936</v>
      </c>
      <c r="G968" t="s">
        <v>2985</v>
      </c>
      <c r="H968" s="1">
        <v>45843</v>
      </c>
      <c r="I968">
        <v>5</v>
      </c>
      <c r="J968">
        <v>13</v>
      </c>
      <c r="K968" s="15">
        <v>10747</v>
      </c>
      <c r="L968">
        <v>0</v>
      </c>
    </row>
    <row r="969" spans="1:12" x14ac:dyDescent="0.45">
      <c r="A969" t="s">
        <v>974</v>
      </c>
      <c r="B969" t="s">
        <v>1965</v>
      </c>
      <c r="C969" s="3">
        <v>19</v>
      </c>
      <c r="D969" s="8" t="s">
        <v>1998</v>
      </c>
      <c r="E969" t="s">
        <v>8721</v>
      </c>
      <c r="F969" t="s">
        <v>2937</v>
      </c>
      <c r="G969" t="s">
        <v>3103</v>
      </c>
      <c r="H969" s="1">
        <v>45410</v>
      </c>
      <c r="I969">
        <v>5</v>
      </c>
      <c r="J969">
        <v>10</v>
      </c>
      <c r="K969" s="15">
        <v>14656</v>
      </c>
      <c r="L969">
        <v>0</v>
      </c>
    </row>
    <row r="970" spans="1:12" x14ac:dyDescent="0.45">
      <c r="A970" t="s">
        <v>975</v>
      </c>
      <c r="B970" t="s">
        <v>1966</v>
      </c>
      <c r="C970" s="3">
        <v>20</v>
      </c>
      <c r="D970" s="8" t="s">
        <v>1999</v>
      </c>
      <c r="E970" t="s">
        <v>8721</v>
      </c>
      <c r="F970" t="s">
        <v>2938</v>
      </c>
      <c r="G970" t="s">
        <v>3043</v>
      </c>
      <c r="H970" s="1">
        <v>45442</v>
      </c>
      <c r="I970">
        <v>6</v>
      </c>
      <c r="J970">
        <v>12</v>
      </c>
      <c r="K970" s="15">
        <v>9389</v>
      </c>
      <c r="L970">
        <v>2</v>
      </c>
    </row>
    <row r="971" spans="1:12" x14ac:dyDescent="0.45">
      <c r="A971" t="s">
        <v>976</v>
      </c>
      <c r="B971" t="s">
        <v>1967</v>
      </c>
      <c r="C971" s="3">
        <v>59</v>
      </c>
      <c r="D971" s="8" t="s">
        <v>1998</v>
      </c>
      <c r="E971" t="s">
        <v>8721</v>
      </c>
      <c r="F971" t="s">
        <v>2939</v>
      </c>
      <c r="G971" t="s">
        <v>3018</v>
      </c>
      <c r="H971" s="1">
        <v>45437</v>
      </c>
      <c r="I971">
        <v>5</v>
      </c>
      <c r="J971">
        <v>15</v>
      </c>
      <c r="K971" s="15">
        <v>16121</v>
      </c>
      <c r="L971">
        <v>0</v>
      </c>
    </row>
    <row r="972" spans="1:12" x14ac:dyDescent="0.45">
      <c r="A972" t="s">
        <v>977</v>
      </c>
      <c r="B972" t="s">
        <v>1968</v>
      </c>
      <c r="C972" s="3">
        <v>54</v>
      </c>
      <c r="D972" s="8" t="s">
        <v>1999</v>
      </c>
      <c r="E972" t="s">
        <v>8721</v>
      </c>
      <c r="F972" t="s">
        <v>2940</v>
      </c>
      <c r="G972" t="s">
        <v>3063</v>
      </c>
      <c r="H972" s="1">
        <v>45038</v>
      </c>
      <c r="I972">
        <v>6</v>
      </c>
      <c r="J972">
        <v>15</v>
      </c>
      <c r="K972" s="15">
        <v>13403</v>
      </c>
      <c r="L972">
        <v>0</v>
      </c>
    </row>
    <row r="973" spans="1:12" x14ac:dyDescent="0.45">
      <c r="A973" t="s">
        <v>978</v>
      </c>
      <c r="B973" t="s">
        <v>1969</v>
      </c>
      <c r="C973" s="3">
        <v>57</v>
      </c>
      <c r="D973" s="8" t="s">
        <v>1998</v>
      </c>
      <c r="E973" t="s">
        <v>8721</v>
      </c>
      <c r="F973" t="s">
        <v>2941</v>
      </c>
      <c r="G973" t="s">
        <v>3073</v>
      </c>
      <c r="H973" s="1">
        <v>45316</v>
      </c>
      <c r="I973">
        <v>6</v>
      </c>
      <c r="J973">
        <v>18</v>
      </c>
      <c r="K973" s="15">
        <v>9866</v>
      </c>
      <c r="L973">
        <v>0</v>
      </c>
    </row>
    <row r="974" spans="1:12" x14ac:dyDescent="0.45">
      <c r="A974" t="s">
        <v>979</v>
      </c>
      <c r="B974" t="s">
        <v>1970</v>
      </c>
      <c r="C974" s="3">
        <v>49</v>
      </c>
      <c r="D974" s="8" t="s">
        <v>1999</v>
      </c>
      <c r="E974" t="s">
        <v>8721</v>
      </c>
      <c r="F974" t="s">
        <v>2942</v>
      </c>
      <c r="G974" t="s">
        <v>3102</v>
      </c>
      <c r="H974" s="1">
        <v>45470</v>
      </c>
      <c r="I974">
        <v>10</v>
      </c>
      <c r="J974">
        <v>31</v>
      </c>
      <c r="K974" s="15">
        <v>33785</v>
      </c>
      <c r="L974">
        <v>0</v>
      </c>
    </row>
    <row r="975" spans="1:12" x14ac:dyDescent="0.45">
      <c r="A975" t="s">
        <v>980</v>
      </c>
      <c r="B975" t="s">
        <v>1971</v>
      </c>
      <c r="C975" s="3">
        <v>59</v>
      </c>
      <c r="D975" s="8" t="s">
        <v>1999</v>
      </c>
      <c r="E975" t="s">
        <v>8721</v>
      </c>
      <c r="F975" t="s">
        <v>2943</v>
      </c>
      <c r="G975" t="s">
        <v>3079</v>
      </c>
      <c r="H975" s="1">
        <v>44823</v>
      </c>
      <c r="I975">
        <v>6</v>
      </c>
      <c r="J975">
        <v>17</v>
      </c>
      <c r="K975" s="15">
        <v>16161</v>
      </c>
      <c r="L975">
        <v>0</v>
      </c>
    </row>
    <row r="976" spans="1:12" x14ac:dyDescent="0.45">
      <c r="A976" t="s">
        <v>981</v>
      </c>
      <c r="B976" t="s">
        <v>1972</v>
      </c>
      <c r="C976" s="3">
        <v>48</v>
      </c>
      <c r="D976" s="8" t="s">
        <v>1998</v>
      </c>
      <c r="E976" t="s">
        <v>8721</v>
      </c>
      <c r="F976" t="s">
        <v>2944</v>
      </c>
      <c r="G976" t="s">
        <v>3069</v>
      </c>
      <c r="H976" s="1">
        <v>45253</v>
      </c>
      <c r="I976">
        <v>4</v>
      </c>
      <c r="J976">
        <v>13</v>
      </c>
      <c r="K976" s="15">
        <v>17083</v>
      </c>
      <c r="L976">
        <v>0</v>
      </c>
    </row>
    <row r="977" spans="1:12" x14ac:dyDescent="0.45">
      <c r="A977" t="s">
        <v>982</v>
      </c>
      <c r="B977" t="s">
        <v>1973</v>
      </c>
      <c r="C977" s="3">
        <v>61</v>
      </c>
      <c r="D977" s="8" t="s">
        <v>1999</v>
      </c>
      <c r="E977" t="s">
        <v>8722</v>
      </c>
      <c r="F977" t="s">
        <v>2945</v>
      </c>
      <c r="G977" t="s">
        <v>3056</v>
      </c>
      <c r="H977" s="1">
        <v>44826</v>
      </c>
      <c r="I977">
        <v>5</v>
      </c>
      <c r="J977">
        <v>15</v>
      </c>
      <c r="K977" s="15">
        <v>10111</v>
      </c>
      <c r="L977">
        <v>1</v>
      </c>
    </row>
    <row r="978" spans="1:12" x14ac:dyDescent="0.45">
      <c r="A978" t="s">
        <v>983</v>
      </c>
      <c r="B978" t="s">
        <v>1974</v>
      </c>
      <c r="C978" s="3">
        <v>37</v>
      </c>
      <c r="D978" s="8" t="s">
        <v>1999</v>
      </c>
      <c r="E978" t="s">
        <v>8721</v>
      </c>
      <c r="F978" t="s">
        <v>2946</v>
      </c>
      <c r="G978" t="s">
        <v>3055</v>
      </c>
      <c r="H978" s="1">
        <v>45721</v>
      </c>
      <c r="I978">
        <v>4</v>
      </c>
      <c r="J978">
        <v>11</v>
      </c>
      <c r="K978" s="15">
        <v>9202</v>
      </c>
      <c r="L978">
        <v>3</v>
      </c>
    </row>
    <row r="979" spans="1:12" x14ac:dyDescent="0.45">
      <c r="A979" t="s">
        <v>984</v>
      </c>
      <c r="B979" t="s">
        <v>1975</v>
      </c>
      <c r="C979" s="3">
        <v>22</v>
      </c>
      <c r="D979" s="8" t="s">
        <v>1998</v>
      </c>
      <c r="E979" t="s">
        <v>8721</v>
      </c>
      <c r="F979" t="s">
        <v>2947</v>
      </c>
      <c r="G979" t="s">
        <v>2982</v>
      </c>
      <c r="H979" s="1">
        <v>45212</v>
      </c>
      <c r="I979">
        <v>6</v>
      </c>
      <c r="J979">
        <v>16</v>
      </c>
      <c r="K979" s="15">
        <v>8500</v>
      </c>
      <c r="L979">
        <v>3</v>
      </c>
    </row>
    <row r="980" spans="1:12" x14ac:dyDescent="0.45">
      <c r="A980" t="s">
        <v>985</v>
      </c>
      <c r="B980" t="s">
        <v>1976</v>
      </c>
      <c r="C980" s="3">
        <v>28</v>
      </c>
      <c r="D980" s="8" t="s">
        <v>1999</v>
      </c>
      <c r="E980" t="s">
        <v>8721</v>
      </c>
      <c r="F980" t="s">
        <v>2948</v>
      </c>
      <c r="G980" t="s">
        <v>3166</v>
      </c>
      <c r="H980" s="1">
        <v>44955</v>
      </c>
      <c r="I980">
        <v>4</v>
      </c>
      <c r="J980">
        <v>13</v>
      </c>
      <c r="K980" s="15">
        <v>6171</v>
      </c>
      <c r="L980">
        <v>1</v>
      </c>
    </row>
    <row r="981" spans="1:12" x14ac:dyDescent="0.45">
      <c r="A981" t="s">
        <v>986</v>
      </c>
      <c r="B981" t="s">
        <v>1977</v>
      </c>
      <c r="C981" s="3">
        <v>44</v>
      </c>
      <c r="D981" s="8" t="s">
        <v>1999</v>
      </c>
      <c r="E981" t="s">
        <v>8721</v>
      </c>
      <c r="F981" t="s">
        <v>2949</v>
      </c>
      <c r="G981" t="s">
        <v>3189</v>
      </c>
      <c r="H981" s="1">
        <v>45183</v>
      </c>
      <c r="I981">
        <v>2</v>
      </c>
      <c r="J981">
        <v>6</v>
      </c>
      <c r="K981" s="15">
        <v>7167</v>
      </c>
      <c r="L981">
        <v>2</v>
      </c>
    </row>
    <row r="982" spans="1:12" x14ac:dyDescent="0.45">
      <c r="A982" t="s">
        <v>987</v>
      </c>
      <c r="B982" t="s">
        <v>1978</v>
      </c>
      <c r="C982" s="3">
        <v>47</v>
      </c>
      <c r="D982" s="8" t="s">
        <v>1998</v>
      </c>
      <c r="E982" t="s">
        <v>8721</v>
      </c>
      <c r="F982" t="s">
        <v>2950</v>
      </c>
      <c r="G982" t="s">
        <v>3183</v>
      </c>
      <c r="H982" s="1">
        <v>44925</v>
      </c>
      <c r="I982">
        <v>6</v>
      </c>
      <c r="J982">
        <v>19</v>
      </c>
      <c r="K982" s="15">
        <v>7925</v>
      </c>
      <c r="L982">
        <v>0</v>
      </c>
    </row>
    <row r="983" spans="1:12" x14ac:dyDescent="0.45">
      <c r="A983" t="s">
        <v>988</v>
      </c>
      <c r="B983" t="s">
        <v>1979</v>
      </c>
      <c r="C983" s="3">
        <v>39</v>
      </c>
      <c r="D983" s="8" t="s">
        <v>1998</v>
      </c>
      <c r="E983" t="s">
        <v>8721</v>
      </c>
      <c r="F983" t="s">
        <v>2951</v>
      </c>
      <c r="G983" t="s">
        <v>3112</v>
      </c>
      <c r="H983" s="1">
        <v>45608</v>
      </c>
      <c r="I983">
        <v>6</v>
      </c>
      <c r="J983">
        <v>17</v>
      </c>
      <c r="K983" s="15">
        <v>12746</v>
      </c>
      <c r="L983">
        <v>2</v>
      </c>
    </row>
    <row r="984" spans="1:12" x14ac:dyDescent="0.45">
      <c r="A984" t="s">
        <v>989</v>
      </c>
      <c r="B984" t="s">
        <v>1980</v>
      </c>
      <c r="C984" s="3">
        <v>38</v>
      </c>
      <c r="D984" s="8" t="s">
        <v>1999</v>
      </c>
      <c r="E984" t="s">
        <v>8721</v>
      </c>
      <c r="F984" t="s">
        <v>2952</v>
      </c>
      <c r="G984" t="s">
        <v>3187</v>
      </c>
      <c r="H984" s="1">
        <v>45351</v>
      </c>
      <c r="I984">
        <v>5</v>
      </c>
      <c r="J984">
        <v>13</v>
      </c>
      <c r="K984" s="15">
        <v>4991</v>
      </c>
      <c r="L984">
        <v>1</v>
      </c>
    </row>
    <row r="985" spans="1:12" x14ac:dyDescent="0.45">
      <c r="A985" t="s">
        <v>990</v>
      </c>
      <c r="B985" t="s">
        <v>1981</v>
      </c>
      <c r="C985" s="3">
        <v>64</v>
      </c>
      <c r="D985" s="8" t="s">
        <v>1999</v>
      </c>
      <c r="E985" t="s">
        <v>8722</v>
      </c>
      <c r="F985" t="s">
        <v>2953</v>
      </c>
      <c r="G985" t="s">
        <v>3064</v>
      </c>
      <c r="H985" s="1">
        <v>45100</v>
      </c>
      <c r="I985">
        <v>5</v>
      </c>
      <c r="J985">
        <v>18</v>
      </c>
      <c r="K985" s="15">
        <v>20443</v>
      </c>
      <c r="L985">
        <v>1</v>
      </c>
    </row>
    <row r="986" spans="1:12" x14ac:dyDescent="0.45">
      <c r="A986" t="s">
        <v>991</v>
      </c>
      <c r="B986" t="s">
        <v>1982</v>
      </c>
      <c r="C986" s="3">
        <v>43</v>
      </c>
      <c r="D986" s="8" t="s">
        <v>1998</v>
      </c>
      <c r="E986" t="s">
        <v>8721</v>
      </c>
      <c r="F986" t="s">
        <v>2954</v>
      </c>
      <c r="G986" t="s">
        <v>3013</v>
      </c>
      <c r="H986" s="1">
        <v>45063</v>
      </c>
      <c r="I986">
        <v>5</v>
      </c>
      <c r="J986">
        <v>16</v>
      </c>
      <c r="K986" s="15">
        <v>11746</v>
      </c>
      <c r="L986">
        <v>1</v>
      </c>
    </row>
    <row r="987" spans="1:12" x14ac:dyDescent="0.45">
      <c r="A987" t="s">
        <v>992</v>
      </c>
      <c r="B987" t="s">
        <v>1983</v>
      </c>
      <c r="C987" s="3">
        <v>41</v>
      </c>
      <c r="D987" s="8" t="s">
        <v>1998</v>
      </c>
      <c r="E987" t="s">
        <v>8721</v>
      </c>
      <c r="F987" t="s">
        <v>2955</v>
      </c>
      <c r="G987" t="s">
        <v>2990</v>
      </c>
      <c r="H987" s="1">
        <v>45705</v>
      </c>
      <c r="I987">
        <v>4</v>
      </c>
      <c r="J987">
        <v>14</v>
      </c>
      <c r="K987" s="15">
        <v>11188</v>
      </c>
      <c r="L987">
        <v>0</v>
      </c>
    </row>
    <row r="988" spans="1:12" x14ac:dyDescent="0.45">
      <c r="A988" t="s">
        <v>993</v>
      </c>
      <c r="B988" t="s">
        <v>1984</v>
      </c>
      <c r="C988" s="3">
        <v>38</v>
      </c>
      <c r="D988" s="8" t="s">
        <v>1998</v>
      </c>
      <c r="E988" t="s">
        <v>8721</v>
      </c>
      <c r="F988" t="s">
        <v>2403</v>
      </c>
      <c r="G988" t="s">
        <v>3019</v>
      </c>
      <c r="H988" s="1">
        <v>45465</v>
      </c>
      <c r="I988">
        <v>5</v>
      </c>
      <c r="J988">
        <v>12</v>
      </c>
      <c r="K988" s="15">
        <v>13297</v>
      </c>
      <c r="L988">
        <v>1</v>
      </c>
    </row>
    <row r="989" spans="1:12" x14ac:dyDescent="0.45">
      <c r="A989" t="s">
        <v>994</v>
      </c>
      <c r="B989" t="s">
        <v>1985</v>
      </c>
      <c r="C989" s="3">
        <v>47</v>
      </c>
      <c r="D989" s="8" t="s">
        <v>1998</v>
      </c>
      <c r="E989" t="s">
        <v>8721</v>
      </c>
      <c r="F989" t="s">
        <v>2177</v>
      </c>
      <c r="G989" t="s">
        <v>3092</v>
      </c>
      <c r="H989" s="1">
        <v>45428</v>
      </c>
      <c r="I989">
        <v>6</v>
      </c>
      <c r="J989">
        <v>18</v>
      </c>
      <c r="K989" s="15">
        <v>14079</v>
      </c>
      <c r="L989">
        <v>0</v>
      </c>
    </row>
    <row r="990" spans="1:12" x14ac:dyDescent="0.45">
      <c r="A990" t="s">
        <v>995</v>
      </c>
      <c r="B990" t="s">
        <v>1986</v>
      </c>
      <c r="C990" s="3">
        <v>35</v>
      </c>
      <c r="D990" s="8" t="s">
        <v>1999</v>
      </c>
      <c r="E990" t="s">
        <v>8721</v>
      </c>
      <c r="F990" t="s">
        <v>2956</v>
      </c>
      <c r="G990" t="s">
        <v>3098</v>
      </c>
      <c r="H990" s="1">
        <v>45721</v>
      </c>
      <c r="I990">
        <v>6</v>
      </c>
      <c r="J990">
        <v>15</v>
      </c>
      <c r="K990" s="15">
        <v>14850</v>
      </c>
      <c r="L990">
        <v>0</v>
      </c>
    </row>
    <row r="991" spans="1:12" x14ac:dyDescent="0.45">
      <c r="A991" t="s">
        <v>996</v>
      </c>
      <c r="B991" t="s">
        <v>1987</v>
      </c>
      <c r="C991" s="3">
        <v>33</v>
      </c>
      <c r="D991" s="8" t="s">
        <v>1998</v>
      </c>
      <c r="E991" t="s">
        <v>8721</v>
      </c>
      <c r="F991" t="s">
        <v>2957</v>
      </c>
      <c r="G991" t="s">
        <v>3133</v>
      </c>
      <c r="H991" s="1">
        <v>45173</v>
      </c>
      <c r="I991">
        <v>6</v>
      </c>
      <c r="J991">
        <v>15</v>
      </c>
      <c r="K991" s="15">
        <v>15529</v>
      </c>
      <c r="L991">
        <v>0</v>
      </c>
    </row>
    <row r="992" spans="1:12" x14ac:dyDescent="0.45">
      <c r="A992" t="s">
        <v>997</v>
      </c>
      <c r="B992" t="s">
        <v>1988</v>
      </c>
      <c r="C992" s="3">
        <v>24</v>
      </c>
      <c r="D992" s="8" t="s">
        <v>1998</v>
      </c>
      <c r="E992" t="s">
        <v>8721</v>
      </c>
      <c r="F992" t="s">
        <v>2958</v>
      </c>
      <c r="G992" t="s">
        <v>3111</v>
      </c>
      <c r="H992" s="1">
        <v>45040</v>
      </c>
      <c r="I992">
        <v>1</v>
      </c>
      <c r="J992">
        <v>1</v>
      </c>
      <c r="K992" s="15">
        <v>1588</v>
      </c>
      <c r="L992">
        <v>0</v>
      </c>
    </row>
    <row r="993" spans="1:12" x14ac:dyDescent="0.45">
      <c r="A993" t="s">
        <v>998</v>
      </c>
      <c r="B993" t="s">
        <v>1989</v>
      </c>
      <c r="C993" s="3">
        <v>36</v>
      </c>
      <c r="D993" s="8" t="s">
        <v>1999</v>
      </c>
      <c r="E993" t="s">
        <v>8721</v>
      </c>
      <c r="F993" t="s">
        <v>2959</v>
      </c>
      <c r="G993" t="s">
        <v>3134</v>
      </c>
      <c r="H993" s="1">
        <v>44913</v>
      </c>
      <c r="I993">
        <v>6</v>
      </c>
      <c r="J993">
        <v>16</v>
      </c>
      <c r="K993" s="15">
        <v>17692</v>
      </c>
      <c r="L993">
        <v>2</v>
      </c>
    </row>
    <row r="994" spans="1:12" x14ac:dyDescent="0.45">
      <c r="A994" t="s">
        <v>999</v>
      </c>
      <c r="B994" t="s">
        <v>1990</v>
      </c>
      <c r="C994" s="3">
        <v>57</v>
      </c>
      <c r="D994" s="8" t="s">
        <v>1999</v>
      </c>
      <c r="E994" t="s">
        <v>8721</v>
      </c>
      <c r="F994" t="s">
        <v>2960</v>
      </c>
      <c r="G994" t="s">
        <v>3026</v>
      </c>
      <c r="H994" s="1">
        <v>45726</v>
      </c>
      <c r="I994">
        <v>8</v>
      </c>
      <c r="J994">
        <v>29</v>
      </c>
      <c r="K994" s="15">
        <v>22655</v>
      </c>
      <c r="L994">
        <v>0</v>
      </c>
    </row>
    <row r="995" spans="1:12" x14ac:dyDescent="0.45">
      <c r="A995" t="s">
        <v>1000</v>
      </c>
      <c r="B995" t="s">
        <v>1991</v>
      </c>
      <c r="C995" s="3">
        <v>33</v>
      </c>
      <c r="D995" s="8" t="s">
        <v>1998</v>
      </c>
      <c r="E995" t="s">
        <v>8721</v>
      </c>
      <c r="F995" t="s">
        <v>2961</v>
      </c>
      <c r="G995" t="s">
        <v>3095</v>
      </c>
      <c r="H995" s="1">
        <v>45125</v>
      </c>
      <c r="I995">
        <v>10</v>
      </c>
      <c r="J995">
        <v>30</v>
      </c>
      <c r="K995" s="15">
        <v>28128</v>
      </c>
      <c r="L995">
        <v>2</v>
      </c>
    </row>
    <row r="996" spans="1:12" x14ac:dyDescent="0.45">
      <c r="A996" t="s">
        <v>1001</v>
      </c>
      <c r="B996" t="s">
        <v>1992</v>
      </c>
      <c r="C996" s="3">
        <v>38</v>
      </c>
      <c r="D996" s="8" t="s">
        <v>1999</v>
      </c>
      <c r="E996" t="s">
        <v>8721</v>
      </c>
      <c r="F996" t="s">
        <v>2962</v>
      </c>
      <c r="G996" t="s">
        <v>3026</v>
      </c>
      <c r="H996" s="1">
        <v>45411</v>
      </c>
      <c r="I996">
        <v>5</v>
      </c>
      <c r="J996">
        <v>22</v>
      </c>
      <c r="K996" s="15">
        <v>21456</v>
      </c>
      <c r="L996">
        <v>2</v>
      </c>
    </row>
    <row r="997" spans="1:12" x14ac:dyDescent="0.45">
      <c r="A997" t="s">
        <v>1002</v>
      </c>
      <c r="B997" t="s">
        <v>1993</v>
      </c>
      <c r="C997" s="3">
        <v>30</v>
      </c>
      <c r="D997" s="8" t="s">
        <v>1998</v>
      </c>
      <c r="E997" t="s">
        <v>8721</v>
      </c>
      <c r="F997" t="s">
        <v>2963</v>
      </c>
      <c r="G997" t="s">
        <v>3190</v>
      </c>
      <c r="H997" s="1">
        <v>45500</v>
      </c>
      <c r="I997">
        <v>5</v>
      </c>
      <c r="J997">
        <v>11</v>
      </c>
      <c r="K997" s="15">
        <v>13601</v>
      </c>
      <c r="L997">
        <v>0</v>
      </c>
    </row>
    <row r="998" spans="1:12" x14ac:dyDescent="0.45">
      <c r="A998" t="s">
        <v>1003</v>
      </c>
      <c r="B998" t="s">
        <v>1994</v>
      </c>
      <c r="C998" s="3">
        <v>49</v>
      </c>
      <c r="D998" s="8" t="s">
        <v>1999</v>
      </c>
      <c r="E998" t="s">
        <v>8721</v>
      </c>
      <c r="F998" t="s">
        <v>2964</v>
      </c>
      <c r="G998" t="s">
        <v>3002</v>
      </c>
      <c r="H998" s="1">
        <v>45648</v>
      </c>
      <c r="I998">
        <v>6</v>
      </c>
      <c r="J998">
        <v>17</v>
      </c>
      <c r="K998" s="15">
        <v>16371</v>
      </c>
      <c r="L998">
        <v>0</v>
      </c>
    </row>
    <row r="999" spans="1:12" x14ac:dyDescent="0.45">
      <c r="A999" t="s">
        <v>1004</v>
      </c>
      <c r="B999" t="s">
        <v>1995</v>
      </c>
      <c r="C999" s="3">
        <v>49</v>
      </c>
      <c r="D999" s="8" t="s">
        <v>1999</v>
      </c>
      <c r="E999" t="s">
        <v>8721</v>
      </c>
      <c r="F999" t="s">
        <v>2965</v>
      </c>
      <c r="G999" t="s">
        <v>3154</v>
      </c>
      <c r="H999" s="1">
        <v>45860</v>
      </c>
      <c r="I999">
        <v>4</v>
      </c>
      <c r="J999">
        <v>17</v>
      </c>
      <c r="K999" s="15">
        <v>13101</v>
      </c>
      <c r="L999">
        <v>0</v>
      </c>
    </row>
    <row r="1000" spans="1:12" x14ac:dyDescent="0.45">
      <c r="A1000" t="s">
        <v>1005</v>
      </c>
      <c r="B1000" t="s">
        <v>1996</v>
      </c>
      <c r="C1000" s="3">
        <v>49</v>
      </c>
      <c r="D1000" s="8" t="s">
        <v>1998</v>
      </c>
      <c r="E1000" t="s">
        <v>8721</v>
      </c>
      <c r="F1000" t="s">
        <v>2966</v>
      </c>
      <c r="G1000" t="s">
        <v>3097</v>
      </c>
      <c r="H1000" s="1">
        <v>44962</v>
      </c>
      <c r="I1000">
        <v>2</v>
      </c>
      <c r="J1000">
        <v>4</v>
      </c>
      <c r="K1000" s="15">
        <v>4565</v>
      </c>
      <c r="L1000">
        <v>3</v>
      </c>
    </row>
    <row r="1001" spans="1:12" x14ac:dyDescent="0.45">
      <c r="A1001" t="s">
        <v>1006</v>
      </c>
      <c r="B1001" t="s">
        <v>1997</v>
      </c>
      <c r="C1001" s="3">
        <v>23</v>
      </c>
      <c r="D1001" s="8" t="s">
        <v>1999</v>
      </c>
      <c r="E1001" t="s">
        <v>8721</v>
      </c>
      <c r="F1001" t="s">
        <v>2967</v>
      </c>
      <c r="G1001" t="s">
        <v>3077</v>
      </c>
      <c r="H1001" s="1">
        <v>45003</v>
      </c>
      <c r="I1001">
        <v>7</v>
      </c>
      <c r="J1001">
        <v>15</v>
      </c>
      <c r="K1001" s="15">
        <v>21851</v>
      </c>
      <c r="L1001">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817AB-B6AC-47CA-AED8-A3539F55DABE}">
  <dimension ref="A1:F201"/>
  <sheetViews>
    <sheetView workbookViewId="0">
      <selection activeCell="J6" sqref="J6"/>
    </sheetView>
  </sheetViews>
  <sheetFormatPr defaultRowHeight="16.5" x14ac:dyDescent="0.45"/>
  <cols>
    <col min="1" max="1" width="12.5" customWidth="1"/>
    <col min="2" max="2" width="23.1640625" customWidth="1"/>
    <col min="3" max="3" width="11.08203125" customWidth="1"/>
    <col min="4" max="4" width="16.4140625" customWidth="1"/>
    <col min="5" max="5" width="11.5" style="6" customWidth="1"/>
    <col min="6" max="6" width="14.08203125" style="1" customWidth="1"/>
  </cols>
  <sheetData>
    <row r="1" spans="1:6" x14ac:dyDescent="0.45">
      <c r="A1" s="11" t="s">
        <v>3191</v>
      </c>
      <c r="B1" s="11" t="s">
        <v>3192</v>
      </c>
      <c r="C1" s="11" t="s">
        <v>3193</v>
      </c>
      <c r="D1" s="11" t="s">
        <v>3194</v>
      </c>
      <c r="E1" s="12" t="s">
        <v>3195</v>
      </c>
      <c r="F1" s="13" t="s">
        <v>3196</v>
      </c>
    </row>
    <row r="2" spans="1:6" x14ac:dyDescent="0.45">
      <c r="A2" t="s">
        <v>3197</v>
      </c>
      <c r="B2" t="s">
        <v>3397</v>
      </c>
      <c r="C2" t="s">
        <v>3593</v>
      </c>
      <c r="D2" t="s">
        <v>3598</v>
      </c>
      <c r="E2" s="6">
        <v>1933.71</v>
      </c>
      <c r="F2" s="1">
        <v>45567</v>
      </c>
    </row>
    <row r="3" spans="1:6" x14ac:dyDescent="0.45">
      <c r="A3" t="s">
        <v>3198</v>
      </c>
      <c r="B3" t="s">
        <v>3398</v>
      </c>
      <c r="C3" t="s">
        <v>3593</v>
      </c>
      <c r="D3" t="s">
        <v>3599</v>
      </c>
      <c r="E3" s="6">
        <v>1170.8499999999999</v>
      </c>
      <c r="F3" s="1">
        <v>45507</v>
      </c>
    </row>
    <row r="4" spans="1:6" x14ac:dyDescent="0.45">
      <c r="A4" t="s">
        <v>3199</v>
      </c>
      <c r="B4" t="s">
        <v>3399</v>
      </c>
      <c r="C4" t="s">
        <v>3593</v>
      </c>
      <c r="D4" t="s">
        <v>3600</v>
      </c>
      <c r="E4" s="6">
        <v>110.58</v>
      </c>
      <c r="F4" s="1">
        <v>45361</v>
      </c>
    </row>
    <row r="5" spans="1:6" x14ac:dyDescent="0.45">
      <c r="A5" t="s">
        <v>3200</v>
      </c>
      <c r="B5" t="s">
        <v>3400</v>
      </c>
      <c r="C5" t="s">
        <v>3593</v>
      </c>
      <c r="D5" t="s">
        <v>3598</v>
      </c>
      <c r="E5" s="6">
        <v>1000</v>
      </c>
      <c r="F5" s="1">
        <v>45669</v>
      </c>
    </row>
    <row r="6" spans="1:6" x14ac:dyDescent="0.45">
      <c r="A6" t="s">
        <v>3201</v>
      </c>
      <c r="B6" t="s">
        <v>3401</v>
      </c>
      <c r="C6" t="s">
        <v>3593</v>
      </c>
      <c r="D6" t="s">
        <v>3598</v>
      </c>
      <c r="E6" s="6">
        <v>578.64</v>
      </c>
      <c r="F6" s="1">
        <v>45194</v>
      </c>
    </row>
    <row r="7" spans="1:6" x14ac:dyDescent="0.45">
      <c r="A7" t="s">
        <v>3202</v>
      </c>
      <c r="B7" t="s">
        <v>3402</v>
      </c>
      <c r="C7" t="s">
        <v>3593</v>
      </c>
      <c r="D7" t="s">
        <v>3600</v>
      </c>
      <c r="E7" s="6">
        <v>1695.87</v>
      </c>
      <c r="F7" s="1">
        <v>45529</v>
      </c>
    </row>
    <row r="8" spans="1:6" x14ac:dyDescent="0.45">
      <c r="A8" t="s">
        <v>3203</v>
      </c>
      <c r="B8" t="s">
        <v>8692</v>
      </c>
      <c r="C8" t="s">
        <v>3593</v>
      </c>
      <c r="D8" t="s">
        <v>3598</v>
      </c>
      <c r="E8" s="6">
        <v>276.52999999999997</v>
      </c>
      <c r="F8" s="1">
        <v>45687</v>
      </c>
    </row>
    <row r="9" spans="1:6" x14ac:dyDescent="0.45">
      <c r="A9" t="s">
        <v>3204</v>
      </c>
      <c r="B9" t="s">
        <v>3403</v>
      </c>
      <c r="C9" t="s">
        <v>3593</v>
      </c>
      <c r="D9" t="s">
        <v>3601</v>
      </c>
      <c r="E9" s="6">
        <v>1457.74</v>
      </c>
      <c r="F9" s="1">
        <v>45480</v>
      </c>
    </row>
    <row r="10" spans="1:6" x14ac:dyDescent="0.45">
      <c r="A10" t="s">
        <v>3205</v>
      </c>
      <c r="B10" t="s">
        <v>3404</v>
      </c>
      <c r="C10" t="s">
        <v>8710</v>
      </c>
      <c r="D10" t="s">
        <v>3598</v>
      </c>
      <c r="E10" s="6">
        <v>738.22</v>
      </c>
      <c r="F10" s="1">
        <v>45265</v>
      </c>
    </row>
    <row r="11" spans="1:6" x14ac:dyDescent="0.45">
      <c r="A11" t="s">
        <v>3206</v>
      </c>
      <c r="B11" t="s">
        <v>3405</v>
      </c>
      <c r="C11" t="s">
        <v>3593</v>
      </c>
      <c r="D11" t="s">
        <v>3598</v>
      </c>
      <c r="E11" s="6">
        <v>111.8</v>
      </c>
      <c r="F11" s="1">
        <v>45739</v>
      </c>
    </row>
    <row r="12" spans="1:6" x14ac:dyDescent="0.45">
      <c r="A12" t="s">
        <v>3207</v>
      </c>
      <c r="B12" t="s">
        <v>3406</v>
      </c>
      <c r="C12" t="s">
        <v>3593</v>
      </c>
      <c r="D12" t="s">
        <v>3599</v>
      </c>
      <c r="E12" s="6">
        <v>731.42</v>
      </c>
      <c r="F12" s="1">
        <v>45296</v>
      </c>
    </row>
    <row r="13" spans="1:6" x14ac:dyDescent="0.45">
      <c r="A13" t="s">
        <v>3208</v>
      </c>
      <c r="B13" t="s">
        <v>3407</v>
      </c>
      <c r="C13" t="s">
        <v>3593</v>
      </c>
      <c r="D13" t="s">
        <v>3601</v>
      </c>
      <c r="E13" s="6">
        <v>156.33000000000001</v>
      </c>
      <c r="F13" s="1">
        <v>45781</v>
      </c>
    </row>
    <row r="14" spans="1:6" x14ac:dyDescent="0.45">
      <c r="A14" t="s">
        <v>3209</v>
      </c>
      <c r="B14" t="s">
        <v>3408</v>
      </c>
      <c r="C14" t="s">
        <v>3593</v>
      </c>
      <c r="D14" t="s">
        <v>3598</v>
      </c>
      <c r="E14" s="6">
        <v>1531.16</v>
      </c>
      <c r="F14" s="1">
        <v>0</v>
      </c>
    </row>
    <row r="15" spans="1:6" x14ac:dyDescent="0.45">
      <c r="A15" t="s">
        <v>3210</v>
      </c>
      <c r="B15" t="s">
        <v>3409</v>
      </c>
      <c r="C15" t="s">
        <v>3593</v>
      </c>
      <c r="D15" t="s">
        <v>3601</v>
      </c>
      <c r="E15" s="6">
        <v>1652.37</v>
      </c>
      <c r="F15" s="1">
        <v>45287</v>
      </c>
    </row>
    <row r="16" spans="1:6" x14ac:dyDescent="0.45">
      <c r="A16" t="s">
        <v>3211</v>
      </c>
      <c r="B16" t="s">
        <v>3410</v>
      </c>
      <c r="C16" t="s">
        <v>3593</v>
      </c>
      <c r="D16" t="s">
        <v>3600</v>
      </c>
      <c r="E16" s="6">
        <v>266.04000000000002</v>
      </c>
      <c r="F16" s="1">
        <v>45768</v>
      </c>
    </row>
    <row r="17" spans="1:6" x14ac:dyDescent="0.45">
      <c r="A17" t="s">
        <v>3212</v>
      </c>
      <c r="B17" t="s">
        <v>3411</v>
      </c>
      <c r="C17" t="s">
        <v>3593</v>
      </c>
      <c r="D17" t="s">
        <v>3600</v>
      </c>
      <c r="E17" s="6">
        <v>793.87</v>
      </c>
      <c r="F17" s="1">
        <v>45673</v>
      </c>
    </row>
    <row r="18" spans="1:6" x14ac:dyDescent="0.45">
      <c r="A18" t="s">
        <v>3213</v>
      </c>
      <c r="B18" t="s">
        <v>3412</v>
      </c>
      <c r="C18" t="s">
        <v>3593</v>
      </c>
      <c r="D18" t="s">
        <v>3601</v>
      </c>
      <c r="E18" s="6">
        <v>1120.0899999999999</v>
      </c>
      <c r="F18" s="1">
        <v>45807</v>
      </c>
    </row>
    <row r="19" spans="1:6" x14ac:dyDescent="0.45">
      <c r="A19" t="s">
        <v>3214</v>
      </c>
      <c r="B19" t="s">
        <v>3413</v>
      </c>
      <c r="C19" t="s">
        <v>3593</v>
      </c>
      <c r="D19" t="s">
        <v>3601</v>
      </c>
      <c r="E19" s="6">
        <v>1512.38</v>
      </c>
      <c r="F19" s="1">
        <v>45478</v>
      </c>
    </row>
    <row r="20" spans="1:6" x14ac:dyDescent="0.45">
      <c r="A20" t="s">
        <v>3215</v>
      </c>
      <c r="B20" t="s">
        <v>3414</v>
      </c>
      <c r="C20" t="s">
        <v>3593</v>
      </c>
      <c r="D20" t="s">
        <v>3599</v>
      </c>
      <c r="E20" s="6">
        <v>1208.9000000000001</v>
      </c>
      <c r="F20" s="1">
        <v>45271</v>
      </c>
    </row>
    <row r="21" spans="1:6" x14ac:dyDescent="0.45">
      <c r="A21" t="s">
        <v>3216</v>
      </c>
      <c r="B21" t="s">
        <v>3415</v>
      </c>
      <c r="C21" t="s">
        <v>3593</v>
      </c>
      <c r="D21" t="s">
        <v>3598</v>
      </c>
      <c r="E21" s="6">
        <v>1005.16</v>
      </c>
      <c r="F21" s="1">
        <v>45720</v>
      </c>
    </row>
    <row r="22" spans="1:6" x14ac:dyDescent="0.45">
      <c r="A22" t="s">
        <v>3217</v>
      </c>
      <c r="B22" t="s">
        <v>3416</v>
      </c>
      <c r="C22" t="s">
        <v>3593</v>
      </c>
      <c r="D22" t="s">
        <v>3600</v>
      </c>
      <c r="E22" s="6">
        <v>87.44</v>
      </c>
      <c r="F22" s="1">
        <v>45576</v>
      </c>
    </row>
    <row r="23" spans="1:6" x14ac:dyDescent="0.45">
      <c r="A23" t="s">
        <v>3218</v>
      </c>
      <c r="B23" t="s">
        <v>3417</v>
      </c>
      <c r="C23" t="s">
        <v>3593</v>
      </c>
      <c r="D23" t="s">
        <v>3601</v>
      </c>
      <c r="E23" s="6">
        <v>1609.89</v>
      </c>
      <c r="F23" s="1">
        <v>45309</v>
      </c>
    </row>
    <row r="24" spans="1:6" x14ac:dyDescent="0.45">
      <c r="A24" t="s">
        <v>3219</v>
      </c>
      <c r="B24" t="s">
        <v>3418</v>
      </c>
      <c r="C24" t="s">
        <v>3593</v>
      </c>
      <c r="D24" t="s">
        <v>3598</v>
      </c>
      <c r="E24" s="6">
        <v>306.39</v>
      </c>
      <c r="F24" s="1">
        <v>45290</v>
      </c>
    </row>
    <row r="25" spans="1:6" x14ac:dyDescent="0.45">
      <c r="A25" t="s">
        <v>3220</v>
      </c>
      <c r="B25" t="s">
        <v>3419</v>
      </c>
      <c r="C25" t="s">
        <v>3593</v>
      </c>
      <c r="D25" t="s">
        <v>3599</v>
      </c>
      <c r="E25" s="6">
        <v>662.65</v>
      </c>
      <c r="F25" s="1">
        <v>45551</v>
      </c>
    </row>
    <row r="26" spans="1:6" x14ac:dyDescent="0.45">
      <c r="A26" t="s">
        <v>3221</v>
      </c>
      <c r="B26" t="s">
        <v>3420</v>
      </c>
      <c r="C26" t="s">
        <v>3593</v>
      </c>
      <c r="D26" t="s">
        <v>3601</v>
      </c>
      <c r="E26" s="6">
        <v>333.38</v>
      </c>
      <c r="F26" s="1">
        <v>45531</v>
      </c>
    </row>
    <row r="27" spans="1:6" x14ac:dyDescent="0.45">
      <c r="A27" t="s">
        <v>3222</v>
      </c>
      <c r="B27" t="s">
        <v>3421</v>
      </c>
      <c r="C27" t="s">
        <v>3593</v>
      </c>
      <c r="D27" t="s">
        <v>3601</v>
      </c>
      <c r="E27" s="6">
        <v>1191.51</v>
      </c>
      <c r="F27" s="1">
        <v>45642</v>
      </c>
    </row>
    <row r="28" spans="1:6" x14ac:dyDescent="0.45">
      <c r="A28" t="s">
        <v>3223</v>
      </c>
      <c r="B28" t="s">
        <v>3422</v>
      </c>
      <c r="C28" t="s">
        <v>3593</v>
      </c>
      <c r="D28" t="s">
        <v>3598</v>
      </c>
      <c r="E28" s="6">
        <v>1420.39</v>
      </c>
      <c r="F28" s="1">
        <v>45353</v>
      </c>
    </row>
    <row r="29" spans="1:6" x14ac:dyDescent="0.45">
      <c r="A29" t="s">
        <v>3224</v>
      </c>
      <c r="B29" t="s">
        <v>3423</v>
      </c>
      <c r="C29" t="s">
        <v>3593</v>
      </c>
      <c r="D29" t="s">
        <v>3601</v>
      </c>
      <c r="E29" s="6">
        <v>955.04</v>
      </c>
      <c r="F29" s="1">
        <v>45562</v>
      </c>
    </row>
    <row r="30" spans="1:6" x14ac:dyDescent="0.45">
      <c r="A30" t="s">
        <v>3225</v>
      </c>
      <c r="B30" t="s">
        <v>3424</v>
      </c>
      <c r="C30" t="s">
        <v>3593</v>
      </c>
      <c r="D30" t="s">
        <v>3600</v>
      </c>
      <c r="E30" s="6">
        <v>743.03</v>
      </c>
      <c r="F30" s="1">
        <v>45900</v>
      </c>
    </row>
    <row r="31" spans="1:6" x14ac:dyDescent="0.45">
      <c r="A31" t="s">
        <v>3226</v>
      </c>
      <c r="B31" t="s">
        <v>3425</v>
      </c>
      <c r="C31" t="s">
        <v>3593</v>
      </c>
      <c r="D31" t="s">
        <v>3600</v>
      </c>
      <c r="E31" s="6">
        <v>1960</v>
      </c>
      <c r="F31" s="1">
        <v>45703</v>
      </c>
    </row>
    <row r="32" spans="1:6" x14ac:dyDescent="0.45">
      <c r="A32" t="s">
        <v>3227</v>
      </c>
      <c r="B32" t="s">
        <v>3426</v>
      </c>
      <c r="C32" t="s">
        <v>3593</v>
      </c>
      <c r="D32" t="s">
        <v>3601</v>
      </c>
      <c r="E32" s="6">
        <v>1595.54</v>
      </c>
      <c r="F32" s="1">
        <v>45552</v>
      </c>
    </row>
    <row r="33" spans="1:6" x14ac:dyDescent="0.45">
      <c r="A33" t="s">
        <v>3228</v>
      </c>
      <c r="B33" t="s">
        <v>3427</v>
      </c>
      <c r="C33" t="s">
        <v>3593</v>
      </c>
      <c r="D33" t="s">
        <v>3600</v>
      </c>
      <c r="E33" s="6">
        <v>1197.8499999999999</v>
      </c>
      <c r="F33" s="1">
        <v>45344</v>
      </c>
    </row>
    <row r="34" spans="1:6" x14ac:dyDescent="0.45">
      <c r="A34" t="s">
        <v>3229</v>
      </c>
      <c r="B34" t="s">
        <v>3428</v>
      </c>
      <c r="C34" t="s">
        <v>3593</v>
      </c>
      <c r="D34" t="s">
        <v>3601</v>
      </c>
      <c r="E34" s="6">
        <v>1934.47</v>
      </c>
      <c r="F34" s="1">
        <v>45589</v>
      </c>
    </row>
    <row r="35" spans="1:6" x14ac:dyDescent="0.45">
      <c r="A35" t="s">
        <v>3230</v>
      </c>
      <c r="B35" t="s">
        <v>3429</v>
      </c>
      <c r="C35" t="s">
        <v>3593</v>
      </c>
      <c r="D35" t="s">
        <v>3599</v>
      </c>
      <c r="E35" s="6">
        <v>1445.59</v>
      </c>
      <c r="F35" s="1">
        <v>45249</v>
      </c>
    </row>
    <row r="36" spans="1:6" x14ac:dyDescent="0.45">
      <c r="A36" t="s">
        <v>3231</v>
      </c>
      <c r="B36" t="s">
        <v>3430</v>
      </c>
      <c r="C36" t="s">
        <v>3593</v>
      </c>
      <c r="D36" t="s">
        <v>3598</v>
      </c>
      <c r="E36" s="6">
        <v>349.32</v>
      </c>
      <c r="F36" s="1">
        <v>45506</v>
      </c>
    </row>
    <row r="37" spans="1:6" x14ac:dyDescent="0.45">
      <c r="A37" t="s">
        <v>3232</v>
      </c>
      <c r="B37" t="s">
        <v>3431</v>
      </c>
      <c r="C37" t="s">
        <v>3593</v>
      </c>
      <c r="D37" t="s">
        <v>3598</v>
      </c>
      <c r="E37" s="6">
        <v>304.07</v>
      </c>
      <c r="F37" s="1">
        <v>45384</v>
      </c>
    </row>
    <row r="38" spans="1:6" x14ac:dyDescent="0.45">
      <c r="A38" t="s">
        <v>3233</v>
      </c>
      <c r="B38" t="s">
        <v>3432</v>
      </c>
      <c r="C38" t="s">
        <v>3593</v>
      </c>
      <c r="D38" t="s">
        <v>3599</v>
      </c>
      <c r="E38" s="6">
        <v>72.83</v>
      </c>
      <c r="F38" s="1">
        <v>45193</v>
      </c>
    </row>
    <row r="39" spans="1:6" x14ac:dyDescent="0.45">
      <c r="A39" t="s">
        <v>3234</v>
      </c>
      <c r="B39" t="s">
        <v>3433</v>
      </c>
      <c r="C39" t="s">
        <v>3593</v>
      </c>
      <c r="D39" t="s">
        <v>3600</v>
      </c>
      <c r="E39" s="6">
        <v>389.66</v>
      </c>
      <c r="F39" s="1">
        <v>45629</v>
      </c>
    </row>
    <row r="40" spans="1:6" x14ac:dyDescent="0.45">
      <c r="A40" t="s">
        <v>3235</v>
      </c>
      <c r="B40" t="s">
        <v>3434</v>
      </c>
      <c r="C40" t="s">
        <v>3593</v>
      </c>
      <c r="D40" t="s">
        <v>3598</v>
      </c>
      <c r="E40" s="6">
        <v>634.25</v>
      </c>
      <c r="F40" s="1">
        <v>45199</v>
      </c>
    </row>
    <row r="41" spans="1:6" x14ac:dyDescent="0.45">
      <c r="A41" t="s">
        <v>3236</v>
      </c>
      <c r="B41" t="s">
        <v>3435</v>
      </c>
      <c r="C41" t="s">
        <v>3593</v>
      </c>
      <c r="D41" t="s">
        <v>3599</v>
      </c>
      <c r="E41" s="6">
        <v>831.79</v>
      </c>
      <c r="F41" s="1">
        <v>45696</v>
      </c>
    </row>
    <row r="42" spans="1:6" x14ac:dyDescent="0.45">
      <c r="A42" t="s">
        <v>3237</v>
      </c>
      <c r="B42" t="s">
        <v>3436</v>
      </c>
      <c r="C42" t="s">
        <v>3594</v>
      </c>
      <c r="D42" t="s">
        <v>3602</v>
      </c>
      <c r="E42" s="6">
        <v>826.65</v>
      </c>
      <c r="F42" s="1">
        <v>45234</v>
      </c>
    </row>
    <row r="43" spans="1:6" x14ac:dyDescent="0.45">
      <c r="A43" t="s">
        <v>3238</v>
      </c>
      <c r="B43" t="s">
        <v>3437</v>
      </c>
      <c r="C43" t="s">
        <v>3594</v>
      </c>
      <c r="D43" t="s">
        <v>3603</v>
      </c>
      <c r="E43" s="6">
        <v>1746.91</v>
      </c>
      <c r="F43" s="1">
        <v>45917</v>
      </c>
    </row>
    <row r="44" spans="1:6" x14ac:dyDescent="0.45">
      <c r="A44" t="s">
        <v>3239</v>
      </c>
      <c r="B44" t="s">
        <v>3438</v>
      </c>
      <c r="C44" t="s">
        <v>3594</v>
      </c>
      <c r="D44" t="s">
        <v>3604</v>
      </c>
      <c r="E44" s="6">
        <v>1414.49</v>
      </c>
      <c r="F44" s="1">
        <v>45802</v>
      </c>
    </row>
    <row r="45" spans="1:6" x14ac:dyDescent="0.45">
      <c r="A45" t="s">
        <v>3240</v>
      </c>
      <c r="B45" t="s">
        <v>3439</v>
      </c>
      <c r="C45" t="s">
        <v>3594</v>
      </c>
      <c r="D45" t="s">
        <v>3602</v>
      </c>
      <c r="E45" s="6">
        <v>1126.1600000000001</v>
      </c>
      <c r="F45" s="1">
        <v>45913</v>
      </c>
    </row>
    <row r="46" spans="1:6" x14ac:dyDescent="0.45">
      <c r="A46" t="s">
        <v>3241</v>
      </c>
      <c r="B46" t="s">
        <v>3440</v>
      </c>
      <c r="C46" t="s">
        <v>3594</v>
      </c>
      <c r="D46" t="s">
        <v>3603</v>
      </c>
      <c r="E46" s="6">
        <v>1055.7</v>
      </c>
      <c r="F46" s="1">
        <v>45823</v>
      </c>
    </row>
    <row r="47" spans="1:6" x14ac:dyDescent="0.45">
      <c r="A47" t="s">
        <v>3242</v>
      </c>
      <c r="B47" t="s">
        <v>3441</v>
      </c>
      <c r="C47" t="s">
        <v>3594</v>
      </c>
      <c r="D47" t="s">
        <v>3605</v>
      </c>
      <c r="E47" s="6">
        <v>1913.8</v>
      </c>
      <c r="F47" s="1">
        <v>45683</v>
      </c>
    </row>
    <row r="48" spans="1:6" x14ac:dyDescent="0.45">
      <c r="A48" t="s">
        <v>3243</v>
      </c>
      <c r="B48" t="s">
        <v>3442</v>
      </c>
      <c r="C48" t="s">
        <v>3594</v>
      </c>
      <c r="D48" t="s">
        <v>3603</v>
      </c>
      <c r="E48" s="6">
        <v>1825.13</v>
      </c>
      <c r="F48" s="1">
        <v>45334</v>
      </c>
    </row>
    <row r="49" spans="1:6" x14ac:dyDescent="0.45">
      <c r="A49" t="s">
        <v>3244</v>
      </c>
      <c r="B49" t="s">
        <v>3443</v>
      </c>
      <c r="C49" t="s">
        <v>3594</v>
      </c>
      <c r="D49" t="s">
        <v>3605</v>
      </c>
      <c r="E49" s="6">
        <v>1097.08</v>
      </c>
      <c r="F49" s="1">
        <v>45208</v>
      </c>
    </row>
    <row r="50" spans="1:6" x14ac:dyDescent="0.45">
      <c r="A50" t="s">
        <v>3245</v>
      </c>
      <c r="B50" t="s">
        <v>3444</v>
      </c>
      <c r="C50" t="s">
        <v>3594</v>
      </c>
      <c r="D50" t="s">
        <v>3605</v>
      </c>
      <c r="E50" s="6">
        <v>1224.05</v>
      </c>
      <c r="F50" s="1">
        <v>45596</v>
      </c>
    </row>
    <row r="51" spans="1:6" x14ac:dyDescent="0.45">
      <c r="A51" t="s">
        <v>3246</v>
      </c>
      <c r="B51" t="s">
        <v>3445</v>
      </c>
      <c r="C51" t="s">
        <v>3594</v>
      </c>
      <c r="D51" t="s">
        <v>3602</v>
      </c>
      <c r="E51" s="6">
        <v>1915.1</v>
      </c>
      <c r="F51" s="1">
        <v>45741</v>
      </c>
    </row>
    <row r="52" spans="1:6" x14ac:dyDescent="0.45">
      <c r="A52" t="s">
        <v>3247</v>
      </c>
      <c r="B52" t="s">
        <v>3446</v>
      </c>
      <c r="C52" t="s">
        <v>3594</v>
      </c>
      <c r="D52" t="s">
        <v>3605</v>
      </c>
      <c r="E52" s="6">
        <v>1120.5899999999999</v>
      </c>
      <c r="F52" s="1">
        <v>45744</v>
      </c>
    </row>
    <row r="53" spans="1:6" x14ac:dyDescent="0.45">
      <c r="A53" t="s">
        <v>3248</v>
      </c>
      <c r="B53" t="s">
        <v>3447</v>
      </c>
      <c r="C53" t="s">
        <v>3594</v>
      </c>
      <c r="D53" t="s">
        <v>3602</v>
      </c>
      <c r="E53" s="6">
        <v>1883.56</v>
      </c>
      <c r="F53" s="1">
        <v>45439</v>
      </c>
    </row>
    <row r="54" spans="1:6" x14ac:dyDescent="0.45">
      <c r="A54" t="s">
        <v>3249</v>
      </c>
      <c r="B54" t="s">
        <v>3448</v>
      </c>
      <c r="C54" t="s">
        <v>3594</v>
      </c>
      <c r="D54" t="s">
        <v>3605</v>
      </c>
      <c r="E54" s="6">
        <v>1544.64</v>
      </c>
      <c r="F54" s="1">
        <v>45465</v>
      </c>
    </row>
    <row r="55" spans="1:6" x14ac:dyDescent="0.45">
      <c r="A55" t="s">
        <v>3250</v>
      </c>
      <c r="B55" t="s">
        <v>3449</v>
      </c>
      <c r="C55" t="s">
        <v>3594</v>
      </c>
      <c r="D55" t="s">
        <v>3602</v>
      </c>
      <c r="E55" s="6">
        <v>1383.58</v>
      </c>
      <c r="F55" s="1">
        <v>45869</v>
      </c>
    </row>
    <row r="56" spans="1:6" x14ac:dyDescent="0.45">
      <c r="A56" t="s">
        <v>3251</v>
      </c>
      <c r="B56" t="s">
        <v>3450</v>
      </c>
      <c r="C56" t="s">
        <v>3594</v>
      </c>
      <c r="D56" t="s">
        <v>3603</v>
      </c>
      <c r="E56" s="6">
        <v>640.91</v>
      </c>
      <c r="F56" s="1">
        <v>45896</v>
      </c>
    </row>
    <row r="57" spans="1:6" x14ac:dyDescent="0.45">
      <c r="A57" t="s">
        <v>3252</v>
      </c>
      <c r="B57" t="s">
        <v>3451</v>
      </c>
      <c r="C57" t="s">
        <v>3594</v>
      </c>
      <c r="D57" t="s">
        <v>3605</v>
      </c>
      <c r="E57" s="6">
        <v>1125.3699999999999</v>
      </c>
      <c r="F57" s="1">
        <v>45719</v>
      </c>
    </row>
    <row r="58" spans="1:6" x14ac:dyDescent="0.45">
      <c r="A58" t="s">
        <v>3253</v>
      </c>
      <c r="B58" t="s">
        <v>3452</v>
      </c>
      <c r="C58" t="s">
        <v>3594</v>
      </c>
      <c r="D58" t="s">
        <v>3605</v>
      </c>
      <c r="E58" s="6">
        <v>582.70000000000005</v>
      </c>
      <c r="F58" s="1">
        <v>45589</v>
      </c>
    </row>
    <row r="59" spans="1:6" x14ac:dyDescent="0.45">
      <c r="A59" t="s">
        <v>3254</v>
      </c>
      <c r="B59" t="s">
        <v>3453</v>
      </c>
      <c r="C59" t="s">
        <v>3594</v>
      </c>
      <c r="D59" t="s">
        <v>3603</v>
      </c>
      <c r="E59" s="6">
        <v>1792.56</v>
      </c>
      <c r="F59" s="1">
        <v>45662</v>
      </c>
    </row>
    <row r="60" spans="1:6" x14ac:dyDescent="0.45">
      <c r="A60" t="s">
        <v>3255</v>
      </c>
      <c r="B60" t="s">
        <v>3454</v>
      </c>
      <c r="C60" t="s">
        <v>3594</v>
      </c>
      <c r="D60" t="s">
        <v>3603</v>
      </c>
      <c r="E60" s="6">
        <v>1638.57</v>
      </c>
      <c r="F60" s="1">
        <v>45394</v>
      </c>
    </row>
    <row r="61" spans="1:6" x14ac:dyDescent="0.45">
      <c r="A61" t="s">
        <v>3256</v>
      </c>
      <c r="B61" t="s">
        <v>3455</v>
      </c>
      <c r="C61" t="s">
        <v>3594</v>
      </c>
      <c r="D61" t="s">
        <v>3602</v>
      </c>
      <c r="E61" s="6">
        <v>588</v>
      </c>
      <c r="F61" s="1">
        <v>45593</v>
      </c>
    </row>
    <row r="62" spans="1:6" x14ac:dyDescent="0.45">
      <c r="A62" t="s">
        <v>3257</v>
      </c>
      <c r="B62" t="s">
        <v>3456</v>
      </c>
      <c r="C62" t="s">
        <v>3594</v>
      </c>
      <c r="D62" t="s">
        <v>3605</v>
      </c>
      <c r="E62" s="6">
        <v>1911.07</v>
      </c>
      <c r="F62" s="1">
        <v>45636</v>
      </c>
    </row>
    <row r="63" spans="1:6" x14ac:dyDescent="0.45">
      <c r="A63" t="s">
        <v>3258</v>
      </c>
      <c r="B63" t="s">
        <v>3457</v>
      </c>
      <c r="C63" t="s">
        <v>3594</v>
      </c>
      <c r="D63" t="s">
        <v>3604</v>
      </c>
      <c r="E63" s="6">
        <v>699.26</v>
      </c>
      <c r="F63" s="1">
        <v>45738</v>
      </c>
    </row>
    <row r="64" spans="1:6" x14ac:dyDescent="0.45">
      <c r="A64" t="s">
        <v>3259</v>
      </c>
      <c r="B64" t="s">
        <v>3458</v>
      </c>
      <c r="C64" t="s">
        <v>3594</v>
      </c>
      <c r="D64" t="s">
        <v>3603</v>
      </c>
      <c r="E64" s="6">
        <v>1315.38</v>
      </c>
      <c r="F64" s="1">
        <v>45388</v>
      </c>
    </row>
    <row r="65" spans="1:6" x14ac:dyDescent="0.45">
      <c r="A65" t="s">
        <v>3260</v>
      </c>
      <c r="B65" t="s">
        <v>3459</v>
      </c>
      <c r="C65" t="s">
        <v>3594</v>
      </c>
      <c r="D65" t="s">
        <v>3603</v>
      </c>
      <c r="E65" s="6">
        <v>435.83</v>
      </c>
      <c r="F65" s="1">
        <v>45855</v>
      </c>
    </row>
    <row r="66" spans="1:6" x14ac:dyDescent="0.45">
      <c r="A66" t="s">
        <v>3261</v>
      </c>
      <c r="B66" t="s">
        <v>3460</v>
      </c>
      <c r="C66" t="s">
        <v>3594</v>
      </c>
      <c r="D66" t="s">
        <v>3605</v>
      </c>
      <c r="E66" s="6">
        <v>1866.72</v>
      </c>
      <c r="F66" s="1">
        <v>45804</v>
      </c>
    </row>
    <row r="67" spans="1:6" x14ac:dyDescent="0.45">
      <c r="A67" t="s">
        <v>3262</v>
      </c>
      <c r="B67" t="s">
        <v>3441</v>
      </c>
      <c r="C67" t="s">
        <v>3594</v>
      </c>
      <c r="D67" t="s">
        <v>3605</v>
      </c>
      <c r="E67" s="6">
        <v>283.17</v>
      </c>
      <c r="F67" s="1">
        <v>45250</v>
      </c>
    </row>
    <row r="68" spans="1:6" x14ac:dyDescent="0.45">
      <c r="A68" t="s">
        <v>3263</v>
      </c>
      <c r="B68" t="s">
        <v>3461</v>
      </c>
      <c r="C68" t="s">
        <v>3594</v>
      </c>
      <c r="D68" t="s">
        <v>3602</v>
      </c>
      <c r="E68" s="6">
        <v>492.49</v>
      </c>
      <c r="F68" s="1">
        <v>45802</v>
      </c>
    </row>
    <row r="69" spans="1:6" x14ac:dyDescent="0.45">
      <c r="A69" t="s">
        <v>3264</v>
      </c>
      <c r="B69" t="s">
        <v>3462</v>
      </c>
      <c r="C69" t="s">
        <v>3594</v>
      </c>
      <c r="D69" t="s">
        <v>3602</v>
      </c>
      <c r="E69" s="6">
        <v>1279.51</v>
      </c>
      <c r="F69" s="1">
        <v>45294</v>
      </c>
    </row>
    <row r="70" spans="1:6" x14ac:dyDescent="0.45">
      <c r="A70" t="s">
        <v>3265</v>
      </c>
      <c r="B70" t="s">
        <v>3463</v>
      </c>
      <c r="C70" t="s">
        <v>3594</v>
      </c>
      <c r="D70" t="s">
        <v>3604</v>
      </c>
      <c r="E70" s="6">
        <v>209.39</v>
      </c>
      <c r="F70" s="1">
        <v>45443</v>
      </c>
    </row>
    <row r="71" spans="1:6" x14ac:dyDescent="0.45">
      <c r="A71" t="s">
        <v>3266</v>
      </c>
      <c r="B71" t="s">
        <v>3456</v>
      </c>
      <c r="C71" t="s">
        <v>3594</v>
      </c>
      <c r="D71" t="s">
        <v>3605</v>
      </c>
      <c r="E71" s="6">
        <v>1437.54</v>
      </c>
      <c r="F71" s="1">
        <v>45193</v>
      </c>
    </row>
    <row r="72" spans="1:6" x14ac:dyDescent="0.45">
      <c r="A72" t="s">
        <v>3267</v>
      </c>
      <c r="B72" t="s">
        <v>3464</v>
      </c>
      <c r="C72" t="s">
        <v>3594</v>
      </c>
      <c r="D72" t="s">
        <v>3604</v>
      </c>
      <c r="E72" s="6">
        <v>1365.57</v>
      </c>
      <c r="F72" s="1">
        <v>45842</v>
      </c>
    </row>
    <row r="73" spans="1:6" x14ac:dyDescent="0.45">
      <c r="A73" t="s">
        <v>3268</v>
      </c>
      <c r="B73" t="s">
        <v>3465</v>
      </c>
      <c r="C73" t="s">
        <v>3594</v>
      </c>
      <c r="D73" t="s">
        <v>3602</v>
      </c>
      <c r="E73" s="6">
        <v>20.309999999999999</v>
      </c>
      <c r="F73" s="1">
        <v>45212</v>
      </c>
    </row>
    <row r="74" spans="1:6" x14ac:dyDescent="0.45">
      <c r="A74" t="s">
        <v>3269</v>
      </c>
      <c r="B74" t="s">
        <v>3466</v>
      </c>
      <c r="C74" t="s">
        <v>3594</v>
      </c>
      <c r="D74" t="s">
        <v>3602</v>
      </c>
      <c r="E74" s="6">
        <v>819.75</v>
      </c>
      <c r="F74" s="1">
        <v>45246</v>
      </c>
    </row>
    <row r="75" spans="1:6" x14ac:dyDescent="0.45">
      <c r="A75" t="s">
        <v>3270</v>
      </c>
      <c r="B75" t="s">
        <v>3467</v>
      </c>
      <c r="C75" t="s">
        <v>3594</v>
      </c>
      <c r="D75" t="s">
        <v>3603</v>
      </c>
      <c r="E75" s="6">
        <v>960.12</v>
      </c>
      <c r="F75" s="1">
        <v>45689</v>
      </c>
    </row>
    <row r="76" spans="1:6" x14ac:dyDescent="0.45">
      <c r="A76" t="s">
        <v>3271</v>
      </c>
      <c r="B76" t="s">
        <v>3468</v>
      </c>
      <c r="C76" t="s">
        <v>3594</v>
      </c>
      <c r="D76" t="s">
        <v>3602</v>
      </c>
      <c r="E76" s="6">
        <v>1514.26</v>
      </c>
      <c r="F76" s="1">
        <v>45228</v>
      </c>
    </row>
    <row r="77" spans="1:6" x14ac:dyDescent="0.45">
      <c r="A77" t="s">
        <v>3272</v>
      </c>
      <c r="B77" t="s">
        <v>3469</v>
      </c>
      <c r="C77" t="s">
        <v>3594</v>
      </c>
      <c r="D77" t="s">
        <v>3605</v>
      </c>
      <c r="E77" s="6">
        <v>649.12</v>
      </c>
      <c r="F77" s="1">
        <v>45340</v>
      </c>
    </row>
    <row r="78" spans="1:6" x14ac:dyDescent="0.45">
      <c r="A78" t="s">
        <v>3273</v>
      </c>
      <c r="B78" t="s">
        <v>3470</v>
      </c>
      <c r="C78" t="s">
        <v>3594</v>
      </c>
      <c r="D78" t="s">
        <v>3604</v>
      </c>
      <c r="E78" s="6">
        <v>1816.79</v>
      </c>
      <c r="F78" s="1">
        <v>45808</v>
      </c>
    </row>
    <row r="79" spans="1:6" x14ac:dyDescent="0.45">
      <c r="A79" t="s">
        <v>3274</v>
      </c>
      <c r="B79" t="s">
        <v>3471</v>
      </c>
      <c r="C79" t="s">
        <v>3594</v>
      </c>
      <c r="D79" t="s">
        <v>3604</v>
      </c>
      <c r="E79" s="6">
        <v>1308.07</v>
      </c>
      <c r="F79" s="1">
        <v>45463</v>
      </c>
    </row>
    <row r="80" spans="1:6" x14ac:dyDescent="0.45">
      <c r="A80" t="s">
        <v>3275</v>
      </c>
      <c r="B80" t="s">
        <v>3472</v>
      </c>
      <c r="C80" t="s">
        <v>3594</v>
      </c>
      <c r="D80" t="s">
        <v>3602</v>
      </c>
      <c r="E80" s="6">
        <v>1074.95</v>
      </c>
      <c r="F80" s="1">
        <v>45222</v>
      </c>
    </row>
    <row r="81" spans="1:6" x14ac:dyDescent="0.45">
      <c r="A81" t="s">
        <v>3276</v>
      </c>
      <c r="B81" t="s">
        <v>3473</v>
      </c>
      <c r="C81" t="s">
        <v>3594</v>
      </c>
      <c r="D81" t="s">
        <v>3604</v>
      </c>
      <c r="E81" s="6">
        <v>1827.33</v>
      </c>
      <c r="F81" s="1">
        <v>45548</v>
      </c>
    </row>
    <row r="82" spans="1:6" x14ac:dyDescent="0.45">
      <c r="A82" t="s">
        <v>3277</v>
      </c>
      <c r="B82" t="s">
        <v>3474</v>
      </c>
      <c r="C82" t="s">
        <v>3595</v>
      </c>
      <c r="D82" t="s">
        <v>3606</v>
      </c>
      <c r="E82" s="6">
        <v>841.59</v>
      </c>
      <c r="F82" s="1">
        <v>45708</v>
      </c>
    </row>
    <row r="83" spans="1:6" x14ac:dyDescent="0.45">
      <c r="A83" t="s">
        <v>3278</v>
      </c>
      <c r="B83" t="s">
        <v>3475</v>
      </c>
      <c r="C83" t="s">
        <v>3595</v>
      </c>
      <c r="D83" t="s">
        <v>3606</v>
      </c>
      <c r="E83" s="6">
        <v>1868.51</v>
      </c>
      <c r="F83" s="1">
        <v>45479</v>
      </c>
    </row>
    <row r="84" spans="1:6" x14ac:dyDescent="0.45">
      <c r="A84" t="s">
        <v>3279</v>
      </c>
      <c r="B84" t="s">
        <v>3476</v>
      </c>
      <c r="C84" t="s">
        <v>3595</v>
      </c>
      <c r="D84" t="s">
        <v>3607</v>
      </c>
      <c r="E84" s="6">
        <v>1994.37</v>
      </c>
      <c r="F84" s="1">
        <v>45787</v>
      </c>
    </row>
    <row r="85" spans="1:6" x14ac:dyDescent="0.45">
      <c r="A85" t="s">
        <v>3280</v>
      </c>
      <c r="B85" t="s">
        <v>3477</v>
      </c>
      <c r="C85" t="s">
        <v>3595</v>
      </c>
      <c r="D85" t="s">
        <v>3608</v>
      </c>
      <c r="E85" s="6">
        <v>1578.04</v>
      </c>
      <c r="F85" s="1">
        <v>45554</v>
      </c>
    </row>
    <row r="86" spans="1:6" x14ac:dyDescent="0.45">
      <c r="A86" t="s">
        <v>3281</v>
      </c>
      <c r="B86" t="s">
        <v>3478</v>
      </c>
      <c r="C86" t="s">
        <v>3595</v>
      </c>
      <c r="D86" t="s">
        <v>3606</v>
      </c>
      <c r="E86" s="6">
        <v>1873.85</v>
      </c>
      <c r="F86" s="1">
        <v>45214</v>
      </c>
    </row>
    <row r="87" spans="1:6" x14ac:dyDescent="0.45">
      <c r="A87" t="s">
        <v>3282</v>
      </c>
      <c r="B87" t="s">
        <v>3479</v>
      </c>
      <c r="C87" t="s">
        <v>3595</v>
      </c>
      <c r="D87" t="s">
        <v>3609</v>
      </c>
      <c r="E87" s="6">
        <v>1754.72</v>
      </c>
      <c r="F87" s="1">
        <v>45511</v>
      </c>
    </row>
    <row r="88" spans="1:6" x14ac:dyDescent="0.45">
      <c r="A88" t="s">
        <v>3283</v>
      </c>
      <c r="B88" t="s">
        <v>3480</v>
      </c>
      <c r="C88" t="s">
        <v>3595</v>
      </c>
      <c r="D88" t="s">
        <v>3607</v>
      </c>
      <c r="E88" s="6">
        <v>603.79999999999995</v>
      </c>
      <c r="F88" s="1">
        <v>45371</v>
      </c>
    </row>
    <row r="89" spans="1:6" x14ac:dyDescent="0.45">
      <c r="A89" t="s">
        <v>3284</v>
      </c>
      <c r="B89" t="s">
        <v>3481</v>
      </c>
      <c r="C89" t="s">
        <v>3595</v>
      </c>
      <c r="D89" t="s">
        <v>3607</v>
      </c>
      <c r="E89" s="6">
        <v>1857.63</v>
      </c>
      <c r="F89" s="1">
        <v>45653</v>
      </c>
    </row>
    <row r="90" spans="1:6" x14ac:dyDescent="0.45">
      <c r="A90" t="s">
        <v>3285</v>
      </c>
      <c r="B90" t="s">
        <v>3482</v>
      </c>
      <c r="C90" t="s">
        <v>3595</v>
      </c>
      <c r="D90" t="s">
        <v>3609</v>
      </c>
      <c r="E90" s="6">
        <v>576.28</v>
      </c>
      <c r="F90" s="1">
        <v>45599</v>
      </c>
    </row>
    <row r="91" spans="1:6" x14ac:dyDescent="0.45">
      <c r="A91" t="s">
        <v>3286</v>
      </c>
      <c r="B91" t="s">
        <v>3483</v>
      </c>
      <c r="C91" t="s">
        <v>3595</v>
      </c>
      <c r="D91" t="s">
        <v>3608</v>
      </c>
      <c r="E91" s="6">
        <v>1779.63</v>
      </c>
      <c r="F91" s="1">
        <v>45346</v>
      </c>
    </row>
    <row r="92" spans="1:6" x14ac:dyDescent="0.45">
      <c r="A92" t="s">
        <v>3287</v>
      </c>
      <c r="B92" t="s">
        <v>3484</v>
      </c>
      <c r="C92" t="s">
        <v>3595</v>
      </c>
      <c r="D92" t="s">
        <v>3606</v>
      </c>
      <c r="E92" s="6">
        <v>1703.61</v>
      </c>
      <c r="F92" s="1">
        <v>45854</v>
      </c>
    </row>
    <row r="93" spans="1:6" x14ac:dyDescent="0.45">
      <c r="A93" t="s">
        <v>3288</v>
      </c>
      <c r="B93" t="s">
        <v>3485</v>
      </c>
      <c r="C93" t="s">
        <v>3595</v>
      </c>
      <c r="D93" t="s">
        <v>3608</v>
      </c>
      <c r="E93" s="6">
        <v>552.95000000000005</v>
      </c>
      <c r="F93" s="1">
        <v>45269</v>
      </c>
    </row>
    <row r="94" spans="1:6" x14ac:dyDescent="0.45">
      <c r="A94" t="s">
        <v>3289</v>
      </c>
      <c r="B94" t="s">
        <v>3486</v>
      </c>
      <c r="C94" t="s">
        <v>3595</v>
      </c>
      <c r="D94" t="s">
        <v>3607</v>
      </c>
      <c r="E94" s="6">
        <v>668.06</v>
      </c>
      <c r="F94" s="1">
        <v>45801</v>
      </c>
    </row>
    <row r="95" spans="1:6" x14ac:dyDescent="0.45">
      <c r="A95" t="s">
        <v>3290</v>
      </c>
      <c r="B95" t="s">
        <v>3487</v>
      </c>
      <c r="C95" t="s">
        <v>3595</v>
      </c>
      <c r="D95" t="s">
        <v>3608</v>
      </c>
      <c r="E95" s="6">
        <v>1300.0899999999999</v>
      </c>
      <c r="F95" s="1">
        <v>45395</v>
      </c>
    </row>
    <row r="96" spans="1:6" x14ac:dyDescent="0.45">
      <c r="A96" t="s">
        <v>3291</v>
      </c>
      <c r="B96" t="s">
        <v>3488</v>
      </c>
      <c r="C96" t="s">
        <v>3595</v>
      </c>
      <c r="D96" t="s">
        <v>3606</v>
      </c>
      <c r="E96" s="6">
        <v>38.03</v>
      </c>
      <c r="F96" s="1">
        <v>45764</v>
      </c>
    </row>
    <row r="97" spans="1:6" x14ac:dyDescent="0.45">
      <c r="A97" t="s">
        <v>3292</v>
      </c>
      <c r="B97" t="s">
        <v>3489</v>
      </c>
      <c r="C97" t="s">
        <v>3595</v>
      </c>
      <c r="D97" t="s">
        <v>3609</v>
      </c>
      <c r="E97" s="6">
        <v>1583.63</v>
      </c>
      <c r="F97" s="1">
        <v>45312</v>
      </c>
    </row>
    <row r="98" spans="1:6" x14ac:dyDescent="0.45">
      <c r="A98" t="s">
        <v>3293</v>
      </c>
      <c r="B98" t="s">
        <v>3490</v>
      </c>
      <c r="C98" t="s">
        <v>3595</v>
      </c>
      <c r="D98" t="s">
        <v>3606</v>
      </c>
      <c r="E98" s="6">
        <v>359.23</v>
      </c>
      <c r="F98" s="1">
        <v>45779</v>
      </c>
    </row>
    <row r="99" spans="1:6" x14ac:dyDescent="0.45">
      <c r="A99" t="s">
        <v>3294</v>
      </c>
      <c r="B99" t="s">
        <v>3491</v>
      </c>
      <c r="C99" t="s">
        <v>3595</v>
      </c>
      <c r="D99" t="s">
        <v>3608</v>
      </c>
      <c r="E99" s="6">
        <v>1655.71</v>
      </c>
      <c r="F99" s="1">
        <v>45726</v>
      </c>
    </row>
    <row r="100" spans="1:6" x14ac:dyDescent="0.45">
      <c r="A100" t="s">
        <v>3295</v>
      </c>
      <c r="B100" t="s">
        <v>3492</v>
      </c>
      <c r="C100" t="s">
        <v>3595</v>
      </c>
      <c r="D100" t="s">
        <v>3609</v>
      </c>
      <c r="E100" s="6">
        <v>182.61</v>
      </c>
      <c r="F100" s="1">
        <v>45812</v>
      </c>
    </row>
    <row r="101" spans="1:6" x14ac:dyDescent="0.45">
      <c r="A101" t="s">
        <v>3296</v>
      </c>
      <c r="B101" t="s">
        <v>3493</v>
      </c>
      <c r="C101" t="s">
        <v>3595</v>
      </c>
      <c r="D101" t="s">
        <v>3607</v>
      </c>
      <c r="E101" s="6">
        <v>377.71</v>
      </c>
      <c r="F101" s="1">
        <v>45290</v>
      </c>
    </row>
    <row r="102" spans="1:6" x14ac:dyDescent="0.45">
      <c r="A102" t="s">
        <v>3297</v>
      </c>
      <c r="B102" t="s">
        <v>3494</v>
      </c>
      <c r="C102" t="s">
        <v>3595</v>
      </c>
      <c r="D102" t="s">
        <v>3606</v>
      </c>
      <c r="E102" s="6">
        <v>960.13</v>
      </c>
      <c r="F102" s="1">
        <v>45725</v>
      </c>
    </row>
    <row r="103" spans="1:6" x14ac:dyDescent="0.45">
      <c r="A103" t="s">
        <v>3298</v>
      </c>
      <c r="B103" t="s">
        <v>3495</v>
      </c>
      <c r="C103" t="s">
        <v>3595</v>
      </c>
      <c r="D103" t="s">
        <v>3606</v>
      </c>
      <c r="E103" s="6">
        <v>23.59</v>
      </c>
      <c r="F103" s="1">
        <v>45911</v>
      </c>
    </row>
    <row r="104" spans="1:6" x14ac:dyDescent="0.45">
      <c r="A104" t="s">
        <v>3299</v>
      </c>
      <c r="B104" t="s">
        <v>3496</v>
      </c>
      <c r="C104" t="s">
        <v>3595</v>
      </c>
      <c r="D104" t="s">
        <v>3608</v>
      </c>
      <c r="E104" s="6">
        <v>478.69</v>
      </c>
      <c r="F104" s="1">
        <v>45202</v>
      </c>
    </row>
    <row r="105" spans="1:6" x14ac:dyDescent="0.45">
      <c r="A105" t="s">
        <v>3300</v>
      </c>
      <c r="B105" t="s">
        <v>3497</v>
      </c>
      <c r="C105" t="s">
        <v>3595</v>
      </c>
      <c r="D105" t="s">
        <v>3609</v>
      </c>
      <c r="E105" s="6">
        <v>1908.53</v>
      </c>
      <c r="F105" s="1">
        <v>45436</v>
      </c>
    </row>
    <row r="106" spans="1:6" x14ac:dyDescent="0.45">
      <c r="A106" t="s">
        <v>3301</v>
      </c>
      <c r="B106" t="s">
        <v>3498</v>
      </c>
      <c r="C106" t="s">
        <v>3595</v>
      </c>
      <c r="D106" t="s">
        <v>3609</v>
      </c>
      <c r="E106" s="6">
        <v>1169.0999999999999</v>
      </c>
      <c r="F106" s="1">
        <v>45855</v>
      </c>
    </row>
    <row r="107" spans="1:6" x14ac:dyDescent="0.45">
      <c r="A107" t="s">
        <v>3302</v>
      </c>
      <c r="B107" t="s">
        <v>3499</v>
      </c>
      <c r="C107" t="s">
        <v>3595</v>
      </c>
      <c r="D107" t="s">
        <v>3607</v>
      </c>
      <c r="E107" s="6">
        <v>530.49</v>
      </c>
      <c r="F107" s="1">
        <v>45661</v>
      </c>
    </row>
    <row r="108" spans="1:6" x14ac:dyDescent="0.45">
      <c r="A108" t="s">
        <v>3303</v>
      </c>
      <c r="B108" t="s">
        <v>3500</v>
      </c>
      <c r="C108" t="s">
        <v>3595</v>
      </c>
      <c r="D108" t="s">
        <v>3609</v>
      </c>
      <c r="E108" s="6">
        <v>1388.61</v>
      </c>
      <c r="F108" s="1">
        <v>45777</v>
      </c>
    </row>
    <row r="109" spans="1:6" x14ac:dyDescent="0.45">
      <c r="A109" t="s">
        <v>3304</v>
      </c>
      <c r="B109" t="s">
        <v>3501</v>
      </c>
      <c r="C109" t="s">
        <v>3595</v>
      </c>
      <c r="D109" t="s">
        <v>3607</v>
      </c>
      <c r="E109" s="6">
        <v>1338.89</v>
      </c>
      <c r="F109" s="1">
        <v>45885</v>
      </c>
    </row>
    <row r="110" spans="1:6" x14ac:dyDescent="0.45">
      <c r="A110" t="s">
        <v>3305</v>
      </c>
      <c r="B110" t="s">
        <v>3502</v>
      </c>
      <c r="C110" t="s">
        <v>3595</v>
      </c>
      <c r="D110" t="s">
        <v>3608</v>
      </c>
      <c r="E110" s="6">
        <v>620.54</v>
      </c>
      <c r="F110" s="1">
        <v>45799</v>
      </c>
    </row>
    <row r="111" spans="1:6" x14ac:dyDescent="0.45">
      <c r="A111" t="s">
        <v>3306</v>
      </c>
      <c r="B111" t="s">
        <v>3503</v>
      </c>
      <c r="C111" t="s">
        <v>3595</v>
      </c>
      <c r="D111" t="s">
        <v>3608</v>
      </c>
      <c r="E111" s="6">
        <v>1375.29</v>
      </c>
      <c r="F111" s="1">
        <v>45380</v>
      </c>
    </row>
    <row r="112" spans="1:6" x14ac:dyDescent="0.45">
      <c r="A112" t="s">
        <v>3307</v>
      </c>
      <c r="B112" t="s">
        <v>3504</v>
      </c>
      <c r="C112" t="s">
        <v>3595</v>
      </c>
      <c r="D112" t="s">
        <v>3609</v>
      </c>
      <c r="E112" s="6">
        <v>1383.68</v>
      </c>
      <c r="F112" s="1">
        <v>45570</v>
      </c>
    </row>
    <row r="113" spans="1:6" x14ac:dyDescent="0.45">
      <c r="A113" t="s">
        <v>3308</v>
      </c>
      <c r="B113" t="s">
        <v>3505</v>
      </c>
      <c r="C113" t="s">
        <v>3595</v>
      </c>
      <c r="D113" t="s">
        <v>3609</v>
      </c>
      <c r="E113" s="6">
        <v>741.41</v>
      </c>
      <c r="F113" s="1">
        <v>45889</v>
      </c>
    </row>
    <row r="114" spans="1:6" x14ac:dyDescent="0.45">
      <c r="A114" t="s">
        <v>3309</v>
      </c>
      <c r="B114" t="s">
        <v>3506</v>
      </c>
      <c r="C114" t="s">
        <v>3595</v>
      </c>
      <c r="D114" t="s">
        <v>3606</v>
      </c>
      <c r="E114" s="6">
        <v>446.07</v>
      </c>
      <c r="F114" s="1">
        <v>45524</v>
      </c>
    </row>
    <row r="115" spans="1:6" x14ac:dyDescent="0.45">
      <c r="A115" t="s">
        <v>3310</v>
      </c>
      <c r="B115" t="s">
        <v>3507</v>
      </c>
      <c r="C115" t="s">
        <v>3595</v>
      </c>
      <c r="D115" t="s">
        <v>3606</v>
      </c>
      <c r="E115" s="6">
        <v>961.58</v>
      </c>
      <c r="F115" s="1">
        <v>45717</v>
      </c>
    </row>
    <row r="116" spans="1:6" x14ac:dyDescent="0.45">
      <c r="A116" t="s">
        <v>3311</v>
      </c>
      <c r="B116" t="s">
        <v>3508</v>
      </c>
      <c r="C116" t="s">
        <v>3595</v>
      </c>
      <c r="D116" t="s">
        <v>3608</v>
      </c>
      <c r="E116" s="6">
        <v>1497.99</v>
      </c>
      <c r="F116" s="1">
        <v>45427</v>
      </c>
    </row>
    <row r="117" spans="1:6" x14ac:dyDescent="0.45">
      <c r="A117" t="s">
        <v>3312</v>
      </c>
      <c r="B117" t="s">
        <v>3509</v>
      </c>
      <c r="C117" t="s">
        <v>3595</v>
      </c>
      <c r="D117" t="s">
        <v>3609</v>
      </c>
      <c r="E117" s="6">
        <v>837.53</v>
      </c>
      <c r="F117" s="1">
        <v>45867</v>
      </c>
    </row>
    <row r="118" spans="1:6" x14ac:dyDescent="0.45">
      <c r="A118" t="s">
        <v>3313</v>
      </c>
      <c r="B118" t="s">
        <v>3510</v>
      </c>
      <c r="C118" t="s">
        <v>3595</v>
      </c>
      <c r="D118" t="s">
        <v>3608</v>
      </c>
      <c r="E118" s="6">
        <v>1517.13</v>
      </c>
      <c r="F118" s="1">
        <v>45628</v>
      </c>
    </row>
    <row r="119" spans="1:6" x14ac:dyDescent="0.45">
      <c r="A119" t="s">
        <v>3314</v>
      </c>
      <c r="B119" t="s">
        <v>3511</v>
      </c>
      <c r="C119" t="s">
        <v>3595</v>
      </c>
      <c r="D119" t="s">
        <v>3606</v>
      </c>
      <c r="E119" s="6">
        <v>1526.1</v>
      </c>
      <c r="F119" s="1">
        <v>45801</v>
      </c>
    </row>
    <row r="120" spans="1:6" x14ac:dyDescent="0.45">
      <c r="A120" t="s">
        <v>3315</v>
      </c>
      <c r="B120" t="s">
        <v>3512</v>
      </c>
      <c r="C120" t="s">
        <v>3595</v>
      </c>
      <c r="D120" t="s">
        <v>3607</v>
      </c>
      <c r="E120" s="6">
        <v>1055.76</v>
      </c>
      <c r="F120" s="1">
        <v>45577</v>
      </c>
    </row>
    <row r="121" spans="1:6" x14ac:dyDescent="0.45">
      <c r="A121" t="s">
        <v>3316</v>
      </c>
      <c r="B121" t="s">
        <v>3513</v>
      </c>
      <c r="C121" t="s">
        <v>3595</v>
      </c>
      <c r="D121" t="s">
        <v>3609</v>
      </c>
      <c r="E121" s="6">
        <v>165.42</v>
      </c>
      <c r="F121" s="1">
        <v>45203</v>
      </c>
    </row>
    <row r="122" spans="1:6" x14ac:dyDescent="0.45">
      <c r="A122" t="s">
        <v>3317</v>
      </c>
      <c r="B122" t="s">
        <v>3514</v>
      </c>
      <c r="C122" t="s">
        <v>3596</v>
      </c>
      <c r="D122" t="s">
        <v>3610</v>
      </c>
      <c r="E122" s="6">
        <v>132.9</v>
      </c>
      <c r="F122" s="1">
        <v>45443</v>
      </c>
    </row>
    <row r="123" spans="1:6" x14ac:dyDescent="0.45">
      <c r="A123" t="s">
        <v>3318</v>
      </c>
      <c r="B123" t="s">
        <v>3515</v>
      </c>
      <c r="C123" t="s">
        <v>3596</v>
      </c>
      <c r="D123" t="s">
        <v>3611</v>
      </c>
      <c r="E123" s="6">
        <v>1149.68</v>
      </c>
      <c r="F123" s="1">
        <v>45408</v>
      </c>
    </row>
    <row r="124" spans="1:6" x14ac:dyDescent="0.45">
      <c r="A124" t="s">
        <v>3319</v>
      </c>
      <c r="B124" t="s">
        <v>3516</v>
      </c>
      <c r="C124" t="s">
        <v>3596</v>
      </c>
      <c r="D124" t="s">
        <v>3611</v>
      </c>
      <c r="E124" s="6">
        <v>337.43</v>
      </c>
      <c r="F124" s="1">
        <v>45461</v>
      </c>
    </row>
    <row r="125" spans="1:6" x14ac:dyDescent="0.45">
      <c r="A125" t="s">
        <v>3320</v>
      </c>
      <c r="B125" t="s">
        <v>3517</v>
      </c>
      <c r="C125" t="s">
        <v>3596</v>
      </c>
      <c r="D125" t="s">
        <v>3612</v>
      </c>
      <c r="E125" s="6">
        <v>241.32</v>
      </c>
      <c r="F125" s="1">
        <v>45545</v>
      </c>
    </row>
    <row r="126" spans="1:6" x14ac:dyDescent="0.45">
      <c r="A126" t="s">
        <v>3321</v>
      </c>
      <c r="B126" t="s">
        <v>3518</v>
      </c>
      <c r="C126" t="s">
        <v>3596</v>
      </c>
      <c r="D126" t="s">
        <v>3611</v>
      </c>
      <c r="E126" s="6">
        <v>1436.67</v>
      </c>
      <c r="F126" s="1">
        <v>45218</v>
      </c>
    </row>
    <row r="127" spans="1:6" x14ac:dyDescent="0.45">
      <c r="A127" t="s">
        <v>3322</v>
      </c>
      <c r="B127" t="s">
        <v>3519</v>
      </c>
      <c r="C127" t="s">
        <v>3596</v>
      </c>
      <c r="D127" t="s">
        <v>3612</v>
      </c>
      <c r="E127" s="6">
        <v>190.97</v>
      </c>
      <c r="F127" s="1">
        <v>45346</v>
      </c>
    </row>
    <row r="128" spans="1:6" x14ac:dyDescent="0.45">
      <c r="A128" t="s">
        <v>3323</v>
      </c>
      <c r="B128" t="s">
        <v>3520</v>
      </c>
      <c r="C128" t="s">
        <v>3596</v>
      </c>
      <c r="D128" t="s">
        <v>3612</v>
      </c>
      <c r="E128" s="6">
        <v>1619.3</v>
      </c>
      <c r="F128" s="1">
        <v>45811</v>
      </c>
    </row>
    <row r="129" spans="1:6" x14ac:dyDescent="0.45">
      <c r="A129" t="s">
        <v>3324</v>
      </c>
      <c r="B129" t="s">
        <v>3521</v>
      </c>
      <c r="C129" t="s">
        <v>3596</v>
      </c>
      <c r="D129" t="s">
        <v>3612</v>
      </c>
      <c r="E129" s="6">
        <v>272.57</v>
      </c>
      <c r="F129" s="1">
        <v>45295</v>
      </c>
    </row>
    <row r="130" spans="1:6" x14ac:dyDescent="0.45">
      <c r="A130" t="s">
        <v>3325</v>
      </c>
      <c r="B130" t="s">
        <v>3522</v>
      </c>
      <c r="C130" t="s">
        <v>3596</v>
      </c>
      <c r="D130" t="s">
        <v>3612</v>
      </c>
      <c r="E130" s="6">
        <v>919.03</v>
      </c>
      <c r="F130" s="1">
        <v>45875</v>
      </c>
    </row>
    <row r="131" spans="1:6" x14ac:dyDescent="0.45">
      <c r="A131" t="s">
        <v>3326</v>
      </c>
      <c r="B131" t="s">
        <v>3523</v>
      </c>
      <c r="C131" t="s">
        <v>3596</v>
      </c>
      <c r="D131" t="s">
        <v>3610</v>
      </c>
      <c r="E131" s="6">
        <v>1122.01</v>
      </c>
      <c r="F131" s="1">
        <v>45792</v>
      </c>
    </row>
    <row r="132" spans="1:6" x14ac:dyDescent="0.45">
      <c r="A132" t="s">
        <v>3327</v>
      </c>
      <c r="B132" t="s">
        <v>3524</v>
      </c>
      <c r="C132" t="s">
        <v>3596</v>
      </c>
      <c r="D132" t="s">
        <v>3613</v>
      </c>
      <c r="E132" s="6">
        <v>1449.33</v>
      </c>
      <c r="F132" s="1">
        <v>45801</v>
      </c>
    </row>
    <row r="133" spans="1:6" x14ac:dyDescent="0.45">
      <c r="A133" t="s">
        <v>3328</v>
      </c>
      <c r="B133" t="s">
        <v>3525</v>
      </c>
      <c r="C133" t="s">
        <v>3596</v>
      </c>
      <c r="D133" t="s">
        <v>3612</v>
      </c>
      <c r="E133" s="6">
        <v>516.37</v>
      </c>
      <c r="F133" s="1">
        <v>45856</v>
      </c>
    </row>
    <row r="134" spans="1:6" x14ac:dyDescent="0.45">
      <c r="A134" t="s">
        <v>3329</v>
      </c>
      <c r="B134" t="s">
        <v>3526</v>
      </c>
      <c r="C134" t="s">
        <v>3596</v>
      </c>
      <c r="D134" t="s">
        <v>3610</v>
      </c>
      <c r="E134" s="6">
        <v>1494.15</v>
      </c>
      <c r="F134" s="1">
        <v>45296</v>
      </c>
    </row>
    <row r="135" spans="1:6" x14ac:dyDescent="0.45">
      <c r="A135" t="s">
        <v>3330</v>
      </c>
      <c r="B135" t="s">
        <v>3527</v>
      </c>
      <c r="C135" t="s">
        <v>3596</v>
      </c>
      <c r="D135" t="s">
        <v>3610</v>
      </c>
      <c r="E135" s="6">
        <v>100.13</v>
      </c>
      <c r="F135" s="1">
        <v>45253</v>
      </c>
    </row>
    <row r="136" spans="1:6" x14ac:dyDescent="0.45">
      <c r="A136" t="s">
        <v>3331</v>
      </c>
      <c r="B136" t="s">
        <v>3528</v>
      </c>
      <c r="C136" t="s">
        <v>3596</v>
      </c>
      <c r="D136" t="s">
        <v>3613</v>
      </c>
      <c r="E136" s="6">
        <v>1403.77</v>
      </c>
      <c r="F136" s="1">
        <v>45733</v>
      </c>
    </row>
    <row r="137" spans="1:6" x14ac:dyDescent="0.45">
      <c r="A137" t="s">
        <v>3332</v>
      </c>
      <c r="B137" t="s">
        <v>3529</v>
      </c>
      <c r="C137" t="s">
        <v>3596</v>
      </c>
      <c r="D137" t="s">
        <v>3610</v>
      </c>
      <c r="E137" s="6">
        <v>1869.82</v>
      </c>
      <c r="F137" s="1">
        <v>45422</v>
      </c>
    </row>
    <row r="138" spans="1:6" x14ac:dyDescent="0.45">
      <c r="A138" t="s">
        <v>3333</v>
      </c>
      <c r="B138" t="s">
        <v>3530</v>
      </c>
      <c r="C138" t="s">
        <v>3596</v>
      </c>
      <c r="D138" t="s">
        <v>3610</v>
      </c>
      <c r="E138" s="6">
        <v>1972.41</v>
      </c>
      <c r="F138" s="1">
        <v>45687</v>
      </c>
    </row>
    <row r="139" spans="1:6" x14ac:dyDescent="0.45">
      <c r="A139" t="s">
        <v>3334</v>
      </c>
      <c r="B139" t="s">
        <v>3531</v>
      </c>
      <c r="C139" t="s">
        <v>3596</v>
      </c>
      <c r="D139" t="s">
        <v>3612</v>
      </c>
      <c r="E139" s="6">
        <v>73.150000000000006</v>
      </c>
      <c r="F139" s="1">
        <v>45465</v>
      </c>
    </row>
    <row r="140" spans="1:6" x14ac:dyDescent="0.45">
      <c r="A140" t="s">
        <v>3335</v>
      </c>
      <c r="B140" t="s">
        <v>3532</v>
      </c>
      <c r="C140" t="s">
        <v>3596</v>
      </c>
      <c r="D140" t="s">
        <v>3612</v>
      </c>
      <c r="E140" s="6">
        <v>368.16</v>
      </c>
      <c r="F140" s="1">
        <v>45583</v>
      </c>
    </row>
    <row r="141" spans="1:6" x14ac:dyDescent="0.45">
      <c r="A141" t="s">
        <v>3336</v>
      </c>
      <c r="B141" t="s">
        <v>3533</v>
      </c>
      <c r="C141" t="s">
        <v>3596</v>
      </c>
      <c r="D141" t="s">
        <v>3611</v>
      </c>
      <c r="E141" s="6">
        <v>1534</v>
      </c>
      <c r="F141" s="1">
        <v>45714</v>
      </c>
    </row>
    <row r="142" spans="1:6" x14ac:dyDescent="0.45">
      <c r="A142" t="s">
        <v>3337</v>
      </c>
      <c r="B142" t="s">
        <v>3534</v>
      </c>
      <c r="C142" t="s">
        <v>3596</v>
      </c>
      <c r="D142" t="s">
        <v>3612</v>
      </c>
      <c r="E142" s="6">
        <v>755.18</v>
      </c>
      <c r="F142" s="1">
        <v>45908</v>
      </c>
    </row>
    <row r="143" spans="1:6" x14ac:dyDescent="0.45">
      <c r="A143" t="s">
        <v>3338</v>
      </c>
      <c r="B143" t="s">
        <v>3535</v>
      </c>
      <c r="C143" t="s">
        <v>3596</v>
      </c>
      <c r="D143" t="s">
        <v>3612</v>
      </c>
      <c r="E143" s="6">
        <v>902.59</v>
      </c>
      <c r="F143" s="1">
        <v>45620</v>
      </c>
    </row>
    <row r="144" spans="1:6" x14ac:dyDescent="0.45">
      <c r="A144" t="s">
        <v>3339</v>
      </c>
      <c r="B144" t="s">
        <v>3536</v>
      </c>
      <c r="C144" t="s">
        <v>3596</v>
      </c>
      <c r="D144" t="s">
        <v>3612</v>
      </c>
      <c r="E144" s="6">
        <v>757.53</v>
      </c>
      <c r="F144" s="1">
        <v>45647</v>
      </c>
    </row>
    <row r="145" spans="1:6" x14ac:dyDescent="0.45">
      <c r="A145" t="s">
        <v>3340</v>
      </c>
      <c r="B145" t="s">
        <v>3537</v>
      </c>
      <c r="C145" t="s">
        <v>3596</v>
      </c>
      <c r="D145" t="s">
        <v>3611</v>
      </c>
      <c r="E145" s="6">
        <v>1310.53</v>
      </c>
      <c r="F145" s="1">
        <v>45698</v>
      </c>
    </row>
    <row r="146" spans="1:6" x14ac:dyDescent="0.45">
      <c r="A146" t="s">
        <v>3341</v>
      </c>
      <c r="B146" t="s">
        <v>3538</v>
      </c>
      <c r="C146" t="s">
        <v>3596</v>
      </c>
      <c r="D146" t="s">
        <v>3613</v>
      </c>
      <c r="E146" s="6">
        <v>246.08</v>
      </c>
      <c r="F146" s="1">
        <v>45699</v>
      </c>
    </row>
    <row r="147" spans="1:6" x14ac:dyDescent="0.45">
      <c r="A147" t="s">
        <v>3342</v>
      </c>
      <c r="B147" t="s">
        <v>3539</v>
      </c>
      <c r="C147" t="s">
        <v>3596</v>
      </c>
      <c r="D147" t="s">
        <v>3612</v>
      </c>
      <c r="E147" s="6">
        <v>1062.4000000000001</v>
      </c>
      <c r="F147" s="1">
        <v>45276</v>
      </c>
    </row>
    <row r="148" spans="1:6" x14ac:dyDescent="0.45">
      <c r="A148" t="s">
        <v>3343</v>
      </c>
      <c r="B148" t="s">
        <v>3540</v>
      </c>
      <c r="C148" t="s">
        <v>3596</v>
      </c>
      <c r="D148" t="s">
        <v>3611</v>
      </c>
      <c r="E148" s="6">
        <v>1671.3</v>
      </c>
      <c r="F148" s="1">
        <v>45335</v>
      </c>
    </row>
    <row r="149" spans="1:6" x14ac:dyDescent="0.45">
      <c r="A149" t="s">
        <v>3344</v>
      </c>
      <c r="B149" t="s">
        <v>3541</v>
      </c>
      <c r="C149" t="s">
        <v>3596</v>
      </c>
      <c r="D149" t="s">
        <v>3610</v>
      </c>
      <c r="E149" s="6">
        <v>1957.2</v>
      </c>
      <c r="F149" s="1">
        <v>45215</v>
      </c>
    </row>
    <row r="150" spans="1:6" x14ac:dyDescent="0.45">
      <c r="A150" t="s">
        <v>3345</v>
      </c>
      <c r="B150" t="s">
        <v>3542</v>
      </c>
      <c r="C150" t="s">
        <v>3596</v>
      </c>
      <c r="D150" t="s">
        <v>3612</v>
      </c>
      <c r="E150" s="6">
        <v>1350.26</v>
      </c>
      <c r="F150" s="1">
        <v>45257</v>
      </c>
    </row>
    <row r="151" spans="1:6" x14ac:dyDescent="0.45">
      <c r="A151" t="s">
        <v>3346</v>
      </c>
      <c r="B151" t="s">
        <v>3543</v>
      </c>
      <c r="C151" t="s">
        <v>3596</v>
      </c>
      <c r="D151" t="s">
        <v>3612</v>
      </c>
      <c r="E151" s="6">
        <v>1068.55</v>
      </c>
      <c r="F151" s="1">
        <v>45448</v>
      </c>
    </row>
    <row r="152" spans="1:6" x14ac:dyDescent="0.45">
      <c r="A152" t="s">
        <v>3347</v>
      </c>
      <c r="B152" t="s">
        <v>3544</v>
      </c>
      <c r="C152" t="s">
        <v>3596</v>
      </c>
      <c r="D152" t="s">
        <v>3611</v>
      </c>
      <c r="E152" s="6">
        <v>502.55</v>
      </c>
      <c r="F152" s="1">
        <v>45801</v>
      </c>
    </row>
    <row r="153" spans="1:6" x14ac:dyDescent="0.45">
      <c r="A153" t="s">
        <v>3348</v>
      </c>
      <c r="B153" t="s">
        <v>3545</v>
      </c>
      <c r="C153" t="s">
        <v>3596</v>
      </c>
      <c r="D153" t="s">
        <v>3613</v>
      </c>
      <c r="E153" s="6">
        <v>318.69</v>
      </c>
      <c r="F153" s="1">
        <v>45393</v>
      </c>
    </row>
    <row r="154" spans="1:6" x14ac:dyDescent="0.45">
      <c r="A154" t="s">
        <v>3349</v>
      </c>
      <c r="B154" t="s">
        <v>3546</v>
      </c>
      <c r="C154" t="s">
        <v>3596</v>
      </c>
      <c r="D154" t="s">
        <v>3611</v>
      </c>
      <c r="E154" s="6">
        <v>1875.45</v>
      </c>
      <c r="F154" s="1">
        <v>45303</v>
      </c>
    </row>
    <row r="155" spans="1:6" x14ac:dyDescent="0.45">
      <c r="A155" t="s">
        <v>3350</v>
      </c>
      <c r="B155" t="s">
        <v>3547</v>
      </c>
      <c r="C155" t="s">
        <v>3596</v>
      </c>
      <c r="D155" t="s">
        <v>3610</v>
      </c>
      <c r="E155" s="6">
        <v>74.11</v>
      </c>
      <c r="F155" s="1">
        <v>45524</v>
      </c>
    </row>
    <row r="156" spans="1:6" x14ac:dyDescent="0.45">
      <c r="A156" t="s">
        <v>3351</v>
      </c>
      <c r="B156" t="s">
        <v>3548</v>
      </c>
      <c r="C156" t="s">
        <v>3596</v>
      </c>
      <c r="D156" t="s">
        <v>3612</v>
      </c>
      <c r="E156" s="6">
        <v>1233.7</v>
      </c>
      <c r="F156" s="1">
        <v>45829</v>
      </c>
    </row>
    <row r="157" spans="1:6" x14ac:dyDescent="0.45">
      <c r="A157" t="s">
        <v>3352</v>
      </c>
      <c r="B157" t="s">
        <v>3549</v>
      </c>
      <c r="C157" t="s">
        <v>3596</v>
      </c>
      <c r="D157" t="s">
        <v>3610</v>
      </c>
      <c r="E157" s="6">
        <v>488.93</v>
      </c>
      <c r="F157" s="1">
        <v>45683</v>
      </c>
    </row>
    <row r="158" spans="1:6" x14ac:dyDescent="0.45">
      <c r="A158" t="s">
        <v>3353</v>
      </c>
      <c r="B158" t="s">
        <v>3550</v>
      </c>
      <c r="C158" t="s">
        <v>3596</v>
      </c>
      <c r="D158" t="s">
        <v>3610</v>
      </c>
      <c r="E158" s="6">
        <v>210.78</v>
      </c>
      <c r="F158" s="1">
        <v>45542</v>
      </c>
    </row>
    <row r="159" spans="1:6" x14ac:dyDescent="0.45">
      <c r="A159" t="s">
        <v>3354</v>
      </c>
      <c r="B159" t="s">
        <v>3551</v>
      </c>
      <c r="C159" t="s">
        <v>3596</v>
      </c>
      <c r="D159" t="s">
        <v>3610</v>
      </c>
      <c r="E159" s="6">
        <v>898.42</v>
      </c>
      <c r="F159" s="1">
        <v>45905</v>
      </c>
    </row>
    <row r="160" spans="1:6" x14ac:dyDescent="0.45">
      <c r="A160" t="s">
        <v>3355</v>
      </c>
      <c r="B160" t="s">
        <v>3552</v>
      </c>
      <c r="C160" t="s">
        <v>3596</v>
      </c>
      <c r="D160" t="s">
        <v>3610</v>
      </c>
      <c r="E160" s="6">
        <v>497.02</v>
      </c>
      <c r="F160" s="1">
        <v>45206</v>
      </c>
    </row>
    <row r="161" spans="1:6" x14ac:dyDescent="0.45">
      <c r="A161" t="s">
        <v>3356</v>
      </c>
      <c r="B161" t="s">
        <v>3553</v>
      </c>
      <c r="C161" t="s">
        <v>3596</v>
      </c>
      <c r="D161" t="s">
        <v>3610</v>
      </c>
      <c r="E161" s="6">
        <v>810.51</v>
      </c>
      <c r="F161" s="1">
        <v>45294</v>
      </c>
    </row>
    <row r="162" spans="1:6" x14ac:dyDescent="0.45">
      <c r="A162" t="s">
        <v>3357</v>
      </c>
      <c r="B162" t="s">
        <v>3554</v>
      </c>
      <c r="C162" t="s">
        <v>3597</v>
      </c>
      <c r="D162" t="s">
        <v>3614</v>
      </c>
      <c r="E162" s="6">
        <v>1084.1199999999999</v>
      </c>
      <c r="F162" s="1">
        <v>45673</v>
      </c>
    </row>
    <row r="163" spans="1:6" x14ac:dyDescent="0.45">
      <c r="A163" t="s">
        <v>3358</v>
      </c>
      <c r="B163" t="s">
        <v>3555</v>
      </c>
      <c r="C163" t="s">
        <v>3597</v>
      </c>
      <c r="D163" t="s">
        <v>3615</v>
      </c>
      <c r="E163" s="6">
        <v>288.87</v>
      </c>
      <c r="F163" s="1">
        <v>45420</v>
      </c>
    </row>
    <row r="164" spans="1:6" x14ac:dyDescent="0.45">
      <c r="A164" t="s">
        <v>3359</v>
      </c>
      <c r="B164" t="s">
        <v>3556</v>
      </c>
      <c r="C164" t="s">
        <v>3597</v>
      </c>
      <c r="D164" t="s">
        <v>3616</v>
      </c>
      <c r="E164" s="6">
        <v>475.98</v>
      </c>
      <c r="F164" s="1">
        <v>45554</v>
      </c>
    </row>
    <row r="165" spans="1:6" x14ac:dyDescent="0.45">
      <c r="A165" t="s">
        <v>3360</v>
      </c>
      <c r="B165" t="s">
        <v>3557</v>
      </c>
      <c r="C165" t="s">
        <v>3597</v>
      </c>
      <c r="D165" t="s">
        <v>3616</v>
      </c>
      <c r="E165" s="6">
        <v>1159.17</v>
      </c>
      <c r="F165" s="1">
        <v>45835</v>
      </c>
    </row>
    <row r="166" spans="1:6" x14ac:dyDescent="0.45">
      <c r="A166" t="s">
        <v>3361</v>
      </c>
      <c r="B166" t="s">
        <v>3558</v>
      </c>
      <c r="C166" t="s">
        <v>3597</v>
      </c>
      <c r="D166" t="s">
        <v>3616</v>
      </c>
      <c r="E166" s="6">
        <v>481.44</v>
      </c>
      <c r="F166" s="1">
        <v>45378</v>
      </c>
    </row>
    <row r="167" spans="1:6" x14ac:dyDescent="0.45">
      <c r="A167" t="s">
        <v>3362</v>
      </c>
      <c r="B167" t="s">
        <v>3559</v>
      </c>
      <c r="C167" t="s">
        <v>3597</v>
      </c>
      <c r="D167" t="s">
        <v>3614</v>
      </c>
      <c r="E167" s="6">
        <v>1971.53</v>
      </c>
      <c r="F167" s="1">
        <v>45892</v>
      </c>
    </row>
    <row r="168" spans="1:6" x14ac:dyDescent="0.45">
      <c r="A168" t="s">
        <v>3363</v>
      </c>
      <c r="B168" t="s">
        <v>3560</v>
      </c>
      <c r="C168" t="s">
        <v>3597</v>
      </c>
      <c r="D168" t="s">
        <v>3614</v>
      </c>
      <c r="E168" s="6">
        <v>832.98</v>
      </c>
      <c r="F168" s="1">
        <v>45256</v>
      </c>
    </row>
    <row r="169" spans="1:6" x14ac:dyDescent="0.45">
      <c r="A169" t="s">
        <v>3364</v>
      </c>
      <c r="B169" t="s">
        <v>3561</v>
      </c>
      <c r="C169" t="s">
        <v>3597</v>
      </c>
      <c r="D169" t="s">
        <v>3616</v>
      </c>
      <c r="E169" s="6">
        <v>131.31</v>
      </c>
      <c r="F169" s="1">
        <v>45480</v>
      </c>
    </row>
    <row r="170" spans="1:6" x14ac:dyDescent="0.45">
      <c r="A170" t="s">
        <v>3365</v>
      </c>
      <c r="B170" t="s">
        <v>3562</v>
      </c>
      <c r="C170" t="s">
        <v>3597</v>
      </c>
      <c r="D170" t="s">
        <v>3614</v>
      </c>
      <c r="E170" s="6">
        <v>1255.73</v>
      </c>
      <c r="F170" s="1">
        <v>45846</v>
      </c>
    </row>
    <row r="171" spans="1:6" x14ac:dyDescent="0.45">
      <c r="A171" t="s">
        <v>3366</v>
      </c>
      <c r="B171" t="s">
        <v>3563</v>
      </c>
      <c r="C171" t="s">
        <v>3597</v>
      </c>
      <c r="D171" t="s">
        <v>3617</v>
      </c>
      <c r="E171" s="6">
        <v>1116.1400000000001</v>
      </c>
      <c r="F171" s="1">
        <v>45190</v>
      </c>
    </row>
    <row r="172" spans="1:6" x14ac:dyDescent="0.45">
      <c r="A172" t="s">
        <v>3367</v>
      </c>
      <c r="B172" t="s">
        <v>3564</v>
      </c>
      <c r="C172" t="s">
        <v>3597</v>
      </c>
      <c r="D172" t="s">
        <v>3615</v>
      </c>
      <c r="E172" s="6">
        <v>1944.86</v>
      </c>
      <c r="F172" s="1">
        <v>45836</v>
      </c>
    </row>
    <row r="173" spans="1:6" x14ac:dyDescent="0.45">
      <c r="A173" t="s">
        <v>3368</v>
      </c>
      <c r="B173" t="s">
        <v>3565</v>
      </c>
      <c r="C173" t="s">
        <v>3597</v>
      </c>
      <c r="D173" t="s">
        <v>3617</v>
      </c>
      <c r="E173" s="6">
        <v>1573.75</v>
      </c>
      <c r="F173" s="1">
        <v>45457</v>
      </c>
    </row>
    <row r="174" spans="1:6" x14ac:dyDescent="0.45">
      <c r="A174" t="s">
        <v>3369</v>
      </c>
      <c r="B174" t="s">
        <v>3566</v>
      </c>
      <c r="C174" t="s">
        <v>3597</v>
      </c>
      <c r="D174" t="s">
        <v>3616</v>
      </c>
      <c r="E174" s="6">
        <v>1395.65</v>
      </c>
      <c r="F174" s="1">
        <v>45735</v>
      </c>
    </row>
    <row r="175" spans="1:6" x14ac:dyDescent="0.45">
      <c r="A175" t="s">
        <v>3370</v>
      </c>
      <c r="B175" t="s">
        <v>3563</v>
      </c>
      <c r="C175" t="s">
        <v>3597</v>
      </c>
      <c r="D175" t="s">
        <v>3617</v>
      </c>
      <c r="E175" s="6">
        <v>306.94</v>
      </c>
      <c r="F175" s="1">
        <v>45524</v>
      </c>
    </row>
    <row r="176" spans="1:6" x14ac:dyDescent="0.45">
      <c r="A176" t="s">
        <v>3371</v>
      </c>
      <c r="B176" t="s">
        <v>3567</v>
      </c>
      <c r="C176" t="s">
        <v>3597</v>
      </c>
      <c r="D176" t="s">
        <v>3617</v>
      </c>
      <c r="E176" s="6">
        <v>375.92</v>
      </c>
      <c r="F176" s="1">
        <v>45433</v>
      </c>
    </row>
    <row r="177" spans="1:6" x14ac:dyDescent="0.45">
      <c r="A177" t="s">
        <v>3372</v>
      </c>
      <c r="B177" t="s">
        <v>3568</v>
      </c>
      <c r="C177" t="s">
        <v>3597</v>
      </c>
      <c r="D177" t="s">
        <v>3617</v>
      </c>
      <c r="E177" s="6">
        <v>489.53</v>
      </c>
      <c r="F177" s="1">
        <v>45914</v>
      </c>
    </row>
    <row r="178" spans="1:6" x14ac:dyDescent="0.45">
      <c r="A178" t="s">
        <v>3373</v>
      </c>
      <c r="B178" t="s">
        <v>3569</v>
      </c>
      <c r="C178" t="s">
        <v>3597</v>
      </c>
      <c r="D178" t="s">
        <v>3614</v>
      </c>
      <c r="E178" s="6">
        <v>608.47</v>
      </c>
      <c r="F178" s="1">
        <v>45318</v>
      </c>
    </row>
    <row r="179" spans="1:6" x14ac:dyDescent="0.45">
      <c r="A179" t="s">
        <v>3374</v>
      </c>
      <c r="B179" t="s">
        <v>3570</v>
      </c>
      <c r="C179" t="s">
        <v>3597</v>
      </c>
      <c r="D179" t="s">
        <v>3614</v>
      </c>
      <c r="E179" s="6">
        <v>1613.49</v>
      </c>
      <c r="F179" s="1">
        <v>45418</v>
      </c>
    </row>
    <row r="180" spans="1:6" x14ac:dyDescent="0.45">
      <c r="A180" t="s">
        <v>3375</v>
      </c>
      <c r="B180" t="s">
        <v>3571</v>
      </c>
      <c r="C180" t="s">
        <v>3597</v>
      </c>
      <c r="D180" t="s">
        <v>3615</v>
      </c>
      <c r="E180" s="6">
        <v>1129.1500000000001</v>
      </c>
      <c r="F180" s="1">
        <v>45384</v>
      </c>
    </row>
    <row r="181" spans="1:6" x14ac:dyDescent="0.45">
      <c r="A181" t="s">
        <v>3376</v>
      </c>
      <c r="B181" t="s">
        <v>3572</v>
      </c>
      <c r="C181" t="s">
        <v>3597</v>
      </c>
      <c r="D181" t="s">
        <v>3617</v>
      </c>
      <c r="E181" s="6">
        <v>1119</v>
      </c>
      <c r="F181" s="1">
        <v>45352</v>
      </c>
    </row>
    <row r="182" spans="1:6" x14ac:dyDescent="0.45">
      <c r="A182" t="s">
        <v>3377</v>
      </c>
      <c r="B182" t="s">
        <v>3573</v>
      </c>
      <c r="C182" t="s">
        <v>3597</v>
      </c>
      <c r="D182" t="s">
        <v>3614</v>
      </c>
      <c r="E182" s="6">
        <v>782.95</v>
      </c>
      <c r="F182" s="1">
        <v>45916</v>
      </c>
    </row>
    <row r="183" spans="1:6" x14ac:dyDescent="0.45">
      <c r="A183" t="s">
        <v>3378</v>
      </c>
      <c r="B183" t="s">
        <v>3574</v>
      </c>
      <c r="C183" t="s">
        <v>3597</v>
      </c>
      <c r="D183" t="s">
        <v>3616</v>
      </c>
      <c r="E183" s="6">
        <v>414.64</v>
      </c>
      <c r="F183" s="1">
        <v>45519</v>
      </c>
    </row>
    <row r="184" spans="1:6" x14ac:dyDescent="0.45">
      <c r="A184" t="s">
        <v>3379</v>
      </c>
      <c r="B184" t="s">
        <v>3575</v>
      </c>
      <c r="C184" t="s">
        <v>3597</v>
      </c>
      <c r="D184" t="s">
        <v>3615</v>
      </c>
      <c r="E184" s="6">
        <v>1845.23</v>
      </c>
      <c r="F184" s="1">
        <v>45597</v>
      </c>
    </row>
    <row r="185" spans="1:6" x14ac:dyDescent="0.45">
      <c r="A185" t="s">
        <v>3380</v>
      </c>
      <c r="B185" t="s">
        <v>3576</v>
      </c>
      <c r="C185" t="s">
        <v>3597</v>
      </c>
      <c r="D185" t="s">
        <v>3616</v>
      </c>
      <c r="E185" s="6">
        <v>194</v>
      </c>
      <c r="F185" s="1">
        <v>45540</v>
      </c>
    </row>
    <row r="186" spans="1:6" x14ac:dyDescent="0.45">
      <c r="A186" t="s">
        <v>3381</v>
      </c>
      <c r="B186" t="s">
        <v>3577</v>
      </c>
      <c r="C186" t="s">
        <v>3597</v>
      </c>
      <c r="D186" t="s">
        <v>3614</v>
      </c>
      <c r="E186" s="6">
        <v>112.56</v>
      </c>
      <c r="F186" s="1">
        <v>45561</v>
      </c>
    </row>
    <row r="187" spans="1:6" x14ac:dyDescent="0.45">
      <c r="A187" t="s">
        <v>3382</v>
      </c>
      <c r="B187" t="s">
        <v>3578</v>
      </c>
      <c r="C187" t="s">
        <v>3597</v>
      </c>
      <c r="D187" t="s">
        <v>3617</v>
      </c>
      <c r="E187" s="6">
        <v>1350.61</v>
      </c>
      <c r="F187" s="1">
        <v>45619</v>
      </c>
    </row>
    <row r="188" spans="1:6" x14ac:dyDescent="0.45">
      <c r="A188" t="s">
        <v>3383</v>
      </c>
      <c r="B188" t="s">
        <v>3579</v>
      </c>
      <c r="C188" t="s">
        <v>3597</v>
      </c>
      <c r="D188" t="s">
        <v>3615</v>
      </c>
      <c r="E188" s="6">
        <v>1748.5</v>
      </c>
      <c r="F188" s="1">
        <v>45264</v>
      </c>
    </row>
    <row r="189" spans="1:6" x14ac:dyDescent="0.45">
      <c r="A189" t="s">
        <v>3384</v>
      </c>
      <c r="B189" t="s">
        <v>3580</v>
      </c>
      <c r="C189" t="s">
        <v>3597</v>
      </c>
      <c r="D189" t="s">
        <v>3614</v>
      </c>
      <c r="E189" s="6">
        <v>1611.25</v>
      </c>
      <c r="F189" s="1">
        <v>45912</v>
      </c>
    </row>
    <row r="190" spans="1:6" x14ac:dyDescent="0.45">
      <c r="A190" t="s">
        <v>3385</v>
      </c>
      <c r="B190" t="s">
        <v>3581</v>
      </c>
      <c r="C190" t="s">
        <v>3597</v>
      </c>
      <c r="D190" t="s">
        <v>3614</v>
      </c>
      <c r="E190" s="6">
        <v>963.99</v>
      </c>
      <c r="F190" s="1">
        <v>45914</v>
      </c>
    </row>
    <row r="191" spans="1:6" x14ac:dyDescent="0.45">
      <c r="A191" t="s">
        <v>3386</v>
      </c>
      <c r="B191" t="s">
        <v>3582</v>
      </c>
      <c r="C191" t="s">
        <v>3597</v>
      </c>
      <c r="D191" t="s">
        <v>3616</v>
      </c>
      <c r="E191" s="6">
        <v>613.34</v>
      </c>
      <c r="F191" s="1">
        <v>45753</v>
      </c>
    </row>
    <row r="192" spans="1:6" x14ac:dyDescent="0.45">
      <c r="A192" t="s">
        <v>3387</v>
      </c>
      <c r="B192" t="s">
        <v>3583</v>
      </c>
      <c r="C192" t="s">
        <v>3597</v>
      </c>
      <c r="D192" t="s">
        <v>3615</v>
      </c>
      <c r="E192" s="6">
        <v>431.5</v>
      </c>
      <c r="F192" s="1">
        <v>45596</v>
      </c>
    </row>
    <row r="193" spans="1:6" x14ac:dyDescent="0.45">
      <c r="A193" t="s">
        <v>3388</v>
      </c>
      <c r="B193" t="s">
        <v>3584</v>
      </c>
      <c r="C193" t="s">
        <v>3597</v>
      </c>
      <c r="D193" t="s">
        <v>3614</v>
      </c>
      <c r="E193" s="6">
        <v>1924.53</v>
      </c>
      <c r="F193" s="1">
        <v>45238</v>
      </c>
    </row>
    <row r="194" spans="1:6" x14ac:dyDescent="0.45">
      <c r="A194" t="s">
        <v>3389</v>
      </c>
      <c r="B194" t="s">
        <v>3585</v>
      </c>
      <c r="C194" t="s">
        <v>3597</v>
      </c>
      <c r="D194" t="s">
        <v>3615</v>
      </c>
      <c r="E194" s="6">
        <v>1496.29</v>
      </c>
      <c r="F194" s="1">
        <v>45859</v>
      </c>
    </row>
    <row r="195" spans="1:6" x14ac:dyDescent="0.45">
      <c r="A195" t="s">
        <v>3390</v>
      </c>
      <c r="B195" t="s">
        <v>3586</v>
      </c>
      <c r="C195" t="s">
        <v>3597</v>
      </c>
      <c r="D195" t="s">
        <v>3617</v>
      </c>
      <c r="E195" s="6">
        <v>1829.74</v>
      </c>
      <c r="F195" s="1">
        <v>45487</v>
      </c>
    </row>
    <row r="196" spans="1:6" x14ac:dyDescent="0.45">
      <c r="A196" t="s">
        <v>3391</v>
      </c>
      <c r="B196" t="s">
        <v>3587</v>
      </c>
      <c r="C196" t="s">
        <v>3597</v>
      </c>
      <c r="D196" t="s">
        <v>3614</v>
      </c>
      <c r="E196" s="6">
        <v>799.3</v>
      </c>
      <c r="F196" s="1">
        <v>45729</v>
      </c>
    </row>
    <row r="197" spans="1:6" x14ac:dyDescent="0.45">
      <c r="A197" t="s">
        <v>3392</v>
      </c>
      <c r="B197" t="s">
        <v>3588</v>
      </c>
      <c r="C197" t="s">
        <v>3597</v>
      </c>
      <c r="D197" t="s">
        <v>3614</v>
      </c>
      <c r="E197" s="6">
        <v>1108.6400000000001</v>
      </c>
      <c r="F197" s="1">
        <v>45200</v>
      </c>
    </row>
    <row r="198" spans="1:6" x14ac:dyDescent="0.45">
      <c r="A198" t="s">
        <v>3393</v>
      </c>
      <c r="B198" t="s">
        <v>3589</v>
      </c>
      <c r="C198" t="s">
        <v>3597</v>
      </c>
      <c r="D198" t="s">
        <v>3616</v>
      </c>
      <c r="E198" s="6">
        <v>767.52</v>
      </c>
      <c r="F198" s="1">
        <v>45750</v>
      </c>
    </row>
    <row r="199" spans="1:6" x14ac:dyDescent="0.45">
      <c r="A199" t="s">
        <v>3394</v>
      </c>
      <c r="B199" t="s">
        <v>3590</v>
      </c>
      <c r="C199" t="s">
        <v>3597</v>
      </c>
      <c r="D199" t="s">
        <v>3616</v>
      </c>
      <c r="E199" s="6">
        <v>623.76</v>
      </c>
      <c r="F199" s="1">
        <v>45204</v>
      </c>
    </row>
    <row r="200" spans="1:6" x14ac:dyDescent="0.45">
      <c r="A200" t="s">
        <v>3395</v>
      </c>
      <c r="B200" t="s">
        <v>3591</v>
      </c>
      <c r="C200" t="s">
        <v>3597</v>
      </c>
      <c r="D200" t="s">
        <v>3616</v>
      </c>
      <c r="E200" s="6">
        <v>1030.5</v>
      </c>
      <c r="F200" s="1">
        <v>45566</v>
      </c>
    </row>
    <row r="201" spans="1:6" x14ac:dyDescent="0.45">
      <c r="A201" t="s">
        <v>3396</v>
      </c>
      <c r="B201" t="s">
        <v>3592</v>
      </c>
      <c r="C201" t="s">
        <v>3597</v>
      </c>
      <c r="D201" t="s">
        <v>3617</v>
      </c>
      <c r="E201" s="6">
        <v>937.35</v>
      </c>
      <c r="F201" s="1">
        <v>45708</v>
      </c>
    </row>
  </sheetData>
  <conditionalFormatting sqref="F2:F201">
    <cfRule type="cellIs" dxfId="0" priority="1" operator="equal">
      <formula>1</formula>
    </cfRule>
  </conditionalFormatting>
  <pageMargins left="0.7" right="0.7" top="0.75" bottom="0.75" header="0.3" footer="0.3"/>
  <legacy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1098-E149-4C94-BAB9-62EA1FDB1DCB}">
  <dimension ref="A1:V21"/>
  <sheetViews>
    <sheetView zoomScale="81" workbookViewId="0">
      <selection sqref="A1:N101"/>
    </sheetView>
  </sheetViews>
  <sheetFormatPr defaultRowHeight="16.5" x14ac:dyDescent="0.45"/>
  <cols>
    <col min="1" max="1" width="15.5" customWidth="1"/>
    <col min="2" max="2" width="19.33203125" customWidth="1"/>
    <col min="3" max="3" width="12.5" customWidth="1"/>
    <col min="4" max="4" width="18.33203125" style="1" customWidth="1"/>
    <col min="5" max="5" width="18.33203125" customWidth="1"/>
    <col min="6" max="6" width="10.08203125" style="6" customWidth="1"/>
    <col min="7" max="7" width="15.58203125" customWidth="1"/>
    <col min="8" max="8" width="27.4140625" customWidth="1"/>
    <col min="9" max="9" width="19.4140625" customWidth="1"/>
    <col min="10" max="10" width="31.25" style="6" customWidth="1"/>
    <col min="11" max="11" width="24.5" style="6" customWidth="1"/>
    <col min="12" max="12" width="22.75" style="6" customWidth="1"/>
    <col min="13" max="13" width="19.33203125" style="14" customWidth="1"/>
    <col min="14" max="14" width="28.58203125" style="14" customWidth="1"/>
    <col min="15" max="15" width="22.1640625" style="14" customWidth="1"/>
    <col min="16" max="16" width="22.9140625" style="14" customWidth="1"/>
    <col min="17" max="17" width="25.4140625" style="14" customWidth="1"/>
    <col min="18" max="18" width="24.33203125" style="14" customWidth="1"/>
    <col min="19" max="19" width="23.25" style="14" customWidth="1"/>
    <col min="20" max="20" width="23.9140625" style="14" customWidth="1"/>
    <col min="21" max="21" width="22.1640625" style="14" customWidth="1"/>
    <col min="22" max="22" width="22.9140625" style="14" customWidth="1"/>
  </cols>
  <sheetData>
    <row r="1" spans="1:22" x14ac:dyDescent="0.45">
      <c r="A1" t="s">
        <v>8634</v>
      </c>
      <c r="B1" t="s">
        <v>8635</v>
      </c>
      <c r="C1" t="s">
        <v>8636</v>
      </c>
      <c r="D1" s="1" t="s">
        <v>8637</v>
      </c>
      <c r="E1" t="s">
        <v>8638</v>
      </c>
      <c r="F1" s="6" t="s">
        <v>8639</v>
      </c>
      <c r="G1" t="s">
        <v>8640</v>
      </c>
      <c r="H1" t="s">
        <v>8723</v>
      </c>
      <c r="I1" t="s">
        <v>8724</v>
      </c>
      <c r="J1" s="6" t="s">
        <v>8749</v>
      </c>
      <c r="K1" s="6" t="s">
        <v>8756</v>
      </c>
      <c r="L1" s="6" t="s">
        <v>8757</v>
      </c>
      <c r="M1" t="s">
        <v>8761</v>
      </c>
      <c r="N1" t="s">
        <v>8808</v>
      </c>
      <c r="O1" s="14" t="s">
        <v>8758</v>
      </c>
      <c r="P1" t="s">
        <v>8807</v>
      </c>
      <c r="Q1"/>
      <c r="R1"/>
      <c r="S1"/>
      <c r="T1"/>
      <c r="U1"/>
      <c r="V1"/>
    </row>
    <row r="2" spans="1:22" x14ac:dyDescent="0.45">
      <c r="A2" t="s">
        <v>8641</v>
      </c>
      <c r="B2" t="s">
        <v>8763</v>
      </c>
      <c r="C2" t="s">
        <v>8681</v>
      </c>
      <c r="D2" t="s">
        <v>8836</v>
      </c>
      <c r="E2" t="s">
        <v>8837</v>
      </c>
      <c r="F2" t="s">
        <v>8838</v>
      </c>
      <c r="G2" t="s">
        <v>8630</v>
      </c>
      <c r="H2" t="s">
        <v>8725</v>
      </c>
      <c r="I2" t="s">
        <v>8726</v>
      </c>
      <c r="J2" t="s">
        <v>8839</v>
      </c>
      <c r="K2" t="s">
        <v>8840</v>
      </c>
      <c r="L2" t="s">
        <v>8841</v>
      </c>
      <c r="M2" t="s">
        <v>8842</v>
      </c>
      <c r="N2" t="s">
        <v>8783</v>
      </c>
      <c r="O2" s="14">
        <v>0.91532433609055286</v>
      </c>
      <c r="P2"/>
      <c r="Q2"/>
      <c r="R2"/>
      <c r="S2"/>
      <c r="T2"/>
      <c r="U2"/>
      <c r="V2"/>
    </row>
    <row r="3" spans="1:22" x14ac:dyDescent="0.45">
      <c r="A3" t="s">
        <v>8642</v>
      </c>
      <c r="B3" t="s">
        <v>8764</v>
      </c>
      <c r="C3" t="s">
        <v>8682</v>
      </c>
      <c r="D3" t="s">
        <v>8843</v>
      </c>
      <c r="E3" t="s">
        <v>8844</v>
      </c>
      <c r="F3" t="s">
        <v>8845</v>
      </c>
      <c r="G3" t="s">
        <v>8629</v>
      </c>
      <c r="H3" t="s">
        <v>8727</v>
      </c>
      <c r="I3" t="s">
        <v>8728</v>
      </c>
      <c r="J3" t="s">
        <v>8846</v>
      </c>
      <c r="K3" t="s">
        <v>8847</v>
      </c>
      <c r="L3" t="s">
        <v>8848</v>
      </c>
      <c r="M3" t="s">
        <v>8849</v>
      </c>
      <c r="N3" t="s">
        <v>8784</v>
      </c>
      <c r="O3" s="14">
        <v>5.5343562374916608</v>
      </c>
      <c r="P3"/>
      <c r="Q3"/>
      <c r="R3"/>
      <c r="S3"/>
      <c r="T3"/>
      <c r="U3"/>
      <c r="V3"/>
    </row>
    <row r="4" spans="1:22" x14ac:dyDescent="0.45">
      <c r="A4" t="s">
        <v>8644</v>
      </c>
      <c r="B4" t="s">
        <v>8765</v>
      </c>
      <c r="C4" t="s">
        <v>8684</v>
      </c>
      <c r="D4" t="s">
        <v>8850</v>
      </c>
      <c r="E4" t="s">
        <v>8851</v>
      </c>
      <c r="F4" t="s">
        <v>8852</v>
      </c>
      <c r="G4" t="s">
        <v>8632</v>
      </c>
      <c r="H4" t="s">
        <v>8729</v>
      </c>
      <c r="I4" t="s">
        <v>8730</v>
      </c>
      <c r="J4" t="s">
        <v>8853</v>
      </c>
      <c r="K4" t="s">
        <v>8854</v>
      </c>
      <c r="L4" t="s">
        <v>8855</v>
      </c>
      <c r="M4" t="s">
        <v>8856</v>
      </c>
      <c r="N4" t="s">
        <v>8785</v>
      </c>
      <c r="O4" s="14">
        <v>-0.51560153512431173</v>
      </c>
      <c r="P4"/>
      <c r="Q4"/>
      <c r="R4"/>
      <c r="S4"/>
      <c r="T4"/>
      <c r="U4"/>
      <c r="V4"/>
    </row>
    <row r="5" spans="1:22" x14ac:dyDescent="0.45">
      <c r="A5" t="s">
        <v>8645</v>
      </c>
      <c r="B5" t="s">
        <v>8766</v>
      </c>
      <c r="C5" t="s">
        <v>8692</v>
      </c>
      <c r="D5" t="s">
        <v>8857</v>
      </c>
      <c r="E5" t="s">
        <v>8858</v>
      </c>
      <c r="F5" t="s">
        <v>8859</v>
      </c>
      <c r="G5" t="s">
        <v>8630</v>
      </c>
      <c r="H5" t="s">
        <v>8731</v>
      </c>
      <c r="I5" t="s">
        <v>8726</v>
      </c>
      <c r="J5" t="s">
        <v>8860</v>
      </c>
      <c r="K5" t="s">
        <v>8861</v>
      </c>
      <c r="L5" t="s">
        <v>8862</v>
      </c>
      <c r="M5" t="s">
        <v>8863</v>
      </c>
      <c r="N5" t="s">
        <v>8786</v>
      </c>
      <c r="O5" s="14">
        <v>0.11240744895669733</v>
      </c>
      <c r="P5"/>
      <c r="Q5"/>
      <c r="R5"/>
      <c r="S5"/>
      <c r="T5"/>
      <c r="U5"/>
      <c r="V5"/>
    </row>
    <row r="6" spans="1:22" x14ac:dyDescent="0.45">
      <c r="A6" t="s">
        <v>8646</v>
      </c>
      <c r="B6" t="s">
        <v>8767</v>
      </c>
      <c r="C6" t="s">
        <v>8682</v>
      </c>
      <c r="D6" t="s">
        <v>8864</v>
      </c>
      <c r="E6" t="s">
        <v>8865</v>
      </c>
      <c r="F6" t="s">
        <v>8866</v>
      </c>
      <c r="G6" t="s">
        <v>8631</v>
      </c>
      <c r="H6" t="s">
        <v>8693</v>
      </c>
      <c r="I6" t="s">
        <v>8730</v>
      </c>
      <c r="J6" t="s">
        <v>8867</v>
      </c>
      <c r="K6" t="s">
        <v>8868</v>
      </c>
      <c r="L6" t="s">
        <v>8869</v>
      </c>
      <c r="M6" t="s">
        <v>8870</v>
      </c>
      <c r="N6" t="s">
        <v>8787</v>
      </c>
      <c r="O6" s="14">
        <v>-0.4543297746144721</v>
      </c>
      <c r="P6"/>
      <c r="Q6"/>
      <c r="R6"/>
      <c r="S6"/>
      <c r="T6"/>
      <c r="U6"/>
      <c r="V6"/>
    </row>
    <row r="7" spans="1:22" x14ac:dyDescent="0.45">
      <c r="A7" t="s">
        <v>8647</v>
      </c>
      <c r="B7" t="s">
        <v>8768</v>
      </c>
      <c r="C7" t="s">
        <v>8684</v>
      </c>
      <c r="D7" t="s">
        <v>8871</v>
      </c>
      <c r="E7" t="s">
        <v>8872</v>
      </c>
      <c r="F7" t="s">
        <v>8873</v>
      </c>
      <c r="G7" t="s">
        <v>8630</v>
      </c>
      <c r="H7" t="s">
        <v>8732</v>
      </c>
      <c r="I7" t="s">
        <v>8730</v>
      </c>
      <c r="J7" t="s">
        <v>8874</v>
      </c>
      <c r="K7" t="s">
        <v>8875</v>
      </c>
      <c r="L7" t="s">
        <v>8876</v>
      </c>
      <c r="M7" t="s">
        <v>8877</v>
      </c>
      <c r="N7" t="s">
        <v>8788</v>
      </c>
      <c r="O7" s="14">
        <v>-0.7164068299925761</v>
      </c>
      <c r="P7"/>
      <c r="Q7"/>
      <c r="R7"/>
      <c r="S7"/>
      <c r="T7"/>
      <c r="U7"/>
      <c r="V7"/>
    </row>
    <row r="8" spans="1:22" x14ac:dyDescent="0.45">
      <c r="A8" t="s">
        <v>8648</v>
      </c>
      <c r="B8" t="s">
        <v>8769</v>
      </c>
      <c r="C8" t="s">
        <v>8682</v>
      </c>
      <c r="D8" t="s">
        <v>8878</v>
      </c>
      <c r="E8" t="s">
        <v>8879</v>
      </c>
      <c r="F8" t="s">
        <v>8880</v>
      </c>
      <c r="G8" t="s">
        <v>8632</v>
      </c>
      <c r="H8" t="s">
        <v>8733</v>
      </c>
      <c r="I8" t="s">
        <v>8730</v>
      </c>
      <c r="J8" t="s">
        <v>8881</v>
      </c>
      <c r="K8" t="s">
        <v>8882</v>
      </c>
      <c r="L8" t="s">
        <v>8883</v>
      </c>
      <c r="M8" t="s">
        <v>8884</v>
      </c>
      <c r="N8" t="s">
        <v>8789</v>
      </c>
      <c r="O8" s="14">
        <v>-0.58599757183326584</v>
      </c>
      <c r="P8"/>
      <c r="Q8"/>
      <c r="R8"/>
      <c r="S8"/>
      <c r="T8"/>
      <c r="U8"/>
      <c r="V8"/>
    </row>
    <row r="9" spans="1:22" x14ac:dyDescent="0.45">
      <c r="A9" t="s">
        <v>8649</v>
      </c>
      <c r="B9" t="s">
        <v>8770</v>
      </c>
      <c r="C9" t="s">
        <v>8683</v>
      </c>
      <c r="D9" t="s">
        <v>8885</v>
      </c>
      <c r="E9" t="s">
        <v>8886</v>
      </c>
      <c r="F9" t="s">
        <v>8887</v>
      </c>
      <c r="G9" t="s">
        <v>8631</v>
      </c>
      <c r="H9" t="s">
        <v>8734</v>
      </c>
      <c r="I9" t="s">
        <v>8726</v>
      </c>
      <c r="J9" t="s">
        <v>8888</v>
      </c>
      <c r="K9" t="s">
        <v>8889</v>
      </c>
      <c r="L9" t="s">
        <v>8890</v>
      </c>
      <c r="M9" t="s">
        <v>8891</v>
      </c>
      <c r="N9" t="s">
        <v>8790</v>
      </c>
      <c r="O9" s="14">
        <v>-0.39101541733120682</v>
      </c>
      <c r="P9"/>
      <c r="Q9"/>
      <c r="R9"/>
      <c r="S9"/>
      <c r="T9"/>
      <c r="U9"/>
      <c r="V9"/>
    </row>
    <row r="10" spans="1:22" x14ac:dyDescent="0.45">
      <c r="A10" t="s">
        <v>8650</v>
      </c>
      <c r="B10" t="s">
        <v>8771</v>
      </c>
      <c r="C10" t="s">
        <v>8684</v>
      </c>
      <c r="D10" t="s">
        <v>8892</v>
      </c>
      <c r="E10" t="s">
        <v>8893</v>
      </c>
      <c r="F10" t="s">
        <v>8894</v>
      </c>
      <c r="G10" t="s">
        <v>8631</v>
      </c>
      <c r="H10" t="s">
        <v>8735</v>
      </c>
      <c r="I10" t="s">
        <v>8730</v>
      </c>
      <c r="J10" t="s">
        <v>8895</v>
      </c>
      <c r="K10" t="s">
        <v>8896</v>
      </c>
      <c r="L10" t="s">
        <v>8897</v>
      </c>
      <c r="M10" t="s">
        <v>8898</v>
      </c>
      <c r="N10" t="s">
        <v>8791</v>
      </c>
      <c r="O10" s="14">
        <v>-0.46691500833251642</v>
      </c>
      <c r="P10"/>
      <c r="Q10"/>
      <c r="R10"/>
      <c r="S10"/>
      <c r="T10"/>
      <c r="U10"/>
      <c r="V10"/>
    </row>
    <row r="11" spans="1:22" x14ac:dyDescent="0.45">
      <c r="A11" t="s">
        <v>8651</v>
      </c>
      <c r="B11" t="s">
        <v>8772</v>
      </c>
      <c r="C11" t="s">
        <v>8685</v>
      </c>
      <c r="D11" t="s">
        <v>8899</v>
      </c>
      <c r="E11" t="s">
        <v>8900</v>
      </c>
      <c r="F11" t="s">
        <v>8901</v>
      </c>
      <c r="G11" t="s">
        <v>8633</v>
      </c>
      <c r="H11" t="s">
        <v>8736</v>
      </c>
      <c r="I11" t="s">
        <v>8730</v>
      </c>
      <c r="J11" t="s">
        <v>8902</v>
      </c>
      <c r="K11" t="s">
        <v>8903</v>
      </c>
      <c r="L11" t="s">
        <v>8904</v>
      </c>
      <c r="M11" t="s">
        <v>8905</v>
      </c>
      <c r="N11" t="s">
        <v>8792</v>
      </c>
      <c r="O11" s="14">
        <v>-0.43619851389780756</v>
      </c>
      <c r="P11"/>
      <c r="Q11"/>
      <c r="R11"/>
      <c r="S11"/>
      <c r="T11"/>
      <c r="U11"/>
      <c r="V11"/>
    </row>
    <row r="12" spans="1:22" x14ac:dyDescent="0.45">
      <c r="A12" t="s">
        <v>8652</v>
      </c>
      <c r="B12" t="s">
        <v>8773</v>
      </c>
      <c r="C12" t="s">
        <v>8685</v>
      </c>
      <c r="D12" t="s">
        <v>8906</v>
      </c>
      <c r="E12" t="s">
        <v>8907</v>
      </c>
      <c r="F12" t="s">
        <v>8908</v>
      </c>
      <c r="G12" t="s">
        <v>8632</v>
      </c>
      <c r="H12" t="s">
        <v>8737</v>
      </c>
      <c r="I12" t="s">
        <v>8728</v>
      </c>
      <c r="J12" t="s">
        <v>8909</v>
      </c>
      <c r="K12" t="s">
        <v>8910</v>
      </c>
      <c r="L12" t="s">
        <v>8911</v>
      </c>
      <c r="M12" t="s">
        <v>8912</v>
      </c>
      <c r="N12" t="s">
        <v>8793</v>
      </c>
      <c r="O12" s="14">
        <v>5.713103448275862</v>
      </c>
      <c r="P12"/>
      <c r="Q12"/>
      <c r="R12"/>
      <c r="S12"/>
      <c r="T12"/>
      <c r="U12"/>
      <c r="V12"/>
    </row>
    <row r="13" spans="1:22" x14ac:dyDescent="0.45">
      <c r="A13" t="s">
        <v>8653</v>
      </c>
      <c r="B13" t="s">
        <v>8774</v>
      </c>
      <c r="C13" t="s">
        <v>8683</v>
      </c>
      <c r="D13" t="s">
        <v>8913</v>
      </c>
      <c r="E13" t="s">
        <v>8914</v>
      </c>
      <c r="F13" t="s">
        <v>8915</v>
      </c>
      <c r="G13" t="s">
        <v>8631</v>
      </c>
      <c r="H13" t="s">
        <v>8738</v>
      </c>
      <c r="I13" t="s">
        <v>8728</v>
      </c>
      <c r="J13" t="s">
        <v>8916</v>
      </c>
      <c r="K13" t="s">
        <v>8917</v>
      </c>
      <c r="L13" t="s">
        <v>8918</v>
      </c>
      <c r="M13" t="s">
        <v>8919</v>
      </c>
      <c r="N13" t="s">
        <v>8794</v>
      </c>
      <c r="O13" s="14">
        <v>0.8026859504132231</v>
      </c>
      <c r="P13"/>
      <c r="Q13"/>
      <c r="R13"/>
      <c r="S13"/>
      <c r="T13"/>
      <c r="U13"/>
      <c r="V13"/>
    </row>
    <row r="14" spans="1:22" x14ac:dyDescent="0.45">
      <c r="A14" t="s">
        <v>8654</v>
      </c>
      <c r="B14" t="s">
        <v>8775</v>
      </c>
      <c r="C14" t="s">
        <v>8683</v>
      </c>
      <c r="D14" t="s">
        <v>8920</v>
      </c>
      <c r="E14" t="s">
        <v>8921</v>
      </c>
      <c r="F14" t="s">
        <v>8922</v>
      </c>
      <c r="G14" t="s">
        <v>8632</v>
      </c>
      <c r="H14" t="s">
        <v>8739</v>
      </c>
      <c r="I14" t="s">
        <v>8730</v>
      </c>
      <c r="J14" t="s">
        <v>8923</v>
      </c>
      <c r="K14" t="s">
        <v>8924</v>
      </c>
      <c r="L14" t="s">
        <v>8925</v>
      </c>
      <c r="M14" t="s">
        <v>8884</v>
      </c>
      <c r="N14" t="s">
        <v>8795</v>
      </c>
      <c r="O14" s="14">
        <v>-0.58655031774637201</v>
      </c>
      <c r="P14"/>
      <c r="Q14"/>
      <c r="R14"/>
      <c r="S14"/>
      <c r="T14"/>
      <c r="U14"/>
      <c r="V14"/>
    </row>
    <row r="15" spans="1:22" x14ac:dyDescent="0.45">
      <c r="A15" t="s">
        <v>8655</v>
      </c>
      <c r="B15" t="s">
        <v>8776</v>
      </c>
      <c r="C15" t="s">
        <v>8685</v>
      </c>
      <c r="D15" t="s">
        <v>8926</v>
      </c>
      <c r="E15" t="s">
        <v>8927</v>
      </c>
      <c r="F15" t="s">
        <v>8928</v>
      </c>
      <c r="G15" t="s">
        <v>8629</v>
      </c>
      <c r="H15" t="s">
        <v>8740</v>
      </c>
      <c r="I15" t="s">
        <v>8730</v>
      </c>
      <c r="J15" t="s">
        <v>8929</v>
      </c>
      <c r="K15" t="s">
        <v>8930</v>
      </c>
      <c r="L15" t="s">
        <v>8931</v>
      </c>
      <c r="M15" t="s">
        <v>8932</v>
      </c>
      <c r="N15" t="s">
        <v>8796</v>
      </c>
      <c r="O15" s="14">
        <v>-0.40652702596689416</v>
      </c>
      <c r="P15"/>
      <c r="Q15"/>
      <c r="R15"/>
      <c r="S15"/>
      <c r="T15"/>
      <c r="U15"/>
      <c r="V15"/>
    </row>
    <row r="16" spans="1:22" x14ac:dyDescent="0.45">
      <c r="A16" t="s">
        <v>8656</v>
      </c>
      <c r="B16" t="s">
        <v>8777</v>
      </c>
      <c r="C16" t="s">
        <v>8682</v>
      </c>
      <c r="D16" t="s">
        <v>8933</v>
      </c>
      <c r="E16" t="s">
        <v>8934</v>
      </c>
      <c r="F16" t="s">
        <v>8935</v>
      </c>
      <c r="G16" t="s">
        <v>8633</v>
      </c>
      <c r="H16" t="s">
        <v>8741</v>
      </c>
      <c r="I16" t="s">
        <v>8728</v>
      </c>
      <c r="J16" t="s">
        <v>8936</v>
      </c>
      <c r="K16" t="s">
        <v>8937</v>
      </c>
      <c r="L16" t="s">
        <v>8938</v>
      </c>
      <c r="M16" t="s">
        <v>8939</v>
      </c>
      <c r="N16" t="s">
        <v>8797</v>
      </c>
      <c r="O16" s="14">
        <v>5.2002200220021999</v>
      </c>
      <c r="P16"/>
      <c r="Q16"/>
      <c r="R16"/>
      <c r="S16"/>
      <c r="T16"/>
      <c r="U16"/>
      <c r="V16"/>
    </row>
    <row r="17" spans="1:22" x14ac:dyDescent="0.45">
      <c r="A17" t="s">
        <v>8657</v>
      </c>
      <c r="B17" t="s">
        <v>8778</v>
      </c>
      <c r="C17" t="s">
        <v>8684</v>
      </c>
      <c r="D17" t="s">
        <v>8940</v>
      </c>
      <c r="E17" t="s">
        <v>8941</v>
      </c>
      <c r="F17" t="s">
        <v>8942</v>
      </c>
      <c r="G17" t="s">
        <v>8633</v>
      </c>
      <c r="H17" t="s">
        <v>8742</v>
      </c>
      <c r="I17" t="s">
        <v>8726</v>
      </c>
      <c r="J17" t="s">
        <v>8943</v>
      </c>
      <c r="K17" t="s">
        <v>8944</v>
      </c>
      <c r="L17" t="s">
        <v>8945</v>
      </c>
      <c r="M17" t="s">
        <v>8946</v>
      </c>
      <c r="N17" t="s">
        <v>8798</v>
      </c>
      <c r="O17" s="14">
        <v>-0.33728559917117534</v>
      </c>
      <c r="P17"/>
      <c r="Q17"/>
      <c r="R17"/>
      <c r="S17"/>
      <c r="T17"/>
      <c r="U17"/>
      <c r="V17"/>
    </row>
    <row r="18" spans="1:22" x14ac:dyDescent="0.45">
      <c r="A18" t="s">
        <v>8658</v>
      </c>
      <c r="B18" t="s">
        <v>8779</v>
      </c>
      <c r="C18" t="s">
        <v>8684</v>
      </c>
      <c r="D18" t="s">
        <v>8947</v>
      </c>
      <c r="E18" t="s">
        <v>8948</v>
      </c>
      <c r="F18" t="s">
        <v>8949</v>
      </c>
      <c r="G18" t="s">
        <v>8630</v>
      </c>
      <c r="H18" t="s">
        <v>8743</v>
      </c>
      <c r="I18" t="s">
        <v>8730</v>
      </c>
      <c r="J18" t="s">
        <v>8950</v>
      </c>
      <c r="K18" t="s">
        <v>8951</v>
      </c>
      <c r="L18" t="s">
        <v>8952</v>
      </c>
      <c r="M18" t="s">
        <v>8953</v>
      </c>
      <c r="N18" t="s">
        <v>8799</v>
      </c>
      <c r="O18" s="14">
        <v>-0.5809176295695655</v>
      </c>
      <c r="P18"/>
      <c r="Q18"/>
      <c r="R18"/>
      <c r="S18"/>
      <c r="T18"/>
      <c r="U18"/>
      <c r="V18"/>
    </row>
    <row r="19" spans="1:22" x14ac:dyDescent="0.45">
      <c r="A19" t="s">
        <v>8659</v>
      </c>
      <c r="B19" t="s">
        <v>8780</v>
      </c>
      <c r="C19" t="s">
        <v>8681</v>
      </c>
      <c r="D19" t="s">
        <v>8954</v>
      </c>
      <c r="E19" t="s">
        <v>8955</v>
      </c>
      <c r="F19" t="s">
        <v>8956</v>
      </c>
      <c r="G19" t="s">
        <v>8629</v>
      </c>
      <c r="H19" t="s">
        <v>8744</v>
      </c>
      <c r="I19" t="s">
        <v>8728</v>
      </c>
      <c r="J19" t="s">
        <v>8957</v>
      </c>
      <c r="K19" t="s">
        <v>8958</v>
      </c>
      <c r="L19" t="s">
        <v>8959</v>
      </c>
      <c r="M19" t="s">
        <v>8960</v>
      </c>
      <c r="N19" t="s">
        <v>8800</v>
      </c>
      <c r="O19" s="14">
        <v>2.3745997865528281</v>
      </c>
      <c r="P19"/>
      <c r="Q19"/>
      <c r="R19"/>
      <c r="S19"/>
      <c r="T19"/>
      <c r="U19"/>
      <c r="V19"/>
    </row>
    <row r="20" spans="1:22" x14ac:dyDescent="0.45">
      <c r="A20" t="s">
        <v>8660</v>
      </c>
      <c r="B20" t="s">
        <v>8781</v>
      </c>
      <c r="C20" t="s">
        <v>8683</v>
      </c>
      <c r="D20" t="s">
        <v>8961</v>
      </c>
      <c r="E20" t="s">
        <v>8962</v>
      </c>
      <c r="F20" t="s">
        <v>8963</v>
      </c>
      <c r="G20" t="s">
        <v>8633</v>
      </c>
      <c r="H20" t="s">
        <v>8745</v>
      </c>
      <c r="I20" t="s">
        <v>8728</v>
      </c>
      <c r="J20" t="s">
        <v>8964</v>
      </c>
      <c r="K20" t="s">
        <v>8965</v>
      </c>
      <c r="L20" t="s">
        <v>8966</v>
      </c>
      <c r="M20" t="s">
        <v>8967</v>
      </c>
      <c r="N20" t="s">
        <v>8801</v>
      </c>
      <c r="O20" s="14">
        <v>0.75073964497041423</v>
      </c>
      <c r="P20"/>
      <c r="Q20"/>
      <c r="R20"/>
      <c r="S20"/>
      <c r="T20"/>
      <c r="U20"/>
      <c r="V20"/>
    </row>
    <row r="21" spans="1:22" x14ac:dyDescent="0.45">
      <c r="A21" t="s">
        <v>8643</v>
      </c>
      <c r="B21" t="s">
        <v>8782</v>
      </c>
      <c r="C21" t="s">
        <v>8683</v>
      </c>
      <c r="D21" t="s">
        <v>8968</v>
      </c>
      <c r="E21" t="s">
        <v>8969</v>
      </c>
      <c r="F21" t="s">
        <v>8970</v>
      </c>
      <c r="G21" t="s">
        <v>8630</v>
      </c>
      <c r="H21" t="s">
        <v>8746</v>
      </c>
      <c r="I21" t="s">
        <v>8726</v>
      </c>
      <c r="J21" t="s">
        <v>8971</v>
      </c>
      <c r="K21" t="s">
        <v>8972</v>
      </c>
      <c r="L21" t="s">
        <v>8973</v>
      </c>
      <c r="M21" t="s">
        <v>8863</v>
      </c>
      <c r="N21" t="s">
        <v>8802</v>
      </c>
      <c r="O21" s="14">
        <v>0.11013734466971876</v>
      </c>
      <c r="P21"/>
      <c r="Q21"/>
      <c r="R21"/>
      <c r="S21"/>
      <c r="T21"/>
      <c r="U21"/>
      <c r="V21"/>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item1.xml>��
</file>

<file path=customXml/item2.xml>��
</file>

<file path=customXml/item3.xml>��
</file>

<file path=customXml/item4.xml>��
</file>

<file path=customXml/item5.xml>��
</file>

<file path=customXml/item6.xml>��
</file>

<file path=customXml/item7.xml>��
</file>

<file path=customXml/item8.xml>��  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Props1.xml><?xml version="1.0" encoding="utf-8"?>
<ds:datastoreItem xmlns:ds="http://schemas.openxmlformats.org/officeDocument/2006/customXml" ds:itemID="{A9A6D490-DFC5-49B5-AD85-170D5BDBE836}">
  <ds:schemaRefs/>
</ds:datastoreItem>
</file>

<file path=customXml/itemProps2.xml><?xml version="1.0" encoding="utf-8"?>
<ds:datastoreItem xmlns:ds="http://schemas.openxmlformats.org/officeDocument/2006/customXml" ds:itemID="{EAF2466A-8137-44EA-9584-8D7B1CC2BE99}">
  <ds:schemaRefs/>
</ds:datastoreItem>
</file>

<file path=customXml/itemProps3.xml><?xml version="1.0" encoding="utf-8"?>
<ds:datastoreItem xmlns:ds="http://schemas.openxmlformats.org/officeDocument/2006/customXml" ds:itemID="{2B7C1818-AC86-4022-AAD2-EDA7DA412BCB}">
  <ds:schemaRefs/>
</ds:datastoreItem>
</file>

<file path=customXml/itemProps4.xml><?xml version="1.0" encoding="utf-8"?>
<ds:datastoreItem xmlns:ds="http://schemas.openxmlformats.org/officeDocument/2006/customXml" ds:itemID="{2A0E87F5-EE2B-4250-9016-FDD4C3454133}">
  <ds:schemaRefs/>
</ds:datastoreItem>
</file>

<file path=customXml/itemProps5.xml><?xml version="1.0" encoding="utf-8"?>
<ds:datastoreItem xmlns:ds="http://schemas.openxmlformats.org/officeDocument/2006/customXml" ds:itemID="{D4F3D25C-162C-45B3-A603-806B8C68B48E}">
  <ds:schemaRefs/>
</ds:datastoreItem>
</file>

<file path=customXml/itemProps6.xml><?xml version="1.0" encoding="utf-8"?>
<ds:datastoreItem xmlns:ds="http://schemas.openxmlformats.org/officeDocument/2006/customXml" ds:itemID="{80320521-3E40-4FB4-ACD1-E61194631800}">
  <ds:schemaRefs/>
</ds:datastoreItem>
</file>

<file path=customXml/itemProps7.xml><?xml version="1.0" encoding="utf-8"?>
<ds:datastoreItem xmlns:ds="http://schemas.openxmlformats.org/officeDocument/2006/customXml" ds:itemID="{C1975F74-320F-440F-975E-6BDD65D08824}">
  <ds:schemaRefs/>
</ds:datastoreItem>
</file>

<file path=customXml/itemProps8.xml><?xml version="1.0" encoding="utf-8"?>
<ds:datastoreItem xmlns:ds="http://schemas.openxmlformats.org/officeDocument/2006/customXml" ds:itemID="{7CE28295-0CF5-4063-BF16-EE367A711AED}">
  <ds:schemaRefs/>
</ds:datastoreItem>
</file>

<file path=customXml/itemProps9.xml><?xml version="1.0" encoding="utf-8"?>
<ds:datastoreItem xmlns:ds="http://schemas.openxmlformats.org/officeDocument/2006/customXml" ds:itemID="{9A27EFF2-507E-4F59-8517-0991DCB8DF5D}">
  <ds:schemaRefs/>
</ds:datastoreItem>
</file>

<file path=customXml/itemProps10.xml><?xml version="1.0" encoding="utf-8"?>
<ds:datastoreItem xmlns:ds="http://schemas.openxmlformats.org/officeDocument/2006/customXml" ds:itemID="{EE87E001-A524-4688-86B1-AB91E93A9339}">
  <ds:schemaRefs/>
</ds:datastoreItem>
</file>

<file path=customXml/itemProps11.xml><?xml version="1.0" encoding="utf-8"?>
<ds:datastoreItem xmlns:ds="http://schemas.openxmlformats.org/officeDocument/2006/customXml" ds:itemID="{2DF3E7A5-FB5B-4BDD-A583-8B7D1A7A565F}">
  <ds:schemaRefs/>
</ds:datastoreItem>
</file>

<file path=customXml/itemProps12.xml><?xml version="1.0" encoding="utf-8"?>
<ds:datastoreItem xmlns:ds="http://schemas.openxmlformats.org/officeDocument/2006/customXml" ds:itemID="{C71BDAE5-5FD1-4951-82DD-CB4CC24DF53C}">
  <ds:schemaRefs/>
</ds:datastoreItem>
</file>

<file path=customXml/itemProps13.xml><?xml version="1.0" encoding="utf-8"?>
<ds:datastoreItem xmlns:ds="http://schemas.openxmlformats.org/officeDocument/2006/customXml" ds:itemID="{7E633618-63C5-41F5-B768-2CE2724512D5}">
  <ds:schemaRefs/>
</ds:datastoreItem>
</file>

<file path=customXml/itemProps14.xml><?xml version="1.0" encoding="utf-8"?>
<ds:datastoreItem xmlns:ds="http://schemas.openxmlformats.org/officeDocument/2006/customXml" ds:itemID="{54FB5A73-B6B0-4EE8-80E0-93CF2CA2D95D}">
  <ds:schemaRefs/>
</ds:datastoreItem>
</file>

<file path=customXml/itemProps15.xml><?xml version="1.0" encoding="utf-8"?>
<ds:datastoreItem xmlns:ds="http://schemas.openxmlformats.org/officeDocument/2006/customXml" ds:itemID="{40CFB522-5CBD-4CD7-9F94-849A6F0A94D0}">
  <ds:schemaRefs/>
</ds:datastoreItem>
</file>

<file path=customXml/itemProps16.xml><?xml version="1.0" encoding="utf-8"?>
<ds:datastoreItem xmlns:ds="http://schemas.openxmlformats.org/officeDocument/2006/customXml" ds:itemID="{96673908-C534-4735-B830-7C2319042414}">
  <ds:schemaRefs/>
</ds:datastoreItem>
</file>

<file path=customXml/itemProps17.xml><?xml version="1.0" encoding="utf-8"?>
<ds:datastoreItem xmlns:ds="http://schemas.openxmlformats.org/officeDocument/2006/customXml" ds:itemID="{69F72D60-800E-49A2-9A69-F4DE05157AB1}">
  <ds:schemaRefs/>
</ds:datastoreItem>
</file>

<file path=customXml/itemProps18.xml><?xml version="1.0" encoding="utf-8"?>
<ds:datastoreItem xmlns:ds="http://schemas.openxmlformats.org/officeDocument/2006/customXml" ds:itemID="{892458BE-F99E-40C0-AAAD-0B70B54815FC}">
  <ds:schemaRefs/>
</ds:datastoreItem>
</file>

<file path=customXml/itemProps19.xml><?xml version="1.0" encoding="utf-8"?>
<ds:datastoreItem xmlns:ds="http://schemas.openxmlformats.org/officeDocument/2006/customXml" ds:itemID="{8DCE6B6A-F5EE-4220-ADD4-D1B4A7415A57}">
  <ds:schemaRefs/>
</ds:datastoreItem>
</file>

<file path=customXml/itemProps20.xml><?xml version="1.0" encoding="utf-8"?>
<ds:datastoreItem xmlns:ds="http://schemas.openxmlformats.org/officeDocument/2006/customXml" ds:itemID="{C5ABB16C-E5A5-46F3-8ABA-858585E5AD73}">
  <ds:schemaRefs/>
</ds:datastoreItem>
</file>

<file path=customXml/itemProps21.xml><?xml version="1.0" encoding="utf-8"?>
<ds:datastoreItem xmlns:ds="http://schemas.openxmlformats.org/officeDocument/2006/customXml" ds:itemID="{47E1BFF7-D576-4BCE-BDD1-7B22300792A8}">
  <ds:schemaRefs/>
</ds:datastoreItem>
</file>

<file path=customXml/itemProps22.xml><?xml version="1.0" encoding="utf-8"?>
<ds:datastoreItem xmlns:ds="http://schemas.openxmlformats.org/officeDocument/2006/customXml" ds:itemID="{5B2A7954-A368-49A6-9197-32D75B9E7DD4}">
  <ds:schemaRefs/>
</ds:datastoreItem>
</file>

<file path=customXml/itemProps23.xml><?xml version="1.0" encoding="utf-8"?>
<ds:datastoreItem xmlns:ds="http://schemas.openxmlformats.org/officeDocument/2006/customXml" ds:itemID="{EE35ABDA-FACD-4583-9209-340223EDEF8B}">
  <ds:schemaRefs/>
</ds:datastoreItem>
</file>

<file path=customXml/itemProps24.xml><?xml version="1.0" encoding="utf-8"?>
<ds:datastoreItem xmlns:ds="http://schemas.openxmlformats.org/officeDocument/2006/customXml" ds:itemID="{82085EC9-56D2-4BFE-8D06-571B2237CF73}">
  <ds:schemaRefs/>
</ds:datastoreItem>
</file>

<file path=customXml/itemProps25.xml><?xml version="1.0" encoding="utf-8"?>
<ds:datastoreItem xmlns:ds="http://schemas.openxmlformats.org/officeDocument/2006/customXml" ds:itemID="{63A1FD97-4702-4CE1-BA5F-EDC49583EFC4}">
  <ds:schemaRefs/>
</ds:datastoreItem>
</file>

<file path=customXml/itemProps26.xml><?xml version="1.0" encoding="utf-8"?>
<ds:datastoreItem xmlns:ds="http://schemas.openxmlformats.org/officeDocument/2006/customXml" ds:itemID="{3F5A8F62-7351-4B95-B16E-57385C48146A}">
  <ds:schemaRefs/>
</ds:datastoreItem>
</file>

<file path=customXml/itemProps27.xml><?xml version="1.0" encoding="utf-8"?>
<ds:datastoreItem xmlns:ds="http://schemas.openxmlformats.org/officeDocument/2006/customXml" ds:itemID="{D11DF530-07FD-4427-8615-E5E3BFF0854A}">
  <ds:schemaRefs/>
</ds:datastoreItem>
</file>

<file path=customXml/itemProps28.xml><?xml version="1.0" encoding="utf-8"?>
<ds:datastoreItem xmlns:ds="http://schemas.openxmlformats.org/officeDocument/2006/customXml" ds:itemID="{455938D3-696B-4868-AD58-62AF5A8EAB97}">
  <ds:schemaRefs/>
</ds:datastoreItem>
</file>

<file path=customXml/itemProps29.xml><?xml version="1.0" encoding="utf-8"?>
<ds:datastoreItem xmlns:ds="http://schemas.openxmlformats.org/officeDocument/2006/customXml" ds:itemID="{8CB25B9F-9BE9-481D-BA50-16D771D67929}">
  <ds:schemaRefs/>
</ds:datastoreItem>
</file>

<file path=customXml/itemProps30.xml><?xml version="1.0" encoding="utf-8"?>
<ds:datastoreItem xmlns:ds="http://schemas.openxmlformats.org/officeDocument/2006/customXml" ds:itemID="{ACD69488-3F9C-4F47-9033-FDBF1EF5A797}">
  <ds:schemaRefs>
    <ds:schemaRef ds:uri="http://schemas.microsoft.com/DataMashup"/>
  </ds:schemaRefs>
</ds:datastoreItem>
</file>

<file path=customXml/itemProps31.xml><?xml version="1.0" encoding="utf-8"?>
<ds:datastoreItem xmlns:ds="http://schemas.openxmlformats.org/officeDocument/2006/customXml" ds:itemID="{DEB18E23-C752-4B54-8727-ABA8125ACE80}">
  <ds:schemaRefs/>
</ds:datastoreItem>
</file>

<file path=customXml/itemProps32.xml><?xml version="1.0" encoding="utf-8"?>
<ds:datastoreItem xmlns:ds="http://schemas.openxmlformats.org/officeDocument/2006/customXml" ds:itemID="{1867BF05-0B30-4475-AFD3-81F18D8EF714}">
  <ds:schemaRefs/>
</ds:datastoreItem>
</file>

<file path=customXml/itemProps33.xml><?xml version="1.0" encoding="utf-8"?>
<ds:datastoreItem xmlns:ds="http://schemas.openxmlformats.org/officeDocument/2006/customXml" ds:itemID="{F9E94670-0C8F-4475-AAF2-D144BCDBC696}">
  <ds:schemaRefs/>
</ds:datastoreItem>
</file>

<file path=customXml/itemProps34.xml><?xml version="1.0" encoding="utf-8"?>
<ds:datastoreItem xmlns:ds="http://schemas.openxmlformats.org/officeDocument/2006/customXml" ds:itemID="{4709C34D-2156-4DB5-B4DB-5ED06C21400D}">
  <ds:schemaRefs/>
</ds:datastoreItem>
</file>

<file path=customXml/itemProps35.xml><?xml version="1.0" encoding="utf-8"?>
<ds:datastoreItem xmlns:ds="http://schemas.openxmlformats.org/officeDocument/2006/customXml" ds:itemID="{B0B8450F-50AA-4700-995A-37EBEAECF65D}">
  <ds:schemaRefs/>
</ds:datastoreItem>
</file>

<file path=customXml/itemProps36.xml><?xml version="1.0" encoding="utf-8"?>
<ds:datastoreItem xmlns:ds="http://schemas.openxmlformats.org/officeDocument/2006/customXml" ds:itemID="{E49B5D41-9655-4F99-9632-482999C36C5F}">
  <ds:schemaRefs/>
</ds:datastoreItem>
</file>

<file path=customXml/itemProps37.xml><?xml version="1.0" encoding="utf-8"?>
<ds:datastoreItem xmlns:ds="http://schemas.openxmlformats.org/officeDocument/2006/customXml" ds:itemID="{F441B29C-7475-4F75-AB0C-F105039DF7AB}">
  <ds:schemaRefs/>
</ds:datastoreItem>
</file>

<file path=customXml/itemProps38.xml><?xml version="1.0" encoding="utf-8"?>
<ds:datastoreItem xmlns:ds="http://schemas.openxmlformats.org/officeDocument/2006/customXml" ds:itemID="{8D9C103E-543F-4A99-8ACB-FD42AC6AC939}">
  <ds:schemaRefs/>
</ds:datastoreItem>
</file>

<file path=customXml/itemProps39.xml><?xml version="1.0" encoding="utf-8"?>
<ds:datastoreItem xmlns:ds="http://schemas.openxmlformats.org/officeDocument/2006/customXml" ds:itemID="{4BC32CAF-CC7D-457B-87EF-5C5CCFB82D54}">
  <ds:schemaRefs/>
</ds:datastoreItem>
</file>

<file path=customXml/itemProps40.xml><?xml version="1.0" encoding="utf-8"?>
<ds:datastoreItem xmlns:ds="http://schemas.openxmlformats.org/officeDocument/2006/customXml" ds:itemID="{202F7807-CA3B-453A-BD36-4C882433DE23}">
  <ds:schemaRefs/>
</ds:datastoreItem>
</file>

<file path=customXml/itemProps41.xml><?xml version="1.0" encoding="utf-8"?>
<ds:datastoreItem xmlns:ds="http://schemas.openxmlformats.org/officeDocument/2006/customXml" ds:itemID="{B8CBFE70-D51B-4B1F-97BE-BB12A24C4A90}">
  <ds:schemaRefs/>
</ds:datastoreItem>
</file>

<file path=customXml/itemProps42.xml><?xml version="1.0" encoding="utf-8"?>
<ds:datastoreItem xmlns:ds="http://schemas.openxmlformats.org/officeDocument/2006/customXml" ds:itemID="{F5914B6D-D092-4072-8A49-FE7E6C234590}">
  <ds:schemaRefs/>
</ds:datastoreItem>
</file>

<file path=customXml/itemProps43.xml><?xml version="1.0" encoding="utf-8"?>
<ds:datastoreItem xmlns:ds="http://schemas.openxmlformats.org/officeDocument/2006/customXml" ds:itemID="{1DA5BB4E-0BCC-4172-B51F-6A027213C042}">
  <ds:schemaRefs/>
</ds:datastoreItem>
</file>

<file path=customXml/itemProps44.xml><?xml version="1.0" encoding="utf-8"?>
<ds:datastoreItem xmlns:ds="http://schemas.openxmlformats.org/officeDocument/2006/customXml" ds:itemID="{B3CFB522-CBE4-48DA-817D-9B7FA7E188CA}">
  <ds:schemaRefs/>
</ds:datastoreItem>
</file>

<file path=customXml/itemProps45.xml><?xml version="1.0" encoding="utf-8"?>
<ds:datastoreItem xmlns:ds="http://schemas.openxmlformats.org/officeDocument/2006/customXml" ds:itemID="{6B0A56A6-3D74-44DE-B4D9-C954839074D2}">
  <ds:schemaRefs/>
</ds:datastoreItem>
</file>

<file path=customXml/itemProps46.xml><?xml version="1.0" encoding="utf-8"?>
<ds:datastoreItem xmlns:ds="http://schemas.openxmlformats.org/officeDocument/2006/customXml" ds:itemID="{6C152CF4-893D-4D64-916C-68903C865517}">
  <ds:schemaRefs/>
</ds:datastoreItem>
</file>

<file path=customXml/itemProps47.xml><?xml version="1.0" encoding="utf-8"?>
<ds:datastoreItem xmlns:ds="http://schemas.openxmlformats.org/officeDocument/2006/customXml" ds:itemID="{E3729B03-FE90-426E-B926-4D2ED3B527E4}">
  <ds:schemaRefs/>
</ds:datastoreItem>
</file>

<file path=customXml/itemProps48.xml><?xml version="1.0" encoding="utf-8"?>
<ds:datastoreItem xmlns:ds="http://schemas.openxmlformats.org/officeDocument/2006/customXml" ds:itemID="{DE348CAA-A931-4D37-B4DD-5EB01A853FD0}">
  <ds:schemaRefs/>
</ds:datastoreItem>
</file>

<file path=customXml/itemProps49.xml><?xml version="1.0" encoding="utf-8"?>
<ds:datastoreItem xmlns:ds="http://schemas.openxmlformats.org/officeDocument/2006/customXml" ds:itemID="{ECD91087-D4B3-4A76-9133-3ED17AF7E6C8}">
  <ds:schemaRefs/>
</ds:datastoreItem>
</file>

<file path=customXml/itemProps50.xml><?xml version="1.0" encoding="utf-8"?>
<ds:datastoreItem xmlns:ds="http://schemas.openxmlformats.org/officeDocument/2006/customXml" ds:itemID="{33C3028C-D033-46DC-B464-241403BDCF41}">
  <ds:schemaRefs/>
</ds:datastoreItem>
</file>

<file path=customXml/itemProps51.xml><?xml version="1.0" encoding="utf-8"?>
<ds:datastoreItem xmlns:ds="http://schemas.openxmlformats.org/officeDocument/2006/customXml" ds:itemID="{2BDD00E3-A3F0-4496-9EA2-AE4F8BDBB554}">
  <ds:schemaRefs/>
</ds:datastoreItem>
</file>

<file path=customXml/itemProps52.xml><?xml version="1.0" encoding="utf-8"?>
<ds:datastoreItem xmlns:ds="http://schemas.openxmlformats.org/officeDocument/2006/customXml" ds:itemID="{F50F43EC-A6ED-45B8-BAC4-066CE52BDA5B}">
  <ds:schemaRefs/>
</ds:datastoreItem>
</file>

<file path=customXml/itemProps53.xml><?xml version="1.0" encoding="utf-8"?>
<ds:datastoreItem xmlns:ds="http://schemas.openxmlformats.org/officeDocument/2006/customXml" ds:itemID="{FC936081-4A67-4292-BD08-F35D11A7512E}">
  <ds:schemaRefs/>
</ds:datastoreItem>
</file>

<file path=customXml/itemProps54.xml><?xml version="1.0" encoding="utf-8"?>
<ds:datastoreItem xmlns:ds="http://schemas.openxmlformats.org/officeDocument/2006/customXml" ds:itemID="{80CA11E7-D95E-4620-A8E9-667D161A14F5}">
  <ds:schemaRefs/>
</ds:datastoreItem>
</file>

<file path=customXml/itemProps55.xml><?xml version="1.0" encoding="utf-8"?>
<ds:datastoreItem xmlns:ds="http://schemas.openxmlformats.org/officeDocument/2006/customXml" ds:itemID="{F2640BD2-EF8C-4BD3-8276-B835285029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Customers_raw </vt:lpstr>
      <vt:lpstr>Products_raw</vt:lpstr>
      <vt:lpstr>Sales_raw</vt:lpstr>
      <vt:lpstr>Campaigns_raw</vt:lpstr>
      <vt:lpstr>Dashboard</vt:lpstr>
      <vt:lpstr>PROJECT REPORT</vt:lpstr>
      <vt:lpstr>KPIs</vt:lpstr>
      <vt:lpstr>sales_cln</vt:lpstr>
      <vt:lpstr>campaign_channel_merged1</vt:lpstr>
      <vt:lpstr>campaign_performance_cln</vt:lpstr>
      <vt:lpstr>customers_cln</vt:lpstr>
      <vt:lpstr>products_cln</vt:lpstr>
      <vt:lpstr>campaign_channel _merged _raw</vt:lpstr>
      <vt:lpstr>Channel_list</vt:lpstr>
      <vt:lpstr>Channel_lists</vt:lpstr>
      <vt:lpstr>Channels_list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sapna mehra</dc:creator>
  <cp:lastModifiedBy>sapna mehra</cp:lastModifiedBy>
  <cp:lastPrinted>2025-12-01T13:39:31Z</cp:lastPrinted>
  <dcterms:created xsi:type="dcterms:W3CDTF">2025-09-20T06:21:26Z</dcterms:created>
  <dcterms:modified xsi:type="dcterms:W3CDTF">2025-12-11T15:43:32Z</dcterms:modified>
</cp:coreProperties>
</file>